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winsontom/Desktop/03 Scripts &amp; Data/4.0 - Listing to Midtown/"/>
    </mc:Choice>
  </mc:AlternateContent>
  <xr:revisionPtr revIDLastSave="0" documentId="13_ncr:9_{352C0777-91E5-D84A-89EB-1A3F1BAB5E89}" xr6:coauthVersionLast="47" xr6:coauthVersionMax="47" xr10:uidLastSave="{00000000-0000-0000-0000-000000000000}"/>
  <bookViews>
    <workbookView xWindow="0" yWindow="1880" windowWidth="28040" windowHeight="16280" xr2:uid="{00000000-000D-0000-FFFF-FFFF00000000}"/>
  </bookViews>
  <sheets>
    <sheet name="3.0_Post Edit_Primary Dataset" sheetId="1" r:id="rId1"/>
    <sheet name="Sheet1" sheetId="2" r:id="rId2"/>
    <sheet name="Sheet2" sheetId="3" r:id="rId3"/>
  </sheets>
  <externalReferences>
    <externalReference r:id="rId4"/>
  </externalReferenc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2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2" i="1"/>
  <c r="E4555" i="2"/>
  <c r="AA4555" i="1" s="1"/>
  <c r="D4555" i="2"/>
  <c r="L4555" i="1" s="1"/>
  <c r="E4554" i="2"/>
  <c r="AA4554" i="1" s="1"/>
  <c r="D4554" i="2"/>
  <c r="L4554" i="1" s="1"/>
  <c r="E4553" i="2"/>
  <c r="AA4553" i="1" s="1"/>
  <c r="D4553" i="2"/>
  <c r="L4553" i="1" s="1"/>
  <c r="E4552" i="2"/>
  <c r="AA4552" i="1" s="1"/>
  <c r="D4552" i="2"/>
  <c r="L4552" i="1" s="1"/>
  <c r="E4551" i="2"/>
  <c r="AA4551" i="1" s="1"/>
  <c r="D4551" i="2"/>
  <c r="L4551" i="1" s="1"/>
  <c r="E4550" i="2"/>
  <c r="AA4550" i="1" s="1"/>
  <c r="D4550" i="2"/>
  <c r="L4550" i="1" s="1"/>
  <c r="E4549" i="2"/>
  <c r="AA4549" i="1" s="1"/>
  <c r="D4549" i="2"/>
  <c r="L4549" i="1" s="1"/>
  <c r="E4548" i="2"/>
  <c r="AA4548" i="1" s="1"/>
  <c r="D4548" i="2"/>
  <c r="L4548" i="1" s="1"/>
  <c r="E4547" i="2"/>
  <c r="AA4547" i="1" s="1"/>
  <c r="D4547" i="2"/>
  <c r="L4547" i="1" s="1"/>
  <c r="E4546" i="2"/>
  <c r="AA4546" i="1" s="1"/>
  <c r="D4546" i="2"/>
  <c r="L4546" i="1" s="1"/>
  <c r="E4545" i="2"/>
  <c r="AA4545" i="1" s="1"/>
  <c r="D4545" i="2"/>
  <c r="L4545" i="1" s="1"/>
  <c r="E4544" i="2"/>
  <c r="AA4544" i="1" s="1"/>
  <c r="D4544" i="2"/>
  <c r="L4544" i="1" s="1"/>
  <c r="E4543" i="2"/>
  <c r="AA4543" i="1" s="1"/>
  <c r="D4543" i="2"/>
  <c r="L4543" i="1" s="1"/>
  <c r="E4542" i="2"/>
  <c r="AA4542" i="1" s="1"/>
  <c r="D4542" i="2"/>
  <c r="L4542" i="1" s="1"/>
  <c r="E4541" i="2"/>
  <c r="AA4541" i="1" s="1"/>
  <c r="D4541" i="2"/>
  <c r="L4541" i="1" s="1"/>
  <c r="E4540" i="2"/>
  <c r="AA4540" i="1" s="1"/>
  <c r="D4540" i="2"/>
  <c r="L4540" i="1" s="1"/>
  <c r="E4539" i="2"/>
  <c r="AA4539" i="1" s="1"/>
  <c r="D4539" i="2"/>
  <c r="L4539" i="1" s="1"/>
  <c r="E4538" i="2"/>
  <c r="AA4538" i="1" s="1"/>
  <c r="D4538" i="2"/>
  <c r="L4538" i="1" s="1"/>
  <c r="E4537" i="2"/>
  <c r="AA4537" i="1" s="1"/>
  <c r="D4537" i="2"/>
  <c r="L4537" i="1" s="1"/>
  <c r="E4536" i="2"/>
  <c r="AA4536" i="1" s="1"/>
  <c r="D4536" i="2"/>
  <c r="L4536" i="1" s="1"/>
  <c r="E4535" i="2"/>
  <c r="AA4535" i="1" s="1"/>
  <c r="D4535" i="2"/>
  <c r="L4535" i="1" s="1"/>
  <c r="E4534" i="2"/>
  <c r="AA4534" i="1" s="1"/>
  <c r="D4534" i="2"/>
  <c r="L4534" i="1" s="1"/>
  <c r="E4533" i="2"/>
  <c r="AA4533" i="1" s="1"/>
  <c r="D4533" i="2"/>
  <c r="L4533" i="1" s="1"/>
  <c r="E4532" i="2"/>
  <c r="AA4532" i="1" s="1"/>
  <c r="D4532" i="2"/>
  <c r="L4532" i="1" s="1"/>
  <c r="E4531" i="2"/>
  <c r="AA4531" i="1" s="1"/>
  <c r="D4531" i="2"/>
  <c r="L4531" i="1" s="1"/>
  <c r="E4530" i="2"/>
  <c r="AA4530" i="1" s="1"/>
  <c r="D4530" i="2"/>
  <c r="L4530" i="1" s="1"/>
  <c r="E4529" i="2"/>
  <c r="AA4529" i="1" s="1"/>
  <c r="D4529" i="2"/>
  <c r="L4529" i="1" s="1"/>
  <c r="E4528" i="2"/>
  <c r="AA4528" i="1" s="1"/>
  <c r="D4528" i="2"/>
  <c r="L4528" i="1" s="1"/>
  <c r="E4527" i="2"/>
  <c r="AA4527" i="1" s="1"/>
  <c r="D4527" i="2"/>
  <c r="L4527" i="1" s="1"/>
  <c r="E4526" i="2"/>
  <c r="AA4526" i="1" s="1"/>
  <c r="D4526" i="2"/>
  <c r="L4526" i="1" s="1"/>
  <c r="E4525" i="2"/>
  <c r="AA4525" i="1" s="1"/>
  <c r="D4525" i="2"/>
  <c r="L4525" i="1" s="1"/>
  <c r="E4524" i="2"/>
  <c r="AA4524" i="1" s="1"/>
  <c r="D4524" i="2"/>
  <c r="L4524" i="1" s="1"/>
  <c r="E4523" i="2"/>
  <c r="AA4523" i="1" s="1"/>
  <c r="D4523" i="2"/>
  <c r="L4523" i="1" s="1"/>
  <c r="E4522" i="2"/>
  <c r="AA4522" i="1" s="1"/>
  <c r="D4522" i="2"/>
  <c r="L4522" i="1" s="1"/>
  <c r="E4521" i="2"/>
  <c r="AA4521" i="1" s="1"/>
  <c r="D4521" i="2"/>
  <c r="L4521" i="1" s="1"/>
  <c r="E4520" i="2"/>
  <c r="AA4520" i="1" s="1"/>
  <c r="D4520" i="2"/>
  <c r="L4520" i="1" s="1"/>
  <c r="E4519" i="2"/>
  <c r="D4519" i="2"/>
  <c r="E4518" i="2"/>
  <c r="AA4518" i="1" s="1"/>
  <c r="D4518" i="2"/>
  <c r="L4518" i="1" s="1"/>
  <c r="E4517" i="2"/>
  <c r="AA4517" i="1" s="1"/>
  <c r="D4517" i="2"/>
  <c r="L4517" i="1" s="1"/>
  <c r="E4516" i="2"/>
  <c r="AA4516" i="1" s="1"/>
  <c r="D4516" i="2"/>
  <c r="L4516" i="1" s="1"/>
  <c r="E4515" i="2"/>
  <c r="AA4515" i="1" s="1"/>
  <c r="D4515" i="2"/>
  <c r="L4515" i="1" s="1"/>
  <c r="E4514" i="2"/>
  <c r="AA4514" i="1" s="1"/>
  <c r="D4514" i="2"/>
  <c r="L4514" i="1" s="1"/>
  <c r="E4513" i="2"/>
  <c r="AA4513" i="1" s="1"/>
  <c r="D4513" i="2"/>
  <c r="L4513" i="1" s="1"/>
  <c r="E4512" i="2"/>
  <c r="AA4512" i="1" s="1"/>
  <c r="D4512" i="2"/>
  <c r="L4512" i="1" s="1"/>
  <c r="E4511" i="2"/>
  <c r="AA4511" i="1" s="1"/>
  <c r="D4511" i="2"/>
  <c r="L4511" i="1" s="1"/>
  <c r="E4510" i="2"/>
  <c r="AA4510" i="1" s="1"/>
  <c r="D4510" i="2"/>
  <c r="L4510" i="1" s="1"/>
  <c r="E4509" i="2"/>
  <c r="AA4509" i="1" s="1"/>
  <c r="D4509" i="2"/>
  <c r="L4509" i="1" s="1"/>
  <c r="E4508" i="2"/>
  <c r="AA4508" i="1" s="1"/>
  <c r="D4508" i="2"/>
  <c r="L4508" i="1" s="1"/>
  <c r="E4507" i="2"/>
  <c r="AA4507" i="1" s="1"/>
  <c r="D4507" i="2"/>
  <c r="L4507" i="1" s="1"/>
  <c r="E4506" i="2"/>
  <c r="AA4506" i="1" s="1"/>
  <c r="D4506" i="2"/>
  <c r="L4506" i="1" s="1"/>
  <c r="E4505" i="2"/>
  <c r="AA4505" i="1" s="1"/>
  <c r="D4505" i="2"/>
  <c r="L4505" i="1" s="1"/>
  <c r="E4504" i="2"/>
  <c r="AA4504" i="1" s="1"/>
  <c r="D4504" i="2"/>
  <c r="L4504" i="1" s="1"/>
  <c r="E4503" i="2"/>
  <c r="AA4503" i="1" s="1"/>
  <c r="D4503" i="2"/>
  <c r="L4503" i="1" s="1"/>
  <c r="E4502" i="2"/>
  <c r="AA4502" i="1" s="1"/>
  <c r="D4502" i="2"/>
  <c r="L4502" i="1" s="1"/>
  <c r="E4501" i="2"/>
  <c r="AA4501" i="1" s="1"/>
  <c r="D4501" i="2"/>
  <c r="L4501" i="1" s="1"/>
  <c r="E4500" i="2"/>
  <c r="AA4500" i="1" s="1"/>
  <c r="D4500" i="2"/>
  <c r="L4500" i="1" s="1"/>
  <c r="E4499" i="2"/>
  <c r="AA4499" i="1" s="1"/>
  <c r="D4499" i="2"/>
  <c r="L4499" i="1" s="1"/>
  <c r="E4498" i="2"/>
  <c r="AA4498" i="1" s="1"/>
  <c r="D4498" i="2"/>
  <c r="L4498" i="1" s="1"/>
  <c r="E4497" i="2"/>
  <c r="AA4497" i="1" s="1"/>
  <c r="D4497" i="2"/>
  <c r="L4497" i="1" s="1"/>
  <c r="E4496" i="2"/>
  <c r="AA4496" i="1" s="1"/>
  <c r="D4496" i="2"/>
  <c r="L4496" i="1" s="1"/>
  <c r="E4495" i="2"/>
  <c r="AA4495" i="1" s="1"/>
  <c r="D4495" i="2"/>
  <c r="L4495" i="1" s="1"/>
  <c r="E4494" i="2"/>
  <c r="AA4494" i="1" s="1"/>
  <c r="D4494" i="2"/>
  <c r="L4494" i="1" s="1"/>
  <c r="E4493" i="2"/>
  <c r="AA4493" i="1" s="1"/>
  <c r="D4493" i="2"/>
  <c r="L4493" i="1" s="1"/>
  <c r="E4492" i="2"/>
  <c r="AA4492" i="1" s="1"/>
  <c r="D4492" i="2"/>
  <c r="L4492" i="1" s="1"/>
  <c r="E4491" i="2"/>
  <c r="AA4491" i="1" s="1"/>
  <c r="D4491" i="2"/>
  <c r="L4491" i="1" s="1"/>
  <c r="E4490" i="2"/>
  <c r="AA4490" i="1" s="1"/>
  <c r="D4490" i="2"/>
  <c r="L4490" i="1" s="1"/>
  <c r="E4489" i="2"/>
  <c r="AA4489" i="1" s="1"/>
  <c r="D4489" i="2"/>
  <c r="L4489" i="1" s="1"/>
  <c r="E4488" i="2"/>
  <c r="AA4488" i="1" s="1"/>
  <c r="D4488" i="2"/>
  <c r="L4488" i="1" s="1"/>
  <c r="E4487" i="2"/>
  <c r="AA4487" i="1" s="1"/>
  <c r="D4487" i="2"/>
  <c r="L4487" i="1" s="1"/>
  <c r="E4486" i="2"/>
  <c r="AA4486" i="1" s="1"/>
  <c r="D4486" i="2"/>
  <c r="L4486" i="1" s="1"/>
  <c r="E4485" i="2"/>
  <c r="AA4485" i="1" s="1"/>
  <c r="D4485" i="2"/>
  <c r="L4485" i="1" s="1"/>
  <c r="E4484" i="2"/>
  <c r="AA4484" i="1" s="1"/>
  <c r="D4484" i="2"/>
  <c r="L4484" i="1" s="1"/>
  <c r="E4483" i="2"/>
  <c r="AA4483" i="1" s="1"/>
  <c r="D4483" i="2"/>
  <c r="L4483" i="1" s="1"/>
  <c r="E4482" i="2"/>
  <c r="AA4482" i="1" s="1"/>
  <c r="D4482" i="2"/>
  <c r="L4482" i="1" s="1"/>
  <c r="E4481" i="2"/>
  <c r="AA4481" i="1" s="1"/>
  <c r="D4481" i="2"/>
  <c r="L4481" i="1" s="1"/>
  <c r="E4480" i="2"/>
  <c r="AA4480" i="1" s="1"/>
  <c r="D4480" i="2"/>
  <c r="L4480" i="1" s="1"/>
  <c r="E4479" i="2"/>
  <c r="AA4479" i="1" s="1"/>
  <c r="D4479" i="2"/>
  <c r="L4479" i="1" s="1"/>
  <c r="E4478" i="2"/>
  <c r="AA4478" i="1" s="1"/>
  <c r="D4478" i="2"/>
  <c r="L4478" i="1" s="1"/>
  <c r="E4477" i="2"/>
  <c r="AA4477" i="1" s="1"/>
  <c r="D4477" i="2"/>
  <c r="L4477" i="1" s="1"/>
  <c r="E4476" i="2"/>
  <c r="AA4476" i="1" s="1"/>
  <c r="D4476" i="2"/>
  <c r="L4476" i="1" s="1"/>
  <c r="E4475" i="2"/>
  <c r="AA4475" i="1" s="1"/>
  <c r="D4475" i="2"/>
  <c r="L4475" i="1" s="1"/>
  <c r="E4474" i="2"/>
  <c r="AA4474" i="1" s="1"/>
  <c r="D4474" i="2"/>
  <c r="L4474" i="1" s="1"/>
  <c r="E4473" i="2"/>
  <c r="AA4473" i="1" s="1"/>
  <c r="D4473" i="2"/>
  <c r="L4473" i="1" s="1"/>
  <c r="E4472" i="2"/>
  <c r="AA4472" i="1" s="1"/>
  <c r="D4472" i="2"/>
  <c r="L4472" i="1" s="1"/>
  <c r="E4471" i="2"/>
  <c r="AA4471" i="1" s="1"/>
  <c r="D4471" i="2"/>
  <c r="L4471" i="1" s="1"/>
  <c r="E4470" i="2"/>
  <c r="AA4470" i="1" s="1"/>
  <c r="D4470" i="2"/>
  <c r="L4470" i="1" s="1"/>
  <c r="E4469" i="2"/>
  <c r="AA4469" i="1" s="1"/>
  <c r="D4469" i="2"/>
  <c r="L4469" i="1" s="1"/>
  <c r="E4468" i="2"/>
  <c r="AA4468" i="1" s="1"/>
  <c r="D4468" i="2"/>
  <c r="L4468" i="1" s="1"/>
  <c r="E4467" i="2"/>
  <c r="AA4467" i="1" s="1"/>
  <c r="D4467" i="2"/>
  <c r="L4467" i="1" s="1"/>
  <c r="E4466" i="2"/>
  <c r="AA4466" i="1" s="1"/>
  <c r="D4466" i="2"/>
  <c r="L4466" i="1" s="1"/>
  <c r="E4465" i="2"/>
  <c r="AA4465" i="1" s="1"/>
  <c r="D4465" i="2"/>
  <c r="L4465" i="1" s="1"/>
  <c r="E4464" i="2"/>
  <c r="AA4464" i="1" s="1"/>
  <c r="D4464" i="2"/>
  <c r="L4464" i="1" s="1"/>
  <c r="E4463" i="2"/>
  <c r="AA4463" i="1" s="1"/>
  <c r="D4463" i="2"/>
  <c r="L4463" i="1" s="1"/>
  <c r="E4462" i="2"/>
  <c r="AA4462" i="1" s="1"/>
  <c r="D4462" i="2"/>
  <c r="L4462" i="1" s="1"/>
  <c r="E4461" i="2"/>
  <c r="AA4461" i="1" s="1"/>
  <c r="D4461" i="2"/>
  <c r="L4461" i="1" s="1"/>
  <c r="E4460" i="2"/>
  <c r="AA4460" i="1" s="1"/>
  <c r="D4460" i="2"/>
  <c r="L4460" i="1" s="1"/>
  <c r="E4459" i="2"/>
  <c r="AA4459" i="1" s="1"/>
  <c r="D4459" i="2"/>
  <c r="L4459" i="1" s="1"/>
  <c r="E4458" i="2"/>
  <c r="AA4458" i="1" s="1"/>
  <c r="D4458" i="2"/>
  <c r="L4458" i="1" s="1"/>
  <c r="E4457" i="2"/>
  <c r="AA4457" i="1" s="1"/>
  <c r="D4457" i="2"/>
  <c r="L4457" i="1" s="1"/>
  <c r="E4456" i="2"/>
  <c r="AA4456" i="1" s="1"/>
  <c r="D4456" i="2"/>
  <c r="L4456" i="1" s="1"/>
  <c r="E4455" i="2"/>
  <c r="AA4455" i="1" s="1"/>
  <c r="D4455" i="2"/>
  <c r="L4455" i="1" s="1"/>
  <c r="E4454" i="2"/>
  <c r="AA4454" i="1" s="1"/>
  <c r="D4454" i="2"/>
  <c r="L4454" i="1" s="1"/>
  <c r="E4453" i="2"/>
  <c r="AA4453" i="1" s="1"/>
  <c r="D4453" i="2"/>
  <c r="L4453" i="1" s="1"/>
  <c r="E4452" i="2"/>
  <c r="AA4452" i="1" s="1"/>
  <c r="D4452" i="2"/>
  <c r="L4452" i="1" s="1"/>
  <c r="E4451" i="2"/>
  <c r="AA4451" i="1" s="1"/>
  <c r="D4451" i="2"/>
  <c r="L4451" i="1" s="1"/>
  <c r="E4450" i="2"/>
  <c r="AA4450" i="1" s="1"/>
  <c r="D4450" i="2"/>
  <c r="L4450" i="1" s="1"/>
  <c r="E4449" i="2"/>
  <c r="AA4449" i="1" s="1"/>
  <c r="D4449" i="2"/>
  <c r="L4449" i="1" s="1"/>
  <c r="E4448" i="2"/>
  <c r="AA4448" i="1" s="1"/>
  <c r="D4448" i="2"/>
  <c r="L4448" i="1" s="1"/>
  <c r="E4447" i="2"/>
  <c r="AA4447" i="1" s="1"/>
  <c r="D4447" i="2"/>
  <c r="L4447" i="1" s="1"/>
  <c r="E4446" i="2"/>
  <c r="AA4446" i="1" s="1"/>
  <c r="D4446" i="2"/>
  <c r="L4446" i="1" s="1"/>
  <c r="E4445" i="2"/>
  <c r="AA4445" i="1" s="1"/>
  <c r="D4445" i="2"/>
  <c r="L4445" i="1" s="1"/>
  <c r="E4444" i="2"/>
  <c r="AA4444" i="1" s="1"/>
  <c r="D4444" i="2"/>
  <c r="L4444" i="1" s="1"/>
  <c r="E4443" i="2"/>
  <c r="AA4443" i="1" s="1"/>
  <c r="D4443" i="2"/>
  <c r="L4443" i="1" s="1"/>
  <c r="E4442" i="2"/>
  <c r="AA4442" i="1" s="1"/>
  <c r="D4442" i="2"/>
  <c r="L4442" i="1" s="1"/>
  <c r="E4441" i="2"/>
  <c r="AA4441" i="1" s="1"/>
  <c r="D4441" i="2"/>
  <c r="L4441" i="1" s="1"/>
  <c r="E4440" i="2"/>
  <c r="AA4440" i="1" s="1"/>
  <c r="D4440" i="2"/>
  <c r="L4440" i="1" s="1"/>
  <c r="E4439" i="2"/>
  <c r="AA4439" i="1" s="1"/>
  <c r="D4439" i="2"/>
  <c r="L4439" i="1" s="1"/>
  <c r="E4438" i="2"/>
  <c r="AA4438" i="1" s="1"/>
  <c r="D4438" i="2"/>
  <c r="L4438" i="1" s="1"/>
  <c r="E4437" i="2"/>
  <c r="AA4437" i="1" s="1"/>
  <c r="D4437" i="2"/>
  <c r="L4437" i="1" s="1"/>
  <c r="E4436" i="2"/>
  <c r="AA4436" i="1" s="1"/>
  <c r="D4436" i="2"/>
  <c r="L4436" i="1" s="1"/>
  <c r="E4435" i="2"/>
  <c r="AA4435" i="1" s="1"/>
  <c r="D4435" i="2"/>
  <c r="L4435" i="1" s="1"/>
  <c r="E4434" i="2"/>
  <c r="AA4434" i="1" s="1"/>
  <c r="D4434" i="2"/>
  <c r="L4434" i="1" s="1"/>
  <c r="E4433" i="2"/>
  <c r="AA4433" i="1" s="1"/>
  <c r="D4433" i="2"/>
  <c r="L4433" i="1" s="1"/>
  <c r="E4432" i="2"/>
  <c r="AA4432" i="1" s="1"/>
  <c r="D4432" i="2"/>
  <c r="L4432" i="1" s="1"/>
  <c r="E4431" i="2"/>
  <c r="AA4431" i="1" s="1"/>
  <c r="D4431" i="2"/>
  <c r="L4431" i="1" s="1"/>
  <c r="E4430" i="2"/>
  <c r="AA4430" i="1" s="1"/>
  <c r="D4430" i="2"/>
  <c r="L4430" i="1" s="1"/>
  <c r="E4429" i="2"/>
  <c r="AA4429" i="1" s="1"/>
  <c r="D4429" i="2"/>
  <c r="L4429" i="1" s="1"/>
  <c r="E4428" i="2"/>
  <c r="AA4428" i="1" s="1"/>
  <c r="D4428" i="2"/>
  <c r="L4428" i="1" s="1"/>
  <c r="E4427" i="2"/>
  <c r="AA4427" i="1" s="1"/>
  <c r="D4427" i="2"/>
  <c r="L4427" i="1" s="1"/>
  <c r="E4426" i="2"/>
  <c r="AA4426" i="1" s="1"/>
  <c r="D4426" i="2"/>
  <c r="L4426" i="1" s="1"/>
  <c r="E4425" i="2"/>
  <c r="AA4425" i="1" s="1"/>
  <c r="D4425" i="2"/>
  <c r="L4425" i="1" s="1"/>
  <c r="E4424" i="2"/>
  <c r="AA4424" i="1" s="1"/>
  <c r="D4424" i="2"/>
  <c r="L4424" i="1" s="1"/>
  <c r="E4423" i="2"/>
  <c r="AA4423" i="1" s="1"/>
  <c r="D4423" i="2"/>
  <c r="L4423" i="1" s="1"/>
  <c r="E4422" i="2"/>
  <c r="AA4422" i="1" s="1"/>
  <c r="D4422" i="2"/>
  <c r="L4422" i="1" s="1"/>
  <c r="E4421" i="2"/>
  <c r="AA4421" i="1" s="1"/>
  <c r="D4421" i="2"/>
  <c r="L4421" i="1" s="1"/>
  <c r="E4420" i="2"/>
  <c r="AA4420" i="1" s="1"/>
  <c r="D4420" i="2"/>
  <c r="L4420" i="1" s="1"/>
  <c r="E4419" i="2"/>
  <c r="AA4419" i="1" s="1"/>
  <c r="D4419" i="2"/>
  <c r="L4419" i="1" s="1"/>
  <c r="E4418" i="2"/>
  <c r="AA4418" i="1" s="1"/>
  <c r="D4418" i="2"/>
  <c r="L4418" i="1" s="1"/>
  <c r="E4417" i="2"/>
  <c r="AA4417" i="1" s="1"/>
  <c r="D4417" i="2"/>
  <c r="L4417" i="1" s="1"/>
  <c r="E4416" i="2"/>
  <c r="AA4416" i="1" s="1"/>
  <c r="D4416" i="2"/>
  <c r="L4416" i="1" s="1"/>
  <c r="E4415" i="2"/>
  <c r="AA4415" i="1" s="1"/>
  <c r="D4415" i="2"/>
  <c r="L4415" i="1" s="1"/>
  <c r="E4414" i="2"/>
  <c r="AA4414" i="1" s="1"/>
  <c r="D4414" i="2"/>
  <c r="L4414" i="1" s="1"/>
  <c r="E4413" i="2"/>
  <c r="AA4413" i="1" s="1"/>
  <c r="D4413" i="2"/>
  <c r="L4413" i="1" s="1"/>
  <c r="E4412" i="2"/>
  <c r="AA4412" i="1" s="1"/>
  <c r="D4412" i="2"/>
  <c r="L4412" i="1" s="1"/>
  <c r="E4411" i="2"/>
  <c r="AA4411" i="1" s="1"/>
  <c r="D4411" i="2"/>
  <c r="L4411" i="1" s="1"/>
  <c r="E4410" i="2"/>
  <c r="AA4410" i="1" s="1"/>
  <c r="D4410" i="2"/>
  <c r="L4410" i="1" s="1"/>
  <c r="E4409" i="2"/>
  <c r="AA4409" i="1" s="1"/>
  <c r="D4409" i="2"/>
  <c r="L4409" i="1" s="1"/>
  <c r="E4408" i="2"/>
  <c r="AA4408" i="1" s="1"/>
  <c r="D4408" i="2"/>
  <c r="L4408" i="1" s="1"/>
  <c r="E4407" i="2"/>
  <c r="AA4407" i="1" s="1"/>
  <c r="D4407" i="2"/>
  <c r="L4407" i="1" s="1"/>
  <c r="E4406" i="2"/>
  <c r="AA4406" i="1" s="1"/>
  <c r="D4406" i="2"/>
  <c r="L4406" i="1" s="1"/>
  <c r="E4405" i="2"/>
  <c r="AA4405" i="1" s="1"/>
  <c r="D4405" i="2"/>
  <c r="L4405" i="1" s="1"/>
  <c r="E4404" i="2"/>
  <c r="AA4404" i="1" s="1"/>
  <c r="D4404" i="2"/>
  <c r="L4404" i="1" s="1"/>
  <c r="E4403" i="2"/>
  <c r="AA4403" i="1" s="1"/>
  <c r="D4403" i="2"/>
  <c r="L4403" i="1" s="1"/>
  <c r="E4402" i="2"/>
  <c r="AA4402" i="1" s="1"/>
  <c r="D4402" i="2"/>
  <c r="L4402" i="1" s="1"/>
  <c r="E4401" i="2"/>
  <c r="AA4401" i="1" s="1"/>
  <c r="D4401" i="2"/>
  <c r="L4401" i="1" s="1"/>
  <c r="E4400" i="2"/>
  <c r="AA4400" i="1" s="1"/>
  <c r="D4400" i="2"/>
  <c r="L4400" i="1" s="1"/>
  <c r="E4399" i="2"/>
  <c r="AA4399" i="1" s="1"/>
  <c r="D4399" i="2"/>
  <c r="L4399" i="1" s="1"/>
  <c r="E4398" i="2"/>
  <c r="AA4398" i="1" s="1"/>
  <c r="D4398" i="2"/>
  <c r="L4398" i="1" s="1"/>
  <c r="E4397" i="2"/>
  <c r="AA4397" i="1" s="1"/>
  <c r="D4397" i="2"/>
  <c r="L4397" i="1" s="1"/>
  <c r="E4396" i="2"/>
  <c r="AA4396" i="1" s="1"/>
  <c r="D4396" i="2"/>
  <c r="L4396" i="1" s="1"/>
  <c r="E4395" i="2"/>
  <c r="AA4395" i="1" s="1"/>
  <c r="D4395" i="2"/>
  <c r="L4395" i="1" s="1"/>
  <c r="E4394" i="2"/>
  <c r="AA4394" i="1" s="1"/>
  <c r="D4394" i="2"/>
  <c r="L4394" i="1" s="1"/>
  <c r="E4393" i="2"/>
  <c r="AA4393" i="1" s="1"/>
  <c r="D4393" i="2"/>
  <c r="L4393" i="1" s="1"/>
  <c r="E4392" i="2"/>
  <c r="AA4392" i="1" s="1"/>
  <c r="D4392" i="2"/>
  <c r="L4392" i="1" s="1"/>
  <c r="E4391" i="2"/>
  <c r="AA4391" i="1" s="1"/>
  <c r="D4391" i="2"/>
  <c r="L4391" i="1" s="1"/>
  <c r="E4390" i="2"/>
  <c r="AA4390" i="1" s="1"/>
  <c r="D4390" i="2"/>
  <c r="L4390" i="1" s="1"/>
  <c r="E4389" i="2"/>
  <c r="AA4389" i="1" s="1"/>
  <c r="D4389" i="2"/>
  <c r="L4389" i="1" s="1"/>
  <c r="E4388" i="2"/>
  <c r="AA4388" i="1" s="1"/>
  <c r="D4388" i="2"/>
  <c r="L4388" i="1" s="1"/>
  <c r="E4387" i="2"/>
  <c r="AA4387" i="1" s="1"/>
  <c r="D4387" i="2"/>
  <c r="L4387" i="1" s="1"/>
  <c r="E4386" i="2"/>
  <c r="AA4386" i="1" s="1"/>
  <c r="D4386" i="2"/>
  <c r="L4386" i="1" s="1"/>
  <c r="E4385" i="2"/>
  <c r="AA4385" i="1" s="1"/>
  <c r="D4385" i="2"/>
  <c r="L4385" i="1" s="1"/>
  <c r="E4384" i="2"/>
  <c r="AA4384" i="1" s="1"/>
  <c r="D4384" i="2"/>
  <c r="L4384" i="1" s="1"/>
  <c r="E4383" i="2"/>
  <c r="AA4383" i="1" s="1"/>
  <c r="D4383" i="2"/>
  <c r="L4383" i="1" s="1"/>
  <c r="E4382" i="2"/>
  <c r="AA4382" i="1" s="1"/>
  <c r="D4382" i="2"/>
  <c r="L4382" i="1" s="1"/>
  <c r="E4381" i="2"/>
  <c r="AA4381" i="1" s="1"/>
  <c r="D4381" i="2"/>
  <c r="L4381" i="1" s="1"/>
  <c r="E4380" i="2"/>
  <c r="AA4380" i="1" s="1"/>
  <c r="D4380" i="2"/>
  <c r="L4380" i="1" s="1"/>
  <c r="E4379" i="2"/>
  <c r="AA4379" i="1" s="1"/>
  <c r="D4379" i="2"/>
  <c r="L4379" i="1" s="1"/>
  <c r="E4378" i="2"/>
  <c r="AA4378" i="1" s="1"/>
  <c r="D4378" i="2"/>
  <c r="L4378" i="1" s="1"/>
  <c r="E4377" i="2"/>
  <c r="AA4377" i="1" s="1"/>
  <c r="D4377" i="2"/>
  <c r="L4377" i="1" s="1"/>
  <c r="E4376" i="2"/>
  <c r="AA4376" i="1" s="1"/>
  <c r="D4376" i="2"/>
  <c r="L4376" i="1" s="1"/>
  <c r="E4375" i="2"/>
  <c r="AA4375" i="1" s="1"/>
  <c r="D4375" i="2"/>
  <c r="L4375" i="1" s="1"/>
  <c r="E4374" i="2"/>
  <c r="AA4374" i="1" s="1"/>
  <c r="D4374" i="2"/>
  <c r="L4374" i="1" s="1"/>
  <c r="E4373" i="2"/>
  <c r="AA4373" i="1" s="1"/>
  <c r="D4373" i="2"/>
  <c r="L4373" i="1" s="1"/>
  <c r="E4372" i="2"/>
  <c r="AA4372" i="1" s="1"/>
  <c r="D4372" i="2"/>
  <c r="L4372" i="1" s="1"/>
  <c r="E4371" i="2"/>
  <c r="AA4371" i="1" s="1"/>
  <c r="D4371" i="2"/>
  <c r="L4371" i="1" s="1"/>
  <c r="E4370" i="2"/>
  <c r="AA4370" i="1" s="1"/>
  <c r="D4370" i="2"/>
  <c r="L4370" i="1" s="1"/>
  <c r="E4369" i="2"/>
  <c r="AA4369" i="1" s="1"/>
  <c r="D4369" i="2"/>
  <c r="L4369" i="1" s="1"/>
  <c r="E4368" i="2"/>
  <c r="AA4368" i="1" s="1"/>
  <c r="D4368" i="2"/>
  <c r="L4368" i="1" s="1"/>
  <c r="E4367" i="2"/>
  <c r="AA4367" i="1" s="1"/>
  <c r="D4367" i="2"/>
  <c r="L4367" i="1" s="1"/>
  <c r="E4366" i="2"/>
  <c r="AA4366" i="1" s="1"/>
  <c r="D4366" i="2"/>
  <c r="L4366" i="1" s="1"/>
  <c r="E4365" i="2"/>
  <c r="AA4365" i="1" s="1"/>
  <c r="D4365" i="2"/>
  <c r="L4365" i="1" s="1"/>
  <c r="E4364" i="2"/>
  <c r="AA4364" i="1" s="1"/>
  <c r="D4364" i="2"/>
  <c r="L4364" i="1" s="1"/>
  <c r="E4363" i="2"/>
  <c r="AA4363" i="1" s="1"/>
  <c r="D4363" i="2"/>
  <c r="L4363" i="1" s="1"/>
  <c r="E4362" i="2"/>
  <c r="AA4362" i="1" s="1"/>
  <c r="D4362" i="2"/>
  <c r="L4362" i="1" s="1"/>
  <c r="E4361" i="2"/>
  <c r="AA4361" i="1" s="1"/>
  <c r="D4361" i="2"/>
  <c r="L4361" i="1" s="1"/>
  <c r="E4360" i="2"/>
  <c r="AA4360" i="1" s="1"/>
  <c r="D4360" i="2"/>
  <c r="L4360" i="1" s="1"/>
  <c r="E4359" i="2"/>
  <c r="AA4359" i="1" s="1"/>
  <c r="D4359" i="2"/>
  <c r="L4359" i="1" s="1"/>
  <c r="E4358" i="2"/>
  <c r="AA4358" i="1" s="1"/>
  <c r="D4358" i="2"/>
  <c r="L4358" i="1" s="1"/>
  <c r="E4357" i="2"/>
  <c r="AA4357" i="1" s="1"/>
  <c r="D4357" i="2"/>
  <c r="L4357" i="1" s="1"/>
  <c r="E4356" i="2"/>
  <c r="AA4356" i="1" s="1"/>
  <c r="D4356" i="2"/>
  <c r="L4356" i="1" s="1"/>
  <c r="E4355" i="2"/>
  <c r="AA4355" i="1" s="1"/>
  <c r="D4355" i="2"/>
  <c r="L4355" i="1" s="1"/>
  <c r="E4354" i="2"/>
  <c r="AA4354" i="1" s="1"/>
  <c r="D4354" i="2"/>
  <c r="L4354" i="1" s="1"/>
  <c r="E4353" i="2"/>
  <c r="AA4353" i="1" s="1"/>
  <c r="D4353" i="2"/>
  <c r="L4353" i="1" s="1"/>
  <c r="E4352" i="2"/>
  <c r="AA4352" i="1" s="1"/>
  <c r="D4352" i="2"/>
  <c r="L4352" i="1" s="1"/>
  <c r="E4351" i="2"/>
  <c r="AA4351" i="1" s="1"/>
  <c r="D4351" i="2"/>
  <c r="L4351" i="1" s="1"/>
  <c r="E4350" i="2"/>
  <c r="AA4350" i="1" s="1"/>
  <c r="D4350" i="2"/>
  <c r="L4350" i="1" s="1"/>
  <c r="E4349" i="2"/>
  <c r="AA4349" i="1" s="1"/>
  <c r="D4349" i="2"/>
  <c r="L4349" i="1" s="1"/>
  <c r="E4348" i="2"/>
  <c r="AA4348" i="1" s="1"/>
  <c r="D4348" i="2"/>
  <c r="L4348" i="1" s="1"/>
  <c r="E4347" i="2"/>
  <c r="AA4347" i="1" s="1"/>
  <c r="D4347" i="2"/>
  <c r="L4347" i="1" s="1"/>
  <c r="E4346" i="2"/>
  <c r="AA4346" i="1" s="1"/>
  <c r="D4346" i="2"/>
  <c r="L4346" i="1" s="1"/>
  <c r="E4345" i="2"/>
  <c r="AA4345" i="1" s="1"/>
  <c r="D4345" i="2"/>
  <c r="L4345" i="1" s="1"/>
  <c r="E4344" i="2"/>
  <c r="AA4344" i="1" s="1"/>
  <c r="D4344" i="2"/>
  <c r="L4344" i="1" s="1"/>
  <c r="E4343" i="2"/>
  <c r="AA4343" i="1" s="1"/>
  <c r="D4343" i="2"/>
  <c r="L4343" i="1" s="1"/>
  <c r="E4342" i="2"/>
  <c r="AA4342" i="1" s="1"/>
  <c r="D4342" i="2"/>
  <c r="L4342" i="1" s="1"/>
  <c r="E4341" i="2"/>
  <c r="AA4341" i="1" s="1"/>
  <c r="D4341" i="2"/>
  <c r="L4341" i="1" s="1"/>
  <c r="E4340" i="2"/>
  <c r="AA4340" i="1" s="1"/>
  <c r="D4340" i="2"/>
  <c r="L4340" i="1" s="1"/>
  <c r="E4339" i="2"/>
  <c r="AA4339" i="1" s="1"/>
  <c r="D4339" i="2"/>
  <c r="L4339" i="1" s="1"/>
  <c r="E4338" i="2"/>
  <c r="AA4338" i="1" s="1"/>
  <c r="D4338" i="2"/>
  <c r="L4338" i="1" s="1"/>
  <c r="E4337" i="2"/>
  <c r="AA4337" i="1" s="1"/>
  <c r="D4337" i="2"/>
  <c r="L4337" i="1" s="1"/>
  <c r="E4336" i="2"/>
  <c r="AA4336" i="1" s="1"/>
  <c r="D4336" i="2"/>
  <c r="L4336" i="1" s="1"/>
  <c r="E4335" i="2"/>
  <c r="AA4335" i="1" s="1"/>
  <c r="D4335" i="2"/>
  <c r="L4335" i="1" s="1"/>
  <c r="E4334" i="2"/>
  <c r="AA4334" i="1" s="1"/>
  <c r="D4334" i="2"/>
  <c r="L4334" i="1" s="1"/>
  <c r="E4333" i="2"/>
  <c r="AA4333" i="1" s="1"/>
  <c r="D4333" i="2"/>
  <c r="L4333" i="1" s="1"/>
  <c r="E4332" i="2"/>
  <c r="AA4332" i="1" s="1"/>
  <c r="D4332" i="2"/>
  <c r="L4332" i="1" s="1"/>
  <c r="E4331" i="2"/>
  <c r="AA4331" i="1" s="1"/>
  <c r="D4331" i="2"/>
  <c r="L4331" i="1" s="1"/>
  <c r="E4330" i="2"/>
  <c r="AA4330" i="1" s="1"/>
  <c r="D4330" i="2"/>
  <c r="L4330" i="1" s="1"/>
  <c r="E4329" i="2"/>
  <c r="AA4329" i="1" s="1"/>
  <c r="D4329" i="2"/>
  <c r="L4329" i="1" s="1"/>
  <c r="E4328" i="2"/>
  <c r="AA4328" i="1" s="1"/>
  <c r="D4328" i="2"/>
  <c r="L4328" i="1" s="1"/>
  <c r="E4327" i="2"/>
  <c r="AA4327" i="1" s="1"/>
  <c r="D4327" i="2"/>
  <c r="L4327" i="1" s="1"/>
  <c r="E4326" i="2"/>
  <c r="AA4326" i="1" s="1"/>
  <c r="D4326" i="2"/>
  <c r="L4326" i="1" s="1"/>
  <c r="E4325" i="2"/>
  <c r="AA4325" i="1" s="1"/>
  <c r="D4325" i="2"/>
  <c r="L4325" i="1" s="1"/>
  <c r="E4324" i="2"/>
  <c r="AA4324" i="1" s="1"/>
  <c r="D4324" i="2"/>
  <c r="L4324" i="1" s="1"/>
  <c r="E4323" i="2"/>
  <c r="AA4323" i="1" s="1"/>
  <c r="D4323" i="2"/>
  <c r="L4323" i="1" s="1"/>
  <c r="E4322" i="2"/>
  <c r="AA4322" i="1" s="1"/>
  <c r="D4322" i="2"/>
  <c r="L4322" i="1" s="1"/>
  <c r="E4321" i="2"/>
  <c r="AA4321" i="1" s="1"/>
  <c r="D4321" i="2"/>
  <c r="L4321" i="1" s="1"/>
  <c r="E4320" i="2"/>
  <c r="AA4320" i="1" s="1"/>
  <c r="D4320" i="2"/>
  <c r="L4320" i="1" s="1"/>
  <c r="E4319" i="2"/>
  <c r="AA4319" i="1" s="1"/>
  <c r="D4319" i="2"/>
  <c r="L4319" i="1" s="1"/>
  <c r="E4318" i="2"/>
  <c r="AA4318" i="1" s="1"/>
  <c r="D4318" i="2"/>
  <c r="L4318" i="1" s="1"/>
  <c r="E4317" i="2"/>
  <c r="AA4317" i="1" s="1"/>
  <c r="D4317" i="2"/>
  <c r="L4317" i="1" s="1"/>
  <c r="E4316" i="2"/>
  <c r="AA4316" i="1" s="1"/>
  <c r="D4316" i="2"/>
  <c r="L4316" i="1" s="1"/>
  <c r="E4315" i="2"/>
  <c r="AA4315" i="1" s="1"/>
  <c r="D4315" i="2"/>
  <c r="L4315" i="1" s="1"/>
  <c r="E4314" i="2"/>
  <c r="AA4314" i="1" s="1"/>
  <c r="D4314" i="2"/>
  <c r="L4314" i="1" s="1"/>
  <c r="E4313" i="2"/>
  <c r="AA4313" i="1" s="1"/>
  <c r="D4313" i="2"/>
  <c r="L4313" i="1" s="1"/>
  <c r="E4312" i="2"/>
  <c r="AA4312" i="1" s="1"/>
  <c r="D4312" i="2"/>
  <c r="L4312" i="1" s="1"/>
  <c r="E4311" i="2"/>
  <c r="AA4311" i="1" s="1"/>
  <c r="D4311" i="2"/>
  <c r="L4311" i="1" s="1"/>
  <c r="E4310" i="2"/>
  <c r="AA4310" i="1" s="1"/>
  <c r="D4310" i="2"/>
  <c r="L4310" i="1" s="1"/>
  <c r="E4309" i="2"/>
  <c r="AA4309" i="1" s="1"/>
  <c r="D4309" i="2"/>
  <c r="L4309" i="1" s="1"/>
  <c r="E4308" i="2"/>
  <c r="AA4308" i="1" s="1"/>
  <c r="D4308" i="2"/>
  <c r="L4308" i="1" s="1"/>
  <c r="E4307" i="2"/>
  <c r="AA4307" i="1" s="1"/>
  <c r="D4307" i="2"/>
  <c r="L4307" i="1" s="1"/>
  <c r="E4306" i="2"/>
  <c r="AA4306" i="1" s="1"/>
  <c r="D4306" i="2"/>
  <c r="L4306" i="1" s="1"/>
  <c r="E4305" i="2"/>
  <c r="AA4305" i="1" s="1"/>
  <c r="D4305" i="2"/>
  <c r="L4305" i="1" s="1"/>
  <c r="E4304" i="2"/>
  <c r="AA4304" i="1" s="1"/>
  <c r="D4304" i="2"/>
  <c r="L4304" i="1" s="1"/>
  <c r="E4303" i="2"/>
  <c r="AA4303" i="1" s="1"/>
  <c r="D4303" i="2"/>
  <c r="L4303" i="1" s="1"/>
  <c r="E4302" i="2"/>
  <c r="AA4302" i="1" s="1"/>
  <c r="D4302" i="2"/>
  <c r="L4302" i="1" s="1"/>
  <c r="E4301" i="2"/>
  <c r="AA4301" i="1" s="1"/>
  <c r="D4301" i="2"/>
  <c r="L4301" i="1" s="1"/>
  <c r="E4300" i="2"/>
  <c r="AA4300" i="1" s="1"/>
  <c r="D4300" i="2"/>
  <c r="L4300" i="1" s="1"/>
  <c r="E4299" i="2"/>
  <c r="AA4299" i="1" s="1"/>
  <c r="D4299" i="2"/>
  <c r="L4299" i="1" s="1"/>
  <c r="E4298" i="2"/>
  <c r="AA4298" i="1" s="1"/>
  <c r="D4298" i="2"/>
  <c r="L4298" i="1" s="1"/>
  <c r="E4297" i="2"/>
  <c r="AA4297" i="1" s="1"/>
  <c r="D4297" i="2"/>
  <c r="L4297" i="1" s="1"/>
  <c r="E4296" i="2"/>
  <c r="AA4296" i="1" s="1"/>
  <c r="D4296" i="2"/>
  <c r="L4296" i="1" s="1"/>
  <c r="E4295" i="2"/>
  <c r="AA4295" i="1" s="1"/>
  <c r="D4295" i="2"/>
  <c r="L4295" i="1" s="1"/>
  <c r="E4294" i="2"/>
  <c r="AA4294" i="1" s="1"/>
  <c r="D4294" i="2"/>
  <c r="L4294" i="1" s="1"/>
  <c r="E4293" i="2"/>
  <c r="AA4293" i="1" s="1"/>
  <c r="D4293" i="2"/>
  <c r="L4293" i="1" s="1"/>
  <c r="E4292" i="2"/>
  <c r="AA4292" i="1" s="1"/>
  <c r="D4292" i="2"/>
  <c r="L4292" i="1" s="1"/>
  <c r="E4291" i="2"/>
  <c r="AA4291" i="1" s="1"/>
  <c r="D4291" i="2"/>
  <c r="L4291" i="1" s="1"/>
  <c r="E4290" i="2"/>
  <c r="AA4290" i="1" s="1"/>
  <c r="D4290" i="2"/>
  <c r="L4290" i="1" s="1"/>
  <c r="E4289" i="2"/>
  <c r="AA4289" i="1" s="1"/>
  <c r="D4289" i="2"/>
  <c r="L4289" i="1" s="1"/>
  <c r="E4288" i="2"/>
  <c r="AA4288" i="1" s="1"/>
  <c r="D4288" i="2"/>
  <c r="L4288" i="1" s="1"/>
  <c r="E4287" i="2"/>
  <c r="AA4287" i="1" s="1"/>
  <c r="D4287" i="2"/>
  <c r="L4287" i="1" s="1"/>
  <c r="E4286" i="2"/>
  <c r="AA4286" i="1" s="1"/>
  <c r="D4286" i="2"/>
  <c r="L4286" i="1" s="1"/>
  <c r="E4285" i="2"/>
  <c r="AA4285" i="1" s="1"/>
  <c r="D4285" i="2"/>
  <c r="L4285" i="1" s="1"/>
  <c r="E4284" i="2"/>
  <c r="AA4284" i="1" s="1"/>
  <c r="D4284" i="2"/>
  <c r="L4284" i="1" s="1"/>
  <c r="E4283" i="2"/>
  <c r="AA4283" i="1" s="1"/>
  <c r="D4283" i="2"/>
  <c r="L4283" i="1" s="1"/>
  <c r="E4282" i="2"/>
  <c r="AA4282" i="1" s="1"/>
  <c r="D4282" i="2"/>
  <c r="L4282" i="1" s="1"/>
  <c r="E4281" i="2"/>
  <c r="AA4281" i="1" s="1"/>
  <c r="D4281" i="2"/>
  <c r="L4281" i="1" s="1"/>
  <c r="E4280" i="2"/>
  <c r="AA4280" i="1" s="1"/>
  <c r="D4280" i="2"/>
  <c r="L4280" i="1" s="1"/>
  <c r="E4279" i="2"/>
  <c r="AA4279" i="1" s="1"/>
  <c r="D4279" i="2"/>
  <c r="L4279" i="1" s="1"/>
  <c r="E4278" i="2"/>
  <c r="AA4278" i="1" s="1"/>
  <c r="D4278" i="2"/>
  <c r="L4278" i="1" s="1"/>
  <c r="E4277" i="2"/>
  <c r="AA4277" i="1" s="1"/>
  <c r="D4277" i="2"/>
  <c r="L4277" i="1" s="1"/>
  <c r="E4276" i="2"/>
  <c r="AA4276" i="1" s="1"/>
  <c r="D4276" i="2"/>
  <c r="L4276" i="1" s="1"/>
  <c r="E4275" i="2"/>
  <c r="AA4275" i="1" s="1"/>
  <c r="D4275" i="2"/>
  <c r="L4275" i="1" s="1"/>
  <c r="E4274" i="2"/>
  <c r="AA4274" i="1" s="1"/>
  <c r="D4274" i="2"/>
  <c r="L4274" i="1" s="1"/>
  <c r="E4273" i="2"/>
  <c r="AA4273" i="1" s="1"/>
  <c r="D4273" i="2"/>
  <c r="L4273" i="1" s="1"/>
  <c r="E4272" i="2"/>
  <c r="AA4272" i="1" s="1"/>
  <c r="D4272" i="2"/>
  <c r="L4272" i="1" s="1"/>
  <c r="E4271" i="2"/>
  <c r="AA4271" i="1" s="1"/>
  <c r="D4271" i="2"/>
  <c r="L4271" i="1" s="1"/>
  <c r="E4270" i="2"/>
  <c r="AA4270" i="1" s="1"/>
  <c r="D4270" i="2"/>
  <c r="L4270" i="1" s="1"/>
  <c r="E4269" i="2"/>
  <c r="AA4269" i="1" s="1"/>
  <c r="D4269" i="2"/>
  <c r="L4269" i="1" s="1"/>
  <c r="E4268" i="2"/>
  <c r="AA4268" i="1" s="1"/>
  <c r="D4268" i="2"/>
  <c r="L4268" i="1" s="1"/>
  <c r="E4267" i="2"/>
  <c r="AA4267" i="1" s="1"/>
  <c r="D4267" i="2"/>
  <c r="L4267" i="1" s="1"/>
  <c r="E4266" i="2"/>
  <c r="AA4266" i="1" s="1"/>
  <c r="D4266" i="2"/>
  <c r="L4266" i="1" s="1"/>
  <c r="E4265" i="2"/>
  <c r="AA4265" i="1" s="1"/>
  <c r="D4265" i="2"/>
  <c r="L4265" i="1" s="1"/>
  <c r="E4264" i="2"/>
  <c r="AA4264" i="1" s="1"/>
  <c r="D4264" i="2"/>
  <c r="L4264" i="1" s="1"/>
  <c r="E4263" i="2"/>
  <c r="AA4263" i="1" s="1"/>
  <c r="D4263" i="2"/>
  <c r="L4263" i="1" s="1"/>
  <c r="E4262" i="2"/>
  <c r="AA4262" i="1" s="1"/>
  <c r="D4262" i="2"/>
  <c r="L4262" i="1" s="1"/>
  <c r="E4261" i="2"/>
  <c r="AA4261" i="1" s="1"/>
  <c r="D4261" i="2"/>
  <c r="L4261" i="1" s="1"/>
  <c r="E4260" i="2"/>
  <c r="AA4260" i="1" s="1"/>
  <c r="D4260" i="2"/>
  <c r="L4260" i="1" s="1"/>
  <c r="E4259" i="2"/>
  <c r="AA4259" i="1" s="1"/>
  <c r="D4259" i="2"/>
  <c r="L4259" i="1" s="1"/>
  <c r="E4258" i="2"/>
  <c r="AA4258" i="1" s="1"/>
  <c r="D4258" i="2"/>
  <c r="L4258" i="1" s="1"/>
  <c r="E4257" i="2"/>
  <c r="AA4257" i="1" s="1"/>
  <c r="D4257" i="2"/>
  <c r="L4257" i="1" s="1"/>
  <c r="E4256" i="2"/>
  <c r="AA4256" i="1" s="1"/>
  <c r="D4256" i="2"/>
  <c r="L4256" i="1" s="1"/>
  <c r="E4255" i="2"/>
  <c r="AA4255" i="1" s="1"/>
  <c r="D4255" i="2"/>
  <c r="L4255" i="1" s="1"/>
  <c r="E4254" i="2"/>
  <c r="AA4254" i="1" s="1"/>
  <c r="D4254" i="2"/>
  <c r="L4254" i="1" s="1"/>
  <c r="E4253" i="2"/>
  <c r="AA4253" i="1" s="1"/>
  <c r="D4253" i="2"/>
  <c r="L4253" i="1" s="1"/>
  <c r="E4252" i="2"/>
  <c r="AA4252" i="1" s="1"/>
  <c r="D4252" i="2"/>
  <c r="L4252" i="1" s="1"/>
  <c r="E4251" i="2"/>
  <c r="AA4251" i="1" s="1"/>
  <c r="D4251" i="2"/>
  <c r="L4251" i="1" s="1"/>
  <c r="E4250" i="2"/>
  <c r="AA4250" i="1" s="1"/>
  <c r="D4250" i="2"/>
  <c r="L4250" i="1" s="1"/>
  <c r="E4249" i="2"/>
  <c r="AA4249" i="1" s="1"/>
  <c r="D4249" i="2"/>
  <c r="L4249" i="1" s="1"/>
  <c r="E4248" i="2"/>
  <c r="AA4248" i="1" s="1"/>
  <c r="D4248" i="2"/>
  <c r="L4248" i="1" s="1"/>
  <c r="E4247" i="2"/>
  <c r="AA4247" i="1" s="1"/>
  <c r="D4247" i="2"/>
  <c r="L4247" i="1" s="1"/>
  <c r="E4246" i="2"/>
  <c r="AA4246" i="1" s="1"/>
  <c r="D4246" i="2"/>
  <c r="L4246" i="1" s="1"/>
  <c r="E4245" i="2"/>
  <c r="AA4245" i="1" s="1"/>
  <c r="D4245" i="2"/>
  <c r="L4245" i="1" s="1"/>
  <c r="E4244" i="2"/>
  <c r="AA4244" i="1" s="1"/>
  <c r="D4244" i="2"/>
  <c r="L4244" i="1" s="1"/>
  <c r="E4243" i="2"/>
  <c r="AA4243" i="1" s="1"/>
  <c r="D4243" i="2"/>
  <c r="L4243" i="1" s="1"/>
  <c r="E4242" i="2"/>
  <c r="AA4242" i="1" s="1"/>
  <c r="D4242" i="2"/>
  <c r="L4242" i="1" s="1"/>
  <c r="E4241" i="2"/>
  <c r="AA4241" i="1" s="1"/>
  <c r="D4241" i="2"/>
  <c r="L4241" i="1" s="1"/>
  <c r="E4240" i="2"/>
  <c r="AA4240" i="1" s="1"/>
  <c r="D4240" i="2"/>
  <c r="L4240" i="1" s="1"/>
  <c r="E4239" i="2"/>
  <c r="AA4239" i="1" s="1"/>
  <c r="D4239" i="2"/>
  <c r="L4239" i="1" s="1"/>
  <c r="E4238" i="2"/>
  <c r="AA4238" i="1" s="1"/>
  <c r="D4238" i="2"/>
  <c r="L4238" i="1" s="1"/>
  <c r="E4237" i="2"/>
  <c r="AA4237" i="1" s="1"/>
  <c r="D4237" i="2"/>
  <c r="L4237" i="1" s="1"/>
  <c r="E4236" i="2"/>
  <c r="AA4236" i="1" s="1"/>
  <c r="D4236" i="2"/>
  <c r="L4236" i="1" s="1"/>
  <c r="E4235" i="2"/>
  <c r="AA4235" i="1" s="1"/>
  <c r="D4235" i="2"/>
  <c r="L4235" i="1" s="1"/>
  <c r="E4234" i="2"/>
  <c r="AA4234" i="1" s="1"/>
  <c r="D4234" i="2"/>
  <c r="L4234" i="1" s="1"/>
  <c r="E4233" i="2"/>
  <c r="AA4233" i="1" s="1"/>
  <c r="D4233" i="2"/>
  <c r="L4233" i="1" s="1"/>
  <c r="E4232" i="2"/>
  <c r="AA4232" i="1" s="1"/>
  <c r="D4232" i="2"/>
  <c r="L4232" i="1" s="1"/>
  <c r="E4231" i="2"/>
  <c r="AA4231" i="1" s="1"/>
  <c r="D4231" i="2"/>
  <c r="L4231" i="1" s="1"/>
  <c r="E4230" i="2"/>
  <c r="AA4230" i="1" s="1"/>
  <c r="D4230" i="2"/>
  <c r="L4230" i="1" s="1"/>
  <c r="E4229" i="2"/>
  <c r="AA4229" i="1" s="1"/>
  <c r="D4229" i="2"/>
  <c r="L4229" i="1" s="1"/>
  <c r="E4228" i="2"/>
  <c r="AA4228" i="1" s="1"/>
  <c r="D4228" i="2"/>
  <c r="L4228" i="1" s="1"/>
  <c r="E4227" i="2"/>
  <c r="AA4227" i="1" s="1"/>
  <c r="D4227" i="2"/>
  <c r="L4227" i="1" s="1"/>
  <c r="E4226" i="2"/>
  <c r="AA4226" i="1" s="1"/>
  <c r="D4226" i="2"/>
  <c r="L4226" i="1" s="1"/>
  <c r="E4225" i="2"/>
  <c r="AA4225" i="1" s="1"/>
  <c r="D4225" i="2"/>
  <c r="L4225" i="1" s="1"/>
  <c r="E4224" i="2"/>
  <c r="AA4224" i="1" s="1"/>
  <c r="D4224" i="2"/>
  <c r="L4224" i="1" s="1"/>
  <c r="E4223" i="2"/>
  <c r="AA4223" i="1" s="1"/>
  <c r="D4223" i="2"/>
  <c r="L4223" i="1" s="1"/>
  <c r="E4222" i="2"/>
  <c r="AA4222" i="1" s="1"/>
  <c r="D4222" i="2"/>
  <c r="L4222" i="1" s="1"/>
  <c r="E4221" i="2"/>
  <c r="AA4221" i="1" s="1"/>
  <c r="D4221" i="2"/>
  <c r="L4221" i="1" s="1"/>
  <c r="E4220" i="2"/>
  <c r="AA4220" i="1" s="1"/>
  <c r="D4220" i="2"/>
  <c r="L4220" i="1" s="1"/>
  <c r="E4219" i="2"/>
  <c r="AA4219" i="1" s="1"/>
  <c r="D4219" i="2"/>
  <c r="L4219" i="1" s="1"/>
  <c r="E4218" i="2"/>
  <c r="AA4218" i="1" s="1"/>
  <c r="D4218" i="2"/>
  <c r="L4218" i="1" s="1"/>
  <c r="E4217" i="2"/>
  <c r="AA4217" i="1" s="1"/>
  <c r="D4217" i="2"/>
  <c r="L4217" i="1" s="1"/>
  <c r="E4216" i="2"/>
  <c r="AA4216" i="1" s="1"/>
  <c r="D4216" i="2"/>
  <c r="L4216" i="1" s="1"/>
  <c r="E4215" i="2"/>
  <c r="AA4215" i="1" s="1"/>
  <c r="D4215" i="2"/>
  <c r="L4215" i="1" s="1"/>
  <c r="E4214" i="2"/>
  <c r="AA4214" i="1" s="1"/>
  <c r="D4214" i="2"/>
  <c r="L4214" i="1" s="1"/>
  <c r="E4213" i="2"/>
  <c r="AA4213" i="1" s="1"/>
  <c r="D4213" i="2"/>
  <c r="L4213" i="1" s="1"/>
  <c r="E4212" i="2"/>
  <c r="AA4212" i="1" s="1"/>
  <c r="D4212" i="2"/>
  <c r="L4212" i="1" s="1"/>
  <c r="E4211" i="2"/>
  <c r="AA4211" i="1" s="1"/>
  <c r="D4211" i="2"/>
  <c r="L4211" i="1" s="1"/>
  <c r="E4210" i="2"/>
  <c r="AA4210" i="1" s="1"/>
  <c r="D4210" i="2"/>
  <c r="L4210" i="1" s="1"/>
  <c r="E4209" i="2"/>
  <c r="AA4209" i="1" s="1"/>
  <c r="D4209" i="2"/>
  <c r="L4209" i="1" s="1"/>
  <c r="E4208" i="2"/>
  <c r="AA4208" i="1" s="1"/>
  <c r="D4208" i="2"/>
  <c r="L4208" i="1" s="1"/>
  <c r="E4207" i="2"/>
  <c r="AA4207" i="1" s="1"/>
  <c r="D4207" i="2"/>
  <c r="L4207" i="1" s="1"/>
  <c r="E4206" i="2"/>
  <c r="AA4206" i="1" s="1"/>
  <c r="D4206" i="2"/>
  <c r="L4206" i="1" s="1"/>
  <c r="E4205" i="2"/>
  <c r="AA4205" i="1" s="1"/>
  <c r="D4205" i="2"/>
  <c r="L4205" i="1" s="1"/>
  <c r="E4204" i="2"/>
  <c r="AA4204" i="1" s="1"/>
  <c r="D4204" i="2"/>
  <c r="L4204" i="1" s="1"/>
  <c r="E4203" i="2"/>
  <c r="AA4203" i="1" s="1"/>
  <c r="D4203" i="2"/>
  <c r="L4203" i="1" s="1"/>
  <c r="E4202" i="2"/>
  <c r="AA4202" i="1" s="1"/>
  <c r="D4202" i="2"/>
  <c r="L4202" i="1" s="1"/>
  <c r="E4201" i="2"/>
  <c r="AA4201" i="1" s="1"/>
  <c r="D4201" i="2"/>
  <c r="L4201" i="1" s="1"/>
  <c r="E4200" i="2"/>
  <c r="AA4200" i="1" s="1"/>
  <c r="D4200" i="2"/>
  <c r="L4200" i="1" s="1"/>
  <c r="E4199" i="2"/>
  <c r="AA4199" i="1" s="1"/>
  <c r="D4199" i="2"/>
  <c r="L4199" i="1" s="1"/>
  <c r="E4198" i="2"/>
  <c r="AA4198" i="1" s="1"/>
  <c r="D4198" i="2"/>
  <c r="L4198" i="1" s="1"/>
  <c r="E4197" i="2"/>
  <c r="AA4197" i="1" s="1"/>
  <c r="D4197" i="2"/>
  <c r="L4197" i="1" s="1"/>
  <c r="E4196" i="2"/>
  <c r="AA4196" i="1" s="1"/>
  <c r="D4196" i="2"/>
  <c r="L4196" i="1" s="1"/>
  <c r="E4195" i="2"/>
  <c r="AA4195" i="1" s="1"/>
  <c r="D4195" i="2"/>
  <c r="L4195" i="1" s="1"/>
  <c r="E4194" i="2"/>
  <c r="AA4194" i="1" s="1"/>
  <c r="D4194" i="2"/>
  <c r="L4194" i="1" s="1"/>
  <c r="E4193" i="2"/>
  <c r="AA4193" i="1" s="1"/>
  <c r="D4193" i="2"/>
  <c r="L4193" i="1" s="1"/>
  <c r="E4192" i="2"/>
  <c r="AA4192" i="1" s="1"/>
  <c r="D4192" i="2"/>
  <c r="L4192" i="1" s="1"/>
  <c r="E4191" i="2"/>
  <c r="AA4191" i="1" s="1"/>
  <c r="D4191" i="2"/>
  <c r="L4191" i="1" s="1"/>
  <c r="E4190" i="2"/>
  <c r="AA4190" i="1" s="1"/>
  <c r="D4190" i="2"/>
  <c r="L4190" i="1" s="1"/>
  <c r="E4189" i="2"/>
  <c r="AA4189" i="1" s="1"/>
  <c r="D4189" i="2"/>
  <c r="L4189" i="1" s="1"/>
  <c r="E4188" i="2"/>
  <c r="AA4188" i="1" s="1"/>
  <c r="D4188" i="2"/>
  <c r="L4188" i="1" s="1"/>
  <c r="E4187" i="2"/>
  <c r="AA4187" i="1" s="1"/>
  <c r="D4187" i="2"/>
  <c r="L4187" i="1" s="1"/>
  <c r="E4186" i="2"/>
  <c r="AA4186" i="1" s="1"/>
  <c r="D4186" i="2"/>
  <c r="L4186" i="1" s="1"/>
  <c r="E4185" i="2"/>
  <c r="AA4185" i="1" s="1"/>
  <c r="D4185" i="2"/>
  <c r="L4185" i="1" s="1"/>
  <c r="E4184" i="2"/>
  <c r="AA4184" i="1" s="1"/>
  <c r="D4184" i="2"/>
  <c r="L4184" i="1" s="1"/>
  <c r="E4183" i="2"/>
  <c r="AA4183" i="1" s="1"/>
  <c r="D4183" i="2"/>
  <c r="L4183" i="1" s="1"/>
  <c r="E4182" i="2"/>
  <c r="AA4182" i="1" s="1"/>
  <c r="D4182" i="2"/>
  <c r="L4182" i="1" s="1"/>
  <c r="E4181" i="2"/>
  <c r="AA4181" i="1" s="1"/>
  <c r="D4181" i="2"/>
  <c r="L4181" i="1" s="1"/>
  <c r="E4180" i="2"/>
  <c r="AA4180" i="1" s="1"/>
  <c r="D4180" i="2"/>
  <c r="L4180" i="1" s="1"/>
  <c r="E4179" i="2"/>
  <c r="AA4179" i="1" s="1"/>
  <c r="D4179" i="2"/>
  <c r="L4179" i="1" s="1"/>
  <c r="E4178" i="2"/>
  <c r="AA4178" i="1" s="1"/>
  <c r="D4178" i="2"/>
  <c r="L4178" i="1" s="1"/>
  <c r="E4177" i="2"/>
  <c r="AA4177" i="1" s="1"/>
  <c r="D4177" i="2"/>
  <c r="L4177" i="1" s="1"/>
  <c r="E4176" i="2"/>
  <c r="AA4176" i="1" s="1"/>
  <c r="D4176" i="2"/>
  <c r="L4176" i="1" s="1"/>
  <c r="E4175" i="2"/>
  <c r="AA4175" i="1" s="1"/>
  <c r="D4175" i="2"/>
  <c r="L4175" i="1" s="1"/>
  <c r="E4174" i="2"/>
  <c r="AA4174" i="1" s="1"/>
  <c r="D4174" i="2"/>
  <c r="L4174" i="1" s="1"/>
  <c r="E4173" i="2"/>
  <c r="AA4173" i="1" s="1"/>
  <c r="D4173" i="2"/>
  <c r="L4173" i="1" s="1"/>
  <c r="E4172" i="2"/>
  <c r="AA4172" i="1" s="1"/>
  <c r="D4172" i="2"/>
  <c r="L4172" i="1" s="1"/>
  <c r="E4171" i="2"/>
  <c r="AA4171" i="1" s="1"/>
  <c r="D4171" i="2"/>
  <c r="L4171" i="1" s="1"/>
  <c r="E4170" i="2"/>
  <c r="AA4170" i="1" s="1"/>
  <c r="D4170" i="2"/>
  <c r="L4170" i="1" s="1"/>
  <c r="E4169" i="2"/>
  <c r="AA4169" i="1" s="1"/>
  <c r="D4169" i="2"/>
  <c r="L4169" i="1" s="1"/>
  <c r="E4168" i="2"/>
  <c r="AA4168" i="1" s="1"/>
  <c r="D4168" i="2"/>
  <c r="L4168" i="1" s="1"/>
  <c r="E4167" i="2"/>
  <c r="AA4167" i="1" s="1"/>
  <c r="D4167" i="2"/>
  <c r="L4167" i="1" s="1"/>
  <c r="E4166" i="2"/>
  <c r="AA4166" i="1" s="1"/>
  <c r="D4166" i="2"/>
  <c r="L4166" i="1" s="1"/>
  <c r="E4165" i="2"/>
  <c r="AA4165" i="1" s="1"/>
  <c r="D4165" i="2"/>
  <c r="L4165" i="1" s="1"/>
  <c r="E4164" i="2"/>
  <c r="AA4164" i="1" s="1"/>
  <c r="D4164" i="2"/>
  <c r="L4164" i="1" s="1"/>
  <c r="E4163" i="2"/>
  <c r="AA4163" i="1" s="1"/>
  <c r="D4163" i="2"/>
  <c r="L4163" i="1" s="1"/>
  <c r="E4162" i="2"/>
  <c r="AA4162" i="1" s="1"/>
  <c r="D4162" i="2"/>
  <c r="L4162" i="1" s="1"/>
  <c r="E4161" i="2"/>
  <c r="AA4161" i="1" s="1"/>
  <c r="D4161" i="2"/>
  <c r="L4161" i="1" s="1"/>
  <c r="E4160" i="2"/>
  <c r="AA4160" i="1" s="1"/>
  <c r="D4160" i="2"/>
  <c r="L4160" i="1" s="1"/>
  <c r="E4159" i="2"/>
  <c r="AA4159" i="1" s="1"/>
  <c r="D4159" i="2"/>
  <c r="L4159" i="1" s="1"/>
  <c r="E4158" i="2"/>
  <c r="AA4158" i="1" s="1"/>
  <c r="D4158" i="2"/>
  <c r="L4158" i="1" s="1"/>
  <c r="E4157" i="2"/>
  <c r="AA4157" i="1" s="1"/>
  <c r="D4157" i="2"/>
  <c r="L4157" i="1" s="1"/>
  <c r="E4156" i="2"/>
  <c r="AA4156" i="1" s="1"/>
  <c r="D4156" i="2"/>
  <c r="L4156" i="1" s="1"/>
  <c r="E4155" i="2"/>
  <c r="AA4155" i="1" s="1"/>
  <c r="D4155" i="2"/>
  <c r="L4155" i="1" s="1"/>
  <c r="E4154" i="2"/>
  <c r="AA4154" i="1" s="1"/>
  <c r="D4154" i="2"/>
  <c r="L4154" i="1" s="1"/>
  <c r="E4153" i="2"/>
  <c r="AA4153" i="1" s="1"/>
  <c r="D4153" i="2"/>
  <c r="L4153" i="1" s="1"/>
  <c r="E4152" i="2"/>
  <c r="AA4152" i="1" s="1"/>
  <c r="D4152" i="2"/>
  <c r="L4152" i="1" s="1"/>
  <c r="E4151" i="2"/>
  <c r="AA4151" i="1" s="1"/>
  <c r="D4151" i="2"/>
  <c r="L4151" i="1" s="1"/>
  <c r="E4150" i="2"/>
  <c r="AA4150" i="1" s="1"/>
  <c r="D4150" i="2"/>
  <c r="L4150" i="1" s="1"/>
  <c r="E4149" i="2"/>
  <c r="AA4149" i="1" s="1"/>
  <c r="D4149" i="2"/>
  <c r="L4149" i="1" s="1"/>
  <c r="E4148" i="2"/>
  <c r="AA4148" i="1" s="1"/>
  <c r="D4148" i="2"/>
  <c r="L4148" i="1" s="1"/>
  <c r="E4147" i="2"/>
  <c r="AA4147" i="1" s="1"/>
  <c r="D4147" i="2"/>
  <c r="L4147" i="1" s="1"/>
  <c r="E4146" i="2"/>
  <c r="AA4146" i="1" s="1"/>
  <c r="D4146" i="2"/>
  <c r="L4146" i="1" s="1"/>
  <c r="E4145" i="2"/>
  <c r="AA4145" i="1" s="1"/>
  <c r="D4145" i="2"/>
  <c r="L4145" i="1" s="1"/>
  <c r="E4144" i="2"/>
  <c r="AA4144" i="1" s="1"/>
  <c r="D4144" i="2"/>
  <c r="L4144" i="1" s="1"/>
  <c r="E4143" i="2"/>
  <c r="AA4143" i="1" s="1"/>
  <c r="D4143" i="2"/>
  <c r="L4143" i="1" s="1"/>
  <c r="E4142" i="2"/>
  <c r="AA4142" i="1" s="1"/>
  <c r="D4142" i="2"/>
  <c r="L4142" i="1" s="1"/>
  <c r="E4141" i="2"/>
  <c r="AA4141" i="1" s="1"/>
  <c r="D4141" i="2"/>
  <c r="L4141" i="1" s="1"/>
  <c r="E4140" i="2"/>
  <c r="AA4140" i="1" s="1"/>
  <c r="D4140" i="2"/>
  <c r="L4140" i="1" s="1"/>
  <c r="E4139" i="2"/>
  <c r="AA4139" i="1" s="1"/>
  <c r="D4139" i="2"/>
  <c r="L4139" i="1" s="1"/>
  <c r="E4138" i="2"/>
  <c r="AA4138" i="1" s="1"/>
  <c r="D4138" i="2"/>
  <c r="L4138" i="1" s="1"/>
  <c r="E4137" i="2"/>
  <c r="AA4137" i="1" s="1"/>
  <c r="D4137" i="2"/>
  <c r="L4137" i="1" s="1"/>
  <c r="E4136" i="2"/>
  <c r="AA4136" i="1" s="1"/>
  <c r="D4136" i="2"/>
  <c r="L4136" i="1" s="1"/>
  <c r="E4135" i="2"/>
  <c r="AA4135" i="1" s="1"/>
  <c r="D4135" i="2"/>
  <c r="L4135" i="1" s="1"/>
  <c r="E4134" i="2"/>
  <c r="AA4134" i="1" s="1"/>
  <c r="D4134" i="2"/>
  <c r="L4134" i="1" s="1"/>
  <c r="E4133" i="2"/>
  <c r="AA4133" i="1" s="1"/>
  <c r="D4133" i="2"/>
  <c r="L4133" i="1" s="1"/>
  <c r="E4132" i="2"/>
  <c r="AA4132" i="1" s="1"/>
  <c r="D4132" i="2"/>
  <c r="L4132" i="1" s="1"/>
  <c r="E4131" i="2"/>
  <c r="AA4131" i="1" s="1"/>
  <c r="D4131" i="2"/>
  <c r="L4131" i="1" s="1"/>
  <c r="E4130" i="2"/>
  <c r="AA4130" i="1" s="1"/>
  <c r="D4130" i="2"/>
  <c r="L4130" i="1" s="1"/>
  <c r="E4129" i="2"/>
  <c r="AA4129" i="1" s="1"/>
  <c r="D4129" i="2"/>
  <c r="L4129" i="1" s="1"/>
  <c r="E4128" i="2"/>
  <c r="AA4128" i="1" s="1"/>
  <c r="D4128" i="2"/>
  <c r="L4128" i="1" s="1"/>
  <c r="E4127" i="2"/>
  <c r="AA4127" i="1" s="1"/>
  <c r="D4127" i="2"/>
  <c r="L4127" i="1" s="1"/>
  <c r="E4126" i="2"/>
  <c r="AA4126" i="1" s="1"/>
  <c r="D4126" i="2"/>
  <c r="L4126" i="1" s="1"/>
  <c r="E4125" i="2"/>
  <c r="AA4125" i="1" s="1"/>
  <c r="D4125" i="2"/>
  <c r="L4125" i="1" s="1"/>
  <c r="E4124" i="2"/>
  <c r="AA4124" i="1" s="1"/>
  <c r="D4124" i="2"/>
  <c r="L4124" i="1" s="1"/>
  <c r="E4123" i="2"/>
  <c r="AA4123" i="1" s="1"/>
  <c r="D4123" i="2"/>
  <c r="L4123" i="1" s="1"/>
  <c r="E4122" i="2"/>
  <c r="AA4122" i="1" s="1"/>
  <c r="D4122" i="2"/>
  <c r="L4122" i="1" s="1"/>
  <c r="E4121" i="2"/>
  <c r="AA4121" i="1" s="1"/>
  <c r="D4121" i="2"/>
  <c r="L4121" i="1" s="1"/>
  <c r="E4120" i="2"/>
  <c r="AA4120" i="1" s="1"/>
  <c r="D4120" i="2"/>
  <c r="L4120" i="1" s="1"/>
  <c r="E4119" i="2"/>
  <c r="AA4119" i="1" s="1"/>
  <c r="D4119" i="2"/>
  <c r="L4119" i="1" s="1"/>
  <c r="E4118" i="2"/>
  <c r="AA4118" i="1" s="1"/>
  <c r="D4118" i="2"/>
  <c r="L4118" i="1" s="1"/>
  <c r="E4117" i="2"/>
  <c r="AA4117" i="1" s="1"/>
  <c r="D4117" i="2"/>
  <c r="L4117" i="1" s="1"/>
  <c r="E4116" i="2"/>
  <c r="AA4116" i="1" s="1"/>
  <c r="D4116" i="2"/>
  <c r="L4116" i="1" s="1"/>
  <c r="E4115" i="2"/>
  <c r="AA4115" i="1" s="1"/>
  <c r="D4115" i="2"/>
  <c r="L4115" i="1" s="1"/>
  <c r="E4114" i="2"/>
  <c r="AA4114" i="1" s="1"/>
  <c r="D4114" i="2"/>
  <c r="L4114" i="1" s="1"/>
  <c r="E4113" i="2"/>
  <c r="AA4113" i="1" s="1"/>
  <c r="D4113" i="2"/>
  <c r="L4113" i="1" s="1"/>
  <c r="E4112" i="2"/>
  <c r="AA4112" i="1" s="1"/>
  <c r="D4112" i="2"/>
  <c r="L4112" i="1" s="1"/>
  <c r="E4111" i="2"/>
  <c r="AA4111" i="1" s="1"/>
  <c r="D4111" i="2"/>
  <c r="L4111" i="1" s="1"/>
  <c r="E4110" i="2"/>
  <c r="AA4110" i="1" s="1"/>
  <c r="D4110" i="2"/>
  <c r="L4110" i="1" s="1"/>
  <c r="E4109" i="2"/>
  <c r="AA4109" i="1" s="1"/>
  <c r="D4109" i="2"/>
  <c r="L4109" i="1" s="1"/>
  <c r="E4108" i="2"/>
  <c r="AA4108" i="1" s="1"/>
  <c r="D4108" i="2"/>
  <c r="L4108" i="1" s="1"/>
  <c r="E4107" i="2"/>
  <c r="AA4107" i="1" s="1"/>
  <c r="D4107" i="2"/>
  <c r="L4107" i="1" s="1"/>
  <c r="E4106" i="2"/>
  <c r="AA4106" i="1" s="1"/>
  <c r="D4106" i="2"/>
  <c r="L4106" i="1" s="1"/>
  <c r="E4105" i="2"/>
  <c r="AA4105" i="1" s="1"/>
  <c r="D4105" i="2"/>
  <c r="L4105" i="1" s="1"/>
  <c r="E4104" i="2"/>
  <c r="AA4104" i="1" s="1"/>
  <c r="D4104" i="2"/>
  <c r="L4104" i="1" s="1"/>
  <c r="E4103" i="2"/>
  <c r="AA4103" i="1" s="1"/>
  <c r="D4103" i="2"/>
  <c r="L4103" i="1" s="1"/>
  <c r="E4102" i="2"/>
  <c r="AA4102" i="1" s="1"/>
  <c r="D4102" i="2"/>
  <c r="L4102" i="1" s="1"/>
  <c r="E4101" i="2"/>
  <c r="AA4101" i="1" s="1"/>
  <c r="D4101" i="2"/>
  <c r="L4101" i="1" s="1"/>
  <c r="E4100" i="2"/>
  <c r="AA4100" i="1" s="1"/>
  <c r="D4100" i="2"/>
  <c r="L4100" i="1" s="1"/>
  <c r="E4099" i="2"/>
  <c r="AA4099" i="1" s="1"/>
  <c r="D4099" i="2"/>
  <c r="L4099" i="1" s="1"/>
  <c r="E4098" i="2"/>
  <c r="AA4098" i="1" s="1"/>
  <c r="D4098" i="2"/>
  <c r="L4098" i="1" s="1"/>
  <c r="E4097" i="2"/>
  <c r="AA4097" i="1" s="1"/>
  <c r="D4097" i="2"/>
  <c r="L4097" i="1" s="1"/>
  <c r="E4096" i="2"/>
  <c r="AA4096" i="1" s="1"/>
  <c r="D4096" i="2"/>
  <c r="L4096" i="1" s="1"/>
  <c r="E4095" i="2"/>
  <c r="AA4095" i="1" s="1"/>
  <c r="D4095" i="2"/>
  <c r="L4095" i="1" s="1"/>
  <c r="E4094" i="2"/>
  <c r="AA4094" i="1" s="1"/>
  <c r="D4094" i="2"/>
  <c r="L4094" i="1" s="1"/>
  <c r="E4093" i="2"/>
  <c r="AA4093" i="1" s="1"/>
  <c r="D4093" i="2"/>
  <c r="L4093" i="1" s="1"/>
  <c r="E4092" i="2"/>
  <c r="AA4092" i="1" s="1"/>
  <c r="D4092" i="2"/>
  <c r="L4092" i="1" s="1"/>
  <c r="E4091" i="2"/>
  <c r="AA4091" i="1" s="1"/>
  <c r="D4091" i="2"/>
  <c r="L4091" i="1" s="1"/>
  <c r="E4090" i="2"/>
  <c r="AA4090" i="1" s="1"/>
  <c r="D4090" i="2"/>
  <c r="L4090" i="1" s="1"/>
  <c r="E4089" i="2"/>
  <c r="AA4089" i="1" s="1"/>
  <c r="D4089" i="2"/>
  <c r="L4089" i="1" s="1"/>
  <c r="E4088" i="2"/>
  <c r="AA4088" i="1" s="1"/>
  <c r="D4088" i="2"/>
  <c r="L4088" i="1" s="1"/>
  <c r="E4087" i="2"/>
  <c r="AA4087" i="1" s="1"/>
  <c r="D4087" i="2"/>
  <c r="L4087" i="1" s="1"/>
  <c r="E4086" i="2"/>
  <c r="AA4086" i="1" s="1"/>
  <c r="D4086" i="2"/>
  <c r="L4086" i="1" s="1"/>
  <c r="E4085" i="2"/>
  <c r="AA4085" i="1" s="1"/>
  <c r="D4085" i="2"/>
  <c r="L4085" i="1" s="1"/>
  <c r="E4084" i="2"/>
  <c r="AA4084" i="1" s="1"/>
  <c r="D4084" i="2"/>
  <c r="L4084" i="1" s="1"/>
  <c r="E4083" i="2"/>
  <c r="AA4083" i="1" s="1"/>
  <c r="D4083" i="2"/>
  <c r="L4083" i="1" s="1"/>
  <c r="E4082" i="2"/>
  <c r="AA4082" i="1" s="1"/>
  <c r="D4082" i="2"/>
  <c r="L4082" i="1" s="1"/>
  <c r="E4081" i="2"/>
  <c r="AA4081" i="1" s="1"/>
  <c r="D4081" i="2"/>
  <c r="L4081" i="1" s="1"/>
  <c r="E4080" i="2"/>
  <c r="AA4080" i="1" s="1"/>
  <c r="D4080" i="2"/>
  <c r="L4080" i="1" s="1"/>
  <c r="E4079" i="2"/>
  <c r="AA4079" i="1" s="1"/>
  <c r="D4079" i="2"/>
  <c r="L4079" i="1" s="1"/>
  <c r="E4078" i="2"/>
  <c r="AA4078" i="1" s="1"/>
  <c r="D4078" i="2"/>
  <c r="L4078" i="1" s="1"/>
  <c r="E4077" i="2"/>
  <c r="AA4077" i="1" s="1"/>
  <c r="D4077" i="2"/>
  <c r="L4077" i="1" s="1"/>
  <c r="E4076" i="2"/>
  <c r="AA4076" i="1" s="1"/>
  <c r="D4076" i="2"/>
  <c r="L4076" i="1" s="1"/>
  <c r="E4075" i="2"/>
  <c r="AA4075" i="1" s="1"/>
  <c r="D4075" i="2"/>
  <c r="L4075" i="1" s="1"/>
  <c r="E4074" i="2"/>
  <c r="AA4074" i="1" s="1"/>
  <c r="D4074" i="2"/>
  <c r="L4074" i="1" s="1"/>
  <c r="E4073" i="2"/>
  <c r="AA4073" i="1" s="1"/>
  <c r="D4073" i="2"/>
  <c r="L4073" i="1" s="1"/>
  <c r="E4072" i="2"/>
  <c r="AA4072" i="1" s="1"/>
  <c r="D4072" i="2"/>
  <c r="L4072" i="1" s="1"/>
  <c r="E4071" i="2"/>
  <c r="AA4071" i="1" s="1"/>
  <c r="D4071" i="2"/>
  <c r="L4071" i="1" s="1"/>
  <c r="E4070" i="2"/>
  <c r="AA4070" i="1" s="1"/>
  <c r="D4070" i="2"/>
  <c r="L4070" i="1" s="1"/>
  <c r="E4069" i="2"/>
  <c r="AA4069" i="1" s="1"/>
  <c r="D4069" i="2"/>
  <c r="L4069" i="1" s="1"/>
  <c r="E4068" i="2"/>
  <c r="AA4068" i="1" s="1"/>
  <c r="D4068" i="2"/>
  <c r="L4068" i="1" s="1"/>
  <c r="E4067" i="2"/>
  <c r="AA4067" i="1" s="1"/>
  <c r="D4067" i="2"/>
  <c r="L4067" i="1" s="1"/>
  <c r="E4066" i="2"/>
  <c r="AA4066" i="1" s="1"/>
  <c r="D4066" i="2"/>
  <c r="L4066" i="1" s="1"/>
  <c r="E4065" i="2"/>
  <c r="AA4065" i="1" s="1"/>
  <c r="D4065" i="2"/>
  <c r="L4065" i="1" s="1"/>
  <c r="E4064" i="2"/>
  <c r="AA4064" i="1" s="1"/>
  <c r="D4064" i="2"/>
  <c r="L4064" i="1" s="1"/>
  <c r="E4063" i="2"/>
  <c r="AA4063" i="1" s="1"/>
  <c r="D4063" i="2"/>
  <c r="L4063" i="1" s="1"/>
  <c r="E4062" i="2"/>
  <c r="AA4062" i="1" s="1"/>
  <c r="D4062" i="2"/>
  <c r="L4062" i="1" s="1"/>
  <c r="E4061" i="2"/>
  <c r="AA4061" i="1" s="1"/>
  <c r="D4061" i="2"/>
  <c r="L4061" i="1" s="1"/>
  <c r="E4060" i="2"/>
  <c r="AA4060" i="1" s="1"/>
  <c r="D4060" i="2"/>
  <c r="L4060" i="1" s="1"/>
  <c r="E4059" i="2"/>
  <c r="AA4059" i="1" s="1"/>
  <c r="D4059" i="2"/>
  <c r="L4059" i="1" s="1"/>
  <c r="E4058" i="2"/>
  <c r="AA4058" i="1" s="1"/>
  <c r="D4058" i="2"/>
  <c r="L4058" i="1" s="1"/>
  <c r="E4057" i="2"/>
  <c r="AA4057" i="1" s="1"/>
  <c r="D4057" i="2"/>
  <c r="L4057" i="1" s="1"/>
  <c r="E4056" i="2"/>
  <c r="AA4056" i="1" s="1"/>
  <c r="D4056" i="2"/>
  <c r="L4056" i="1" s="1"/>
  <c r="E4055" i="2"/>
  <c r="AA4055" i="1" s="1"/>
  <c r="D4055" i="2"/>
  <c r="L4055" i="1" s="1"/>
  <c r="E4054" i="2"/>
  <c r="AA4054" i="1" s="1"/>
  <c r="D4054" i="2"/>
  <c r="L4054" i="1" s="1"/>
  <c r="E4053" i="2"/>
  <c r="AA4053" i="1" s="1"/>
  <c r="D4053" i="2"/>
  <c r="L4053" i="1" s="1"/>
  <c r="E4052" i="2"/>
  <c r="AA4052" i="1" s="1"/>
  <c r="D4052" i="2"/>
  <c r="L4052" i="1" s="1"/>
  <c r="E4051" i="2"/>
  <c r="AA4051" i="1" s="1"/>
  <c r="D4051" i="2"/>
  <c r="L4051" i="1" s="1"/>
  <c r="E4050" i="2"/>
  <c r="AA4050" i="1" s="1"/>
  <c r="D4050" i="2"/>
  <c r="L4050" i="1" s="1"/>
  <c r="E4049" i="2"/>
  <c r="AA4049" i="1" s="1"/>
  <c r="D4049" i="2"/>
  <c r="L4049" i="1" s="1"/>
  <c r="E4048" i="2"/>
  <c r="AA4048" i="1" s="1"/>
  <c r="D4048" i="2"/>
  <c r="L4048" i="1" s="1"/>
  <c r="E4047" i="2"/>
  <c r="AA4047" i="1" s="1"/>
  <c r="D4047" i="2"/>
  <c r="L4047" i="1" s="1"/>
  <c r="E4046" i="2"/>
  <c r="AA4046" i="1" s="1"/>
  <c r="D4046" i="2"/>
  <c r="L4046" i="1" s="1"/>
  <c r="E4045" i="2"/>
  <c r="AA4045" i="1" s="1"/>
  <c r="D4045" i="2"/>
  <c r="L4045" i="1" s="1"/>
  <c r="E4044" i="2"/>
  <c r="AA4044" i="1" s="1"/>
  <c r="D4044" i="2"/>
  <c r="L4044" i="1" s="1"/>
  <c r="E4043" i="2"/>
  <c r="AA4043" i="1" s="1"/>
  <c r="D4043" i="2"/>
  <c r="L4043" i="1" s="1"/>
  <c r="E4042" i="2"/>
  <c r="AA4042" i="1" s="1"/>
  <c r="D4042" i="2"/>
  <c r="L4042" i="1" s="1"/>
  <c r="E4041" i="2"/>
  <c r="AA4041" i="1" s="1"/>
  <c r="D4041" i="2"/>
  <c r="L4041" i="1" s="1"/>
  <c r="E4040" i="2"/>
  <c r="AA4040" i="1" s="1"/>
  <c r="D4040" i="2"/>
  <c r="L4040" i="1" s="1"/>
  <c r="E4039" i="2"/>
  <c r="AA4039" i="1" s="1"/>
  <c r="D4039" i="2"/>
  <c r="L4039" i="1" s="1"/>
  <c r="E4038" i="2"/>
  <c r="AA4038" i="1" s="1"/>
  <c r="D4038" i="2"/>
  <c r="L4038" i="1" s="1"/>
  <c r="E4037" i="2"/>
  <c r="AA4037" i="1" s="1"/>
  <c r="D4037" i="2"/>
  <c r="L4037" i="1" s="1"/>
  <c r="E4036" i="2"/>
  <c r="AA4036" i="1" s="1"/>
  <c r="D4036" i="2"/>
  <c r="L4036" i="1" s="1"/>
  <c r="E4035" i="2"/>
  <c r="AA4035" i="1" s="1"/>
  <c r="D4035" i="2"/>
  <c r="L4035" i="1" s="1"/>
  <c r="E4034" i="2"/>
  <c r="AA4034" i="1" s="1"/>
  <c r="D4034" i="2"/>
  <c r="L4034" i="1" s="1"/>
  <c r="E4033" i="2"/>
  <c r="AA4033" i="1" s="1"/>
  <c r="D4033" i="2"/>
  <c r="L4033" i="1" s="1"/>
  <c r="E4032" i="2"/>
  <c r="AA4032" i="1" s="1"/>
  <c r="D4032" i="2"/>
  <c r="L4032" i="1" s="1"/>
  <c r="E4031" i="2"/>
  <c r="AA4031" i="1" s="1"/>
  <c r="D4031" i="2"/>
  <c r="L4031" i="1" s="1"/>
  <c r="E4030" i="2"/>
  <c r="AA4030" i="1" s="1"/>
  <c r="D4030" i="2"/>
  <c r="L4030" i="1" s="1"/>
  <c r="E4029" i="2"/>
  <c r="AA4029" i="1" s="1"/>
  <c r="D4029" i="2"/>
  <c r="L4029" i="1" s="1"/>
  <c r="E4028" i="2"/>
  <c r="AA4028" i="1" s="1"/>
  <c r="D4028" i="2"/>
  <c r="L4028" i="1" s="1"/>
  <c r="E4027" i="2"/>
  <c r="AA4027" i="1" s="1"/>
  <c r="D4027" i="2"/>
  <c r="L4027" i="1" s="1"/>
  <c r="E4026" i="2"/>
  <c r="AA4026" i="1" s="1"/>
  <c r="D4026" i="2"/>
  <c r="L4026" i="1" s="1"/>
  <c r="E4025" i="2"/>
  <c r="AA4025" i="1" s="1"/>
  <c r="D4025" i="2"/>
  <c r="L4025" i="1" s="1"/>
  <c r="E4024" i="2"/>
  <c r="AA4024" i="1" s="1"/>
  <c r="D4024" i="2"/>
  <c r="L4024" i="1" s="1"/>
  <c r="E4023" i="2"/>
  <c r="AA4023" i="1" s="1"/>
  <c r="D4023" i="2"/>
  <c r="L4023" i="1" s="1"/>
  <c r="E4022" i="2"/>
  <c r="AA4022" i="1" s="1"/>
  <c r="D4022" i="2"/>
  <c r="L4022" i="1" s="1"/>
  <c r="E4021" i="2"/>
  <c r="AA4021" i="1" s="1"/>
  <c r="D4021" i="2"/>
  <c r="L4021" i="1" s="1"/>
  <c r="E4020" i="2"/>
  <c r="AA4020" i="1" s="1"/>
  <c r="D4020" i="2"/>
  <c r="L4020" i="1" s="1"/>
  <c r="E4019" i="2"/>
  <c r="AA4019" i="1" s="1"/>
  <c r="D4019" i="2"/>
  <c r="L4019" i="1" s="1"/>
  <c r="E4018" i="2"/>
  <c r="AA4018" i="1" s="1"/>
  <c r="D4018" i="2"/>
  <c r="L4018" i="1" s="1"/>
  <c r="E4017" i="2"/>
  <c r="AA4017" i="1" s="1"/>
  <c r="D4017" i="2"/>
  <c r="L4017" i="1" s="1"/>
  <c r="E4016" i="2"/>
  <c r="AA4016" i="1" s="1"/>
  <c r="D4016" i="2"/>
  <c r="L4016" i="1" s="1"/>
  <c r="E4015" i="2"/>
  <c r="AA4015" i="1" s="1"/>
  <c r="D4015" i="2"/>
  <c r="L4015" i="1" s="1"/>
  <c r="E4014" i="2"/>
  <c r="AA4014" i="1" s="1"/>
  <c r="D4014" i="2"/>
  <c r="L4014" i="1" s="1"/>
  <c r="E4013" i="2"/>
  <c r="AA4013" i="1" s="1"/>
  <c r="D4013" i="2"/>
  <c r="L4013" i="1" s="1"/>
  <c r="E4012" i="2"/>
  <c r="AA4012" i="1" s="1"/>
  <c r="D4012" i="2"/>
  <c r="L4012" i="1" s="1"/>
  <c r="E4011" i="2"/>
  <c r="AA4011" i="1" s="1"/>
  <c r="D4011" i="2"/>
  <c r="L4011" i="1" s="1"/>
  <c r="E4010" i="2"/>
  <c r="AA4010" i="1" s="1"/>
  <c r="D4010" i="2"/>
  <c r="L4010" i="1" s="1"/>
  <c r="E4009" i="2"/>
  <c r="AA4009" i="1" s="1"/>
  <c r="D4009" i="2"/>
  <c r="L4009" i="1" s="1"/>
  <c r="E4008" i="2"/>
  <c r="AA4008" i="1" s="1"/>
  <c r="D4008" i="2"/>
  <c r="L4008" i="1" s="1"/>
  <c r="E4007" i="2"/>
  <c r="AA4007" i="1" s="1"/>
  <c r="D4007" i="2"/>
  <c r="L4007" i="1" s="1"/>
  <c r="E4006" i="2"/>
  <c r="AA4006" i="1" s="1"/>
  <c r="D4006" i="2"/>
  <c r="L4006" i="1" s="1"/>
  <c r="E4005" i="2"/>
  <c r="AA4005" i="1" s="1"/>
  <c r="D4005" i="2"/>
  <c r="L4005" i="1" s="1"/>
  <c r="E4004" i="2"/>
  <c r="AA4004" i="1" s="1"/>
  <c r="D4004" i="2"/>
  <c r="L4004" i="1" s="1"/>
  <c r="E4003" i="2"/>
  <c r="AA4003" i="1" s="1"/>
  <c r="D4003" i="2"/>
  <c r="L4003" i="1" s="1"/>
  <c r="E4002" i="2"/>
  <c r="AA4002" i="1" s="1"/>
  <c r="D4002" i="2"/>
  <c r="L4002" i="1" s="1"/>
  <c r="E4001" i="2"/>
  <c r="AA4001" i="1" s="1"/>
  <c r="D4001" i="2"/>
  <c r="L4001" i="1" s="1"/>
  <c r="E4000" i="2"/>
  <c r="AA4000" i="1" s="1"/>
  <c r="D4000" i="2"/>
  <c r="L4000" i="1" s="1"/>
  <c r="E3999" i="2"/>
  <c r="AA3999" i="1" s="1"/>
  <c r="D3999" i="2"/>
  <c r="L3999" i="1" s="1"/>
  <c r="E3998" i="2"/>
  <c r="D3998" i="2"/>
  <c r="L3998" i="1" s="1"/>
  <c r="E3997" i="2"/>
  <c r="AA3997" i="1" s="1"/>
  <c r="D3997" i="2"/>
  <c r="L3997" i="1" s="1"/>
  <c r="E3996" i="2"/>
  <c r="AA3996" i="1" s="1"/>
  <c r="D3996" i="2"/>
  <c r="L3996" i="1" s="1"/>
  <c r="E3995" i="2"/>
  <c r="AA3995" i="1" s="1"/>
  <c r="D3995" i="2"/>
  <c r="L3995" i="1" s="1"/>
  <c r="E3994" i="2"/>
  <c r="AA3994" i="1" s="1"/>
  <c r="D3994" i="2"/>
  <c r="L3994" i="1" s="1"/>
  <c r="E3993" i="2"/>
  <c r="AA3993" i="1" s="1"/>
  <c r="D3993" i="2"/>
  <c r="L3993" i="1" s="1"/>
  <c r="E3992" i="2"/>
  <c r="AA3992" i="1" s="1"/>
  <c r="D3992" i="2"/>
  <c r="L3992" i="1" s="1"/>
  <c r="E3991" i="2"/>
  <c r="AA3991" i="1" s="1"/>
  <c r="D3991" i="2"/>
  <c r="L3991" i="1" s="1"/>
  <c r="E3990" i="2"/>
  <c r="AA3990" i="1" s="1"/>
  <c r="D3990" i="2"/>
  <c r="L3990" i="1" s="1"/>
  <c r="E3989" i="2"/>
  <c r="AA3989" i="1" s="1"/>
  <c r="D3989" i="2"/>
  <c r="L3989" i="1" s="1"/>
  <c r="E3988" i="2"/>
  <c r="AA3988" i="1" s="1"/>
  <c r="D3988" i="2"/>
  <c r="L3988" i="1" s="1"/>
  <c r="E3987" i="2"/>
  <c r="AA3987" i="1" s="1"/>
  <c r="D3987" i="2"/>
  <c r="L3987" i="1" s="1"/>
  <c r="E3986" i="2"/>
  <c r="AA3986" i="1" s="1"/>
  <c r="D3986" i="2"/>
  <c r="L3986" i="1" s="1"/>
  <c r="E3985" i="2"/>
  <c r="AA3985" i="1" s="1"/>
  <c r="D3985" i="2"/>
  <c r="L3985" i="1" s="1"/>
  <c r="E3984" i="2"/>
  <c r="AA3984" i="1" s="1"/>
  <c r="D3984" i="2"/>
  <c r="L3984" i="1" s="1"/>
  <c r="E3983" i="2"/>
  <c r="AA3983" i="1" s="1"/>
  <c r="D3983" i="2"/>
  <c r="L3983" i="1" s="1"/>
  <c r="E3982" i="2"/>
  <c r="AA3982" i="1" s="1"/>
  <c r="D3982" i="2"/>
  <c r="L3982" i="1" s="1"/>
  <c r="E3981" i="2"/>
  <c r="AA3981" i="1" s="1"/>
  <c r="D3981" i="2"/>
  <c r="L3981" i="1" s="1"/>
  <c r="E3980" i="2"/>
  <c r="AA3980" i="1" s="1"/>
  <c r="D3980" i="2"/>
  <c r="L3980" i="1" s="1"/>
  <c r="E3979" i="2"/>
  <c r="AA3979" i="1" s="1"/>
  <c r="D3979" i="2"/>
  <c r="L3979" i="1" s="1"/>
  <c r="E3978" i="2"/>
  <c r="AA3978" i="1" s="1"/>
  <c r="D3978" i="2"/>
  <c r="L3978" i="1" s="1"/>
  <c r="E3977" i="2"/>
  <c r="AA3977" i="1" s="1"/>
  <c r="D3977" i="2"/>
  <c r="L3977" i="1" s="1"/>
  <c r="E3976" i="2"/>
  <c r="AA3976" i="1" s="1"/>
  <c r="D3976" i="2"/>
  <c r="L3976" i="1" s="1"/>
  <c r="E3975" i="2"/>
  <c r="AA3975" i="1" s="1"/>
  <c r="D3975" i="2"/>
  <c r="L3975" i="1" s="1"/>
  <c r="E3974" i="2"/>
  <c r="AA3974" i="1" s="1"/>
  <c r="D3974" i="2"/>
  <c r="L3974" i="1" s="1"/>
  <c r="E3973" i="2"/>
  <c r="AA3973" i="1" s="1"/>
  <c r="D3973" i="2"/>
  <c r="L3973" i="1" s="1"/>
  <c r="E3972" i="2"/>
  <c r="AA3972" i="1" s="1"/>
  <c r="D3972" i="2"/>
  <c r="L3972" i="1" s="1"/>
  <c r="E3971" i="2"/>
  <c r="AA3971" i="1" s="1"/>
  <c r="D3971" i="2"/>
  <c r="L3971" i="1" s="1"/>
  <c r="E3970" i="2"/>
  <c r="AA3970" i="1" s="1"/>
  <c r="D3970" i="2"/>
  <c r="L3970" i="1" s="1"/>
  <c r="E3969" i="2"/>
  <c r="AA3969" i="1" s="1"/>
  <c r="D3969" i="2"/>
  <c r="L3969" i="1" s="1"/>
  <c r="E3968" i="2"/>
  <c r="AA3968" i="1" s="1"/>
  <c r="D3968" i="2"/>
  <c r="L3968" i="1" s="1"/>
  <c r="E3967" i="2"/>
  <c r="AA3967" i="1" s="1"/>
  <c r="D3967" i="2"/>
  <c r="L3967" i="1" s="1"/>
  <c r="E3966" i="2"/>
  <c r="AA3966" i="1" s="1"/>
  <c r="D3966" i="2"/>
  <c r="L3966" i="1" s="1"/>
  <c r="E3965" i="2"/>
  <c r="AA3965" i="1" s="1"/>
  <c r="D3965" i="2"/>
  <c r="L3965" i="1" s="1"/>
  <c r="E3964" i="2"/>
  <c r="AA3964" i="1" s="1"/>
  <c r="D3964" i="2"/>
  <c r="L3964" i="1" s="1"/>
  <c r="E3963" i="2"/>
  <c r="AA3963" i="1" s="1"/>
  <c r="D3963" i="2"/>
  <c r="L3963" i="1" s="1"/>
  <c r="E3962" i="2"/>
  <c r="AA3962" i="1" s="1"/>
  <c r="D3962" i="2"/>
  <c r="L3962" i="1" s="1"/>
  <c r="E3961" i="2"/>
  <c r="AA3961" i="1" s="1"/>
  <c r="D3961" i="2"/>
  <c r="L3961" i="1" s="1"/>
  <c r="E3960" i="2"/>
  <c r="AA3960" i="1" s="1"/>
  <c r="D3960" i="2"/>
  <c r="L3960" i="1" s="1"/>
  <c r="E3959" i="2"/>
  <c r="AA3959" i="1" s="1"/>
  <c r="D3959" i="2"/>
  <c r="L3959" i="1" s="1"/>
  <c r="E3958" i="2"/>
  <c r="AA3958" i="1" s="1"/>
  <c r="D3958" i="2"/>
  <c r="L3958" i="1" s="1"/>
  <c r="E3957" i="2"/>
  <c r="AA3957" i="1" s="1"/>
  <c r="D3957" i="2"/>
  <c r="L3957" i="1" s="1"/>
  <c r="E3956" i="2"/>
  <c r="AA3956" i="1" s="1"/>
  <c r="D3956" i="2"/>
  <c r="L3956" i="1" s="1"/>
  <c r="E3955" i="2"/>
  <c r="AA3955" i="1" s="1"/>
  <c r="D3955" i="2"/>
  <c r="L3955" i="1" s="1"/>
  <c r="E3954" i="2"/>
  <c r="AA3954" i="1" s="1"/>
  <c r="D3954" i="2"/>
  <c r="L3954" i="1" s="1"/>
  <c r="E3953" i="2"/>
  <c r="AA3953" i="1" s="1"/>
  <c r="D3953" i="2"/>
  <c r="L3953" i="1" s="1"/>
  <c r="E3952" i="2"/>
  <c r="AA3952" i="1" s="1"/>
  <c r="D3952" i="2"/>
  <c r="L3952" i="1" s="1"/>
  <c r="E3951" i="2"/>
  <c r="AA3951" i="1" s="1"/>
  <c r="D3951" i="2"/>
  <c r="L3951" i="1" s="1"/>
  <c r="E3950" i="2"/>
  <c r="AA3950" i="1" s="1"/>
  <c r="D3950" i="2"/>
  <c r="L3950" i="1" s="1"/>
  <c r="E3949" i="2"/>
  <c r="AA3949" i="1" s="1"/>
  <c r="D3949" i="2"/>
  <c r="L3949" i="1" s="1"/>
  <c r="E3948" i="2"/>
  <c r="AA3948" i="1" s="1"/>
  <c r="D3948" i="2"/>
  <c r="L3948" i="1" s="1"/>
  <c r="E3947" i="2"/>
  <c r="AA3947" i="1" s="1"/>
  <c r="D3947" i="2"/>
  <c r="L3947" i="1" s="1"/>
  <c r="E3946" i="2"/>
  <c r="AA3946" i="1" s="1"/>
  <c r="D3946" i="2"/>
  <c r="L3946" i="1" s="1"/>
  <c r="E3945" i="2"/>
  <c r="AA3945" i="1" s="1"/>
  <c r="D3945" i="2"/>
  <c r="L3945" i="1" s="1"/>
  <c r="E3944" i="2"/>
  <c r="AA3944" i="1" s="1"/>
  <c r="D3944" i="2"/>
  <c r="L3944" i="1" s="1"/>
  <c r="E3943" i="2"/>
  <c r="AA3943" i="1" s="1"/>
  <c r="D3943" i="2"/>
  <c r="L3943" i="1" s="1"/>
  <c r="E3942" i="2"/>
  <c r="AA3942" i="1" s="1"/>
  <c r="D3942" i="2"/>
  <c r="L3942" i="1" s="1"/>
  <c r="E3941" i="2"/>
  <c r="AA3941" i="1" s="1"/>
  <c r="D3941" i="2"/>
  <c r="L3941" i="1" s="1"/>
  <c r="E3940" i="2"/>
  <c r="AA3940" i="1" s="1"/>
  <c r="D3940" i="2"/>
  <c r="L3940" i="1" s="1"/>
  <c r="E3939" i="2"/>
  <c r="AA3939" i="1" s="1"/>
  <c r="D3939" i="2"/>
  <c r="L3939" i="1" s="1"/>
  <c r="E3938" i="2"/>
  <c r="AA3938" i="1" s="1"/>
  <c r="D3938" i="2"/>
  <c r="L3938" i="1" s="1"/>
  <c r="E3937" i="2"/>
  <c r="AA3937" i="1" s="1"/>
  <c r="D3937" i="2"/>
  <c r="L3937" i="1" s="1"/>
  <c r="E3936" i="2"/>
  <c r="AA3936" i="1" s="1"/>
  <c r="D3936" i="2"/>
  <c r="L3936" i="1" s="1"/>
  <c r="E3935" i="2"/>
  <c r="AA3935" i="1" s="1"/>
  <c r="D3935" i="2"/>
  <c r="L3935" i="1" s="1"/>
  <c r="E3934" i="2"/>
  <c r="AA3934" i="1" s="1"/>
  <c r="D3934" i="2"/>
  <c r="L3934" i="1" s="1"/>
  <c r="E3933" i="2"/>
  <c r="AA3933" i="1" s="1"/>
  <c r="D3933" i="2"/>
  <c r="L3933" i="1" s="1"/>
  <c r="E3932" i="2"/>
  <c r="AA3932" i="1" s="1"/>
  <c r="D3932" i="2"/>
  <c r="L3932" i="1" s="1"/>
  <c r="E3931" i="2"/>
  <c r="AA3931" i="1" s="1"/>
  <c r="D3931" i="2"/>
  <c r="L3931" i="1" s="1"/>
  <c r="E3930" i="2"/>
  <c r="AA3930" i="1" s="1"/>
  <c r="D3930" i="2"/>
  <c r="L3930" i="1" s="1"/>
  <c r="E3929" i="2"/>
  <c r="AA3929" i="1" s="1"/>
  <c r="D3929" i="2"/>
  <c r="L3929" i="1" s="1"/>
  <c r="E3928" i="2"/>
  <c r="AA3928" i="1" s="1"/>
  <c r="D3928" i="2"/>
  <c r="L3928" i="1" s="1"/>
  <c r="E3927" i="2"/>
  <c r="AA3927" i="1" s="1"/>
  <c r="D3927" i="2"/>
  <c r="L3927" i="1" s="1"/>
  <c r="E3926" i="2"/>
  <c r="AA3926" i="1" s="1"/>
  <c r="D3926" i="2"/>
  <c r="L3926" i="1" s="1"/>
  <c r="E3925" i="2"/>
  <c r="AA3925" i="1" s="1"/>
  <c r="D3925" i="2"/>
  <c r="L3925" i="1" s="1"/>
  <c r="E3924" i="2"/>
  <c r="AA3924" i="1" s="1"/>
  <c r="D3924" i="2"/>
  <c r="L3924" i="1" s="1"/>
  <c r="E3923" i="2"/>
  <c r="AA3923" i="1" s="1"/>
  <c r="D3923" i="2"/>
  <c r="L3923" i="1" s="1"/>
  <c r="E3922" i="2"/>
  <c r="AA3922" i="1" s="1"/>
  <c r="D3922" i="2"/>
  <c r="L3922" i="1" s="1"/>
  <c r="E3921" i="2"/>
  <c r="AA3921" i="1" s="1"/>
  <c r="D3921" i="2"/>
  <c r="L3921" i="1" s="1"/>
  <c r="E3920" i="2"/>
  <c r="AA3920" i="1" s="1"/>
  <c r="D3920" i="2"/>
  <c r="L3920" i="1" s="1"/>
  <c r="E3919" i="2"/>
  <c r="AA3919" i="1" s="1"/>
  <c r="D3919" i="2"/>
  <c r="L3919" i="1" s="1"/>
  <c r="E3918" i="2"/>
  <c r="AA3918" i="1" s="1"/>
  <c r="D3918" i="2"/>
  <c r="L3918" i="1" s="1"/>
  <c r="E3917" i="2"/>
  <c r="AA3917" i="1" s="1"/>
  <c r="D3917" i="2"/>
  <c r="L3917" i="1" s="1"/>
  <c r="E3916" i="2"/>
  <c r="AA3916" i="1" s="1"/>
  <c r="D3916" i="2"/>
  <c r="L3916" i="1" s="1"/>
  <c r="E3915" i="2"/>
  <c r="AA3915" i="1" s="1"/>
  <c r="D3915" i="2"/>
  <c r="L3915" i="1" s="1"/>
  <c r="E3914" i="2"/>
  <c r="AA3914" i="1" s="1"/>
  <c r="D3914" i="2"/>
  <c r="L3914" i="1" s="1"/>
  <c r="E3913" i="2"/>
  <c r="AA3913" i="1" s="1"/>
  <c r="D3913" i="2"/>
  <c r="L3913" i="1" s="1"/>
  <c r="E3912" i="2"/>
  <c r="AA3912" i="1" s="1"/>
  <c r="D3912" i="2"/>
  <c r="L3912" i="1" s="1"/>
  <c r="E3911" i="2"/>
  <c r="AA3911" i="1" s="1"/>
  <c r="D3911" i="2"/>
  <c r="L3911" i="1" s="1"/>
  <c r="E3910" i="2"/>
  <c r="AA3910" i="1" s="1"/>
  <c r="D3910" i="2"/>
  <c r="L3910" i="1" s="1"/>
  <c r="E3909" i="2"/>
  <c r="AA3909" i="1" s="1"/>
  <c r="D3909" i="2"/>
  <c r="L3909" i="1" s="1"/>
  <c r="E3908" i="2"/>
  <c r="AA3908" i="1" s="1"/>
  <c r="D3908" i="2"/>
  <c r="L3908" i="1" s="1"/>
  <c r="E3907" i="2"/>
  <c r="AA3907" i="1" s="1"/>
  <c r="D3907" i="2"/>
  <c r="L3907" i="1" s="1"/>
  <c r="E3906" i="2"/>
  <c r="AA3906" i="1" s="1"/>
  <c r="D3906" i="2"/>
  <c r="L3906" i="1" s="1"/>
  <c r="E3905" i="2"/>
  <c r="AA3905" i="1" s="1"/>
  <c r="D3905" i="2"/>
  <c r="L3905" i="1" s="1"/>
  <c r="E3904" i="2"/>
  <c r="AA3904" i="1" s="1"/>
  <c r="D3904" i="2"/>
  <c r="L3904" i="1" s="1"/>
  <c r="E3903" i="2"/>
  <c r="AA3903" i="1" s="1"/>
  <c r="D3903" i="2"/>
  <c r="L3903" i="1" s="1"/>
  <c r="E3902" i="2"/>
  <c r="AA3902" i="1" s="1"/>
  <c r="D3902" i="2"/>
  <c r="L3902" i="1" s="1"/>
  <c r="E3901" i="2"/>
  <c r="AA3901" i="1" s="1"/>
  <c r="D3901" i="2"/>
  <c r="L3901" i="1" s="1"/>
  <c r="E3900" i="2"/>
  <c r="AA3900" i="1" s="1"/>
  <c r="D3900" i="2"/>
  <c r="L3900" i="1" s="1"/>
  <c r="E3899" i="2"/>
  <c r="AA3899" i="1" s="1"/>
  <c r="D3899" i="2"/>
  <c r="L3899" i="1" s="1"/>
  <c r="E3898" i="2"/>
  <c r="AA3898" i="1" s="1"/>
  <c r="D3898" i="2"/>
  <c r="L3898" i="1" s="1"/>
  <c r="E3897" i="2"/>
  <c r="AA3897" i="1" s="1"/>
  <c r="D3897" i="2"/>
  <c r="L3897" i="1" s="1"/>
  <c r="E3896" i="2"/>
  <c r="AA3896" i="1" s="1"/>
  <c r="D3896" i="2"/>
  <c r="L3896" i="1" s="1"/>
  <c r="E3895" i="2"/>
  <c r="AA3895" i="1" s="1"/>
  <c r="D3895" i="2"/>
  <c r="L3895" i="1" s="1"/>
  <c r="E3894" i="2"/>
  <c r="AA3894" i="1" s="1"/>
  <c r="D3894" i="2"/>
  <c r="L3894" i="1" s="1"/>
  <c r="E3893" i="2"/>
  <c r="AA3893" i="1" s="1"/>
  <c r="D3893" i="2"/>
  <c r="L3893" i="1" s="1"/>
  <c r="E3892" i="2"/>
  <c r="AA3892" i="1" s="1"/>
  <c r="D3892" i="2"/>
  <c r="L3892" i="1" s="1"/>
  <c r="E3891" i="2"/>
  <c r="AA3891" i="1" s="1"/>
  <c r="D3891" i="2"/>
  <c r="L3891" i="1" s="1"/>
  <c r="E3890" i="2"/>
  <c r="AA3890" i="1" s="1"/>
  <c r="D3890" i="2"/>
  <c r="L3890" i="1" s="1"/>
  <c r="E3889" i="2"/>
  <c r="AA3889" i="1" s="1"/>
  <c r="D3889" i="2"/>
  <c r="L3889" i="1" s="1"/>
  <c r="E3888" i="2"/>
  <c r="AA3888" i="1" s="1"/>
  <c r="D3888" i="2"/>
  <c r="L3888" i="1" s="1"/>
  <c r="E3887" i="2"/>
  <c r="AA3887" i="1" s="1"/>
  <c r="D3887" i="2"/>
  <c r="L3887" i="1" s="1"/>
  <c r="E3886" i="2"/>
  <c r="AA3886" i="1" s="1"/>
  <c r="D3886" i="2"/>
  <c r="L3886" i="1" s="1"/>
  <c r="E3885" i="2"/>
  <c r="AA3885" i="1" s="1"/>
  <c r="D3885" i="2"/>
  <c r="L3885" i="1" s="1"/>
  <c r="E3884" i="2"/>
  <c r="AA3884" i="1" s="1"/>
  <c r="D3884" i="2"/>
  <c r="L3884" i="1" s="1"/>
  <c r="E3883" i="2"/>
  <c r="AA3883" i="1" s="1"/>
  <c r="D3883" i="2"/>
  <c r="L3883" i="1" s="1"/>
  <c r="E3882" i="2"/>
  <c r="AA3882" i="1" s="1"/>
  <c r="D3882" i="2"/>
  <c r="L3882" i="1" s="1"/>
  <c r="E3881" i="2"/>
  <c r="AA3881" i="1" s="1"/>
  <c r="D3881" i="2"/>
  <c r="L3881" i="1" s="1"/>
  <c r="E3880" i="2"/>
  <c r="AA3880" i="1" s="1"/>
  <c r="D3880" i="2"/>
  <c r="L3880" i="1" s="1"/>
  <c r="E3879" i="2"/>
  <c r="AA3879" i="1" s="1"/>
  <c r="D3879" i="2"/>
  <c r="L3879" i="1" s="1"/>
  <c r="E3878" i="2"/>
  <c r="AA3878" i="1" s="1"/>
  <c r="D3878" i="2"/>
  <c r="L3878" i="1" s="1"/>
  <c r="E3877" i="2"/>
  <c r="AA3877" i="1" s="1"/>
  <c r="D3877" i="2"/>
  <c r="L3877" i="1" s="1"/>
  <c r="E3876" i="2"/>
  <c r="AA3876" i="1" s="1"/>
  <c r="D3876" i="2"/>
  <c r="L3876" i="1" s="1"/>
  <c r="E3875" i="2"/>
  <c r="AA3875" i="1" s="1"/>
  <c r="D3875" i="2"/>
  <c r="L3875" i="1" s="1"/>
  <c r="E3874" i="2"/>
  <c r="AA3874" i="1" s="1"/>
  <c r="D3874" i="2"/>
  <c r="L3874" i="1" s="1"/>
  <c r="E3873" i="2"/>
  <c r="AA3873" i="1" s="1"/>
  <c r="D3873" i="2"/>
  <c r="L3873" i="1" s="1"/>
  <c r="E3872" i="2"/>
  <c r="AA3872" i="1" s="1"/>
  <c r="D3872" i="2"/>
  <c r="L3872" i="1" s="1"/>
  <c r="E3871" i="2"/>
  <c r="AA3871" i="1" s="1"/>
  <c r="D3871" i="2"/>
  <c r="L3871" i="1" s="1"/>
  <c r="E3870" i="2"/>
  <c r="AA3870" i="1" s="1"/>
  <c r="D3870" i="2"/>
  <c r="L3870" i="1" s="1"/>
  <c r="E3869" i="2"/>
  <c r="AA3869" i="1" s="1"/>
  <c r="D3869" i="2"/>
  <c r="L3869" i="1" s="1"/>
  <c r="E3868" i="2"/>
  <c r="AA3868" i="1" s="1"/>
  <c r="D3868" i="2"/>
  <c r="L3868" i="1" s="1"/>
  <c r="E3867" i="2"/>
  <c r="AA3867" i="1" s="1"/>
  <c r="D3867" i="2"/>
  <c r="L3867" i="1" s="1"/>
  <c r="E3866" i="2"/>
  <c r="AA3866" i="1" s="1"/>
  <c r="D3866" i="2"/>
  <c r="L3866" i="1" s="1"/>
  <c r="E3865" i="2"/>
  <c r="AA3865" i="1" s="1"/>
  <c r="D3865" i="2"/>
  <c r="L3865" i="1" s="1"/>
  <c r="E3864" i="2"/>
  <c r="AA3864" i="1" s="1"/>
  <c r="D3864" i="2"/>
  <c r="L3864" i="1" s="1"/>
  <c r="E3863" i="2"/>
  <c r="AA3863" i="1" s="1"/>
  <c r="D3863" i="2"/>
  <c r="L3863" i="1" s="1"/>
  <c r="E3862" i="2"/>
  <c r="AA3862" i="1" s="1"/>
  <c r="D3862" i="2"/>
  <c r="L3862" i="1" s="1"/>
  <c r="E3861" i="2"/>
  <c r="AA3861" i="1" s="1"/>
  <c r="D3861" i="2"/>
  <c r="L3861" i="1" s="1"/>
  <c r="E3860" i="2"/>
  <c r="AA3860" i="1" s="1"/>
  <c r="D3860" i="2"/>
  <c r="L3860" i="1" s="1"/>
  <c r="E3859" i="2"/>
  <c r="AA3859" i="1" s="1"/>
  <c r="D3859" i="2"/>
  <c r="L3859" i="1" s="1"/>
  <c r="E3858" i="2"/>
  <c r="AA3858" i="1" s="1"/>
  <c r="D3858" i="2"/>
  <c r="L3858" i="1" s="1"/>
  <c r="E3857" i="2"/>
  <c r="AA3857" i="1" s="1"/>
  <c r="D3857" i="2"/>
  <c r="L3857" i="1" s="1"/>
  <c r="E3856" i="2"/>
  <c r="AA3856" i="1" s="1"/>
  <c r="D3856" i="2"/>
  <c r="L3856" i="1" s="1"/>
  <c r="E3855" i="2"/>
  <c r="AA3855" i="1" s="1"/>
  <c r="D3855" i="2"/>
  <c r="L3855" i="1" s="1"/>
  <c r="E3854" i="2"/>
  <c r="AA3854" i="1" s="1"/>
  <c r="D3854" i="2"/>
  <c r="L3854" i="1" s="1"/>
  <c r="E3853" i="2"/>
  <c r="AA3853" i="1" s="1"/>
  <c r="D3853" i="2"/>
  <c r="L3853" i="1" s="1"/>
  <c r="E3852" i="2"/>
  <c r="AA3852" i="1" s="1"/>
  <c r="D3852" i="2"/>
  <c r="L3852" i="1" s="1"/>
  <c r="E3851" i="2"/>
  <c r="AA3851" i="1" s="1"/>
  <c r="D3851" i="2"/>
  <c r="L3851" i="1" s="1"/>
  <c r="E3850" i="2"/>
  <c r="AA3850" i="1" s="1"/>
  <c r="D3850" i="2"/>
  <c r="L3850" i="1" s="1"/>
  <c r="E3849" i="2"/>
  <c r="AA3849" i="1" s="1"/>
  <c r="D3849" i="2"/>
  <c r="L3849" i="1" s="1"/>
  <c r="E3848" i="2"/>
  <c r="AA3848" i="1" s="1"/>
  <c r="D3848" i="2"/>
  <c r="L3848" i="1" s="1"/>
  <c r="E3847" i="2"/>
  <c r="AA3847" i="1" s="1"/>
  <c r="D3847" i="2"/>
  <c r="L3847" i="1" s="1"/>
  <c r="E3846" i="2"/>
  <c r="AA3846" i="1" s="1"/>
  <c r="D3846" i="2"/>
  <c r="L3846" i="1" s="1"/>
  <c r="E3845" i="2"/>
  <c r="AA3845" i="1" s="1"/>
  <c r="D3845" i="2"/>
  <c r="L3845" i="1" s="1"/>
  <c r="E3844" i="2"/>
  <c r="AA3844" i="1" s="1"/>
  <c r="D3844" i="2"/>
  <c r="L3844" i="1" s="1"/>
  <c r="E3843" i="2"/>
  <c r="AA3843" i="1" s="1"/>
  <c r="D3843" i="2"/>
  <c r="L3843" i="1" s="1"/>
  <c r="E3842" i="2"/>
  <c r="AA3842" i="1" s="1"/>
  <c r="D3842" i="2"/>
  <c r="L3842" i="1" s="1"/>
  <c r="E3841" i="2"/>
  <c r="AA3841" i="1" s="1"/>
  <c r="D3841" i="2"/>
  <c r="L3841" i="1" s="1"/>
  <c r="E3840" i="2"/>
  <c r="AA3840" i="1" s="1"/>
  <c r="D3840" i="2"/>
  <c r="L3840" i="1" s="1"/>
  <c r="E3839" i="2"/>
  <c r="AA3839" i="1" s="1"/>
  <c r="D3839" i="2"/>
  <c r="L3839" i="1" s="1"/>
  <c r="E3838" i="2"/>
  <c r="AA3838" i="1" s="1"/>
  <c r="D3838" i="2"/>
  <c r="L3838" i="1" s="1"/>
  <c r="E3837" i="2"/>
  <c r="AA3837" i="1" s="1"/>
  <c r="D3837" i="2"/>
  <c r="L3837" i="1" s="1"/>
  <c r="E3836" i="2"/>
  <c r="AA3836" i="1" s="1"/>
  <c r="D3836" i="2"/>
  <c r="L3836" i="1" s="1"/>
  <c r="E3835" i="2"/>
  <c r="AA3835" i="1" s="1"/>
  <c r="D3835" i="2"/>
  <c r="L3835" i="1" s="1"/>
  <c r="E3834" i="2"/>
  <c r="AA3834" i="1" s="1"/>
  <c r="D3834" i="2"/>
  <c r="L3834" i="1" s="1"/>
  <c r="E3833" i="2"/>
  <c r="AA3833" i="1" s="1"/>
  <c r="D3833" i="2"/>
  <c r="L3833" i="1" s="1"/>
  <c r="E3832" i="2"/>
  <c r="AA3832" i="1" s="1"/>
  <c r="D3832" i="2"/>
  <c r="L3832" i="1" s="1"/>
  <c r="E3831" i="2"/>
  <c r="AA3831" i="1" s="1"/>
  <c r="D3831" i="2"/>
  <c r="L3831" i="1" s="1"/>
  <c r="E3830" i="2"/>
  <c r="AA3830" i="1" s="1"/>
  <c r="D3830" i="2"/>
  <c r="L3830" i="1" s="1"/>
  <c r="E3829" i="2"/>
  <c r="AA3829" i="1" s="1"/>
  <c r="D3829" i="2"/>
  <c r="L3829" i="1" s="1"/>
  <c r="E3828" i="2"/>
  <c r="AA3828" i="1" s="1"/>
  <c r="D3828" i="2"/>
  <c r="L3828" i="1" s="1"/>
  <c r="E3827" i="2"/>
  <c r="AA3827" i="1" s="1"/>
  <c r="D3827" i="2"/>
  <c r="L3827" i="1" s="1"/>
  <c r="E3826" i="2"/>
  <c r="AA3826" i="1" s="1"/>
  <c r="D3826" i="2"/>
  <c r="L3826" i="1" s="1"/>
  <c r="E3825" i="2"/>
  <c r="AA3825" i="1" s="1"/>
  <c r="D3825" i="2"/>
  <c r="L3825" i="1" s="1"/>
  <c r="E3824" i="2"/>
  <c r="AA3824" i="1" s="1"/>
  <c r="D3824" i="2"/>
  <c r="L3824" i="1" s="1"/>
  <c r="E3823" i="2"/>
  <c r="AA3823" i="1" s="1"/>
  <c r="D3823" i="2"/>
  <c r="L3823" i="1" s="1"/>
  <c r="E3822" i="2"/>
  <c r="AA3822" i="1" s="1"/>
  <c r="D3822" i="2"/>
  <c r="L3822" i="1" s="1"/>
  <c r="E3821" i="2"/>
  <c r="AA3821" i="1" s="1"/>
  <c r="D3821" i="2"/>
  <c r="L3821" i="1" s="1"/>
  <c r="E3820" i="2"/>
  <c r="AA3820" i="1" s="1"/>
  <c r="D3820" i="2"/>
  <c r="L3820" i="1" s="1"/>
  <c r="E3819" i="2"/>
  <c r="AA3819" i="1" s="1"/>
  <c r="D3819" i="2"/>
  <c r="L3819" i="1" s="1"/>
  <c r="E3818" i="2"/>
  <c r="AA3818" i="1" s="1"/>
  <c r="D3818" i="2"/>
  <c r="L3818" i="1" s="1"/>
  <c r="E3817" i="2"/>
  <c r="AA3817" i="1" s="1"/>
  <c r="D3817" i="2"/>
  <c r="L3817" i="1" s="1"/>
  <c r="E3816" i="2"/>
  <c r="AA3816" i="1" s="1"/>
  <c r="D3816" i="2"/>
  <c r="L3816" i="1" s="1"/>
  <c r="E3815" i="2"/>
  <c r="AA3815" i="1" s="1"/>
  <c r="D3815" i="2"/>
  <c r="L3815" i="1" s="1"/>
  <c r="E3814" i="2"/>
  <c r="AA3814" i="1" s="1"/>
  <c r="D3814" i="2"/>
  <c r="L3814" i="1" s="1"/>
  <c r="E3813" i="2"/>
  <c r="AA3813" i="1" s="1"/>
  <c r="D3813" i="2"/>
  <c r="L3813" i="1" s="1"/>
  <c r="E3812" i="2"/>
  <c r="AA3812" i="1" s="1"/>
  <c r="D3812" i="2"/>
  <c r="L3812" i="1" s="1"/>
  <c r="E3811" i="2"/>
  <c r="AA3811" i="1" s="1"/>
  <c r="D3811" i="2"/>
  <c r="L3811" i="1" s="1"/>
  <c r="E3810" i="2"/>
  <c r="AA3810" i="1" s="1"/>
  <c r="D3810" i="2"/>
  <c r="L3810" i="1" s="1"/>
  <c r="E3809" i="2"/>
  <c r="AA3809" i="1" s="1"/>
  <c r="D3809" i="2"/>
  <c r="L3809" i="1" s="1"/>
  <c r="E3808" i="2"/>
  <c r="AA3808" i="1" s="1"/>
  <c r="D3808" i="2"/>
  <c r="L3808" i="1" s="1"/>
  <c r="E3807" i="2"/>
  <c r="AA3807" i="1" s="1"/>
  <c r="D3807" i="2"/>
  <c r="L3807" i="1" s="1"/>
  <c r="E3806" i="2"/>
  <c r="AA3806" i="1" s="1"/>
  <c r="D3806" i="2"/>
  <c r="L3806" i="1" s="1"/>
  <c r="E3805" i="2"/>
  <c r="AA3805" i="1" s="1"/>
  <c r="D3805" i="2"/>
  <c r="L3805" i="1" s="1"/>
  <c r="E3804" i="2"/>
  <c r="AA3804" i="1" s="1"/>
  <c r="D3804" i="2"/>
  <c r="L3804" i="1" s="1"/>
  <c r="E3803" i="2"/>
  <c r="AA3803" i="1" s="1"/>
  <c r="D3803" i="2"/>
  <c r="L3803" i="1" s="1"/>
  <c r="E3802" i="2"/>
  <c r="AA3802" i="1" s="1"/>
  <c r="D3802" i="2"/>
  <c r="L3802" i="1" s="1"/>
  <c r="E3801" i="2"/>
  <c r="AA3801" i="1" s="1"/>
  <c r="D3801" i="2"/>
  <c r="L3801" i="1" s="1"/>
  <c r="E3800" i="2"/>
  <c r="AA3800" i="1" s="1"/>
  <c r="D3800" i="2"/>
  <c r="L3800" i="1" s="1"/>
  <c r="E3799" i="2"/>
  <c r="AA3799" i="1" s="1"/>
  <c r="D3799" i="2"/>
  <c r="L3799" i="1" s="1"/>
  <c r="E3798" i="2"/>
  <c r="AA3798" i="1" s="1"/>
  <c r="D3798" i="2"/>
  <c r="L3798" i="1" s="1"/>
  <c r="E3797" i="2"/>
  <c r="AA3797" i="1" s="1"/>
  <c r="D3797" i="2"/>
  <c r="L3797" i="1" s="1"/>
  <c r="E3796" i="2"/>
  <c r="AA3796" i="1" s="1"/>
  <c r="D3796" i="2"/>
  <c r="L3796" i="1" s="1"/>
  <c r="E3795" i="2"/>
  <c r="AA3795" i="1" s="1"/>
  <c r="D3795" i="2"/>
  <c r="L3795" i="1" s="1"/>
  <c r="E3794" i="2"/>
  <c r="AA3794" i="1" s="1"/>
  <c r="D3794" i="2"/>
  <c r="L3794" i="1" s="1"/>
  <c r="E3793" i="2"/>
  <c r="D3793" i="2"/>
  <c r="E3792" i="2"/>
  <c r="AA3792" i="1" s="1"/>
  <c r="D3792" i="2"/>
  <c r="L3792" i="1" s="1"/>
  <c r="E3791" i="2"/>
  <c r="AA3791" i="1" s="1"/>
  <c r="D3791" i="2"/>
  <c r="L3791" i="1" s="1"/>
  <c r="E3790" i="2"/>
  <c r="AA3790" i="1" s="1"/>
  <c r="D3790" i="2"/>
  <c r="L3790" i="1" s="1"/>
  <c r="E3789" i="2"/>
  <c r="AA3789" i="1" s="1"/>
  <c r="D3789" i="2"/>
  <c r="L3789" i="1" s="1"/>
  <c r="E3788" i="2"/>
  <c r="AA3788" i="1" s="1"/>
  <c r="D3788" i="2"/>
  <c r="L3788" i="1" s="1"/>
  <c r="E3787" i="2"/>
  <c r="AA3787" i="1" s="1"/>
  <c r="D3787" i="2"/>
  <c r="L3787" i="1" s="1"/>
  <c r="E3786" i="2"/>
  <c r="AA3786" i="1" s="1"/>
  <c r="D3786" i="2"/>
  <c r="L3786" i="1" s="1"/>
  <c r="E3785" i="2"/>
  <c r="AA3785" i="1" s="1"/>
  <c r="D3785" i="2"/>
  <c r="L3785" i="1" s="1"/>
  <c r="E3784" i="2"/>
  <c r="AA3784" i="1" s="1"/>
  <c r="D3784" i="2"/>
  <c r="L3784" i="1" s="1"/>
  <c r="E3783" i="2"/>
  <c r="AA3783" i="1" s="1"/>
  <c r="D3783" i="2"/>
  <c r="L3783" i="1" s="1"/>
  <c r="E3782" i="2"/>
  <c r="AA3782" i="1" s="1"/>
  <c r="D3782" i="2"/>
  <c r="L3782" i="1" s="1"/>
  <c r="E3781" i="2"/>
  <c r="AA3781" i="1" s="1"/>
  <c r="D3781" i="2"/>
  <c r="L3781" i="1" s="1"/>
  <c r="E3780" i="2"/>
  <c r="AA3780" i="1" s="1"/>
  <c r="D3780" i="2"/>
  <c r="L3780" i="1" s="1"/>
  <c r="E3779" i="2"/>
  <c r="AA3779" i="1" s="1"/>
  <c r="D3779" i="2"/>
  <c r="L3779" i="1" s="1"/>
  <c r="E3778" i="2"/>
  <c r="AA3778" i="1" s="1"/>
  <c r="D3778" i="2"/>
  <c r="L3778" i="1" s="1"/>
  <c r="E3777" i="2"/>
  <c r="AA3777" i="1" s="1"/>
  <c r="D3777" i="2"/>
  <c r="L3777" i="1" s="1"/>
  <c r="E3776" i="2"/>
  <c r="AA3776" i="1" s="1"/>
  <c r="D3776" i="2"/>
  <c r="L3776" i="1" s="1"/>
  <c r="E3775" i="2"/>
  <c r="AA3775" i="1" s="1"/>
  <c r="D3775" i="2"/>
  <c r="L3775" i="1" s="1"/>
  <c r="E3774" i="2"/>
  <c r="AA3774" i="1" s="1"/>
  <c r="D3774" i="2"/>
  <c r="L3774" i="1" s="1"/>
  <c r="E3773" i="2"/>
  <c r="AA3773" i="1" s="1"/>
  <c r="D3773" i="2"/>
  <c r="L3773" i="1" s="1"/>
  <c r="E3772" i="2"/>
  <c r="AA3772" i="1" s="1"/>
  <c r="D3772" i="2"/>
  <c r="L3772" i="1" s="1"/>
  <c r="E3771" i="2"/>
  <c r="AA3771" i="1" s="1"/>
  <c r="D3771" i="2"/>
  <c r="L3771" i="1" s="1"/>
  <c r="E3770" i="2"/>
  <c r="AA3770" i="1" s="1"/>
  <c r="D3770" i="2"/>
  <c r="L3770" i="1" s="1"/>
  <c r="E3769" i="2"/>
  <c r="AA3769" i="1" s="1"/>
  <c r="D3769" i="2"/>
  <c r="L3769" i="1" s="1"/>
  <c r="E3768" i="2"/>
  <c r="AA3768" i="1" s="1"/>
  <c r="D3768" i="2"/>
  <c r="L3768" i="1" s="1"/>
  <c r="E3767" i="2"/>
  <c r="AA3767" i="1" s="1"/>
  <c r="D3767" i="2"/>
  <c r="L3767" i="1" s="1"/>
  <c r="E3766" i="2"/>
  <c r="AA3766" i="1" s="1"/>
  <c r="D3766" i="2"/>
  <c r="L3766" i="1" s="1"/>
  <c r="E3765" i="2"/>
  <c r="AA3765" i="1" s="1"/>
  <c r="D3765" i="2"/>
  <c r="L3765" i="1" s="1"/>
  <c r="E3764" i="2"/>
  <c r="AA3764" i="1" s="1"/>
  <c r="D3764" i="2"/>
  <c r="L3764" i="1" s="1"/>
  <c r="E3763" i="2"/>
  <c r="AA3763" i="1" s="1"/>
  <c r="D3763" i="2"/>
  <c r="L3763" i="1" s="1"/>
  <c r="E3762" i="2"/>
  <c r="AA3762" i="1" s="1"/>
  <c r="D3762" i="2"/>
  <c r="L3762" i="1" s="1"/>
  <c r="E3761" i="2"/>
  <c r="AA3761" i="1" s="1"/>
  <c r="D3761" i="2"/>
  <c r="L3761" i="1" s="1"/>
  <c r="E3760" i="2"/>
  <c r="AA3760" i="1" s="1"/>
  <c r="D3760" i="2"/>
  <c r="L3760" i="1" s="1"/>
  <c r="E3759" i="2"/>
  <c r="AA3759" i="1" s="1"/>
  <c r="D3759" i="2"/>
  <c r="L3759" i="1" s="1"/>
  <c r="E3758" i="2"/>
  <c r="AA3758" i="1" s="1"/>
  <c r="D3758" i="2"/>
  <c r="L3758" i="1" s="1"/>
  <c r="E3757" i="2"/>
  <c r="AA3757" i="1" s="1"/>
  <c r="D3757" i="2"/>
  <c r="L3757" i="1" s="1"/>
  <c r="E3756" i="2"/>
  <c r="AA3756" i="1" s="1"/>
  <c r="D3756" i="2"/>
  <c r="L3756" i="1" s="1"/>
  <c r="E3755" i="2"/>
  <c r="AA3755" i="1" s="1"/>
  <c r="D3755" i="2"/>
  <c r="L3755" i="1" s="1"/>
  <c r="E3754" i="2"/>
  <c r="AA3754" i="1" s="1"/>
  <c r="D3754" i="2"/>
  <c r="L3754" i="1" s="1"/>
  <c r="E3753" i="2"/>
  <c r="AA3753" i="1" s="1"/>
  <c r="D3753" i="2"/>
  <c r="L3753" i="1" s="1"/>
  <c r="E3752" i="2"/>
  <c r="AA3752" i="1" s="1"/>
  <c r="D3752" i="2"/>
  <c r="L3752" i="1" s="1"/>
  <c r="E3751" i="2"/>
  <c r="AA3751" i="1" s="1"/>
  <c r="D3751" i="2"/>
  <c r="L3751" i="1" s="1"/>
  <c r="E3750" i="2"/>
  <c r="AA3750" i="1" s="1"/>
  <c r="D3750" i="2"/>
  <c r="L3750" i="1" s="1"/>
  <c r="E3749" i="2"/>
  <c r="AA3749" i="1" s="1"/>
  <c r="D3749" i="2"/>
  <c r="L3749" i="1" s="1"/>
  <c r="E3748" i="2"/>
  <c r="AA3748" i="1" s="1"/>
  <c r="D3748" i="2"/>
  <c r="L3748" i="1" s="1"/>
  <c r="E3747" i="2"/>
  <c r="AA3747" i="1" s="1"/>
  <c r="D3747" i="2"/>
  <c r="L3747" i="1" s="1"/>
  <c r="E3746" i="2"/>
  <c r="AA3746" i="1" s="1"/>
  <c r="D3746" i="2"/>
  <c r="L3746" i="1" s="1"/>
  <c r="E3745" i="2"/>
  <c r="AA3745" i="1" s="1"/>
  <c r="D3745" i="2"/>
  <c r="L3745" i="1" s="1"/>
  <c r="E3744" i="2"/>
  <c r="AA3744" i="1" s="1"/>
  <c r="D3744" i="2"/>
  <c r="L3744" i="1" s="1"/>
  <c r="E3743" i="2"/>
  <c r="AA3743" i="1" s="1"/>
  <c r="D3743" i="2"/>
  <c r="L3743" i="1" s="1"/>
  <c r="E3742" i="2"/>
  <c r="AA3742" i="1" s="1"/>
  <c r="D3742" i="2"/>
  <c r="L3742" i="1" s="1"/>
  <c r="E3741" i="2"/>
  <c r="AA3741" i="1" s="1"/>
  <c r="D3741" i="2"/>
  <c r="L3741" i="1" s="1"/>
  <c r="E3740" i="2"/>
  <c r="AA3740" i="1" s="1"/>
  <c r="D3740" i="2"/>
  <c r="L3740" i="1" s="1"/>
  <c r="E3739" i="2"/>
  <c r="AA3739" i="1" s="1"/>
  <c r="D3739" i="2"/>
  <c r="L3739" i="1" s="1"/>
  <c r="E3738" i="2"/>
  <c r="AA3738" i="1" s="1"/>
  <c r="D3738" i="2"/>
  <c r="L3738" i="1" s="1"/>
  <c r="E3737" i="2"/>
  <c r="AA3737" i="1" s="1"/>
  <c r="D3737" i="2"/>
  <c r="L3737" i="1" s="1"/>
  <c r="E3736" i="2"/>
  <c r="AA3736" i="1" s="1"/>
  <c r="D3736" i="2"/>
  <c r="L3736" i="1" s="1"/>
  <c r="E3735" i="2"/>
  <c r="AA3735" i="1" s="1"/>
  <c r="D3735" i="2"/>
  <c r="L3735" i="1" s="1"/>
  <c r="E3734" i="2"/>
  <c r="AA3734" i="1" s="1"/>
  <c r="D3734" i="2"/>
  <c r="L3734" i="1" s="1"/>
  <c r="E3733" i="2"/>
  <c r="AA3733" i="1" s="1"/>
  <c r="D3733" i="2"/>
  <c r="L3733" i="1" s="1"/>
  <c r="E3732" i="2"/>
  <c r="AA3732" i="1" s="1"/>
  <c r="D3732" i="2"/>
  <c r="L3732" i="1" s="1"/>
  <c r="E3731" i="2"/>
  <c r="AA3731" i="1" s="1"/>
  <c r="D3731" i="2"/>
  <c r="L3731" i="1" s="1"/>
  <c r="E3730" i="2"/>
  <c r="AA3730" i="1" s="1"/>
  <c r="D3730" i="2"/>
  <c r="L3730" i="1" s="1"/>
  <c r="E3729" i="2"/>
  <c r="AA3729" i="1" s="1"/>
  <c r="D3729" i="2"/>
  <c r="L3729" i="1" s="1"/>
  <c r="E3728" i="2"/>
  <c r="AA3728" i="1" s="1"/>
  <c r="D3728" i="2"/>
  <c r="L3728" i="1" s="1"/>
  <c r="E3727" i="2"/>
  <c r="AA3727" i="1" s="1"/>
  <c r="D3727" i="2"/>
  <c r="L3727" i="1" s="1"/>
  <c r="E3726" i="2"/>
  <c r="AA3726" i="1" s="1"/>
  <c r="D3726" i="2"/>
  <c r="L3726" i="1" s="1"/>
  <c r="E3725" i="2"/>
  <c r="AA3725" i="1" s="1"/>
  <c r="D3725" i="2"/>
  <c r="L3725" i="1" s="1"/>
  <c r="E3724" i="2"/>
  <c r="AA3724" i="1" s="1"/>
  <c r="D3724" i="2"/>
  <c r="L3724" i="1" s="1"/>
  <c r="E3723" i="2"/>
  <c r="AA3723" i="1" s="1"/>
  <c r="D3723" i="2"/>
  <c r="L3723" i="1" s="1"/>
  <c r="E3722" i="2"/>
  <c r="D3722" i="2"/>
  <c r="L3793" i="1" s="1"/>
  <c r="E3721" i="2"/>
  <c r="AA3721" i="1" s="1"/>
  <c r="D3721" i="2"/>
  <c r="L3721" i="1" s="1"/>
  <c r="E3720" i="2"/>
  <c r="AA3720" i="1" s="1"/>
  <c r="D3720" i="2"/>
  <c r="L3720" i="1" s="1"/>
  <c r="E3719" i="2"/>
  <c r="AA3719" i="1" s="1"/>
  <c r="D3719" i="2"/>
  <c r="L3719" i="1" s="1"/>
  <c r="E3718" i="2"/>
  <c r="AA3718" i="1" s="1"/>
  <c r="D3718" i="2"/>
  <c r="L3718" i="1" s="1"/>
  <c r="E3717" i="2"/>
  <c r="AA3717" i="1" s="1"/>
  <c r="D3717" i="2"/>
  <c r="L3717" i="1" s="1"/>
  <c r="E3716" i="2"/>
  <c r="AA3716" i="1" s="1"/>
  <c r="D3716" i="2"/>
  <c r="L3716" i="1" s="1"/>
  <c r="E3715" i="2"/>
  <c r="AA3715" i="1" s="1"/>
  <c r="D3715" i="2"/>
  <c r="L3715" i="1" s="1"/>
  <c r="E3714" i="2"/>
  <c r="AA3714" i="1" s="1"/>
  <c r="D3714" i="2"/>
  <c r="L3714" i="1" s="1"/>
  <c r="E3713" i="2"/>
  <c r="AA3713" i="1" s="1"/>
  <c r="D3713" i="2"/>
  <c r="L3713" i="1" s="1"/>
  <c r="E3712" i="2"/>
  <c r="AA3712" i="1" s="1"/>
  <c r="D3712" i="2"/>
  <c r="L3712" i="1" s="1"/>
  <c r="E3711" i="2"/>
  <c r="AA3711" i="1" s="1"/>
  <c r="D3711" i="2"/>
  <c r="L3711" i="1" s="1"/>
  <c r="E3710" i="2"/>
  <c r="AA3710" i="1" s="1"/>
  <c r="D3710" i="2"/>
  <c r="L3710" i="1" s="1"/>
  <c r="E3709" i="2"/>
  <c r="AA3709" i="1" s="1"/>
  <c r="D3709" i="2"/>
  <c r="L3709" i="1" s="1"/>
  <c r="E3708" i="2"/>
  <c r="AA3708" i="1" s="1"/>
  <c r="D3708" i="2"/>
  <c r="L3708" i="1" s="1"/>
  <c r="E3707" i="2"/>
  <c r="AA3707" i="1" s="1"/>
  <c r="D3707" i="2"/>
  <c r="L3707" i="1" s="1"/>
  <c r="E3706" i="2"/>
  <c r="AA3706" i="1" s="1"/>
  <c r="D3706" i="2"/>
  <c r="L3706" i="1" s="1"/>
  <c r="E3705" i="2"/>
  <c r="AA3705" i="1" s="1"/>
  <c r="D3705" i="2"/>
  <c r="L3705" i="1" s="1"/>
  <c r="E3704" i="2"/>
  <c r="AA3704" i="1" s="1"/>
  <c r="D3704" i="2"/>
  <c r="L3704" i="1" s="1"/>
  <c r="E3703" i="2"/>
  <c r="AA3703" i="1" s="1"/>
  <c r="D3703" i="2"/>
  <c r="L3703" i="1" s="1"/>
  <c r="E3702" i="2"/>
  <c r="AA3702" i="1" s="1"/>
  <c r="D3702" i="2"/>
  <c r="L3702" i="1" s="1"/>
  <c r="E3701" i="2"/>
  <c r="AA3701" i="1" s="1"/>
  <c r="D3701" i="2"/>
  <c r="L3701" i="1" s="1"/>
  <c r="E3700" i="2"/>
  <c r="AA3700" i="1" s="1"/>
  <c r="D3700" i="2"/>
  <c r="L3700" i="1" s="1"/>
  <c r="E3699" i="2"/>
  <c r="AA3699" i="1" s="1"/>
  <c r="D3699" i="2"/>
  <c r="L3699" i="1" s="1"/>
  <c r="E3698" i="2"/>
  <c r="AA3698" i="1" s="1"/>
  <c r="D3698" i="2"/>
  <c r="L3698" i="1" s="1"/>
  <c r="E3697" i="2"/>
  <c r="AA3697" i="1" s="1"/>
  <c r="D3697" i="2"/>
  <c r="L3697" i="1" s="1"/>
  <c r="E3696" i="2"/>
  <c r="AA3696" i="1" s="1"/>
  <c r="D3696" i="2"/>
  <c r="L3696" i="1" s="1"/>
  <c r="E3695" i="2"/>
  <c r="AA3695" i="1" s="1"/>
  <c r="D3695" i="2"/>
  <c r="L3695" i="1" s="1"/>
  <c r="E3694" i="2"/>
  <c r="AA3694" i="1" s="1"/>
  <c r="D3694" i="2"/>
  <c r="L3694" i="1" s="1"/>
  <c r="E3693" i="2"/>
  <c r="AA3693" i="1" s="1"/>
  <c r="D3693" i="2"/>
  <c r="L3693" i="1" s="1"/>
  <c r="E3692" i="2"/>
  <c r="AA3692" i="1" s="1"/>
  <c r="D3692" i="2"/>
  <c r="L3692" i="1" s="1"/>
  <c r="E3691" i="2"/>
  <c r="AA3691" i="1" s="1"/>
  <c r="D3691" i="2"/>
  <c r="L3691" i="1" s="1"/>
  <c r="E3690" i="2"/>
  <c r="AA3690" i="1" s="1"/>
  <c r="D3690" i="2"/>
  <c r="L3690" i="1" s="1"/>
  <c r="E3689" i="2"/>
  <c r="AA3689" i="1" s="1"/>
  <c r="D3689" i="2"/>
  <c r="L3689" i="1" s="1"/>
  <c r="E3688" i="2"/>
  <c r="AA3688" i="1" s="1"/>
  <c r="D3688" i="2"/>
  <c r="L3688" i="1" s="1"/>
  <c r="E3687" i="2"/>
  <c r="AA3687" i="1" s="1"/>
  <c r="D3687" i="2"/>
  <c r="L3687" i="1" s="1"/>
  <c r="E3686" i="2"/>
  <c r="AA3686" i="1" s="1"/>
  <c r="D3686" i="2"/>
  <c r="L3686" i="1" s="1"/>
  <c r="E3685" i="2"/>
  <c r="AA3685" i="1" s="1"/>
  <c r="D3685" i="2"/>
  <c r="L3685" i="1" s="1"/>
  <c r="E3684" i="2"/>
  <c r="AA3684" i="1" s="1"/>
  <c r="D3684" i="2"/>
  <c r="L3684" i="1" s="1"/>
  <c r="E3683" i="2"/>
  <c r="AA3683" i="1" s="1"/>
  <c r="D3683" i="2"/>
  <c r="L3683" i="1" s="1"/>
  <c r="E3682" i="2"/>
  <c r="AA3682" i="1" s="1"/>
  <c r="D3682" i="2"/>
  <c r="L3682" i="1" s="1"/>
  <c r="E3681" i="2"/>
  <c r="AA3681" i="1" s="1"/>
  <c r="D3681" i="2"/>
  <c r="L3681" i="1" s="1"/>
  <c r="E3680" i="2"/>
  <c r="AA3680" i="1" s="1"/>
  <c r="D3680" i="2"/>
  <c r="L3680" i="1" s="1"/>
  <c r="E3679" i="2"/>
  <c r="AA3679" i="1" s="1"/>
  <c r="D3679" i="2"/>
  <c r="L3679" i="1" s="1"/>
  <c r="E3678" i="2"/>
  <c r="AA3678" i="1" s="1"/>
  <c r="D3678" i="2"/>
  <c r="L3678" i="1" s="1"/>
  <c r="E3677" i="2"/>
  <c r="AA3677" i="1" s="1"/>
  <c r="D3677" i="2"/>
  <c r="L3677" i="1" s="1"/>
  <c r="E3676" i="2"/>
  <c r="AA3676" i="1" s="1"/>
  <c r="D3676" i="2"/>
  <c r="L3676" i="1" s="1"/>
  <c r="E3675" i="2"/>
  <c r="AA3675" i="1" s="1"/>
  <c r="D3675" i="2"/>
  <c r="L3675" i="1" s="1"/>
  <c r="E3674" i="2"/>
  <c r="AA3674" i="1" s="1"/>
  <c r="D3674" i="2"/>
  <c r="L3674" i="1" s="1"/>
  <c r="E3673" i="2"/>
  <c r="AA3673" i="1" s="1"/>
  <c r="D3673" i="2"/>
  <c r="L3673" i="1" s="1"/>
  <c r="E3672" i="2"/>
  <c r="AA3672" i="1" s="1"/>
  <c r="D3672" i="2"/>
  <c r="L3672" i="1" s="1"/>
  <c r="E3671" i="2"/>
  <c r="AA3671" i="1" s="1"/>
  <c r="D3671" i="2"/>
  <c r="L3671" i="1" s="1"/>
  <c r="E3670" i="2"/>
  <c r="AA3670" i="1" s="1"/>
  <c r="D3670" i="2"/>
  <c r="L3670" i="1" s="1"/>
  <c r="E3669" i="2"/>
  <c r="AA3669" i="1" s="1"/>
  <c r="D3669" i="2"/>
  <c r="L3669" i="1" s="1"/>
  <c r="E3668" i="2"/>
  <c r="AA3668" i="1" s="1"/>
  <c r="D3668" i="2"/>
  <c r="L3668" i="1" s="1"/>
  <c r="E3667" i="2"/>
  <c r="AA3667" i="1" s="1"/>
  <c r="D3667" i="2"/>
  <c r="L3667" i="1" s="1"/>
  <c r="E3666" i="2"/>
  <c r="AA3666" i="1" s="1"/>
  <c r="D3666" i="2"/>
  <c r="L3666" i="1" s="1"/>
  <c r="E3665" i="2"/>
  <c r="AA3665" i="1" s="1"/>
  <c r="D3665" i="2"/>
  <c r="L3665" i="1" s="1"/>
  <c r="E3664" i="2"/>
  <c r="AA3664" i="1" s="1"/>
  <c r="D3664" i="2"/>
  <c r="L3664" i="1" s="1"/>
  <c r="E3663" i="2"/>
  <c r="AA3663" i="1" s="1"/>
  <c r="D3663" i="2"/>
  <c r="L3663" i="1" s="1"/>
  <c r="E3662" i="2"/>
  <c r="AA3662" i="1" s="1"/>
  <c r="D3662" i="2"/>
  <c r="L3662" i="1" s="1"/>
  <c r="E3661" i="2"/>
  <c r="AA3661" i="1" s="1"/>
  <c r="D3661" i="2"/>
  <c r="L3661" i="1" s="1"/>
  <c r="E3660" i="2"/>
  <c r="AA3660" i="1" s="1"/>
  <c r="D3660" i="2"/>
  <c r="L3660" i="1" s="1"/>
  <c r="E3659" i="2"/>
  <c r="AA3659" i="1" s="1"/>
  <c r="D3659" i="2"/>
  <c r="L3659" i="1" s="1"/>
  <c r="E3658" i="2"/>
  <c r="AA3658" i="1" s="1"/>
  <c r="D3658" i="2"/>
  <c r="L3658" i="1" s="1"/>
  <c r="E3657" i="2"/>
  <c r="AA3657" i="1" s="1"/>
  <c r="D3657" i="2"/>
  <c r="L3657" i="1" s="1"/>
  <c r="E3656" i="2"/>
  <c r="AA3656" i="1" s="1"/>
  <c r="D3656" i="2"/>
  <c r="L3656" i="1" s="1"/>
  <c r="E3655" i="2"/>
  <c r="AA3655" i="1" s="1"/>
  <c r="D3655" i="2"/>
  <c r="L3655" i="1" s="1"/>
  <c r="E3654" i="2"/>
  <c r="AA3654" i="1" s="1"/>
  <c r="D3654" i="2"/>
  <c r="L3654" i="1" s="1"/>
  <c r="E3653" i="2"/>
  <c r="AA3653" i="1" s="1"/>
  <c r="D3653" i="2"/>
  <c r="L3653" i="1" s="1"/>
  <c r="E3652" i="2"/>
  <c r="AA3652" i="1" s="1"/>
  <c r="D3652" i="2"/>
  <c r="L3652" i="1" s="1"/>
  <c r="E3651" i="2"/>
  <c r="AA3651" i="1" s="1"/>
  <c r="D3651" i="2"/>
  <c r="L3651" i="1" s="1"/>
  <c r="E3650" i="2"/>
  <c r="AA3650" i="1" s="1"/>
  <c r="D3650" i="2"/>
  <c r="L3650" i="1" s="1"/>
  <c r="E3649" i="2"/>
  <c r="AA3649" i="1" s="1"/>
  <c r="D3649" i="2"/>
  <c r="L3649" i="1" s="1"/>
  <c r="E3648" i="2"/>
  <c r="AA3648" i="1" s="1"/>
  <c r="D3648" i="2"/>
  <c r="L3648" i="1" s="1"/>
  <c r="E3647" i="2"/>
  <c r="AA3647" i="1" s="1"/>
  <c r="D3647" i="2"/>
  <c r="L3647" i="1" s="1"/>
  <c r="E3646" i="2"/>
  <c r="AA3646" i="1" s="1"/>
  <c r="D3646" i="2"/>
  <c r="L3646" i="1" s="1"/>
  <c r="E3645" i="2"/>
  <c r="AA3645" i="1" s="1"/>
  <c r="D3645" i="2"/>
  <c r="L3645" i="1" s="1"/>
  <c r="E3644" i="2"/>
  <c r="AA3644" i="1" s="1"/>
  <c r="D3644" i="2"/>
  <c r="L3644" i="1" s="1"/>
  <c r="E3643" i="2"/>
  <c r="AA3643" i="1" s="1"/>
  <c r="D3643" i="2"/>
  <c r="L3643" i="1" s="1"/>
  <c r="E3642" i="2"/>
  <c r="AA3642" i="1" s="1"/>
  <c r="D3642" i="2"/>
  <c r="L3642" i="1" s="1"/>
  <c r="E3641" i="2"/>
  <c r="AA3641" i="1" s="1"/>
  <c r="D3641" i="2"/>
  <c r="L3641" i="1" s="1"/>
  <c r="E3640" i="2"/>
  <c r="AA3640" i="1" s="1"/>
  <c r="D3640" i="2"/>
  <c r="L3640" i="1" s="1"/>
  <c r="E3639" i="2"/>
  <c r="AA3639" i="1" s="1"/>
  <c r="D3639" i="2"/>
  <c r="L3639" i="1" s="1"/>
  <c r="E3638" i="2"/>
  <c r="AA3638" i="1" s="1"/>
  <c r="D3638" i="2"/>
  <c r="L3638" i="1" s="1"/>
  <c r="E3637" i="2"/>
  <c r="AA3637" i="1" s="1"/>
  <c r="D3637" i="2"/>
  <c r="L3637" i="1" s="1"/>
  <c r="E3636" i="2"/>
  <c r="AA3636" i="1" s="1"/>
  <c r="D3636" i="2"/>
  <c r="L3636" i="1" s="1"/>
  <c r="E3635" i="2"/>
  <c r="AA3635" i="1" s="1"/>
  <c r="D3635" i="2"/>
  <c r="L3635" i="1" s="1"/>
  <c r="E3634" i="2"/>
  <c r="AA3634" i="1" s="1"/>
  <c r="D3634" i="2"/>
  <c r="L3634" i="1" s="1"/>
  <c r="E3633" i="2"/>
  <c r="AA3633" i="1" s="1"/>
  <c r="D3633" i="2"/>
  <c r="L3633" i="1" s="1"/>
  <c r="E3632" i="2"/>
  <c r="AA3632" i="1" s="1"/>
  <c r="D3632" i="2"/>
  <c r="L3632" i="1" s="1"/>
  <c r="E3631" i="2"/>
  <c r="AA3631" i="1" s="1"/>
  <c r="D3631" i="2"/>
  <c r="L3631" i="1" s="1"/>
  <c r="E3630" i="2"/>
  <c r="AA3630" i="1" s="1"/>
  <c r="D3630" i="2"/>
  <c r="L3630" i="1" s="1"/>
  <c r="E3629" i="2"/>
  <c r="AA3629" i="1" s="1"/>
  <c r="D3629" i="2"/>
  <c r="L3629" i="1" s="1"/>
  <c r="E3628" i="2"/>
  <c r="AA3628" i="1" s="1"/>
  <c r="D3628" i="2"/>
  <c r="L3628" i="1" s="1"/>
  <c r="E3627" i="2"/>
  <c r="AA3627" i="1" s="1"/>
  <c r="D3627" i="2"/>
  <c r="L3627" i="1" s="1"/>
  <c r="E3626" i="2"/>
  <c r="AA3626" i="1" s="1"/>
  <c r="D3626" i="2"/>
  <c r="L3626" i="1" s="1"/>
  <c r="E3625" i="2"/>
  <c r="AA3625" i="1" s="1"/>
  <c r="D3625" i="2"/>
  <c r="L3625" i="1" s="1"/>
  <c r="E3624" i="2"/>
  <c r="AA3624" i="1" s="1"/>
  <c r="D3624" i="2"/>
  <c r="L3624" i="1" s="1"/>
  <c r="E3623" i="2"/>
  <c r="AA3623" i="1" s="1"/>
  <c r="D3623" i="2"/>
  <c r="L3623" i="1" s="1"/>
  <c r="E3622" i="2"/>
  <c r="AA3622" i="1" s="1"/>
  <c r="D3622" i="2"/>
  <c r="L3622" i="1" s="1"/>
  <c r="E3621" i="2"/>
  <c r="AA3621" i="1" s="1"/>
  <c r="D3621" i="2"/>
  <c r="L3621" i="1" s="1"/>
  <c r="E3620" i="2"/>
  <c r="AA3620" i="1" s="1"/>
  <c r="D3620" i="2"/>
  <c r="L3620" i="1" s="1"/>
  <c r="E3619" i="2"/>
  <c r="AA3619" i="1" s="1"/>
  <c r="D3619" i="2"/>
  <c r="L3619" i="1" s="1"/>
  <c r="E3618" i="2"/>
  <c r="AA3618" i="1" s="1"/>
  <c r="D3618" i="2"/>
  <c r="L3618" i="1" s="1"/>
  <c r="E3617" i="2"/>
  <c r="AA3617" i="1" s="1"/>
  <c r="D3617" i="2"/>
  <c r="L3617" i="1" s="1"/>
  <c r="E3616" i="2"/>
  <c r="AA3616" i="1" s="1"/>
  <c r="D3616" i="2"/>
  <c r="L3616" i="1" s="1"/>
  <c r="E3615" i="2"/>
  <c r="AA3615" i="1" s="1"/>
  <c r="D3615" i="2"/>
  <c r="L3615" i="1" s="1"/>
  <c r="E3614" i="2"/>
  <c r="AA3614" i="1" s="1"/>
  <c r="D3614" i="2"/>
  <c r="L3614" i="1" s="1"/>
  <c r="E3613" i="2"/>
  <c r="AA3613" i="1" s="1"/>
  <c r="D3613" i="2"/>
  <c r="L3613" i="1" s="1"/>
  <c r="E3612" i="2"/>
  <c r="AA3612" i="1" s="1"/>
  <c r="D3612" i="2"/>
  <c r="L3612" i="1" s="1"/>
  <c r="E3611" i="2"/>
  <c r="AA3611" i="1" s="1"/>
  <c r="D3611" i="2"/>
  <c r="L3611" i="1" s="1"/>
  <c r="E3610" i="2"/>
  <c r="AA3610" i="1" s="1"/>
  <c r="D3610" i="2"/>
  <c r="L3610" i="1" s="1"/>
  <c r="E3609" i="2"/>
  <c r="AA3609" i="1" s="1"/>
  <c r="D3609" i="2"/>
  <c r="L3609" i="1" s="1"/>
  <c r="E3608" i="2"/>
  <c r="AA3608" i="1" s="1"/>
  <c r="D3608" i="2"/>
  <c r="L3608" i="1" s="1"/>
  <c r="E3607" i="2"/>
  <c r="AA3607" i="1" s="1"/>
  <c r="D3607" i="2"/>
  <c r="L3607" i="1" s="1"/>
  <c r="E3606" i="2"/>
  <c r="AA3606" i="1" s="1"/>
  <c r="D3606" i="2"/>
  <c r="L3606" i="1" s="1"/>
  <c r="E3605" i="2"/>
  <c r="AA3605" i="1" s="1"/>
  <c r="D3605" i="2"/>
  <c r="L3605" i="1" s="1"/>
  <c r="E3604" i="2"/>
  <c r="AA3604" i="1" s="1"/>
  <c r="D3604" i="2"/>
  <c r="L3604" i="1" s="1"/>
  <c r="E3603" i="2"/>
  <c r="AA3603" i="1" s="1"/>
  <c r="D3603" i="2"/>
  <c r="L3603" i="1" s="1"/>
  <c r="E3602" i="2"/>
  <c r="AA3602" i="1" s="1"/>
  <c r="D3602" i="2"/>
  <c r="L3602" i="1" s="1"/>
  <c r="E3601" i="2"/>
  <c r="AA3601" i="1" s="1"/>
  <c r="D3601" i="2"/>
  <c r="L3601" i="1" s="1"/>
  <c r="E3600" i="2"/>
  <c r="AA3600" i="1" s="1"/>
  <c r="D3600" i="2"/>
  <c r="L3600" i="1" s="1"/>
  <c r="E3599" i="2"/>
  <c r="AA3599" i="1" s="1"/>
  <c r="D3599" i="2"/>
  <c r="L3599" i="1" s="1"/>
  <c r="E3598" i="2"/>
  <c r="AA3598" i="1" s="1"/>
  <c r="D3598" i="2"/>
  <c r="L3598" i="1" s="1"/>
  <c r="E3597" i="2"/>
  <c r="AA3597" i="1" s="1"/>
  <c r="D3597" i="2"/>
  <c r="L3597" i="1" s="1"/>
  <c r="E3596" i="2"/>
  <c r="AA3596" i="1" s="1"/>
  <c r="D3596" i="2"/>
  <c r="L3596" i="1" s="1"/>
  <c r="E3595" i="2"/>
  <c r="AA3595" i="1" s="1"/>
  <c r="D3595" i="2"/>
  <c r="L3595" i="1" s="1"/>
  <c r="E3594" i="2"/>
  <c r="AA3594" i="1" s="1"/>
  <c r="D3594" i="2"/>
  <c r="L3594" i="1" s="1"/>
  <c r="E3593" i="2"/>
  <c r="AA3593" i="1" s="1"/>
  <c r="D3593" i="2"/>
  <c r="L3593" i="1" s="1"/>
  <c r="E3592" i="2"/>
  <c r="AA3592" i="1" s="1"/>
  <c r="D3592" i="2"/>
  <c r="L3592" i="1" s="1"/>
  <c r="E3591" i="2"/>
  <c r="AA3591" i="1" s="1"/>
  <c r="D3591" i="2"/>
  <c r="L3591" i="1" s="1"/>
  <c r="E3590" i="2"/>
  <c r="AA3590" i="1" s="1"/>
  <c r="D3590" i="2"/>
  <c r="L3590" i="1" s="1"/>
  <c r="E3589" i="2"/>
  <c r="AA3589" i="1" s="1"/>
  <c r="D3589" i="2"/>
  <c r="L3589" i="1" s="1"/>
  <c r="E3588" i="2"/>
  <c r="AA3588" i="1" s="1"/>
  <c r="D3588" i="2"/>
  <c r="L3588" i="1" s="1"/>
  <c r="E3587" i="2"/>
  <c r="AA3587" i="1" s="1"/>
  <c r="D3587" i="2"/>
  <c r="L3587" i="1" s="1"/>
  <c r="E3586" i="2"/>
  <c r="AA3586" i="1" s="1"/>
  <c r="D3586" i="2"/>
  <c r="L3586" i="1" s="1"/>
  <c r="E3585" i="2"/>
  <c r="AA3585" i="1" s="1"/>
  <c r="D3585" i="2"/>
  <c r="L3585" i="1" s="1"/>
  <c r="E3584" i="2"/>
  <c r="AA3584" i="1" s="1"/>
  <c r="D3584" i="2"/>
  <c r="L3584" i="1" s="1"/>
  <c r="E3583" i="2"/>
  <c r="AA3583" i="1" s="1"/>
  <c r="D3583" i="2"/>
  <c r="L3583" i="1" s="1"/>
  <c r="E3582" i="2"/>
  <c r="AA3582" i="1" s="1"/>
  <c r="D3582" i="2"/>
  <c r="L3582" i="1" s="1"/>
  <c r="E3581" i="2"/>
  <c r="AA3581" i="1" s="1"/>
  <c r="D3581" i="2"/>
  <c r="L3581" i="1" s="1"/>
  <c r="E3580" i="2"/>
  <c r="AA3580" i="1" s="1"/>
  <c r="D3580" i="2"/>
  <c r="L3580" i="1" s="1"/>
  <c r="E3579" i="2"/>
  <c r="AA3579" i="1" s="1"/>
  <c r="D3579" i="2"/>
  <c r="L3579" i="1" s="1"/>
  <c r="E3578" i="2"/>
  <c r="AA3578" i="1" s="1"/>
  <c r="D3578" i="2"/>
  <c r="L3578" i="1" s="1"/>
  <c r="E3577" i="2"/>
  <c r="AA3577" i="1" s="1"/>
  <c r="D3577" i="2"/>
  <c r="L3577" i="1" s="1"/>
  <c r="E3576" i="2"/>
  <c r="AA3576" i="1" s="1"/>
  <c r="D3576" i="2"/>
  <c r="L3576" i="1" s="1"/>
  <c r="E3575" i="2"/>
  <c r="AA3575" i="1" s="1"/>
  <c r="D3575" i="2"/>
  <c r="L3575" i="1" s="1"/>
  <c r="E3574" i="2"/>
  <c r="AA3574" i="1" s="1"/>
  <c r="D3574" i="2"/>
  <c r="L3574" i="1" s="1"/>
  <c r="E3573" i="2"/>
  <c r="AA3573" i="1" s="1"/>
  <c r="D3573" i="2"/>
  <c r="L3573" i="1" s="1"/>
  <c r="E3572" i="2"/>
  <c r="AA3572" i="1" s="1"/>
  <c r="D3572" i="2"/>
  <c r="L3572" i="1" s="1"/>
  <c r="E3571" i="2"/>
  <c r="AA3571" i="1" s="1"/>
  <c r="D3571" i="2"/>
  <c r="L3571" i="1" s="1"/>
  <c r="E3570" i="2"/>
  <c r="AA3570" i="1" s="1"/>
  <c r="D3570" i="2"/>
  <c r="L3570" i="1" s="1"/>
  <c r="E3569" i="2"/>
  <c r="AA3569" i="1" s="1"/>
  <c r="D3569" i="2"/>
  <c r="L3569" i="1" s="1"/>
  <c r="E3568" i="2"/>
  <c r="AA3568" i="1" s="1"/>
  <c r="D3568" i="2"/>
  <c r="L3568" i="1" s="1"/>
  <c r="E3567" i="2"/>
  <c r="AA3567" i="1" s="1"/>
  <c r="D3567" i="2"/>
  <c r="L3567" i="1" s="1"/>
  <c r="E3566" i="2"/>
  <c r="AA3566" i="1" s="1"/>
  <c r="D3566" i="2"/>
  <c r="L3566" i="1" s="1"/>
  <c r="E3565" i="2"/>
  <c r="AA3565" i="1" s="1"/>
  <c r="D3565" i="2"/>
  <c r="L3565" i="1" s="1"/>
  <c r="E3564" i="2"/>
  <c r="AA3564" i="1" s="1"/>
  <c r="D3564" i="2"/>
  <c r="L3564" i="1" s="1"/>
  <c r="E3563" i="2"/>
  <c r="AA3563" i="1" s="1"/>
  <c r="D3563" i="2"/>
  <c r="L3563" i="1" s="1"/>
  <c r="E3562" i="2"/>
  <c r="AA3562" i="1" s="1"/>
  <c r="D3562" i="2"/>
  <c r="L3562" i="1" s="1"/>
  <c r="E3561" i="2"/>
  <c r="AA3561" i="1" s="1"/>
  <c r="D3561" i="2"/>
  <c r="L3561" i="1" s="1"/>
  <c r="E3560" i="2"/>
  <c r="AA3560" i="1" s="1"/>
  <c r="D3560" i="2"/>
  <c r="L3560" i="1" s="1"/>
  <c r="E3559" i="2"/>
  <c r="AA3559" i="1" s="1"/>
  <c r="D3559" i="2"/>
  <c r="L3559" i="1" s="1"/>
  <c r="E3558" i="2"/>
  <c r="AA3558" i="1" s="1"/>
  <c r="D3558" i="2"/>
  <c r="L3558" i="1" s="1"/>
  <c r="E3557" i="2"/>
  <c r="AA3557" i="1" s="1"/>
  <c r="D3557" i="2"/>
  <c r="L3557" i="1" s="1"/>
  <c r="E3556" i="2"/>
  <c r="AA3556" i="1" s="1"/>
  <c r="D3556" i="2"/>
  <c r="L3556" i="1" s="1"/>
  <c r="E3555" i="2"/>
  <c r="AA3555" i="1" s="1"/>
  <c r="D3555" i="2"/>
  <c r="L3555" i="1" s="1"/>
  <c r="E3554" i="2"/>
  <c r="AA3554" i="1" s="1"/>
  <c r="D3554" i="2"/>
  <c r="L3554" i="1" s="1"/>
  <c r="E3553" i="2"/>
  <c r="AA3553" i="1" s="1"/>
  <c r="D3553" i="2"/>
  <c r="L3553" i="1" s="1"/>
  <c r="E3552" i="2"/>
  <c r="AA3552" i="1" s="1"/>
  <c r="D3552" i="2"/>
  <c r="L3552" i="1" s="1"/>
  <c r="E3551" i="2"/>
  <c r="AA3551" i="1" s="1"/>
  <c r="D3551" i="2"/>
  <c r="L3551" i="1" s="1"/>
  <c r="E3550" i="2"/>
  <c r="AA3550" i="1" s="1"/>
  <c r="D3550" i="2"/>
  <c r="L3550" i="1" s="1"/>
  <c r="E3549" i="2"/>
  <c r="AA3549" i="1" s="1"/>
  <c r="D3549" i="2"/>
  <c r="L3549" i="1" s="1"/>
  <c r="E3548" i="2"/>
  <c r="AA3548" i="1" s="1"/>
  <c r="D3548" i="2"/>
  <c r="L3548" i="1" s="1"/>
  <c r="E3547" i="2"/>
  <c r="AA3547" i="1" s="1"/>
  <c r="D3547" i="2"/>
  <c r="L3547" i="1" s="1"/>
  <c r="E3546" i="2"/>
  <c r="AA3546" i="1" s="1"/>
  <c r="D3546" i="2"/>
  <c r="L3546" i="1" s="1"/>
  <c r="E3545" i="2"/>
  <c r="AA3545" i="1" s="1"/>
  <c r="D3545" i="2"/>
  <c r="L3545" i="1" s="1"/>
  <c r="E3544" i="2"/>
  <c r="AA3544" i="1" s="1"/>
  <c r="D3544" i="2"/>
  <c r="L3544" i="1" s="1"/>
  <c r="E3543" i="2"/>
  <c r="AA3543" i="1" s="1"/>
  <c r="D3543" i="2"/>
  <c r="L3543" i="1" s="1"/>
  <c r="E3542" i="2"/>
  <c r="AA3542" i="1" s="1"/>
  <c r="D3542" i="2"/>
  <c r="L3542" i="1" s="1"/>
  <c r="E3541" i="2"/>
  <c r="AA3541" i="1" s="1"/>
  <c r="D3541" i="2"/>
  <c r="L3541" i="1" s="1"/>
  <c r="E3540" i="2"/>
  <c r="AA3540" i="1" s="1"/>
  <c r="D3540" i="2"/>
  <c r="L3540" i="1" s="1"/>
  <c r="E3539" i="2"/>
  <c r="AA3539" i="1" s="1"/>
  <c r="D3539" i="2"/>
  <c r="L3539" i="1" s="1"/>
  <c r="E3538" i="2"/>
  <c r="AA3538" i="1" s="1"/>
  <c r="D3538" i="2"/>
  <c r="L3538" i="1" s="1"/>
  <c r="E3537" i="2"/>
  <c r="AA3537" i="1" s="1"/>
  <c r="D3537" i="2"/>
  <c r="L3537" i="1" s="1"/>
  <c r="E3536" i="2"/>
  <c r="AA3536" i="1" s="1"/>
  <c r="D3536" i="2"/>
  <c r="L3536" i="1" s="1"/>
  <c r="E3535" i="2"/>
  <c r="AA3535" i="1" s="1"/>
  <c r="D3535" i="2"/>
  <c r="L3535" i="1" s="1"/>
  <c r="E3534" i="2"/>
  <c r="AA3534" i="1" s="1"/>
  <c r="D3534" i="2"/>
  <c r="L3534" i="1" s="1"/>
  <c r="E3533" i="2"/>
  <c r="AA3533" i="1" s="1"/>
  <c r="D3533" i="2"/>
  <c r="L3533" i="1" s="1"/>
  <c r="E3532" i="2"/>
  <c r="AA3532" i="1" s="1"/>
  <c r="D3532" i="2"/>
  <c r="L3532" i="1" s="1"/>
  <c r="E3531" i="2"/>
  <c r="AA3531" i="1" s="1"/>
  <c r="D3531" i="2"/>
  <c r="L3531" i="1" s="1"/>
  <c r="E3530" i="2"/>
  <c r="AA3530" i="1" s="1"/>
  <c r="D3530" i="2"/>
  <c r="L3530" i="1" s="1"/>
  <c r="E3529" i="2"/>
  <c r="AA3529" i="1" s="1"/>
  <c r="D3529" i="2"/>
  <c r="L3529" i="1" s="1"/>
  <c r="E3528" i="2"/>
  <c r="AA3528" i="1" s="1"/>
  <c r="D3528" i="2"/>
  <c r="L3528" i="1" s="1"/>
  <c r="E3527" i="2"/>
  <c r="AA3527" i="1" s="1"/>
  <c r="D3527" i="2"/>
  <c r="L3527" i="1" s="1"/>
  <c r="E3526" i="2"/>
  <c r="AA3526" i="1" s="1"/>
  <c r="D3526" i="2"/>
  <c r="L3526" i="1" s="1"/>
  <c r="E3525" i="2"/>
  <c r="AA3525" i="1" s="1"/>
  <c r="D3525" i="2"/>
  <c r="L3525" i="1" s="1"/>
  <c r="E3524" i="2"/>
  <c r="AA3524" i="1" s="1"/>
  <c r="D3524" i="2"/>
  <c r="L3524" i="1" s="1"/>
  <c r="E3523" i="2"/>
  <c r="AA3523" i="1" s="1"/>
  <c r="D3523" i="2"/>
  <c r="L3523" i="1" s="1"/>
  <c r="E3522" i="2"/>
  <c r="AA3522" i="1" s="1"/>
  <c r="D3522" i="2"/>
  <c r="L3522" i="1" s="1"/>
  <c r="E3521" i="2"/>
  <c r="AA3521" i="1" s="1"/>
  <c r="D3521" i="2"/>
  <c r="L3521" i="1" s="1"/>
  <c r="E3520" i="2"/>
  <c r="AA3520" i="1" s="1"/>
  <c r="D3520" i="2"/>
  <c r="L3520" i="1" s="1"/>
  <c r="E3519" i="2"/>
  <c r="AA3519" i="1" s="1"/>
  <c r="D3519" i="2"/>
  <c r="L3519" i="1" s="1"/>
  <c r="E3518" i="2"/>
  <c r="AA3518" i="1" s="1"/>
  <c r="D3518" i="2"/>
  <c r="L3518" i="1" s="1"/>
  <c r="E3517" i="2"/>
  <c r="AA3517" i="1" s="1"/>
  <c r="D3517" i="2"/>
  <c r="L3517" i="1" s="1"/>
  <c r="E3516" i="2"/>
  <c r="AA3516" i="1" s="1"/>
  <c r="D3516" i="2"/>
  <c r="L3516" i="1" s="1"/>
  <c r="E3515" i="2"/>
  <c r="AA3515" i="1" s="1"/>
  <c r="D3515" i="2"/>
  <c r="L3515" i="1" s="1"/>
  <c r="E3514" i="2"/>
  <c r="AA3514" i="1" s="1"/>
  <c r="D3514" i="2"/>
  <c r="L3514" i="1" s="1"/>
  <c r="E3513" i="2"/>
  <c r="AA3513" i="1" s="1"/>
  <c r="D3513" i="2"/>
  <c r="L3513" i="1" s="1"/>
  <c r="E3512" i="2"/>
  <c r="AA3512" i="1" s="1"/>
  <c r="D3512" i="2"/>
  <c r="L3512" i="1" s="1"/>
  <c r="E3511" i="2"/>
  <c r="AA3511" i="1" s="1"/>
  <c r="D3511" i="2"/>
  <c r="L3511" i="1" s="1"/>
  <c r="E3510" i="2"/>
  <c r="AA3510" i="1" s="1"/>
  <c r="D3510" i="2"/>
  <c r="L3510" i="1" s="1"/>
  <c r="E3509" i="2"/>
  <c r="AA3509" i="1" s="1"/>
  <c r="D3509" i="2"/>
  <c r="L3509" i="1" s="1"/>
  <c r="E3508" i="2"/>
  <c r="AA3508" i="1" s="1"/>
  <c r="D3508" i="2"/>
  <c r="L3508" i="1" s="1"/>
  <c r="E3507" i="2"/>
  <c r="AA3507" i="1" s="1"/>
  <c r="D3507" i="2"/>
  <c r="L3507" i="1" s="1"/>
  <c r="E3506" i="2"/>
  <c r="AA3506" i="1" s="1"/>
  <c r="D3506" i="2"/>
  <c r="L3506" i="1" s="1"/>
  <c r="E3505" i="2"/>
  <c r="AA3505" i="1" s="1"/>
  <c r="D3505" i="2"/>
  <c r="L3505" i="1" s="1"/>
  <c r="E3504" i="2"/>
  <c r="AA3504" i="1" s="1"/>
  <c r="D3504" i="2"/>
  <c r="L3504" i="1" s="1"/>
  <c r="E3503" i="2"/>
  <c r="AA3503" i="1" s="1"/>
  <c r="D3503" i="2"/>
  <c r="L3503" i="1" s="1"/>
  <c r="E3502" i="2"/>
  <c r="AA3502" i="1" s="1"/>
  <c r="D3502" i="2"/>
  <c r="L3502" i="1" s="1"/>
  <c r="E3501" i="2"/>
  <c r="AA3501" i="1" s="1"/>
  <c r="D3501" i="2"/>
  <c r="L3501" i="1" s="1"/>
  <c r="E3500" i="2"/>
  <c r="AA3500" i="1" s="1"/>
  <c r="D3500" i="2"/>
  <c r="L3500" i="1" s="1"/>
  <c r="E3499" i="2"/>
  <c r="AA3499" i="1" s="1"/>
  <c r="D3499" i="2"/>
  <c r="L3499" i="1" s="1"/>
  <c r="E3498" i="2"/>
  <c r="AA3498" i="1" s="1"/>
  <c r="D3498" i="2"/>
  <c r="L3498" i="1" s="1"/>
  <c r="E3497" i="2"/>
  <c r="AA3497" i="1" s="1"/>
  <c r="D3497" i="2"/>
  <c r="L3497" i="1" s="1"/>
  <c r="E3496" i="2"/>
  <c r="AA3496" i="1" s="1"/>
  <c r="D3496" i="2"/>
  <c r="L3496" i="1" s="1"/>
  <c r="E3495" i="2"/>
  <c r="AA3495" i="1" s="1"/>
  <c r="D3495" i="2"/>
  <c r="L3495" i="1" s="1"/>
  <c r="E3494" i="2"/>
  <c r="AA3494" i="1" s="1"/>
  <c r="D3494" i="2"/>
  <c r="L3494" i="1" s="1"/>
  <c r="E3493" i="2"/>
  <c r="AA3493" i="1" s="1"/>
  <c r="D3493" i="2"/>
  <c r="L3493" i="1" s="1"/>
  <c r="E3492" i="2"/>
  <c r="AA3492" i="1" s="1"/>
  <c r="D3492" i="2"/>
  <c r="L3492" i="1" s="1"/>
  <c r="E3491" i="2"/>
  <c r="AA3491" i="1" s="1"/>
  <c r="D3491" i="2"/>
  <c r="L3491" i="1" s="1"/>
  <c r="E3490" i="2"/>
  <c r="AA3490" i="1" s="1"/>
  <c r="D3490" i="2"/>
  <c r="L3490" i="1" s="1"/>
  <c r="E3489" i="2"/>
  <c r="AA3489" i="1" s="1"/>
  <c r="D3489" i="2"/>
  <c r="L3489" i="1" s="1"/>
  <c r="E3488" i="2"/>
  <c r="AA3488" i="1" s="1"/>
  <c r="D3488" i="2"/>
  <c r="L3488" i="1" s="1"/>
  <c r="E3487" i="2"/>
  <c r="AA3487" i="1" s="1"/>
  <c r="D3487" i="2"/>
  <c r="L3487" i="1" s="1"/>
  <c r="E3486" i="2"/>
  <c r="AA3486" i="1" s="1"/>
  <c r="D3486" i="2"/>
  <c r="L3486" i="1" s="1"/>
  <c r="E3485" i="2"/>
  <c r="AA3485" i="1" s="1"/>
  <c r="D3485" i="2"/>
  <c r="L3485" i="1" s="1"/>
  <c r="E3484" i="2"/>
  <c r="AA3484" i="1" s="1"/>
  <c r="D3484" i="2"/>
  <c r="L3484" i="1" s="1"/>
  <c r="E3483" i="2"/>
  <c r="AA3483" i="1" s="1"/>
  <c r="D3483" i="2"/>
  <c r="L3483" i="1" s="1"/>
  <c r="E3482" i="2"/>
  <c r="AA3482" i="1" s="1"/>
  <c r="D3482" i="2"/>
  <c r="L3482" i="1" s="1"/>
  <c r="E3481" i="2"/>
  <c r="AA3481" i="1" s="1"/>
  <c r="D3481" i="2"/>
  <c r="L3481" i="1" s="1"/>
  <c r="E3480" i="2"/>
  <c r="AA3480" i="1" s="1"/>
  <c r="D3480" i="2"/>
  <c r="L3480" i="1" s="1"/>
  <c r="E3479" i="2"/>
  <c r="AA3479" i="1" s="1"/>
  <c r="D3479" i="2"/>
  <c r="L3479" i="1" s="1"/>
  <c r="E3478" i="2"/>
  <c r="AA3478" i="1" s="1"/>
  <c r="D3478" i="2"/>
  <c r="L3478" i="1" s="1"/>
  <c r="E3477" i="2"/>
  <c r="AA3477" i="1" s="1"/>
  <c r="D3477" i="2"/>
  <c r="L3477" i="1" s="1"/>
  <c r="E3476" i="2"/>
  <c r="AA3476" i="1" s="1"/>
  <c r="D3476" i="2"/>
  <c r="L3476" i="1" s="1"/>
  <c r="E3475" i="2"/>
  <c r="AA3475" i="1" s="1"/>
  <c r="D3475" i="2"/>
  <c r="L3475" i="1" s="1"/>
  <c r="E3474" i="2"/>
  <c r="AA3474" i="1" s="1"/>
  <c r="D3474" i="2"/>
  <c r="L3474" i="1" s="1"/>
  <c r="E3473" i="2"/>
  <c r="AA3473" i="1" s="1"/>
  <c r="D3473" i="2"/>
  <c r="L3473" i="1" s="1"/>
  <c r="E3472" i="2"/>
  <c r="AA3472" i="1" s="1"/>
  <c r="D3472" i="2"/>
  <c r="L3472" i="1" s="1"/>
  <c r="E3471" i="2"/>
  <c r="AA3471" i="1" s="1"/>
  <c r="D3471" i="2"/>
  <c r="L3471" i="1" s="1"/>
  <c r="E3470" i="2"/>
  <c r="AA3470" i="1" s="1"/>
  <c r="D3470" i="2"/>
  <c r="L3470" i="1" s="1"/>
  <c r="E3469" i="2"/>
  <c r="AA3469" i="1" s="1"/>
  <c r="D3469" i="2"/>
  <c r="L3469" i="1" s="1"/>
  <c r="E3468" i="2"/>
  <c r="AA3468" i="1" s="1"/>
  <c r="D3468" i="2"/>
  <c r="L3468" i="1" s="1"/>
  <c r="E3467" i="2"/>
  <c r="AA3467" i="1" s="1"/>
  <c r="D3467" i="2"/>
  <c r="L3467" i="1" s="1"/>
  <c r="E3466" i="2"/>
  <c r="AA3466" i="1" s="1"/>
  <c r="D3466" i="2"/>
  <c r="L3466" i="1" s="1"/>
  <c r="E3465" i="2"/>
  <c r="AA3465" i="1" s="1"/>
  <c r="D3465" i="2"/>
  <c r="L3465" i="1" s="1"/>
  <c r="E3464" i="2"/>
  <c r="AA3464" i="1" s="1"/>
  <c r="D3464" i="2"/>
  <c r="L3464" i="1" s="1"/>
  <c r="E3463" i="2"/>
  <c r="AA3463" i="1" s="1"/>
  <c r="D3463" i="2"/>
  <c r="L3463" i="1" s="1"/>
  <c r="E3462" i="2"/>
  <c r="AA3462" i="1" s="1"/>
  <c r="D3462" i="2"/>
  <c r="L3462" i="1" s="1"/>
  <c r="E3461" i="2"/>
  <c r="AA3461" i="1" s="1"/>
  <c r="D3461" i="2"/>
  <c r="L3461" i="1" s="1"/>
  <c r="E3460" i="2"/>
  <c r="AA3460" i="1" s="1"/>
  <c r="D3460" i="2"/>
  <c r="L3460" i="1" s="1"/>
  <c r="E3459" i="2"/>
  <c r="AA3459" i="1" s="1"/>
  <c r="D3459" i="2"/>
  <c r="L3459" i="1" s="1"/>
  <c r="E3458" i="2"/>
  <c r="AA3458" i="1" s="1"/>
  <c r="D3458" i="2"/>
  <c r="L3458" i="1" s="1"/>
  <c r="E3457" i="2"/>
  <c r="AA3457" i="1" s="1"/>
  <c r="D3457" i="2"/>
  <c r="L3457" i="1" s="1"/>
  <c r="E3456" i="2"/>
  <c r="AA3456" i="1" s="1"/>
  <c r="D3456" i="2"/>
  <c r="L3456" i="1" s="1"/>
  <c r="E3455" i="2"/>
  <c r="AA3455" i="1" s="1"/>
  <c r="D3455" i="2"/>
  <c r="L3455" i="1" s="1"/>
  <c r="E3454" i="2"/>
  <c r="AA3454" i="1" s="1"/>
  <c r="D3454" i="2"/>
  <c r="L3454" i="1" s="1"/>
  <c r="E3453" i="2"/>
  <c r="AA3453" i="1" s="1"/>
  <c r="D3453" i="2"/>
  <c r="L3453" i="1" s="1"/>
  <c r="E3452" i="2"/>
  <c r="AA3452" i="1" s="1"/>
  <c r="D3452" i="2"/>
  <c r="L3452" i="1" s="1"/>
  <c r="E3451" i="2"/>
  <c r="AA3451" i="1" s="1"/>
  <c r="D3451" i="2"/>
  <c r="L3451" i="1" s="1"/>
  <c r="E3450" i="2"/>
  <c r="AA3450" i="1" s="1"/>
  <c r="D3450" i="2"/>
  <c r="L3450" i="1" s="1"/>
  <c r="E3449" i="2"/>
  <c r="AA3449" i="1" s="1"/>
  <c r="D3449" i="2"/>
  <c r="L3449" i="1" s="1"/>
  <c r="E3448" i="2"/>
  <c r="AA3448" i="1" s="1"/>
  <c r="D3448" i="2"/>
  <c r="L3448" i="1" s="1"/>
  <c r="E3447" i="2"/>
  <c r="AA3447" i="1" s="1"/>
  <c r="D3447" i="2"/>
  <c r="L3447" i="1" s="1"/>
  <c r="E3446" i="2"/>
  <c r="AA3446" i="1" s="1"/>
  <c r="D3446" i="2"/>
  <c r="L3446" i="1" s="1"/>
  <c r="E3445" i="2"/>
  <c r="AA3445" i="1" s="1"/>
  <c r="D3445" i="2"/>
  <c r="L3445" i="1" s="1"/>
  <c r="E3444" i="2"/>
  <c r="AA3444" i="1" s="1"/>
  <c r="D3444" i="2"/>
  <c r="L3444" i="1" s="1"/>
  <c r="E3443" i="2"/>
  <c r="AA3443" i="1" s="1"/>
  <c r="D3443" i="2"/>
  <c r="L3443" i="1" s="1"/>
  <c r="E3442" i="2"/>
  <c r="AA3442" i="1" s="1"/>
  <c r="D3442" i="2"/>
  <c r="L3442" i="1" s="1"/>
  <c r="E3441" i="2"/>
  <c r="AA3441" i="1" s="1"/>
  <c r="D3441" i="2"/>
  <c r="L3441" i="1" s="1"/>
  <c r="E3440" i="2"/>
  <c r="AA3440" i="1" s="1"/>
  <c r="D3440" i="2"/>
  <c r="L3440" i="1" s="1"/>
  <c r="E3439" i="2"/>
  <c r="AA3439" i="1" s="1"/>
  <c r="D3439" i="2"/>
  <c r="L3439" i="1" s="1"/>
  <c r="E3438" i="2"/>
  <c r="AA3438" i="1" s="1"/>
  <c r="D3438" i="2"/>
  <c r="L3438" i="1" s="1"/>
  <c r="E3437" i="2"/>
  <c r="AA3437" i="1" s="1"/>
  <c r="D3437" i="2"/>
  <c r="L3437" i="1" s="1"/>
  <c r="E3436" i="2"/>
  <c r="AA3436" i="1" s="1"/>
  <c r="D3436" i="2"/>
  <c r="L3436" i="1" s="1"/>
  <c r="E3435" i="2"/>
  <c r="AA3435" i="1" s="1"/>
  <c r="D3435" i="2"/>
  <c r="L3435" i="1" s="1"/>
  <c r="E3434" i="2"/>
  <c r="AA3434" i="1" s="1"/>
  <c r="D3434" i="2"/>
  <c r="L3434" i="1" s="1"/>
  <c r="E3433" i="2"/>
  <c r="AA3433" i="1" s="1"/>
  <c r="D3433" i="2"/>
  <c r="L3433" i="1" s="1"/>
  <c r="E3432" i="2"/>
  <c r="AA3432" i="1" s="1"/>
  <c r="D3432" i="2"/>
  <c r="L3432" i="1" s="1"/>
  <c r="E3431" i="2"/>
  <c r="AA3431" i="1" s="1"/>
  <c r="D3431" i="2"/>
  <c r="L3431" i="1" s="1"/>
  <c r="E3430" i="2"/>
  <c r="AA3430" i="1" s="1"/>
  <c r="D3430" i="2"/>
  <c r="L3430" i="1" s="1"/>
  <c r="E3429" i="2"/>
  <c r="AA3429" i="1" s="1"/>
  <c r="D3429" i="2"/>
  <c r="L3429" i="1" s="1"/>
  <c r="E3428" i="2"/>
  <c r="AA3428" i="1" s="1"/>
  <c r="D3428" i="2"/>
  <c r="L3428" i="1" s="1"/>
  <c r="E3427" i="2"/>
  <c r="AA3427" i="1" s="1"/>
  <c r="D3427" i="2"/>
  <c r="L3427" i="1" s="1"/>
  <c r="E3426" i="2"/>
  <c r="AA3426" i="1" s="1"/>
  <c r="D3426" i="2"/>
  <c r="L3426" i="1" s="1"/>
  <c r="E3425" i="2"/>
  <c r="AA3425" i="1" s="1"/>
  <c r="D3425" i="2"/>
  <c r="L3425" i="1" s="1"/>
  <c r="E3424" i="2"/>
  <c r="AA3424" i="1" s="1"/>
  <c r="D3424" i="2"/>
  <c r="L3424" i="1" s="1"/>
  <c r="E3423" i="2"/>
  <c r="AA3423" i="1" s="1"/>
  <c r="D3423" i="2"/>
  <c r="L3423" i="1" s="1"/>
  <c r="E3422" i="2"/>
  <c r="AA3422" i="1" s="1"/>
  <c r="D3422" i="2"/>
  <c r="L3422" i="1" s="1"/>
  <c r="E3421" i="2"/>
  <c r="AA3421" i="1" s="1"/>
  <c r="D3421" i="2"/>
  <c r="L3421" i="1" s="1"/>
  <c r="E3420" i="2"/>
  <c r="AA3420" i="1" s="1"/>
  <c r="D3420" i="2"/>
  <c r="L3420" i="1" s="1"/>
  <c r="E3419" i="2"/>
  <c r="AA3419" i="1" s="1"/>
  <c r="D3419" i="2"/>
  <c r="L3419" i="1" s="1"/>
  <c r="E3418" i="2"/>
  <c r="AA3418" i="1" s="1"/>
  <c r="D3418" i="2"/>
  <c r="L3418" i="1" s="1"/>
  <c r="E3417" i="2"/>
  <c r="AA3417" i="1" s="1"/>
  <c r="D3417" i="2"/>
  <c r="L3417" i="1" s="1"/>
  <c r="E3416" i="2"/>
  <c r="AA3416" i="1" s="1"/>
  <c r="D3416" i="2"/>
  <c r="L3416" i="1" s="1"/>
  <c r="E3415" i="2"/>
  <c r="AA3415" i="1" s="1"/>
  <c r="D3415" i="2"/>
  <c r="L3415" i="1" s="1"/>
  <c r="E3414" i="2"/>
  <c r="AA3414" i="1" s="1"/>
  <c r="D3414" i="2"/>
  <c r="L3414" i="1" s="1"/>
  <c r="E3413" i="2"/>
  <c r="AA3413" i="1" s="1"/>
  <c r="D3413" i="2"/>
  <c r="L3413" i="1" s="1"/>
  <c r="E3412" i="2"/>
  <c r="AA3412" i="1" s="1"/>
  <c r="D3412" i="2"/>
  <c r="L3412" i="1" s="1"/>
  <c r="E3411" i="2"/>
  <c r="AA3411" i="1" s="1"/>
  <c r="D3411" i="2"/>
  <c r="L3411" i="1" s="1"/>
  <c r="E3410" i="2"/>
  <c r="AA3410" i="1" s="1"/>
  <c r="D3410" i="2"/>
  <c r="L3410" i="1" s="1"/>
  <c r="E3409" i="2"/>
  <c r="AA3409" i="1" s="1"/>
  <c r="D3409" i="2"/>
  <c r="L3409" i="1" s="1"/>
  <c r="E3408" i="2"/>
  <c r="AA3408" i="1" s="1"/>
  <c r="D3408" i="2"/>
  <c r="L3408" i="1" s="1"/>
  <c r="E3407" i="2"/>
  <c r="AA3407" i="1" s="1"/>
  <c r="D3407" i="2"/>
  <c r="L3407" i="1" s="1"/>
  <c r="E3406" i="2"/>
  <c r="AA3406" i="1" s="1"/>
  <c r="D3406" i="2"/>
  <c r="L3406" i="1" s="1"/>
  <c r="E3405" i="2"/>
  <c r="AA3405" i="1" s="1"/>
  <c r="D3405" i="2"/>
  <c r="L3405" i="1" s="1"/>
  <c r="E3404" i="2"/>
  <c r="AA3404" i="1" s="1"/>
  <c r="D3404" i="2"/>
  <c r="L3404" i="1" s="1"/>
  <c r="E3403" i="2"/>
  <c r="AA3403" i="1" s="1"/>
  <c r="D3403" i="2"/>
  <c r="L3403" i="1" s="1"/>
  <c r="E3402" i="2"/>
  <c r="AA3402" i="1" s="1"/>
  <c r="D3402" i="2"/>
  <c r="L3402" i="1" s="1"/>
  <c r="E3401" i="2"/>
  <c r="AA3401" i="1" s="1"/>
  <c r="D3401" i="2"/>
  <c r="L3401" i="1" s="1"/>
  <c r="E3400" i="2"/>
  <c r="AA3400" i="1" s="1"/>
  <c r="D3400" i="2"/>
  <c r="L3400" i="1" s="1"/>
  <c r="E3399" i="2"/>
  <c r="AA3399" i="1" s="1"/>
  <c r="D3399" i="2"/>
  <c r="L3399" i="1" s="1"/>
  <c r="E3398" i="2"/>
  <c r="AA3398" i="1" s="1"/>
  <c r="D3398" i="2"/>
  <c r="L3398" i="1" s="1"/>
  <c r="E3397" i="2"/>
  <c r="AA3397" i="1" s="1"/>
  <c r="D3397" i="2"/>
  <c r="L3397" i="1" s="1"/>
  <c r="E3396" i="2"/>
  <c r="AA3396" i="1" s="1"/>
  <c r="D3396" i="2"/>
  <c r="L3396" i="1" s="1"/>
  <c r="E3395" i="2"/>
  <c r="AA3395" i="1" s="1"/>
  <c r="D3395" i="2"/>
  <c r="L3395" i="1" s="1"/>
  <c r="E3394" i="2"/>
  <c r="AA3394" i="1" s="1"/>
  <c r="D3394" i="2"/>
  <c r="L3394" i="1" s="1"/>
  <c r="E3393" i="2"/>
  <c r="AA3393" i="1" s="1"/>
  <c r="D3393" i="2"/>
  <c r="L3393" i="1" s="1"/>
  <c r="E3392" i="2"/>
  <c r="AA3392" i="1" s="1"/>
  <c r="D3392" i="2"/>
  <c r="L3392" i="1" s="1"/>
  <c r="E3391" i="2"/>
  <c r="AA3391" i="1" s="1"/>
  <c r="D3391" i="2"/>
  <c r="L3391" i="1" s="1"/>
  <c r="E3390" i="2"/>
  <c r="AA3390" i="1" s="1"/>
  <c r="D3390" i="2"/>
  <c r="L3390" i="1" s="1"/>
  <c r="E3389" i="2"/>
  <c r="AA3389" i="1" s="1"/>
  <c r="D3389" i="2"/>
  <c r="L3389" i="1" s="1"/>
  <c r="E3388" i="2"/>
  <c r="AA3388" i="1" s="1"/>
  <c r="D3388" i="2"/>
  <c r="L3388" i="1" s="1"/>
  <c r="E3387" i="2"/>
  <c r="AA3387" i="1" s="1"/>
  <c r="D3387" i="2"/>
  <c r="L3387" i="1" s="1"/>
  <c r="E3386" i="2"/>
  <c r="AA3386" i="1" s="1"/>
  <c r="D3386" i="2"/>
  <c r="L3386" i="1" s="1"/>
  <c r="E3385" i="2"/>
  <c r="AA3385" i="1" s="1"/>
  <c r="D3385" i="2"/>
  <c r="L3385" i="1" s="1"/>
  <c r="E3384" i="2"/>
  <c r="AA3384" i="1" s="1"/>
  <c r="D3384" i="2"/>
  <c r="L3384" i="1" s="1"/>
  <c r="E3383" i="2"/>
  <c r="AA3383" i="1" s="1"/>
  <c r="D3383" i="2"/>
  <c r="L3383" i="1" s="1"/>
  <c r="E3382" i="2"/>
  <c r="AA3382" i="1" s="1"/>
  <c r="D3382" i="2"/>
  <c r="L3382" i="1" s="1"/>
  <c r="E3381" i="2"/>
  <c r="AA3381" i="1" s="1"/>
  <c r="D3381" i="2"/>
  <c r="L3381" i="1" s="1"/>
  <c r="E3380" i="2"/>
  <c r="AA3380" i="1" s="1"/>
  <c r="D3380" i="2"/>
  <c r="L3380" i="1" s="1"/>
  <c r="E3379" i="2"/>
  <c r="AA3379" i="1" s="1"/>
  <c r="D3379" i="2"/>
  <c r="L3379" i="1" s="1"/>
  <c r="E3378" i="2"/>
  <c r="AA3378" i="1" s="1"/>
  <c r="D3378" i="2"/>
  <c r="L3378" i="1" s="1"/>
  <c r="E3377" i="2"/>
  <c r="AA3377" i="1" s="1"/>
  <c r="D3377" i="2"/>
  <c r="L3377" i="1" s="1"/>
  <c r="E3376" i="2"/>
  <c r="AA3376" i="1" s="1"/>
  <c r="D3376" i="2"/>
  <c r="L3376" i="1" s="1"/>
  <c r="E3375" i="2"/>
  <c r="AA3375" i="1" s="1"/>
  <c r="D3375" i="2"/>
  <c r="L3375" i="1" s="1"/>
  <c r="E3374" i="2"/>
  <c r="AA3374" i="1" s="1"/>
  <c r="D3374" i="2"/>
  <c r="L3374" i="1" s="1"/>
  <c r="E3373" i="2"/>
  <c r="AA3373" i="1" s="1"/>
  <c r="D3373" i="2"/>
  <c r="L3373" i="1" s="1"/>
  <c r="E3372" i="2"/>
  <c r="AA3372" i="1" s="1"/>
  <c r="D3372" i="2"/>
  <c r="L3372" i="1" s="1"/>
  <c r="E3371" i="2"/>
  <c r="AA3371" i="1" s="1"/>
  <c r="D3371" i="2"/>
  <c r="L3371" i="1" s="1"/>
  <c r="E3370" i="2"/>
  <c r="AA3370" i="1" s="1"/>
  <c r="D3370" i="2"/>
  <c r="L3370" i="1" s="1"/>
  <c r="E3369" i="2"/>
  <c r="AA3369" i="1" s="1"/>
  <c r="D3369" i="2"/>
  <c r="L3369" i="1" s="1"/>
  <c r="E3368" i="2"/>
  <c r="AA3368" i="1" s="1"/>
  <c r="D3368" i="2"/>
  <c r="L3368" i="1" s="1"/>
  <c r="E3367" i="2"/>
  <c r="AA3367" i="1" s="1"/>
  <c r="D3367" i="2"/>
  <c r="L3367" i="1" s="1"/>
  <c r="E3366" i="2"/>
  <c r="AA3366" i="1" s="1"/>
  <c r="D3366" i="2"/>
  <c r="L3366" i="1" s="1"/>
  <c r="E3365" i="2"/>
  <c r="AA3365" i="1" s="1"/>
  <c r="D3365" i="2"/>
  <c r="L3365" i="1" s="1"/>
  <c r="E3364" i="2"/>
  <c r="AA3364" i="1" s="1"/>
  <c r="D3364" i="2"/>
  <c r="L3364" i="1" s="1"/>
  <c r="E3363" i="2"/>
  <c r="AA3363" i="1" s="1"/>
  <c r="D3363" i="2"/>
  <c r="L3363" i="1" s="1"/>
  <c r="E3362" i="2"/>
  <c r="AA3362" i="1" s="1"/>
  <c r="D3362" i="2"/>
  <c r="L3362" i="1" s="1"/>
  <c r="E3361" i="2"/>
  <c r="AA3361" i="1" s="1"/>
  <c r="D3361" i="2"/>
  <c r="L3361" i="1" s="1"/>
  <c r="E3360" i="2"/>
  <c r="AA3360" i="1" s="1"/>
  <c r="D3360" i="2"/>
  <c r="L3360" i="1" s="1"/>
  <c r="E3359" i="2"/>
  <c r="AA3359" i="1" s="1"/>
  <c r="D3359" i="2"/>
  <c r="L3359" i="1" s="1"/>
  <c r="E3358" i="2"/>
  <c r="AA3358" i="1" s="1"/>
  <c r="D3358" i="2"/>
  <c r="L3358" i="1" s="1"/>
  <c r="E3357" i="2"/>
  <c r="AA3357" i="1" s="1"/>
  <c r="D3357" i="2"/>
  <c r="L3357" i="1" s="1"/>
  <c r="E3356" i="2"/>
  <c r="AA3356" i="1" s="1"/>
  <c r="D3356" i="2"/>
  <c r="L3356" i="1" s="1"/>
  <c r="E3355" i="2"/>
  <c r="AA3355" i="1" s="1"/>
  <c r="D3355" i="2"/>
  <c r="L3355" i="1" s="1"/>
  <c r="E3354" i="2"/>
  <c r="AA3354" i="1" s="1"/>
  <c r="D3354" i="2"/>
  <c r="L3354" i="1" s="1"/>
  <c r="E3353" i="2"/>
  <c r="AA3353" i="1" s="1"/>
  <c r="D3353" i="2"/>
  <c r="L3353" i="1" s="1"/>
  <c r="E3352" i="2"/>
  <c r="AA3352" i="1" s="1"/>
  <c r="D3352" i="2"/>
  <c r="L3352" i="1" s="1"/>
  <c r="E3351" i="2"/>
  <c r="AA3351" i="1" s="1"/>
  <c r="D3351" i="2"/>
  <c r="L3351" i="1" s="1"/>
  <c r="E3350" i="2"/>
  <c r="AA3350" i="1" s="1"/>
  <c r="D3350" i="2"/>
  <c r="L3350" i="1" s="1"/>
  <c r="E3349" i="2"/>
  <c r="AA3349" i="1" s="1"/>
  <c r="D3349" i="2"/>
  <c r="L3349" i="1" s="1"/>
  <c r="E3348" i="2"/>
  <c r="AA3348" i="1" s="1"/>
  <c r="D3348" i="2"/>
  <c r="L3348" i="1" s="1"/>
  <c r="E3347" i="2"/>
  <c r="AA3347" i="1" s="1"/>
  <c r="D3347" i="2"/>
  <c r="L3347" i="1" s="1"/>
  <c r="E3346" i="2"/>
  <c r="AA3346" i="1" s="1"/>
  <c r="D3346" i="2"/>
  <c r="L3346" i="1" s="1"/>
  <c r="E3345" i="2"/>
  <c r="AA3345" i="1" s="1"/>
  <c r="D3345" i="2"/>
  <c r="L3345" i="1" s="1"/>
  <c r="E3344" i="2"/>
  <c r="AA3344" i="1" s="1"/>
  <c r="D3344" i="2"/>
  <c r="L3344" i="1" s="1"/>
  <c r="E3343" i="2"/>
  <c r="AA3343" i="1" s="1"/>
  <c r="D3343" i="2"/>
  <c r="L3343" i="1" s="1"/>
  <c r="E3342" i="2"/>
  <c r="AA3342" i="1" s="1"/>
  <c r="D3342" i="2"/>
  <c r="L3342" i="1" s="1"/>
  <c r="E3341" i="2"/>
  <c r="AA3341" i="1" s="1"/>
  <c r="D3341" i="2"/>
  <c r="L3341" i="1" s="1"/>
  <c r="E3340" i="2"/>
  <c r="AA3340" i="1" s="1"/>
  <c r="D3340" i="2"/>
  <c r="L3340" i="1" s="1"/>
  <c r="E3339" i="2"/>
  <c r="AA3339" i="1" s="1"/>
  <c r="D3339" i="2"/>
  <c r="L3339" i="1" s="1"/>
  <c r="E3338" i="2"/>
  <c r="AA3338" i="1" s="1"/>
  <c r="D3338" i="2"/>
  <c r="L3338" i="1" s="1"/>
  <c r="E3337" i="2"/>
  <c r="AA3337" i="1" s="1"/>
  <c r="D3337" i="2"/>
  <c r="L3337" i="1" s="1"/>
  <c r="E3336" i="2"/>
  <c r="AA3336" i="1" s="1"/>
  <c r="D3336" i="2"/>
  <c r="L3336" i="1" s="1"/>
  <c r="E3335" i="2"/>
  <c r="AA3335" i="1" s="1"/>
  <c r="D3335" i="2"/>
  <c r="L3335" i="1" s="1"/>
  <c r="E3334" i="2"/>
  <c r="AA3334" i="1" s="1"/>
  <c r="D3334" i="2"/>
  <c r="L3334" i="1" s="1"/>
  <c r="E3333" i="2"/>
  <c r="AA3333" i="1" s="1"/>
  <c r="D3333" i="2"/>
  <c r="L3333" i="1" s="1"/>
  <c r="E3332" i="2"/>
  <c r="AA3332" i="1" s="1"/>
  <c r="D3332" i="2"/>
  <c r="L3332" i="1" s="1"/>
  <c r="E3331" i="2"/>
  <c r="AA3331" i="1" s="1"/>
  <c r="D3331" i="2"/>
  <c r="L3331" i="1" s="1"/>
  <c r="E3330" i="2"/>
  <c r="AA3330" i="1" s="1"/>
  <c r="D3330" i="2"/>
  <c r="L3330" i="1" s="1"/>
  <c r="E3329" i="2"/>
  <c r="AA3329" i="1" s="1"/>
  <c r="D3329" i="2"/>
  <c r="L3329" i="1" s="1"/>
  <c r="E3328" i="2"/>
  <c r="AA3328" i="1" s="1"/>
  <c r="D3328" i="2"/>
  <c r="L3328" i="1" s="1"/>
  <c r="E3327" i="2"/>
  <c r="AA3327" i="1" s="1"/>
  <c r="D3327" i="2"/>
  <c r="L3327" i="1" s="1"/>
  <c r="E3326" i="2"/>
  <c r="AA3326" i="1" s="1"/>
  <c r="D3326" i="2"/>
  <c r="L3326" i="1" s="1"/>
  <c r="E3325" i="2"/>
  <c r="AA3325" i="1" s="1"/>
  <c r="D3325" i="2"/>
  <c r="L3325" i="1" s="1"/>
  <c r="E3324" i="2"/>
  <c r="AA3324" i="1" s="1"/>
  <c r="D3324" i="2"/>
  <c r="L3324" i="1" s="1"/>
  <c r="E3323" i="2"/>
  <c r="AA3323" i="1" s="1"/>
  <c r="D3323" i="2"/>
  <c r="L3323" i="1" s="1"/>
  <c r="E3322" i="2"/>
  <c r="AA3322" i="1" s="1"/>
  <c r="D3322" i="2"/>
  <c r="L3322" i="1" s="1"/>
  <c r="E3321" i="2"/>
  <c r="AA3321" i="1" s="1"/>
  <c r="D3321" i="2"/>
  <c r="L3321" i="1" s="1"/>
  <c r="E3320" i="2"/>
  <c r="AA3320" i="1" s="1"/>
  <c r="D3320" i="2"/>
  <c r="L3320" i="1" s="1"/>
  <c r="E3319" i="2"/>
  <c r="AA3319" i="1" s="1"/>
  <c r="D3319" i="2"/>
  <c r="L3319" i="1" s="1"/>
  <c r="E3318" i="2"/>
  <c r="AA3318" i="1" s="1"/>
  <c r="D3318" i="2"/>
  <c r="L3318" i="1" s="1"/>
  <c r="E3317" i="2"/>
  <c r="AA3317" i="1" s="1"/>
  <c r="D3317" i="2"/>
  <c r="L3317" i="1" s="1"/>
  <c r="E3316" i="2"/>
  <c r="AA3316" i="1" s="1"/>
  <c r="D3316" i="2"/>
  <c r="L3316" i="1" s="1"/>
  <c r="E3315" i="2"/>
  <c r="AA3315" i="1" s="1"/>
  <c r="D3315" i="2"/>
  <c r="L3315" i="1" s="1"/>
  <c r="E3314" i="2"/>
  <c r="AA3314" i="1" s="1"/>
  <c r="D3314" i="2"/>
  <c r="L3314" i="1" s="1"/>
  <c r="E3313" i="2"/>
  <c r="AA3313" i="1" s="1"/>
  <c r="D3313" i="2"/>
  <c r="L3313" i="1" s="1"/>
  <c r="E3312" i="2"/>
  <c r="AA3312" i="1" s="1"/>
  <c r="D3312" i="2"/>
  <c r="L3312" i="1" s="1"/>
  <c r="E3311" i="2"/>
  <c r="AA3311" i="1" s="1"/>
  <c r="D3311" i="2"/>
  <c r="L3311" i="1" s="1"/>
  <c r="E3310" i="2"/>
  <c r="AA3310" i="1" s="1"/>
  <c r="D3310" i="2"/>
  <c r="L3310" i="1" s="1"/>
  <c r="E3309" i="2"/>
  <c r="AA3309" i="1" s="1"/>
  <c r="D3309" i="2"/>
  <c r="L3309" i="1" s="1"/>
  <c r="E3308" i="2"/>
  <c r="AA3308" i="1" s="1"/>
  <c r="D3308" i="2"/>
  <c r="L3308" i="1" s="1"/>
  <c r="E3307" i="2"/>
  <c r="AA3307" i="1" s="1"/>
  <c r="D3307" i="2"/>
  <c r="L3307" i="1" s="1"/>
  <c r="E3306" i="2"/>
  <c r="AA3306" i="1" s="1"/>
  <c r="D3306" i="2"/>
  <c r="L3306" i="1" s="1"/>
  <c r="E3305" i="2"/>
  <c r="AA3305" i="1" s="1"/>
  <c r="D3305" i="2"/>
  <c r="L3305" i="1" s="1"/>
  <c r="E3304" i="2"/>
  <c r="AA3304" i="1" s="1"/>
  <c r="D3304" i="2"/>
  <c r="L3304" i="1" s="1"/>
  <c r="E3303" i="2"/>
  <c r="AA3303" i="1" s="1"/>
  <c r="D3303" i="2"/>
  <c r="L3303" i="1" s="1"/>
  <c r="E3302" i="2"/>
  <c r="AA3302" i="1" s="1"/>
  <c r="D3302" i="2"/>
  <c r="L3302" i="1" s="1"/>
  <c r="E3301" i="2"/>
  <c r="AA3301" i="1" s="1"/>
  <c r="D3301" i="2"/>
  <c r="L3301" i="1" s="1"/>
  <c r="E3300" i="2"/>
  <c r="AA3300" i="1" s="1"/>
  <c r="D3300" i="2"/>
  <c r="L3300" i="1" s="1"/>
  <c r="E3299" i="2"/>
  <c r="AA3299" i="1" s="1"/>
  <c r="D3299" i="2"/>
  <c r="L3299" i="1" s="1"/>
  <c r="E3298" i="2"/>
  <c r="AA3298" i="1" s="1"/>
  <c r="D3298" i="2"/>
  <c r="L3298" i="1" s="1"/>
  <c r="E3297" i="2"/>
  <c r="AA3297" i="1" s="1"/>
  <c r="D3297" i="2"/>
  <c r="L3297" i="1" s="1"/>
  <c r="E3296" i="2"/>
  <c r="AA3296" i="1" s="1"/>
  <c r="D3296" i="2"/>
  <c r="L3296" i="1" s="1"/>
  <c r="E3295" i="2"/>
  <c r="AA3295" i="1" s="1"/>
  <c r="D3295" i="2"/>
  <c r="L3295" i="1" s="1"/>
  <c r="E3294" i="2"/>
  <c r="AA3294" i="1" s="1"/>
  <c r="D3294" i="2"/>
  <c r="L3294" i="1" s="1"/>
  <c r="E3293" i="2"/>
  <c r="AA3293" i="1" s="1"/>
  <c r="D3293" i="2"/>
  <c r="L3293" i="1" s="1"/>
  <c r="E3292" i="2"/>
  <c r="AA3292" i="1" s="1"/>
  <c r="D3292" i="2"/>
  <c r="L3292" i="1" s="1"/>
  <c r="E3291" i="2"/>
  <c r="AA3291" i="1" s="1"/>
  <c r="D3291" i="2"/>
  <c r="L3291" i="1" s="1"/>
  <c r="E3290" i="2"/>
  <c r="AA3290" i="1" s="1"/>
  <c r="D3290" i="2"/>
  <c r="L3290" i="1" s="1"/>
  <c r="E3289" i="2"/>
  <c r="AA3289" i="1" s="1"/>
  <c r="D3289" i="2"/>
  <c r="L3289" i="1" s="1"/>
  <c r="E3288" i="2"/>
  <c r="AA3288" i="1" s="1"/>
  <c r="D3288" i="2"/>
  <c r="L3288" i="1" s="1"/>
  <c r="E3287" i="2"/>
  <c r="AA3287" i="1" s="1"/>
  <c r="D3287" i="2"/>
  <c r="L3287" i="1" s="1"/>
  <c r="E3286" i="2"/>
  <c r="AA3286" i="1" s="1"/>
  <c r="D3286" i="2"/>
  <c r="L3286" i="1" s="1"/>
  <c r="E3285" i="2"/>
  <c r="AA3285" i="1" s="1"/>
  <c r="D3285" i="2"/>
  <c r="L3285" i="1" s="1"/>
  <c r="E3284" i="2"/>
  <c r="AA3284" i="1" s="1"/>
  <c r="D3284" i="2"/>
  <c r="L3284" i="1" s="1"/>
  <c r="E3283" i="2"/>
  <c r="AA3283" i="1" s="1"/>
  <c r="D3283" i="2"/>
  <c r="L3283" i="1" s="1"/>
  <c r="E3282" i="2"/>
  <c r="AA3282" i="1" s="1"/>
  <c r="D3282" i="2"/>
  <c r="L3282" i="1" s="1"/>
  <c r="E3281" i="2"/>
  <c r="AA3281" i="1" s="1"/>
  <c r="D3281" i="2"/>
  <c r="L3281" i="1" s="1"/>
  <c r="E3280" i="2"/>
  <c r="AA3280" i="1" s="1"/>
  <c r="D3280" i="2"/>
  <c r="L3280" i="1" s="1"/>
  <c r="E3279" i="2"/>
  <c r="AA3279" i="1" s="1"/>
  <c r="D3279" i="2"/>
  <c r="L3279" i="1" s="1"/>
  <c r="E3278" i="2"/>
  <c r="AA3278" i="1" s="1"/>
  <c r="D3278" i="2"/>
  <c r="L3278" i="1" s="1"/>
  <c r="E3277" i="2"/>
  <c r="AA3277" i="1" s="1"/>
  <c r="D3277" i="2"/>
  <c r="L3277" i="1" s="1"/>
  <c r="E3276" i="2"/>
  <c r="AA3276" i="1" s="1"/>
  <c r="D3276" i="2"/>
  <c r="L3276" i="1" s="1"/>
  <c r="E3275" i="2"/>
  <c r="AA3275" i="1" s="1"/>
  <c r="D3275" i="2"/>
  <c r="L3275" i="1" s="1"/>
  <c r="E3274" i="2"/>
  <c r="AA3274" i="1" s="1"/>
  <c r="D3274" i="2"/>
  <c r="L3274" i="1" s="1"/>
  <c r="E3273" i="2"/>
  <c r="AA3273" i="1" s="1"/>
  <c r="D3273" i="2"/>
  <c r="L3273" i="1" s="1"/>
  <c r="E3272" i="2"/>
  <c r="AA3272" i="1" s="1"/>
  <c r="D3272" i="2"/>
  <c r="L3272" i="1" s="1"/>
  <c r="E3271" i="2"/>
  <c r="AA3271" i="1" s="1"/>
  <c r="D3271" i="2"/>
  <c r="L3271" i="1" s="1"/>
  <c r="E3270" i="2"/>
  <c r="AA3270" i="1" s="1"/>
  <c r="D3270" i="2"/>
  <c r="L3270" i="1" s="1"/>
  <c r="E3269" i="2"/>
  <c r="AA3269" i="1" s="1"/>
  <c r="D3269" i="2"/>
  <c r="L3269" i="1" s="1"/>
  <c r="E3268" i="2"/>
  <c r="AA3268" i="1" s="1"/>
  <c r="D3268" i="2"/>
  <c r="L3268" i="1" s="1"/>
  <c r="E3267" i="2"/>
  <c r="AA3267" i="1" s="1"/>
  <c r="D3267" i="2"/>
  <c r="L3267" i="1" s="1"/>
  <c r="E3266" i="2"/>
  <c r="AA3266" i="1" s="1"/>
  <c r="D3266" i="2"/>
  <c r="L3266" i="1" s="1"/>
  <c r="E3265" i="2"/>
  <c r="AA3265" i="1" s="1"/>
  <c r="D3265" i="2"/>
  <c r="L3265" i="1" s="1"/>
  <c r="E3264" i="2"/>
  <c r="AA3264" i="1" s="1"/>
  <c r="D3264" i="2"/>
  <c r="L3264" i="1" s="1"/>
  <c r="E3263" i="2"/>
  <c r="AA3263" i="1" s="1"/>
  <c r="D3263" i="2"/>
  <c r="L3263" i="1" s="1"/>
  <c r="E3262" i="2"/>
  <c r="AA3262" i="1" s="1"/>
  <c r="D3262" i="2"/>
  <c r="L3262" i="1" s="1"/>
  <c r="E3261" i="2"/>
  <c r="AA3261" i="1" s="1"/>
  <c r="D3261" i="2"/>
  <c r="L3261" i="1" s="1"/>
  <c r="E3260" i="2"/>
  <c r="AA3260" i="1" s="1"/>
  <c r="D3260" i="2"/>
  <c r="L3260" i="1" s="1"/>
  <c r="E3259" i="2"/>
  <c r="AA3259" i="1" s="1"/>
  <c r="D3259" i="2"/>
  <c r="L3259" i="1" s="1"/>
  <c r="E3258" i="2"/>
  <c r="AA3258" i="1" s="1"/>
  <c r="D3258" i="2"/>
  <c r="L3258" i="1" s="1"/>
  <c r="E3257" i="2"/>
  <c r="AA3257" i="1" s="1"/>
  <c r="D3257" i="2"/>
  <c r="L3257" i="1" s="1"/>
  <c r="E3256" i="2"/>
  <c r="AA3256" i="1" s="1"/>
  <c r="D3256" i="2"/>
  <c r="L3256" i="1" s="1"/>
  <c r="E3255" i="2"/>
  <c r="AA3255" i="1" s="1"/>
  <c r="D3255" i="2"/>
  <c r="L3255" i="1" s="1"/>
  <c r="E3254" i="2"/>
  <c r="AA3254" i="1" s="1"/>
  <c r="D3254" i="2"/>
  <c r="L3254" i="1" s="1"/>
  <c r="E3253" i="2"/>
  <c r="AA3253" i="1" s="1"/>
  <c r="D3253" i="2"/>
  <c r="L3253" i="1" s="1"/>
  <c r="E3252" i="2"/>
  <c r="AA3252" i="1" s="1"/>
  <c r="D3252" i="2"/>
  <c r="L3252" i="1" s="1"/>
  <c r="E3251" i="2"/>
  <c r="AA3251" i="1" s="1"/>
  <c r="D3251" i="2"/>
  <c r="L3251" i="1" s="1"/>
  <c r="E3250" i="2"/>
  <c r="AA3250" i="1" s="1"/>
  <c r="D3250" i="2"/>
  <c r="L3250" i="1" s="1"/>
  <c r="E3249" i="2"/>
  <c r="AA3249" i="1" s="1"/>
  <c r="D3249" i="2"/>
  <c r="L3249" i="1" s="1"/>
  <c r="E3248" i="2"/>
  <c r="AA3248" i="1" s="1"/>
  <c r="D3248" i="2"/>
  <c r="L3248" i="1" s="1"/>
  <c r="E3247" i="2"/>
  <c r="AA3247" i="1" s="1"/>
  <c r="D3247" i="2"/>
  <c r="L3247" i="1" s="1"/>
  <c r="E3246" i="2"/>
  <c r="AA3246" i="1" s="1"/>
  <c r="D3246" i="2"/>
  <c r="L3246" i="1" s="1"/>
  <c r="E3245" i="2"/>
  <c r="AA3245" i="1" s="1"/>
  <c r="D3245" i="2"/>
  <c r="L3245" i="1" s="1"/>
  <c r="E3244" i="2"/>
  <c r="AA3244" i="1" s="1"/>
  <c r="D3244" i="2"/>
  <c r="L3244" i="1" s="1"/>
  <c r="E3243" i="2"/>
  <c r="AA3243" i="1" s="1"/>
  <c r="D3243" i="2"/>
  <c r="L3243" i="1" s="1"/>
  <c r="E3242" i="2"/>
  <c r="AA3242" i="1" s="1"/>
  <c r="D3242" i="2"/>
  <c r="L3242" i="1" s="1"/>
  <c r="E3241" i="2"/>
  <c r="AA3241" i="1" s="1"/>
  <c r="D3241" i="2"/>
  <c r="L3241" i="1" s="1"/>
  <c r="E3240" i="2"/>
  <c r="AA3240" i="1" s="1"/>
  <c r="D3240" i="2"/>
  <c r="L3240" i="1" s="1"/>
  <c r="E3239" i="2"/>
  <c r="AA3239" i="1" s="1"/>
  <c r="D3239" i="2"/>
  <c r="L3239" i="1" s="1"/>
  <c r="E3238" i="2"/>
  <c r="AA3238" i="1" s="1"/>
  <c r="D3238" i="2"/>
  <c r="L3238" i="1" s="1"/>
  <c r="E3237" i="2"/>
  <c r="AA3237" i="1" s="1"/>
  <c r="D3237" i="2"/>
  <c r="L3237" i="1" s="1"/>
  <c r="E3236" i="2"/>
  <c r="AA3236" i="1" s="1"/>
  <c r="D3236" i="2"/>
  <c r="L3236" i="1" s="1"/>
  <c r="E3235" i="2"/>
  <c r="AA3235" i="1" s="1"/>
  <c r="D3235" i="2"/>
  <c r="L3235" i="1" s="1"/>
  <c r="E3234" i="2"/>
  <c r="AA3234" i="1" s="1"/>
  <c r="D3234" i="2"/>
  <c r="L3234" i="1" s="1"/>
  <c r="E3233" i="2"/>
  <c r="AA3233" i="1" s="1"/>
  <c r="D3233" i="2"/>
  <c r="L3233" i="1" s="1"/>
  <c r="E3232" i="2"/>
  <c r="AA3232" i="1" s="1"/>
  <c r="D3232" i="2"/>
  <c r="L3232" i="1" s="1"/>
  <c r="E3231" i="2"/>
  <c r="AA3231" i="1" s="1"/>
  <c r="D3231" i="2"/>
  <c r="L3231" i="1" s="1"/>
  <c r="E3230" i="2"/>
  <c r="AA3230" i="1" s="1"/>
  <c r="D3230" i="2"/>
  <c r="L3230" i="1" s="1"/>
  <c r="E3229" i="2"/>
  <c r="AA3229" i="1" s="1"/>
  <c r="D3229" i="2"/>
  <c r="L3229" i="1" s="1"/>
  <c r="E3228" i="2"/>
  <c r="AA3228" i="1" s="1"/>
  <c r="D3228" i="2"/>
  <c r="L3228" i="1" s="1"/>
  <c r="E3227" i="2"/>
  <c r="AA3227" i="1" s="1"/>
  <c r="D3227" i="2"/>
  <c r="L3227" i="1" s="1"/>
  <c r="E3226" i="2"/>
  <c r="AA3226" i="1" s="1"/>
  <c r="D3226" i="2"/>
  <c r="L3226" i="1" s="1"/>
  <c r="E3225" i="2"/>
  <c r="AA3225" i="1" s="1"/>
  <c r="D3225" i="2"/>
  <c r="L3225" i="1" s="1"/>
  <c r="E3224" i="2"/>
  <c r="AA3224" i="1" s="1"/>
  <c r="D3224" i="2"/>
  <c r="L3224" i="1" s="1"/>
  <c r="E3223" i="2"/>
  <c r="AA3223" i="1" s="1"/>
  <c r="D3223" i="2"/>
  <c r="L3223" i="1" s="1"/>
  <c r="E3222" i="2"/>
  <c r="AA3222" i="1" s="1"/>
  <c r="D3222" i="2"/>
  <c r="L3222" i="1" s="1"/>
  <c r="E3221" i="2"/>
  <c r="AA3221" i="1" s="1"/>
  <c r="D3221" i="2"/>
  <c r="L3221" i="1" s="1"/>
  <c r="E3220" i="2"/>
  <c r="AA3220" i="1" s="1"/>
  <c r="D3220" i="2"/>
  <c r="L3220" i="1" s="1"/>
  <c r="E3219" i="2"/>
  <c r="AA3219" i="1" s="1"/>
  <c r="D3219" i="2"/>
  <c r="L3219" i="1" s="1"/>
  <c r="E3218" i="2"/>
  <c r="AA3218" i="1" s="1"/>
  <c r="D3218" i="2"/>
  <c r="L3218" i="1" s="1"/>
  <c r="E3217" i="2"/>
  <c r="AA3217" i="1" s="1"/>
  <c r="D3217" i="2"/>
  <c r="L3217" i="1" s="1"/>
  <c r="E3216" i="2"/>
  <c r="AA3216" i="1" s="1"/>
  <c r="D3216" i="2"/>
  <c r="L3216" i="1" s="1"/>
  <c r="E3215" i="2"/>
  <c r="AA3215" i="1" s="1"/>
  <c r="D3215" i="2"/>
  <c r="L3215" i="1" s="1"/>
  <c r="E3214" i="2"/>
  <c r="AA3214" i="1" s="1"/>
  <c r="D3214" i="2"/>
  <c r="L3214" i="1" s="1"/>
  <c r="E3213" i="2"/>
  <c r="AA3213" i="1" s="1"/>
  <c r="D3213" i="2"/>
  <c r="L3213" i="1" s="1"/>
  <c r="E3212" i="2"/>
  <c r="AA3212" i="1" s="1"/>
  <c r="D3212" i="2"/>
  <c r="L3212" i="1" s="1"/>
  <c r="E3211" i="2"/>
  <c r="AA3211" i="1" s="1"/>
  <c r="D3211" i="2"/>
  <c r="L3211" i="1" s="1"/>
  <c r="E3210" i="2"/>
  <c r="AA3210" i="1" s="1"/>
  <c r="D3210" i="2"/>
  <c r="L3210" i="1" s="1"/>
  <c r="E3209" i="2"/>
  <c r="AA3209" i="1" s="1"/>
  <c r="D3209" i="2"/>
  <c r="L3209" i="1" s="1"/>
  <c r="E3208" i="2"/>
  <c r="AA3208" i="1" s="1"/>
  <c r="D3208" i="2"/>
  <c r="L3208" i="1" s="1"/>
  <c r="E3207" i="2"/>
  <c r="AA3207" i="1" s="1"/>
  <c r="D3207" i="2"/>
  <c r="L3207" i="1" s="1"/>
  <c r="E3206" i="2"/>
  <c r="AA3206" i="1" s="1"/>
  <c r="D3206" i="2"/>
  <c r="L3206" i="1" s="1"/>
  <c r="E3205" i="2"/>
  <c r="AA3205" i="1" s="1"/>
  <c r="D3205" i="2"/>
  <c r="L3205" i="1" s="1"/>
  <c r="E3204" i="2"/>
  <c r="AA3204" i="1" s="1"/>
  <c r="D3204" i="2"/>
  <c r="L3204" i="1" s="1"/>
  <c r="E3203" i="2"/>
  <c r="AA3203" i="1" s="1"/>
  <c r="D3203" i="2"/>
  <c r="L3203" i="1" s="1"/>
  <c r="E3202" i="2"/>
  <c r="AA3202" i="1" s="1"/>
  <c r="D3202" i="2"/>
  <c r="L3202" i="1" s="1"/>
  <c r="E3201" i="2"/>
  <c r="AA3201" i="1" s="1"/>
  <c r="D3201" i="2"/>
  <c r="L3201" i="1" s="1"/>
  <c r="E3200" i="2"/>
  <c r="AA3200" i="1" s="1"/>
  <c r="D3200" i="2"/>
  <c r="L3200" i="1" s="1"/>
  <c r="E3199" i="2"/>
  <c r="AA3199" i="1" s="1"/>
  <c r="D3199" i="2"/>
  <c r="L3199" i="1" s="1"/>
  <c r="E3198" i="2"/>
  <c r="AA3198" i="1" s="1"/>
  <c r="D3198" i="2"/>
  <c r="L3198" i="1" s="1"/>
  <c r="E3197" i="2"/>
  <c r="AA3197" i="1" s="1"/>
  <c r="D3197" i="2"/>
  <c r="L3197" i="1" s="1"/>
  <c r="E3196" i="2"/>
  <c r="AA3196" i="1" s="1"/>
  <c r="D3196" i="2"/>
  <c r="L3196" i="1" s="1"/>
  <c r="E3195" i="2"/>
  <c r="AA3195" i="1" s="1"/>
  <c r="D3195" i="2"/>
  <c r="L3195" i="1" s="1"/>
  <c r="E3194" i="2"/>
  <c r="AA3194" i="1" s="1"/>
  <c r="D3194" i="2"/>
  <c r="L3194" i="1" s="1"/>
  <c r="E3193" i="2"/>
  <c r="AA3193" i="1" s="1"/>
  <c r="D3193" i="2"/>
  <c r="L3193" i="1" s="1"/>
  <c r="E3192" i="2"/>
  <c r="AA3192" i="1" s="1"/>
  <c r="D3192" i="2"/>
  <c r="L3192" i="1" s="1"/>
  <c r="E3191" i="2"/>
  <c r="AA3191" i="1" s="1"/>
  <c r="D3191" i="2"/>
  <c r="L3191" i="1" s="1"/>
  <c r="E3190" i="2"/>
  <c r="AA3190" i="1" s="1"/>
  <c r="D3190" i="2"/>
  <c r="L3190" i="1" s="1"/>
  <c r="E3189" i="2"/>
  <c r="AA3189" i="1" s="1"/>
  <c r="D3189" i="2"/>
  <c r="L3189" i="1" s="1"/>
  <c r="E3188" i="2"/>
  <c r="AA3188" i="1" s="1"/>
  <c r="D3188" i="2"/>
  <c r="L3188" i="1" s="1"/>
  <c r="E3187" i="2"/>
  <c r="AA3187" i="1" s="1"/>
  <c r="D3187" i="2"/>
  <c r="L3187" i="1" s="1"/>
  <c r="E3186" i="2"/>
  <c r="AA3186" i="1" s="1"/>
  <c r="D3186" i="2"/>
  <c r="L3186" i="1" s="1"/>
  <c r="E3185" i="2"/>
  <c r="AA3185" i="1" s="1"/>
  <c r="D3185" i="2"/>
  <c r="L3185" i="1" s="1"/>
  <c r="E3184" i="2"/>
  <c r="AA3184" i="1" s="1"/>
  <c r="D3184" i="2"/>
  <c r="L3184" i="1" s="1"/>
  <c r="E3183" i="2"/>
  <c r="AA3183" i="1" s="1"/>
  <c r="D3183" i="2"/>
  <c r="L3183" i="1" s="1"/>
  <c r="E3182" i="2"/>
  <c r="AA3182" i="1" s="1"/>
  <c r="D3182" i="2"/>
  <c r="L3182" i="1" s="1"/>
  <c r="E3181" i="2"/>
  <c r="AA3181" i="1" s="1"/>
  <c r="D3181" i="2"/>
  <c r="L3181" i="1" s="1"/>
  <c r="E3180" i="2"/>
  <c r="AA3180" i="1" s="1"/>
  <c r="D3180" i="2"/>
  <c r="L3180" i="1" s="1"/>
  <c r="E3179" i="2"/>
  <c r="AA3179" i="1" s="1"/>
  <c r="D3179" i="2"/>
  <c r="L3179" i="1" s="1"/>
  <c r="E3178" i="2"/>
  <c r="AA3178" i="1" s="1"/>
  <c r="D3178" i="2"/>
  <c r="L3178" i="1" s="1"/>
  <c r="E3177" i="2"/>
  <c r="AA3177" i="1" s="1"/>
  <c r="D3177" i="2"/>
  <c r="L3177" i="1" s="1"/>
  <c r="E3176" i="2"/>
  <c r="AA3176" i="1" s="1"/>
  <c r="D3176" i="2"/>
  <c r="L3176" i="1" s="1"/>
  <c r="E3175" i="2"/>
  <c r="AA3175" i="1" s="1"/>
  <c r="D3175" i="2"/>
  <c r="L3175" i="1" s="1"/>
  <c r="E3174" i="2"/>
  <c r="AA3174" i="1" s="1"/>
  <c r="D3174" i="2"/>
  <c r="L3174" i="1" s="1"/>
  <c r="E3173" i="2"/>
  <c r="AA3173" i="1" s="1"/>
  <c r="D3173" i="2"/>
  <c r="L3173" i="1" s="1"/>
  <c r="E3172" i="2"/>
  <c r="AA3172" i="1" s="1"/>
  <c r="D3172" i="2"/>
  <c r="L3172" i="1" s="1"/>
  <c r="E3171" i="2"/>
  <c r="AA3171" i="1" s="1"/>
  <c r="D3171" i="2"/>
  <c r="L3171" i="1" s="1"/>
  <c r="E3170" i="2"/>
  <c r="AA3170" i="1" s="1"/>
  <c r="D3170" i="2"/>
  <c r="L3170" i="1" s="1"/>
  <c r="E3169" i="2"/>
  <c r="AA3169" i="1" s="1"/>
  <c r="D3169" i="2"/>
  <c r="L3169" i="1" s="1"/>
  <c r="E3168" i="2"/>
  <c r="AA3168" i="1" s="1"/>
  <c r="D3168" i="2"/>
  <c r="L3168" i="1" s="1"/>
  <c r="E3167" i="2"/>
  <c r="AA3167" i="1" s="1"/>
  <c r="D3167" i="2"/>
  <c r="L3167" i="1" s="1"/>
  <c r="E3166" i="2"/>
  <c r="AA3166" i="1" s="1"/>
  <c r="D3166" i="2"/>
  <c r="L3166" i="1" s="1"/>
  <c r="E3165" i="2"/>
  <c r="AA3165" i="1" s="1"/>
  <c r="D3165" i="2"/>
  <c r="L3165" i="1" s="1"/>
  <c r="E3164" i="2"/>
  <c r="AA3164" i="1" s="1"/>
  <c r="D3164" i="2"/>
  <c r="L3164" i="1" s="1"/>
  <c r="E3163" i="2"/>
  <c r="AA3163" i="1" s="1"/>
  <c r="D3163" i="2"/>
  <c r="L3163" i="1" s="1"/>
  <c r="E3162" i="2"/>
  <c r="AA3162" i="1" s="1"/>
  <c r="D3162" i="2"/>
  <c r="L3162" i="1" s="1"/>
  <c r="E3161" i="2"/>
  <c r="AA3161" i="1" s="1"/>
  <c r="D3161" i="2"/>
  <c r="L3161" i="1" s="1"/>
  <c r="E3160" i="2"/>
  <c r="AA3160" i="1" s="1"/>
  <c r="D3160" i="2"/>
  <c r="L3160" i="1" s="1"/>
  <c r="E3159" i="2"/>
  <c r="AA3159" i="1" s="1"/>
  <c r="D3159" i="2"/>
  <c r="L3159" i="1" s="1"/>
  <c r="E3158" i="2"/>
  <c r="AA3158" i="1" s="1"/>
  <c r="D3158" i="2"/>
  <c r="L3158" i="1" s="1"/>
  <c r="E3157" i="2"/>
  <c r="AA3157" i="1" s="1"/>
  <c r="D3157" i="2"/>
  <c r="L3157" i="1" s="1"/>
  <c r="E3156" i="2"/>
  <c r="AA3156" i="1" s="1"/>
  <c r="D3156" i="2"/>
  <c r="L3156" i="1" s="1"/>
  <c r="E3155" i="2"/>
  <c r="AA3155" i="1" s="1"/>
  <c r="D3155" i="2"/>
  <c r="L3155" i="1" s="1"/>
  <c r="E3154" i="2"/>
  <c r="AA3154" i="1" s="1"/>
  <c r="D3154" i="2"/>
  <c r="L3154" i="1" s="1"/>
  <c r="E3153" i="2"/>
  <c r="AA3153" i="1" s="1"/>
  <c r="D3153" i="2"/>
  <c r="L3153" i="1" s="1"/>
  <c r="E3152" i="2"/>
  <c r="AA3152" i="1" s="1"/>
  <c r="D3152" i="2"/>
  <c r="L3152" i="1" s="1"/>
  <c r="E3151" i="2"/>
  <c r="AA3151" i="1" s="1"/>
  <c r="D3151" i="2"/>
  <c r="L3151" i="1" s="1"/>
  <c r="E3150" i="2"/>
  <c r="AA3150" i="1" s="1"/>
  <c r="D3150" i="2"/>
  <c r="L3150" i="1" s="1"/>
  <c r="E3149" i="2"/>
  <c r="AA3149" i="1" s="1"/>
  <c r="D3149" i="2"/>
  <c r="L3149" i="1" s="1"/>
  <c r="E3148" i="2"/>
  <c r="AA3148" i="1" s="1"/>
  <c r="D3148" i="2"/>
  <c r="L3148" i="1" s="1"/>
  <c r="E3147" i="2"/>
  <c r="AA3147" i="1" s="1"/>
  <c r="D3147" i="2"/>
  <c r="L3147" i="1" s="1"/>
  <c r="E3146" i="2"/>
  <c r="AA3146" i="1" s="1"/>
  <c r="D3146" i="2"/>
  <c r="L3146" i="1" s="1"/>
  <c r="E3145" i="2"/>
  <c r="AA3145" i="1" s="1"/>
  <c r="D3145" i="2"/>
  <c r="L3145" i="1" s="1"/>
  <c r="E3144" i="2"/>
  <c r="AA3144" i="1" s="1"/>
  <c r="D3144" i="2"/>
  <c r="L3144" i="1" s="1"/>
  <c r="E3143" i="2"/>
  <c r="AA3143" i="1" s="1"/>
  <c r="D3143" i="2"/>
  <c r="L3143" i="1" s="1"/>
  <c r="E3142" i="2"/>
  <c r="AA3142" i="1" s="1"/>
  <c r="D3142" i="2"/>
  <c r="L3142" i="1" s="1"/>
  <c r="E3141" i="2"/>
  <c r="AA3141" i="1" s="1"/>
  <c r="D3141" i="2"/>
  <c r="L3141" i="1" s="1"/>
  <c r="E3140" i="2"/>
  <c r="AA3140" i="1" s="1"/>
  <c r="D3140" i="2"/>
  <c r="L3140" i="1" s="1"/>
  <c r="E3139" i="2"/>
  <c r="AA3139" i="1" s="1"/>
  <c r="D3139" i="2"/>
  <c r="L3139" i="1" s="1"/>
  <c r="E3138" i="2"/>
  <c r="AA3138" i="1" s="1"/>
  <c r="D3138" i="2"/>
  <c r="L3138" i="1" s="1"/>
  <c r="E3137" i="2"/>
  <c r="AA3137" i="1" s="1"/>
  <c r="D3137" i="2"/>
  <c r="L3137" i="1" s="1"/>
  <c r="E3136" i="2"/>
  <c r="AA3136" i="1" s="1"/>
  <c r="D3136" i="2"/>
  <c r="L3136" i="1" s="1"/>
  <c r="E3135" i="2"/>
  <c r="AA3135" i="1" s="1"/>
  <c r="D3135" i="2"/>
  <c r="L3135" i="1" s="1"/>
  <c r="E3134" i="2"/>
  <c r="AA3134" i="1" s="1"/>
  <c r="D3134" i="2"/>
  <c r="L3134" i="1" s="1"/>
  <c r="E3133" i="2"/>
  <c r="AA3133" i="1" s="1"/>
  <c r="D3133" i="2"/>
  <c r="L3133" i="1" s="1"/>
  <c r="E3132" i="2"/>
  <c r="AA3132" i="1" s="1"/>
  <c r="D3132" i="2"/>
  <c r="L3132" i="1" s="1"/>
  <c r="E3131" i="2"/>
  <c r="AA3131" i="1" s="1"/>
  <c r="D3131" i="2"/>
  <c r="L3131" i="1" s="1"/>
  <c r="E3130" i="2"/>
  <c r="AA3130" i="1" s="1"/>
  <c r="D3130" i="2"/>
  <c r="L3130" i="1" s="1"/>
  <c r="E3129" i="2"/>
  <c r="AA3129" i="1" s="1"/>
  <c r="D3129" i="2"/>
  <c r="L3129" i="1" s="1"/>
  <c r="E3128" i="2"/>
  <c r="AA3128" i="1" s="1"/>
  <c r="D3128" i="2"/>
  <c r="L3128" i="1" s="1"/>
  <c r="E3127" i="2"/>
  <c r="AA3127" i="1" s="1"/>
  <c r="D3127" i="2"/>
  <c r="L3127" i="1" s="1"/>
  <c r="E3126" i="2"/>
  <c r="AA3126" i="1" s="1"/>
  <c r="D3126" i="2"/>
  <c r="L3126" i="1" s="1"/>
  <c r="E3125" i="2"/>
  <c r="AA3125" i="1" s="1"/>
  <c r="D3125" i="2"/>
  <c r="L3125" i="1" s="1"/>
  <c r="E3124" i="2"/>
  <c r="AA3124" i="1" s="1"/>
  <c r="D3124" i="2"/>
  <c r="L3124" i="1" s="1"/>
  <c r="E3123" i="2"/>
  <c r="AA3123" i="1" s="1"/>
  <c r="D3123" i="2"/>
  <c r="L3123" i="1" s="1"/>
  <c r="E3122" i="2"/>
  <c r="AA3122" i="1" s="1"/>
  <c r="D3122" i="2"/>
  <c r="L3122" i="1" s="1"/>
  <c r="E3121" i="2"/>
  <c r="AA3121" i="1" s="1"/>
  <c r="D3121" i="2"/>
  <c r="L3121" i="1" s="1"/>
  <c r="E3120" i="2"/>
  <c r="AA3120" i="1" s="1"/>
  <c r="D3120" i="2"/>
  <c r="L3120" i="1" s="1"/>
  <c r="E3119" i="2"/>
  <c r="AA3119" i="1" s="1"/>
  <c r="D3119" i="2"/>
  <c r="L3119" i="1" s="1"/>
  <c r="E3118" i="2"/>
  <c r="AA3118" i="1" s="1"/>
  <c r="D3118" i="2"/>
  <c r="L3118" i="1" s="1"/>
  <c r="E3117" i="2"/>
  <c r="AA3117" i="1" s="1"/>
  <c r="D3117" i="2"/>
  <c r="L3117" i="1" s="1"/>
  <c r="E3116" i="2"/>
  <c r="AA3116" i="1" s="1"/>
  <c r="D3116" i="2"/>
  <c r="L3116" i="1" s="1"/>
  <c r="E3115" i="2"/>
  <c r="AA3115" i="1" s="1"/>
  <c r="D3115" i="2"/>
  <c r="L3115" i="1" s="1"/>
  <c r="E3114" i="2"/>
  <c r="AA3114" i="1" s="1"/>
  <c r="D3114" i="2"/>
  <c r="L3114" i="1" s="1"/>
  <c r="E3113" i="2"/>
  <c r="AA3113" i="1" s="1"/>
  <c r="D3113" i="2"/>
  <c r="L3113" i="1" s="1"/>
  <c r="E3112" i="2"/>
  <c r="AA3112" i="1" s="1"/>
  <c r="D3112" i="2"/>
  <c r="L3112" i="1" s="1"/>
  <c r="E3111" i="2"/>
  <c r="AA3111" i="1" s="1"/>
  <c r="D3111" i="2"/>
  <c r="L3111" i="1" s="1"/>
  <c r="E3110" i="2"/>
  <c r="AA3110" i="1" s="1"/>
  <c r="D3110" i="2"/>
  <c r="L3110" i="1" s="1"/>
  <c r="E3109" i="2"/>
  <c r="AA3109" i="1" s="1"/>
  <c r="D3109" i="2"/>
  <c r="L3109" i="1" s="1"/>
  <c r="E3108" i="2"/>
  <c r="AA3108" i="1" s="1"/>
  <c r="D3108" i="2"/>
  <c r="L3108" i="1" s="1"/>
  <c r="E3107" i="2"/>
  <c r="AA3107" i="1" s="1"/>
  <c r="D3107" i="2"/>
  <c r="L3107" i="1" s="1"/>
  <c r="E3106" i="2"/>
  <c r="AA3106" i="1" s="1"/>
  <c r="D3106" i="2"/>
  <c r="L3106" i="1" s="1"/>
  <c r="E3105" i="2"/>
  <c r="AA3105" i="1" s="1"/>
  <c r="D3105" i="2"/>
  <c r="L3105" i="1" s="1"/>
  <c r="E3104" i="2"/>
  <c r="AA3104" i="1" s="1"/>
  <c r="D3104" i="2"/>
  <c r="L3104" i="1" s="1"/>
  <c r="E3103" i="2"/>
  <c r="AA3103" i="1" s="1"/>
  <c r="D3103" i="2"/>
  <c r="L3103" i="1" s="1"/>
  <c r="E3102" i="2"/>
  <c r="AA3102" i="1" s="1"/>
  <c r="D3102" i="2"/>
  <c r="L3102" i="1" s="1"/>
  <c r="E3101" i="2"/>
  <c r="AA3101" i="1" s="1"/>
  <c r="D3101" i="2"/>
  <c r="L3101" i="1" s="1"/>
  <c r="E3100" i="2"/>
  <c r="AA3100" i="1" s="1"/>
  <c r="D3100" i="2"/>
  <c r="L3100" i="1" s="1"/>
  <c r="E3099" i="2"/>
  <c r="AA3099" i="1" s="1"/>
  <c r="D3099" i="2"/>
  <c r="L3099" i="1" s="1"/>
  <c r="E3098" i="2"/>
  <c r="AA3098" i="1" s="1"/>
  <c r="D3098" i="2"/>
  <c r="L3098" i="1" s="1"/>
  <c r="E3097" i="2"/>
  <c r="AA3097" i="1" s="1"/>
  <c r="D3097" i="2"/>
  <c r="L3097" i="1" s="1"/>
  <c r="E3096" i="2"/>
  <c r="AA3096" i="1" s="1"/>
  <c r="D3096" i="2"/>
  <c r="L3096" i="1" s="1"/>
  <c r="E3095" i="2"/>
  <c r="AA3095" i="1" s="1"/>
  <c r="D3095" i="2"/>
  <c r="L3095" i="1" s="1"/>
  <c r="E3094" i="2"/>
  <c r="AA3094" i="1" s="1"/>
  <c r="D3094" i="2"/>
  <c r="L3094" i="1" s="1"/>
  <c r="E3093" i="2"/>
  <c r="AA3093" i="1" s="1"/>
  <c r="D3093" i="2"/>
  <c r="L3093" i="1" s="1"/>
  <c r="E3092" i="2"/>
  <c r="AA3092" i="1" s="1"/>
  <c r="D3092" i="2"/>
  <c r="L3092" i="1" s="1"/>
  <c r="E3091" i="2"/>
  <c r="AA3091" i="1" s="1"/>
  <c r="D3091" i="2"/>
  <c r="L3091" i="1" s="1"/>
  <c r="E3090" i="2"/>
  <c r="AA3090" i="1" s="1"/>
  <c r="D3090" i="2"/>
  <c r="L3090" i="1" s="1"/>
  <c r="E3089" i="2"/>
  <c r="AA3089" i="1" s="1"/>
  <c r="D3089" i="2"/>
  <c r="L3089" i="1" s="1"/>
  <c r="E3088" i="2"/>
  <c r="AA3088" i="1" s="1"/>
  <c r="D3088" i="2"/>
  <c r="L3088" i="1" s="1"/>
  <c r="E3087" i="2"/>
  <c r="AA3087" i="1" s="1"/>
  <c r="D3087" i="2"/>
  <c r="L3087" i="1" s="1"/>
  <c r="E3086" i="2"/>
  <c r="AA3086" i="1" s="1"/>
  <c r="D3086" i="2"/>
  <c r="L3086" i="1" s="1"/>
  <c r="E3085" i="2"/>
  <c r="AA3085" i="1" s="1"/>
  <c r="D3085" i="2"/>
  <c r="L3085" i="1" s="1"/>
  <c r="E3084" i="2"/>
  <c r="AA3084" i="1" s="1"/>
  <c r="D3084" i="2"/>
  <c r="L3084" i="1" s="1"/>
  <c r="E3083" i="2"/>
  <c r="AA3083" i="1" s="1"/>
  <c r="D3083" i="2"/>
  <c r="L3083" i="1" s="1"/>
  <c r="E3082" i="2"/>
  <c r="AA3082" i="1" s="1"/>
  <c r="D3082" i="2"/>
  <c r="L3082" i="1" s="1"/>
  <c r="E3081" i="2"/>
  <c r="AA3081" i="1" s="1"/>
  <c r="D3081" i="2"/>
  <c r="L3081" i="1" s="1"/>
  <c r="E3080" i="2"/>
  <c r="AA3080" i="1" s="1"/>
  <c r="D3080" i="2"/>
  <c r="L3080" i="1" s="1"/>
  <c r="E3079" i="2"/>
  <c r="AA3079" i="1" s="1"/>
  <c r="D3079" i="2"/>
  <c r="L3079" i="1" s="1"/>
  <c r="E3078" i="2"/>
  <c r="AA3078" i="1" s="1"/>
  <c r="D3078" i="2"/>
  <c r="L3078" i="1" s="1"/>
  <c r="E3077" i="2"/>
  <c r="AA3077" i="1" s="1"/>
  <c r="D3077" i="2"/>
  <c r="L3077" i="1" s="1"/>
  <c r="E3076" i="2"/>
  <c r="AA3076" i="1" s="1"/>
  <c r="D3076" i="2"/>
  <c r="L3076" i="1" s="1"/>
  <c r="E3075" i="2"/>
  <c r="AA3075" i="1" s="1"/>
  <c r="D3075" i="2"/>
  <c r="L3075" i="1" s="1"/>
  <c r="E3074" i="2"/>
  <c r="AA3074" i="1" s="1"/>
  <c r="D3074" i="2"/>
  <c r="L3074" i="1" s="1"/>
  <c r="E3073" i="2"/>
  <c r="AA3073" i="1" s="1"/>
  <c r="D3073" i="2"/>
  <c r="L3073" i="1" s="1"/>
  <c r="E3072" i="2"/>
  <c r="AA3072" i="1" s="1"/>
  <c r="D3072" i="2"/>
  <c r="L3072" i="1" s="1"/>
  <c r="E3071" i="2"/>
  <c r="AA3071" i="1" s="1"/>
  <c r="D3071" i="2"/>
  <c r="L3071" i="1" s="1"/>
  <c r="E3070" i="2"/>
  <c r="AA3070" i="1" s="1"/>
  <c r="D3070" i="2"/>
  <c r="L3070" i="1" s="1"/>
  <c r="E3069" i="2"/>
  <c r="AA3069" i="1" s="1"/>
  <c r="D3069" i="2"/>
  <c r="L3069" i="1" s="1"/>
  <c r="E3068" i="2"/>
  <c r="AA3068" i="1" s="1"/>
  <c r="D3068" i="2"/>
  <c r="L3068" i="1" s="1"/>
  <c r="E3067" i="2"/>
  <c r="AA3067" i="1" s="1"/>
  <c r="D3067" i="2"/>
  <c r="L3067" i="1" s="1"/>
  <c r="E3066" i="2"/>
  <c r="AA3066" i="1" s="1"/>
  <c r="D3066" i="2"/>
  <c r="L3066" i="1" s="1"/>
  <c r="E3065" i="2"/>
  <c r="AA3065" i="1" s="1"/>
  <c r="D3065" i="2"/>
  <c r="L3065" i="1" s="1"/>
  <c r="E3064" i="2"/>
  <c r="AA3064" i="1" s="1"/>
  <c r="D3064" i="2"/>
  <c r="L3064" i="1" s="1"/>
  <c r="E3063" i="2"/>
  <c r="AA3063" i="1" s="1"/>
  <c r="D3063" i="2"/>
  <c r="L3063" i="1" s="1"/>
  <c r="E3062" i="2"/>
  <c r="AA3062" i="1" s="1"/>
  <c r="D3062" i="2"/>
  <c r="L3062" i="1" s="1"/>
  <c r="E3061" i="2"/>
  <c r="AA3061" i="1" s="1"/>
  <c r="D3061" i="2"/>
  <c r="L3061" i="1" s="1"/>
  <c r="E3060" i="2"/>
  <c r="AA3060" i="1" s="1"/>
  <c r="D3060" i="2"/>
  <c r="L3060" i="1" s="1"/>
  <c r="E3059" i="2"/>
  <c r="AA3059" i="1" s="1"/>
  <c r="D3059" i="2"/>
  <c r="L3059" i="1" s="1"/>
  <c r="E3058" i="2"/>
  <c r="AA3058" i="1" s="1"/>
  <c r="D3058" i="2"/>
  <c r="L3058" i="1" s="1"/>
  <c r="E3057" i="2"/>
  <c r="AA3057" i="1" s="1"/>
  <c r="D3057" i="2"/>
  <c r="L3057" i="1" s="1"/>
  <c r="E3056" i="2"/>
  <c r="AA3056" i="1" s="1"/>
  <c r="D3056" i="2"/>
  <c r="L3056" i="1" s="1"/>
  <c r="E3055" i="2"/>
  <c r="AA3055" i="1" s="1"/>
  <c r="D3055" i="2"/>
  <c r="L3055" i="1" s="1"/>
  <c r="E3054" i="2"/>
  <c r="AA3054" i="1" s="1"/>
  <c r="D3054" i="2"/>
  <c r="L3054" i="1" s="1"/>
  <c r="E3053" i="2"/>
  <c r="AA3053" i="1" s="1"/>
  <c r="D3053" i="2"/>
  <c r="L3053" i="1" s="1"/>
  <c r="E3052" i="2"/>
  <c r="AA3052" i="1" s="1"/>
  <c r="D3052" i="2"/>
  <c r="L3052" i="1" s="1"/>
  <c r="E3051" i="2"/>
  <c r="AA3051" i="1" s="1"/>
  <c r="D3051" i="2"/>
  <c r="L3051" i="1" s="1"/>
  <c r="E3050" i="2"/>
  <c r="AA3050" i="1" s="1"/>
  <c r="D3050" i="2"/>
  <c r="L3050" i="1" s="1"/>
  <c r="E3049" i="2"/>
  <c r="AA3049" i="1" s="1"/>
  <c r="D3049" i="2"/>
  <c r="L3049" i="1" s="1"/>
  <c r="E3048" i="2"/>
  <c r="AA3048" i="1" s="1"/>
  <c r="D3048" i="2"/>
  <c r="L3048" i="1" s="1"/>
  <c r="E3047" i="2"/>
  <c r="AA3047" i="1" s="1"/>
  <c r="D3047" i="2"/>
  <c r="L3047" i="1" s="1"/>
  <c r="E3046" i="2"/>
  <c r="AA3046" i="1" s="1"/>
  <c r="D3046" i="2"/>
  <c r="L3046" i="1" s="1"/>
  <c r="E3045" i="2"/>
  <c r="AA3045" i="1" s="1"/>
  <c r="D3045" i="2"/>
  <c r="L3045" i="1" s="1"/>
  <c r="E3044" i="2"/>
  <c r="AA3044" i="1" s="1"/>
  <c r="D3044" i="2"/>
  <c r="L3044" i="1" s="1"/>
  <c r="E3043" i="2"/>
  <c r="AA3043" i="1" s="1"/>
  <c r="D3043" i="2"/>
  <c r="L3043" i="1" s="1"/>
  <c r="E3042" i="2"/>
  <c r="AA3042" i="1" s="1"/>
  <c r="D3042" i="2"/>
  <c r="L3042" i="1" s="1"/>
  <c r="E3041" i="2"/>
  <c r="AA3041" i="1" s="1"/>
  <c r="D3041" i="2"/>
  <c r="L3041" i="1" s="1"/>
  <c r="E3040" i="2"/>
  <c r="AA3040" i="1" s="1"/>
  <c r="D3040" i="2"/>
  <c r="L3040" i="1" s="1"/>
  <c r="E3039" i="2"/>
  <c r="AA3039" i="1" s="1"/>
  <c r="D3039" i="2"/>
  <c r="L3039" i="1" s="1"/>
  <c r="E3038" i="2"/>
  <c r="AA3038" i="1" s="1"/>
  <c r="D3038" i="2"/>
  <c r="L3038" i="1" s="1"/>
  <c r="E3037" i="2"/>
  <c r="AA3037" i="1" s="1"/>
  <c r="D3037" i="2"/>
  <c r="L3037" i="1" s="1"/>
  <c r="E3036" i="2"/>
  <c r="AA3036" i="1" s="1"/>
  <c r="D3036" i="2"/>
  <c r="L3036" i="1" s="1"/>
  <c r="E3035" i="2"/>
  <c r="AA3035" i="1" s="1"/>
  <c r="D3035" i="2"/>
  <c r="L3035" i="1" s="1"/>
  <c r="E3034" i="2"/>
  <c r="AA3034" i="1" s="1"/>
  <c r="D3034" i="2"/>
  <c r="L3034" i="1" s="1"/>
  <c r="E3033" i="2"/>
  <c r="AA3033" i="1" s="1"/>
  <c r="D3033" i="2"/>
  <c r="L3033" i="1" s="1"/>
  <c r="E3032" i="2"/>
  <c r="AA3032" i="1" s="1"/>
  <c r="D3032" i="2"/>
  <c r="L3032" i="1" s="1"/>
  <c r="E3031" i="2"/>
  <c r="AA3031" i="1" s="1"/>
  <c r="D3031" i="2"/>
  <c r="L3031" i="1" s="1"/>
  <c r="E3030" i="2"/>
  <c r="AA3030" i="1" s="1"/>
  <c r="D3030" i="2"/>
  <c r="L3030" i="1" s="1"/>
  <c r="E3029" i="2"/>
  <c r="AA3029" i="1" s="1"/>
  <c r="D3029" i="2"/>
  <c r="L3029" i="1" s="1"/>
  <c r="E3028" i="2"/>
  <c r="AA3028" i="1" s="1"/>
  <c r="D3028" i="2"/>
  <c r="L3028" i="1" s="1"/>
  <c r="E3027" i="2"/>
  <c r="AA3027" i="1" s="1"/>
  <c r="D3027" i="2"/>
  <c r="L3027" i="1" s="1"/>
  <c r="E3026" i="2"/>
  <c r="AA3026" i="1" s="1"/>
  <c r="D3026" i="2"/>
  <c r="L3026" i="1" s="1"/>
  <c r="E3025" i="2"/>
  <c r="AA3025" i="1" s="1"/>
  <c r="D3025" i="2"/>
  <c r="L3025" i="1" s="1"/>
  <c r="E3024" i="2"/>
  <c r="AA3024" i="1" s="1"/>
  <c r="D3024" i="2"/>
  <c r="L3024" i="1" s="1"/>
  <c r="E3023" i="2"/>
  <c r="AA3023" i="1" s="1"/>
  <c r="D3023" i="2"/>
  <c r="L3023" i="1" s="1"/>
  <c r="E3022" i="2"/>
  <c r="AA3022" i="1" s="1"/>
  <c r="D3022" i="2"/>
  <c r="L3022" i="1" s="1"/>
  <c r="E3021" i="2"/>
  <c r="AA3021" i="1" s="1"/>
  <c r="D3021" i="2"/>
  <c r="L3021" i="1" s="1"/>
  <c r="E3020" i="2"/>
  <c r="AA3020" i="1" s="1"/>
  <c r="D3020" i="2"/>
  <c r="L3020" i="1" s="1"/>
  <c r="E3019" i="2"/>
  <c r="AA3019" i="1" s="1"/>
  <c r="D3019" i="2"/>
  <c r="L3019" i="1" s="1"/>
  <c r="E3018" i="2"/>
  <c r="AA3018" i="1" s="1"/>
  <c r="D3018" i="2"/>
  <c r="L3018" i="1" s="1"/>
  <c r="E3017" i="2"/>
  <c r="AA3017" i="1" s="1"/>
  <c r="D3017" i="2"/>
  <c r="L3017" i="1" s="1"/>
  <c r="E3016" i="2"/>
  <c r="AA3016" i="1" s="1"/>
  <c r="D3016" i="2"/>
  <c r="L3016" i="1" s="1"/>
  <c r="E3015" i="2"/>
  <c r="AA3015" i="1" s="1"/>
  <c r="D3015" i="2"/>
  <c r="L3015" i="1" s="1"/>
  <c r="E3014" i="2"/>
  <c r="AA3014" i="1" s="1"/>
  <c r="D3014" i="2"/>
  <c r="L3014" i="1" s="1"/>
  <c r="E3013" i="2"/>
  <c r="AA3013" i="1" s="1"/>
  <c r="D3013" i="2"/>
  <c r="L3013" i="1" s="1"/>
  <c r="E3012" i="2"/>
  <c r="AA3012" i="1" s="1"/>
  <c r="D3012" i="2"/>
  <c r="L3012" i="1" s="1"/>
  <c r="E3011" i="2"/>
  <c r="AA3011" i="1" s="1"/>
  <c r="D3011" i="2"/>
  <c r="L3011" i="1" s="1"/>
  <c r="E3010" i="2"/>
  <c r="AA3010" i="1" s="1"/>
  <c r="D3010" i="2"/>
  <c r="L3010" i="1" s="1"/>
  <c r="E3009" i="2"/>
  <c r="AA3009" i="1" s="1"/>
  <c r="D3009" i="2"/>
  <c r="L3009" i="1" s="1"/>
  <c r="E3008" i="2"/>
  <c r="AA3008" i="1" s="1"/>
  <c r="D3008" i="2"/>
  <c r="L3008" i="1" s="1"/>
  <c r="E3007" i="2"/>
  <c r="AA3007" i="1" s="1"/>
  <c r="D3007" i="2"/>
  <c r="L3007" i="1" s="1"/>
  <c r="E3006" i="2"/>
  <c r="AA3006" i="1" s="1"/>
  <c r="D3006" i="2"/>
  <c r="L3006" i="1" s="1"/>
  <c r="E3005" i="2"/>
  <c r="AA3005" i="1" s="1"/>
  <c r="D3005" i="2"/>
  <c r="L3005" i="1" s="1"/>
  <c r="E3004" i="2"/>
  <c r="AA3004" i="1" s="1"/>
  <c r="D3004" i="2"/>
  <c r="L3004" i="1" s="1"/>
  <c r="E3003" i="2"/>
  <c r="AA3003" i="1" s="1"/>
  <c r="D3003" i="2"/>
  <c r="L3003" i="1" s="1"/>
  <c r="E3002" i="2"/>
  <c r="AA3002" i="1" s="1"/>
  <c r="D3002" i="2"/>
  <c r="L3002" i="1" s="1"/>
  <c r="E3001" i="2"/>
  <c r="AA3001" i="1" s="1"/>
  <c r="D3001" i="2"/>
  <c r="L3001" i="1" s="1"/>
  <c r="E3000" i="2"/>
  <c r="AA3000" i="1" s="1"/>
  <c r="D3000" i="2"/>
  <c r="L3000" i="1" s="1"/>
  <c r="E2999" i="2"/>
  <c r="AA2999" i="1" s="1"/>
  <c r="D2999" i="2"/>
  <c r="L2999" i="1" s="1"/>
  <c r="E2998" i="2"/>
  <c r="AA2998" i="1" s="1"/>
  <c r="D2998" i="2"/>
  <c r="L2998" i="1" s="1"/>
  <c r="E2997" i="2"/>
  <c r="AA2997" i="1" s="1"/>
  <c r="D2997" i="2"/>
  <c r="L2997" i="1" s="1"/>
  <c r="E2996" i="2"/>
  <c r="AA2996" i="1" s="1"/>
  <c r="D2996" i="2"/>
  <c r="L2996" i="1" s="1"/>
  <c r="E2995" i="2"/>
  <c r="AA2995" i="1" s="1"/>
  <c r="D2995" i="2"/>
  <c r="L2995" i="1" s="1"/>
  <c r="E2994" i="2"/>
  <c r="AA2994" i="1" s="1"/>
  <c r="D2994" i="2"/>
  <c r="L2994" i="1" s="1"/>
  <c r="E2993" i="2"/>
  <c r="AA2993" i="1" s="1"/>
  <c r="D2993" i="2"/>
  <c r="L2993" i="1" s="1"/>
  <c r="E2992" i="2"/>
  <c r="AA2992" i="1" s="1"/>
  <c r="D2992" i="2"/>
  <c r="L2992" i="1" s="1"/>
  <c r="E2991" i="2"/>
  <c r="AA2991" i="1" s="1"/>
  <c r="D2991" i="2"/>
  <c r="L2991" i="1" s="1"/>
  <c r="E2990" i="2"/>
  <c r="AA2990" i="1" s="1"/>
  <c r="D2990" i="2"/>
  <c r="L2990" i="1" s="1"/>
  <c r="E2989" i="2"/>
  <c r="AA2989" i="1" s="1"/>
  <c r="D2989" i="2"/>
  <c r="L2989" i="1" s="1"/>
  <c r="E2988" i="2"/>
  <c r="AA2988" i="1" s="1"/>
  <c r="D2988" i="2"/>
  <c r="L2988" i="1" s="1"/>
  <c r="E2987" i="2"/>
  <c r="AA2987" i="1" s="1"/>
  <c r="D2987" i="2"/>
  <c r="L2987" i="1" s="1"/>
  <c r="E2986" i="2"/>
  <c r="AA2986" i="1" s="1"/>
  <c r="D2986" i="2"/>
  <c r="L2986" i="1" s="1"/>
  <c r="E2985" i="2"/>
  <c r="AA2985" i="1" s="1"/>
  <c r="D2985" i="2"/>
  <c r="L2985" i="1" s="1"/>
  <c r="E2984" i="2"/>
  <c r="AA2984" i="1" s="1"/>
  <c r="D2984" i="2"/>
  <c r="L2984" i="1" s="1"/>
  <c r="E2983" i="2"/>
  <c r="AA2983" i="1" s="1"/>
  <c r="D2983" i="2"/>
  <c r="L2983" i="1" s="1"/>
  <c r="E2982" i="2"/>
  <c r="AA2982" i="1" s="1"/>
  <c r="D2982" i="2"/>
  <c r="L2982" i="1" s="1"/>
  <c r="E2981" i="2"/>
  <c r="AA2981" i="1" s="1"/>
  <c r="D2981" i="2"/>
  <c r="L2981" i="1" s="1"/>
  <c r="E2980" i="2"/>
  <c r="AA2980" i="1" s="1"/>
  <c r="D2980" i="2"/>
  <c r="L2980" i="1" s="1"/>
  <c r="E2979" i="2"/>
  <c r="AA2979" i="1" s="1"/>
  <c r="D2979" i="2"/>
  <c r="L2979" i="1" s="1"/>
  <c r="E2978" i="2"/>
  <c r="AA2978" i="1" s="1"/>
  <c r="D2978" i="2"/>
  <c r="L2978" i="1" s="1"/>
  <c r="E2977" i="2"/>
  <c r="AA2977" i="1" s="1"/>
  <c r="D2977" i="2"/>
  <c r="L2977" i="1" s="1"/>
  <c r="E2976" i="2"/>
  <c r="AA2976" i="1" s="1"/>
  <c r="D2976" i="2"/>
  <c r="L2976" i="1" s="1"/>
  <c r="E2975" i="2"/>
  <c r="AA2975" i="1" s="1"/>
  <c r="D2975" i="2"/>
  <c r="L2975" i="1" s="1"/>
  <c r="E2974" i="2"/>
  <c r="AA2974" i="1" s="1"/>
  <c r="D2974" i="2"/>
  <c r="L2974" i="1" s="1"/>
  <c r="E2973" i="2"/>
  <c r="AA2973" i="1" s="1"/>
  <c r="D2973" i="2"/>
  <c r="L2973" i="1" s="1"/>
  <c r="E2972" i="2"/>
  <c r="AA2972" i="1" s="1"/>
  <c r="D2972" i="2"/>
  <c r="L2972" i="1" s="1"/>
  <c r="E2971" i="2"/>
  <c r="AA2971" i="1" s="1"/>
  <c r="D2971" i="2"/>
  <c r="L2971" i="1" s="1"/>
  <c r="E2970" i="2"/>
  <c r="AA2970" i="1" s="1"/>
  <c r="D2970" i="2"/>
  <c r="L2970" i="1" s="1"/>
  <c r="E2969" i="2"/>
  <c r="AA2969" i="1" s="1"/>
  <c r="D2969" i="2"/>
  <c r="L2969" i="1" s="1"/>
  <c r="E2968" i="2"/>
  <c r="AA2968" i="1" s="1"/>
  <c r="D2968" i="2"/>
  <c r="L2968" i="1" s="1"/>
  <c r="E2967" i="2"/>
  <c r="AA2967" i="1" s="1"/>
  <c r="D2967" i="2"/>
  <c r="L2967" i="1" s="1"/>
  <c r="E2966" i="2"/>
  <c r="AA2966" i="1" s="1"/>
  <c r="D2966" i="2"/>
  <c r="L2966" i="1" s="1"/>
  <c r="E2965" i="2"/>
  <c r="AA2965" i="1" s="1"/>
  <c r="D2965" i="2"/>
  <c r="L2965" i="1" s="1"/>
  <c r="E2964" i="2"/>
  <c r="AA2964" i="1" s="1"/>
  <c r="D2964" i="2"/>
  <c r="L2964" i="1" s="1"/>
  <c r="E2963" i="2"/>
  <c r="AA2963" i="1" s="1"/>
  <c r="D2963" i="2"/>
  <c r="L2963" i="1" s="1"/>
  <c r="E2962" i="2"/>
  <c r="AA2962" i="1" s="1"/>
  <c r="D2962" i="2"/>
  <c r="L2962" i="1" s="1"/>
  <c r="E2961" i="2"/>
  <c r="AA2961" i="1" s="1"/>
  <c r="D2961" i="2"/>
  <c r="L2961" i="1" s="1"/>
  <c r="E2960" i="2"/>
  <c r="AA2960" i="1" s="1"/>
  <c r="D2960" i="2"/>
  <c r="L2960" i="1" s="1"/>
  <c r="E2959" i="2"/>
  <c r="AA2959" i="1" s="1"/>
  <c r="D2959" i="2"/>
  <c r="L2959" i="1" s="1"/>
  <c r="E2958" i="2"/>
  <c r="AA2958" i="1" s="1"/>
  <c r="D2958" i="2"/>
  <c r="L2958" i="1" s="1"/>
  <c r="E2957" i="2"/>
  <c r="AA2957" i="1" s="1"/>
  <c r="D2957" i="2"/>
  <c r="L2957" i="1" s="1"/>
  <c r="E2956" i="2"/>
  <c r="AA2956" i="1" s="1"/>
  <c r="D2956" i="2"/>
  <c r="L2956" i="1" s="1"/>
  <c r="E2955" i="2"/>
  <c r="AA2955" i="1" s="1"/>
  <c r="D2955" i="2"/>
  <c r="L2955" i="1" s="1"/>
  <c r="E2954" i="2"/>
  <c r="AA2954" i="1" s="1"/>
  <c r="D2954" i="2"/>
  <c r="L2954" i="1" s="1"/>
  <c r="E2953" i="2"/>
  <c r="AA2953" i="1" s="1"/>
  <c r="D2953" i="2"/>
  <c r="L2953" i="1" s="1"/>
  <c r="E2952" i="2"/>
  <c r="AA2952" i="1" s="1"/>
  <c r="D2952" i="2"/>
  <c r="L2952" i="1" s="1"/>
  <c r="E2951" i="2"/>
  <c r="AA2951" i="1" s="1"/>
  <c r="D2951" i="2"/>
  <c r="L2951" i="1" s="1"/>
  <c r="E2950" i="2"/>
  <c r="AA2950" i="1" s="1"/>
  <c r="D2950" i="2"/>
  <c r="L2950" i="1" s="1"/>
  <c r="E2949" i="2"/>
  <c r="AA2949" i="1" s="1"/>
  <c r="D2949" i="2"/>
  <c r="L2949" i="1" s="1"/>
  <c r="E2948" i="2"/>
  <c r="AA2948" i="1" s="1"/>
  <c r="D2948" i="2"/>
  <c r="L2948" i="1" s="1"/>
  <c r="E2947" i="2"/>
  <c r="AA2947" i="1" s="1"/>
  <c r="D2947" i="2"/>
  <c r="L2947" i="1" s="1"/>
  <c r="E2946" i="2"/>
  <c r="AA2946" i="1" s="1"/>
  <c r="D2946" i="2"/>
  <c r="L2946" i="1" s="1"/>
  <c r="E2945" i="2"/>
  <c r="AA2945" i="1" s="1"/>
  <c r="D2945" i="2"/>
  <c r="L2945" i="1" s="1"/>
  <c r="E2944" i="2"/>
  <c r="AA2944" i="1" s="1"/>
  <c r="D2944" i="2"/>
  <c r="L2944" i="1" s="1"/>
  <c r="E2943" i="2"/>
  <c r="AA2943" i="1" s="1"/>
  <c r="D2943" i="2"/>
  <c r="L2943" i="1" s="1"/>
  <c r="E2942" i="2"/>
  <c r="AA2942" i="1" s="1"/>
  <c r="D2942" i="2"/>
  <c r="L2942" i="1" s="1"/>
  <c r="E2941" i="2"/>
  <c r="AA2941" i="1" s="1"/>
  <c r="D2941" i="2"/>
  <c r="L2941" i="1" s="1"/>
  <c r="E2940" i="2"/>
  <c r="AA2940" i="1" s="1"/>
  <c r="D2940" i="2"/>
  <c r="L2940" i="1" s="1"/>
  <c r="E2939" i="2"/>
  <c r="AA2939" i="1" s="1"/>
  <c r="D2939" i="2"/>
  <c r="L2939" i="1" s="1"/>
  <c r="E2938" i="2"/>
  <c r="AA2938" i="1" s="1"/>
  <c r="D2938" i="2"/>
  <c r="L2938" i="1" s="1"/>
  <c r="E2937" i="2"/>
  <c r="AA2937" i="1" s="1"/>
  <c r="D2937" i="2"/>
  <c r="L2937" i="1" s="1"/>
  <c r="E2936" i="2"/>
  <c r="AA2936" i="1" s="1"/>
  <c r="D2936" i="2"/>
  <c r="L2936" i="1" s="1"/>
  <c r="E2935" i="2"/>
  <c r="AA2935" i="1" s="1"/>
  <c r="D2935" i="2"/>
  <c r="L2935" i="1" s="1"/>
  <c r="E2934" i="2"/>
  <c r="AA2934" i="1" s="1"/>
  <c r="D2934" i="2"/>
  <c r="L2934" i="1" s="1"/>
  <c r="E2933" i="2"/>
  <c r="AA2933" i="1" s="1"/>
  <c r="D2933" i="2"/>
  <c r="L2933" i="1" s="1"/>
  <c r="E2932" i="2"/>
  <c r="AA2932" i="1" s="1"/>
  <c r="D2932" i="2"/>
  <c r="L2932" i="1" s="1"/>
  <c r="E2931" i="2"/>
  <c r="AA2931" i="1" s="1"/>
  <c r="D2931" i="2"/>
  <c r="L2931" i="1" s="1"/>
  <c r="E2930" i="2"/>
  <c r="AA2930" i="1" s="1"/>
  <c r="D2930" i="2"/>
  <c r="L2930" i="1" s="1"/>
  <c r="E2929" i="2"/>
  <c r="AA2929" i="1" s="1"/>
  <c r="D2929" i="2"/>
  <c r="L2929" i="1" s="1"/>
  <c r="E2928" i="2"/>
  <c r="AA2928" i="1" s="1"/>
  <c r="D2928" i="2"/>
  <c r="L2928" i="1" s="1"/>
  <c r="E2927" i="2"/>
  <c r="AA2927" i="1" s="1"/>
  <c r="D2927" i="2"/>
  <c r="L2927" i="1" s="1"/>
  <c r="E2926" i="2"/>
  <c r="AA2926" i="1" s="1"/>
  <c r="D2926" i="2"/>
  <c r="L2926" i="1" s="1"/>
  <c r="E2925" i="2"/>
  <c r="AA2925" i="1" s="1"/>
  <c r="D2925" i="2"/>
  <c r="L2925" i="1" s="1"/>
  <c r="E2924" i="2"/>
  <c r="AA2924" i="1" s="1"/>
  <c r="D2924" i="2"/>
  <c r="L2924" i="1" s="1"/>
  <c r="E2923" i="2"/>
  <c r="AA2923" i="1" s="1"/>
  <c r="D2923" i="2"/>
  <c r="L2923" i="1" s="1"/>
  <c r="E2922" i="2"/>
  <c r="AA2922" i="1" s="1"/>
  <c r="D2922" i="2"/>
  <c r="L2922" i="1" s="1"/>
  <c r="E2921" i="2"/>
  <c r="AA2921" i="1" s="1"/>
  <c r="D2921" i="2"/>
  <c r="L2921" i="1" s="1"/>
  <c r="E2920" i="2"/>
  <c r="AA2920" i="1" s="1"/>
  <c r="D2920" i="2"/>
  <c r="L2920" i="1" s="1"/>
  <c r="E2919" i="2"/>
  <c r="AA2919" i="1" s="1"/>
  <c r="D2919" i="2"/>
  <c r="L2919" i="1" s="1"/>
  <c r="E2918" i="2"/>
  <c r="AA2918" i="1" s="1"/>
  <c r="D2918" i="2"/>
  <c r="L2918" i="1" s="1"/>
  <c r="E2917" i="2"/>
  <c r="AA2917" i="1" s="1"/>
  <c r="D2917" i="2"/>
  <c r="L2917" i="1" s="1"/>
  <c r="E2916" i="2"/>
  <c r="AA2916" i="1" s="1"/>
  <c r="D2916" i="2"/>
  <c r="L2916" i="1" s="1"/>
  <c r="E2915" i="2"/>
  <c r="AA2915" i="1" s="1"/>
  <c r="D2915" i="2"/>
  <c r="L2915" i="1" s="1"/>
  <c r="E2914" i="2"/>
  <c r="AA2914" i="1" s="1"/>
  <c r="D2914" i="2"/>
  <c r="L2914" i="1" s="1"/>
  <c r="E2913" i="2"/>
  <c r="AA2913" i="1" s="1"/>
  <c r="D2913" i="2"/>
  <c r="L2913" i="1" s="1"/>
  <c r="E2912" i="2"/>
  <c r="AA2912" i="1" s="1"/>
  <c r="D2912" i="2"/>
  <c r="L2912" i="1" s="1"/>
  <c r="E2911" i="2"/>
  <c r="AA2911" i="1" s="1"/>
  <c r="D2911" i="2"/>
  <c r="L2911" i="1" s="1"/>
  <c r="E2910" i="2"/>
  <c r="AA2910" i="1" s="1"/>
  <c r="D2910" i="2"/>
  <c r="L2910" i="1" s="1"/>
  <c r="E2909" i="2"/>
  <c r="AA2909" i="1" s="1"/>
  <c r="D2909" i="2"/>
  <c r="L2909" i="1" s="1"/>
  <c r="E2908" i="2"/>
  <c r="AA2908" i="1" s="1"/>
  <c r="D2908" i="2"/>
  <c r="L2908" i="1" s="1"/>
  <c r="E2907" i="2"/>
  <c r="AA2907" i="1" s="1"/>
  <c r="D2907" i="2"/>
  <c r="L2907" i="1" s="1"/>
  <c r="E2906" i="2"/>
  <c r="AA2906" i="1" s="1"/>
  <c r="D2906" i="2"/>
  <c r="L2906" i="1" s="1"/>
  <c r="E2905" i="2"/>
  <c r="AA2905" i="1" s="1"/>
  <c r="D2905" i="2"/>
  <c r="L2905" i="1" s="1"/>
  <c r="E2904" i="2"/>
  <c r="AA2904" i="1" s="1"/>
  <c r="D2904" i="2"/>
  <c r="L2904" i="1" s="1"/>
  <c r="E2903" i="2"/>
  <c r="AA2903" i="1" s="1"/>
  <c r="D2903" i="2"/>
  <c r="L2903" i="1" s="1"/>
  <c r="E2902" i="2"/>
  <c r="AA2902" i="1" s="1"/>
  <c r="D2902" i="2"/>
  <c r="L2902" i="1" s="1"/>
  <c r="E2901" i="2"/>
  <c r="AA2901" i="1" s="1"/>
  <c r="D2901" i="2"/>
  <c r="L2901" i="1" s="1"/>
  <c r="E2900" i="2"/>
  <c r="AA2900" i="1" s="1"/>
  <c r="D2900" i="2"/>
  <c r="L2900" i="1" s="1"/>
  <c r="E2899" i="2"/>
  <c r="AA2899" i="1" s="1"/>
  <c r="D2899" i="2"/>
  <c r="L2899" i="1" s="1"/>
  <c r="E2898" i="2"/>
  <c r="AA2898" i="1" s="1"/>
  <c r="D2898" i="2"/>
  <c r="L2898" i="1" s="1"/>
  <c r="E2897" i="2"/>
  <c r="AA2897" i="1" s="1"/>
  <c r="D2897" i="2"/>
  <c r="L2897" i="1" s="1"/>
  <c r="E2896" i="2"/>
  <c r="AA2896" i="1" s="1"/>
  <c r="D2896" i="2"/>
  <c r="L2896" i="1" s="1"/>
  <c r="E2895" i="2"/>
  <c r="AA2895" i="1" s="1"/>
  <c r="D2895" i="2"/>
  <c r="L2895" i="1" s="1"/>
  <c r="E2894" i="2"/>
  <c r="AA2894" i="1" s="1"/>
  <c r="D2894" i="2"/>
  <c r="L2894" i="1" s="1"/>
  <c r="E2893" i="2"/>
  <c r="AA2893" i="1" s="1"/>
  <c r="D2893" i="2"/>
  <c r="L2893" i="1" s="1"/>
  <c r="E2892" i="2"/>
  <c r="AA2892" i="1" s="1"/>
  <c r="D2892" i="2"/>
  <c r="L2892" i="1" s="1"/>
  <c r="E2891" i="2"/>
  <c r="AA2891" i="1" s="1"/>
  <c r="D2891" i="2"/>
  <c r="L2891" i="1" s="1"/>
  <c r="E2890" i="2"/>
  <c r="AA2890" i="1" s="1"/>
  <c r="D2890" i="2"/>
  <c r="L2890" i="1" s="1"/>
  <c r="E2889" i="2"/>
  <c r="AA2889" i="1" s="1"/>
  <c r="D2889" i="2"/>
  <c r="L2889" i="1" s="1"/>
  <c r="E2888" i="2"/>
  <c r="AA2888" i="1" s="1"/>
  <c r="D2888" i="2"/>
  <c r="L2888" i="1" s="1"/>
  <c r="E2887" i="2"/>
  <c r="AA2887" i="1" s="1"/>
  <c r="D2887" i="2"/>
  <c r="L2887" i="1" s="1"/>
  <c r="E2886" i="2"/>
  <c r="AA2886" i="1" s="1"/>
  <c r="D2886" i="2"/>
  <c r="L2886" i="1" s="1"/>
  <c r="E2885" i="2"/>
  <c r="AA2885" i="1" s="1"/>
  <c r="D2885" i="2"/>
  <c r="L2885" i="1" s="1"/>
  <c r="E2884" i="2"/>
  <c r="AA2884" i="1" s="1"/>
  <c r="D2884" i="2"/>
  <c r="L2884" i="1" s="1"/>
  <c r="E2883" i="2"/>
  <c r="AA2883" i="1" s="1"/>
  <c r="D2883" i="2"/>
  <c r="L2883" i="1" s="1"/>
  <c r="E2882" i="2"/>
  <c r="AA2882" i="1" s="1"/>
  <c r="D2882" i="2"/>
  <c r="L2882" i="1" s="1"/>
  <c r="E2881" i="2"/>
  <c r="AA2881" i="1" s="1"/>
  <c r="D2881" i="2"/>
  <c r="L2881" i="1" s="1"/>
  <c r="E2880" i="2"/>
  <c r="AA2880" i="1" s="1"/>
  <c r="D2880" i="2"/>
  <c r="L2880" i="1" s="1"/>
  <c r="E2879" i="2"/>
  <c r="AA2879" i="1" s="1"/>
  <c r="D2879" i="2"/>
  <c r="L2879" i="1" s="1"/>
  <c r="E2878" i="2"/>
  <c r="AA2878" i="1" s="1"/>
  <c r="D2878" i="2"/>
  <c r="L2878" i="1" s="1"/>
  <c r="E2877" i="2"/>
  <c r="AA2877" i="1" s="1"/>
  <c r="D2877" i="2"/>
  <c r="L2877" i="1" s="1"/>
  <c r="E2876" i="2"/>
  <c r="AA2876" i="1" s="1"/>
  <c r="D2876" i="2"/>
  <c r="L2876" i="1" s="1"/>
  <c r="E2875" i="2"/>
  <c r="AA2875" i="1" s="1"/>
  <c r="D2875" i="2"/>
  <c r="L2875" i="1" s="1"/>
  <c r="E2874" i="2"/>
  <c r="AA2874" i="1" s="1"/>
  <c r="D2874" i="2"/>
  <c r="L2874" i="1" s="1"/>
  <c r="E2873" i="2"/>
  <c r="AA2873" i="1" s="1"/>
  <c r="D2873" i="2"/>
  <c r="L2873" i="1" s="1"/>
  <c r="E2872" i="2"/>
  <c r="AA2872" i="1" s="1"/>
  <c r="D2872" i="2"/>
  <c r="L2872" i="1" s="1"/>
  <c r="E2871" i="2"/>
  <c r="AA2871" i="1" s="1"/>
  <c r="D2871" i="2"/>
  <c r="L2871" i="1" s="1"/>
  <c r="E2870" i="2"/>
  <c r="AA2870" i="1" s="1"/>
  <c r="D2870" i="2"/>
  <c r="L2870" i="1" s="1"/>
  <c r="E2869" i="2"/>
  <c r="AA2869" i="1" s="1"/>
  <c r="D2869" i="2"/>
  <c r="L2869" i="1" s="1"/>
  <c r="E2868" i="2"/>
  <c r="AA2868" i="1" s="1"/>
  <c r="D2868" i="2"/>
  <c r="L2868" i="1" s="1"/>
  <c r="E2867" i="2"/>
  <c r="AA2867" i="1" s="1"/>
  <c r="D2867" i="2"/>
  <c r="L2867" i="1" s="1"/>
  <c r="E2866" i="2"/>
  <c r="AA2866" i="1" s="1"/>
  <c r="D2866" i="2"/>
  <c r="L2866" i="1" s="1"/>
  <c r="E2865" i="2"/>
  <c r="AA2865" i="1" s="1"/>
  <c r="D2865" i="2"/>
  <c r="L2865" i="1" s="1"/>
  <c r="E2864" i="2"/>
  <c r="AA2864" i="1" s="1"/>
  <c r="D2864" i="2"/>
  <c r="L2864" i="1" s="1"/>
  <c r="E2863" i="2"/>
  <c r="AA2863" i="1" s="1"/>
  <c r="D2863" i="2"/>
  <c r="L2863" i="1" s="1"/>
  <c r="E2862" i="2"/>
  <c r="AA2862" i="1" s="1"/>
  <c r="D2862" i="2"/>
  <c r="L2862" i="1" s="1"/>
  <c r="E2861" i="2"/>
  <c r="AA2861" i="1" s="1"/>
  <c r="D2861" i="2"/>
  <c r="L2861" i="1" s="1"/>
  <c r="E2860" i="2"/>
  <c r="AA2860" i="1" s="1"/>
  <c r="D2860" i="2"/>
  <c r="L2860" i="1" s="1"/>
  <c r="E2859" i="2"/>
  <c r="AA2859" i="1" s="1"/>
  <c r="D2859" i="2"/>
  <c r="L2859" i="1" s="1"/>
  <c r="E2858" i="2"/>
  <c r="AA2858" i="1" s="1"/>
  <c r="D2858" i="2"/>
  <c r="L2858" i="1" s="1"/>
  <c r="E2857" i="2"/>
  <c r="AA2857" i="1" s="1"/>
  <c r="D2857" i="2"/>
  <c r="L2857" i="1" s="1"/>
  <c r="E2856" i="2"/>
  <c r="AA2856" i="1" s="1"/>
  <c r="D2856" i="2"/>
  <c r="L2856" i="1" s="1"/>
  <c r="E2855" i="2"/>
  <c r="AA2855" i="1" s="1"/>
  <c r="D2855" i="2"/>
  <c r="L2855" i="1" s="1"/>
  <c r="E2854" i="2"/>
  <c r="AA2854" i="1" s="1"/>
  <c r="D2854" i="2"/>
  <c r="L2854" i="1" s="1"/>
  <c r="E2853" i="2"/>
  <c r="AA2853" i="1" s="1"/>
  <c r="D2853" i="2"/>
  <c r="L2853" i="1" s="1"/>
  <c r="E2852" i="2"/>
  <c r="AA2852" i="1" s="1"/>
  <c r="D2852" i="2"/>
  <c r="L2852" i="1" s="1"/>
  <c r="E2851" i="2"/>
  <c r="AA2851" i="1" s="1"/>
  <c r="D2851" i="2"/>
  <c r="L2851" i="1" s="1"/>
  <c r="E2850" i="2"/>
  <c r="AA2850" i="1" s="1"/>
  <c r="D2850" i="2"/>
  <c r="L2850" i="1" s="1"/>
  <c r="E2849" i="2"/>
  <c r="AA2849" i="1" s="1"/>
  <c r="D2849" i="2"/>
  <c r="L2849" i="1" s="1"/>
  <c r="E2848" i="2"/>
  <c r="AA2848" i="1" s="1"/>
  <c r="D2848" i="2"/>
  <c r="L2848" i="1" s="1"/>
  <c r="E2847" i="2"/>
  <c r="AA2847" i="1" s="1"/>
  <c r="D2847" i="2"/>
  <c r="L2847" i="1" s="1"/>
  <c r="E2846" i="2"/>
  <c r="AA2846" i="1" s="1"/>
  <c r="D2846" i="2"/>
  <c r="L2846" i="1" s="1"/>
  <c r="E2845" i="2"/>
  <c r="AA2845" i="1" s="1"/>
  <c r="D2845" i="2"/>
  <c r="L2845" i="1" s="1"/>
  <c r="E2844" i="2"/>
  <c r="AA2844" i="1" s="1"/>
  <c r="D2844" i="2"/>
  <c r="L2844" i="1" s="1"/>
  <c r="E2843" i="2"/>
  <c r="AA2843" i="1" s="1"/>
  <c r="D2843" i="2"/>
  <c r="L2843" i="1" s="1"/>
  <c r="E2842" i="2"/>
  <c r="AA2842" i="1" s="1"/>
  <c r="D2842" i="2"/>
  <c r="L2842" i="1" s="1"/>
  <c r="E2841" i="2"/>
  <c r="AA2841" i="1" s="1"/>
  <c r="D2841" i="2"/>
  <c r="L2841" i="1" s="1"/>
  <c r="E2840" i="2"/>
  <c r="AA2840" i="1" s="1"/>
  <c r="D2840" i="2"/>
  <c r="L2840" i="1" s="1"/>
  <c r="E2839" i="2"/>
  <c r="AA2839" i="1" s="1"/>
  <c r="D2839" i="2"/>
  <c r="L2839" i="1" s="1"/>
  <c r="E2838" i="2"/>
  <c r="AA2838" i="1" s="1"/>
  <c r="D2838" i="2"/>
  <c r="L2838" i="1" s="1"/>
  <c r="E2837" i="2"/>
  <c r="AA2837" i="1" s="1"/>
  <c r="D2837" i="2"/>
  <c r="L2837" i="1" s="1"/>
  <c r="E2836" i="2"/>
  <c r="AA2836" i="1" s="1"/>
  <c r="D2836" i="2"/>
  <c r="L2836" i="1" s="1"/>
  <c r="E2835" i="2"/>
  <c r="AA2835" i="1" s="1"/>
  <c r="D2835" i="2"/>
  <c r="L2835" i="1" s="1"/>
  <c r="E2834" i="2"/>
  <c r="AA2834" i="1" s="1"/>
  <c r="D2834" i="2"/>
  <c r="L2834" i="1" s="1"/>
  <c r="E2833" i="2"/>
  <c r="AA2833" i="1" s="1"/>
  <c r="D2833" i="2"/>
  <c r="L2833" i="1" s="1"/>
  <c r="E2832" i="2"/>
  <c r="AA2832" i="1" s="1"/>
  <c r="D2832" i="2"/>
  <c r="L2832" i="1" s="1"/>
  <c r="E2831" i="2"/>
  <c r="AA2831" i="1" s="1"/>
  <c r="D2831" i="2"/>
  <c r="L2831" i="1" s="1"/>
  <c r="E2830" i="2"/>
  <c r="AA2830" i="1" s="1"/>
  <c r="D2830" i="2"/>
  <c r="L2830" i="1" s="1"/>
  <c r="E2829" i="2"/>
  <c r="AA2829" i="1" s="1"/>
  <c r="D2829" i="2"/>
  <c r="L2829" i="1" s="1"/>
  <c r="E2828" i="2"/>
  <c r="AA2828" i="1" s="1"/>
  <c r="D2828" i="2"/>
  <c r="L2828" i="1" s="1"/>
  <c r="E2827" i="2"/>
  <c r="AA2827" i="1" s="1"/>
  <c r="D2827" i="2"/>
  <c r="L2827" i="1" s="1"/>
  <c r="E2826" i="2"/>
  <c r="AA2826" i="1" s="1"/>
  <c r="D2826" i="2"/>
  <c r="L2826" i="1" s="1"/>
  <c r="E2825" i="2"/>
  <c r="AA2825" i="1" s="1"/>
  <c r="D2825" i="2"/>
  <c r="L2825" i="1" s="1"/>
  <c r="E2824" i="2"/>
  <c r="AA2824" i="1" s="1"/>
  <c r="D2824" i="2"/>
  <c r="L2824" i="1" s="1"/>
  <c r="E2823" i="2"/>
  <c r="AA2823" i="1" s="1"/>
  <c r="D2823" i="2"/>
  <c r="L2823" i="1" s="1"/>
  <c r="E2822" i="2"/>
  <c r="AA2822" i="1" s="1"/>
  <c r="D2822" i="2"/>
  <c r="L2822" i="1" s="1"/>
  <c r="E2821" i="2"/>
  <c r="AA2821" i="1" s="1"/>
  <c r="D2821" i="2"/>
  <c r="L2821" i="1" s="1"/>
  <c r="E2820" i="2"/>
  <c r="AA2820" i="1" s="1"/>
  <c r="D2820" i="2"/>
  <c r="L2820" i="1" s="1"/>
  <c r="E2819" i="2"/>
  <c r="AA2819" i="1" s="1"/>
  <c r="D2819" i="2"/>
  <c r="L2819" i="1" s="1"/>
  <c r="E2818" i="2"/>
  <c r="AA2818" i="1" s="1"/>
  <c r="D2818" i="2"/>
  <c r="L2818" i="1" s="1"/>
  <c r="E2817" i="2"/>
  <c r="AA2817" i="1" s="1"/>
  <c r="D2817" i="2"/>
  <c r="L2817" i="1" s="1"/>
  <c r="E2816" i="2"/>
  <c r="AA2816" i="1" s="1"/>
  <c r="D2816" i="2"/>
  <c r="L2816" i="1" s="1"/>
  <c r="E2815" i="2"/>
  <c r="AA2815" i="1" s="1"/>
  <c r="D2815" i="2"/>
  <c r="L2815" i="1" s="1"/>
  <c r="E2814" i="2"/>
  <c r="AA2814" i="1" s="1"/>
  <c r="D2814" i="2"/>
  <c r="L2814" i="1" s="1"/>
  <c r="E2813" i="2"/>
  <c r="AA2813" i="1" s="1"/>
  <c r="D2813" i="2"/>
  <c r="L2813" i="1" s="1"/>
  <c r="E2812" i="2"/>
  <c r="AA2812" i="1" s="1"/>
  <c r="D2812" i="2"/>
  <c r="L2812" i="1" s="1"/>
  <c r="E2811" i="2"/>
  <c r="AA2811" i="1" s="1"/>
  <c r="D2811" i="2"/>
  <c r="L2811" i="1" s="1"/>
  <c r="E2810" i="2"/>
  <c r="AA2810" i="1" s="1"/>
  <c r="D2810" i="2"/>
  <c r="L2810" i="1" s="1"/>
  <c r="E2809" i="2"/>
  <c r="AA2809" i="1" s="1"/>
  <c r="D2809" i="2"/>
  <c r="L2809" i="1" s="1"/>
  <c r="E2808" i="2"/>
  <c r="AA2808" i="1" s="1"/>
  <c r="D2808" i="2"/>
  <c r="L2808" i="1" s="1"/>
  <c r="E2807" i="2"/>
  <c r="AA2807" i="1" s="1"/>
  <c r="D2807" i="2"/>
  <c r="L2807" i="1" s="1"/>
  <c r="E2806" i="2"/>
  <c r="AA2806" i="1" s="1"/>
  <c r="D2806" i="2"/>
  <c r="L2806" i="1" s="1"/>
  <c r="E2805" i="2"/>
  <c r="AA2805" i="1" s="1"/>
  <c r="D2805" i="2"/>
  <c r="L2805" i="1" s="1"/>
  <c r="E2804" i="2"/>
  <c r="AA2804" i="1" s="1"/>
  <c r="D2804" i="2"/>
  <c r="L2804" i="1" s="1"/>
  <c r="E2803" i="2"/>
  <c r="AA2803" i="1" s="1"/>
  <c r="D2803" i="2"/>
  <c r="L2803" i="1" s="1"/>
  <c r="E2802" i="2"/>
  <c r="AA2802" i="1" s="1"/>
  <c r="D2802" i="2"/>
  <c r="L2802" i="1" s="1"/>
  <c r="E2801" i="2"/>
  <c r="AA2801" i="1" s="1"/>
  <c r="D2801" i="2"/>
  <c r="L2801" i="1" s="1"/>
  <c r="E2800" i="2"/>
  <c r="AA2800" i="1" s="1"/>
  <c r="D2800" i="2"/>
  <c r="L2800" i="1" s="1"/>
  <c r="E2799" i="2"/>
  <c r="AA2799" i="1" s="1"/>
  <c r="D2799" i="2"/>
  <c r="L2799" i="1" s="1"/>
  <c r="E2798" i="2"/>
  <c r="AA2798" i="1" s="1"/>
  <c r="D2798" i="2"/>
  <c r="L2798" i="1" s="1"/>
  <c r="E2797" i="2"/>
  <c r="AA2797" i="1" s="1"/>
  <c r="D2797" i="2"/>
  <c r="L2797" i="1" s="1"/>
  <c r="E2796" i="2"/>
  <c r="AA2796" i="1" s="1"/>
  <c r="D2796" i="2"/>
  <c r="L2796" i="1" s="1"/>
  <c r="E2795" i="2"/>
  <c r="AA2795" i="1" s="1"/>
  <c r="D2795" i="2"/>
  <c r="L2795" i="1" s="1"/>
  <c r="E2794" i="2"/>
  <c r="AA2794" i="1" s="1"/>
  <c r="D2794" i="2"/>
  <c r="L2794" i="1" s="1"/>
  <c r="E2793" i="2"/>
  <c r="AA2793" i="1" s="1"/>
  <c r="D2793" i="2"/>
  <c r="L2793" i="1" s="1"/>
  <c r="E2792" i="2"/>
  <c r="AA2792" i="1" s="1"/>
  <c r="D2792" i="2"/>
  <c r="L2792" i="1" s="1"/>
  <c r="E2791" i="2"/>
  <c r="AA2791" i="1" s="1"/>
  <c r="D2791" i="2"/>
  <c r="L2791" i="1" s="1"/>
  <c r="E2790" i="2"/>
  <c r="AA2790" i="1" s="1"/>
  <c r="D2790" i="2"/>
  <c r="L2790" i="1" s="1"/>
  <c r="E2789" i="2"/>
  <c r="AA2789" i="1" s="1"/>
  <c r="D2789" i="2"/>
  <c r="L2789" i="1" s="1"/>
  <c r="E2788" i="2"/>
  <c r="AA2788" i="1" s="1"/>
  <c r="D2788" i="2"/>
  <c r="L2788" i="1" s="1"/>
  <c r="E2787" i="2"/>
  <c r="AA2787" i="1" s="1"/>
  <c r="D2787" i="2"/>
  <c r="L2787" i="1" s="1"/>
  <c r="E2786" i="2"/>
  <c r="AA2786" i="1" s="1"/>
  <c r="D2786" i="2"/>
  <c r="L2786" i="1" s="1"/>
  <c r="E2785" i="2"/>
  <c r="AA2785" i="1" s="1"/>
  <c r="D2785" i="2"/>
  <c r="L2785" i="1" s="1"/>
  <c r="E2784" i="2"/>
  <c r="AA2784" i="1" s="1"/>
  <c r="D2784" i="2"/>
  <c r="L2784" i="1" s="1"/>
  <c r="E2783" i="2"/>
  <c r="AA2783" i="1" s="1"/>
  <c r="D2783" i="2"/>
  <c r="L2783" i="1" s="1"/>
  <c r="E2782" i="2"/>
  <c r="AA2782" i="1" s="1"/>
  <c r="D2782" i="2"/>
  <c r="L2782" i="1" s="1"/>
  <c r="E2781" i="2"/>
  <c r="AA2781" i="1" s="1"/>
  <c r="D2781" i="2"/>
  <c r="L2781" i="1" s="1"/>
  <c r="E2780" i="2"/>
  <c r="AA2780" i="1" s="1"/>
  <c r="D2780" i="2"/>
  <c r="L2780" i="1" s="1"/>
  <c r="E2779" i="2"/>
  <c r="AA2779" i="1" s="1"/>
  <c r="D2779" i="2"/>
  <c r="L2779" i="1" s="1"/>
  <c r="E2778" i="2"/>
  <c r="AA2778" i="1" s="1"/>
  <c r="D2778" i="2"/>
  <c r="L2778" i="1" s="1"/>
  <c r="E2777" i="2"/>
  <c r="AA2777" i="1" s="1"/>
  <c r="D2777" i="2"/>
  <c r="L2777" i="1" s="1"/>
  <c r="E2776" i="2"/>
  <c r="AA2776" i="1" s="1"/>
  <c r="D2776" i="2"/>
  <c r="L2776" i="1" s="1"/>
  <c r="E2775" i="2"/>
  <c r="AA2775" i="1" s="1"/>
  <c r="D2775" i="2"/>
  <c r="L2775" i="1" s="1"/>
  <c r="E2774" i="2"/>
  <c r="AA2774" i="1" s="1"/>
  <c r="D2774" i="2"/>
  <c r="L2774" i="1" s="1"/>
  <c r="E2773" i="2"/>
  <c r="AA2773" i="1" s="1"/>
  <c r="D2773" i="2"/>
  <c r="L2773" i="1" s="1"/>
  <c r="E2772" i="2"/>
  <c r="AA2772" i="1" s="1"/>
  <c r="D2772" i="2"/>
  <c r="L2772" i="1" s="1"/>
  <c r="E2771" i="2"/>
  <c r="AA2771" i="1" s="1"/>
  <c r="D2771" i="2"/>
  <c r="L2771" i="1" s="1"/>
  <c r="E2770" i="2"/>
  <c r="AA2770" i="1" s="1"/>
  <c r="D2770" i="2"/>
  <c r="L2770" i="1" s="1"/>
  <c r="E2769" i="2"/>
  <c r="AA2769" i="1" s="1"/>
  <c r="D2769" i="2"/>
  <c r="L2769" i="1" s="1"/>
  <c r="E2768" i="2"/>
  <c r="AA2768" i="1" s="1"/>
  <c r="D2768" i="2"/>
  <c r="L2768" i="1" s="1"/>
  <c r="E2767" i="2"/>
  <c r="AA2767" i="1" s="1"/>
  <c r="D2767" i="2"/>
  <c r="L2767" i="1" s="1"/>
  <c r="E2766" i="2"/>
  <c r="AA2766" i="1" s="1"/>
  <c r="D2766" i="2"/>
  <c r="L2766" i="1" s="1"/>
  <c r="E2765" i="2"/>
  <c r="AA2765" i="1" s="1"/>
  <c r="D2765" i="2"/>
  <c r="L2765" i="1" s="1"/>
  <c r="E2764" i="2"/>
  <c r="AA2764" i="1" s="1"/>
  <c r="D2764" i="2"/>
  <c r="L2764" i="1" s="1"/>
  <c r="E2763" i="2"/>
  <c r="AA2763" i="1" s="1"/>
  <c r="D2763" i="2"/>
  <c r="L2763" i="1" s="1"/>
  <c r="E2762" i="2"/>
  <c r="AA2762" i="1" s="1"/>
  <c r="D2762" i="2"/>
  <c r="L2762" i="1" s="1"/>
  <c r="E2761" i="2"/>
  <c r="AA2761" i="1" s="1"/>
  <c r="D2761" i="2"/>
  <c r="L2761" i="1" s="1"/>
  <c r="E2760" i="2"/>
  <c r="AA2760" i="1" s="1"/>
  <c r="D2760" i="2"/>
  <c r="L2760" i="1" s="1"/>
  <c r="E2759" i="2"/>
  <c r="AA2759" i="1" s="1"/>
  <c r="D2759" i="2"/>
  <c r="L2759" i="1" s="1"/>
  <c r="E2758" i="2"/>
  <c r="AA2758" i="1" s="1"/>
  <c r="D2758" i="2"/>
  <c r="L2758" i="1" s="1"/>
  <c r="E2757" i="2"/>
  <c r="AA2757" i="1" s="1"/>
  <c r="D2757" i="2"/>
  <c r="L2757" i="1" s="1"/>
  <c r="E2756" i="2"/>
  <c r="AA2756" i="1" s="1"/>
  <c r="D2756" i="2"/>
  <c r="L2756" i="1" s="1"/>
  <c r="E2755" i="2"/>
  <c r="AA2755" i="1" s="1"/>
  <c r="D2755" i="2"/>
  <c r="L2755" i="1" s="1"/>
  <c r="E2754" i="2"/>
  <c r="AA2754" i="1" s="1"/>
  <c r="D2754" i="2"/>
  <c r="L2754" i="1" s="1"/>
  <c r="E2753" i="2"/>
  <c r="AA2753" i="1" s="1"/>
  <c r="D2753" i="2"/>
  <c r="L2753" i="1" s="1"/>
  <c r="E2752" i="2"/>
  <c r="AA2752" i="1" s="1"/>
  <c r="D2752" i="2"/>
  <c r="L2752" i="1" s="1"/>
  <c r="E2751" i="2"/>
  <c r="AA2751" i="1" s="1"/>
  <c r="D2751" i="2"/>
  <c r="L2751" i="1" s="1"/>
  <c r="E2750" i="2"/>
  <c r="AA2750" i="1" s="1"/>
  <c r="D2750" i="2"/>
  <c r="L2750" i="1" s="1"/>
  <c r="E2749" i="2"/>
  <c r="AA2749" i="1" s="1"/>
  <c r="D2749" i="2"/>
  <c r="L2749" i="1" s="1"/>
  <c r="E2748" i="2"/>
  <c r="AA2748" i="1" s="1"/>
  <c r="D2748" i="2"/>
  <c r="L2748" i="1" s="1"/>
  <c r="E2747" i="2"/>
  <c r="AA2747" i="1" s="1"/>
  <c r="D2747" i="2"/>
  <c r="L2747" i="1" s="1"/>
  <c r="E2746" i="2"/>
  <c r="AA2746" i="1" s="1"/>
  <c r="D2746" i="2"/>
  <c r="L2746" i="1" s="1"/>
  <c r="E2745" i="2"/>
  <c r="AA2745" i="1" s="1"/>
  <c r="D2745" i="2"/>
  <c r="L2745" i="1" s="1"/>
  <c r="E2744" i="2"/>
  <c r="AA2744" i="1" s="1"/>
  <c r="D2744" i="2"/>
  <c r="L2744" i="1" s="1"/>
  <c r="E2743" i="2"/>
  <c r="AA2743" i="1" s="1"/>
  <c r="D2743" i="2"/>
  <c r="L2743" i="1" s="1"/>
  <c r="E2742" i="2"/>
  <c r="AA2742" i="1" s="1"/>
  <c r="D2742" i="2"/>
  <c r="L2742" i="1" s="1"/>
  <c r="E2741" i="2"/>
  <c r="AA2741" i="1" s="1"/>
  <c r="D2741" i="2"/>
  <c r="L2741" i="1" s="1"/>
  <c r="E2740" i="2"/>
  <c r="AA2740" i="1" s="1"/>
  <c r="D2740" i="2"/>
  <c r="L2740" i="1" s="1"/>
  <c r="E2739" i="2"/>
  <c r="AA2739" i="1" s="1"/>
  <c r="D2739" i="2"/>
  <c r="L2739" i="1" s="1"/>
  <c r="E2738" i="2"/>
  <c r="AA2738" i="1" s="1"/>
  <c r="D2738" i="2"/>
  <c r="L2738" i="1" s="1"/>
  <c r="E2737" i="2"/>
  <c r="AA2737" i="1" s="1"/>
  <c r="D2737" i="2"/>
  <c r="L2737" i="1" s="1"/>
  <c r="E2736" i="2"/>
  <c r="AA2736" i="1" s="1"/>
  <c r="D2736" i="2"/>
  <c r="L2736" i="1" s="1"/>
  <c r="E2735" i="2"/>
  <c r="AA2735" i="1" s="1"/>
  <c r="D2735" i="2"/>
  <c r="L2735" i="1" s="1"/>
  <c r="E2734" i="2"/>
  <c r="AA2734" i="1" s="1"/>
  <c r="D2734" i="2"/>
  <c r="L2734" i="1" s="1"/>
  <c r="E2733" i="2"/>
  <c r="AA2733" i="1" s="1"/>
  <c r="D2733" i="2"/>
  <c r="L2733" i="1" s="1"/>
  <c r="E2732" i="2"/>
  <c r="AA2732" i="1" s="1"/>
  <c r="D2732" i="2"/>
  <c r="L2732" i="1" s="1"/>
  <c r="E2731" i="2"/>
  <c r="AA2731" i="1" s="1"/>
  <c r="D2731" i="2"/>
  <c r="L2731" i="1" s="1"/>
  <c r="E2730" i="2"/>
  <c r="AA2730" i="1" s="1"/>
  <c r="D2730" i="2"/>
  <c r="L2730" i="1" s="1"/>
  <c r="E2729" i="2"/>
  <c r="AA2729" i="1" s="1"/>
  <c r="D2729" i="2"/>
  <c r="L2729" i="1" s="1"/>
  <c r="E2728" i="2"/>
  <c r="AA2728" i="1" s="1"/>
  <c r="D2728" i="2"/>
  <c r="L2728" i="1" s="1"/>
  <c r="E2727" i="2"/>
  <c r="AA2727" i="1" s="1"/>
  <c r="D2727" i="2"/>
  <c r="L2727" i="1" s="1"/>
  <c r="E2726" i="2"/>
  <c r="AA2726" i="1" s="1"/>
  <c r="D2726" i="2"/>
  <c r="L2726" i="1" s="1"/>
  <c r="E2725" i="2"/>
  <c r="AA2725" i="1" s="1"/>
  <c r="D2725" i="2"/>
  <c r="L2725" i="1" s="1"/>
  <c r="E2724" i="2"/>
  <c r="AA2724" i="1" s="1"/>
  <c r="D2724" i="2"/>
  <c r="L2724" i="1" s="1"/>
  <c r="E2723" i="2"/>
  <c r="AA2723" i="1" s="1"/>
  <c r="D2723" i="2"/>
  <c r="L2723" i="1" s="1"/>
  <c r="E2722" i="2"/>
  <c r="AA2722" i="1" s="1"/>
  <c r="D2722" i="2"/>
  <c r="L2722" i="1" s="1"/>
  <c r="E2721" i="2"/>
  <c r="AA2721" i="1" s="1"/>
  <c r="D2721" i="2"/>
  <c r="L2721" i="1" s="1"/>
  <c r="E2720" i="2"/>
  <c r="AA2720" i="1" s="1"/>
  <c r="D2720" i="2"/>
  <c r="L2720" i="1" s="1"/>
  <c r="E2719" i="2"/>
  <c r="AA2719" i="1" s="1"/>
  <c r="D2719" i="2"/>
  <c r="L2719" i="1" s="1"/>
  <c r="E2718" i="2"/>
  <c r="AA2718" i="1" s="1"/>
  <c r="D2718" i="2"/>
  <c r="L2718" i="1" s="1"/>
  <c r="E2717" i="2"/>
  <c r="AA2717" i="1" s="1"/>
  <c r="D2717" i="2"/>
  <c r="L2717" i="1" s="1"/>
  <c r="E2716" i="2"/>
  <c r="AA2716" i="1" s="1"/>
  <c r="D2716" i="2"/>
  <c r="L2716" i="1" s="1"/>
  <c r="E2715" i="2"/>
  <c r="AA2715" i="1" s="1"/>
  <c r="D2715" i="2"/>
  <c r="L2715" i="1" s="1"/>
  <c r="E2714" i="2"/>
  <c r="AA2714" i="1" s="1"/>
  <c r="D2714" i="2"/>
  <c r="L2714" i="1" s="1"/>
  <c r="E2713" i="2"/>
  <c r="AA2713" i="1" s="1"/>
  <c r="D2713" i="2"/>
  <c r="L2713" i="1" s="1"/>
  <c r="E2712" i="2"/>
  <c r="AA2712" i="1" s="1"/>
  <c r="D2712" i="2"/>
  <c r="L2712" i="1" s="1"/>
  <c r="E2711" i="2"/>
  <c r="AA2711" i="1" s="1"/>
  <c r="D2711" i="2"/>
  <c r="L2711" i="1" s="1"/>
  <c r="E2710" i="2"/>
  <c r="AA2710" i="1" s="1"/>
  <c r="D2710" i="2"/>
  <c r="L2710" i="1" s="1"/>
  <c r="E2709" i="2"/>
  <c r="AA2709" i="1" s="1"/>
  <c r="D2709" i="2"/>
  <c r="L2709" i="1" s="1"/>
  <c r="E2708" i="2"/>
  <c r="AA2708" i="1" s="1"/>
  <c r="D2708" i="2"/>
  <c r="L2708" i="1" s="1"/>
  <c r="E2707" i="2"/>
  <c r="AA2707" i="1" s="1"/>
  <c r="D2707" i="2"/>
  <c r="L2707" i="1" s="1"/>
  <c r="E2706" i="2"/>
  <c r="AA2706" i="1" s="1"/>
  <c r="D2706" i="2"/>
  <c r="L2706" i="1" s="1"/>
  <c r="E2705" i="2"/>
  <c r="AA2705" i="1" s="1"/>
  <c r="D2705" i="2"/>
  <c r="L2705" i="1" s="1"/>
  <c r="E2704" i="2"/>
  <c r="AA2704" i="1" s="1"/>
  <c r="D2704" i="2"/>
  <c r="L2704" i="1" s="1"/>
  <c r="E2703" i="2"/>
  <c r="AA2703" i="1" s="1"/>
  <c r="D2703" i="2"/>
  <c r="L2703" i="1" s="1"/>
  <c r="E2702" i="2"/>
  <c r="AA2702" i="1" s="1"/>
  <c r="D2702" i="2"/>
  <c r="L2702" i="1" s="1"/>
  <c r="E2701" i="2"/>
  <c r="AA2701" i="1" s="1"/>
  <c r="D2701" i="2"/>
  <c r="L2701" i="1" s="1"/>
  <c r="E2700" i="2"/>
  <c r="AA2700" i="1" s="1"/>
  <c r="D2700" i="2"/>
  <c r="L2700" i="1" s="1"/>
  <c r="E2699" i="2"/>
  <c r="AA2699" i="1" s="1"/>
  <c r="D2699" i="2"/>
  <c r="L2699" i="1" s="1"/>
  <c r="E2698" i="2"/>
  <c r="AA2698" i="1" s="1"/>
  <c r="D2698" i="2"/>
  <c r="L2698" i="1" s="1"/>
  <c r="E2697" i="2"/>
  <c r="AA2697" i="1" s="1"/>
  <c r="D2697" i="2"/>
  <c r="L2697" i="1" s="1"/>
  <c r="E2696" i="2"/>
  <c r="AA2696" i="1" s="1"/>
  <c r="D2696" i="2"/>
  <c r="L2696" i="1" s="1"/>
  <c r="E2695" i="2"/>
  <c r="AA2695" i="1" s="1"/>
  <c r="D2695" i="2"/>
  <c r="L2695" i="1" s="1"/>
  <c r="E2694" i="2"/>
  <c r="AA2694" i="1" s="1"/>
  <c r="D2694" i="2"/>
  <c r="L2694" i="1" s="1"/>
  <c r="E2693" i="2"/>
  <c r="AA2693" i="1" s="1"/>
  <c r="D2693" i="2"/>
  <c r="L2693" i="1" s="1"/>
  <c r="E2692" i="2"/>
  <c r="AA2692" i="1" s="1"/>
  <c r="D2692" i="2"/>
  <c r="L2692" i="1" s="1"/>
  <c r="E2691" i="2"/>
  <c r="AA2691" i="1" s="1"/>
  <c r="D2691" i="2"/>
  <c r="L2691" i="1" s="1"/>
  <c r="E2690" i="2"/>
  <c r="AA2690" i="1" s="1"/>
  <c r="D2690" i="2"/>
  <c r="L2690" i="1" s="1"/>
  <c r="E2689" i="2"/>
  <c r="AA2689" i="1" s="1"/>
  <c r="D2689" i="2"/>
  <c r="L2689" i="1" s="1"/>
  <c r="E2688" i="2"/>
  <c r="AA2688" i="1" s="1"/>
  <c r="D2688" i="2"/>
  <c r="L2688" i="1" s="1"/>
  <c r="E2687" i="2"/>
  <c r="AA2687" i="1" s="1"/>
  <c r="D2687" i="2"/>
  <c r="L2687" i="1" s="1"/>
  <c r="E2686" i="2"/>
  <c r="AA2686" i="1" s="1"/>
  <c r="D2686" i="2"/>
  <c r="L2686" i="1" s="1"/>
  <c r="E2685" i="2"/>
  <c r="AA2685" i="1" s="1"/>
  <c r="D2685" i="2"/>
  <c r="L2685" i="1" s="1"/>
  <c r="E2684" i="2"/>
  <c r="AA2684" i="1" s="1"/>
  <c r="D2684" i="2"/>
  <c r="L2684" i="1" s="1"/>
  <c r="E2683" i="2"/>
  <c r="AA2683" i="1" s="1"/>
  <c r="D2683" i="2"/>
  <c r="L2683" i="1" s="1"/>
  <c r="E2682" i="2"/>
  <c r="AA2682" i="1" s="1"/>
  <c r="D2682" i="2"/>
  <c r="L2682" i="1" s="1"/>
  <c r="E2681" i="2"/>
  <c r="AA2681" i="1" s="1"/>
  <c r="D2681" i="2"/>
  <c r="L2681" i="1" s="1"/>
  <c r="E2680" i="2"/>
  <c r="AA2680" i="1" s="1"/>
  <c r="D2680" i="2"/>
  <c r="L2680" i="1" s="1"/>
  <c r="E2679" i="2"/>
  <c r="AA2679" i="1" s="1"/>
  <c r="D2679" i="2"/>
  <c r="L2679" i="1" s="1"/>
  <c r="E2678" i="2"/>
  <c r="AA2678" i="1" s="1"/>
  <c r="D2678" i="2"/>
  <c r="L2678" i="1" s="1"/>
  <c r="E2677" i="2"/>
  <c r="AA2677" i="1" s="1"/>
  <c r="D2677" i="2"/>
  <c r="L2677" i="1" s="1"/>
  <c r="E2676" i="2"/>
  <c r="AA2676" i="1" s="1"/>
  <c r="D2676" i="2"/>
  <c r="L2676" i="1" s="1"/>
  <c r="E2675" i="2"/>
  <c r="AA2675" i="1" s="1"/>
  <c r="D2675" i="2"/>
  <c r="L2675" i="1" s="1"/>
  <c r="E2674" i="2"/>
  <c r="AA2674" i="1" s="1"/>
  <c r="D2674" i="2"/>
  <c r="L2674" i="1" s="1"/>
  <c r="E2673" i="2"/>
  <c r="AA2673" i="1" s="1"/>
  <c r="D2673" i="2"/>
  <c r="L2673" i="1" s="1"/>
  <c r="E2672" i="2"/>
  <c r="AA2672" i="1" s="1"/>
  <c r="D2672" i="2"/>
  <c r="L2672" i="1" s="1"/>
  <c r="E2671" i="2"/>
  <c r="AA2671" i="1" s="1"/>
  <c r="D2671" i="2"/>
  <c r="L2671" i="1" s="1"/>
  <c r="E2670" i="2"/>
  <c r="AA2670" i="1" s="1"/>
  <c r="D2670" i="2"/>
  <c r="L2670" i="1" s="1"/>
  <c r="E2669" i="2"/>
  <c r="AA2669" i="1" s="1"/>
  <c r="D2669" i="2"/>
  <c r="L2669" i="1" s="1"/>
  <c r="E2668" i="2"/>
  <c r="AA2668" i="1" s="1"/>
  <c r="D2668" i="2"/>
  <c r="L2668" i="1" s="1"/>
  <c r="E2667" i="2"/>
  <c r="AA2667" i="1" s="1"/>
  <c r="D2667" i="2"/>
  <c r="L2667" i="1" s="1"/>
  <c r="E2666" i="2"/>
  <c r="AA2666" i="1" s="1"/>
  <c r="D2666" i="2"/>
  <c r="L2666" i="1" s="1"/>
  <c r="E2665" i="2"/>
  <c r="AA2665" i="1" s="1"/>
  <c r="D2665" i="2"/>
  <c r="L2665" i="1" s="1"/>
  <c r="E2664" i="2"/>
  <c r="AA2664" i="1" s="1"/>
  <c r="D2664" i="2"/>
  <c r="L2664" i="1" s="1"/>
  <c r="E2663" i="2"/>
  <c r="AA2663" i="1" s="1"/>
  <c r="D2663" i="2"/>
  <c r="L2663" i="1" s="1"/>
  <c r="E2662" i="2"/>
  <c r="AA2662" i="1" s="1"/>
  <c r="D2662" i="2"/>
  <c r="L2662" i="1" s="1"/>
  <c r="E2661" i="2"/>
  <c r="AA2661" i="1" s="1"/>
  <c r="D2661" i="2"/>
  <c r="L2661" i="1" s="1"/>
  <c r="E2660" i="2"/>
  <c r="AA2660" i="1" s="1"/>
  <c r="D2660" i="2"/>
  <c r="L2660" i="1" s="1"/>
  <c r="E2659" i="2"/>
  <c r="AA2659" i="1" s="1"/>
  <c r="D2659" i="2"/>
  <c r="L2659" i="1" s="1"/>
  <c r="E2658" i="2"/>
  <c r="AA2658" i="1" s="1"/>
  <c r="D2658" i="2"/>
  <c r="L2658" i="1" s="1"/>
  <c r="E2657" i="2"/>
  <c r="AA2657" i="1" s="1"/>
  <c r="D2657" i="2"/>
  <c r="L2657" i="1" s="1"/>
  <c r="E2656" i="2"/>
  <c r="AA2656" i="1" s="1"/>
  <c r="D2656" i="2"/>
  <c r="L2656" i="1" s="1"/>
  <c r="E2655" i="2"/>
  <c r="AA2655" i="1" s="1"/>
  <c r="D2655" i="2"/>
  <c r="L2655" i="1" s="1"/>
  <c r="E2654" i="2"/>
  <c r="AA2654" i="1" s="1"/>
  <c r="D2654" i="2"/>
  <c r="L2654" i="1" s="1"/>
  <c r="E2653" i="2"/>
  <c r="AA2653" i="1" s="1"/>
  <c r="D2653" i="2"/>
  <c r="L2653" i="1" s="1"/>
  <c r="E2652" i="2"/>
  <c r="AA2652" i="1" s="1"/>
  <c r="D2652" i="2"/>
  <c r="L2652" i="1" s="1"/>
  <c r="E2651" i="2"/>
  <c r="AA2651" i="1" s="1"/>
  <c r="D2651" i="2"/>
  <c r="L2651" i="1" s="1"/>
  <c r="E2650" i="2"/>
  <c r="AA2650" i="1" s="1"/>
  <c r="D2650" i="2"/>
  <c r="L2650" i="1" s="1"/>
  <c r="E2649" i="2"/>
  <c r="AA2649" i="1" s="1"/>
  <c r="D2649" i="2"/>
  <c r="L2649" i="1" s="1"/>
  <c r="E2648" i="2"/>
  <c r="AA2648" i="1" s="1"/>
  <c r="D2648" i="2"/>
  <c r="L2648" i="1" s="1"/>
  <c r="E2647" i="2"/>
  <c r="AA2647" i="1" s="1"/>
  <c r="D2647" i="2"/>
  <c r="L2647" i="1" s="1"/>
  <c r="E2646" i="2"/>
  <c r="AA2646" i="1" s="1"/>
  <c r="D2646" i="2"/>
  <c r="L2646" i="1" s="1"/>
  <c r="E2645" i="2"/>
  <c r="AA2645" i="1" s="1"/>
  <c r="D2645" i="2"/>
  <c r="L2645" i="1" s="1"/>
  <c r="E2644" i="2"/>
  <c r="AA2644" i="1" s="1"/>
  <c r="D2644" i="2"/>
  <c r="L2644" i="1" s="1"/>
  <c r="E2643" i="2"/>
  <c r="AA2643" i="1" s="1"/>
  <c r="D2643" i="2"/>
  <c r="L2643" i="1" s="1"/>
  <c r="E2642" i="2"/>
  <c r="AA2642" i="1" s="1"/>
  <c r="D2642" i="2"/>
  <c r="L2642" i="1" s="1"/>
  <c r="E2641" i="2"/>
  <c r="AA2641" i="1" s="1"/>
  <c r="D2641" i="2"/>
  <c r="L2641" i="1" s="1"/>
  <c r="E2640" i="2"/>
  <c r="AA2640" i="1" s="1"/>
  <c r="D2640" i="2"/>
  <c r="L2640" i="1" s="1"/>
  <c r="E2639" i="2"/>
  <c r="AA2639" i="1" s="1"/>
  <c r="D2639" i="2"/>
  <c r="L2639" i="1" s="1"/>
  <c r="E2638" i="2"/>
  <c r="AA2638" i="1" s="1"/>
  <c r="D2638" i="2"/>
  <c r="L2638" i="1" s="1"/>
  <c r="E2637" i="2"/>
  <c r="AA2637" i="1" s="1"/>
  <c r="D2637" i="2"/>
  <c r="L2637" i="1" s="1"/>
  <c r="E2636" i="2"/>
  <c r="AA2636" i="1" s="1"/>
  <c r="D2636" i="2"/>
  <c r="L2636" i="1" s="1"/>
  <c r="E2635" i="2"/>
  <c r="AA2635" i="1" s="1"/>
  <c r="D2635" i="2"/>
  <c r="L2635" i="1" s="1"/>
  <c r="E2634" i="2"/>
  <c r="AA2634" i="1" s="1"/>
  <c r="D2634" i="2"/>
  <c r="L2634" i="1" s="1"/>
  <c r="E2633" i="2"/>
  <c r="AA2633" i="1" s="1"/>
  <c r="D2633" i="2"/>
  <c r="L2633" i="1" s="1"/>
  <c r="E2632" i="2"/>
  <c r="AA2632" i="1" s="1"/>
  <c r="D2632" i="2"/>
  <c r="L2632" i="1" s="1"/>
  <c r="E2631" i="2"/>
  <c r="AA2631" i="1" s="1"/>
  <c r="D2631" i="2"/>
  <c r="L2631" i="1" s="1"/>
  <c r="E2630" i="2"/>
  <c r="AA2630" i="1" s="1"/>
  <c r="D2630" i="2"/>
  <c r="L2630" i="1" s="1"/>
  <c r="E2629" i="2"/>
  <c r="AA2629" i="1" s="1"/>
  <c r="D2629" i="2"/>
  <c r="L2629" i="1" s="1"/>
  <c r="E2628" i="2"/>
  <c r="AA2628" i="1" s="1"/>
  <c r="D2628" i="2"/>
  <c r="L2628" i="1" s="1"/>
  <c r="E2627" i="2"/>
  <c r="AA2627" i="1" s="1"/>
  <c r="D2627" i="2"/>
  <c r="L2627" i="1" s="1"/>
  <c r="E2626" i="2"/>
  <c r="AA2626" i="1" s="1"/>
  <c r="D2626" i="2"/>
  <c r="L2626" i="1" s="1"/>
  <c r="E2625" i="2"/>
  <c r="AA2625" i="1" s="1"/>
  <c r="D2625" i="2"/>
  <c r="L2625" i="1" s="1"/>
  <c r="E2624" i="2"/>
  <c r="AA2624" i="1" s="1"/>
  <c r="D2624" i="2"/>
  <c r="L2624" i="1" s="1"/>
  <c r="E2623" i="2"/>
  <c r="AA2623" i="1" s="1"/>
  <c r="D2623" i="2"/>
  <c r="L2623" i="1" s="1"/>
  <c r="E2622" i="2"/>
  <c r="AA2622" i="1" s="1"/>
  <c r="D2622" i="2"/>
  <c r="L2622" i="1" s="1"/>
  <c r="E2621" i="2"/>
  <c r="AA2621" i="1" s="1"/>
  <c r="D2621" i="2"/>
  <c r="L2621" i="1" s="1"/>
  <c r="E2620" i="2"/>
  <c r="AA2620" i="1" s="1"/>
  <c r="D2620" i="2"/>
  <c r="L2620" i="1" s="1"/>
  <c r="E2619" i="2"/>
  <c r="AA2619" i="1" s="1"/>
  <c r="D2619" i="2"/>
  <c r="L2619" i="1" s="1"/>
  <c r="E2618" i="2"/>
  <c r="AA2618" i="1" s="1"/>
  <c r="D2618" i="2"/>
  <c r="L2618" i="1" s="1"/>
  <c r="E2617" i="2"/>
  <c r="AA2617" i="1" s="1"/>
  <c r="D2617" i="2"/>
  <c r="L2617" i="1" s="1"/>
  <c r="E2616" i="2"/>
  <c r="AA2616" i="1" s="1"/>
  <c r="D2616" i="2"/>
  <c r="L2616" i="1" s="1"/>
  <c r="E2615" i="2"/>
  <c r="AA2615" i="1" s="1"/>
  <c r="D2615" i="2"/>
  <c r="L2615" i="1" s="1"/>
  <c r="E2614" i="2"/>
  <c r="AA2614" i="1" s="1"/>
  <c r="D2614" i="2"/>
  <c r="L2614" i="1" s="1"/>
  <c r="E2613" i="2"/>
  <c r="AA2613" i="1" s="1"/>
  <c r="D2613" i="2"/>
  <c r="L2613" i="1" s="1"/>
  <c r="E2612" i="2"/>
  <c r="AA2612" i="1" s="1"/>
  <c r="D2612" i="2"/>
  <c r="L2612" i="1" s="1"/>
  <c r="E2611" i="2"/>
  <c r="AA2611" i="1" s="1"/>
  <c r="D2611" i="2"/>
  <c r="L2611" i="1" s="1"/>
  <c r="E2610" i="2"/>
  <c r="AA2610" i="1" s="1"/>
  <c r="D2610" i="2"/>
  <c r="L2610" i="1" s="1"/>
  <c r="E2609" i="2"/>
  <c r="AA2609" i="1" s="1"/>
  <c r="D2609" i="2"/>
  <c r="L2609" i="1" s="1"/>
  <c r="E2608" i="2"/>
  <c r="AA2608" i="1" s="1"/>
  <c r="D2608" i="2"/>
  <c r="L2608" i="1" s="1"/>
  <c r="E2607" i="2"/>
  <c r="AA2607" i="1" s="1"/>
  <c r="D2607" i="2"/>
  <c r="L2607" i="1" s="1"/>
  <c r="E2606" i="2"/>
  <c r="AA2606" i="1" s="1"/>
  <c r="D2606" i="2"/>
  <c r="L2606" i="1" s="1"/>
  <c r="E2605" i="2"/>
  <c r="AA2605" i="1" s="1"/>
  <c r="D2605" i="2"/>
  <c r="L2605" i="1" s="1"/>
  <c r="E2604" i="2"/>
  <c r="AA2604" i="1" s="1"/>
  <c r="D2604" i="2"/>
  <c r="L2604" i="1" s="1"/>
  <c r="E2603" i="2"/>
  <c r="AA2603" i="1" s="1"/>
  <c r="D2603" i="2"/>
  <c r="L2603" i="1" s="1"/>
  <c r="E2602" i="2"/>
  <c r="AA2602" i="1" s="1"/>
  <c r="D2602" i="2"/>
  <c r="L2602" i="1" s="1"/>
  <c r="E2601" i="2"/>
  <c r="AA2601" i="1" s="1"/>
  <c r="D2601" i="2"/>
  <c r="L2601" i="1" s="1"/>
  <c r="E2600" i="2"/>
  <c r="AA2600" i="1" s="1"/>
  <c r="D2600" i="2"/>
  <c r="L2600" i="1" s="1"/>
  <c r="E2599" i="2"/>
  <c r="AA2599" i="1" s="1"/>
  <c r="D2599" i="2"/>
  <c r="L2599" i="1" s="1"/>
  <c r="E2598" i="2"/>
  <c r="AA2598" i="1" s="1"/>
  <c r="D2598" i="2"/>
  <c r="L2598" i="1" s="1"/>
  <c r="E2597" i="2"/>
  <c r="AA2597" i="1" s="1"/>
  <c r="D2597" i="2"/>
  <c r="L2597" i="1" s="1"/>
  <c r="E2596" i="2"/>
  <c r="AA2596" i="1" s="1"/>
  <c r="D2596" i="2"/>
  <c r="L2596" i="1" s="1"/>
  <c r="E2595" i="2"/>
  <c r="AA2595" i="1" s="1"/>
  <c r="D2595" i="2"/>
  <c r="L2595" i="1" s="1"/>
  <c r="E2594" i="2"/>
  <c r="AA2594" i="1" s="1"/>
  <c r="D2594" i="2"/>
  <c r="L2594" i="1" s="1"/>
  <c r="E2593" i="2"/>
  <c r="AA2593" i="1" s="1"/>
  <c r="D2593" i="2"/>
  <c r="L2593" i="1" s="1"/>
  <c r="E2592" i="2"/>
  <c r="AA2592" i="1" s="1"/>
  <c r="D2592" i="2"/>
  <c r="L2592" i="1" s="1"/>
  <c r="E2591" i="2"/>
  <c r="AA2591" i="1" s="1"/>
  <c r="D2591" i="2"/>
  <c r="L2591" i="1" s="1"/>
  <c r="E2590" i="2"/>
  <c r="AA2590" i="1" s="1"/>
  <c r="D2590" i="2"/>
  <c r="L2590" i="1" s="1"/>
  <c r="E2589" i="2"/>
  <c r="AA2589" i="1" s="1"/>
  <c r="D2589" i="2"/>
  <c r="L2589" i="1" s="1"/>
  <c r="E2588" i="2"/>
  <c r="AA2588" i="1" s="1"/>
  <c r="D2588" i="2"/>
  <c r="L2588" i="1" s="1"/>
  <c r="E2587" i="2"/>
  <c r="AA2587" i="1" s="1"/>
  <c r="D2587" i="2"/>
  <c r="L2587" i="1" s="1"/>
  <c r="E2586" i="2"/>
  <c r="AA2586" i="1" s="1"/>
  <c r="D2586" i="2"/>
  <c r="L2586" i="1" s="1"/>
  <c r="E2585" i="2"/>
  <c r="AA2585" i="1" s="1"/>
  <c r="D2585" i="2"/>
  <c r="L2585" i="1" s="1"/>
  <c r="E2584" i="2"/>
  <c r="AA2584" i="1" s="1"/>
  <c r="D2584" i="2"/>
  <c r="L2584" i="1" s="1"/>
  <c r="E2583" i="2"/>
  <c r="AA2583" i="1" s="1"/>
  <c r="D2583" i="2"/>
  <c r="L2583" i="1" s="1"/>
  <c r="E2582" i="2"/>
  <c r="AA2582" i="1" s="1"/>
  <c r="D2582" i="2"/>
  <c r="L2582" i="1" s="1"/>
  <c r="E2581" i="2"/>
  <c r="AA2581" i="1" s="1"/>
  <c r="D2581" i="2"/>
  <c r="L2581" i="1" s="1"/>
  <c r="E2580" i="2"/>
  <c r="AA2580" i="1" s="1"/>
  <c r="D2580" i="2"/>
  <c r="L2580" i="1" s="1"/>
  <c r="E2579" i="2"/>
  <c r="AA2579" i="1" s="1"/>
  <c r="D2579" i="2"/>
  <c r="L2579" i="1" s="1"/>
  <c r="E2578" i="2"/>
  <c r="AA2578" i="1" s="1"/>
  <c r="D2578" i="2"/>
  <c r="L2578" i="1" s="1"/>
  <c r="E2577" i="2"/>
  <c r="AA2577" i="1" s="1"/>
  <c r="D2577" i="2"/>
  <c r="L2577" i="1" s="1"/>
  <c r="E2576" i="2"/>
  <c r="AA2576" i="1" s="1"/>
  <c r="D2576" i="2"/>
  <c r="L2576" i="1" s="1"/>
  <c r="E2575" i="2"/>
  <c r="AA2575" i="1" s="1"/>
  <c r="D2575" i="2"/>
  <c r="L2575" i="1" s="1"/>
  <c r="E2574" i="2"/>
  <c r="AA2574" i="1" s="1"/>
  <c r="D2574" i="2"/>
  <c r="L2574" i="1" s="1"/>
  <c r="E2573" i="2"/>
  <c r="AA2573" i="1" s="1"/>
  <c r="D2573" i="2"/>
  <c r="L2573" i="1" s="1"/>
  <c r="E2572" i="2"/>
  <c r="AA2572" i="1" s="1"/>
  <c r="D2572" i="2"/>
  <c r="L2572" i="1" s="1"/>
  <c r="E2571" i="2"/>
  <c r="AA2571" i="1" s="1"/>
  <c r="D2571" i="2"/>
  <c r="L2571" i="1" s="1"/>
  <c r="E2570" i="2"/>
  <c r="AA2570" i="1" s="1"/>
  <c r="D2570" i="2"/>
  <c r="L2570" i="1" s="1"/>
  <c r="E2569" i="2"/>
  <c r="AA2569" i="1" s="1"/>
  <c r="D2569" i="2"/>
  <c r="L2569" i="1" s="1"/>
  <c r="E2568" i="2"/>
  <c r="AA2568" i="1" s="1"/>
  <c r="D2568" i="2"/>
  <c r="L2568" i="1" s="1"/>
  <c r="E2567" i="2"/>
  <c r="AA2567" i="1" s="1"/>
  <c r="D2567" i="2"/>
  <c r="L2567" i="1" s="1"/>
  <c r="E2566" i="2"/>
  <c r="AA2566" i="1" s="1"/>
  <c r="D2566" i="2"/>
  <c r="L2566" i="1" s="1"/>
  <c r="E2565" i="2"/>
  <c r="AA2565" i="1" s="1"/>
  <c r="D2565" i="2"/>
  <c r="L2565" i="1" s="1"/>
  <c r="E2564" i="2"/>
  <c r="AA2564" i="1" s="1"/>
  <c r="D2564" i="2"/>
  <c r="L2564" i="1" s="1"/>
  <c r="E2563" i="2"/>
  <c r="AA2563" i="1" s="1"/>
  <c r="D2563" i="2"/>
  <c r="L2563" i="1" s="1"/>
  <c r="E2562" i="2"/>
  <c r="AA2562" i="1" s="1"/>
  <c r="D2562" i="2"/>
  <c r="L2562" i="1" s="1"/>
  <c r="E2561" i="2"/>
  <c r="AA2561" i="1" s="1"/>
  <c r="D2561" i="2"/>
  <c r="L2561" i="1" s="1"/>
  <c r="E2560" i="2"/>
  <c r="AA2560" i="1" s="1"/>
  <c r="D2560" i="2"/>
  <c r="L2560" i="1" s="1"/>
  <c r="E2559" i="2"/>
  <c r="AA2559" i="1" s="1"/>
  <c r="D2559" i="2"/>
  <c r="L2559" i="1" s="1"/>
  <c r="E2558" i="2"/>
  <c r="AA2558" i="1" s="1"/>
  <c r="D2558" i="2"/>
  <c r="L2558" i="1" s="1"/>
  <c r="E2557" i="2"/>
  <c r="AA2557" i="1" s="1"/>
  <c r="D2557" i="2"/>
  <c r="L2557" i="1" s="1"/>
  <c r="E2556" i="2"/>
  <c r="AA2556" i="1" s="1"/>
  <c r="D2556" i="2"/>
  <c r="L2556" i="1" s="1"/>
  <c r="E2555" i="2"/>
  <c r="AA2555" i="1" s="1"/>
  <c r="D2555" i="2"/>
  <c r="L2555" i="1" s="1"/>
  <c r="E2554" i="2"/>
  <c r="AA2554" i="1" s="1"/>
  <c r="D2554" i="2"/>
  <c r="L2554" i="1" s="1"/>
  <c r="E2553" i="2"/>
  <c r="AA2553" i="1" s="1"/>
  <c r="D2553" i="2"/>
  <c r="L2553" i="1" s="1"/>
  <c r="E2552" i="2"/>
  <c r="AA2552" i="1" s="1"/>
  <c r="D2552" i="2"/>
  <c r="L2552" i="1" s="1"/>
  <c r="E2551" i="2"/>
  <c r="AA2551" i="1" s="1"/>
  <c r="D2551" i="2"/>
  <c r="L2551" i="1" s="1"/>
  <c r="E2550" i="2"/>
  <c r="AA2550" i="1" s="1"/>
  <c r="D2550" i="2"/>
  <c r="L2550" i="1" s="1"/>
  <c r="E2549" i="2"/>
  <c r="AA2549" i="1" s="1"/>
  <c r="D2549" i="2"/>
  <c r="L2549" i="1" s="1"/>
  <c r="E2548" i="2"/>
  <c r="AA2548" i="1" s="1"/>
  <c r="D2548" i="2"/>
  <c r="L2548" i="1" s="1"/>
  <c r="E2547" i="2"/>
  <c r="AA2547" i="1" s="1"/>
  <c r="D2547" i="2"/>
  <c r="L2547" i="1" s="1"/>
  <c r="E2546" i="2"/>
  <c r="AA2546" i="1" s="1"/>
  <c r="D2546" i="2"/>
  <c r="L2546" i="1" s="1"/>
  <c r="E2545" i="2"/>
  <c r="AA2545" i="1" s="1"/>
  <c r="D2545" i="2"/>
  <c r="L2545" i="1" s="1"/>
  <c r="E2544" i="2"/>
  <c r="AA2544" i="1" s="1"/>
  <c r="D2544" i="2"/>
  <c r="L2544" i="1" s="1"/>
  <c r="E2543" i="2"/>
  <c r="AA2543" i="1" s="1"/>
  <c r="D2543" i="2"/>
  <c r="L2543" i="1" s="1"/>
  <c r="E2542" i="2"/>
  <c r="AA2542" i="1" s="1"/>
  <c r="D2542" i="2"/>
  <c r="L2542" i="1" s="1"/>
  <c r="E2541" i="2"/>
  <c r="AA2541" i="1" s="1"/>
  <c r="D2541" i="2"/>
  <c r="L2541" i="1" s="1"/>
  <c r="E2540" i="2"/>
  <c r="AA2540" i="1" s="1"/>
  <c r="D2540" i="2"/>
  <c r="L2540" i="1" s="1"/>
  <c r="E2539" i="2"/>
  <c r="AA2539" i="1" s="1"/>
  <c r="D2539" i="2"/>
  <c r="L2539" i="1" s="1"/>
  <c r="E2538" i="2"/>
  <c r="AA2538" i="1" s="1"/>
  <c r="D2538" i="2"/>
  <c r="L2538" i="1" s="1"/>
  <c r="E2537" i="2"/>
  <c r="AA2537" i="1" s="1"/>
  <c r="D2537" i="2"/>
  <c r="L2537" i="1" s="1"/>
  <c r="E2536" i="2"/>
  <c r="AA2536" i="1" s="1"/>
  <c r="D2536" i="2"/>
  <c r="L2536" i="1" s="1"/>
  <c r="E2535" i="2"/>
  <c r="AA2535" i="1" s="1"/>
  <c r="D2535" i="2"/>
  <c r="L2535" i="1" s="1"/>
  <c r="E2534" i="2"/>
  <c r="AA2534" i="1" s="1"/>
  <c r="D2534" i="2"/>
  <c r="L2534" i="1" s="1"/>
  <c r="E2533" i="2"/>
  <c r="AA2533" i="1" s="1"/>
  <c r="D2533" i="2"/>
  <c r="L2533" i="1" s="1"/>
  <c r="E2532" i="2"/>
  <c r="AA2532" i="1" s="1"/>
  <c r="D2532" i="2"/>
  <c r="L2532" i="1" s="1"/>
  <c r="E2531" i="2"/>
  <c r="AA2531" i="1" s="1"/>
  <c r="D2531" i="2"/>
  <c r="L2531" i="1" s="1"/>
  <c r="E2530" i="2"/>
  <c r="AA2530" i="1" s="1"/>
  <c r="D2530" i="2"/>
  <c r="L2530" i="1" s="1"/>
  <c r="E2529" i="2"/>
  <c r="AA2529" i="1" s="1"/>
  <c r="D2529" i="2"/>
  <c r="L2529" i="1" s="1"/>
  <c r="E2528" i="2"/>
  <c r="AA2528" i="1" s="1"/>
  <c r="D2528" i="2"/>
  <c r="L2528" i="1" s="1"/>
  <c r="E2527" i="2"/>
  <c r="AA2527" i="1" s="1"/>
  <c r="D2527" i="2"/>
  <c r="L2527" i="1" s="1"/>
  <c r="E2526" i="2"/>
  <c r="AA2526" i="1" s="1"/>
  <c r="D2526" i="2"/>
  <c r="L2526" i="1" s="1"/>
  <c r="E2525" i="2"/>
  <c r="AA2525" i="1" s="1"/>
  <c r="D2525" i="2"/>
  <c r="L2525" i="1" s="1"/>
  <c r="E2524" i="2"/>
  <c r="AA2524" i="1" s="1"/>
  <c r="D2524" i="2"/>
  <c r="L2524" i="1" s="1"/>
  <c r="E2523" i="2"/>
  <c r="AA2523" i="1" s="1"/>
  <c r="D2523" i="2"/>
  <c r="L2523" i="1" s="1"/>
  <c r="E2522" i="2"/>
  <c r="AA2522" i="1" s="1"/>
  <c r="D2522" i="2"/>
  <c r="L2522" i="1" s="1"/>
  <c r="E2521" i="2"/>
  <c r="AA2521" i="1" s="1"/>
  <c r="D2521" i="2"/>
  <c r="L2521" i="1" s="1"/>
  <c r="E2520" i="2"/>
  <c r="AA2520" i="1" s="1"/>
  <c r="D2520" i="2"/>
  <c r="L2520" i="1" s="1"/>
  <c r="E2519" i="2"/>
  <c r="AA2519" i="1" s="1"/>
  <c r="D2519" i="2"/>
  <c r="L2519" i="1" s="1"/>
  <c r="E2518" i="2"/>
  <c r="AA2518" i="1" s="1"/>
  <c r="D2518" i="2"/>
  <c r="L2518" i="1" s="1"/>
  <c r="E2517" i="2"/>
  <c r="AA2517" i="1" s="1"/>
  <c r="D2517" i="2"/>
  <c r="L2517" i="1" s="1"/>
  <c r="E2516" i="2"/>
  <c r="AA2516" i="1" s="1"/>
  <c r="D2516" i="2"/>
  <c r="L2516" i="1" s="1"/>
  <c r="E2515" i="2"/>
  <c r="AA2515" i="1" s="1"/>
  <c r="D2515" i="2"/>
  <c r="L2515" i="1" s="1"/>
  <c r="E2514" i="2"/>
  <c r="AA2514" i="1" s="1"/>
  <c r="D2514" i="2"/>
  <c r="L2514" i="1" s="1"/>
  <c r="E2513" i="2"/>
  <c r="AA2513" i="1" s="1"/>
  <c r="D2513" i="2"/>
  <c r="L2513" i="1" s="1"/>
  <c r="E2512" i="2"/>
  <c r="AA2512" i="1" s="1"/>
  <c r="D2512" i="2"/>
  <c r="L2512" i="1" s="1"/>
  <c r="E2511" i="2"/>
  <c r="AA2511" i="1" s="1"/>
  <c r="D2511" i="2"/>
  <c r="L2511" i="1" s="1"/>
  <c r="E2510" i="2"/>
  <c r="AA2510" i="1" s="1"/>
  <c r="D2510" i="2"/>
  <c r="L2510" i="1" s="1"/>
  <c r="E2509" i="2"/>
  <c r="AA2509" i="1" s="1"/>
  <c r="D2509" i="2"/>
  <c r="L2509" i="1" s="1"/>
  <c r="E2508" i="2"/>
  <c r="AA2508" i="1" s="1"/>
  <c r="D2508" i="2"/>
  <c r="L2508" i="1" s="1"/>
  <c r="E2507" i="2"/>
  <c r="AA2507" i="1" s="1"/>
  <c r="D2507" i="2"/>
  <c r="L2507" i="1" s="1"/>
  <c r="E2506" i="2"/>
  <c r="AA2506" i="1" s="1"/>
  <c r="D2506" i="2"/>
  <c r="L2506" i="1" s="1"/>
  <c r="E2505" i="2"/>
  <c r="AA2505" i="1" s="1"/>
  <c r="D2505" i="2"/>
  <c r="L2505" i="1" s="1"/>
  <c r="E2504" i="2"/>
  <c r="AA2504" i="1" s="1"/>
  <c r="D2504" i="2"/>
  <c r="L2504" i="1" s="1"/>
  <c r="E2503" i="2"/>
  <c r="AA2503" i="1" s="1"/>
  <c r="D2503" i="2"/>
  <c r="L2503" i="1" s="1"/>
  <c r="E2502" i="2"/>
  <c r="AA2502" i="1" s="1"/>
  <c r="D2502" i="2"/>
  <c r="L2502" i="1" s="1"/>
  <c r="E2501" i="2"/>
  <c r="AA2501" i="1" s="1"/>
  <c r="D2501" i="2"/>
  <c r="L2501" i="1" s="1"/>
  <c r="E2500" i="2"/>
  <c r="AA2500" i="1" s="1"/>
  <c r="D2500" i="2"/>
  <c r="L2500" i="1" s="1"/>
  <c r="E2499" i="2"/>
  <c r="AA2499" i="1" s="1"/>
  <c r="D2499" i="2"/>
  <c r="L2499" i="1" s="1"/>
  <c r="E2498" i="2"/>
  <c r="AA2498" i="1" s="1"/>
  <c r="D2498" i="2"/>
  <c r="L2498" i="1" s="1"/>
  <c r="E2497" i="2"/>
  <c r="AA2497" i="1" s="1"/>
  <c r="D2497" i="2"/>
  <c r="L2497" i="1" s="1"/>
  <c r="E2496" i="2"/>
  <c r="AA2496" i="1" s="1"/>
  <c r="D2496" i="2"/>
  <c r="L2496" i="1" s="1"/>
  <c r="E2495" i="2"/>
  <c r="AA2495" i="1" s="1"/>
  <c r="D2495" i="2"/>
  <c r="L2495" i="1" s="1"/>
  <c r="E2494" i="2"/>
  <c r="AA2494" i="1" s="1"/>
  <c r="D2494" i="2"/>
  <c r="L2494" i="1" s="1"/>
  <c r="E2493" i="2"/>
  <c r="AA2493" i="1" s="1"/>
  <c r="D2493" i="2"/>
  <c r="L2493" i="1" s="1"/>
  <c r="E2492" i="2"/>
  <c r="AA2492" i="1" s="1"/>
  <c r="D2492" i="2"/>
  <c r="L2492" i="1" s="1"/>
  <c r="E2491" i="2"/>
  <c r="AA2491" i="1" s="1"/>
  <c r="D2491" i="2"/>
  <c r="L2491" i="1" s="1"/>
  <c r="E2490" i="2"/>
  <c r="AA2490" i="1" s="1"/>
  <c r="D2490" i="2"/>
  <c r="L2490" i="1" s="1"/>
  <c r="E2489" i="2"/>
  <c r="AA2489" i="1" s="1"/>
  <c r="D2489" i="2"/>
  <c r="L2489" i="1" s="1"/>
  <c r="E2488" i="2"/>
  <c r="AA2488" i="1" s="1"/>
  <c r="D2488" i="2"/>
  <c r="L2488" i="1" s="1"/>
  <c r="E2487" i="2"/>
  <c r="AA2487" i="1" s="1"/>
  <c r="D2487" i="2"/>
  <c r="L2487" i="1" s="1"/>
  <c r="E2486" i="2"/>
  <c r="AA2486" i="1" s="1"/>
  <c r="D2486" i="2"/>
  <c r="L2486" i="1" s="1"/>
  <c r="E2485" i="2"/>
  <c r="AA2485" i="1" s="1"/>
  <c r="D2485" i="2"/>
  <c r="L2485" i="1" s="1"/>
  <c r="E2484" i="2"/>
  <c r="AA2484" i="1" s="1"/>
  <c r="D2484" i="2"/>
  <c r="L2484" i="1" s="1"/>
  <c r="E2483" i="2"/>
  <c r="AA2483" i="1" s="1"/>
  <c r="D2483" i="2"/>
  <c r="L2483" i="1" s="1"/>
  <c r="E2482" i="2"/>
  <c r="AA2482" i="1" s="1"/>
  <c r="D2482" i="2"/>
  <c r="L2482" i="1" s="1"/>
  <c r="E2481" i="2"/>
  <c r="AA2481" i="1" s="1"/>
  <c r="D2481" i="2"/>
  <c r="L2481" i="1" s="1"/>
  <c r="E2480" i="2"/>
  <c r="AA2480" i="1" s="1"/>
  <c r="D2480" i="2"/>
  <c r="L2480" i="1" s="1"/>
  <c r="E2479" i="2"/>
  <c r="AA2479" i="1" s="1"/>
  <c r="D2479" i="2"/>
  <c r="L2479" i="1" s="1"/>
  <c r="E2478" i="2"/>
  <c r="AA2478" i="1" s="1"/>
  <c r="D2478" i="2"/>
  <c r="L2478" i="1" s="1"/>
  <c r="E2477" i="2"/>
  <c r="AA2477" i="1" s="1"/>
  <c r="D2477" i="2"/>
  <c r="L2477" i="1" s="1"/>
  <c r="E2476" i="2"/>
  <c r="AA2476" i="1" s="1"/>
  <c r="D2476" i="2"/>
  <c r="L2476" i="1" s="1"/>
  <c r="E2475" i="2"/>
  <c r="AA2475" i="1" s="1"/>
  <c r="D2475" i="2"/>
  <c r="L2475" i="1" s="1"/>
  <c r="E2474" i="2"/>
  <c r="AA2474" i="1" s="1"/>
  <c r="D2474" i="2"/>
  <c r="L2474" i="1" s="1"/>
  <c r="E2473" i="2"/>
  <c r="AA2473" i="1" s="1"/>
  <c r="D2473" i="2"/>
  <c r="L2473" i="1" s="1"/>
  <c r="E2472" i="2"/>
  <c r="AA2472" i="1" s="1"/>
  <c r="D2472" i="2"/>
  <c r="L2472" i="1" s="1"/>
  <c r="E2471" i="2"/>
  <c r="AA2471" i="1" s="1"/>
  <c r="D2471" i="2"/>
  <c r="L2471" i="1" s="1"/>
  <c r="E2470" i="2"/>
  <c r="AA2470" i="1" s="1"/>
  <c r="D2470" i="2"/>
  <c r="L2470" i="1" s="1"/>
  <c r="E2469" i="2"/>
  <c r="AA2469" i="1" s="1"/>
  <c r="D2469" i="2"/>
  <c r="L2469" i="1" s="1"/>
  <c r="E2468" i="2"/>
  <c r="AA2468" i="1" s="1"/>
  <c r="D2468" i="2"/>
  <c r="L2468" i="1" s="1"/>
  <c r="E2467" i="2"/>
  <c r="AA2467" i="1" s="1"/>
  <c r="D2467" i="2"/>
  <c r="L2467" i="1" s="1"/>
  <c r="E2466" i="2"/>
  <c r="AA2466" i="1" s="1"/>
  <c r="D2466" i="2"/>
  <c r="L2466" i="1" s="1"/>
  <c r="E2465" i="2"/>
  <c r="AA2465" i="1" s="1"/>
  <c r="D2465" i="2"/>
  <c r="L2465" i="1" s="1"/>
  <c r="E2464" i="2"/>
  <c r="AA2464" i="1" s="1"/>
  <c r="D2464" i="2"/>
  <c r="L2464" i="1" s="1"/>
  <c r="E2463" i="2"/>
  <c r="AA2463" i="1" s="1"/>
  <c r="D2463" i="2"/>
  <c r="L2463" i="1" s="1"/>
  <c r="E2462" i="2"/>
  <c r="AA2462" i="1" s="1"/>
  <c r="D2462" i="2"/>
  <c r="L2462" i="1" s="1"/>
  <c r="E2461" i="2"/>
  <c r="AA2461" i="1" s="1"/>
  <c r="D2461" i="2"/>
  <c r="L2461" i="1" s="1"/>
  <c r="E2460" i="2"/>
  <c r="AA2460" i="1" s="1"/>
  <c r="D2460" i="2"/>
  <c r="L2460" i="1" s="1"/>
  <c r="E2459" i="2"/>
  <c r="AA2459" i="1" s="1"/>
  <c r="D2459" i="2"/>
  <c r="L2459" i="1" s="1"/>
  <c r="E2458" i="2"/>
  <c r="AA2458" i="1" s="1"/>
  <c r="D2458" i="2"/>
  <c r="L2458" i="1" s="1"/>
  <c r="E2457" i="2"/>
  <c r="AA2457" i="1" s="1"/>
  <c r="D2457" i="2"/>
  <c r="L2457" i="1" s="1"/>
  <c r="E2456" i="2"/>
  <c r="AA2456" i="1" s="1"/>
  <c r="D2456" i="2"/>
  <c r="L2456" i="1" s="1"/>
  <c r="E2455" i="2"/>
  <c r="AA2455" i="1" s="1"/>
  <c r="D2455" i="2"/>
  <c r="L2455" i="1" s="1"/>
  <c r="E2454" i="2"/>
  <c r="AA2454" i="1" s="1"/>
  <c r="D2454" i="2"/>
  <c r="L2454" i="1" s="1"/>
  <c r="E2453" i="2"/>
  <c r="AA2453" i="1" s="1"/>
  <c r="D2453" i="2"/>
  <c r="L2453" i="1" s="1"/>
  <c r="E2452" i="2"/>
  <c r="AA2452" i="1" s="1"/>
  <c r="D2452" i="2"/>
  <c r="L2452" i="1" s="1"/>
  <c r="E2451" i="2"/>
  <c r="AA2451" i="1" s="1"/>
  <c r="D2451" i="2"/>
  <c r="L2451" i="1" s="1"/>
  <c r="E2450" i="2"/>
  <c r="AA2450" i="1" s="1"/>
  <c r="D2450" i="2"/>
  <c r="L2450" i="1" s="1"/>
  <c r="E2449" i="2"/>
  <c r="AA2449" i="1" s="1"/>
  <c r="D2449" i="2"/>
  <c r="L2449" i="1" s="1"/>
  <c r="E2448" i="2"/>
  <c r="AA2448" i="1" s="1"/>
  <c r="D2448" i="2"/>
  <c r="L2448" i="1" s="1"/>
  <c r="E2447" i="2"/>
  <c r="AA2447" i="1" s="1"/>
  <c r="D2447" i="2"/>
  <c r="L2447" i="1" s="1"/>
  <c r="E2446" i="2"/>
  <c r="AA2446" i="1" s="1"/>
  <c r="D2446" i="2"/>
  <c r="L2446" i="1" s="1"/>
  <c r="E2445" i="2"/>
  <c r="AA2445" i="1" s="1"/>
  <c r="D2445" i="2"/>
  <c r="L2445" i="1" s="1"/>
  <c r="E2444" i="2"/>
  <c r="AA2444" i="1" s="1"/>
  <c r="D2444" i="2"/>
  <c r="L2444" i="1" s="1"/>
  <c r="E2443" i="2"/>
  <c r="AA2443" i="1" s="1"/>
  <c r="D2443" i="2"/>
  <c r="L2443" i="1" s="1"/>
  <c r="E2442" i="2"/>
  <c r="AA2442" i="1" s="1"/>
  <c r="D2442" i="2"/>
  <c r="L2442" i="1" s="1"/>
  <c r="E2441" i="2"/>
  <c r="AA2441" i="1" s="1"/>
  <c r="D2441" i="2"/>
  <c r="L2441" i="1" s="1"/>
  <c r="E2440" i="2"/>
  <c r="AA2440" i="1" s="1"/>
  <c r="D2440" i="2"/>
  <c r="L2440" i="1" s="1"/>
  <c r="E2439" i="2"/>
  <c r="AA2439" i="1" s="1"/>
  <c r="D2439" i="2"/>
  <c r="L2439" i="1" s="1"/>
  <c r="E2438" i="2"/>
  <c r="AA2438" i="1" s="1"/>
  <c r="D2438" i="2"/>
  <c r="L2438" i="1" s="1"/>
  <c r="E2437" i="2"/>
  <c r="AA2437" i="1" s="1"/>
  <c r="D2437" i="2"/>
  <c r="L2437" i="1" s="1"/>
  <c r="E2436" i="2"/>
  <c r="AA2436" i="1" s="1"/>
  <c r="D2436" i="2"/>
  <c r="L2436" i="1" s="1"/>
  <c r="E2435" i="2"/>
  <c r="AA2435" i="1" s="1"/>
  <c r="D2435" i="2"/>
  <c r="L2435" i="1" s="1"/>
  <c r="E2434" i="2"/>
  <c r="AA2434" i="1" s="1"/>
  <c r="D2434" i="2"/>
  <c r="L2434" i="1" s="1"/>
  <c r="E2433" i="2"/>
  <c r="AA2433" i="1" s="1"/>
  <c r="D2433" i="2"/>
  <c r="L2433" i="1" s="1"/>
  <c r="E2432" i="2"/>
  <c r="AA2432" i="1" s="1"/>
  <c r="D2432" i="2"/>
  <c r="L2432" i="1" s="1"/>
  <c r="E2431" i="2"/>
  <c r="AA2431" i="1" s="1"/>
  <c r="D2431" i="2"/>
  <c r="L2431" i="1" s="1"/>
  <c r="E2430" i="2"/>
  <c r="AA2430" i="1" s="1"/>
  <c r="D2430" i="2"/>
  <c r="L2430" i="1" s="1"/>
  <c r="E2429" i="2"/>
  <c r="AA2429" i="1" s="1"/>
  <c r="D2429" i="2"/>
  <c r="L2429" i="1" s="1"/>
  <c r="E2428" i="2"/>
  <c r="AA2428" i="1" s="1"/>
  <c r="D2428" i="2"/>
  <c r="L2428" i="1" s="1"/>
  <c r="E2427" i="2"/>
  <c r="AA2427" i="1" s="1"/>
  <c r="D2427" i="2"/>
  <c r="L2427" i="1" s="1"/>
  <c r="E2426" i="2"/>
  <c r="AA2426" i="1" s="1"/>
  <c r="D2426" i="2"/>
  <c r="L2426" i="1" s="1"/>
  <c r="E2425" i="2"/>
  <c r="AA2425" i="1" s="1"/>
  <c r="D2425" i="2"/>
  <c r="L2425" i="1" s="1"/>
  <c r="E2424" i="2"/>
  <c r="AA2424" i="1" s="1"/>
  <c r="D2424" i="2"/>
  <c r="L2424" i="1" s="1"/>
  <c r="E2423" i="2"/>
  <c r="AA2423" i="1" s="1"/>
  <c r="D2423" i="2"/>
  <c r="L2423" i="1" s="1"/>
  <c r="E2422" i="2"/>
  <c r="AA2422" i="1" s="1"/>
  <c r="D2422" i="2"/>
  <c r="L2422" i="1" s="1"/>
  <c r="E2421" i="2"/>
  <c r="AA2421" i="1" s="1"/>
  <c r="D2421" i="2"/>
  <c r="L2421" i="1" s="1"/>
  <c r="E2420" i="2"/>
  <c r="AA2420" i="1" s="1"/>
  <c r="D2420" i="2"/>
  <c r="L2420" i="1" s="1"/>
  <c r="E2419" i="2"/>
  <c r="AA2419" i="1" s="1"/>
  <c r="D2419" i="2"/>
  <c r="L2419" i="1" s="1"/>
  <c r="E2418" i="2"/>
  <c r="AA2418" i="1" s="1"/>
  <c r="D2418" i="2"/>
  <c r="L2418" i="1" s="1"/>
  <c r="E2417" i="2"/>
  <c r="AA2417" i="1" s="1"/>
  <c r="D2417" i="2"/>
  <c r="L2417" i="1" s="1"/>
  <c r="E2416" i="2"/>
  <c r="AA2416" i="1" s="1"/>
  <c r="D2416" i="2"/>
  <c r="L2416" i="1" s="1"/>
  <c r="E2415" i="2"/>
  <c r="AA2415" i="1" s="1"/>
  <c r="D2415" i="2"/>
  <c r="L2415" i="1" s="1"/>
  <c r="E2414" i="2"/>
  <c r="AA2414" i="1" s="1"/>
  <c r="D2414" i="2"/>
  <c r="L2414" i="1" s="1"/>
  <c r="E2413" i="2"/>
  <c r="AA2413" i="1" s="1"/>
  <c r="D2413" i="2"/>
  <c r="L2413" i="1" s="1"/>
  <c r="E2412" i="2"/>
  <c r="AA2412" i="1" s="1"/>
  <c r="D2412" i="2"/>
  <c r="L2412" i="1" s="1"/>
  <c r="E2411" i="2"/>
  <c r="AA2411" i="1" s="1"/>
  <c r="D2411" i="2"/>
  <c r="L2411" i="1" s="1"/>
  <c r="E2410" i="2"/>
  <c r="AA2410" i="1" s="1"/>
  <c r="D2410" i="2"/>
  <c r="L2410" i="1" s="1"/>
  <c r="E2409" i="2"/>
  <c r="AA2409" i="1" s="1"/>
  <c r="D2409" i="2"/>
  <c r="L2409" i="1" s="1"/>
  <c r="E2408" i="2"/>
  <c r="AA2408" i="1" s="1"/>
  <c r="D2408" i="2"/>
  <c r="L2408" i="1" s="1"/>
  <c r="E2407" i="2"/>
  <c r="AA2407" i="1" s="1"/>
  <c r="D2407" i="2"/>
  <c r="L2407" i="1" s="1"/>
  <c r="E2406" i="2"/>
  <c r="AA2406" i="1" s="1"/>
  <c r="D2406" i="2"/>
  <c r="L2406" i="1" s="1"/>
  <c r="E2405" i="2"/>
  <c r="AA2405" i="1" s="1"/>
  <c r="D2405" i="2"/>
  <c r="L2405" i="1" s="1"/>
  <c r="E2404" i="2"/>
  <c r="AA2404" i="1" s="1"/>
  <c r="D2404" i="2"/>
  <c r="L2404" i="1" s="1"/>
  <c r="E2403" i="2"/>
  <c r="AA2403" i="1" s="1"/>
  <c r="D2403" i="2"/>
  <c r="L2403" i="1" s="1"/>
  <c r="E2402" i="2"/>
  <c r="AA2402" i="1" s="1"/>
  <c r="D2402" i="2"/>
  <c r="L2402" i="1" s="1"/>
  <c r="E2401" i="2"/>
  <c r="AA2401" i="1" s="1"/>
  <c r="D2401" i="2"/>
  <c r="L2401" i="1" s="1"/>
  <c r="E2400" i="2"/>
  <c r="AA2400" i="1" s="1"/>
  <c r="D2400" i="2"/>
  <c r="L2400" i="1" s="1"/>
  <c r="E2399" i="2"/>
  <c r="AA2399" i="1" s="1"/>
  <c r="D2399" i="2"/>
  <c r="L2399" i="1" s="1"/>
  <c r="E2398" i="2"/>
  <c r="AA2398" i="1" s="1"/>
  <c r="D2398" i="2"/>
  <c r="L2398" i="1" s="1"/>
  <c r="E2397" i="2"/>
  <c r="AA2397" i="1" s="1"/>
  <c r="D2397" i="2"/>
  <c r="L2397" i="1" s="1"/>
  <c r="E2396" i="2"/>
  <c r="AA2396" i="1" s="1"/>
  <c r="D2396" i="2"/>
  <c r="L2396" i="1" s="1"/>
  <c r="E2395" i="2"/>
  <c r="AA2395" i="1" s="1"/>
  <c r="D2395" i="2"/>
  <c r="L2395" i="1" s="1"/>
  <c r="E2394" i="2"/>
  <c r="AA2394" i="1" s="1"/>
  <c r="D2394" i="2"/>
  <c r="L2394" i="1" s="1"/>
  <c r="E2393" i="2"/>
  <c r="AA2393" i="1" s="1"/>
  <c r="D2393" i="2"/>
  <c r="L2393" i="1" s="1"/>
  <c r="E2392" i="2"/>
  <c r="AA2392" i="1" s="1"/>
  <c r="D2392" i="2"/>
  <c r="L2392" i="1" s="1"/>
  <c r="E2391" i="2"/>
  <c r="AA2391" i="1" s="1"/>
  <c r="D2391" i="2"/>
  <c r="L2391" i="1" s="1"/>
  <c r="E2390" i="2"/>
  <c r="AA2390" i="1" s="1"/>
  <c r="D2390" i="2"/>
  <c r="L2390" i="1" s="1"/>
  <c r="E2389" i="2"/>
  <c r="AA2389" i="1" s="1"/>
  <c r="D2389" i="2"/>
  <c r="L2389" i="1" s="1"/>
  <c r="E2388" i="2"/>
  <c r="AA2388" i="1" s="1"/>
  <c r="D2388" i="2"/>
  <c r="L2388" i="1" s="1"/>
  <c r="E2387" i="2"/>
  <c r="AA2387" i="1" s="1"/>
  <c r="D2387" i="2"/>
  <c r="L2387" i="1" s="1"/>
  <c r="E2386" i="2"/>
  <c r="AA2386" i="1" s="1"/>
  <c r="D2386" i="2"/>
  <c r="L2386" i="1" s="1"/>
  <c r="E2385" i="2"/>
  <c r="AA2385" i="1" s="1"/>
  <c r="D2385" i="2"/>
  <c r="L2385" i="1" s="1"/>
  <c r="E2384" i="2"/>
  <c r="AA2384" i="1" s="1"/>
  <c r="D2384" i="2"/>
  <c r="L2384" i="1" s="1"/>
  <c r="E2383" i="2"/>
  <c r="AA2383" i="1" s="1"/>
  <c r="D2383" i="2"/>
  <c r="L2383" i="1" s="1"/>
  <c r="E2382" i="2"/>
  <c r="AA2382" i="1" s="1"/>
  <c r="D2382" i="2"/>
  <c r="L2382" i="1" s="1"/>
  <c r="E2381" i="2"/>
  <c r="AA2381" i="1" s="1"/>
  <c r="D2381" i="2"/>
  <c r="L2381" i="1" s="1"/>
  <c r="E2380" i="2"/>
  <c r="AA2380" i="1" s="1"/>
  <c r="D2380" i="2"/>
  <c r="L2380" i="1" s="1"/>
  <c r="E2379" i="2"/>
  <c r="AA2379" i="1" s="1"/>
  <c r="D2379" i="2"/>
  <c r="L2379" i="1" s="1"/>
  <c r="E2378" i="2"/>
  <c r="AA2378" i="1" s="1"/>
  <c r="D2378" i="2"/>
  <c r="L2378" i="1" s="1"/>
  <c r="E2377" i="2"/>
  <c r="AA2377" i="1" s="1"/>
  <c r="D2377" i="2"/>
  <c r="L2377" i="1" s="1"/>
  <c r="E2376" i="2"/>
  <c r="AA2376" i="1" s="1"/>
  <c r="D2376" i="2"/>
  <c r="L2376" i="1" s="1"/>
  <c r="E2375" i="2"/>
  <c r="AA2375" i="1" s="1"/>
  <c r="D2375" i="2"/>
  <c r="L2375" i="1" s="1"/>
  <c r="E2374" i="2"/>
  <c r="AA2374" i="1" s="1"/>
  <c r="D2374" i="2"/>
  <c r="L2374" i="1" s="1"/>
  <c r="E2373" i="2"/>
  <c r="AA2373" i="1" s="1"/>
  <c r="D2373" i="2"/>
  <c r="L2373" i="1" s="1"/>
  <c r="E2372" i="2"/>
  <c r="AA2372" i="1" s="1"/>
  <c r="D2372" i="2"/>
  <c r="L2372" i="1" s="1"/>
  <c r="E2371" i="2"/>
  <c r="AA2371" i="1" s="1"/>
  <c r="D2371" i="2"/>
  <c r="L2371" i="1" s="1"/>
  <c r="E2370" i="2"/>
  <c r="AA2370" i="1" s="1"/>
  <c r="D2370" i="2"/>
  <c r="L2370" i="1" s="1"/>
  <c r="E2369" i="2"/>
  <c r="AA2369" i="1" s="1"/>
  <c r="D2369" i="2"/>
  <c r="L2369" i="1" s="1"/>
  <c r="E2368" i="2"/>
  <c r="AA2368" i="1" s="1"/>
  <c r="D2368" i="2"/>
  <c r="L2368" i="1" s="1"/>
  <c r="E2367" i="2"/>
  <c r="AA2367" i="1" s="1"/>
  <c r="D2367" i="2"/>
  <c r="L2367" i="1" s="1"/>
  <c r="E2366" i="2"/>
  <c r="AA2366" i="1" s="1"/>
  <c r="D2366" i="2"/>
  <c r="L2366" i="1" s="1"/>
  <c r="E2365" i="2"/>
  <c r="AA2365" i="1" s="1"/>
  <c r="D2365" i="2"/>
  <c r="L2365" i="1" s="1"/>
  <c r="E2364" i="2"/>
  <c r="AA2364" i="1" s="1"/>
  <c r="D2364" i="2"/>
  <c r="L2364" i="1" s="1"/>
  <c r="E2363" i="2"/>
  <c r="AA2363" i="1" s="1"/>
  <c r="D2363" i="2"/>
  <c r="L2363" i="1" s="1"/>
  <c r="E2362" i="2"/>
  <c r="AA2362" i="1" s="1"/>
  <c r="D2362" i="2"/>
  <c r="L2362" i="1" s="1"/>
  <c r="E2361" i="2"/>
  <c r="AA2361" i="1" s="1"/>
  <c r="D2361" i="2"/>
  <c r="L2361" i="1" s="1"/>
  <c r="E2360" i="2"/>
  <c r="AA2360" i="1" s="1"/>
  <c r="D2360" i="2"/>
  <c r="L2360" i="1" s="1"/>
  <c r="E2359" i="2"/>
  <c r="AA2359" i="1" s="1"/>
  <c r="D2359" i="2"/>
  <c r="L2359" i="1" s="1"/>
  <c r="E2358" i="2"/>
  <c r="AA2358" i="1" s="1"/>
  <c r="D2358" i="2"/>
  <c r="L2358" i="1" s="1"/>
  <c r="E2357" i="2"/>
  <c r="AA2357" i="1" s="1"/>
  <c r="D2357" i="2"/>
  <c r="L2357" i="1" s="1"/>
  <c r="E2356" i="2"/>
  <c r="AA2356" i="1" s="1"/>
  <c r="D2356" i="2"/>
  <c r="L2356" i="1" s="1"/>
  <c r="E2355" i="2"/>
  <c r="AA2355" i="1" s="1"/>
  <c r="D2355" i="2"/>
  <c r="L2355" i="1" s="1"/>
  <c r="E2354" i="2"/>
  <c r="AA2354" i="1" s="1"/>
  <c r="D2354" i="2"/>
  <c r="L2354" i="1" s="1"/>
  <c r="E2353" i="2"/>
  <c r="AA2353" i="1" s="1"/>
  <c r="D2353" i="2"/>
  <c r="L2353" i="1" s="1"/>
  <c r="E2352" i="2"/>
  <c r="AA2352" i="1" s="1"/>
  <c r="D2352" i="2"/>
  <c r="L2352" i="1" s="1"/>
  <c r="E2351" i="2"/>
  <c r="AA2351" i="1" s="1"/>
  <c r="D2351" i="2"/>
  <c r="L2351" i="1" s="1"/>
  <c r="E2350" i="2"/>
  <c r="AA2350" i="1" s="1"/>
  <c r="D2350" i="2"/>
  <c r="L2350" i="1" s="1"/>
  <c r="E2349" i="2"/>
  <c r="AA2349" i="1" s="1"/>
  <c r="D2349" i="2"/>
  <c r="L2349" i="1" s="1"/>
  <c r="E2348" i="2"/>
  <c r="AA2348" i="1" s="1"/>
  <c r="D2348" i="2"/>
  <c r="L2348" i="1" s="1"/>
  <c r="E2347" i="2"/>
  <c r="AA2347" i="1" s="1"/>
  <c r="D2347" i="2"/>
  <c r="L2347" i="1" s="1"/>
  <c r="E2346" i="2"/>
  <c r="AA2346" i="1" s="1"/>
  <c r="D2346" i="2"/>
  <c r="L2346" i="1" s="1"/>
  <c r="E2345" i="2"/>
  <c r="AA2345" i="1" s="1"/>
  <c r="D2345" i="2"/>
  <c r="L2345" i="1" s="1"/>
  <c r="E2344" i="2"/>
  <c r="AA2344" i="1" s="1"/>
  <c r="D2344" i="2"/>
  <c r="L2344" i="1" s="1"/>
  <c r="E2343" i="2"/>
  <c r="AA2343" i="1" s="1"/>
  <c r="D2343" i="2"/>
  <c r="L2343" i="1" s="1"/>
  <c r="E2342" i="2"/>
  <c r="AA2342" i="1" s="1"/>
  <c r="D2342" i="2"/>
  <c r="L2342" i="1" s="1"/>
  <c r="E2341" i="2"/>
  <c r="AA2341" i="1" s="1"/>
  <c r="D2341" i="2"/>
  <c r="L2341" i="1" s="1"/>
  <c r="E2340" i="2"/>
  <c r="AA2340" i="1" s="1"/>
  <c r="D2340" i="2"/>
  <c r="L2340" i="1" s="1"/>
  <c r="E2339" i="2"/>
  <c r="AA2339" i="1" s="1"/>
  <c r="D2339" i="2"/>
  <c r="L2339" i="1" s="1"/>
  <c r="E2338" i="2"/>
  <c r="AA2338" i="1" s="1"/>
  <c r="D2338" i="2"/>
  <c r="L2338" i="1" s="1"/>
  <c r="E2337" i="2"/>
  <c r="AA2337" i="1" s="1"/>
  <c r="D2337" i="2"/>
  <c r="L2337" i="1" s="1"/>
  <c r="E2336" i="2"/>
  <c r="AA2336" i="1" s="1"/>
  <c r="D2336" i="2"/>
  <c r="L2336" i="1" s="1"/>
  <c r="E2335" i="2"/>
  <c r="AA2335" i="1" s="1"/>
  <c r="D2335" i="2"/>
  <c r="L2335" i="1" s="1"/>
  <c r="E2334" i="2"/>
  <c r="AA2334" i="1" s="1"/>
  <c r="D2334" i="2"/>
  <c r="L2334" i="1" s="1"/>
  <c r="E2333" i="2"/>
  <c r="AA2333" i="1" s="1"/>
  <c r="D2333" i="2"/>
  <c r="L2333" i="1" s="1"/>
  <c r="E2332" i="2"/>
  <c r="AA2332" i="1" s="1"/>
  <c r="D2332" i="2"/>
  <c r="L2332" i="1" s="1"/>
  <c r="E2331" i="2"/>
  <c r="AA2331" i="1" s="1"/>
  <c r="D2331" i="2"/>
  <c r="L2331" i="1" s="1"/>
  <c r="E2330" i="2"/>
  <c r="AA2330" i="1" s="1"/>
  <c r="D2330" i="2"/>
  <c r="L2330" i="1" s="1"/>
  <c r="E2329" i="2"/>
  <c r="AA2329" i="1" s="1"/>
  <c r="D2329" i="2"/>
  <c r="L2329" i="1" s="1"/>
  <c r="E2328" i="2"/>
  <c r="AA2328" i="1" s="1"/>
  <c r="D2328" i="2"/>
  <c r="L2328" i="1" s="1"/>
  <c r="E2327" i="2"/>
  <c r="AA2327" i="1" s="1"/>
  <c r="D2327" i="2"/>
  <c r="L2327" i="1" s="1"/>
  <c r="E2326" i="2"/>
  <c r="AA2326" i="1" s="1"/>
  <c r="D2326" i="2"/>
  <c r="L2326" i="1" s="1"/>
  <c r="E2325" i="2"/>
  <c r="AA2325" i="1" s="1"/>
  <c r="D2325" i="2"/>
  <c r="L2325" i="1" s="1"/>
  <c r="E2324" i="2"/>
  <c r="AA2324" i="1" s="1"/>
  <c r="D2324" i="2"/>
  <c r="L2324" i="1" s="1"/>
  <c r="E2323" i="2"/>
  <c r="AA2323" i="1" s="1"/>
  <c r="D2323" i="2"/>
  <c r="L2323" i="1" s="1"/>
  <c r="E2322" i="2"/>
  <c r="AA2322" i="1" s="1"/>
  <c r="D2322" i="2"/>
  <c r="L2322" i="1" s="1"/>
  <c r="E2321" i="2"/>
  <c r="AA2321" i="1" s="1"/>
  <c r="D2321" i="2"/>
  <c r="L2321" i="1" s="1"/>
  <c r="E2320" i="2"/>
  <c r="AA2320" i="1" s="1"/>
  <c r="D2320" i="2"/>
  <c r="L2320" i="1" s="1"/>
  <c r="E2319" i="2"/>
  <c r="AA2319" i="1" s="1"/>
  <c r="D2319" i="2"/>
  <c r="L2319" i="1" s="1"/>
  <c r="E2318" i="2"/>
  <c r="AA2318" i="1" s="1"/>
  <c r="D2318" i="2"/>
  <c r="L2318" i="1" s="1"/>
  <c r="E2317" i="2"/>
  <c r="AA2317" i="1" s="1"/>
  <c r="D2317" i="2"/>
  <c r="L2317" i="1" s="1"/>
  <c r="E2316" i="2"/>
  <c r="AA2316" i="1" s="1"/>
  <c r="D2316" i="2"/>
  <c r="L2316" i="1" s="1"/>
  <c r="E2315" i="2"/>
  <c r="AA2315" i="1" s="1"/>
  <c r="D2315" i="2"/>
  <c r="L2315" i="1" s="1"/>
  <c r="E2314" i="2"/>
  <c r="AA2314" i="1" s="1"/>
  <c r="D2314" i="2"/>
  <c r="L2314" i="1" s="1"/>
  <c r="E2313" i="2"/>
  <c r="AA2313" i="1" s="1"/>
  <c r="D2313" i="2"/>
  <c r="L2313" i="1" s="1"/>
  <c r="E2312" i="2"/>
  <c r="AA2312" i="1" s="1"/>
  <c r="D2312" i="2"/>
  <c r="L2312" i="1" s="1"/>
  <c r="E2311" i="2"/>
  <c r="AA2311" i="1" s="1"/>
  <c r="D2311" i="2"/>
  <c r="L2311" i="1" s="1"/>
  <c r="E2310" i="2"/>
  <c r="AA2310" i="1" s="1"/>
  <c r="D2310" i="2"/>
  <c r="L2310" i="1" s="1"/>
  <c r="E2309" i="2"/>
  <c r="AA2309" i="1" s="1"/>
  <c r="D2309" i="2"/>
  <c r="L2309" i="1" s="1"/>
  <c r="E2308" i="2"/>
  <c r="AA2308" i="1" s="1"/>
  <c r="D2308" i="2"/>
  <c r="L2308" i="1" s="1"/>
  <c r="E2307" i="2"/>
  <c r="AA2307" i="1" s="1"/>
  <c r="D2307" i="2"/>
  <c r="L2307" i="1" s="1"/>
  <c r="E2306" i="2"/>
  <c r="AA2306" i="1" s="1"/>
  <c r="D2306" i="2"/>
  <c r="L2306" i="1" s="1"/>
  <c r="E2305" i="2"/>
  <c r="AA2305" i="1" s="1"/>
  <c r="D2305" i="2"/>
  <c r="L2305" i="1" s="1"/>
  <c r="E2304" i="2"/>
  <c r="AA2304" i="1" s="1"/>
  <c r="D2304" i="2"/>
  <c r="L2304" i="1" s="1"/>
  <c r="E2303" i="2"/>
  <c r="AA2303" i="1" s="1"/>
  <c r="D2303" i="2"/>
  <c r="L2303" i="1" s="1"/>
  <c r="E2302" i="2"/>
  <c r="AA2302" i="1" s="1"/>
  <c r="D2302" i="2"/>
  <c r="L2302" i="1" s="1"/>
  <c r="E2301" i="2"/>
  <c r="AA2301" i="1" s="1"/>
  <c r="D2301" i="2"/>
  <c r="L2301" i="1" s="1"/>
  <c r="E2300" i="2"/>
  <c r="AA2300" i="1" s="1"/>
  <c r="D2300" i="2"/>
  <c r="L2300" i="1" s="1"/>
  <c r="E2299" i="2"/>
  <c r="AA2299" i="1" s="1"/>
  <c r="D2299" i="2"/>
  <c r="L2299" i="1" s="1"/>
  <c r="E2298" i="2"/>
  <c r="AA2298" i="1" s="1"/>
  <c r="D2298" i="2"/>
  <c r="L2298" i="1" s="1"/>
  <c r="E2297" i="2"/>
  <c r="AA2297" i="1" s="1"/>
  <c r="D2297" i="2"/>
  <c r="L2297" i="1" s="1"/>
  <c r="E2296" i="2"/>
  <c r="AA2296" i="1" s="1"/>
  <c r="D2296" i="2"/>
  <c r="L2296" i="1" s="1"/>
  <c r="E2295" i="2"/>
  <c r="AA2295" i="1" s="1"/>
  <c r="D2295" i="2"/>
  <c r="L2295" i="1" s="1"/>
  <c r="E2294" i="2"/>
  <c r="AA2294" i="1" s="1"/>
  <c r="D2294" i="2"/>
  <c r="L2294" i="1" s="1"/>
  <c r="E2293" i="2"/>
  <c r="AA2293" i="1" s="1"/>
  <c r="D2293" i="2"/>
  <c r="L2293" i="1" s="1"/>
  <c r="E2292" i="2"/>
  <c r="AA2292" i="1" s="1"/>
  <c r="D2292" i="2"/>
  <c r="L2292" i="1" s="1"/>
  <c r="E2291" i="2"/>
  <c r="AA2291" i="1" s="1"/>
  <c r="D2291" i="2"/>
  <c r="L2291" i="1" s="1"/>
  <c r="E2290" i="2"/>
  <c r="AA2290" i="1" s="1"/>
  <c r="D2290" i="2"/>
  <c r="L2290" i="1" s="1"/>
  <c r="E2289" i="2"/>
  <c r="AA2289" i="1" s="1"/>
  <c r="D2289" i="2"/>
  <c r="L2289" i="1" s="1"/>
  <c r="E2288" i="2"/>
  <c r="AA2288" i="1" s="1"/>
  <c r="D2288" i="2"/>
  <c r="L2288" i="1" s="1"/>
  <c r="E2287" i="2"/>
  <c r="AA2287" i="1" s="1"/>
  <c r="D2287" i="2"/>
  <c r="L2287" i="1" s="1"/>
  <c r="E2286" i="2"/>
  <c r="AA2286" i="1" s="1"/>
  <c r="D2286" i="2"/>
  <c r="L2286" i="1" s="1"/>
  <c r="E2285" i="2"/>
  <c r="AA2285" i="1" s="1"/>
  <c r="D2285" i="2"/>
  <c r="L2285" i="1" s="1"/>
  <c r="E2284" i="2"/>
  <c r="AA2284" i="1" s="1"/>
  <c r="D2284" i="2"/>
  <c r="L2284" i="1" s="1"/>
  <c r="E2283" i="2"/>
  <c r="AA2283" i="1" s="1"/>
  <c r="D2283" i="2"/>
  <c r="L2283" i="1" s="1"/>
  <c r="E2282" i="2"/>
  <c r="AA2282" i="1" s="1"/>
  <c r="D2282" i="2"/>
  <c r="L2282" i="1" s="1"/>
  <c r="E2281" i="2"/>
  <c r="AA2281" i="1" s="1"/>
  <c r="D2281" i="2"/>
  <c r="L2281" i="1" s="1"/>
  <c r="E2280" i="2"/>
  <c r="AA2280" i="1" s="1"/>
  <c r="D2280" i="2"/>
  <c r="L2280" i="1" s="1"/>
  <c r="E2279" i="2"/>
  <c r="AA2279" i="1" s="1"/>
  <c r="D2279" i="2"/>
  <c r="L2279" i="1" s="1"/>
  <c r="E2278" i="2"/>
  <c r="AA2278" i="1" s="1"/>
  <c r="D2278" i="2"/>
  <c r="L2278" i="1" s="1"/>
  <c r="E2277" i="2"/>
  <c r="AA2277" i="1" s="1"/>
  <c r="D2277" i="2"/>
  <c r="L2277" i="1" s="1"/>
  <c r="E2276" i="2"/>
  <c r="AA2276" i="1" s="1"/>
  <c r="D2276" i="2"/>
  <c r="L2276" i="1" s="1"/>
  <c r="E2275" i="2"/>
  <c r="AA2275" i="1" s="1"/>
  <c r="D2275" i="2"/>
  <c r="L2275" i="1" s="1"/>
  <c r="E2274" i="2"/>
  <c r="AA2274" i="1" s="1"/>
  <c r="D2274" i="2"/>
  <c r="L2274" i="1" s="1"/>
  <c r="E2273" i="2"/>
  <c r="AA2273" i="1" s="1"/>
  <c r="D2273" i="2"/>
  <c r="L2273" i="1" s="1"/>
  <c r="E2272" i="2"/>
  <c r="AA2272" i="1" s="1"/>
  <c r="D2272" i="2"/>
  <c r="L2272" i="1" s="1"/>
  <c r="E2271" i="2"/>
  <c r="AA2271" i="1" s="1"/>
  <c r="D2271" i="2"/>
  <c r="L2271" i="1" s="1"/>
  <c r="E2270" i="2"/>
  <c r="AA2270" i="1" s="1"/>
  <c r="D2270" i="2"/>
  <c r="L2270" i="1" s="1"/>
  <c r="E2269" i="2"/>
  <c r="AA2269" i="1" s="1"/>
  <c r="D2269" i="2"/>
  <c r="L2269" i="1" s="1"/>
  <c r="E2268" i="2"/>
  <c r="AA2268" i="1" s="1"/>
  <c r="D2268" i="2"/>
  <c r="L2268" i="1" s="1"/>
  <c r="E2267" i="2"/>
  <c r="AA2267" i="1" s="1"/>
  <c r="D2267" i="2"/>
  <c r="L2267" i="1" s="1"/>
  <c r="E2266" i="2"/>
  <c r="AA2266" i="1" s="1"/>
  <c r="D2266" i="2"/>
  <c r="L2266" i="1" s="1"/>
  <c r="E2265" i="2"/>
  <c r="AA2265" i="1" s="1"/>
  <c r="D2265" i="2"/>
  <c r="L2265" i="1" s="1"/>
  <c r="E2264" i="2"/>
  <c r="AA2264" i="1" s="1"/>
  <c r="D2264" i="2"/>
  <c r="L2264" i="1" s="1"/>
  <c r="E2263" i="2"/>
  <c r="AA2263" i="1" s="1"/>
  <c r="D2263" i="2"/>
  <c r="L2263" i="1" s="1"/>
  <c r="E2262" i="2"/>
  <c r="AA2262" i="1" s="1"/>
  <c r="D2262" i="2"/>
  <c r="L2262" i="1" s="1"/>
  <c r="E2261" i="2"/>
  <c r="AA2261" i="1" s="1"/>
  <c r="D2261" i="2"/>
  <c r="L2261" i="1" s="1"/>
  <c r="E2260" i="2"/>
  <c r="AA2260" i="1" s="1"/>
  <c r="D2260" i="2"/>
  <c r="L2260" i="1" s="1"/>
  <c r="E2259" i="2"/>
  <c r="AA2259" i="1" s="1"/>
  <c r="D2259" i="2"/>
  <c r="L2259" i="1" s="1"/>
  <c r="E2258" i="2"/>
  <c r="AA2258" i="1" s="1"/>
  <c r="D2258" i="2"/>
  <c r="L2258" i="1" s="1"/>
  <c r="E2257" i="2"/>
  <c r="AA2257" i="1" s="1"/>
  <c r="D2257" i="2"/>
  <c r="L2257" i="1" s="1"/>
  <c r="E2256" i="2"/>
  <c r="AA2256" i="1" s="1"/>
  <c r="D2256" i="2"/>
  <c r="L2256" i="1" s="1"/>
  <c r="E2255" i="2"/>
  <c r="AA2255" i="1" s="1"/>
  <c r="D2255" i="2"/>
  <c r="L2255" i="1" s="1"/>
  <c r="E2254" i="2"/>
  <c r="AA2254" i="1" s="1"/>
  <c r="D2254" i="2"/>
  <c r="L2254" i="1" s="1"/>
  <c r="E2253" i="2"/>
  <c r="AA2253" i="1" s="1"/>
  <c r="D2253" i="2"/>
  <c r="L2253" i="1" s="1"/>
  <c r="E2252" i="2"/>
  <c r="AA2252" i="1" s="1"/>
  <c r="D2252" i="2"/>
  <c r="L2252" i="1" s="1"/>
  <c r="E2251" i="2"/>
  <c r="AA2251" i="1" s="1"/>
  <c r="D2251" i="2"/>
  <c r="L2251" i="1" s="1"/>
  <c r="E2250" i="2"/>
  <c r="AA2250" i="1" s="1"/>
  <c r="D2250" i="2"/>
  <c r="L2250" i="1" s="1"/>
  <c r="E2249" i="2"/>
  <c r="AA2249" i="1" s="1"/>
  <c r="D2249" i="2"/>
  <c r="L2249" i="1" s="1"/>
  <c r="E2248" i="2"/>
  <c r="AA2248" i="1" s="1"/>
  <c r="D2248" i="2"/>
  <c r="L2248" i="1" s="1"/>
  <c r="E2247" i="2"/>
  <c r="AA2247" i="1" s="1"/>
  <c r="D2247" i="2"/>
  <c r="L2247" i="1" s="1"/>
  <c r="E2246" i="2"/>
  <c r="AA2246" i="1" s="1"/>
  <c r="D2246" i="2"/>
  <c r="L2246" i="1" s="1"/>
  <c r="E2245" i="2"/>
  <c r="AA2245" i="1" s="1"/>
  <c r="D2245" i="2"/>
  <c r="L2245" i="1" s="1"/>
  <c r="E2244" i="2"/>
  <c r="AA2244" i="1" s="1"/>
  <c r="D2244" i="2"/>
  <c r="L2244" i="1" s="1"/>
  <c r="E2243" i="2"/>
  <c r="AA2243" i="1" s="1"/>
  <c r="D2243" i="2"/>
  <c r="L2243" i="1" s="1"/>
  <c r="E2242" i="2"/>
  <c r="AA2242" i="1" s="1"/>
  <c r="D2242" i="2"/>
  <c r="L2242" i="1" s="1"/>
  <c r="E2241" i="2"/>
  <c r="AA2241" i="1" s="1"/>
  <c r="D2241" i="2"/>
  <c r="L2241" i="1" s="1"/>
  <c r="E2240" i="2"/>
  <c r="AA2240" i="1" s="1"/>
  <c r="D2240" i="2"/>
  <c r="L2240" i="1" s="1"/>
  <c r="E2239" i="2"/>
  <c r="AA2239" i="1" s="1"/>
  <c r="D2239" i="2"/>
  <c r="L2239" i="1" s="1"/>
  <c r="E2238" i="2"/>
  <c r="AA2238" i="1" s="1"/>
  <c r="D2238" i="2"/>
  <c r="L2238" i="1" s="1"/>
  <c r="E2237" i="2"/>
  <c r="AA2237" i="1" s="1"/>
  <c r="D2237" i="2"/>
  <c r="L2237" i="1" s="1"/>
  <c r="E2236" i="2"/>
  <c r="AA2236" i="1" s="1"/>
  <c r="D2236" i="2"/>
  <c r="L2236" i="1" s="1"/>
  <c r="E2235" i="2"/>
  <c r="AA2235" i="1" s="1"/>
  <c r="D2235" i="2"/>
  <c r="L2235" i="1" s="1"/>
  <c r="E2234" i="2"/>
  <c r="AA2234" i="1" s="1"/>
  <c r="D2234" i="2"/>
  <c r="L2234" i="1" s="1"/>
  <c r="E2233" i="2"/>
  <c r="AA2233" i="1" s="1"/>
  <c r="D2233" i="2"/>
  <c r="L2233" i="1" s="1"/>
  <c r="E2232" i="2"/>
  <c r="AA2232" i="1" s="1"/>
  <c r="D2232" i="2"/>
  <c r="L2232" i="1" s="1"/>
  <c r="E2231" i="2"/>
  <c r="AA2231" i="1" s="1"/>
  <c r="D2231" i="2"/>
  <c r="L2231" i="1" s="1"/>
  <c r="E2230" i="2"/>
  <c r="AA2230" i="1" s="1"/>
  <c r="D2230" i="2"/>
  <c r="L2230" i="1" s="1"/>
  <c r="E2229" i="2"/>
  <c r="AA2229" i="1" s="1"/>
  <c r="D2229" i="2"/>
  <c r="L2229" i="1" s="1"/>
  <c r="E2228" i="2"/>
  <c r="AA2228" i="1" s="1"/>
  <c r="D2228" i="2"/>
  <c r="L2228" i="1" s="1"/>
  <c r="E2227" i="2"/>
  <c r="AA2227" i="1" s="1"/>
  <c r="D2227" i="2"/>
  <c r="L2227" i="1" s="1"/>
  <c r="E2226" i="2"/>
  <c r="AA2226" i="1" s="1"/>
  <c r="D2226" i="2"/>
  <c r="L2226" i="1" s="1"/>
  <c r="E2225" i="2"/>
  <c r="AA2225" i="1" s="1"/>
  <c r="D2225" i="2"/>
  <c r="L2225" i="1" s="1"/>
  <c r="E2224" i="2"/>
  <c r="AA2224" i="1" s="1"/>
  <c r="D2224" i="2"/>
  <c r="L2224" i="1" s="1"/>
  <c r="E2223" i="2"/>
  <c r="AA2223" i="1" s="1"/>
  <c r="D2223" i="2"/>
  <c r="L2223" i="1" s="1"/>
  <c r="E2222" i="2"/>
  <c r="AA2222" i="1" s="1"/>
  <c r="D2222" i="2"/>
  <c r="L2222" i="1" s="1"/>
  <c r="E2221" i="2"/>
  <c r="AA2221" i="1" s="1"/>
  <c r="D2221" i="2"/>
  <c r="L2221" i="1" s="1"/>
  <c r="E2220" i="2"/>
  <c r="AA2220" i="1" s="1"/>
  <c r="D2220" i="2"/>
  <c r="L2220" i="1" s="1"/>
  <c r="E2219" i="2"/>
  <c r="AA2219" i="1" s="1"/>
  <c r="D2219" i="2"/>
  <c r="L2219" i="1" s="1"/>
  <c r="E2218" i="2"/>
  <c r="AA2218" i="1" s="1"/>
  <c r="D2218" i="2"/>
  <c r="L2218" i="1" s="1"/>
  <c r="E2217" i="2"/>
  <c r="AA2217" i="1" s="1"/>
  <c r="D2217" i="2"/>
  <c r="L2217" i="1" s="1"/>
  <c r="E2216" i="2"/>
  <c r="AA2216" i="1" s="1"/>
  <c r="D2216" i="2"/>
  <c r="L2216" i="1" s="1"/>
  <c r="E2215" i="2"/>
  <c r="AA2215" i="1" s="1"/>
  <c r="D2215" i="2"/>
  <c r="L2215" i="1" s="1"/>
  <c r="E2214" i="2"/>
  <c r="AA2214" i="1" s="1"/>
  <c r="D2214" i="2"/>
  <c r="L2214" i="1" s="1"/>
  <c r="E2213" i="2"/>
  <c r="AA2213" i="1" s="1"/>
  <c r="D2213" i="2"/>
  <c r="L2213" i="1" s="1"/>
  <c r="E2212" i="2"/>
  <c r="AA2212" i="1" s="1"/>
  <c r="D2212" i="2"/>
  <c r="L2212" i="1" s="1"/>
  <c r="E2211" i="2"/>
  <c r="AA2211" i="1" s="1"/>
  <c r="D2211" i="2"/>
  <c r="L2211" i="1" s="1"/>
  <c r="E2210" i="2"/>
  <c r="AA2210" i="1" s="1"/>
  <c r="D2210" i="2"/>
  <c r="L2210" i="1" s="1"/>
  <c r="E2209" i="2"/>
  <c r="AA2209" i="1" s="1"/>
  <c r="D2209" i="2"/>
  <c r="L2209" i="1" s="1"/>
  <c r="E2208" i="2"/>
  <c r="AA2208" i="1" s="1"/>
  <c r="D2208" i="2"/>
  <c r="L2208" i="1" s="1"/>
  <c r="E2207" i="2"/>
  <c r="AA2207" i="1" s="1"/>
  <c r="D2207" i="2"/>
  <c r="L2207" i="1" s="1"/>
  <c r="E2206" i="2"/>
  <c r="AA2206" i="1" s="1"/>
  <c r="D2206" i="2"/>
  <c r="L2206" i="1" s="1"/>
  <c r="E2205" i="2"/>
  <c r="AA2205" i="1" s="1"/>
  <c r="D2205" i="2"/>
  <c r="L2205" i="1" s="1"/>
  <c r="E2204" i="2"/>
  <c r="AA2204" i="1" s="1"/>
  <c r="D2204" i="2"/>
  <c r="L2204" i="1" s="1"/>
  <c r="E2203" i="2"/>
  <c r="AA2203" i="1" s="1"/>
  <c r="D2203" i="2"/>
  <c r="L2203" i="1" s="1"/>
  <c r="E2202" i="2"/>
  <c r="AA2202" i="1" s="1"/>
  <c r="D2202" i="2"/>
  <c r="L2202" i="1" s="1"/>
  <c r="E2201" i="2"/>
  <c r="AA2201" i="1" s="1"/>
  <c r="D2201" i="2"/>
  <c r="L2201" i="1" s="1"/>
  <c r="E2200" i="2"/>
  <c r="AA2200" i="1" s="1"/>
  <c r="D2200" i="2"/>
  <c r="L2200" i="1" s="1"/>
  <c r="E2199" i="2"/>
  <c r="AA2199" i="1" s="1"/>
  <c r="D2199" i="2"/>
  <c r="L2199" i="1" s="1"/>
  <c r="E2198" i="2"/>
  <c r="AA2198" i="1" s="1"/>
  <c r="D2198" i="2"/>
  <c r="L2198" i="1" s="1"/>
  <c r="E2197" i="2"/>
  <c r="AA2197" i="1" s="1"/>
  <c r="D2197" i="2"/>
  <c r="L2197" i="1" s="1"/>
  <c r="E2196" i="2"/>
  <c r="AA2196" i="1" s="1"/>
  <c r="D2196" i="2"/>
  <c r="L2196" i="1" s="1"/>
  <c r="E2195" i="2"/>
  <c r="AA2195" i="1" s="1"/>
  <c r="D2195" i="2"/>
  <c r="L2195" i="1" s="1"/>
  <c r="E2194" i="2"/>
  <c r="AA2194" i="1" s="1"/>
  <c r="D2194" i="2"/>
  <c r="L2194" i="1" s="1"/>
  <c r="E2193" i="2"/>
  <c r="AA2193" i="1" s="1"/>
  <c r="D2193" i="2"/>
  <c r="L2193" i="1" s="1"/>
  <c r="E2192" i="2"/>
  <c r="AA2192" i="1" s="1"/>
  <c r="D2192" i="2"/>
  <c r="L2192" i="1" s="1"/>
  <c r="E2191" i="2"/>
  <c r="AA2191" i="1" s="1"/>
  <c r="D2191" i="2"/>
  <c r="L2191" i="1" s="1"/>
  <c r="E2190" i="2"/>
  <c r="AA2190" i="1" s="1"/>
  <c r="D2190" i="2"/>
  <c r="L2190" i="1" s="1"/>
  <c r="E2189" i="2"/>
  <c r="AA2189" i="1" s="1"/>
  <c r="D2189" i="2"/>
  <c r="L2189" i="1" s="1"/>
  <c r="E2188" i="2"/>
  <c r="AA2188" i="1" s="1"/>
  <c r="D2188" i="2"/>
  <c r="L2188" i="1" s="1"/>
  <c r="E2187" i="2"/>
  <c r="AA2187" i="1" s="1"/>
  <c r="D2187" i="2"/>
  <c r="L2187" i="1" s="1"/>
  <c r="E2186" i="2"/>
  <c r="AA2186" i="1" s="1"/>
  <c r="D2186" i="2"/>
  <c r="L2186" i="1" s="1"/>
  <c r="E2185" i="2"/>
  <c r="AA2185" i="1" s="1"/>
  <c r="D2185" i="2"/>
  <c r="L2185" i="1" s="1"/>
  <c r="E2184" i="2"/>
  <c r="AA2184" i="1" s="1"/>
  <c r="D2184" i="2"/>
  <c r="L2184" i="1" s="1"/>
  <c r="E2183" i="2"/>
  <c r="AA2183" i="1" s="1"/>
  <c r="D2183" i="2"/>
  <c r="L2183" i="1" s="1"/>
  <c r="E2182" i="2"/>
  <c r="AA2182" i="1" s="1"/>
  <c r="D2182" i="2"/>
  <c r="L2182" i="1" s="1"/>
  <c r="E2181" i="2"/>
  <c r="AA2181" i="1" s="1"/>
  <c r="D2181" i="2"/>
  <c r="L2181" i="1" s="1"/>
  <c r="E2180" i="2"/>
  <c r="AA2180" i="1" s="1"/>
  <c r="D2180" i="2"/>
  <c r="L2180" i="1" s="1"/>
  <c r="E2179" i="2"/>
  <c r="AA2179" i="1" s="1"/>
  <c r="D2179" i="2"/>
  <c r="L2179" i="1" s="1"/>
  <c r="E2178" i="2"/>
  <c r="AA2178" i="1" s="1"/>
  <c r="D2178" i="2"/>
  <c r="L2178" i="1" s="1"/>
  <c r="E2177" i="2"/>
  <c r="AA2177" i="1" s="1"/>
  <c r="D2177" i="2"/>
  <c r="L2177" i="1" s="1"/>
  <c r="E2176" i="2"/>
  <c r="AA2176" i="1" s="1"/>
  <c r="D2176" i="2"/>
  <c r="L2176" i="1" s="1"/>
  <c r="E2175" i="2"/>
  <c r="AA2175" i="1" s="1"/>
  <c r="D2175" i="2"/>
  <c r="L2175" i="1" s="1"/>
  <c r="E2174" i="2"/>
  <c r="AA2174" i="1" s="1"/>
  <c r="D2174" i="2"/>
  <c r="L2174" i="1" s="1"/>
  <c r="E2173" i="2"/>
  <c r="AA2173" i="1" s="1"/>
  <c r="D2173" i="2"/>
  <c r="L2173" i="1" s="1"/>
  <c r="E2172" i="2"/>
  <c r="AA2172" i="1" s="1"/>
  <c r="D2172" i="2"/>
  <c r="L2172" i="1" s="1"/>
  <c r="E2171" i="2"/>
  <c r="AA2171" i="1" s="1"/>
  <c r="D2171" i="2"/>
  <c r="L2171" i="1" s="1"/>
  <c r="E2170" i="2"/>
  <c r="AA2170" i="1" s="1"/>
  <c r="D2170" i="2"/>
  <c r="L2170" i="1" s="1"/>
  <c r="E2169" i="2"/>
  <c r="AA2169" i="1" s="1"/>
  <c r="D2169" i="2"/>
  <c r="L2169" i="1" s="1"/>
  <c r="E2168" i="2"/>
  <c r="AA2168" i="1" s="1"/>
  <c r="D2168" i="2"/>
  <c r="L2168" i="1" s="1"/>
  <c r="E2167" i="2"/>
  <c r="AA2167" i="1" s="1"/>
  <c r="D2167" i="2"/>
  <c r="L2167" i="1" s="1"/>
  <c r="E2166" i="2"/>
  <c r="AA2166" i="1" s="1"/>
  <c r="D2166" i="2"/>
  <c r="L2166" i="1" s="1"/>
  <c r="E2165" i="2"/>
  <c r="AA2165" i="1" s="1"/>
  <c r="D2165" i="2"/>
  <c r="L2165" i="1" s="1"/>
  <c r="E2164" i="2"/>
  <c r="AA2164" i="1" s="1"/>
  <c r="D2164" i="2"/>
  <c r="L2164" i="1" s="1"/>
  <c r="E2163" i="2"/>
  <c r="AA2163" i="1" s="1"/>
  <c r="D2163" i="2"/>
  <c r="L2163" i="1" s="1"/>
  <c r="E2162" i="2"/>
  <c r="AA2162" i="1" s="1"/>
  <c r="D2162" i="2"/>
  <c r="L2162" i="1" s="1"/>
  <c r="E2161" i="2"/>
  <c r="AA2161" i="1" s="1"/>
  <c r="D2161" i="2"/>
  <c r="L2161" i="1" s="1"/>
  <c r="E2160" i="2"/>
  <c r="AA2160" i="1" s="1"/>
  <c r="D2160" i="2"/>
  <c r="L2160" i="1" s="1"/>
  <c r="E2159" i="2"/>
  <c r="AA2159" i="1" s="1"/>
  <c r="D2159" i="2"/>
  <c r="L2159" i="1" s="1"/>
  <c r="E2158" i="2"/>
  <c r="AA2158" i="1" s="1"/>
  <c r="D2158" i="2"/>
  <c r="L2158" i="1" s="1"/>
  <c r="E2157" i="2"/>
  <c r="AA2157" i="1" s="1"/>
  <c r="D2157" i="2"/>
  <c r="L2157" i="1" s="1"/>
  <c r="E2156" i="2"/>
  <c r="AA2156" i="1" s="1"/>
  <c r="D2156" i="2"/>
  <c r="L2156" i="1" s="1"/>
  <c r="E2155" i="2"/>
  <c r="AA2155" i="1" s="1"/>
  <c r="D2155" i="2"/>
  <c r="L2155" i="1" s="1"/>
  <c r="E2154" i="2"/>
  <c r="AA2154" i="1" s="1"/>
  <c r="D2154" i="2"/>
  <c r="L2154" i="1" s="1"/>
  <c r="E2153" i="2"/>
  <c r="AA2153" i="1" s="1"/>
  <c r="D2153" i="2"/>
  <c r="L2153" i="1" s="1"/>
  <c r="E2152" i="2"/>
  <c r="AA2152" i="1" s="1"/>
  <c r="D2152" i="2"/>
  <c r="L2152" i="1" s="1"/>
  <c r="E2151" i="2"/>
  <c r="AA2151" i="1" s="1"/>
  <c r="D2151" i="2"/>
  <c r="L2151" i="1" s="1"/>
  <c r="E2150" i="2"/>
  <c r="AA2150" i="1" s="1"/>
  <c r="D2150" i="2"/>
  <c r="L2150" i="1" s="1"/>
  <c r="E2149" i="2"/>
  <c r="AA2149" i="1" s="1"/>
  <c r="D2149" i="2"/>
  <c r="L2149" i="1" s="1"/>
  <c r="E2148" i="2"/>
  <c r="AA2148" i="1" s="1"/>
  <c r="D2148" i="2"/>
  <c r="L2148" i="1" s="1"/>
  <c r="E2147" i="2"/>
  <c r="AA2147" i="1" s="1"/>
  <c r="D2147" i="2"/>
  <c r="L2147" i="1" s="1"/>
  <c r="E2146" i="2"/>
  <c r="AA2146" i="1" s="1"/>
  <c r="D2146" i="2"/>
  <c r="L2146" i="1" s="1"/>
  <c r="E2145" i="2"/>
  <c r="AA2145" i="1" s="1"/>
  <c r="D2145" i="2"/>
  <c r="L2145" i="1" s="1"/>
  <c r="E2144" i="2"/>
  <c r="AA2144" i="1" s="1"/>
  <c r="D2144" i="2"/>
  <c r="L2144" i="1" s="1"/>
  <c r="E2143" i="2"/>
  <c r="AA2143" i="1" s="1"/>
  <c r="D2143" i="2"/>
  <c r="L2143" i="1" s="1"/>
  <c r="E2142" i="2"/>
  <c r="AA2142" i="1" s="1"/>
  <c r="D2142" i="2"/>
  <c r="L2142" i="1" s="1"/>
  <c r="E2141" i="2"/>
  <c r="AA2141" i="1" s="1"/>
  <c r="D2141" i="2"/>
  <c r="L2141" i="1" s="1"/>
  <c r="E2140" i="2"/>
  <c r="AA2140" i="1" s="1"/>
  <c r="D2140" i="2"/>
  <c r="L2140" i="1" s="1"/>
  <c r="E2139" i="2"/>
  <c r="AA2139" i="1" s="1"/>
  <c r="D2139" i="2"/>
  <c r="L2139" i="1" s="1"/>
  <c r="E2138" i="2"/>
  <c r="AA2138" i="1" s="1"/>
  <c r="D2138" i="2"/>
  <c r="L2138" i="1" s="1"/>
  <c r="E2137" i="2"/>
  <c r="AA2137" i="1" s="1"/>
  <c r="D2137" i="2"/>
  <c r="L2137" i="1" s="1"/>
  <c r="E2136" i="2"/>
  <c r="AA2136" i="1" s="1"/>
  <c r="D2136" i="2"/>
  <c r="L2136" i="1" s="1"/>
  <c r="E2135" i="2"/>
  <c r="AA2135" i="1" s="1"/>
  <c r="D2135" i="2"/>
  <c r="L2135" i="1" s="1"/>
  <c r="E2134" i="2"/>
  <c r="AA2134" i="1" s="1"/>
  <c r="D2134" i="2"/>
  <c r="L2134" i="1" s="1"/>
  <c r="E2133" i="2"/>
  <c r="AA2133" i="1" s="1"/>
  <c r="D2133" i="2"/>
  <c r="L2133" i="1" s="1"/>
  <c r="E2132" i="2"/>
  <c r="AA2132" i="1" s="1"/>
  <c r="D2132" i="2"/>
  <c r="L2132" i="1" s="1"/>
  <c r="E2131" i="2"/>
  <c r="AA2131" i="1" s="1"/>
  <c r="D2131" i="2"/>
  <c r="L2131" i="1" s="1"/>
  <c r="E2130" i="2"/>
  <c r="AA2130" i="1" s="1"/>
  <c r="D2130" i="2"/>
  <c r="L2130" i="1" s="1"/>
  <c r="E2129" i="2"/>
  <c r="AA2129" i="1" s="1"/>
  <c r="D2129" i="2"/>
  <c r="L2129" i="1" s="1"/>
  <c r="E2128" i="2"/>
  <c r="AA2128" i="1" s="1"/>
  <c r="D2128" i="2"/>
  <c r="L2128" i="1" s="1"/>
  <c r="E2127" i="2"/>
  <c r="AA2127" i="1" s="1"/>
  <c r="D2127" i="2"/>
  <c r="L2127" i="1" s="1"/>
  <c r="E2126" i="2"/>
  <c r="AA2126" i="1" s="1"/>
  <c r="D2126" i="2"/>
  <c r="L2126" i="1" s="1"/>
  <c r="E2125" i="2"/>
  <c r="AA2125" i="1" s="1"/>
  <c r="D2125" i="2"/>
  <c r="L2125" i="1" s="1"/>
  <c r="E2124" i="2"/>
  <c r="AA2124" i="1" s="1"/>
  <c r="D2124" i="2"/>
  <c r="L2124" i="1" s="1"/>
  <c r="E2123" i="2"/>
  <c r="AA2123" i="1" s="1"/>
  <c r="D2123" i="2"/>
  <c r="L2123" i="1" s="1"/>
  <c r="E2122" i="2"/>
  <c r="AA2122" i="1" s="1"/>
  <c r="D2122" i="2"/>
  <c r="L2122" i="1" s="1"/>
  <c r="E2121" i="2"/>
  <c r="AA2121" i="1" s="1"/>
  <c r="D2121" i="2"/>
  <c r="L2121" i="1" s="1"/>
  <c r="E2120" i="2"/>
  <c r="AA2120" i="1" s="1"/>
  <c r="D2120" i="2"/>
  <c r="L2120" i="1" s="1"/>
  <c r="E2119" i="2"/>
  <c r="AA2119" i="1" s="1"/>
  <c r="D2119" i="2"/>
  <c r="L2119" i="1" s="1"/>
  <c r="E2118" i="2"/>
  <c r="AA2118" i="1" s="1"/>
  <c r="D2118" i="2"/>
  <c r="L2118" i="1" s="1"/>
  <c r="E2117" i="2"/>
  <c r="AA2117" i="1" s="1"/>
  <c r="D2117" i="2"/>
  <c r="L2117" i="1" s="1"/>
  <c r="E2116" i="2"/>
  <c r="AA2116" i="1" s="1"/>
  <c r="D2116" i="2"/>
  <c r="L2116" i="1" s="1"/>
  <c r="E2115" i="2"/>
  <c r="AA2115" i="1" s="1"/>
  <c r="D2115" i="2"/>
  <c r="L2115" i="1" s="1"/>
  <c r="E2114" i="2"/>
  <c r="AA2114" i="1" s="1"/>
  <c r="D2114" i="2"/>
  <c r="L2114" i="1" s="1"/>
  <c r="E2113" i="2"/>
  <c r="AA2113" i="1" s="1"/>
  <c r="D2113" i="2"/>
  <c r="L2113" i="1" s="1"/>
  <c r="E2112" i="2"/>
  <c r="AA2112" i="1" s="1"/>
  <c r="D2112" i="2"/>
  <c r="L2112" i="1" s="1"/>
  <c r="E2111" i="2"/>
  <c r="AA2111" i="1" s="1"/>
  <c r="D2111" i="2"/>
  <c r="L2111" i="1" s="1"/>
  <c r="E2110" i="2"/>
  <c r="AA2110" i="1" s="1"/>
  <c r="D2110" i="2"/>
  <c r="L2110" i="1" s="1"/>
  <c r="E2109" i="2"/>
  <c r="AA2109" i="1" s="1"/>
  <c r="D2109" i="2"/>
  <c r="L2109" i="1" s="1"/>
  <c r="E2108" i="2"/>
  <c r="AA2108" i="1" s="1"/>
  <c r="D2108" i="2"/>
  <c r="L2108" i="1" s="1"/>
  <c r="E2107" i="2"/>
  <c r="AA2107" i="1" s="1"/>
  <c r="D2107" i="2"/>
  <c r="L2107" i="1" s="1"/>
  <c r="E2106" i="2"/>
  <c r="AA2106" i="1" s="1"/>
  <c r="D2106" i="2"/>
  <c r="L2106" i="1" s="1"/>
  <c r="E2105" i="2"/>
  <c r="AA2105" i="1" s="1"/>
  <c r="D2105" i="2"/>
  <c r="L2105" i="1" s="1"/>
  <c r="E2104" i="2"/>
  <c r="AA2104" i="1" s="1"/>
  <c r="D2104" i="2"/>
  <c r="L2104" i="1" s="1"/>
  <c r="E2103" i="2"/>
  <c r="AA2103" i="1" s="1"/>
  <c r="D2103" i="2"/>
  <c r="L2103" i="1" s="1"/>
  <c r="E2102" i="2"/>
  <c r="AA2102" i="1" s="1"/>
  <c r="D2102" i="2"/>
  <c r="L2102" i="1" s="1"/>
  <c r="E2101" i="2"/>
  <c r="AA2101" i="1" s="1"/>
  <c r="D2101" i="2"/>
  <c r="L2101" i="1" s="1"/>
  <c r="E2100" i="2"/>
  <c r="AA2100" i="1" s="1"/>
  <c r="D2100" i="2"/>
  <c r="L2100" i="1" s="1"/>
  <c r="E2099" i="2"/>
  <c r="AA2099" i="1" s="1"/>
  <c r="D2099" i="2"/>
  <c r="L2099" i="1" s="1"/>
  <c r="E2098" i="2"/>
  <c r="AA2098" i="1" s="1"/>
  <c r="D2098" i="2"/>
  <c r="L2098" i="1" s="1"/>
  <c r="E2097" i="2"/>
  <c r="AA2097" i="1" s="1"/>
  <c r="D2097" i="2"/>
  <c r="L2097" i="1" s="1"/>
  <c r="E2096" i="2"/>
  <c r="AA2096" i="1" s="1"/>
  <c r="D2096" i="2"/>
  <c r="L2096" i="1" s="1"/>
  <c r="E2095" i="2"/>
  <c r="AA2095" i="1" s="1"/>
  <c r="D2095" i="2"/>
  <c r="L2095" i="1" s="1"/>
  <c r="E2094" i="2"/>
  <c r="AA2094" i="1" s="1"/>
  <c r="D2094" i="2"/>
  <c r="L2094" i="1" s="1"/>
  <c r="E2093" i="2"/>
  <c r="AA2093" i="1" s="1"/>
  <c r="D2093" i="2"/>
  <c r="L2093" i="1" s="1"/>
  <c r="E2092" i="2"/>
  <c r="AA2092" i="1" s="1"/>
  <c r="D2092" i="2"/>
  <c r="L2092" i="1" s="1"/>
  <c r="E2091" i="2"/>
  <c r="AA2091" i="1" s="1"/>
  <c r="D2091" i="2"/>
  <c r="L2091" i="1" s="1"/>
  <c r="E2090" i="2"/>
  <c r="AA2090" i="1" s="1"/>
  <c r="D2090" i="2"/>
  <c r="L2090" i="1" s="1"/>
  <c r="E2089" i="2"/>
  <c r="AA2089" i="1" s="1"/>
  <c r="D2089" i="2"/>
  <c r="L2089" i="1" s="1"/>
  <c r="E2088" i="2"/>
  <c r="AA2088" i="1" s="1"/>
  <c r="D2088" i="2"/>
  <c r="L2088" i="1" s="1"/>
  <c r="E2087" i="2"/>
  <c r="AA2087" i="1" s="1"/>
  <c r="D2087" i="2"/>
  <c r="L2087" i="1" s="1"/>
  <c r="E2086" i="2"/>
  <c r="AA2086" i="1" s="1"/>
  <c r="D2086" i="2"/>
  <c r="L2086" i="1" s="1"/>
  <c r="E2085" i="2"/>
  <c r="AA2085" i="1" s="1"/>
  <c r="D2085" i="2"/>
  <c r="L2085" i="1" s="1"/>
  <c r="E2084" i="2"/>
  <c r="AA2084" i="1" s="1"/>
  <c r="D2084" i="2"/>
  <c r="L2084" i="1" s="1"/>
  <c r="E2083" i="2"/>
  <c r="AA2083" i="1" s="1"/>
  <c r="D2083" i="2"/>
  <c r="L2083" i="1" s="1"/>
  <c r="E2082" i="2"/>
  <c r="AA2082" i="1" s="1"/>
  <c r="D2082" i="2"/>
  <c r="L2082" i="1" s="1"/>
  <c r="E2081" i="2"/>
  <c r="AA2081" i="1" s="1"/>
  <c r="D2081" i="2"/>
  <c r="L2081" i="1" s="1"/>
  <c r="E2080" i="2"/>
  <c r="AA2080" i="1" s="1"/>
  <c r="D2080" i="2"/>
  <c r="L2080" i="1" s="1"/>
  <c r="E2079" i="2"/>
  <c r="AA2079" i="1" s="1"/>
  <c r="D2079" i="2"/>
  <c r="L2079" i="1" s="1"/>
  <c r="E2078" i="2"/>
  <c r="AA2078" i="1" s="1"/>
  <c r="D2078" i="2"/>
  <c r="L2078" i="1" s="1"/>
  <c r="E2077" i="2"/>
  <c r="AA2077" i="1" s="1"/>
  <c r="D2077" i="2"/>
  <c r="L2077" i="1" s="1"/>
  <c r="E2076" i="2"/>
  <c r="AA2076" i="1" s="1"/>
  <c r="D2076" i="2"/>
  <c r="L2076" i="1" s="1"/>
  <c r="E2075" i="2"/>
  <c r="AA2075" i="1" s="1"/>
  <c r="D2075" i="2"/>
  <c r="L2075" i="1" s="1"/>
  <c r="E2074" i="2"/>
  <c r="AA2074" i="1" s="1"/>
  <c r="D2074" i="2"/>
  <c r="L2074" i="1" s="1"/>
  <c r="E2073" i="2"/>
  <c r="AA2073" i="1" s="1"/>
  <c r="D2073" i="2"/>
  <c r="L2073" i="1" s="1"/>
  <c r="E2072" i="2"/>
  <c r="AA2072" i="1" s="1"/>
  <c r="D2072" i="2"/>
  <c r="L2072" i="1" s="1"/>
  <c r="E2071" i="2"/>
  <c r="AA2071" i="1" s="1"/>
  <c r="D2071" i="2"/>
  <c r="L2071" i="1" s="1"/>
  <c r="E2070" i="2"/>
  <c r="AA2070" i="1" s="1"/>
  <c r="D2070" i="2"/>
  <c r="L2070" i="1" s="1"/>
  <c r="E2069" i="2"/>
  <c r="AA2069" i="1" s="1"/>
  <c r="D2069" i="2"/>
  <c r="L2069" i="1" s="1"/>
  <c r="E2068" i="2"/>
  <c r="AA2068" i="1" s="1"/>
  <c r="D2068" i="2"/>
  <c r="L2068" i="1" s="1"/>
  <c r="E2067" i="2"/>
  <c r="AA2067" i="1" s="1"/>
  <c r="D2067" i="2"/>
  <c r="L2067" i="1" s="1"/>
  <c r="E2066" i="2"/>
  <c r="AA2066" i="1" s="1"/>
  <c r="D2066" i="2"/>
  <c r="L2066" i="1" s="1"/>
  <c r="E2065" i="2"/>
  <c r="AA2065" i="1" s="1"/>
  <c r="D2065" i="2"/>
  <c r="L2065" i="1" s="1"/>
  <c r="E2064" i="2"/>
  <c r="AA2064" i="1" s="1"/>
  <c r="D2064" i="2"/>
  <c r="L2064" i="1" s="1"/>
  <c r="E2063" i="2"/>
  <c r="AA2063" i="1" s="1"/>
  <c r="D2063" i="2"/>
  <c r="L2063" i="1" s="1"/>
  <c r="E2062" i="2"/>
  <c r="AA2062" i="1" s="1"/>
  <c r="D2062" i="2"/>
  <c r="L2062" i="1" s="1"/>
  <c r="E2061" i="2"/>
  <c r="AA2061" i="1" s="1"/>
  <c r="D2061" i="2"/>
  <c r="L2061" i="1" s="1"/>
  <c r="E2060" i="2"/>
  <c r="AA2060" i="1" s="1"/>
  <c r="D2060" i="2"/>
  <c r="L2060" i="1" s="1"/>
  <c r="E2059" i="2"/>
  <c r="AA2059" i="1" s="1"/>
  <c r="D2059" i="2"/>
  <c r="L2059" i="1" s="1"/>
  <c r="E2058" i="2"/>
  <c r="AA2058" i="1" s="1"/>
  <c r="D2058" i="2"/>
  <c r="L2058" i="1" s="1"/>
  <c r="E2057" i="2"/>
  <c r="AA2057" i="1" s="1"/>
  <c r="D2057" i="2"/>
  <c r="L2057" i="1" s="1"/>
  <c r="E2056" i="2"/>
  <c r="AA2056" i="1" s="1"/>
  <c r="D2056" i="2"/>
  <c r="L2056" i="1" s="1"/>
  <c r="E2055" i="2"/>
  <c r="AA2055" i="1" s="1"/>
  <c r="D2055" i="2"/>
  <c r="L2055" i="1" s="1"/>
  <c r="E2054" i="2"/>
  <c r="AA2054" i="1" s="1"/>
  <c r="D2054" i="2"/>
  <c r="L2054" i="1" s="1"/>
  <c r="E2053" i="2"/>
  <c r="AA2053" i="1" s="1"/>
  <c r="D2053" i="2"/>
  <c r="L2053" i="1" s="1"/>
  <c r="E2052" i="2"/>
  <c r="AA2052" i="1" s="1"/>
  <c r="D2052" i="2"/>
  <c r="L2052" i="1" s="1"/>
  <c r="E2051" i="2"/>
  <c r="AA2051" i="1" s="1"/>
  <c r="D2051" i="2"/>
  <c r="L2051" i="1" s="1"/>
  <c r="E2050" i="2"/>
  <c r="AA2050" i="1" s="1"/>
  <c r="D2050" i="2"/>
  <c r="L2050" i="1" s="1"/>
  <c r="E2049" i="2"/>
  <c r="AA2049" i="1" s="1"/>
  <c r="D2049" i="2"/>
  <c r="L2049" i="1" s="1"/>
  <c r="E2048" i="2"/>
  <c r="AA2048" i="1" s="1"/>
  <c r="D2048" i="2"/>
  <c r="L2048" i="1" s="1"/>
  <c r="E2047" i="2"/>
  <c r="AA2047" i="1" s="1"/>
  <c r="D2047" i="2"/>
  <c r="L2047" i="1" s="1"/>
  <c r="E2046" i="2"/>
  <c r="AA2046" i="1" s="1"/>
  <c r="D2046" i="2"/>
  <c r="L2046" i="1" s="1"/>
  <c r="E2045" i="2"/>
  <c r="AA2045" i="1" s="1"/>
  <c r="D2045" i="2"/>
  <c r="L2045" i="1" s="1"/>
  <c r="E2044" i="2"/>
  <c r="AA2044" i="1" s="1"/>
  <c r="D2044" i="2"/>
  <c r="L2044" i="1" s="1"/>
  <c r="E2043" i="2"/>
  <c r="AA2043" i="1" s="1"/>
  <c r="D2043" i="2"/>
  <c r="L2043" i="1" s="1"/>
  <c r="E2042" i="2"/>
  <c r="AA2042" i="1" s="1"/>
  <c r="D2042" i="2"/>
  <c r="L2042" i="1" s="1"/>
  <c r="E2041" i="2"/>
  <c r="AA2041" i="1" s="1"/>
  <c r="D2041" i="2"/>
  <c r="L2041" i="1" s="1"/>
  <c r="E2040" i="2"/>
  <c r="AA2040" i="1" s="1"/>
  <c r="D2040" i="2"/>
  <c r="L2040" i="1" s="1"/>
  <c r="E2039" i="2"/>
  <c r="AA2039" i="1" s="1"/>
  <c r="D2039" i="2"/>
  <c r="L2039" i="1" s="1"/>
  <c r="E2038" i="2"/>
  <c r="AA2038" i="1" s="1"/>
  <c r="D2038" i="2"/>
  <c r="L2038" i="1" s="1"/>
  <c r="E2037" i="2"/>
  <c r="AA2037" i="1" s="1"/>
  <c r="D2037" i="2"/>
  <c r="L2037" i="1" s="1"/>
  <c r="E2036" i="2"/>
  <c r="AA2036" i="1" s="1"/>
  <c r="D2036" i="2"/>
  <c r="L2036" i="1" s="1"/>
  <c r="E2035" i="2"/>
  <c r="AA2035" i="1" s="1"/>
  <c r="D2035" i="2"/>
  <c r="L2035" i="1" s="1"/>
  <c r="E2034" i="2"/>
  <c r="AA2034" i="1" s="1"/>
  <c r="D2034" i="2"/>
  <c r="L2034" i="1" s="1"/>
  <c r="E2033" i="2"/>
  <c r="AA2033" i="1" s="1"/>
  <c r="D2033" i="2"/>
  <c r="L2033" i="1" s="1"/>
  <c r="E2032" i="2"/>
  <c r="AA2032" i="1" s="1"/>
  <c r="D2032" i="2"/>
  <c r="L2032" i="1" s="1"/>
  <c r="E2031" i="2"/>
  <c r="AA2031" i="1" s="1"/>
  <c r="D2031" i="2"/>
  <c r="L2031" i="1" s="1"/>
  <c r="E2030" i="2"/>
  <c r="AA2030" i="1" s="1"/>
  <c r="D2030" i="2"/>
  <c r="L2030" i="1" s="1"/>
  <c r="E2029" i="2"/>
  <c r="AA2029" i="1" s="1"/>
  <c r="D2029" i="2"/>
  <c r="L2029" i="1" s="1"/>
  <c r="E2028" i="2"/>
  <c r="AA2028" i="1" s="1"/>
  <c r="D2028" i="2"/>
  <c r="L2028" i="1" s="1"/>
  <c r="E2027" i="2"/>
  <c r="AA2027" i="1" s="1"/>
  <c r="D2027" i="2"/>
  <c r="L2027" i="1" s="1"/>
  <c r="E2026" i="2"/>
  <c r="AA2026" i="1" s="1"/>
  <c r="D2026" i="2"/>
  <c r="L2026" i="1" s="1"/>
  <c r="E2025" i="2"/>
  <c r="AA2025" i="1" s="1"/>
  <c r="D2025" i="2"/>
  <c r="L2025" i="1" s="1"/>
  <c r="E2024" i="2"/>
  <c r="AA2024" i="1" s="1"/>
  <c r="D2024" i="2"/>
  <c r="L2024" i="1" s="1"/>
  <c r="E2023" i="2"/>
  <c r="AA2023" i="1" s="1"/>
  <c r="D2023" i="2"/>
  <c r="L2023" i="1" s="1"/>
  <c r="E2022" i="2"/>
  <c r="AA2022" i="1" s="1"/>
  <c r="D2022" i="2"/>
  <c r="L2022" i="1" s="1"/>
  <c r="E2021" i="2"/>
  <c r="AA2021" i="1" s="1"/>
  <c r="D2021" i="2"/>
  <c r="L2021" i="1" s="1"/>
  <c r="E2020" i="2"/>
  <c r="AA2020" i="1" s="1"/>
  <c r="D2020" i="2"/>
  <c r="L2020" i="1" s="1"/>
  <c r="E2019" i="2"/>
  <c r="AA2019" i="1" s="1"/>
  <c r="D2019" i="2"/>
  <c r="L2019" i="1" s="1"/>
  <c r="E2018" i="2"/>
  <c r="AA2018" i="1" s="1"/>
  <c r="D2018" i="2"/>
  <c r="L2018" i="1" s="1"/>
  <c r="E2017" i="2"/>
  <c r="AA2017" i="1" s="1"/>
  <c r="D2017" i="2"/>
  <c r="L2017" i="1" s="1"/>
  <c r="E2016" i="2"/>
  <c r="AA2016" i="1" s="1"/>
  <c r="D2016" i="2"/>
  <c r="L2016" i="1" s="1"/>
  <c r="E2015" i="2"/>
  <c r="AA2015" i="1" s="1"/>
  <c r="D2015" i="2"/>
  <c r="L2015" i="1" s="1"/>
  <c r="E2014" i="2"/>
  <c r="AA2014" i="1" s="1"/>
  <c r="D2014" i="2"/>
  <c r="L2014" i="1" s="1"/>
  <c r="E2013" i="2"/>
  <c r="AA2013" i="1" s="1"/>
  <c r="D2013" i="2"/>
  <c r="L2013" i="1" s="1"/>
  <c r="E2012" i="2"/>
  <c r="AA2012" i="1" s="1"/>
  <c r="D2012" i="2"/>
  <c r="L2012" i="1" s="1"/>
  <c r="E2011" i="2"/>
  <c r="AA2011" i="1" s="1"/>
  <c r="D2011" i="2"/>
  <c r="L2011" i="1" s="1"/>
  <c r="E2010" i="2"/>
  <c r="AA2010" i="1" s="1"/>
  <c r="D2010" i="2"/>
  <c r="L2010" i="1" s="1"/>
  <c r="E2009" i="2"/>
  <c r="AA2009" i="1" s="1"/>
  <c r="D2009" i="2"/>
  <c r="L2009" i="1" s="1"/>
  <c r="E2008" i="2"/>
  <c r="AA2008" i="1" s="1"/>
  <c r="D2008" i="2"/>
  <c r="L2008" i="1" s="1"/>
  <c r="E2007" i="2"/>
  <c r="AA2007" i="1" s="1"/>
  <c r="D2007" i="2"/>
  <c r="L2007" i="1" s="1"/>
  <c r="E2006" i="2"/>
  <c r="AA2006" i="1" s="1"/>
  <c r="D2006" i="2"/>
  <c r="L2006" i="1" s="1"/>
  <c r="E2005" i="2"/>
  <c r="AA2005" i="1" s="1"/>
  <c r="D2005" i="2"/>
  <c r="L2005" i="1" s="1"/>
  <c r="E2004" i="2"/>
  <c r="AA2004" i="1" s="1"/>
  <c r="D2004" i="2"/>
  <c r="L2004" i="1" s="1"/>
  <c r="E2003" i="2"/>
  <c r="AA2003" i="1" s="1"/>
  <c r="D2003" i="2"/>
  <c r="L2003" i="1" s="1"/>
  <c r="E2002" i="2"/>
  <c r="AA2002" i="1" s="1"/>
  <c r="D2002" i="2"/>
  <c r="L2002" i="1" s="1"/>
  <c r="E2001" i="2"/>
  <c r="AA2001" i="1" s="1"/>
  <c r="D2001" i="2"/>
  <c r="L2001" i="1" s="1"/>
  <c r="E2000" i="2"/>
  <c r="AA2000" i="1" s="1"/>
  <c r="D2000" i="2"/>
  <c r="L2000" i="1" s="1"/>
  <c r="E1999" i="2"/>
  <c r="AA1999" i="1" s="1"/>
  <c r="D1999" i="2"/>
  <c r="L1999" i="1" s="1"/>
  <c r="E1998" i="2"/>
  <c r="AA1998" i="1" s="1"/>
  <c r="D1998" i="2"/>
  <c r="L1998" i="1" s="1"/>
  <c r="E1997" i="2"/>
  <c r="AA1997" i="1" s="1"/>
  <c r="D1997" i="2"/>
  <c r="L1997" i="1" s="1"/>
  <c r="E1996" i="2"/>
  <c r="AA1996" i="1" s="1"/>
  <c r="D1996" i="2"/>
  <c r="L1996" i="1" s="1"/>
  <c r="E1995" i="2"/>
  <c r="AA1995" i="1" s="1"/>
  <c r="D1995" i="2"/>
  <c r="L1995" i="1" s="1"/>
  <c r="E1994" i="2"/>
  <c r="AA1994" i="1" s="1"/>
  <c r="D1994" i="2"/>
  <c r="L1994" i="1" s="1"/>
  <c r="E1993" i="2"/>
  <c r="AA1993" i="1" s="1"/>
  <c r="D1993" i="2"/>
  <c r="L1993" i="1" s="1"/>
  <c r="E1992" i="2"/>
  <c r="AA1992" i="1" s="1"/>
  <c r="D1992" i="2"/>
  <c r="L1992" i="1" s="1"/>
  <c r="E1991" i="2"/>
  <c r="AA1991" i="1" s="1"/>
  <c r="D1991" i="2"/>
  <c r="L1991" i="1" s="1"/>
  <c r="E1990" i="2"/>
  <c r="AA1990" i="1" s="1"/>
  <c r="D1990" i="2"/>
  <c r="L1990" i="1" s="1"/>
  <c r="E1989" i="2"/>
  <c r="AA1989" i="1" s="1"/>
  <c r="D1989" i="2"/>
  <c r="L1989" i="1" s="1"/>
  <c r="E1988" i="2"/>
  <c r="AA1988" i="1" s="1"/>
  <c r="D1988" i="2"/>
  <c r="L1988" i="1" s="1"/>
  <c r="E1987" i="2"/>
  <c r="AA1987" i="1" s="1"/>
  <c r="D1987" i="2"/>
  <c r="L1987" i="1" s="1"/>
  <c r="E1986" i="2"/>
  <c r="AA1986" i="1" s="1"/>
  <c r="D1986" i="2"/>
  <c r="L1986" i="1" s="1"/>
  <c r="E1985" i="2"/>
  <c r="AA1985" i="1" s="1"/>
  <c r="D1985" i="2"/>
  <c r="L1985" i="1" s="1"/>
  <c r="E1984" i="2"/>
  <c r="AA1984" i="1" s="1"/>
  <c r="D1984" i="2"/>
  <c r="L1984" i="1" s="1"/>
  <c r="E1983" i="2"/>
  <c r="AA1983" i="1" s="1"/>
  <c r="D1983" i="2"/>
  <c r="L1983" i="1" s="1"/>
  <c r="E1982" i="2"/>
  <c r="AA1982" i="1" s="1"/>
  <c r="D1982" i="2"/>
  <c r="L1982" i="1" s="1"/>
  <c r="E1981" i="2"/>
  <c r="AA1981" i="1" s="1"/>
  <c r="D1981" i="2"/>
  <c r="L1981" i="1" s="1"/>
  <c r="E1980" i="2"/>
  <c r="AA1980" i="1" s="1"/>
  <c r="D1980" i="2"/>
  <c r="L1980" i="1" s="1"/>
  <c r="E1979" i="2"/>
  <c r="AA1979" i="1" s="1"/>
  <c r="D1979" i="2"/>
  <c r="L1979" i="1" s="1"/>
  <c r="E1978" i="2"/>
  <c r="AA1978" i="1" s="1"/>
  <c r="D1978" i="2"/>
  <c r="L1978" i="1" s="1"/>
  <c r="E1977" i="2"/>
  <c r="AA1977" i="1" s="1"/>
  <c r="D1977" i="2"/>
  <c r="L1977" i="1" s="1"/>
  <c r="E1976" i="2"/>
  <c r="AA1976" i="1" s="1"/>
  <c r="D1976" i="2"/>
  <c r="L1976" i="1" s="1"/>
  <c r="E1975" i="2"/>
  <c r="AA1975" i="1" s="1"/>
  <c r="D1975" i="2"/>
  <c r="L1975" i="1" s="1"/>
  <c r="E1974" i="2"/>
  <c r="AA1974" i="1" s="1"/>
  <c r="D1974" i="2"/>
  <c r="L1974" i="1" s="1"/>
  <c r="E1973" i="2"/>
  <c r="AA1973" i="1" s="1"/>
  <c r="D1973" i="2"/>
  <c r="L1973" i="1" s="1"/>
  <c r="E1972" i="2"/>
  <c r="AA1972" i="1" s="1"/>
  <c r="D1972" i="2"/>
  <c r="L1972" i="1" s="1"/>
  <c r="E1971" i="2"/>
  <c r="AA1971" i="1" s="1"/>
  <c r="D1971" i="2"/>
  <c r="L1971" i="1" s="1"/>
  <c r="E1970" i="2"/>
  <c r="AA1970" i="1" s="1"/>
  <c r="D1970" i="2"/>
  <c r="L1970" i="1" s="1"/>
  <c r="E1969" i="2"/>
  <c r="AA1969" i="1" s="1"/>
  <c r="D1969" i="2"/>
  <c r="L1969" i="1" s="1"/>
  <c r="E1968" i="2"/>
  <c r="AA1968" i="1" s="1"/>
  <c r="D1968" i="2"/>
  <c r="L1968" i="1" s="1"/>
  <c r="E1967" i="2"/>
  <c r="AA1967" i="1" s="1"/>
  <c r="D1967" i="2"/>
  <c r="L1967" i="1" s="1"/>
  <c r="E1966" i="2"/>
  <c r="AA1966" i="1" s="1"/>
  <c r="D1966" i="2"/>
  <c r="L1966" i="1" s="1"/>
  <c r="E1965" i="2"/>
  <c r="AA1965" i="1" s="1"/>
  <c r="D1965" i="2"/>
  <c r="L1965" i="1" s="1"/>
  <c r="E1964" i="2"/>
  <c r="AA1964" i="1" s="1"/>
  <c r="D1964" i="2"/>
  <c r="L1964" i="1" s="1"/>
  <c r="E1963" i="2"/>
  <c r="AA1963" i="1" s="1"/>
  <c r="D1963" i="2"/>
  <c r="L1963" i="1" s="1"/>
  <c r="E1962" i="2"/>
  <c r="AA1962" i="1" s="1"/>
  <c r="D1962" i="2"/>
  <c r="L1962" i="1" s="1"/>
  <c r="E1961" i="2"/>
  <c r="AA1961" i="1" s="1"/>
  <c r="D1961" i="2"/>
  <c r="L1961" i="1" s="1"/>
  <c r="E1960" i="2"/>
  <c r="AA1960" i="1" s="1"/>
  <c r="D1960" i="2"/>
  <c r="L1960" i="1" s="1"/>
  <c r="E1959" i="2"/>
  <c r="AA1959" i="1" s="1"/>
  <c r="D1959" i="2"/>
  <c r="L1959" i="1" s="1"/>
  <c r="E1958" i="2"/>
  <c r="AA1958" i="1" s="1"/>
  <c r="D1958" i="2"/>
  <c r="L1958" i="1" s="1"/>
  <c r="E1957" i="2"/>
  <c r="AA1957" i="1" s="1"/>
  <c r="D1957" i="2"/>
  <c r="L1957" i="1" s="1"/>
  <c r="E1956" i="2"/>
  <c r="AA1956" i="1" s="1"/>
  <c r="D1956" i="2"/>
  <c r="L1956" i="1" s="1"/>
  <c r="E1955" i="2"/>
  <c r="AA1955" i="1" s="1"/>
  <c r="D1955" i="2"/>
  <c r="L1955" i="1" s="1"/>
  <c r="E1954" i="2"/>
  <c r="AA1954" i="1" s="1"/>
  <c r="D1954" i="2"/>
  <c r="L1954" i="1" s="1"/>
  <c r="E1953" i="2"/>
  <c r="AA1953" i="1" s="1"/>
  <c r="D1953" i="2"/>
  <c r="L1953" i="1" s="1"/>
  <c r="E1952" i="2"/>
  <c r="AA1952" i="1" s="1"/>
  <c r="D1952" i="2"/>
  <c r="L1952" i="1" s="1"/>
  <c r="E1951" i="2"/>
  <c r="AA1951" i="1" s="1"/>
  <c r="D1951" i="2"/>
  <c r="L1951" i="1" s="1"/>
  <c r="E1950" i="2"/>
  <c r="AA1950" i="1" s="1"/>
  <c r="D1950" i="2"/>
  <c r="L1950" i="1" s="1"/>
  <c r="E1949" i="2"/>
  <c r="AA1949" i="1" s="1"/>
  <c r="D1949" i="2"/>
  <c r="L1949" i="1" s="1"/>
  <c r="E1948" i="2"/>
  <c r="AA1948" i="1" s="1"/>
  <c r="D1948" i="2"/>
  <c r="L1948" i="1" s="1"/>
  <c r="E1947" i="2"/>
  <c r="AA1947" i="1" s="1"/>
  <c r="D1947" i="2"/>
  <c r="L1947" i="1" s="1"/>
  <c r="E1946" i="2"/>
  <c r="AA1946" i="1" s="1"/>
  <c r="D1946" i="2"/>
  <c r="L1946" i="1" s="1"/>
  <c r="E1945" i="2"/>
  <c r="AA1945" i="1" s="1"/>
  <c r="D1945" i="2"/>
  <c r="L1945" i="1" s="1"/>
  <c r="E1944" i="2"/>
  <c r="AA1944" i="1" s="1"/>
  <c r="D1944" i="2"/>
  <c r="L1944" i="1" s="1"/>
  <c r="E1943" i="2"/>
  <c r="AA1943" i="1" s="1"/>
  <c r="D1943" i="2"/>
  <c r="L1943" i="1" s="1"/>
  <c r="E1942" i="2"/>
  <c r="AA1942" i="1" s="1"/>
  <c r="D1942" i="2"/>
  <c r="L1942" i="1" s="1"/>
  <c r="E1941" i="2"/>
  <c r="AA1941" i="1" s="1"/>
  <c r="D1941" i="2"/>
  <c r="L1941" i="1" s="1"/>
  <c r="E1940" i="2"/>
  <c r="AA1940" i="1" s="1"/>
  <c r="D1940" i="2"/>
  <c r="L1940" i="1" s="1"/>
  <c r="E1939" i="2"/>
  <c r="AA1939" i="1" s="1"/>
  <c r="D1939" i="2"/>
  <c r="L1939" i="1" s="1"/>
  <c r="E1938" i="2"/>
  <c r="AA1938" i="1" s="1"/>
  <c r="D1938" i="2"/>
  <c r="L1938" i="1" s="1"/>
  <c r="E1937" i="2"/>
  <c r="AA1937" i="1" s="1"/>
  <c r="D1937" i="2"/>
  <c r="L1937" i="1" s="1"/>
  <c r="E1936" i="2"/>
  <c r="AA1936" i="1" s="1"/>
  <c r="D1936" i="2"/>
  <c r="L1936" i="1" s="1"/>
  <c r="E1935" i="2"/>
  <c r="AA1935" i="1" s="1"/>
  <c r="D1935" i="2"/>
  <c r="L1935" i="1" s="1"/>
  <c r="E1934" i="2"/>
  <c r="AA1934" i="1" s="1"/>
  <c r="D1934" i="2"/>
  <c r="L1934" i="1" s="1"/>
  <c r="E1933" i="2"/>
  <c r="AA1933" i="1" s="1"/>
  <c r="D1933" i="2"/>
  <c r="L1933" i="1" s="1"/>
  <c r="E1932" i="2"/>
  <c r="AA1932" i="1" s="1"/>
  <c r="D1932" i="2"/>
  <c r="L1932" i="1" s="1"/>
  <c r="E1931" i="2"/>
  <c r="AA1931" i="1" s="1"/>
  <c r="D1931" i="2"/>
  <c r="L1931" i="1" s="1"/>
  <c r="E1930" i="2"/>
  <c r="AA1930" i="1" s="1"/>
  <c r="D1930" i="2"/>
  <c r="L1930" i="1" s="1"/>
  <c r="E1929" i="2"/>
  <c r="AA1929" i="1" s="1"/>
  <c r="D1929" i="2"/>
  <c r="L1929" i="1" s="1"/>
  <c r="E1928" i="2"/>
  <c r="AA1928" i="1" s="1"/>
  <c r="D1928" i="2"/>
  <c r="L1928" i="1" s="1"/>
  <c r="E1927" i="2"/>
  <c r="AA1927" i="1" s="1"/>
  <c r="D1927" i="2"/>
  <c r="L1927" i="1" s="1"/>
  <c r="E1926" i="2"/>
  <c r="AA1926" i="1" s="1"/>
  <c r="D1926" i="2"/>
  <c r="L1926" i="1" s="1"/>
  <c r="E1925" i="2"/>
  <c r="AA1925" i="1" s="1"/>
  <c r="D1925" i="2"/>
  <c r="L1925" i="1" s="1"/>
  <c r="E1924" i="2"/>
  <c r="AA1924" i="1" s="1"/>
  <c r="D1924" i="2"/>
  <c r="L1924" i="1" s="1"/>
  <c r="E1923" i="2"/>
  <c r="AA1923" i="1" s="1"/>
  <c r="D1923" i="2"/>
  <c r="L1923" i="1" s="1"/>
  <c r="E1922" i="2"/>
  <c r="AA1922" i="1" s="1"/>
  <c r="D1922" i="2"/>
  <c r="L1922" i="1" s="1"/>
  <c r="E1921" i="2"/>
  <c r="AA1921" i="1" s="1"/>
  <c r="D1921" i="2"/>
  <c r="L1921" i="1" s="1"/>
  <c r="E1920" i="2"/>
  <c r="AA1920" i="1" s="1"/>
  <c r="D1920" i="2"/>
  <c r="L1920" i="1" s="1"/>
  <c r="E1919" i="2"/>
  <c r="AA1919" i="1" s="1"/>
  <c r="D1919" i="2"/>
  <c r="L1919" i="1" s="1"/>
  <c r="E1918" i="2"/>
  <c r="AA1918" i="1" s="1"/>
  <c r="D1918" i="2"/>
  <c r="L1918" i="1" s="1"/>
  <c r="E1917" i="2"/>
  <c r="AA1917" i="1" s="1"/>
  <c r="D1917" i="2"/>
  <c r="L1917" i="1" s="1"/>
  <c r="E1916" i="2"/>
  <c r="AA1916" i="1" s="1"/>
  <c r="D1916" i="2"/>
  <c r="L1916" i="1" s="1"/>
  <c r="E1915" i="2"/>
  <c r="AA1915" i="1" s="1"/>
  <c r="D1915" i="2"/>
  <c r="L1915" i="1" s="1"/>
  <c r="E1914" i="2"/>
  <c r="AA1914" i="1" s="1"/>
  <c r="D1914" i="2"/>
  <c r="L1914" i="1" s="1"/>
  <c r="E1913" i="2"/>
  <c r="AA1913" i="1" s="1"/>
  <c r="D1913" i="2"/>
  <c r="L1913" i="1" s="1"/>
  <c r="E1912" i="2"/>
  <c r="AA1912" i="1" s="1"/>
  <c r="D1912" i="2"/>
  <c r="L1912" i="1" s="1"/>
  <c r="E1911" i="2"/>
  <c r="AA1911" i="1" s="1"/>
  <c r="D1911" i="2"/>
  <c r="L1911" i="1" s="1"/>
  <c r="E1910" i="2"/>
  <c r="AA1910" i="1" s="1"/>
  <c r="D1910" i="2"/>
  <c r="L1910" i="1" s="1"/>
  <c r="E1909" i="2"/>
  <c r="AA1909" i="1" s="1"/>
  <c r="D1909" i="2"/>
  <c r="L1909" i="1" s="1"/>
  <c r="E1908" i="2"/>
  <c r="AA1908" i="1" s="1"/>
  <c r="D1908" i="2"/>
  <c r="L1908" i="1" s="1"/>
  <c r="E1907" i="2"/>
  <c r="AA1907" i="1" s="1"/>
  <c r="D1907" i="2"/>
  <c r="L1907" i="1" s="1"/>
  <c r="E1906" i="2"/>
  <c r="AA1906" i="1" s="1"/>
  <c r="D1906" i="2"/>
  <c r="L1906" i="1" s="1"/>
  <c r="E1905" i="2"/>
  <c r="AA1905" i="1" s="1"/>
  <c r="D1905" i="2"/>
  <c r="L1905" i="1" s="1"/>
  <c r="E1904" i="2"/>
  <c r="AA1904" i="1" s="1"/>
  <c r="D1904" i="2"/>
  <c r="L1904" i="1" s="1"/>
  <c r="E1903" i="2"/>
  <c r="AA1903" i="1" s="1"/>
  <c r="D1903" i="2"/>
  <c r="L1903" i="1" s="1"/>
  <c r="E1902" i="2"/>
  <c r="AA1902" i="1" s="1"/>
  <c r="D1902" i="2"/>
  <c r="L1902" i="1" s="1"/>
  <c r="E1901" i="2"/>
  <c r="AA1901" i="1" s="1"/>
  <c r="D1901" i="2"/>
  <c r="L1901" i="1" s="1"/>
  <c r="E1900" i="2"/>
  <c r="AA1900" i="1" s="1"/>
  <c r="D1900" i="2"/>
  <c r="L1900" i="1" s="1"/>
  <c r="E1899" i="2"/>
  <c r="AA1899" i="1" s="1"/>
  <c r="D1899" i="2"/>
  <c r="L1899" i="1" s="1"/>
  <c r="E1898" i="2"/>
  <c r="AA1898" i="1" s="1"/>
  <c r="D1898" i="2"/>
  <c r="L1898" i="1" s="1"/>
  <c r="E1897" i="2"/>
  <c r="AA1897" i="1" s="1"/>
  <c r="D1897" i="2"/>
  <c r="L1897" i="1" s="1"/>
  <c r="E1896" i="2"/>
  <c r="AA1896" i="1" s="1"/>
  <c r="D1896" i="2"/>
  <c r="L1896" i="1" s="1"/>
  <c r="E1895" i="2"/>
  <c r="AA1895" i="1" s="1"/>
  <c r="D1895" i="2"/>
  <c r="L1895" i="1" s="1"/>
  <c r="E1894" i="2"/>
  <c r="AA1894" i="1" s="1"/>
  <c r="D1894" i="2"/>
  <c r="L1894" i="1" s="1"/>
  <c r="E1893" i="2"/>
  <c r="AA1893" i="1" s="1"/>
  <c r="D1893" i="2"/>
  <c r="L1893" i="1" s="1"/>
  <c r="E1892" i="2"/>
  <c r="AA1892" i="1" s="1"/>
  <c r="D1892" i="2"/>
  <c r="L1892" i="1" s="1"/>
  <c r="E1891" i="2"/>
  <c r="AA1891" i="1" s="1"/>
  <c r="D1891" i="2"/>
  <c r="L1891" i="1" s="1"/>
  <c r="E1890" i="2"/>
  <c r="AA1890" i="1" s="1"/>
  <c r="D1890" i="2"/>
  <c r="L1890" i="1" s="1"/>
  <c r="E1889" i="2"/>
  <c r="AA1889" i="1" s="1"/>
  <c r="D1889" i="2"/>
  <c r="L1889" i="1" s="1"/>
  <c r="E1888" i="2"/>
  <c r="AA1888" i="1" s="1"/>
  <c r="D1888" i="2"/>
  <c r="L1888" i="1" s="1"/>
  <c r="E1887" i="2"/>
  <c r="AA1887" i="1" s="1"/>
  <c r="D1887" i="2"/>
  <c r="L1887" i="1" s="1"/>
  <c r="E1886" i="2"/>
  <c r="AA1886" i="1" s="1"/>
  <c r="D1886" i="2"/>
  <c r="L1886" i="1" s="1"/>
  <c r="E1885" i="2"/>
  <c r="AA1885" i="1" s="1"/>
  <c r="D1885" i="2"/>
  <c r="L1885" i="1" s="1"/>
  <c r="E1884" i="2"/>
  <c r="AA1884" i="1" s="1"/>
  <c r="D1884" i="2"/>
  <c r="L1884" i="1" s="1"/>
  <c r="E1883" i="2"/>
  <c r="AA1883" i="1" s="1"/>
  <c r="D1883" i="2"/>
  <c r="L1883" i="1" s="1"/>
  <c r="E1882" i="2"/>
  <c r="AA1882" i="1" s="1"/>
  <c r="D1882" i="2"/>
  <c r="L1882" i="1" s="1"/>
  <c r="E1881" i="2"/>
  <c r="AA1881" i="1" s="1"/>
  <c r="D1881" i="2"/>
  <c r="L1881" i="1" s="1"/>
  <c r="E1880" i="2"/>
  <c r="AA1880" i="1" s="1"/>
  <c r="D1880" i="2"/>
  <c r="L1880" i="1" s="1"/>
  <c r="E1879" i="2"/>
  <c r="AA1879" i="1" s="1"/>
  <c r="D1879" i="2"/>
  <c r="L1879" i="1" s="1"/>
  <c r="E1878" i="2"/>
  <c r="AA1878" i="1" s="1"/>
  <c r="D1878" i="2"/>
  <c r="L1878" i="1" s="1"/>
  <c r="E1877" i="2"/>
  <c r="AA1877" i="1" s="1"/>
  <c r="D1877" i="2"/>
  <c r="L1877" i="1" s="1"/>
  <c r="E1876" i="2"/>
  <c r="AA1876" i="1" s="1"/>
  <c r="D1876" i="2"/>
  <c r="L1876" i="1" s="1"/>
  <c r="E1875" i="2"/>
  <c r="AA1875" i="1" s="1"/>
  <c r="D1875" i="2"/>
  <c r="L1875" i="1" s="1"/>
  <c r="E1874" i="2"/>
  <c r="AA1874" i="1" s="1"/>
  <c r="D1874" i="2"/>
  <c r="L1874" i="1" s="1"/>
  <c r="E1873" i="2"/>
  <c r="AA1873" i="1" s="1"/>
  <c r="D1873" i="2"/>
  <c r="L1873" i="1" s="1"/>
  <c r="E1872" i="2"/>
  <c r="AA1872" i="1" s="1"/>
  <c r="D1872" i="2"/>
  <c r="L1872" i="1" s="1"/>
  <c r="E1871" i="2"/>
  <c r="AA1871" i="1" s="1"/>
  <c r="D1871" i="2"/>
  <c r="L1871" i="1" s="1"/>
  <c r="E1870" i="2"/>
  <c r="AA1870" i="1" s="1"/>
  <c r="D1870" i="2"/>
  <c r="L1870" i="1" s="1"/>
  <c r="E1869" i="2"/>
  <c r="AA1869" i="1" s="1"/>
  <c r="D1869" i="2"/>
  <c r="L1869" i="1" s="1"/>
  <c r="E1868" i="2"/>
  <c r="AA1868" i="1" s="1"/>
  <c r="D1868" i="2"/>
  <c r="L1868" i="1" s="1"/>
  <c r="E1867" i="2"/>
  <c r="AA1867" i="1" s="1"/>
  <c r="D1867" i="2"/>
  <c r="L1867" i="1" s="1"/>
  <c r="E1866" i="2"/>
  <c r="AA1866" i="1" s="1"/>
  <c r="D1866" i="2"/>
  <c r="L1866" i="1" s="1"/>
  <c r="E1865" i="2"/>
  <c r="AA1865" i="1" s="1"/>
  <c r="D1865" i="2"/>
  <c r="L1865" i="1" s="1"/>
  <c r="E1864" i="2"/>
  <c r="AA1864" i="1" s="1"/>
  <c r="D1864" i="2"/>
  <c r="L1864" i="1" s="1"/>
  <c r="E1863" i="2"/>
  <c r="AA1863" i="1" s="1"/>
  <c r="D1863" i="2"/>
  <c r="L1863" i="1" s="1"/>
  <c r="E1862" i="2"/>
  <c r="AA1862" i="1" s="1"/>
  <c r="D1862" i="2"/>
  <c r="L1862" i="1" s="1"/>
  <c r="E1861" i="2"/>
  <c r="AA1861" i="1" s="1"/>
  <c r="D1861" i="2"/>
  <c r="L1861" i="1" s="1"/>
  <c r="E1860" i="2"/>
  <c r="AA1860" i="1" s="1"/>
  <c r="D1860" i="2"/>
  <c r="L1860" i="1" s="1"/>
  <c r="E1859" i="2"/>
  <c r="AA1859" i="1" s="1"/>
  <c r="D1859" i="2"/>
  <c r="L1859" i="1" s="1"/>
  <c r="E1858" i="2"/>
  <c r="AA1858" i="1" s="1"/>
  <c r="D1858" i="2"/>
  <c r="L1858" i="1" s="1"/>
  <c r="E1857" i="2"/>
  <c r="AA1857" i="1" s="1"/>
  <c r="D1857" i="2"/>
  <c r="L1857" i="1" s="1"/>
  <c r="E1856" i="2"/>
  <c r="AA1856" i="1" s="1"/>
  <c r="D1856" i="2"/>
  <c r="L1856" i="1" s="1"/>
  <c r="E1855" i="2"/>
  <c r="AA1855" i="1" s="1"/>
  <c r="D1855" i="2"/>
  <c r="L1855" i="1" s="1"/>
  <c r="E1854" i="2"/>
  <c r="AA1854" i="1" s="1"/>
  <c r="D1854" i="2"/>
  <c r="L1854" i="1" s="1"/>
  <c r="E1853" i="2"/>
  <c r="AA1853" i="1" s="1"/>
  <c r="D1853" i="2"/>
  <c r="L1853" i="1" s="1"/>
  <c r="E1852" i="2"/>
  <c r="AA1852" i="1" s="1"/>
  <c r="D1852" i="2"/>
  <c r="L1852" i="1" s="1"/>
  <c r="E1851" i="2"/>
  <c r="AA1851" i="1" s="1"/>
  <c r="D1851" i="2"/>
  <c r="L1851" i="1" s="1"/>
  <c r="E1850" i="2"/>
  <c r="AA1850" i="1" s="1"/>
  <c r="D1850" i="2"/>
  <c r="L1850" i="1" s="1"/>
  <c r="E1849" i="2"/>
  <c r="AA1849" i="1" s="1"/>
  <c r="D1849" i="2"/>
  <c r="L1849" i="1" s="1"/>
  <c r="E1848" i="2"/>
  <c r="AA1848" i="1" s="1"/>
  <c r="D1848" i="2"/>
  <c r="L1848" i="1" s="1"/>
  <c r="E1847" i="2"/>
  <c r="AA1847" i="1" s="1"/>
  <c r="D1847" i="2"/>
  <c r="L1847" i="1" s="1"/>
  <c r="E1846" i="2"/>
  <c r="AA1846" i="1" s="1"/>
  <c r="D1846" i="2"/>
  <c r="L1846" i="1" s="1"/>
  <c r="E1845" i="2"/>
  <c r="AA1845" i="1" s="1"/>
  <c r="D1845" i="2"/>
  <c r="L1845" i="1" s="1"/>
  <c r="E1844" i="2"/>
  <c r="AA1844" i="1" s="1"/>
  <c r="D1844" i="2"/>
  <c r="L1844" i="1" s="1"/>
  <c r="E1843" i="2"/>
  <c r="AA1843" i="1" s="1"/>
  <c r="D1843" i="2"/>
  <c r="L1843" i="1" s="1"/>
  <c r="E1842" i="2"/>
  <c r="AA1842" i="1" s="1"/>
  <c r="D1842" i="2"/>
  <c r="L1842" i="1" s="1"/>
  <c r="E1841" i="2"/>
  <c r="AA1841" i="1" s="1"/>
  <c r="D1841" i="2"/>
  <c r="L1841" i="1" s="1"/>
  <c r="E1840" i="2"/>
  <c r="AA1840" i="1" s="1"/>
  <c r="D1840" i="2"/>
  <c r="L1840" i="1" s="1"/>
  <c r="E1839" i="2"/>
  <c r="AA1839" i="1" s="1"/>
  <c r="D1839" i="2"/>
  <c r="L1839" i="1" s="1"/>
  <c r="E1838" i="2"/>
  <c r="AA1838" i="1" s="1"/>
  <c r="D1838" i="2"/>
  <c r="L1838" i="1" s="1"/>
  <c r="E1837" i="2"/>
  <c r="AA1837" i="1" s="1"/>
  <c r="D1837" i="2"/>
  <c r="L1837" i="1" s="1"/>
  <c r="E1836" i="2"/>
  <c r="AA1836" i="1" s="1"/>
  <c r="D1836" i="2"/>
  <c r="L1836" i="1" s="1"/>
  <c r="E1835" i="2"/>
  <c r="AA1835" i="1" s="1"/>
  <c r="D1835" i="2"/>
  <c r="L1835" i="1" s="1"/>
  <c r="E1834" i="2"/>
  <c r="AA1834" i="1" s="1"/>
  <c r="D1834" i="2"/>
  <c r="L1834" i="1" s="1"/>
  <c r="E1833" i="2"/>
  <c r="AA1833" i="1" s="1"/>
  <c r="D1833" i="2"/>
  <c r="L1833" i="1" s="1"/>
  <c r="E1832" i="2"/>
  <c r="AA1832" i="1" s="1"/>
  <c r="D1832" i="2"/>
  <c r="L1832" i="1" s="1"/>
  <c r="E1831" i="2"/>
  <c r="AA1831" i="1" s="1"/>
  <c r="D1831" i="2"/>
  <c r="L1831" i="1" s="1"/>
  <c r="E1830" i="2"/>
  <c r="AA1830" i="1" s="1"/>
  <c r="D1830" i="2"/>
  <c r="L1830" i="1" s="1"/>
  <c r="E1829" i="2"/>
  <c r="AA1829" i="1" s="1"/>
  <c r="D1829" i="2"/>
  <c r="L1829" i="1" s="1"/>
  <c r="E1828" i="2"/>
  <c r="AA1828" i="1" s="1"/>
  <c r="D1828" i="2"/>
  <c r="L1828" i="1" s="1"/>
  <c r="E1827" i="2"/>
  <c r="AA1827" i="1" s="1"/>
  <c r="D1827" i="2"/>
  <c r="L1827" i="1" s="1"/>
  <c r="E1826" i="2"/>
  <c r="AA1826" i="1" s="1"/>
  <c r="D1826" i="2"/>
  <c r="L1826" i="1" s="1"/>
  <c r="E1825" i="2"/>
  <c r="AA1825" i="1" s="1"/>
  <c r="D1825" i="2"/>
  <c r="L1825" i="1" s="1"/>
  <c r="E1824" i="2"/>
  <c r="AA1824" i="1" s="1"/>
  <c r="D1824" i="2"/>
  <c r="L1824" i="1" s="1"/>
  <c r="E1823" i="2"/>
  <c r="AA1823" i="1" s="1"/>
  <c r="D1823" i="2"/>
  <c r="L1823" i="1" s="1"/>
  <c r="E1822" i="2"/>
  <c r="AA1822" i="1" s="1"/>
  <c r="D1822" i="2"/>
  <c r="L1822" i="1" s="1"/>
  <c r="E1821" i="2"/>
  <c r="AA1821" i="1" s="1"/>
  <c r="D1821" i="2"/>
  <c r="L1821" i="1" s="1"/>
  <c r="E1820" i="2"/>
  <c r="AA1820" i="1" s="1"/>
  <c r="D1820" i="2"/>
  <c r="L1820" i="1" s="1"/>
  <c r="E1819" i="2"/>
  <c r="AA1819" i="1" s="1"/>
  <c r="D1819" i="2"/>
  <c r="L1819" i="1" s="1"/>
  <c r="E1818" i="2"/>
  <c r="AA1818" i="1" s="1"/>
  <c r="D1818" i="2"/>
  <c r="L1818" i="1" s="1"/>
  <c r="E1817" i="2"/>
  <c r="AA1817" i="1" s="1"/>
  <c r="D1817" i="2"/>
  <c r="L1817" i="1" s="1"/>
  <c r="E1816" i="2"/>
  <c r="AA1816" i="1" s="1"/>
  <c r="D1816" i="2"/>
  <c r="L1816" i="1" s="1"/>
  <c r="E1815" i="2"/>
  <c r="AA1815" i="1" s="1"/>
  <c r="D1815" i="2"/>
  <c r="L1815" i="1" s="1"/>
  <c r="E1814" i="2"/>
  <c r="AA1814" i="1" s="1"/>
  <c r="D1814" i="2"/>
  <c r="L1814" i="1" s="1"/>
  <c r="E1813" i="2"/>
  <c r="AA1813" i="1" s="1"/>
  <c r="D1813" i="2"/>
  <c r="L1813" i="1" s="1"/>
  <c r="E1812" i="2"/>
  <c r="AA1812" i="1" s="1"/>
  <c r="D1812" i="2"/>
  <c r="L1812" i="1" s="1"/>
  <c r="E1811" i="2"/>
  <c r="AA1811" i="1" s="1"/>
  <c r="D1811" i="2"/>
  <c r="L1811" i="1" s="1"/>
  <c r="E1810" i="2"/>
  <c r="AA1810" i="1" s="1"/>
  <c r="D1810" i="2"/>
  <c r="L1810" i="1" s="1"/>
  <c r="E1809" i="2"/>
  <c r="AA1809" i="1" s="1"/>
  <c r="D1809" i="2"/>
  <c r="L1809" i="1" s="1"/>
  <c r="E1808" i="2"/>
  <c r="AA1808" i="1" s="1"/>
  <c r="D1808" i="2"/>
  <c r="L1808" i="1" s="1"/>
  <c r="E1807" i="2"/>
  <c r="AA1807" i="1" s="1"/>
  <c r="D1807" i="2"/>
  <c r="L1807" i="1" s="1"/>
  <c r="E1806" i="2"/>
  <c r="AA1806" i="1" s="1"/>
  <c r="D1806" i="2"/>
  <c r="L1806" i="1" s="1"/>
  <c r="E1805" i="2"/>
  <c r="AA1805" i="1" s="1"/>
  <c r="D1805" i="2"/>
  <c r="L1805" i="1" s="1"/>
  <c r="E1804" i="2"/>
  <c r="AA1804" i="1" s="1"/>
  <c r="D1804" i="2"/>
  <c r="L1804" i="1" s="1"/>
  <c r="E1803" i="2"/>
  <c r="AA1803" i="1" s="1"/>
  <c r="D1803" i="2"/>
  <c r="L1803" i="1" s="1"/>
  <c r="E1802" i="2"/>
  <c r="AA1802" i="1" s="1"/>
  <c r="D1802" i="2"/>
  <c r="L1802" i="1" s="1"/>
  <c r="E1801" i="2"/>
  <c r="AA1801" i="1" s="1"/>
  <c r="D1801" i="2"/>
  <c r="L1801" i="1" s="1"/>
  <c r="E1800" i="2"/>
  <c r="AA1800" i="1" s="1"/>
  <c r="D1800" i="2"/>
  <c r="L1800" i="1" s="1"/>
  <c r="E1799" i="2"/>
  <c r="AA1799" i="1" s="1"/>
  <c r="D1799" i="2"/>
  <c r="L1799" i="1" s="1"/>
  <c r="E1798" i="2"/>
  <c r="AA1798" i="1" s="1"/>
  <c r="D1798" i="2"/>
  <c r="L1798" i="1" s="1"/>
  <c r="E1797" i="2"/>
  <c r="AA1797" i="1" s="1"/>
  <c r="D1797" i="2"/>
  <c r="L1797" i="1" s="1"/>
  <c r="E1796" i="2"/>
  <c r="AA1796" i="1" s="1"/>
  <c r="D1796" i="2"/>
  <c r="L1796" i="1" s="1"/>
  <c r="E1795" i="2"/>
  <c r="AA1795" i="1" s="1"/>
  <c r="D1795" i="2"/>
  <c r="L1795" i="1" s="1"/>
  <c r="E1794" i="2"/>
  <c r="AA1794" i="1" s="1"/>
  <c r="D1794" i="2"/>
  <c r="L1794" i="1" s="1"/>
  <c r="E1793" i="2"/>
  <c r="AA1793" i="1" s="1"/>
  <c r="D1793" i="2"/>
  <c r="L1793" i="1" s="1"/>
  <c r="E1792" i="2"/>
  <c r="AA1792" i="1" s="1"/>
  <c r="D1792" i="2"/>
  <c r="L1792" i="1" s="1"/>
  <c r="E1791" i="2"/>
  <c r="AA1791" i="1" s="1"/>
  <c r="D1791" i="2"/>
  <c r="L1791" i="1" s="1"/>
  <c r="E1790" i="2"/>
  <c r="AA1790" i="1" s="1"/>
  <c r="D1790" i="2"/>
  <c r="L1790" i="1" s="1"/>
  <c r="E1789" i="2"/>
  <c r="AA1789" i="1" s="1"/>
  <c r="D1789" i="2"/>
  <c r="L1789" i="1" s="1"/>
  <c r="E1788" i="2"/>
  <c r="AA1788" i="1" s="1"/>
  <c r="D1788" i="2"/>
  <c r="L1788" i="1" s="1"/>
  <c r="E1787" i="2"/>
  <c r="AA1787" i="1" s="1"/>
  <c r="D1787" i="2"/>
  <c r="L1787" i="1" s="1"/>
  <c r="E1786" i="2"/>
  <c r="AA1786" i="1" s="1"/>
  <c r="D1786" i="2"/>
  <c r="L1786" i="1" s="1"/>
  <c r="E1785" i="2"/>
  <c r="AA1785" i="1" s="1"/>
  <c r="D1785" i="2"/>
  <c r="L1785" i="1" s="1"/>
  <c r="E1784" i="2"/>
  <c r="AA1784" i="1" s="1"/>
  <c r="D1784" i="2"/>
  <c r="L1784" i="1" s="1"/>
  <c r="E1783" i="2"/>
  <c r="AA1783" i="1" s="1"/>
  <c r="D1783" i="2"/>
  <c r="L1783" i="1" s="1"/>
  <c r="E1782" i="2"/>
  <c r="AA1782" i="1" s="1"/>
  <c r="D1782" i="2"/>
  <c r="L1782" i="1" s="1"/>
  <c r="E1781" i="2"/>
  <c r="AA1781" i="1" s="1"/>
  <c r="D1781" i="2"/>
  <c r="L1781" i="1" s="1"/>
  <c r="E1780" i="2"/>
  <c r="AA1780" i="1" s="1"/>
  <c r="D1780" i="2"/>
  <c r="L1780" i="1" s="1"/>
  <c r="E1779" i="2"/>
  <c r="AA1779" i="1" s="1"/>
  <c r="D1779" i="2"/>
  <c r="L1779" i="1" s="1"/>
  <c r="E1778" i="2"/>
  <c r="AA1778" i="1" s="1"/>
  <c r="D1778" i="2"/>
  <c r="L1778" i="1" s="1"/>
  <c r="E1777" i="2"/>
  <c r="AA1777" i="1" s="1"/>
  <c r="D1777" i="2"/>
  <c r="L1777" i="1" s="1"/>
  <c r="E1776" i="2"/>
  <c r="AA1776" i="1" s="1"/>
  <c r="D1776" i="2"/>
  <c r="L1776" i="1" s="1"/>
  <c r="E1775" i="2"/>
  <c r="AA1775" i="1" s="1"/>
  <c r="D1775" i="2"/>
  <c r="L1775" i="1" s="1"/>
  <c r="E1774" i="2"/>
  <c r="AA1774" i="1" s="1"/>
  <c r="D1774" i="2"/>
  <c r="L1774" i="1" s="1"/>
  <c r="E1773" i="2"/>
  <c r="AA1773" i="1" s="1"/>
  <c r="D1773" i="2"/>
  <c r="L1773" i="1" s="1"/>
  <c r="E1772" i="2"/>
  <c r="AA1772" i="1" s="1"/>
  <c r="D1772" i="2"/>
  <c r="L1772" i="1" s="1"/>
  <c r="E1771" i="2"/>
  <c r="AA1771" i="1" s="1"/>
  <c r="D1771" i="2"/>
  <c r="L1771" i="1" s="1"/>
  <c r="E1770" i="2"/>
  <c r="AA1770" i="1" s="1"/>
  <c r="D1770" i="2"/>
  <c r="L1770" i="1" s="1"/>
  <c r="E1769" i="2"/>
  <c r="AA1769" i="1" s="1"/>
  <c r="D1769" i="2"/>
  <c r="L1769" i="1" s="1"/>
  <c r="E1768" i="2"/>
  <c r="AA1768" i="1" s="1"/>
  <c r="D1768" i="2"/>
  <c r="L1768" i="1" s="1"/>
  <c r="E1767" i="2"/>
  <c r="AA1767" i="1" s="1"/>
  <c r="D1767" i="2"/>
  <c r="L1767" i="1" s="1"/>
  <c r="E1766" i="2"/>
  <c r="AA1766" i="1" s="1"/>
  <c r="D1766" i="2"/>
  <c r="L1766" i="1" s="1"/>
  <c r="E1765" i="2"/>
  <c r="AA1765" i="1" s="1"/>
  <c r="D1765" i="2"/>
  <c r="L1765" i="1" s="1"/>
  <c r="E1764" i="2"/>
  <c r="AA1764" i="1" s="1"/>
  <c r="D1764" i="2"/>
  <c r="L1764" i="1" s="1"/>
  <c r="E1763" i="2"/>
  <c r="AA1763" i="1" s="1"/>
  <c r="D1763" i="2"/>
  <c r="L1763" i="1" s="1"/>
  <c r="E1762" i="2"/>
  <c r="AA1762" i="1" s="1"/>
  <c r="D1762" i="2"/>
  <c r="L1762" i="1" s="1"/>
  <c r="E1761" i="2"/>
  <c r="AA1761" i="1" s="1"/>
  <c r="D1761" i="2"/>
  <c r="L1761" i="1" s="1"/>
  <c r="E1760" i="2"/>
  <c r="AA1760" i="1" s="1"/>
  <c r="D1760" i="2"/>
  <c r="L1760" i="1" s="1"/>
  <c r="E1759" i="2"/>
  <c r="AA1759" i="1" s="1"/>
  <c r="D1759" i="2"/>
  <c r="L1759" i="1" s="1"/>
  <c r="E1758" i="2"/>
  <c r="AA1758" i="1" s="1"/>
  <c r="D1758" i="2"/>
  <c r="L1758" i="1" s="1"/>
  <c r="E1757" i="2"/>
  <c r="AA1757" i="1" s="1"/>
  <c r="D1757" i="2"/>
  <c r="L1757" i="1" s="1"/>
  <c r="E1756" i="2"/>
  <c r="AA1756" i="1" s="1"/>
  <c r="D1756" i="2"/>
  <c r="L1756" i="1" s="1"/>
  <c r="E1755" i="2"/>
  <c r="AA1755" i="1" s="1"/>
  <c r="D1755" i="2"/>
  <c r="L1755" i="1" s="1"/>
  <c r="E1754" i="2"/>
  <c r="AA1754" i="1" s="1"/>
  <c r="D1754" i="2"/>
  <c r="L1754" i="1" s="1"/>
  <c r="E1753" i="2"/>
  <c r="AA1753" i="1" s="1"/>
  <c r="D1753" i="2"/>
  <c r="L1753" i="1" s="1"/>
  <c r="E1752" i="2"/>
  <c r="AA1752" i="1" s="1"/>
  <c r="D1752" i="2"/>
  <c r="L1752" i="1" s="1"/>
  <c r="E1751" i="2"/>
  <c r="AA1751" i="1" s="1"/>
  <c r="D1751" i="2"/>
  <c r="L1751" i="1" s="1"/>
  <c r="E1750" i="2"/>
  <c r="AA1750" i="1" s="1"/>
  <c r="D1750" i="2"/>
  <c r="L1750" i="1" s="1"/>
  <c r="E1749" i="2"/>
  <c r="AA1749" i="1" s="1"/>
  <c r="D1749" i="2"/>
  <c r="L1749" i="1" s="1"/>
  <c r="E1748" i="2"/>
  <c r="AA1748" i="1" s="1"/>
  <c r="D1748" i="2"/>
  <c r="L1748" i="1" s="1"/>
  <c r="E1747" i="2"/>
  <c r="AA1747" i="1" s="1"/>
  <c r="D1747" i="2"/>
  <c r="L1747" i="1" s="1"/>
  <c r="E1746" i="2"/>
  <c r="AA1746" i="1" s="1"/>
  <c r="D1746" i="2"/>
  <c r="L1746" i="1" s="1"/>
  <c r="E1745" i="2"/>
  <c r="AA1745" i="1" s="1"/>
  <c r="D1745" i="2"/>
  <c r="L1745" i="1" s="1"/>
  <c r="E1744" i="2"/>
  <c r="AA1744" i="1" s="1"/>
  <c r="D1744" i="2"/>
  <c r="L1744" i="1" s="1"/>
  <c r="E1743" i="2"/>
  <c r="AA1743" i="1" s="1"/>
  <c r="D1743" i="2"/>
  <c r="L1743" i="1" s="1"/>
  <c r="E1742" i="2"/>
  <c r="AA1742" i="1" s="1"/>
  <c r="D1742" i="2"/>
  <c r="L1742" i="1" s="1"/>
  <c r="E1741" i="2"/>
  <c r="AA1741" i="1" s="1"/>
  <c r="D1741" i="2"/>
  <c r="L1741" i="1" s="1"/>
  <c r="E1740" i="2"/>
  <c r="AA1740" i="1" s="1"/>
  <c r="D1740" i="2"/>
  <c r="L1740" i="1" s="1"/>
  <c r="E1739" i="2"/>
  <c r="AA1739" i="1" s="1"/>
  <c r="D1739" i="2"/>
  <c r="L1739" i="1" s="1"/>
  <c r="E1738" i="2"/>
  <c r="AA1738" i="1" s="1"/>
  <c r="D1738" i="2"/>
  <c r="L1738" i="1" s="1"/>
  <c r="E1737" i="2"/>
  <c r="AA1737" i="1" s="1"/>
  <c r="D1737" i="2"/>
  <c r="L1737" i="1" s="1"/>
  <c r="E1736" i="2"/>
  <c r="AA1736" i="1" s="1"/>
  <c r="D1736" i="2"/>
  <c r="L1736" i="1" s="1"/>
  <c r="E1735" i="2"/>
  <c r="AA1735" i="1" s="1"/>
  <c r="D1735" i="2"/>
  <c r="L1735" i="1" s="1"/>
  <c r="E1734" i="2"/>
  <c r="AA1734" i="1" s="1"/>
  <c r="D1734" i="2"/>
  <c r="L1734" i="1" s="1"/>
  <c r="E1733" i="2"/>
  <c r="AA1733" i="1" s="1"/>
  <c r="D1733" i="2"/>
  <c r="L1733" i="1" s="1"/>
  <c r="E1732" i="2"/>
  <c r="AA1732" i="1" s="1"/>
  <c r="D1732" i="2"/>
  <c r="L1732" i="1" s="1"/>
  <c r="E1731" i="2"/>
  <c r="AA1731" i="1" s="1"/>
  <c r="D1731" i="2"/>
  <c r="L1731" i="1" s="1"/>
  <c r="E1730" i="2"/>
  <c r="AA1730" i="1" s="1"/>
  <c r="D1730" i="2"/>
  <c r="L1730" i="1" s="1"/>
  <c r="E1729" i="2"/>
  <c r="AA1729" i="1" s="1"/>
  <c r="D1729" i="2"/>
  <c r="L1729" i="1" s="1"/>
  <c r="E1728" i="2"/>
  <c r="AA1728" i="1" s="1"/>
  <c r="D1728" i="2"/>
  <c r="L1728" i="1" s="1"/>
  <c r="E1727" i="2"/>
  <c r="AA1727" i="1" s="1"/>
  <c r="D1727" i="2"/>
  <c r="L1727" i="1" s="1"/>
  <c r="E1726" i="2"/>
  <c r="AA1726" i="1" s="1"/>
  <c r="D1726" i="2"/>
  <c r="L1726" i="1" s="1"/>
  <c r="E1725" i="2"/>
  <c r="AA1725" i="1" s="1"/>
  <c r="D1725" i="2"/>
  <c r="L1725" i="1" s="1"/>
  <c r="E1724" i="2"/>
  <c r="AA1724" i="1" s="1"/>
  <c r="D1724" i="2"/>
  <c r="L1724" i="1" s="1"/>
  <c r="E1723" i="2"/>
  <c r="AA1723" i="1" s="1"/>
  <c r="D1723" i="2"/>
  <c r="L1723" i="1" s="1"/>
  <c r="E1722" i="2"/>
  <c r="AA1722" i="1" s="1"/>
  <c r="D1722" i="2"/>
  <c r="L1722" i="1" s="1"/>
  <c r="E1721" i="2"/>
  <c r="AA1721" i="1" s="1"/>
  <c r="D1721" i="2"/>
  <c r="L1721" i="1" s="1"/>
  <c r="E1720" i="2"/>
  <c r="AA1720" i="1" s="1"/>
  <c r="D1720" i="2"/>
  <c r="L1720" i="1" s="1"/>
  <c r="E1719" i="2"/>
  <c r="AA1719" i="1" s="1"/>
  <c r="D1719" i="2"/>
  <c r="L1719" i="1" s="1"/>
  <c r="E1718" i="2"/>
  <c r="AA1718" i="1" s="1"/>
  <c r="D1718" i="2"/>
  <c r="L1718" i="1" s="1"/>
  <c r="E1717" i="2"/>
  <c r="AA1717" i="1" s="1"/>
  <c r="D1717" i="2"/>
  <c r="L1717" i="1" s="1"/>
  <c r="E1716" i="2"/>
  <c r="AA1716" i="1" s="1"/>
  <c r="D1716" i="2"/>
  <c r="L1716" i="1" s="1"/>
  <c r="E1715" i="2"/>
  <c r="AA1715" i="1" s="1"/>
  <c r="D1715" i="2"/>
  <c r="L1715" i="1" s="1"/>
  <c r="E1714" i="2"/>
  <c r="AA1714" i="1" s="1"/>
  <c r="D1714" i="2"/>
  <c r="L1714" i="1" s="1"/>
  <c r="E1713" i="2"/>
  <c r="AA1713" i="1" s="1"/>
  <c r="D1713" i="2"/>
  <c r="L1713" i="1" s="1"/>
  <c r="E1712" i="2"/>
  <c r="AA1712" i="1" s="1"/>
  <c r="D1712" i="2"/>
  <c r="L1712" i="1" s="1"/>
  <c r="E1711" i="2"/>
  <c r="AA1711" i="1" s="1"/>
  <c r="D1711" i="2"/>
  <c r="L1711" i="1" s="1"/>
  <c r="E1710" i="2"/>
  <c r="AA1710" i="1" s="1"/>
  <c r="D1710" i="2"/>
  <c r="L1710" i="1" s="1"/>
  <c r="E1709" i="2"/>
  <c r="AA1709" i="1" s="1"/>
  <c r="D1709" i="2"/>
  <c r="L1709" i="1" s="1"/>
  <c r="E1708" i="2"/>
  <c r="AA1708" i="1" s="1"/>
  <c r="D1708" i="2"/>
  <c r="L1708" i="1" s="1"/>
  <c r="E1707" i="2"/>
  <c r="AA1707" i="1" s="1"/>
  <c r="D1707" i="2"/>
  <c r="L1707" i="1" s="1"/>
  <c r="E1706" i="2"/>
  <c r="AA1706" i="1" s="1"/>
  <c r="D1706" i="2"/>
  <c r="L1706" i="1" s="1"/>
  <c r="E1705" i="2"/>
  <c r="AA1705" i="1" s="1"/>
  <c r="D1705" i="2"/>
  <c r="L1705" i="1" s="1"/>
  <c r="E1704" i="2"/>
  <c r="AA1704" i="1" s="1"/>
  <c r="D1704" i="2"/>
  <c r="L1704" i="1" s="1"/>
  <c r="E1703" i="2"/>
  <c r="AA1703" i="1" s="1"/>
  <c r="D1703" i="2"/>
  <c r="L1703" i="1" s="1"/>
  <c r="E1702" i="2"/>
  <c r="AA1702" i="1" s="1"/>
  <c r="D1702" i="2"/>
  <c r="L1702" i="1" s="1"/>
  <c r="E1701" i="2"/>
  <c r="AA1701" i="1" s="1"/>
  <c r="D1701" i="2"/>
  <c r="L1701" i="1" s="1"/>
  <c r="E1700" i="2"/>
  <c r="AA1700" i="1" s="1"/>
  <c r="D1700" i="2"/>
  <c r="L1700" i="1" s="1"/>
  <c r="E1699" i="2"/>
  <c r="AA1699" i="1" s="1"/>
  <c r="D1699" i="2"/>
  <c r="L1699" i="1" s="1"/>
  <c r="E1698" i="2"/>
  <c r="AA1698" i="1" s="1"/>
  <c r="D1698" i="2"/>
  <c r="L1698" i="1" s="1"/>
  <c r="E1697" i="2"/>
  <c r="AA1697" i="1" s="1"/>
  <c r="D1697" i="2"/>
  <c r="L1697" i="1" s="1"/>
  <c r="E1696" i="2"/>
  <c r="AA1696" i="1" s="1"/>
  <c r="D1696" i="2"/>
  <c r="L1696" i="1" s="1"/>
  <c r="E1695" i="2"/>
  <c r="AA1695" i="1" s="1"/>
  <c r="D1695" i="2"/>
  <c r="L1695" i="1" s="1"/>
  <c r="E1694" i="2"/>
  <c r="AA1694" i="1" s="1"/>
  <c r="D1694" i="2"/>
  <c r="L1694" i="1" s="1"/>
  <c r="E1693" i="2"/>
  <c r="AA1693" i="1" s="1"/>
  <c r="D1693" i="2"/>
  <c r="L1693" i="1" s="1"/>
  <c r="E1692" i="2"/>
  <c r="AA1692" i="1" s="1"/>
  <c r="D1692" i="2"/>
  <c r="L1692" i="1" s="1"/>
  <c r="E1691" i="2"/>
  <c r="AA1691" i="1" s="1"/>
  <c r="D1691" i="2"/>
  <c r="L1691" i="1" s="1"/>
  <c r="E1690" i="2"/>
  <c r="AA1690" i="1" s="1"/>
  <c r="D1690" i="2"/>
  <c r="L1690" i="1" s="1"/>
  <c r="E1689" i="2"/>
  <c r="AA1689" i="1" s="1"/>
  <c r="D1689" i="2"/>
  <c r="L1689" i="1" s="1"/>
  <c r="E1688" i="2"/>
  <c r="AA1688" i="1" s="1"/>
  <c r="D1688" i="2"/>
  <c r="L1688" i="1" s="1"/>
  <c r="E1687" i="2"/>
  <c r="AA1687" i="1" s="1"/>
  <c r="D1687" i="2"/>
  <c r="L1687" i="1" s="1"/>
  <c r="E1686" i="2"/>
  <c r="AA1686" i="1" s="1"/>
  <c r="D1686" i="2"/>
  <c r="L1686" i="1" s="1"/>
  <c r="E1685" i="2"/>
  <c r="AA1685" i="1" s="1"/>
  <c r="D1685" i="2"/>
  <c r="L1685" i="1" s="1"/>
  <c r="E1684" i="2"/>
  <c r="AA1684" i="1" s="1"/>
  <c r="D1684" i="2"/>
  <c r="L1684" i="1" s="1"/>
  <c r="E1683" i="2"/>
  <c r="AA1683" i="1" s="1"/>
  <c r="D1683" i="2"/>
  <c r="L1683" i="1" s="1"/>
  <c r="E1682" i="2"/>
  <c r="AA1682" i="1" s="1"/>
  <c r="D1682" i="2"/>
  <c r="L1682" i="1" s="1"/>
  <c r="E1681" i="2"/>
  <c r="AA1681" i="1" s="1"/>
  <c r="D1681" i="2"/>
  <c r="L1681" i="1" s="1"/>
  <c r="E1680" i="2"/>
  <c r="AA1680" i="1" s="1"/>
  <c r="D1680" i="2"/>
  <c r="L1680" i="1" s="1"/>
  <c r="E1679" i="2"/>
  <c r="AA1679" i="1" s="1"/>
  <c r="D1679" i="2"/>
  <c r="L1679" i="1" s="1"/>
  <c r="E1678" i="2"/>
  <c r="AA1678" i="1" s="1"/>
  <c r="D1678" i="2"/>
  <c r="L1678" i="1" s="1"/>
  <c r="E1677" i="2"/>
  <c r="AA1677" i="1" s="1"/>
  <c r="D1677" i="2"/>
  <c r="L1677" i="1" s="1"/>
  <c r="E1676" i="2"/>
  <c r="AA1676" i="1" s="1"/>
  <c r="D1676" i="2"/>
  <c r="L1676" i="1" s="1"/>
  <c r="E1675" i="2"/>
  <c r="AA1675" i="1" s="1"/>
  <c r="D1675" i="2"/>
  <c r="L1675" i="1" s="1"/>
  <c r="E1674" i="2"/>
  <c r="AA1674" i="1" s="1"/>
  <c r="D1674" i="2"/>
  <c r="L1674" i="1" s="1"/>
  <c r="E1673" i="2"/>
  <c r="AA1673" i="1" s="1"/>
  <c r="D1673" i="2"/>
  <c r="L1673" i="1" s="1"/>
  <c r="E1672" i="2"/>
  <c r="AA1672" i="1" s="1"/>
  <c r="D1672" i="2"/>
  <c r="L1672" i="1" s="1"/>
  <c r="E1671" i="2"/>
  <c r="AA1671" i="1" s="1"/>
  <c r="D1671" i="2"/>
  <c r="L1671" i="1" s="1"/>
  <c r="E1670" i="2"/>
  <c r="AA1670" i="1" s="1"/>
  <c r="D1670" i="2"/>
  <c r="L1670" i="1" s="1"/>
  <c r="E1669" i="2"/>
  <c r="AA1669" i="1" s="1"/>
  <c r="D1669" i="2"/>
  <c r="L1669" i="1" s="1"/>
  <c r="E1668" i="2"/>
  <c r="AA1668" i="1" s="1"/>
  <c r="D1668" i="2"/>
  <c r="L1668" i="1" s="1"/>
  <c r="E1667" i="2"/>
  <c r="AA1667" i="1" s="1"/>
  <c r="D1667" i="2"/>
  <c r="L1667" i="1" s="1"/>
  <c r="E1666" i="2"/>
  <c r="AA1666" i="1" s="1"/>
  <c r="D1666" i="2"/>
  <c r="L1666" i="1" s="1"/>
  <c r="E1665" i="2"/>
  <c r="AA1665" i="1" s="1"/>
  <c r="D1665" i="2"/>
  <c r="L1665" i="1" s="1"/>
  <c r="E1664" i="2"/>
  <c r="AA1664" i="1" s="1"/>
  <c r="D1664" i="2"/>
  <c r="L1664" i="1" s="1"/>
  <c r="E1663" i="2"/>
  <c r="AA1663" i="1" s="1"/>
  <c r="D1663" i="2"/>
  <c r="L1663" i="1" s="1"/>
  <c r="E1662" i="2"/>
  <c r="AA1662" i="1" s="1"/>
  <c r="D1662" i="2"/>
  <c r="L1662" i="1" s="1"/>
  <c r="E1661" i="2"/>
  <c r="AA1661" i="1" s="1"/>
  <c r="D1661" i="2"/>
  <c r="L1661" i="1" s="1"/>
  <c r="E1660" i="2"/>
  <c r="AA1660" i="1" s="1"/>
  <c r="D1660" i="2"/>
  <c r="L1660" i="1" s="1"/>
  <c r="E1659" i="2"/>
  <c r="AA1659" i="1" s="1"/>
  <c r="D1659" i="2"/>
  <c r="L1659" i="1" s="1"/>
  <c r="E1658" i="2"/>
  <c r="AA1658" i="1" s="1"/>
  <c r="D1658" i="2"/>
  <c r="L1658" i="1" s="1"/>
  <c r="E1657" i="2"/>
  <c r="AA1657" i="1" s="1"/>
  <c r="D1657" i="2"/>
  <c r="L1657" i="1" s="1"/>
  <c r="E1656" i="2"/>
  <c r="AA1656" i="1" s="1"/>
  <c r="D1656" i="2"/>
  <c r="L1656" i="1" s="1"/>
  <c r="E1655" i="2"/>
  <c r="AA1655" i="1" s="1"/>
  <c r="D1655" i="2"/>
  <c r="L1655" i="1" s="1"/>
  <c r="E1654" i="2"/>
  <c r="AA1654" i="1" s="1"/>
  <c r="D1654" i="2"/>
  <c r="L1654" i="1" s="1"/>
  <c r="E1653" i="2"/>
  <c r="AA1653" i="1" s="1"/>
  <c r="D1653" i="2"/>
  <c r="L1653" i="1" s="1"/>
  <c r="E1652" i="2"/>
  <c r="AA1652" i="1" s="1"/>
  <c r="D1652" i="2"/>
  <c r="L1652" i="1" s="1"/>
  <c r="E1651" i="2"/>
  <c r="AA1651" i="1" s="1"/>
  <c r="D1651" i="2"/>
  <c r="L1651" i="1" s="1"/>
  <c r="E1650" i="2"/>
  <c r="AA1650" i="1" s="1"/>
  <c r="D1650" i="2"/>
  <c r="L1650" i="1" s="1"/>
  <c r="E1649" i="2"/>
  <c r="AA1649" i="1" s="1"/>
  <c r="D1649" i="2"/>
  <c r="L1649" i="1" s="1"/>
  <c r="E1648" i="2"/>
  <c r="AA1648" i="1" s="1"/>
  <c r="D1648" i="2"/>
  <c r="L1648" i="1" s="1"/>
  <c r="E1647" i="2"/>
  <c r="AA1647" i="1" s="1"/>
  <c r="D1647" i="2"/>
  <c r="L1647" i="1" s="1"/>
  <c r="E1646" i="2"/>
  <c r="AA1646" i="1" s="1"/>
  <c r="D1646" i="2"/>
  <c r="L1646" i="1" s="1"/>
  <c r="E1645" i="2"/>
  <c r="AA1645" i="1" s="1"/>
  <c r="D1645" i="2"/>
  <c r="L1645" i="1" s="1"/>
  <c r="E1644" i="2"/>
  <c r="AA1644" i="1" s="1"/>
  <c r="D1644" i="2"/>
  <c r="L1644" i="1" s="1"/>
  <c r="E1643" i="2"/>
  <c r="AA1643" i="1" s="1"/>
  <c r="D1643" i="2"/>
  <c r="L1643" i="1" s="1"/>
  <c r="E1642" i="2"/>
  <c r="AA1642" i="1" s="1"/>
  <c r="D1642" i="2"/>
  <c r="L1642" i="1" s="1"/>
  <c r="E1641" i="2"/>
  <c r="AA1641" i="1" s="1"/>
  <c r="D1641" i="2"/>
  <c r="L1641" i="1" s="1"/>
  <c r="E1640" i="2"/>
  <c r="AA1640" i="1" s="1"/>
  <c r="D1640" i="2"/>
  <c r="L1640" i="1" s="1"/>
  <c r="E1639" i="2"/>
  <c r="AA1639" i="1" s="1"/>
  <c r="D1639" i="2"/>
  <c r="L1639" i="1" s="1"/>
  <c r="E1638" i="2"/>
  <c r="AA1638" i="1" s="1"/>
  <c r="D1638" i="2"/>
  <c r="L1638" i="1" s="1"/>
  <c r="E1637" i="2"/>
  <c r="AA1637" i="1" s="1"/>
  <c r="D1637" i="2"/>
  <c r="L1637" i="1" s="1"/>
  <c r="E1636" i="2"/>
  <c r="AA1636" i="1" s="1"/>
  <c r="D1636" i="2"/>
  <c r="L1636" i="1" s="1"/>
  <c r="E1635" i="2"/>
  <c r="AA1635" i="1" s="1"/>
  <c r="D1635" i="2"/>
  <c r="L1635" i="1" s="1"/>
  <c r="E1634" i="2"/>
  <c r="AA1634" i="1" s="1"/>
  <c r="D1634" i="2"/>
  <c r="L1634" i="1" s="1"/>
  <c r="E1633" i="2"/>
  <c r="AA1633" i="1" s="1"/>
  <c r="D1633" i="2"/>
  <c r="L1633" i="1" s="1"/>
  <c r="E1632" i="2"/>
  <c r="AA1632" i="1" s="1"/>
  <c r="D1632" i="2"/>
  <c r="L1632" i="1" s="1"/>
  <c r="E1631" i="2"/>
  <c r="AA1631" i="1" s="1"/>
  <c r="D1631" i="2"/>
  <c r="L1631" i="1" s="1"/>
  <c r="E1630" i="2"/>
  <c r="AA1630" i="1" s="1"/>
  <c r="D1630" i="2"/>
  <c r="L1630" i="1" s="1"/>
  <c r="E1629" i="2"/>
  <c r="AA1629" i="1" s="1"/>
  <c r="D1629" i="2"/>
  <c r="L1629" i="1" s="1"/>
  <c r="E1628" i="2"/>
  <c r="AA1628" i="1" s="1"/>
  <c r="D1628" i="2"/>
  <c r="L1628" i="1" s="1"/>
  <c r="E1627" i="2"/>
  <c r="AA1627" i="1" s="1"/>
  <c r="D1627" i="2"/>
  <c r="L1627" i="1" s="1"/>
  <c r="E1626" i="2"/>
  <c r="AA1626" i="1" s="1"/>
  <c r="D1626" i="2"/>
  <c r="L1626" i="1" s="1"/>
  <c r="E1625" i="2"/>
  <c r="AA1625" i="1" s="1"/>
  <c r="D1625" i="2"/>
  <c r="L1625" i="1" s="1"/>
  <c r="E1624" i="2"/>
  <c r="AA1624" i="1" s="1"/>
  <c r="D1624" i="2"/>
  <c r="L1624" i="1" s="1"/>
  <c r="E1623" i="2"/>
  <c r="AA1623" i="1" s="1"/>
  <c r="D1623" i="2"/>
  <c r="L1623" i="1" s="1"/>
  <c r="E1622" i="2"/>
  <c r="AA1622" i="1" s="1"/>
  <c r="D1622" i="2"/>
  <c r="L1622" i="1" s="1"/>
  <c r="E1621" i="2"/>
  <c r="AA1621" i="1" s="1"/>
  <c r="D1621" i="2"/>
  <c r="L1621" i="1" s="1"/>
  <c r="E1620" i="2"/>
  <c r="AA1620" i="1" s="1"/>
  <c r="D1620" i="2"/>
  <c r="L1620" i="1" s="1"/>
  <c r="E1619" i="2"/>
  <c r="AA1619" i="1" s="1"/>
  <c r="D1619" i="2"/>
  <c r="L1619" i="1" s="1"/>
  <c r="E1618" i="2"/>
  <c r="AA1618" i="1" s="1"/>
  <c r="D1618" i="2"/>
  <c r="L1618" i="1" s="1"/>
  <c r="E1617" i="2"/>
  <c r="AA1617" i="1" s="1"/>
  <c r="D1617" i="2"/>
  <c r="L1617" i="1" s="1"/>
  <c r="E1616" i="2"/>
  <c r="AA1616" i="1" s="1"/>
  <c r="D1616" i="2"/>
  <c r="L1616" i="1" s="1"/>
  <c r="E1615" i="2"/>
  <c r="AA1615" i="1" s="1"/>
  <c r="D1615" i="2"/>
  <c r="L1615" i="1" s="1"/>
  <c r="E1614" i="2"/>
  <c r="AA1614" i="1" s="1"/>
  <c r="D1614" i="2"/>
  <c r="L1614" i="1" s="1"/>
  <c r="E1613" i="2"/>
  <c r="AA1613" i="1" s="1"/>
  <c r="D1613" i="2"/>
  <c r="L1613" i="1" s="1"/>
  <c r="E1612" i="2"/>
  <c r="AA1612" i="1" s="1"/>
  <c r="D1612" i="2"/>
  <c r="L1612" i="1" s="1"/>
  <c r="E1611" i="2"/>
  <c r="AA1611" i="1" s="1"/>
  <c r="D1611" i="2"/>
  <c r="L1611" i="1" s="1"/>
  <c r="E1610" i="2"/>
  <c r="AA1610" i="1" s="1"/>
  <c r="D1610" i="2"/>
  <c r="L1610" i="1" s="1"/>
  <c r="E1609" i="2"/>
  <c r="AA1609" i="1" s="1"/>
  <c r="D1609" i="2"/>
  <c r="L1609" i="1" s="1"/>
  <c r="E1608" i="2"/>
  <c r="AA1608" i="1" s="1"/>
  <c r="D1608" i="2"/>
  <c r="L1608" i="1" s="1"/>
  <c r="E1607" i="2"/>
  <c r="AA1607" i="1" s="1"/>
  <c r="D1607" i="2"/>
  <c r="L1607" i="1" s="1"/>
  <c r="E1606" i="2"/>
  <c r="AA1606" i="1" s="1"/>
  <c r="D1606" i="2"/>
  <c r="L1606" i="1" s="1"/>
  <c r="E1605" i="2"/>
  <c r="AA1605" i="1" s="1"/>
  <c r="D1605" i="2"/>
  <c r="L1605" i="1" s="1"/>
  <c r="E1604" i="2"/>
  <c r="AA1604" i="1" s="1"/>
  <c r="D1604" i="2"/>
  <c r="L1604" i="1" s="1"/>
  <c r="E1603" i="2"/>
  <c r="AA1603" i="1" s="1"/>
  <c r="D1603" i="2"/>
  <c r="L1603" i="1" s="1"/>
  <c r="E1602" i="2"/>
  <c r="AA1602" i="1" s="1"/>
  <c r="D1602" i="2"/>
  <c r="L1602" i="1" s="1"/>
  <c r="E1601" i="2"/>
  <c r="AA1601" i="1" s="1"/>
  <c r="D1601" i="2"/>
  <c r="L1601" i="1" s="1"/>
  <c r="E1600" i="2"/>
  <c r="AA1600" i="1" s="1"/>
  <c r="D1600" i="2"/>
  <c r="L1600" i="1" s="1"/>
  <c r="E1599" i="2"/>
  <c r="AA1599" i="1" s="1"/>
  <c r="D1599" i="2"/>
  <c r="L1599" i="1" s="1"/>
  <c r="E1598" i="2"/>
  <c r="AA1598" i="1" s="1"/>
  <c r="D1598" i="2"/>
  <c r="L1598" i="1" s="1"/>
  <c r="E1597" i="2"/>
  <c r="AA1597" i="1" s="1"/>
  <c r="D1597" i="2"/>
  <c r="L1597" i="1" s="1"/>
  <c r="E1596" i="2"/>
  <c r="AA1596" i="1" s="1"/>
  <c r="D1596" i="2"/>
  <c r="L1596" i="1" s="1"/>
  <c r="E1595" i="2"/>
  <c r="AA1595" i="1" s="1"/>
  <c r="D1595" i="2"/>
  <c r="L1595" i="1" s="1"/>
  <c r="E1594" i="2"/>
  <c r="AA1594" i="1" s="1"/>
  <c r="D1594" i="2"/>
  <c r="L1594" i="1" s="1"/>
  <c r="E1593" i="2"/>
  <c r="AA1593" i="1" s="1"/>
  <c r="D1593" i="2"/>
  <c r="L1593" i="1" s="1"/>
  <c r="E1592" i="2"/>
  <c r="AA1592" i="1" s="1"/>
  <c r="D1592" i="2"/>
  <c r="L1592" i="1" s="1"/>
  <c r="E1591" i="2"/>
  <c r="AA1591" i="1" s="1"/>
  <c r="D1591" i="2"/>
  <c r="L1591" i="1" s="1"/>
  <c r="E1590" i="2"/>
  <c r="AA1590" i="1" s="1"/>
  <c r="D1590" i="2"/>
  <c r="L1590" i="1" s="1"/>
  <c r="E1589" i="2"/>
  <c r="AA1589" i="1" s="1"/>
  <c r="D1589" i="2"/>
  <c r="L1589" i="1" s="1"/>
  <c r="E1588" i="2"/>
  <c r="AA1588" i="1" s="1"/>
  <c r="D1588" i="2"/>
  <c r="L1588" i="1" s="1"/>
  <c r="E1587" i="2"/>
  <c r="AA1587" i="1" s="1"/>
  <c r="D1587" i="2"/>
  <c r="L1587" i="1" s="1"/>
  <c r="E1586" i="2"/>
  <c r="AA1586" i="1" s="1"/>
  <c r="D1586" i="2"/>
  <c r="L1586" i="1" s="1"/>
  <c r="E1585" i="2"/>
  <c r="AA1585" i="1" s="1"/>
  <c r="D1585" i="2"/>
  <c r="L1585" i="1" s="1"/>
  <c r="E1584" i="2"/>
  <c r="AA1584" i="1" s="1"/>
  <c r="D1584" i="2"/>
  <c r="L1584" i="1" s="1"/>
  <c r="E1583" i="2"/>
  <c r="AA1583" i="1" s="1"/>
  <c r="D1583" i="2"/>
  <c r="L1583" i="1" s="1"/>
  <c r="E1582" i="2"/>
  <c r="AA1582" i="1" s="1"/>
  <c r="D1582" i="2"/>
  <c r="L1582" i="1" s="1"/>
  <c r="E1581" i="2"/>
  <c r="AA1581" i="1" s="1"/>
  <c r="D1581" i="2"/>
  <c r="L1581" i="1" s="1"/>
  <c r="E1580" i="2"/>
  <c r="AA1580" i="1" s="1"/>
  <c r="D1580" i="2"/>
  <c r="L1580" i="1" s="1"/>
  <c r="E1579" i="2"/>
  <c r="AA1579" i="1" s="1"/>
  <c r="D1579" i="2"/>
  <c r="L1579" i="1" s="1"/>
  <c r="E1578" i="2"/>
  <c r="AA1578" i="1" s="1"/>
  <c r="D1578" i="2"/>
  <c r="L1578" i="1" s="1"/>
  <c r="E1577" i="2"/>
  <c r="AA1577" i="1" s="1"/>
  <c r="D1577" i="2"/>
  <c r="L1577" i="1" s="1"/>
  <c r="E1576" i="2"/>
  <c r="AA1576" i="1" s="1"/>
  <c r="D1576" i="2"/>
  <c r="L1576" i="1" s="1"/>
  <c r="E1575" i="2"/>
  <c r="AA1575" i="1" s="1"/>
  <c r="D1575" i="2"/>
  <c r="L1575" i="1" s="1"/>
  <c r="E1574" i="2"/>
  <c r="AA1574" i="1" s="1"/>
  <c r="D1574" i="2"/>
  <c r="L1574" i="1" s="1"/>
  <c r="E1573" i="2"/>
  <c r="AA1573" i="1" s="1"/>
  <c r="D1573" i="2"/>
  <c r="L1573" i="1" s="1"/>
  <c r="E1572" i="2"/>
  <c r="AA1572" i="1" s="1"/>
  <c r="D1572" i="2"/>
  <c r="L1572" i="1" s="1"/>
  <c r="E1571" i="2"/>
  <c r="AA1571" i="1" s="1"/>
  <c r="D1571" i="2"/>
  <c r="L1571" i="1" s="1"/>
  <c r="E1570" i="2"/>
  <c r="AA1570" i="1" s="1"/>
  <c r="D1570" i="2"/>
  <c r="L1570" i="1" s="1"/>
  <c r="E1569" i="2"/>
  <c r="AA1569" i="1" s="1"/>
  <c r="D1569" i="2"/>
  <c r="L1569" i="1" s="1"/>
  <c r="E1568" i="2"/>
  <c r="AA1568" i="1" s="1"/>
  <c r="D1568" i="2"/>
  <c r="L1568" i="1" s="1"/>
  <c r="E1567" i="2"/>
  <c r="AA1567" i="1" s="1"/>
  <c r="D1567" i="2"/>
  <c r="L1567" i="1" s="1"/>
  <c r="E1566" i="2"/>
  <c r="AA1566" i="1" s="1"/>
  <c r="D1566" i="2"/>
  <c r="L1566" i="1" s="1"/>
  <c r="E1565" i="2"/>
  <c r="AA1565" i="1" s="1"/>
  <c r="D1565" i="2"/>
  <c r="L1565" i="1" s="1"/>
  <c r="E1564" i="2"/>
  <c r="AA1564" i="1" s="1"/>
  <c r="D1564" i="2"/>
  <c r="L1564" i="1" s="1"/>
  <c r="E1563" i="2"/>
  <c r="AA1563" i="1" s="1"/>
  <c r="D1563" i="2"/>
  <c r="L1563" i="1" s="1"/>
  <c r="E1562" i="2"/>
  <c r="AA1562" i="1" s="1"/>
  <c r="D1562" i="2"/>
  <c r="L1562" i="1" s="1"/>
  <c r="E1561" i="2"/>
  <c r="AA1561" i="1" s="1"/>
  <c r="D1561" i="2"/>
  <c r="L1561" i="1" s="1"/>
  <c r="E1560" i="2"/>
  <c r="AA1560" i="1" s="1"/>
  <c r="D1560" i="2"/>
  <c r="L1560" i="1" s="1"/>
  <c r="E1559" i="2"/>
  <c r="AA1559" i="1" s="1"/>
  <c r="D1559" i="2"/>
  <c r="L1559" i="1" s="1"/>
  <c r="E1558" i="2"/>
  <c r="AA1558" i="1" s="1"/>
  <c r="D1558" i="2"/>
  <c r="L1558" i="1" s="1"/>
  <c r="E1557" i="2"/>
  <c r="AA1557" i="1" s="1"/>
  <c r="D1557" i="2"/>
  <c r="L1557" i="1" s="1"/>
  <c r="E1556" i="2"/>
  <c r="AA1556" i="1" s="1"/>
  <c r="D1556" i="2"/>
  <c r="L1556" i="1" s="1"/>
  <c r="E1555" i="2"/>
  <c r="AA1555" i="1" s="1"/>
  <c r="D1555" i="2"/>
  <c r="L1555" i="1" s="1"/>
  <c r="E1554" i="2"/>
  <c r="AA1554" i="1" s="1"/>
  <c r="D1554" i="2"/>
  <c r="L1554" i="1" s="1"/>
  <c r="E1553" i="2"/>
  <c r="AA1553" i="1" s="1"/>
  <c r="D1553" i="2"/>
  <c r="L1553" i="1" s="1"/>
  <c r="E1552" i="2"/>
  <c r="AA1552" i="1" s="1"/>
  <c r="D1552" i="2"/>
  <c r="L1552" i="1" s="1"/>
  <c r="E1551" i="2"/>
  <c r="AA1551" i="1" s="1"/>
  <c r="D1551" i="2"/>
  <c r="L1551" i="1" s="1"/>
  <c r="E1550" i="2"/>
  <c r="AA1550" i="1" s="1"/>
  <c r="D1550" i="2"/>
  <c r="L1550" i="1" s="1"/>
  <c r="E1549" i="2"/>
  <c r="AA1549" i="1" s="1"/>
  <c r="D1549" i="2"/>
  <c r="L1549" i="1" s="1"/>
  <c r="E1548" i="2"/>
  <c r="AA1548" i="1" s="1"/>
  <c r="D1548" i="2"/>
  <c r="L1548" i="1" s="1"/>
  <c r="E1547" i="2"/>
  <c r="AA1547" i="1" s="1"/>
  <c r="D1547" i="2"/>
  <c r="L1547" i="1" s="1"/>
  <c r="E1546" i="2"/>
  <c r="AA1546" i="1" s="1"/>
  <c r="D1546" i="2"/>
  <c r="L1546" i="1" s="1"/>
  <c r="E1545" i="2"/>
  <c r="AA1545" i="1" s="1"/>
  <c r="D1545" i="2"/>
  <c r="L1545" i="1" s="1"/>
  <c r="E1544" i="2"/>
  <c r="AA1544" i="1" s="1"/>
  <c r="D1544" i="2"/>
  <c r="L1544" i="1" s="1"/>
  <c r="E1543" i="2"/>
  <c r="AA1543" i="1" s="1"/>
  <c r="D1543" i="2"/>
  <c r="L1543" i="1" s="1"/>
  <c r="E1542" i="2"/>
  <c r="AA1542" i="1" s="1"/>
  <c r="D1542" i="2"/>
  <c r="L1542" i="1" s="1"/>
  <c r="E1541" i="2"/>
  <c r="AA1541" i="1" s="1"/>
  <c r="D1541" i="2"/>
  <c r="L1541" i="1" s="1"/>
  <c r="E1540" i="2"/>
  <c r="AA1540" i="1" s="1"/>
  <c r="D1540" i="2"/>
  <c r="L1540" i="1" s="1"/>
  <c r="E1539" i="2"/>
  <c r="AA1539" i="1" s="1"/>
  <c r="D1539" i="2"/>
  <c r="L1539" i="1" s="1"/>
  <c r="E1538" i="2"/>
  <c r="AA1538" i="1" s="1"/>
  <c r="D1538" i="2"/>
  <c r="L1538" i="1" s="1"/>
  <c r="E1537" i="2"/>
  <c r="AA1537" i="1" s="1"/>
  <c r="D1537" i="2"/>
  <c r="L1537" i="1" s="1"/>
  <c r="E1536" i="2"/>
  <c r="AA1536" i="1" s="1"/>
  <c r="D1536" i="2"/>
  <c r="L1536" i="1" s="1"/>
  <c r="E1535" i="2"/>
  <c r="AA1535" i="1" s="1"/>
  <c r="D1535" i="2"/>
  <c r="L1535" i="1" s="1"/>
  <c r="E1534" i="2"/>
  <c r="AA1534" i="1" s="1"/>
  <c r="D1534" i="2"/>
  <c r="L1534" i="1" s="1"/>
  <c r="E1533" i="2"/>
  <c r="AA1533" i="1" s="1"/>
  <c r="D1533" i="2"/>
  <c r="L1533" i="1" s="1"/>
  <c r="E1532" i="2"/>
  <c r="AA1532" i="1" s="1"/>
  <c r="D1532" i="2"/>
  <c r="L1532" i="1" s="1"/>
  <c r="E1531" i="2"/>
  <c r="AA1531" i="1" s="1"/>
  <c r="D1531" i="2"/>
  <c r="L1531" i="1" s="1"/>
  <c r="E1530" i="2"/>
  <c r="AA1530" i="1" s="1"/>
  <c r="D1530" i="2"/>
  <c r="L1530" i="1" s="1"/>
  <c r="E1529" i="2"/>
  <c r="AA1529" i="1" s="1"/>
  <c r="D1529" i="2"/>
  <c r="L1529" i="1" s="1"/>
  <c r="E1528" i="2"/>
  <c r="AA1528" i="1" s="1"/>
  <c r="D1528" i="2"/>
  <c r="L1528" i="1" s="1"/>
  <c r="E1527" i="2"/>
  <c r="AA1527" i="1" s="1"/>
  <c r="D1527" i="2"/>
  <c r="L1527" i="1" s="1"/>
  <c r="E1526" i="2"/>
  <c r="AA1526" i="1" s="1"/>
  <c r="D1526" i="2"/>
  <c r="L1526" i="1" s="1"/>
  <c r="E1525" i="2"/>
  <c r="AA1525" i="1" s="1"/>
  <c r="D1525" i="2"/>
  <c r="L1525" i="1" s="1"/>
  <c r="E1524" i="2"/>
  <c r="AA1524" i="1" s="1"/>
  <c r="D1524" i="2"/>
  <c r="L1524" i="1" s="1"/>
  <c r="E1523" i="2"/>
  <c r="AA1523" i="1" s="1"/>
  <c r="D1523" i="2"/>
  <c r="L1523" i="1" s="1"/>
  <c r="E1522" i="2"/>
  <c r="AA1522" i="1" s="1"/>
  <c r="D1522" i="2"/>
  <c r="L1522" i="1" s="1"/>
  <c r="E1521" i="2"/>
  <c r="AA1521" i="1" s="1"/>
  <c r="D1521" i="2"/>
  <c r="L1521" i="1" s="1"/>
  <c r="E1520" i="2"/>
  <c r="AA1520" i="1" s="1"/>
  <c r="D1520" i="2"/>
  <c r="L1520" i="1" s="1"/>
  <c r="E1519" i="2"/>
  <c r="AA1519" i="1" s="1"/>
  <c r="D1519" i="2"/>
  <c r="L1519" i="1" s="1"/>
  <c r="E1518" i="2"/>
  <c r="AA1518" i="1" s="1"/>
  <c r="D1518" i="2"/>
  <c r="L1518" i="1" s="1"/>
  <c r="E1517" i="2"/>
  <c r="AA1517" i="1" s="1"/>
  <c r="D1517" i="2"/>
  <c r="L1517" i="1" s="1"/>
  <c r="E1516" i="2"/>
  <c r="AA1516" i="1" s="1"/>
  <c r="D1516" i="2"/>
  <c r="L1516" i="1" s="1"/>
  <c r="E1515" i="2"/>
  <c r="AA1515" i="1" s="1"/>
  <c r="D1515" i="2"/>
  <c r="L1515" i="1" s="1"/>
  <c r="E1514" i="2"/>
  <c r="AA1514" i="1" s="1"/>
  <c r="D1514" i="2"/>
  <c r="L1514" i="1" s="1"/>
  <c r="E1513" i="2"/>
  <c r="AA1513" i="1" s="1"/>
  <c r="D1513" i="2"/>
  <c r="L1513" i="1" s="1"/>
  <c r="E1512" i="2"/>
  <c r="AA1512" i="1" s="1"/>
  <c r="D1512" i="2"/>
  <c r="L1512" i="1" s="1"/>
  <c r="E1511" i="2"/>
  <c r="AA1511" i="1" s="1"/>
  <c r="D1511" i="2"/>
  <c r="L1511" i="1" s="1"/>
  <c r="E1510" i="2"/>
  <c r="AA1510" i="1" s="1"/>
  <c r="D1510" i="2"/>
  <c r="L1510" i="1" s="1"/>
  <c r="E1509" i="2"/>
  <c r="AA1509" i="1" s="1"/>
  <c r="D1509" i="2"/>
  <c r="L1509" i="1" s="1"/>
  <c r="E1508" i="2"/>
  <c r="AA1508" i="1" s="1"/>
  <c r="D1508" i="2"/>
  <c r="L1508" i="1" s="1"/>
  <c r="E1507" i="2"/>
  <c r="AA1507" i="1" s="1"/>
  <c r="D1507" i="2"/>
  <c r="L1507" i="1" s="1"/>
  <c r="E1506" i="2"/>
  <c r="AA1506" i="1" s="1"/>
  <c r="D1506" i="2"/>
  <c r="L1506" i="1" s="1"/>
  <c r="E1505" i="2"/>
  <c r="AA1505" i="1" s="1"/>
  <c r="D1505" i="2"/>
  <c r="L1505" i="1" s="1"/>
  <c r="E1504" i="2"/>
  <c r="AA1504" i="1" s="1"/>
  <c r="D1504" i="2"/>
  <c r="L1504" i="1" s="1"/>
  <c r="E1503" i="2"/>
  <c r="AA1503" i="1" s="1"/>
  <c r="D1503" i="2"/>
  <c r="L1503" i="1" s="1"/>
  <c r="E1502" i="2"/>
  <c r="AA1502" i="1" s="1"/>
  <c r="D1502" i="2"/>
  <c r="L1502" i="1" s="1"/>
  <c r="E1501" i="2"/>
  <c r="AA1501" i="1" s="1"/>
  <c r="D1501" i="2"/>
  <c r="L1501" i="1" s="1"/>
  <c r="E1500" i="2"/>
  <c r="AA1500" i="1" s="1"/>
  <c r="D1500" i="2"/>
  <c r="L1500" i="1" s="1"/>
  <c r="E1499" i="2"/>
  <c r="AA1499" i="1" s="1"/>
  <c r="D1499" i="2"/>
  <c r="L1499" i="1" s="1"/>
  <c r="E1498" i="2"/>
  <c r="AA1498" i="1" s="1"/>
  <c r="D1498" i="2"/>
  <c r="L1498" i="1" s="1"/>
  <c r="E1497" i="2"/>
  <c r="AA1497" i="1" s="1"/>
  <c r="D1497" i="2"/>
  <c r="L1497" i="1" s="1"/>
  <c r="E1496" i="2"/>
  <c r="AA1496" i="1" s="1"/>
  <c r="D1496" i="2"/>
  <c r="L1496" i="1" s="1"/>
  <c r="E1495" i="2"/>
  <c r="AA1495" i="1" s="1"/>
  <c r="D1495" i="2"/>
  <c r="L1495" i="1" s="1"/>
  <c r="E1494" i="2"/>
  <c r="AA1494" i="1" s="1"/>
  <c r="D1494" i="2"/>
  <c r="L1494" i="1" s="1"/>
  <c r="E1493" i="2"/>
  <c r="AA1493" i="1" s="1"/>
  <c r="D1493" i="2"/>
  <c r="L1493" i="1" s="1"/>
  <c r="E1492" i="2"/>
  <c r="AA1492" i="1" s="1"/>
  <c r="D1492" i="2"/>
  <c r="L1492" i="1" s="1"/>
  <c r="E1491" i="2"/>
  <c r="AA1491" i="1" s="1"/>
  <c r="D1491" i="2"/>
  <c r="L1491" i="1" s="1"/>
  <c r="E1490" i="2"/>
  <c r="AA1490" i="1" s="1"/>
  <c r="D1490" i="2"/>
  <c r="L1490" i="1" s="1"/>
  <c r="E1489" i="2"/>
  <c r="AA1489" i="1" s="1"/>
  <c r="D1489" i="2"/>
  <c r="L1489" i="1" s="1"/>
  <c r="E1488" i="2"/>
  <c r="AA1488" i="1" s="1"/>
  <c r="D1488" i="2"/>
  <c r="L1488" i="1" s="1"/>
  <c r="E1487" i="2"/>
  <c r="AA1487" i="1" s="1"/>
  <c r="D1487" i="2"/>
  <c r="L1487" i="1" s="1"/>
  <c r="E1486" i="2"/>
  <c r="AA1486" i="1" s="1"/>
  <c r="D1486" i="2"/>
  <c r="L1486" i="1" s="1"/>
  <c r="E1485" i="2"/>
  <c r="AA1485" i="1" s="1"/>
  <c r="D1485" i="2"/>
  <c r="L1485" i="1" s="1"/>
  <c r="E1484" i="2"/>
  <c r="AA1484" i="1" s="1"/>
  <c r="D1484" i="2"/>
  <c r="L1484" i="1" s="1"/>
  <c r="E1483" i="2"/>
  <c r="AA1483" i="1" s="1"/>
  <c r="D1483" i="2"/>
  <c r="L1483" i="1" s="1"/>
  <c r="E1482" i="2"/>
  <c r="AA1482" i="1" s="1"/>
  <c r="D1482" i="2"/>
  <c r="L1482" i="1" s="1"/>
  <c r="E1481" i="2"/>
  <c r="AA1481" i="1" s="1"/>
  <c r="D1481" i="2"/>
  <c r="L1481" i="1" s="1"/>
  <c r="E1480" i="2"/>
  <c r="AA1480" i="1" s="1"/>
  <c r="D1480" i="2"/>
  <c r="L1480" i="1" s="1"/>
  <c r="E1479" i="2"/>
  <c r="AA1479" i="1" s="1"/>
  <c r="D1479" i="2"/>
  <c r="L1479" i="1" s="1"/>
  <c r="E1478" i="2"/>
  <c r="AA1478" i="1" s="1"/>
  <c r="D1478" i="2"/>
  <c r="L1478" i="1" s="1"/>
  <c r="E1477" i="2"/>
  <c r="AA1477" i="1" s="1"/>
  <c r="D1477" i="2"/>
  <c r="L1477" i="1" s="1"/>
  <c r="E1476" i="2"/>
  <c r="AA1476" i="1" s="1"/>
  <c r="D1476" i="2"/>
  <c r="L1476" i="1" s="1"/>
  <c r="E1475" i="2"/>
  <c r="AA1475" i="1" s="1"/>
  <c r="D1475" i="2"/>
  <c r="L1475" i="1" s="1"/>
  <c r="E1474" i="2"/>
  <c r="AA1474" i="1" s="1"/>
  <c r="D1474" i="2"/>
  <c r="L1474" i="1" s="1"/>
  <c r="E1473" i="2"/>
  <c r="AA1473" i="1" s="1"/>
  <c r="D1473" i="2"/>
  <c r="L1473" i="1" s="1"/>
  <c r="E1472" i="2"/>
  <c r="AA1472" i="1" s="1"/>
  <c r="D1472" i="2"/>
  <c r="L1472" i="1" s="1"/>
  <c r="E1471" i="2"/>
  <c r="AA1471" i="1" s="1"/>
  <c r="D1471" i="2"/>
  <c r="L1471" i="1" s="1"/>
  <c r="E1470" i="2"/>
  <c r="AA1470" i="1" s="1"/>
  <c r="D1470" i="2"/>
  <c r="L1470" i="1" s="1"/>
  <c r="E1469" i="2"/>
  <c r="AA1469" i="1" s="1"/>
  <c r="D1469" i="2"/>
  <c r="L1469" i="1" s="1"/>
  <c r="E1468" i="2"/>
  <c r="AA1468" i="1" s="1"/>
  <c r="D1468" i="2"/>
  <c r="L1468" i="1" s="1"/>
  <c r="E1467" i="2"/>
  <c r="AA1467" i="1" s="1"/>
  <c r="D1467" i="2"/>
  <c r="L1467" i="1" s="1"/>
  <c r="E1466" i="2"/>
  <c r="AA1466" i="1" s="1"/>
  <c r="D1466" i="2"/>
  <c r="L1466" i="1" s="1"/>
  <c r="E1465" i="2"/>
  <c r="AA1465" i="1" s="1"/>
  <c r="D1465" i="2"/>
  <c r="L1465" i="1" s="1"/>
  <c r="E1464" i="2"/>
  <c r="AA1464" i="1" s="1"/>
  <c r="D1464" i="2"/>
  <c r="L1464" i="1" s="1"/>
  <c r="E1463" i="2"/>
  <c r="AA1463" i="1" s="1"/>
  <c r="D1463" i="2"/>
  <c r="L1463" i="1" s="1"/>
  <c r="E1462" i="2"/>
  <c r="AA1462" i="1" s="1"/>
  <c r="D1462" i="2"/>
  <c r="L1462" i="1" s="1"/>
  <c r="E1461" i="2"/>
  <c r="AA1461" i="1" s="1"/>
  <c r="D1461" i="2"/>
  <c r="L1461" i="1" s="1"/>
  <c r="E1460" i="2"/>
  <c r="AA1460" i="1" s="1"/>
  <c r="D1460" i="2"/>
  <c r="L1460" i="1" s="1"/>
  <c r="E1459" i="2"/>
  <c r="AA1459" i="1" s="1"/>
  <c r="D1459" i="2"/>
  <c r="L1459" i="1" s="1"/>
  <c r="E1458" i="2"/>
  <c r="AA1458" i="1" s="1"/>
  <c r="D1458" i="2"/>
  <c r="L1458" i="1" s="1"/>
  <c r="E1457" i="2"/>
  <c r="AA1457" i="1" s="1"/>
  <c r="D1457" i="2"/>
  <c r="L1457" i="1" s="1"/>
  <c r="E1456" i="2"/>
  <c r="AA1456" i="1" s="1"/>
  <c r="D1456" i="2"/>
  <c r="L1456" i="1" s="1"/>
  <c r="E1455" i="2"/>
  <c r="AA1455" i="1" s="1"/>
  <c r="D1455" i="2"/>
  <c r="L1455" i="1" s="1"/>
  <c r="E1454" i="2"/>
  <c r="AA1454" i="1" s="1"/>
  <c r="D1454" i="2"/>
  <c r="L1454" i="1" s="1"/>
  <c r="E1453" i="2"/>
  <c r="AA1453" i="1" s="1"/>
  <c r="D1453" i="2"/>
  <c r="L1453" i="1" s="1"/>
  <c r="E1452" i="2"/>
  <c r="AA1452" i="1" s="1"/>
  <c r="D1452" i="2"/>
  <c r="L1452" i="1" s="1"/>
  <c r="E1451" i="2"/>
  <c r="AA1451" i="1" s="1"/>
  <c r="D1451" i="2"/>
  <c r="L1451" i="1" s="1"/>
  <c r="E1450" i="2"/>
  <c r="AA1450" i="1" s="1"/>
  <c r="D1450" i="2"/>
  <c r="L1450" i="1" s="1"/>
  <c r="E1449" i="2"/>
  <c r="AA1449" i="1" s="1"/>
  <c r="D1449" i="2"/>
  <c r="L1449" i="1" s="1"/>
  <c r="E1448" i="2"/>
  <c r="AA1448" i="1" s="1"/>
  <c r="D1448" i="2"/>
  <c r="L1448" i="1" s="1"/>
  <c r="E1447" i="2"/>
  <c r="AA1447" i="1" s="1"/>
  <c r="D1447" i="2"/>
  <c r="L1447" i="1" s="1"/>
  <c r="E1446" i="2"/>
  <c r="AA1446" i="1" s="1"/>
  <c r="D1446" i="2"/>
  <c r="L1446" i="1" s="1"/>
  <c r="E1445" i="2"/>
  <c r="AA1445" i="1" s="1"/>
  <c r="D1445" i="2"/>
  <c r="L1445" i="1" s="1"/>
  <c r="E1444" i="2"/>
  <c r="AA1444" i="1" s="1"/>
  <c r="D1444" i="2"/>
  <c r="L1444" i="1" s="1"/>
  <c r="E1443" i="2"/>
  <c r="AA1443" i="1" s="1"/>
  <c r="D1443" i="2"/>
  <c r="L1443" i="1" s="1"/>
  <c r="E1442" i="2"/>
  <c r="AA1442" i="1" s="1"/>
  <c r="D1442" i="2"/>
  <c r="L1442" i="1" s="1"/>
  <c r="E1441" i="2"/>
  <c r="AA1441" i="1" s="1"/>
  <c r="D1441" i="2"/>
  <c r="L1441" i="1" s="1"/>
  <c r="E1440" i="2"/>
  <c r="AA1440" i="1" s="1"/>
  <c r="D1440" i="2"/>
  <c r="L1440" i="1" s="1"/>
  <c r="E1439" i="2"/>
  <c r="AA1439" i="1" s="1"/>
  <c r="D1439" i="2"/>
  <c r="L1439" i="1" s="1"/>
  <c r="E1438" i="2"/>
  <c r="AA1438" i="1" s="1"/>
  <c r="D1438" i="2"/>
  <c r="L1438" i="1" s="1"/>
  <c r="E1437" i="2"/>
  <c r="AA1437" i="1" s="1"/>
  <c r="D1437" i="2"/>
  <c r="L1437" i="1" s="1"/>
  <c r="E1436" i="2"/>
  <c r="AA1436" i="1" s="1"/>
  <c r="D1436" i="2"/>
  <c r="L1436" i="1" s="1"/>
  <c r="E1435" i="2"/>
  <c r="AA1435" i="1" s="1"/>
  <c r="D1435" i="2"/>
  <c r="L1435" i="1" s="1"/>
  <c r="E1434" i="2"/>
  <c r="AA1434" i="1" s="1"/>
  <c r="D1434" i="2"/>
  <c r="L1434" i="1" s="1"/>
  <c r="E1433" i="2"/>
  <c r="AA1433" i="1" s="1"/>
  <c r="D1433" i="2"/>
  <c r="L1433" i="1" s="1"/>
  <c r="E1432" i="2"/>
  <c r="AA1432" i="1" s="1"/>
  <c r="D1432" i="2"/>
  <c r="L1432" i="1" s="1"/>
  <c r="E1431" i="2"/>
  <c r="AA1431" i="1" s="1"/>
  <c r="D1431" i="2"/>
  <c r="L1431" i="1" s="1"/>
  <c r="E1430" i="2"/>
  <c r="AA1430" i="1" s="1"/>
  <c r="D1430" i="2"/>
  <c r="L1430" i="1" s="1"/>
  <c r="E1429" i="2"/>
  <c r="AA1429" i="1" s="1"/>
  <c r="D1429" i="2"/>
  <c r="L1429" i="1" s="1"/>
  <c r="E1428" i="2"/>
  <c r="AA1428" i="1" s="1"/>
  <c r="D1428" i="2"/>
  <c r="L1428" i="1" s="1"/>
  <c r="E1427" i="2"/>
  <c r="AA1427" i="1" s="1"/>
  <c r="D1427" i="2"/>
  <c r="L1427" i="1" s="1"/>
  <c r="E1426" i="2"/>
  <c r="AA1426" i="1" s="1"/>
  <c r="D1426" i="2"/>
  <c r="L1426" i="1" s="1"/>
  <c r="E1425" i="2"/>
  <c r="AA1425" i="1" s="1"/>
  <c r="D1425" i="2"/>
  <c r="L1425" i="1" s="1"/>
  <c r="E1424" i="2"/>
  <c r="AA1424" i="1" s="1"/>
  <c r="D1424" i="2"/>
  <c r="L1424" i="1" s="1"/>
  <c r="E1423" i="2"/>
  <c r="AA1423" i="1" s="1"/>
  <c r="D1423" i="2"/>
  <c r="L1423" i="1" s="1"/>
  <c r="E1422" i="2"/>
  <c r="AA1422" i="1" s="1"/>
  <c r="D1422" i="2"/>
  <c r="L1422" i="1" s="1"/>
  <c r="E1421" i="2"/>
  <c r="AA1421" i="1" s="1"/>
  <c r="D1421" i="2"/>
  <c r="L1421" i="1" s="1"/>
  <c r="E1420" i="2"/>
  <c r="AA1420" i="1" s="1"/>
  <c r="D1420" i="2"/>
  <c r="L1420" i="1" s="1"/>
  <c r="E1419" i="2"/>
  <c r="AA1419" i="1" s="1"/>
  <c r="D1419" i="2"/>
  <c r="L1419" i="1" s="1"/>
  <c r="E1418" i="2"/>
  <c r="AA1418" i="1" s="1"/>
  <c r="D1418" i="2"/>
  <c r="L1418" i="1" s="1"/>
  <c r="E1417" i="2"/>
  <c r="AA1417" i="1" s="1"/>
  <c r="D1417" i="2"/>
  <c r="L1417" i="1" s="1"/>
  <c r="E1416" i="2"/>
  <c r="AA1416" i="1" s="1"/>
  <c r="D1416" i="2"/>
  <c r="L1416" i="1" s="1"/>
  <c r="E1415" i="2"/>
  <c r="AA1415" i="1" s="1"/>
  <c r="D1415" i="2"/>
  <c r="L1415" i="1" s="1"/>
  <c r="E1414" i="2"/>
  <c r="AA1414" i="1" s="1"/>
  <c r="D1414" i="2"/>
  <c r="L1414" i="1" s="1"/>
  <c r="E1413" i="2"/>
  <c r="AA1413" i="1" s="1"/>
  <c r="D1413" i="2"/>
  <c r="L1413" i="1" s="1"/>
  <c r="E1412" i="2"/>
  <c r="AA1412" i="1" s="1"/>
  <c r="D1412" i="2"/>
  <c r="L1412" i="1" s="1"/>
  <c r="E1411" i="2"/>
  <c r="AA1411" i="1" s="1"/>
  <c r="D1411" i="2"/>
  <c r="L1411" i="1" s="1"/>
  <c r="E1410" i="2"/>
  <c r="AA1410" i="1" s="1"/>
  <c r="D1410" i="2"/>
  <c r="L1410" i="1" s="1"/>
  <c r="E1409" i="2"/>
  <c r="AA1409" i="1" s="1"/>
  <c r="D1409" i="2"/>
  <c r="L1409" i="1" s="1"/>
  <c r="E1408" i="2"/>
  <c r="AA1408" i="1" s="1"/>
  <c r="D1408" i="2"/>
  <c r="L1408" i="1" s="1"/>
  <c r="E1407" i="2"/>
  <c r="AA1407" i="1" s="1"/>
  <c r="D1407" i="2"/>
  <c r="L1407" i="1" s="1"/>
  <c r="E1406" i="2"/>
  <c r="AA1406" i="1" s="1"/>
  <c r="D1406" i="2"/>
  <c r="L1406" i="1" s="1"/>
  <c r="E1405" i="2"/>
  <c r="AA1405" i="1" s="1"/>
  <c r="D1405" i="2"/>
  <c r="L1405" i="1" s="1"/>
  <c r="E1404" i="2"/>
  <c r="AA1404" i="1" s="1"/>
  <c r="D1404" i="2"/>
  <c r="L1404" i="1" s="1"/>
  <c r="E1403" i="2"/>
  <c r="AA1403" i="1" s="1"/>
  <c r="D1403" i="2"/>
  <c r="L1403" i="1" s="1"/>
  <c r="E1402" i="2"/>
  <c r="AA1402" i="1" s="1"/>
  <c r="D1402" i="2"/>
  <c r="L1402" i="1" s="1"/>
  <c r="E1401" i="2"/>
  <c r="AA1401" i="1" s="1"/>
  <c r="D1401" i="2"/>
  <c r="L1401" i="1" s="1"/>
  <c r="E1400" i="2"/>
  <c r="AA1400" i="1" s="1"/>
  <c r="D1400" i="2"/>
  <c r="L1400" i="1" s="1"/>
  <c r="E1399" i="2"/>
  <c r="AA1399" i="1" s="1"/>
  <c r="D1399" i="2"/>
  <c r="L1399" i="1" s="1"/>
  <c r="E1398" i="2"/>
  <c r="AA1398" i="1" s="1"/>
  <c r="D1398" i="2"/>
  <c r="L1398" i="1" s="1"/>
  <c r="E1397" i="2"/>
  <c r="AA1397" i="1" s="1"/>
  <c r="D1397" i="2"/>
  <c r="L1397" i="1" s="1"/>
  <c r="E1396" i="2"/>
  <c r="AA1396" i="1" s="1"/>
  <c r="D1396" i="2"/>
  <c r="L1396" i="1" s="1"/>
  <c r="E1395" i="2"/>
  <c r="AA1395" i="1" s="1"/>
  <c r="D1395" i="2"/>
  <c r="L1395" i="1" s="1"/>
  <c r="E1394" i="2"/>
  <c r="AA1394" i="1" s="1"/>
  <c r="D1394" i="2"/>
  <c r="L1394" i="1" s="1"/>
  <c r="E1393" i="2"/>
  <c r="AA1393" i="1" s="1"/>
  <c r="D1393" i="2"/>
  <c r="L1393" i="1" s="1"/>
  <c r="E1392" i="2"/>
  <c r="AA1392" i="1" s="1"/>
  <c r="D1392" i="2"/>
  <c r="L1392" i="1" s="1"/>
  <c r="E1391" i="2"/>
  <c r="AA1391" i="1" s="1"/>
  <c r="D1391" i="2"/>
  <c r="L1391" i="1" s="1"/>
  <c r="E1390" i="2"/>
  <c r="AA1390" i="1" s="1"/>
  <c r="D1390" i="2"/>
  <c r="L1390" i="1" s="1"/>
  <c r="E1389" i="2"/>
  <c r="AA1389" i="1" s="1"/>
  <c r="D1389" i="2"/>
  <c r="L1389" i="1" s="1"/>
  <c r="E1388" i="2"/>
  <c r="AA1388" i="1" s="1"/>
  <c r="D1388" i="2"/>
  <c r="L1388" i="1" s="1"/>
  <c r="E1387" i="2"/>
  <c r="AA1387" i="1" s="1"/>
  <c r="D1387" i="2"/>
  <c r="L1387" i="1" s="1"/>
  <c r="E1386" i="2"/>
  <c r="AA1386" i="1" s="1"/>
  <c r="D1386" i="2"/>
  <c r="L1386" i="1" s="1"/>
  <c r="E1385" i="2"/>
  <c r="AA1385" i="1" s="1"/>
  <c r="D1385" i="2"/>
  <c r="L1385" i="1" s="1"/>
  <c r="E1384" i="2"/>
  <c r="AA1384" i="1" s="1"/>
  <c r="D1384" i="2"/>
  <c r="L1384" i="1" s="1"/>
  <c r="E1383" i="2"/>
  <c r="AA1383" i="1" s="1"/>
  <c r="D1383" i="2"/>
  <c r="L1383" i="1" s="1"/>
  <c r="E1382" i="2"/>
  <c r="AA1382" i="1" s="1"/>
  <c r="D1382" i="2"/>
  <c r="L1382" i="1" s="1"/>
  <c r="E1381" i="2"/>
  <c r="AA1381" i="1" s="1"/>
  <c r="D1381" i="2"/>
  <c r="L1381" i="1" s="1"/>
  <c r="E1380" i="2"/>
  <c r="AA1380" i="1" s="1"/>
  <c r="D1380" i="2"/>
  <c r="L1380" i="1" s="1"/>
  <c r="E1379" i="2"/>
  <c r="AA1379" i="1" s="1"/>
  <c r="D1379" i="2"/>
  <c r="L1379" i="1" s="1"/>
  <c r="E1378" i="2"/>
  <c r="AA1378" i="1" s="1"/>
  <c r="D1378" i="2"/>
  <c r="L1378" i="1" s="1"/>
  <c r="E1377" i="2"/>
  <c r="AA1377" i="1" s="1"/>
  <c r="D1377" i="2"/>
  <c r="L1377" i="1" s="1"/>
  <c r="E1376" i="2"/>
  <c r="AA1376" i="1" s="1"/>
  <c r="D1376" i="2"/>
  <c r="L1376" i="1" s="1"/>
  <c r="E1375" i="2"/>
  <c r="AA1375" i="1" s="1"/>
  <c r="D1375" i="2"/>
  <c r="L1375" i="1" s="1"/>
  <c r="E1374" i="2"/>
  <c r="AA1374" i="1" s="1"/>
  <c r="D1374" i="2"/>
  <c r="L1374" i="1" s="1"/>
  <c r="E1373" i="2"/>
  <c r="AA1373" i="1" s="1"/>
  <c r="D1373" i="2"/>
  <c r="L1373" i="1" s="1"/>
  <c r="E1372" i="2"/>
  <c r="AA1372" i="1" s="1"/>
  <c r="D1372" i="2"/>
  <c r="L1372" i="1" s="1"/>
  <c r="E1371" i="2"/>
  <c r="AA1371" i="1" s="1"/>
  <c r="D1371" i="2"/>
  <c r="L1371" i="1" s="1"/>
  <c r="E1370" i="2"/>
  <c r="AA1370" i="1" s="1"/>
  <c r="D1370" i="2"/>
  <c r="L1370" i="1" s="1"/>
  <c r="E1369" i="2"/>
  <c r="AA1369" i="1" s="1"/>
  <c r="D1369" i="2"/>
  <c r="L1369" i="1" s="1"/>
  <c r="E1368" i="2"/>
  <c r="AA1368" i="1" s="1"/>
  <c r="D1368" i="2"/>
  <c r="L1368" i="1" s="1"/>
  <c r="E1367" i="2"/>
  <c r="AA1367" i="1" s="1"/>
  <c r="D1367" i="2"/>
  <c r="L1367" i="1" s="1"/>
  <c r="E1366" i="2"/>
  <c r="AA1366" i="1" s="1"/>
  <c r="D1366" i="2"/>
  <c r="L1366" i="1" s="1"/>
  <c r="E1365" i="2"/>
  <c r="AA1365" i="1" s="1"/>
  <c r="D1365" i="2"/>
  <c r="L1365" i="1" s="1"/>
  <c r="E1364" i="2"/>
  <c r="AA1364" i="1" s="1"/>
  <c r="D1364" i="2"/>
  <c r="L1364" i="1" s="1"/>
  <c r="E1363" i="2"/>
  <c r="AA1363" i="1" s="1"/>
  <c r="D1363" i="2"/>
  <c r="L1363" i="1" s="1"/>
  <c r="E1362" i="2"/>
  <c r="AA1362" i="1" s="1"/>
  <c r="D1362" i="2"/>
  <c r="L1362" i="1" s="1"/>
  <c r="E1361" i="2"/>
  <c r="AA1361" i="1" s="1"/>
  <c r="D1361" i="2"/>
  <c r="L1361" i="1" s="1"/>
  <c r="E1360" i="2"/>
  <c r="AA1360" i="1" s="1"/>
  <c r="D1360" i="2"/>
  <c r="L1360" i="1" s="1"/>
  <c r="E1359" i="2"/>
  <c r="AA1359" i="1" s="1"/>
  <c r="D1359" i="2"/>
  <c r="L1359" i="1" s="1"/>
  <c r="E1358" i="2"/>
  <c r="AA1358" i="1" s="1"/>
  <c r="D1358" i="2"/>
  <c r="L1358" i="1" s="1"/>
  <c r="E1357" i="2"/>
  <c r="AA1357" i="1" s="1"/>
  <c r="D1357" i="2"/>
  <c r="L1357" i="1" s="1"/>
  <c r="E1356" i="2"/>
  <c r="AA1356" i="1" s="1"/>
  <c r="D1356" i="2"/>
  <c r="L1356" i="1" s="1"/>
  <c r="E1355" i="2"/>
  <c r="AA1355" i="1" s="1"/>
  <c r="D1355" i="2"/>
  <c r="L1355" i="1" s="1"/>
  <c r="E1354" i="2"/>
  <c r="AA1354" i="1" s="1"/>
  <c r="D1354" i="2"/>
  <c r="L1354" i="1" s="1"/>
  <c r="E1353" i="2"/>
  <c r="AA1353" i="1" s="1"/>
  <c r="D1353" i="2"/>
  <c r="L1353" i="1" s="1"/>
  <c r="E1352" i="2"/>
  <c r="AA1352" i="1" s="1"/>
  <c r="D1352" i="2"/>
  <c r="L1352" i="1" s="1"/>
  <c r="E1351" i="2"/>
  <c r="AA1351" i="1" s="1"/>
  <c r="D1351" i="2"/>
  <c r="L1351" i="1" s="1"/>
  <c r="E1350" i="2"/>
  <c r="AA1350" i="1" s="1"/>
  <c r="D1350" i="2"/>
  <c r="L1350" i="1" s="1"/>
  <c r="E1349" i="2"/>
  <c r="AA1349" i="1" s="1"/>
  <c r="D1349" i="2"/>
  <c r="L1349" i="1" s="1"/>
  <c r="E1348" i="2"/>
  <c r="AA1348" i="1" s="1"/>
  <c r="D1348" i="2"/>
  <c r="L1348" i="1" s="1"/>
  <c r="E1347" i="2"/>
  <c r="AA1347" i="1" s="1"/>
  <c r="D1347" i="2"/>
  <c r="L1347" i="1" s="1"/>
  <c r="E1346" i="2"/>
  <c r="AA1346" i="1" s="1"/>
  <c r="D1346" i="2"/>
  <c r="L1346" i="1" s="1"/>
  <c r="E1345" i="2"/>
  <c r="AA1345" i="1" s="1"/>
  <c r="D1345" i="2"/>
  <c r="L1345" i="1" s="1"/>
  <c r="E1344" i="2"/>
  <c r="AA1344" i="1" s="1"/>
  <c r="D1344" i="2"/>
  <c r="L1344" i="1" s="1"/>
  <c r="E1343" i="2"/>
  <c r="AA1343" i="1" s="1"/>
  <c r="D1343" i="2"/>
  <c r="L1343" i="1" s="1"/>
  <c r="E1342" i="2"/>
  <c r="AA1342" i="1" s="1"/>
  <c r="D1342" i="2"/>
  <c r="L1342" i="1" s="1"/>
  <c r="E1341" i="2"/>
  <c r="AA1341" i="1" s="1"/>
  <c r="D1341" i="2"/>
  <c r="L1341" i="1" s="1"/>
  <c r="E1340" i="2"/>
  <c r="AA1340" i="1" s="1"/>
  <c r="D1340" i="2"/>
  <c r="L1340" i="1" s="1"/>
  <c r="E1339" i="2"/>
  <c r="AA1339" i="1" s="1"/>
  <c r="D1339" i="2"/>
  <c r="L1339" i="1" s="1"/>
  <c r="E1338" i="2"/>
  <c r="AA1338" i="1" s="1"/>
  <c r="D1338" i="2"/>
  <c r="L1338" i="1" s="1"/>
  <c r="E1337" i="2"/>
  <c r="AA1337" i="1" s="1"/>
  <c r="D1337" i="2"/>
  <c r="L1337" i="1" s="1"/>
  <c r="E1336" i="2"/>
  <c r="AA1336" i="1" s="1"/>
  <c r="D1336" i="2"/>
  <c r="L1336" i="1" s="1"/>
  <c r="E1335" i="2"/>
  <c r="AA1335" i="1" s="1"/>
  <c r="D1335" i="2"/>
  <c r="L1335" i="1" s="1"/>
  <c r="E1334" i="2"/>
  <c r="AA1334" i="1" s="1"/>
  <c r="D1334" i="2"/>
  <c r="L1334" i="1" s="1"/>
  <c r="E1333" i="2"/>
  <c r="AA1333" i="1" s="1"/>
  <c r="D1333" i="2"/>
  <c r="L1333" i="1" s="1"/>
  <c r="E1332" i="2"/>
  <c r="AA1332" i="1" s="1"/>
  <c r="D1332" i="2"/>
  <c r="L1332" i="1" s="1"/>
  <c r="E1331" i="2"/>
  <c r="AA1331" i="1" s="1"/>
  <c r="D1331" i="2"/>
  <c r="L1331" i="1" s="1"/>
  <c r="E1330" i="2"/>
  <c r="AA1330" i="1" s="1"/>
  <c r="D1330" i="2"/>
  <c r="L1330" i="1" s="1"/>
  <c r="E1329" i="2"/>
  <c r="AA1329" i="1" s="1"/>
  <c r="D1329" i="2"/>
  <c r="L1329" i="1" s="1"/>
  <c r="E1328" i="2"/>
  <c r="AA1328" i="1" s="1"/>
  <c r="D1328" i="2"/>
  <c r="L1328" i="1" s="1"/>
  <c r="E1327" i="2"/>
  <c r="AA1327" i="1" s="1"/>
  <c r="D1327" i="2"/>
  <c r="L1327" i="1" s="1"/>
  <c r="E1326" i="2"/>
  <c r="AA1326" i="1" s="1"/>
  <c r="D1326" i="2"/>
  <c r="L1326" i="1" s="1"/>
  <c r="E1325" i="2"/>
  <c r="AA1325" i="1" s="1"/>
  <c r="D1325" i="2"/>
  <c r="L1325" i="1" s="1"/>
  <c r="E1324" i="2"/>
  <c r="AA1324" i="1" s="1"/>
  <c r="D1324" i="2"/>
  <c r="L1324" i="1" s="1"/>
  <c r="E1323" i="2"/>
  <c r="AA1323" i="1" s="1"/>
  <c r="D1323" i="2"/>
  <c r="L1323" i="1" s="1"/>
  <c r="E1322" i="2"/>
  <c r="AA1322" i="1" s="1"/>
  <c r="D1322" i="2"/>
  <c r="L1322" i="1" s="1"/>
  <c r="E1321" i="2"/>
  <c r="AA1321" i="1" s="1"/>
  <c r="D1321" i="2"/>
  <c r="L1321" i="1" s="1"/>
  <c r="E1320" i="2"/>
  <c r="AA1320" i="1" s="1"/>
  <c r="D1320" i="2"/>
  <c r="L1320" i="1" s="1"/>
  <c r="E1319" i="2"/>
  <c r="AA1319" i="1" s="1"/>
  <c r="D1319" i="2"/>
  <c r="L1319" i="1" s="1"/>
  <c r="E1318" i="2"/>
  <c r="AA1318" i="1" s="1"/>
  <c r="D1318" i="2"/>
  <c r="L1318" i="1" s="1"/>
  <c r="E1317" i="2"/>
  <c r="AA1317" i="1" s="1"/>
  <c r="D1317" i="2"/>
  <c r="L1317" i="1" s="1"/>
  <c r="E1316" i="2"/>
  <c r="AA1316" i="1" s="1"/>
  <c r="D1316" i="2"/>
  <c r="L1316" i="1" s="1"/>
  <c r="E1315" i="2"/>
  <c r="AA1315" i="1" s="1"/>
  <c r="D1315" i="2"/>
  <c r="L1315" i="1" s="1"/>
  <c r="E1314" i="2"/>
  <c r="AA1314" i="1" s="1"/>
  <c r="D1314" i="2"/>
  <c r="L1314" i="1" s="1"/>
  <c r="E1313" i="2"/>
  <c r="AA1313" i="1" s="1"/>
  <c r="D1313" i="2"/>
  <c r="L1313" i="1" s="1"/>
  <c r="E1312" i="2"/>
  <c r="AA1312" i="1" s="1"/>
  <c r="D1312" i="2"/>
  <c r="L1312" i="1" s="1"/>
  <c r="E1311" i="2"/>
  <c r="AA1311" i="1" s="1"/>
  <c r="D1311" i="2"/>
  <c r="L1311" i="1" s="1"/>
  <c r="E1310" i="2"/>
  <c r="AA1310" i="1" s="1"/>
  <c r="D1310" i="2"/>
  <c r="L1310" i="1" s="1"/>
  <c r="E1309" i="2"/>
  <c r="AA1309" i="1" s="1"/>
  <c r="D1309" i="2"/>
  <c r="L1309" i="1" s="1"/>
  <c r="E1308" i="2"/>
  <c r="AA1308" i="1" s="1"/>
  <c r="D1308" i="2"/>
  <c r="L1308" i="1" s="1"/>
  <c r="E1307" i="2"/>
  <c r="AA1307" i="1" s="1"/>
  <c r="D1307" i="2"/>
  <c r="L1307" i="1" s="1"/>
  <c r="E1306" i="2"/>
  <c r="AA1306" i="1" s="1"/>
  <c r="D1306" i="2"/>
  <c r="L1306" i="1" s="1"/>
  <c r="E1305" i="2"/>
  <c r="AA1305" i="1" s="1"/>
  <c r="D1305" i="2"/>
  <c r="L1305" i="1" s="1"/>
  <c r="E1304" i="2"/>
  <c r="AA1304" i="1" s="1"/>
  <c r="D1304" i="2"/>
  <c r="L1304" i="1" s="1"/>
  <c r="E1303" i="2"/>
  <c r="AA1303" i="1" s="1"/>
  <c r="D1303" i="2"/>
  <c r="L1303" i="1" s="1"/>
  <c r="E1302" i="2"/>
  <c r="AA1302" i="1" s="1"/>
  <c r="D1302" i="2"/>
  <c r="L1302" i="1" s="1"/>
  <c r="E1301" i="2"/>
  <c r="AA1301" i="1" s="1"/>
  <c r="D1301" i="2"/>
  <c r="L1301" i="1" s="1"/>
  <c r="E1300" i="2"/>
  <c r="AA1300" i="1" s="1"/>
  <c r="D1300" i="2"/>
  <c r="L1300" i="1" s="1"/>
  <c r="E1299" i="2"/>
  <c r="AA1299" i="1" s="1"/>
  <c r="D1299" i="2"/>
  <c r="L1299" i="1" s="1"/>
  <c r="E1298" i="2"/>
  <c r="AA1298" i="1" s="1"/>
  <c r="D1298" i="2"/>
  <c r="L1298" i="1" s="1"/>
  <c r="E1297" i="2"/>
  <c r="AA1297" i="1" s="1"/>
  <c r="D1297" i="2"/>
  <c r="L1297" i="1" s="1"/>
  <c r="E1296" i="2"/>
  <c r="AA1296" i="1" s="1"/>
  <c r="D1296" i="2"/>
  <c r="L1296" i="1" s="1"/>
  <c r="E1295" i="2"/>
  <c r="AA1295" i="1" s="1"/>
  <c r="D1295" i="2"/>
  <c r="L1295" i="1" s="1"/>
  <c r="E1294" i="2"/>
  <c r="AA1294" i="1" s="1"/>
  <c r="D1294" i="2"/>
  <c r="L1294" i="1" s="1"/>
  <c r="E1293" i="2"/>
  <c r="AA1293" i="1" s="1"/>
  <c r="D1293" i="2"/>
  <c r="L1293" i="1" s="1"/>
  <c r="E1292" i="2"/>
  <c r="AA1292" i="1" s="1"/>
  <c r="D1292" i="2"/>
  <c r="L1292" i="1" s="1"/>
  <c r="E1291" i="2"/>
  <c r="AA1291" i="1" s="1"/>
  <c r="D1291" i="2"/>
  <c r="L1291" i="1" s="1"/>
  <c r="E1290" i="2"/>
  <c r="AA1290" i="1" s="1"/>
  <c r="D1290" i="2"/>
  <c r="L1290" i="1" s="1"/>
  <c r="E1289" i="2"/>
  <c r="AA1289" i="1" s="1"/>
  <c r="D1289" i="2"/>
  <c r="L1289" i="1" s="1"/>
  <c r="E1288" i="2"/>
  <c r="AA1288" i="1" s="1"/>
  <c r="D1288" i="2"/>
  <c r="L1288" i="1" s="1"/>
  <c r="E1287" i="2"/>
  <c r="AA1287" i="1" s="1"/>
  <c r="D1287" i="2"/>
  <c r="L1287" i="1" s="1"/>
  <c r="E1286" i="2"/>
  <c r="AA1286" i="1" s="1"/>
  <c r="D1286" i="2"/>
  <c r="L1286" i="1" s="1"/>
  <c r="E1285" i="2"/>
  <c r="AA1285" i="1" s="1"/>
  <c r="D1285" i="2"/>
  <c r="L1285" i="1" s="1"/>
  <c r="E1284" i="2"/>
  <c r="AA1284" i="1" s="1"/>
  <c r="D1284" i="2"/>
  <c r="L1284" i="1" s="1"/>
  <c r="E1283" i="2"/>
  <c r="AA1283" i="1" s="1"/>
  <c r="D1283" i="2"/>
  <c r="L1283" i="1" s="1"/>
  <c r="E1282" i="2"/>
  <c r="AA1282" i="1" s="1"/>
  <c r="D1282" i="2"/>
  <c r="L1282" i="1" s="1"/>
  <c r="E1281" i="2"/>
  <c r="AA1281" i="1" s="1"/>
  <c r="D1281" i="2"/>
  <c r="L1281" i="1" s="1"/>
  <c r="E1280" i="2"/>
  <c r="AA1280" i="1" s="1"/>
  <c r="D1280" i="2"/>
  <c r="L1280" i="1" s="1"/>
  <c r="E1279" i="2"/>
  <c r="AA1279" i="1" s="1"/>
  <c r="D1279" i="2"/>
  <c r="L1279" i="1" s="1"/>
  <c r="E1278" i="2"/>
  <c r="AA1278" i="1" s="1"/>
  <c r="D1278" i="2"/>
  <c r="L1278" i="1" s="1"/>
  <c r="E1277" i="2"/>
  <c r="AA1277" i="1" s="1"/>
  <c r="D1277" i="2"/>
  <c r="L1277" i="1" s="1"/>
  <c r="E1276" i="2"/>
  <c r="AA1276" i="1" s="1"/>
  <c r="D1276" i="2"/>
  <c r="L1276" i="1" s="1"/>
  <c r="E1275" i="2"/>
  <c r="AA1275" i="1" s="1"/>
  <c r="D1275" i="2"/>
  <c r="L1275" i="1" s="1"/>
  <c r="E1274" i="2"/>
  <c r="AA1274" i="1" s="1"/>
  <c r="D1274" i="2"/>
  <c r="L1274" i="1" s="1"/>
  <c r="E1273" i="2"/>
  <c r="AA1273" i="1" s="1"/>
  <c r="D1273" i="2"/>
  <c r="L1273" i="1" s="1"/>
  <c r="E1272" i="2"/>
  <c r="AA1272" i="1" s="1"/>
  <c r="D1272" i="2"/>
  <c r="L1272" i="1" s="1"/>
  <c r="E1271" i="2"/>
  <c r="AA1271" i="1" s="1"/>
  <c r="D1271" i="2"/>
  <c r="L1271" i="1" s="1"/>
  <c r="E1270" i="2"/>
  <c r="AA1270" i="1" s="1"/>
  <c r="D1270" i="2"/>
  <c r="L1270" i="1" s="1"/>
  <c r="E1269" i="2"/>
  <c r="AA1269" i="1" s="1"/>
  <c r="D1269" i="2"/>
  <c r="L1269" i="1" s="1"/>
  <c r="E1268" i="2"/>
  <c r="AA1268" i="1" s="1"/>
  <c r="D1268" i="2"/>
  <c r="L1268" i="1" s="1"/>
  <c r="E1267" i="2"/>
  <c r="AA1267" i="1" s="1"/>
  <c r="D1267" i="2"/>
  <c r="L1267" i="1" s="1"/>
  <c r="E1266" i="2"/>
  <c r="AA1266" i="1" s="1"/>
  <c r="D1266" i="2"/>
  <c r="L1266" i="1" s="1"/>
  <c r="E1265" i="2"/>
  <c r="AA1265" i="1" s="1"/>
  <c r="D1265" i="2"/>
  <c r="L1265" i="1" s="1"/>
  <c r="E1264" i="2"/>
  <c r="AA1264" i="1" s="1"/>
  <c r="D1264" i="2"/>
  <c r="L1264" i="1" s="1"/>
  <c r="E1263" i="2"/>
  <c r="AA1263" i="1" s="1"/>
  <c r="D1263" i="2"/>
  <c r="L1263" i="1" s="1"/>
  <c r="E1262" i="2"/>
  <c r="AA1262" i="1" s="1"/>
  <c r="D1262" i="2"/>
  <c r="L1262" i="1" s="1"/>
  <c r="E1261" i="2"/>
  <c r="AA1261" i="1" s="1"/>
  <c r="D1261" i="2"/>
  <c r="L1261" i="1" s="1"/>
  <c r="E1260" i="2"/>
  <c r="AA1260" i="1" s="1"/>
  <c r="D1260" i="2"/>
  <c r="L1260" i="1" s="1"/>
  <c r="E1259" i="2"/>
  <c r="AA1259" i="1" s="1"/>
  <c r="D1259" i="2"/>
  <c r="L1259" i="1" s="1"/>
  <c r="E1258" i="2"/>
  <c r="AA1258" i="1" s="1"/>
  <c r="D1258" i="2"/>
  <c r="L1258" i="1" s="1"/>
  <c r="E1257" i="2"/>
  <c r="AA1257" i="1" s="1"/>
  <c r="D1257" i="2"/>
  <c r="L1257" i="1" s="1"/>
  <c r="E1256" i="2"/>
  <c r="AA1256" i="1" s="1"/>
  <c r="D1256" i="2"/>
  <c r="L1256" i="1" s="1"/>
  <c r="E1255" i="2"/>
  <c r="AA1255" i="1" s="1"/>
  <c r="D1255" i="2"/>
  <c r="L1255" i="1" s="1"/>
  <c r="E1254" i="2"/>
  <c r="AA1254" i="1" s="1"/>
  <c r="D1254" i="2"/>
  <c r="L1254" i="1" s="1"/>
  <c r="E1253" i="2"/>
  <c r="AA1253" i="1" s="1"/>
  <c r="D1253" i="2"/>
  <c r="L1253" i="1" s="1"/>
  <c r="E1252" i="2"/>
  <c r="AA1252" i="1" s="1"/>
  <c r="D1252" i="2"/>
  <c r="L1252" i="1" s="1"/>
  <c r="E1251" i="2"/>
  <c r="AA1251" i="1" s="1"/>
  <c r="D1251" i="2"/>
  <c r="L1251" i="1" s="1"/>
  <c r="E1250" i="2"/>
  <c r="AA1250" i="1" s="1"/>
  <c r="D1250" i="2"/>
  <c r="L1250" i="1" s="1"/>
  <c r="E1249" i="2"/>
  <c r="AA1249" i="1" s="1"/>
  <c r="D1249" i="2"/>
  <c r="L1249" i="1" s="1"/>
  <c r="E1248" i="2"/>
  <c r="AA1248" i="1" s="1"/>
  <c r="D1248" i="2"/>
  <c r="L1248" i="1" s="1"/>
  <c r="E1247" i="2"/>
  <c r="AA1247" i="1" s="1"/>
  <c r="D1247" i="2"/>
  <c r="L1247" i="1" s="1"/>
  <c r="E1246" i="2"/>
  <c r="AA1246" i="1" s="1"/>
  <c r="D1246" i="2"/>
  <c r="L1246" i="1" s="1"/>
  <c r="E1245" i="2"/>
  <c r="AA1245" i="1" s="1"/>
  <c r="D1245" i="2"/>
  <c r="L1245" i="1" s="1"/>
  <c r="E1244" i="2"/>
  <c r="AA1244" i="1" s="1"/>
  <c r="D1244" i="2"/>
  <c r="L1244" i="1" s="1"/>
  <c r="E1243" i="2"/>
  <c r="AA1243" i="1" s="1"/>
  <c r="D1243" i="2"/>
  <c r="L1243" i="1" s="1"/>
  <c r="E1242" i="2"/>
  <c r="AA1242" i="1" s="1"/>
  <c r="D1242" i="2"/>
  <c r="L1242" i="1" s="1"/>
  <c r="E1241" i="2"/>
  <c r="AA1241" i="1" s="1"/>
  <c r="D1241" i="2"/>
  <c r="L1241" i="1" s="1"/>
  <c r="E1240" i="2"/>
  <c r="AA1240" i="1" s="1"/>
  <c r="D1240" i="2"/>
  <c r="L1240" i="1" s="1"/>
  <c r="E1239" i="2"/>
  <c r="AA1239" i="1" s="1"/>
  <c r="D1239" i="2"/>
  <c r="L1239" i="1" s="1"/>
  <c r="E1238" i="2"/>
  <c r="AA1238" i="1" s="1"/>
  <c r="D1238" i="2"/>
  <c r="L1238" i="1" s="1"/>
  <c r="E1237" i="2"/>
  <c r="AA1237" i="1" s="1"/>
  <c r="D1237" i="2"/>
  <c r="L1237" i="1" s="1"/>
  <c r="E1236" i="2"/>
  <c r="AA1236" i="1" s="1"/>
  <c r="D1236" i="2"/>
  <c r="L1236" i="1" s="1"/>
  <c r="E1235" i="2"/>
  <c r="AA1235" i="1" s="1"/>
  <c r="D1235" i="2"/>
  <c r="L1235" i="1" s="1"/>
  <c r="E1234" i="2"/>
  <c r="AA1234" i="1" s="1"/>
  <c r="D1234" i="2"/>
  <c r="L1234" i="1" s="1"/>
  <c r="E1233" i="2"/>
  <c r="AA1233" i="1" s="1"/>
  <c r="D1233" i="2"/>
  <c r="L1233" i="1" s="1"/>
  <c r="E1232" i="2"/>
  <c r="AA1232" i="1" s="1"/>
  <c r="D1232" i="2"/>
  <c r="L1232" i="1" s="1"/>
  <c r="E1231" i="2"/>
  <c r="AA1231" i="1" s="1"/>
  <c r="D1231" i="2"/>
  <c r="L1231" i="1" s="1"/>
  <c r="E1230" i="2"/>
  <c r="AA1230" i="1" s="1"/>
  <c r="D1230" i="2"/>
  <c r="L1230" i="1" s="1"/>
  <c r="E1229" i="2"/>
  <c r="AA1229" i="1" s="1"/>
  <c r="D1229" i="2"/>
  <c r="L1229" i="1" s="1"/>
  <c r="E1228" i="2"/>
  <c r="AA1228" i="1" s="1"/>
  <c r="D1228" i="2"/>
  <c r="L1228" i="1" s="1"/>
  <c r="E1227" i="2"/>
  <c r="AA1227" i="1" s="1"/>
  <c r="D1227" i="2"/>
  <c r="L1227" i="1" s="1"/>
  <c r="E1226" i="2"/>
  <c r="AA1226" i="1" s="1"/>
  <c r="D1226" i="2"/>
  <c r="L1226" i="1" s="1"/>
  <c r="E1225" i="2"/>
  <c r="AA1225" i="1" s="1"/>
  <c r="D1225" i="2"/>
  <c r="L1225" i="1" s="1"/>
  <c r="E1224" i="2"/>
  <c r="AA1224" i="1" s="1"/>
  <c r="D1224" i="2"/>
  <c r="L1224" i="1" s="1"/>
  <c r="E1223" i="2"/>
  <c r="AA1223" i="1" s="1"/>
  <c r="D1223" i="2"/>
  <c r="L1223" i="1" s="1"/>
  <c r="E1222" i="2"/>
  <c r="AA1222" i="1" s="1"/>
  <c r="D1222" i="2"/>
  <c r="L1222" i="1" s="1"/>
  <c r="E1221" i="2"/>
  <c r="AA1221" i="1" s="1"/>
  <c r="D1221" i="2"/>
  <c r="L1221" i="1" s="1"/>
  <c r="E1220" i="2"/>
  <c r="AA1220" i="1" s="1"/>
  <c r="D1220" i="2"/>
  <c r="L1220" i="1" s="1"/>
  <c r="E1219" i="2"/>
  <c r="AA1219" i="1" s="1"/>
  <c r="D1219" i="2"/>
  <c r="L1219" i="1" s="1"/>
  <c r="E1218" i="2"/>
  <c r="AA1218" i="1" s="1"/>
  <c r="D1218" i="2"/>
  <c r="L1218" i="1" s="1"/>
  <c r="E1217" i="2"/>
  <c r="AA1217" i="1" s="1"/>
  <c r="D1217" i="2"/>
  <c r="L1217" i="1" s="1"/>
  <c r="E1216" i="2"/>
  <c r="AA1216" i="1" s="1"/>
  <c r="D1216" i="2"/>
  <c r="L1216" i="1" s="1"/>
  <c r="E1215" i="2"/>
  <c r="AA1215" i="1" s="1"/>
  <c r="D1215" i="2"/>
  <c r="L1215" i="1" s="1"/>
  <c r="E1214" i="2"/>
  <c r="AA1214" i="1" s="1"/>
  <c r="D1214" i="2"/>
  <c r="L1214" i="1" s="1"/>
  <c r="E1213" i="2"/>
  <c r="AA1213" i="1" s="1"/>
  <c r="D1213" i="2"/>
  <c r="L1213" i="1" s="1"/>
  <c r="E1212" i="2"/>
  <c r="AA1212" i="1" s="1"/>
  <c r="D1212" i="2"/>
  <c r="L1212" i="1" s="1"/>
  <c r="E1211" i="2"/>
  <c r="AA1211" i="1" s="1"/>
  <c r="D1211" i="2"/>
  <c r="L1211" i="1" s="1"/>
  <c r="E1210" i="2"/>
  <c r="AA1210" i="1" s="1"/>
  <c r="D1210" i="2"/>
  <c r="L1210" i="1" s="1"/>
  <c r="E1209" i="2"/>
  <c r="AA1209" i="1" s="1"/>
  <c r="D1209" i="2"/>
  <c r="L1209" i="1" s="1"/>
  <c r="E1208" i="2"/>
  <c r="AA1208" i="1" s="1"/>
  <c r="D1208" i="2"/>
  <c r="L1208" i="1" s="1"/>
  <c r="E1207" i="2"/>
  <c r="AA1207" i="1" s="1"/>
  <c r="D1207" i="2"/>
  <c r="L1207" i="1" s="1"/>
  <c r="E1206" i="2"/>
  <c r="AA1206" i="1" s="1"/>
  <c r="D1206" i="2"/>
  <c r="L1206" i="1" s="1"/>
  <c r="E1205" i="2"/>
  <c r="AA1205" i="1" s="1"/>
  <c r="D1205" i="2"/>
  <c r="L1205" i="1" s="1"/>
  <c r="E1204" i="2"/>
  <c r="AA1204" i="1" s="1"/>
  <c r="D1204" i="2"/>
  <c r="L1204" i="1" s="1"/>
  <c r="E1203" i="2"/>
  <c r="AA1203" i="1" s="1"/>
  <c r="D1203" i="2"/>
  <c r="L1203" i="1" s="1"/>
  <c r="E1202" i="2"/>
  <c r="AA1202" i="1" s="1"/>
  <c r="D1202" i="2"/>
  <c r="L1202" i="1" s="1"/>
  <c r="E1201" i="2"/>
  <c r="AA1201" i="1" s="1"/>
  <c r="D1201" i="2"/>
  <c r="L1201" i="1" s="1"/>
  <c r="E1200" i="2"/>
  <c r="AA1200" i="1" s="1"/>
  <c r="D1200" i="2"/>
  <c r="L1200" i="1" s="1"/>
  <c r="E1199" i="2"/>
  <c r="AA1199" i="1" s="1"/>
  <c r="D1199" i="2"/>
  <c r="L1199" i="1" s="1"/>
  <c r="E1198" i="2"/>
  <c r="AA1198" i="1" s="1"/>
  <c r="D1198" i="2"/>
  <c r="L1198" i="1" s="1"/>
  <c r="E1197" i="2"/>
  <c r="AA1197" i="1" s="1"/>
  <c r="D1197" i="2"/>
  <c r="L1197" i="1" s="1"/>
  <c r="E1196" i="2"/>
  <c r="AA1196" i="1" s="1"/>
  <c r="D1196" i="2"/>
  <c r="L1196" i="1" s="1"/>
  <c r="E1195" i="2"/>
  <c r="AA1195" i="1" s="1"/>
  <c r="D1195" i="2"/>
  <c r="L1195" i="1" s="1"/>
  <c r="E1194" i="2"/>
  <c r="AA1194" i="1" s="1"/>
  <c r="D1194" i="2"/>
  <c r="L1194" i="1" s="1"/>
  <c r="E1193" i="2"/>
  <c r="AA1193" i="1" s="1"/>
  <c r="D1193" i="2"/>
  <c r="L1193" i="1" s="1"/>
  <c r="E1192" i="2"/>
  <c r="AA1192" i="1" s="1"/>
  <c r="D1192" i="2"/>
  <c r="L1192" i="1" s="1"/>
  <c r="E1191" i="2"/>
  <c r="AA1191" i="1" s="1"/>
  <c r="D1191" i="2"/>
  <c r="L1191" i="1" s="1"/>
  <c r="E1190" i="2"/>
  <c r="AA1190" i="1" s="1"/>
  <c r="D1190" i="2"/>
  <c r="L1190" i="1" s="1"/>
  <c r="E1189" i="2"/>
  <c r="AA1189" i="1" s="1"/>
  <c r="D1189" i="2"/>
  <c r="L1189" i="1" s="1"/>
  <c r="E1188" i="2"/>
  <c r="AA1188" i="1" s="1"/>
  <c r="D1188" i="2"/>
  <c r="L1188" i="1" s="1"/>
  <c r="E1187" i="2"/>
  <c r="AA1187" i="1" s="1"/>
  <c r="D1187" i="2"/>
  <c r="L1187" i="1" s="1"/>
  <c r="E1186" i="2"/>
  <c r="AA1186" i="1" s="1"/>
  <c r="D1186" i="2"/>
  <c r="L1186" i="1" s="1"/>
  <c r="E1185" i="2"/>
  <c r="AA1185" i="1" s="1"/>
  <c r="D1185" i="2"/>
  <c r="L1185" i="1" s="1"/>
  <c r="E1184" i="2"/>
  <c r="AA1184" i="1" s="1"/>
  <c r="D1184" i="2"/>
  <c r="L1184" i="1" s="1"/>
  <c r="E1183" i="2"/>
  <c r="AA1183" i="1" s="1"/>
  <c r="D1183" i="2"/>
  <c r="L1183" i="1" s="1"/>
  <c r="E1182" i="2"/>
  <c r="AA1182" i="1" s="1"/>
  <c r="D1182" i="2"/>
  <c r="L1182" i="1" s="1"/>
  <c r="E1181" i="2"/>
  <c r="AA1181" i="1" s="1"/>
  <c r="D1181" i="2"/>
  <c r="L1181" i="1" s="1"/>
  <c r="E1180" i="2"/>
  <c r="AA1180" i="1" s="1"/>
  <c r="D1180" i="2"/>
  <c r="L1180" i="1" s="1"/>
  <c r="E1179" i="2"/>
  <c r="AA1179" i="1" s="1"/>
  <c r="D1179" i="2"/>
  <c r="L1179" i="1" s="1"/>
  <c r="E1178" i="2"/>
  <c r="AA1178" i="1" s="1"/>
  <c r="D1178" i="2"/>
  <c r="L1178" i="1" s="1"/>
  <c r="E1177" i="2"/>
  <c r="AA1177" i="1" s="1"/>
  <c r="D1177" i="2"/>
  <c r="L1177" i="1" s="1"/>
  <c r="E1176" i="2"/>
  <c r="AA1176" i="1" s="1"/>
  <c r="D1176" i="2"/>
  <c r="L1176" i="1" s="1"/>
  <c r="E1175" i="2"/>
  <c r="AA1175" i="1" s="1"/>
  <c r="D1175" i="2"/>
  <c r="L1175" i="1" s="1"/>
  <c r="E1174" i="2"/>
  <c r="AA1174" i="1" s="1"/>
  <c r="D1174" i="2"/>
  <c r="L1174" i="1" s="1"/>
  <c r="E1173" i="2"/>
  <c r="AA1173" i="1" s="1"/>
  <c r="D1173" i="2"/>
  <c r="L1173" i="1" s="1"/>
  <c r="E1172" i="2"/>
  <c r="AA1172" i="1" s="1"/>
  <c r="D1172" i="2"/>
  <c r="L1172" i="1" s="1"/>
  <c r="E1171" i="2"/>
  <c r="AA1171" i="1" s="1"/>
  <c r="D1171" i="2"/>
  <c r="L1171" i="1" s="1"/>
  <c r="E1170" i="2"/>
  <c r="AA1170" i="1" s="1"/>
  <c r="D1170" i="2"/>
  <c r="L1170" i="1" s="1"/>
  <c r="E1169" i="2"/>
  <c r="AA1169" i="1" s="1"/>
  <c r="D1169" i="2"/>
  <c r="L1169" i="1" s="1"/>
  <c r="E1168" i="2"/>
  <c r="AA1168" i="1" s="1"/>
  <c r="D1168" i="2"/>
  <c r="L1168" i="1" s="1"/>
  <c r="E1167" i="2"/>
  <c r="AA1167" i="1" s="1"/>
  <c r="D1167" i="2"/>
  <c r="L1167" i="1" s="1"/>
  <c r="E1166" i="2"/>
  <c r="AA1166" i="1" s="1"/>
  <c r="D1166" i="2"/>
  <c r="L1166" i="1" s="1"/>
  <c r="E1165" i="2"/>
  <c r="AA1165" i="1" s="1"/>
  <c r="D1165" i="2"/>
  <c r="L1165" i="1" s="1"/>
  <c r="E1164" i="2"/>
  <c r="AA1164" i="1" s="1"/>
  <c r="D1164" i="2"/>
  <c r="L1164" i="1" s="1"/>
  <c r="E1163" i="2"/>
  <c r="AA1163" i="1" s="1"/>
  <c r="D1163" i="2"/>
  <c r="L1163" i="1" s="1"/>
  <c r="E1162" i="2"/>
  <c r="AA1162" i="1" s="1"/>
  <c r="D1162" i="2"/>
  <c r="L1162" i="1" s="1"/>
  <c r="E1161" i="2"/>
  <c r="AA1161" i="1" s="1"/>
  <c r="D1161" i="2"/>
  <c r="L1161" i="1" s="1"/>
  <c r="E1160" i="2"/>
  <c r="AA1160" i="1" s="1"/>
  <c r="D1160" i="2"/>
  <c r="L1160" i="1" s="1"/>
  <c r="E1159" i="2"/>
  <c r="AA1159" i="1" s="1"/>
  <c r="D1159" i="2"/>
  <c r="L1159" i="1" s="1"/>
  <c r="E1158" i="2"/>
  <c r="AA1158" i="1" s="1"/>
  <c r="D1158" i="2"/>
  <c r="L1158" i="1" s="1"/>
  <c r="E1157" i="2"/>
  <c r="AA1157" i="1" s="1"/>
  <c r="D1157" i="2"/>
  <c r="L1157" i="1" s="1"/>
  <c r="E1156" i="2"/>
  <c r="AA1156" i="1" s="1"/>
  <c r="D1156" i="2"/>
  <c r="L1156" i="1" s="1"/>
  <c r="E1155" i="2"/>
  <c r="AA1155" i="1" s="1"/>
  <c r="D1155" i="2"/>
  <c r="L1155" i="1" s="1"/>
  <c r="E1154" i="2"/>
  <c r="AA1154" i="1" s="1"/>
  <c r="D1154" i="2"/>
  <c r="L1154" i="1" s="1"/>
  <c r="E1153" i="2"/>
  <c r="AA1153" i="1" s="1"/>
  <c r="D1153" i="2"/>
  <c r="L1153" i="1" s="1"/>
  <c r="E1152" i="2"/>
  <c r="AA1152" i="1" s="1"/>
  <c r="D1152" i="2"/>
  <c r="L1152" i="1" s="1"/>
  <c r="E1151" i="2"/>
  <c r="AA1151" i="1" s="1"/>
  <c r="D1151" i="2"/>
  <c r="L1151" i="1" s="1"/>
  <c r="E1150" i="2"/>
  <c r="AA1150" i="1" s="1"/>
  <c r="D1150" i="2"/>
  <c r="L1150" i="1" s="1"/>
  <c r="E1149" i="2"/>
  <c r="AA1149" i="1" s="1"/>
  <c r="D1149" i="2"/>
  <c r="L1149" i="1" s="1"/>
  <c r="E1148" i="2"/>
  <c r="AA1148" i="1" s="1"/>
  <c r="D1148" i="2"/>
  <c r="L1148" i="1" s="1"/>
  <c r="E1147" i="2"/>
  <c r="AA1147" i="1" s="1"/>
  <c r="D1147" i="2"/>
  <c r="L1147" i="1" s="1"/>
  <c r="E1146" i="2"/>
  <c r="AA1146" i="1" s="1"/>
  <c r="D1146" i="2"/>
  <c r="L1146" i="1" s="1"/>
  <c r="E1145" i="2"/>
  <c r="AA1145" i="1" s="1"/>
  <c r="D1145" i="2"/>
  <c r="L1145" i="1" s="1"/>
  <c r="E1144" i="2"/>
  <c r="AA1144" i="1" s="1"/>
  <c r="D1144" i="2"/>
  <c r="L1144" i="1" s="1"/>
  <c r="E1143" i="2"/>
  <c r="AA1143" i="1" s="1"/>
  <c r="D1143" i="2"/>
  <c r="L1143" i="1" s="1"/>
  <c r="E1142" i="2"/>
  <c r="AA1142" i="1" s="1"/>
  <c r="D1142" i="2"/>
  <c r="L1142" i="1" s="1"/>
  <c r="E1141" i="2"/>
  <c r="AA1141" i="1" s="1"/>
  <c r="D1141" i="2"/>
  <c r="L1141" i="1" s="1"/>
  <c r="E1140" i="2"/>
  <c r="AA1140" i="1" s="1"/>
  <c r="D1140" i="2"/>
  <c r="L1140" i="1" s="1"/>
  <c r="E1139" i="2"/>
  <c r="AA1139" i="1" s="1"/>
  <c r="D1139" i="2"/>
  <c r="L1139" i="1" s="1"/>
  <c r="E1138" i="2"/>
  <c r="AA1138" i="1" s="1"/>
  <c r="D1138" i="2"/>
  <c r="L1138" i="1" s="1"/>
  <c r="E1137" i="2"/>
  <c r="AA1137" i="1" s="1"/>
  <c r="D1137" i="2"/>
  <c r="L1137" i="1" s="1"/>
  <c r="E1136" i="2"/>
  <c r="AA1136" i="1" s="1"/>
  <c r="D1136" i="2"/>
  <c r="L1136" i="1" s="1"/>
  <c r="E1135" i="2"/>
  <c r="AA1135" i="1" s="1"/>
  <c r="D1135" i="2"/>
  <c r="L1135" i="1" s="1"/>
  <c r="E1134" i="2"/>
  <c r="AA1134" i="1" s="1"/>
  <c r="D1134" i="2"/>
  <c r="L1134" i="1" s="1"/>
  <c r="E1133" i="2"/>
  <c r="AA1133" i="1" s="1"/>
  <c r="D1133" i="2"/>
  <c r="L1133" i="1" s="1"/>
  <c r="E1132" i="2"/>
  <c r="AA1132" i="1" s="1"/>
  <c r="D1132" i="2"/>
  <c r="L1132" i="1" s="1"/>
  <c r="E1131" i="2"/>
  <c r="AA1131" i="1" s="1"/>
  <c r="D1131" i="2"/>
  <c r="L1131" i="1" s="1"/>
  <c r="E1130" i="2"/>
  <c r="AA1130" i="1" s="1"/>
  <c r="D1130" i="2"/>
  <c r="L1130" i="1" s="1"/>
  <c r="E1129" i="2"/>
  <c r="AA1129" i="1" s="1"/>
  <c r="D1129" i="2"/>
  <c r="L1129" i="1" s="1"/>
  <c r="E1128" i="2"/>
  <c r="AA1128" i="1" s="1"/>
  <c r="D1128" i="2"/>
  <c r="L1128" i="1" s="1"/>
  <c r="E1127" i="2"/>
  <c r="AA1127" i="1" s="1"/>
  <c r="D1127" i="2"/>
  <c r="L1127" i="1" s="1"/>
  <c r="E1126" i="2"/>
  <c r="AA1126" i="1" s="1"/>
  <c r="D1126" i="2"/>
  <c r="L1126" i="1" s="1"/>
  <c r="E1125" i="2"/>
  <c r="AA1125" i="1" s="1"/>
  <c r="D1125" i="2"/>
  <c r="L1125" i="1" s="1"/>
  <c r="E1124" i="2"/>
  <c r="AA1124" i="1" s="1"/>
  <c r="D1124" i="2"/>
  <c r="L1124" i="1" s="1"/>
  <c r="E1123" i="2"/>
  <c r="AA1123" i="1" s="1"/>
  <c r="D1123" i="2"/>
  <c r="L1123" i="1" s="1"/>
  <c r="E1122" i="2"/>
  <c r="AA1122" i="1" s="1"/>
  <c r="D1122" i="2"/>
  <c r="L1122" i="1" s="1"/>
  <c r="E1121" i="2"/>
  <c r="AA1121" i="1" s="1"/>
  <c r="D1121" i="2"/>
  <c r="L1121" i="1" s="1"/>
  <c r="E1120" i="2"/>
  <c r="AA1120" i="1" s="1"/>
  <c r="D1120" i="2"/>
  <c r="L1120" i="1" s="1"/>
  <c r="E1119" i="2"/>
  <c r="AA1119" i="1" s="1"/>
  <c r="D1119" i="2"/>
  <c r="L1119" i="1" s="1"/>
  <c r="E1118" i="2"/>
  <c r="AA1118" i="1" s="1"/>
  <c r="D1118" i="2"/>
  <c r="L1118" i="1" s="1"/>
  <c r="E1117" i="2"/>
  <c r="AA1117" i="1" s="1"/>
  <c r="D1117" i="2"/>
  <c r="L1117" i="1" s="1"/>
  <c r="E1116" i="2"/>
  <c r="AA1116" i="1" s="1"/>
  <c r="D1116" i="2"/>
  <c r="L1116" i="1" s="1"/>
  <c r="E1115" i="2"/>
  <c r="AA1115" i="1" s="1"/>
  <c r="D1115" i="2"/>
  <c r="L1115" i="1" s="1"/>
  <c r="E1114" i="2"/>
  <c r="AA1114" i="1" s="1"/>
  <c r="D1114" i="2"/>
  <c r="L1114" i="1" s="1"/>
  <c r="E1113" i="2"/>
  <c r="AA1113" i="1" s="1"/>
  <c r="D1113" i="2"/>
  <c r="L1113" i="1" s="1"/>
  <c r="E1112" i="2"/>
  <c r="AA1112" i="1" s="1"/>
  <c r="D1112" i="2"/>
  <c r="L1112" i="1" s="1"/>
  <c r="E1111" i="2"/>
  <c r="AA1111" i="1" s="1"/>
  <c r="D1111" i="2"/>
  <c r="L1111" i="1" s="1"/>
  <c r="E1110" i="2"/>
  <c r="AA1110" i="1" s="1"/>
  <c r="D1110" i="2"/>
  <c r="L1110" i="1" s="1"/>
  <c r="E1109" i="2"/>
  <c r="AA1109" i="1" s="1"/>
  <c r="D1109" i="2"/>
  <c r="L1109" i="1" s="1"/>
  <c r="E1108" i="2"/>
  <c r="AA1108" i="1" s="1"/>
  <c r="D1108" i="2"/>
  <c r="L1108" i="1" s="1"/>
  <c r="E1107" i="2"/>
  <c r="AA1107" i="1" s="1"/>
  <c r="D1107" i="2"/>
  <c r="L1107" i="1" s="1"/>
  <c r="E1106" i="2"/>
  <c r="AA1106" i="1" s="1"/>
  <c r="D1106" i="2"/>
  <c r="L1106" i="1" s="1"/>
  <c r="E1105" i="2"/>
  <c r="AA1105" i="1" s="1"/>
  <c r="D1105" i="2"/>
  <c r="L1105" i="1" s="1"/>
  <c r="E1104" i="2"/>
  <c r="AA1104" i="1" s="1"/>
  <c r="D1104" i="2"/>
  <c r="L1104" i="1" s="1"/>
  <c r="E1103" i="2"/>
  <c r="AA1103" i="1" s="1"/>
  <c r="D1103" i="2"/>
  <c r="L1103" i="1" s="1"/>
  <c r="E1102" i="2"/>
  <c r="AA1102" i="1" s="1"/>
  <c r="D1102" i="2"/>
  <c r="L1102" i="1" s="1"/>
  <c r="E1101" i="2"/>
  <c r="AA1101" i="1" s="1"/>
  <c r="D1101" i="2"/>
  <c r="L1101" i="1" s="1"/>
  <c r="E1100" i="2"/>
  <c r="AA1100" i="1" s="1"/>
  <c r="D1100" i="2"/>
  <c r="L1100" i="1" s="1"/>
  <c r="E1099" i="2"/>
  <c r="AA1099" i="1" s="1"/>
  <c r="D1099" i="2"/>
  <c r="L1099" i="1" s="1"/>
  <c r="E1098" i="2"/>
  <c r="AA1098" i="1" s="1"/>
  <c r="D1098" i="2"/>
  <c r="L1098" i="1" s="1"/>
  <c r="E1097" i="2"/>
  <c r="AA1097" i="1" s="1"/>
  <c r="D1097" i="2"/>
  <c r="L1097" i="1" s="1"/>
  <c r="E1096" i="2"/>
  <c r="AA1096" i="1" s="1"/>
  <c r="D1096" i="2"/>
  <c r="L1096" i="1" s="1"/>
  <c r="E1095" i="2"/>
  <c r="AA1095" i="1" s="1"/>
  <c r="D1095" i="2"/>
  <c r="L1095" i="1" s="1"/>
  <c r="E1094" i="2"/>
  <c r="AA1094" i="1" s="1"/>
  <c r="D1094" i="2"/>
  <c r="L1094" i="1" s="1"/>
  <c r="E1093" i="2"/>
  <c r="AA1093" i="1" s="1"/>
  <c r="D1093" i="2"/>
  <c r="L1093" i="1" s="1"/>
  <c r="E1092" i="2"/>
  <c r="AA1092" i="1" s="1"/>
  <c r="D1092" i="2"/>
  <c r="L1092" i="1" s="1"/>
  <c r="E1091" i="2"/>
  <c r="AA1091" i="1" s="1"/>
  <c r="D1091" i="2"/>
  <c r="L1091" i="1" s="1"/>
  <c r="E1090" i="2"/>
  <c r="AA1090" i="1" s="1"/>
  <c r="D1090" i="2"/>
  <c r="L1090" i="1" s="1"/>
  <c r="E1089" i="2"/>
  <c r="AA1089" i="1" s="1"/>
  <c r="D1089" i="2"/>
  <c r="L1089" i="1" s="1"/>
  <c r="E1088" i="2"/>
  <c r="AA1088" i="1" s="1"/>
  <c r="D1088" i="2"/>
  <c r="L1088" i="1" s="1"/>
  <c r="E1087" i="2"/>
  <c r="AA1087" i="1" s="1"/>
  <c r="D1087" i="2"/>
  <c r="L1087" i="1" s="1"/>
  <c r="E1086" i="2"/>
  <c r="AA1086" i="1" s="1"/>
  <c r="D1086" i="2"/>
  <c r="L1086" i="1" s="1"/>
  <c r="E1085" i="2"/>
  <c r="AA1085" i="1" s="1"/>
  <c r="D1085" i="2"/>
  <c r="L1085" i="1" s="1"/>
  <c r="E1084" i="2"/>
  <c r="AA1084" i="1" s="1"/>
  <c r="D1084" i="2"/>
  <c r="L1084" i="1" s="1"/>
  <c r="E1083" i="2"/>
  <c r="AA1083" i="1" s="1"/>
  <c r="D1083" i="2"/>
  <c r="L1083" i="1" s="1"/>
  <c r="E1082" i="2"/>
  <c r="AA1082" i="1" s="1"/>
  <c r="D1082" i="2"/>
  <c r="L1082" i="1" s="1"/>
  <c r="E1081" i="2"/>
  <c r="AA1081" i="1" s="1"/>
  <c r="D1081" i="2"/>
  <c r="L1081" i="1" s="1"/>
  <c r="E1080" i="2"/>
  <c r="AA1080" i="1" s="1"/>
  <c r="D1080" i="2"/>
  <c r="L1080" i="1" s="1"/>
  <c r="E1079" i="2"/>
  <c r="AA1079" i="1" s="1"/>
  <c r="D1079" i="2"/>
  <c r="L1079" i="1" s="1"/>
  <c r="E1078" i="2"/>
  <c r="AA1078" i="1" s="1"/>
  <c r="D1078" i="2"/>
  <c r="L1078" i="1" s="1"/>
  <c r="E1077" i="2"/>
  <c r="AA1077" i="1" s="1"/>
  <c r="D1077" i="2"/>
  <c r="L1077" i="1" s="1"/>
  <c r="E1076" i="2"/>
  <c r="AA1076" i="1" s="1"/>
  <c r="D1076" i="2"/>
  <c r="L1076" i="1" s="1"/>
  <c r="E1075" i="2"/>
  <c r="AA1075" i="1" s="1"/>
  <c r="D1075" i="2"/>
  <c r="L1075" i="1" s="1"/>
  <c r="E1074" i="2"/>
  <c r="AA1074" i="1" s="1"/>
  <c r="D1074" i="2"/>
  <c r="L1074" i="1" s="1"/>
  <c r="E1073" i="2"/>
  <c r="AA1073" i="1" s="1"/>
  <c r="D1073" i="2"/>
  <c r="L1073" i="1" s="1"/>
  <c r="E1072" i="2"/>
  <c r="AA1072" i="1" s="1"/>
  <c r="D1072" i="2"/>
  <c r="L1072" i="1" s="1"/>
  <c r="E1071" i="2"/>
  <c r="AA1071" i="1" s="1"/>
  <c r="D1071" i="2"/>
  <c r="L1071" i="1" s="1"/>
  <c r="E1070" i="2"/>
  <c r="AA1070" i="1" s="1"/>
  <c r="D1070" i="2"/>
  <c r="L1070" i="1" s="1"/>
  <c r="E1069" i="2"/>
  <c r="AA1069" i="1" s="1"/>
  <c r="D1069" i="2"/>
  <c r="L1069" i="1" s="1"/>
  <c r="E1068" i="2"/>
  <c r="AA1068" i="1" s="1"/>
  <c r="D1068" i="2"/>
  <c r="L1068" i="1" s="1"/>
  <c r="E1067" i="2"/>
  <c r="AA1067" i="1" s="1"/>
  <c r="D1067" i="2"/>
  <c r="L1067" i="1" s="1"/>
  <c r="E1066" i="2"/>
  <c r="AA1066" i="1" s="1"/>
  <c r="D1066" i="2"/>
  <c r="L1066" i="1" s="1"/>
  <c r="E1065" i="2"/>
  <c r="AA1065" i="1" s="1"/>
  <c r="D1065" i="2"/>
  <c r="L1065" i="1" s="1"/>
  <c r="E1064" i="2"/>
  <c r="AA1064" i="1" s="1"/>
  <c r="D1064" i="2"/>
  <c r="L1064" i="1" s="1"/>
  <c r="E1063" i="2"/>
  <c r="AA1063" i="1" s="1"/>
  <c r="D1063" i="2"/>
  <c r="L1063" i="1" s="1"/>
  <c r="E1062" i="2"/>
  <c r="AA1062" i="1" s="1"/>
  <c r="D1062" i="2"/>
  <c r="L1062" i="1" s="1"/>
  <c r="E1061" i="2"/>
  <c r="AA1061" i="1" s="1"/>
  <c r="D1061" i="2"/>
  <c r="L1061" i="1" s="1"/>
  <c r="E1060" i="2"/>
  <c r="AA1060" i="1" s="1"/>
  <c r="D1060" i="2"/>
  <c r="L1060" i="1" s="1"/>
  <c r="E1059" i="2"/>
  <c r="AA1059" i="1" s="1"/>
  <c r="D1059" i="2"/>
  <c r="L1059" i="1" s="1"/>
  <c r="E1058" i="2"/>
  <c r="AA1058" i="1" s="1"/>
  <c r="D1058" i="2"/>
  <c r="L1058" i="1" s="1"/>
  <c r="E1057" i="2"/>
  <c r="AA1057" i="1" s="1"/>
  <c r="D1057" i="2"/>
  <c r="L1057" i="1" s="1"/>
  <c r="E1056" i="2"/>
  <c r="AA1056" i="1" s="1"/>
  <c r="D1056" i="2"/>
  <c r="L1056" i="1" s="1"/>
  <c r="E1055" i="2"/>
  <c r="AA1055" i="1" s="1"/>
  <c r="D1055" i="2"/>
  <c r="L1055" i="1" s="1"/>
  <c r="E1054" i="2"/>
  <c r="AA1054" i="1" s="1"/>
  <c r="D1054" i="2"/>
  <c r="L1054" i="1" s="1"/>
  <c r="E1053" i="2"/>
  <c r="AA1053" i="1" s="1"/>
  <c r="D1053" i="2"/>
  <c r="L1053" i="1" s="1"/>
  <c r="E1052" i="2"/>
  <c r="AA1052" i="1" s="1"/>
  <c r="D1052" i="2"/>
  <c r="L1052" i="1" s="1"/>
  <c r="E1051" i="2"/>
  <c r="AA1051" i="1" s="1"/>
  <c r="D1051" i="2"/>
  <c r="L1051" i="1" s="1"/>
  <c r="E1050" i="2"/>
  <c r="AA1050" i="1" s="1"/>
  <c r="D1050" i="2"/>
  <c r="L1050" i="1" s="1"/>
  <c r="E1049" i="2"/>
  <c r="AA1049" i="1" s="1"/>
  <c r="D1049" i="2"/>
  <c r="L1049" i="1" s="1"/>
  <c r="E1048" i="2"/>
  <c r="AA1048" i="1" s="1"/>
  <c r="D1048" i="2"/>
  <c r="L1048" i="1" s="1"/>
  <c r="E1047" i="2"/>
  <c r="AA1047" i="1" s="1"/>
  <c r="D1047" i="2"/>
  <c r="L1047" i="1" s="1"/>
  <c r="E1046" i="2"/>
  <c r="AA1046" i="1" s="1"/>
  <c r="D1046" i="2"/>
  <c r="L1046" i="1" s="1"/>
  <c r="E1045" i="2"/>
  <c r="AA1045" i="1" s="1"/>
  <c r="D1045" i="2"/>
  <c r="L1045" i="1" s="1"/>
  <c r="E1044" i="2"/>
  <c r="AA1044" i="1" s="1"/>
  <c r="D1044" i="2"/>
  <c r="L1044" i="1" s="1"/>
  <c r="E1043" i="2"/>
  <c r="AA1043" i="1" s="1"/>
  <c r="D1043" i="2"/>
  <c r="L1043" i="1" s="1"/>
  <c r="E1042" i="2"/>
  <c r="AA1042" i="1" s="1"/>
  <c r="D1042" i="2"/>
  <c r="L1042" i="1" s="1"/>
  <c r="E1041" i="2"/>
  <c r="AA1041" i="1" s="1"/>
  <c r="D1041" i="2"/>
  <c r="L1041" i="1" s="1"/>
  <c r="E1040" i="2"/>
  <c r="AA1040" i="1" s="1"/>
  <c r="D1040" i="2"/>
  <c r="L1040" i="1" s="1"/>
  <c r="E1039" i="2"/>
  <c r="AA1039" i="1" s="1"/>
  <c r="D1039" i="2"/>
  <c r="L1039" i="1" s="1"/>
  <c r="E1038" i="2"/>
  <c r="AA1038" i="1" s="1"/>
  <c r="D1038" i="2"/>
  <c r="L1038" i="1" s="1"/>
  <c r="E1037" i="2"/>
  <c r="AA1037" i="1" s="1"/>
  <c r="D1037" i="2"/>
  <c r="L1037" i="1" s="1"/>
  <c r="E1036" i="2"/>
  <c r="AA1036" i="1" s="1"/>
  <c r="D1036" i="2"/>
  <c r="L1036" i="1" s="1"/>
  <c r="E1035" i="2"/>
  <c r="AA1035" i="1" s="1"/>
  <c r="D1035" i="2"/>
  <c r="L1035" i="1" s="1"/>
  <c r="E1034" i="2"/>
  <c r="AA1034" i="1" s="1"/>
  <c r="D1034" i="2"/>
  <c r="L1034" i="1" s="1"/>
  <c r="E1033" i="2"/>
  <c r="AA1033" i="1" s="1"/>
  <c r="D1033" i="2"/>
  <c r="L1033" i="1" s="1"/>
  <c r="E1032" i="2"/>
  <c r="AA1032" i="1" s="1"/>
  <c r="D1032" i="2"/>
  <c r="L1032" i="1" s="1"/>
  <c r="E1031" i="2"/>
  <c r="AA1031" i="1" s="1"/>
  <c r="D1031" i="2"/>
  <c r="L1031" i="1" s="1"/>
  <c r="E1030" i="2"/>
  <c r="AA1030" i="1" s="1"/>
  <c r="D1030" i="2"/>
  <c r="L1030" i="1" s="1"/>
  <c r="E1029" i="2"/>
  <c r="AA1029" i="1" s="1"/>
  <c r="D1029" i="2"/>
  <c r="L1029" i="1" s="1"/>
  <c r="E1028" i="2"/>
  <c r="AA1028" i="1" s="1"/>
  <c r="D1028" i="2"/>
  <c r="L1028" i="1" s="1"/>
  <c r="E1027" i="2"/>
  <c r="AA1027" i="1" s="1"/>
  <c r="D1027" i="2"/>
  <c r="L1027" i="1" s="1"/>
  <c r="E1026" i="2"/>
  <c r="AA1026" i="1" s="1"/>
  <c r="D1026" i="2"/>
  <c r="L1026" i="1" s="1"/>
  <c r="E1025" i="2"/>
  <c r="AA1025" i="1" s="1"/>
  <c r="D1025" i="2"/>
  <c r="L1025" i="1" s="1"/>
  <c r="E1024" i="2"/>
  <c r="AA1024" i="1" s="1"/>
  <c r="D1024" i="2"/>
  <c r="L1024" i="1" s="1"/>
  <c r="E1023" i="2"/>
  <c r="AA1023" i="1" s="1"/>
  <c r="D1023" i="2"/>
  <c r="L1023" i="1" s="1"/>
  <c r="E1022" i="2"/>
  <c r="AA1022" i="1" s="1"/>
  <c r="D1022" i="2"/>
  <c r="L1022" i="1" s="1"/>
  <c r="E1021" i="2"/>
  <c r="AA1021" i="1" s="1"/>
  <c r="D1021" i="2"/>
  <c r="L1021" i="1" s="1"/>
  <c r="E1020" i="2"/>
  <c r="AA1020" i="1" s="1"/>
  <c r="D1020" i="2"/>
  <c r="L1020" i="1" s="1"/>
  <c r="E1019" i="2"/>
  <c r="AA1019" i="1" s="1"/>
  <c r="D1019" i="2"/>
  <c r="L1019" i="1" s="1"/>
  <c r="E1018" i="2"/>
  <c r="AA1018" i="1" s="1"/>
  <c r="D1018" i="2"/>
  <c r="L1018" i="1" s="1"/>
  <c r="E1017" i="2"/>
  <c r="AA1017" i="1" s="1"/>
  <c r="D1017" i="2"/>
  <c r="L1017" i="1" s="1"/>
  <c r="E1016" i="2"/>
  <c r="AA1016" i="1" s="1"/>
  <c r="D1016" i="2"/>
  <c r="L1016" i="1" s="1"/>
  <c r="E1015" i="2"/>
  <c r="AA1015" i="1" s="1"/>
  <c r="D1015" i="2"/>
  <c r="L1015" i="1" s="1"/>
  <c r="E1014" i="2"/>
  <c r="AA1014" i="1" s="1"/>
  <c r="D1014" i="2"/>
  <c r="L1014" i="1" s="1"/>
  <c r="E1013" i="2"/>
  <c r="AA1013" i="1" s="1"/>
  <c r="D1013" i="2"/>
  <c r="L1013" i="1" s="1"/>
  <c r="E1012" i="2"/>
  <c r="AA1012" i="1" s="1"/>
  <c r="D1012" i="2"/>
  <c r="L1012" i="1" s="1"/>
  <c r="E1011" i="2"/>
  <c r="AA1011" i="1" s="1"/>
  <c r="D1011" i="2"/>
  <c r="L1011" i="1" s="1"/>
  <c r="E1010" i="2"/>
  <c r="AA1010" i="1" s="1"/>
  <c r="D1010" i="2"/>
  <c r="L1010" i="1" s="1"/>
  <c r="E1009" i="2"/>
  <c r="AA1009" i="1" s="1"/>
  <c r="D1009" i="2"/>
  <c r="L1009" i="1" s="1"/>
  <c r="E1008" i="2"/>
  <c r="AA1008" i="1" s="1"/>
  <c r="D1008" i="2"/>
  <c r="L1008" i="1" s="1"/>
  <c r="E1007" i="2"/>
  <c r="AA1007" i="1" s="1"/>
  <c r="D1007" i="2"/>
  <c r="L1007" i="1" s="1"/>
  <c r="E1006" i="2"/>
  <c r="AA1006" i="1" s="1"/>
  <c r="D1006" i="2"/>
  <c r="L1006" i="1" s="1"/>
  <c r="E1005" i="2"/>
  <c r="AA1005" i="1" s="1"/>
  <c r="D1005" i="2"/>
  <c r="L1005" i="1" s="1"/>
  <c r="E1004" i="2"/>
  <c r="AA1004" i="1" s="1"/>
  <c r="D1004" i="2"/>
  <c r="L1004" i="1" s="1"/>
  <c r="E1003" i="2"/>
  <c r="AA1003" i="1" s="1"/>
  <c r="D1003" i="2"/>
  <c r="L1003" i="1" s="1"/>
  <c r="E1002" i="2"/>
  <c r="D1002" i="2"/>
  <c r="E1001" i="2"/>
  <c r="AA1001" i="1" s="1"/>
  <c r="D1001" i="2"/>
  <c r="L1001" i="1" s="1"/>
  <c r="E1000" i="2"/>
  <c r="AA1000" i="1" s="1"/>
  <c r="D1000" i="2"/>
  <c r="L1000" i="1" s="1"/>
  <c r="E999" i="2"/>
  <c r="AA999" i="1" s="1"/>
  <c r="D999" i="2"/>
  <c r="L999" i="1" s="1"/>
  <c r="E998" i="2"/>
  <c r="AA998" i="1" s="1"/>
  <c r="D998" i="2"/>
  <c r="L998" i="1" s="1"/>
  <c r="E997" i="2"/>
  <c r="AA997" i="1" s="1"/>
  <c r="D997" i="2"/>
  <c r="L997" i="1" s="1"/>
  <c r="E996" i="2"/>
  <c r="AA996" i="1" s="1"/>
  <c r="D996" i="2"/>
  <c r="L996" i="1" s="1"/>
  <c r="E995" i="2"/>
  <c r="AA995" i="1" s="1"/>
  <c r="D995" i="2"/>
  <c r="L995" i="1" s="1"/>
  <c r="E994" i="2"/>
  <c r="AA994" i="1" s="1"/>
  <c r="D994" i="2"/>
  <c r="L994" i="1" s="1"/>
  <c r="E993" i="2"/>
  <c r="AA993" i="1" s="1"/>
  <c r="D993" i="2"/>
  <c r="L993" i="1" s="1"/>
  <c r="E992" i="2"/>
  <c r="AA992" i="1" s="1"/>
  <c r="D992" i="2"/>
  <c r="L992" i="1" s="1"/>
  <c r="E991" i="2"/>
  <c r="AA991" i="1" s="1"/>
  <c r="D991" i="2"/>
  <c r="L991" i="1" s="1"/>
  <c r="E990" i="2"/>
  <c r="AA990" i="1" s="1"/>
  <c r="D990" i="2"/>
  <c r="L990" i="1" s="1"/>
  <c r="E989" i="2"/>
  <c r="AA989" i="1" s="1"/>
  <c r="D989" i="2"/>
  <c r="L989" i="1" s="1"/>
  <c r="E988" i="2"/>
  <c r="AA988" i="1" s="1"/>
  <c r="D988" i="2"/>
  <c r="L988" i="1" s="1"/>
  <c r="E987" i="2"/>
  <c r="AA987" i="1" s="1"/>
  <c r="D987" i="2"/>
  <c r="L987" i="1" s="1"/>
  <c r="E986" i="2"/>
  <c r="AA986" i="1" s="1"/>
  <c r="D986" i="2"/>
  <c r="L986" i="1" s="1"/>
  <c r="E985" i="2"/>
  <c r="AA985" i="1" s="1"/>
  <c r="D985" i="2"/>
  <c r="L985" i="1" s="1"/>
  <c r="E984" i="2"/>
  <c r="AA984" i="1" s="1"/>
  <c r="D984" i="2"/>
  <c r="L984" i="1" s="1"/>
  <c r="E983" i="2"/>
  <c r="AA983" i="1" s="1"/>
  <c r="D983" i="2"/>
  <c r="L983" i="1" s="1"/>
  <c r="E982" i="2"/>
  <c r="AA982" i="1" s="1"/>
  <c r="D982" i="2"/>
  <c r="L982" i="1" s="1"/>
  <c r="E981" i="2"/>
  <c r="AA981" i="1" s="1"/>
  <c r="D981" i="2"/>
  <c r="L981" i="1" s="1"/>
  <c r="E980" i="2"/>
  <c r="AA980" i="1" s="1"/>
  <c r="D980" i="2"/>
  <c r="L980" i="1" s="1"/>
  <c r="E979" i="2"/>
  <c r="AA979" i="1" s="1"/>
  <c r="D979" i="2"/>
  <c r="L979" i="1" s="1"/>
  <c r="E978" i="2"/>
  <c r="AA978" i="1" s="1"/>
  <c r="D978" i="2"/>
  <c r="L978" i="1" s="1"/>
  <c r="E977" i="2"/>
  <c r="AA977" i="1" s="1"/>
  <c r="D977" i="2"/>
  <c r="L977" i="1" s="1"/>
  <c r="E976" i="2"/>
  <c r="AA976" i="1" s="1"/>
  <c r="D976" i="2"/>
  <c r="L976" i="1" s="1"/>
  <c r="E975" i="2"/>
  <c r="AA975" i="1" s="1"/>
  <c r="D975" i="2"/>
  <c r="L975" i="1" s="1"/>
  <c r="E974" i="2"/>
  <c r="AA974" i="1" s="1"/>
  <c r="D974" i="2"/>
  <c r="L974" i="1" s="1"/>
  <c r="E973" i="2"/>
  <c r="AA973" i="1" s="1"/>
  <c r="D973" i="2"/>
  <c r="L973" i="1" s="1"/>
  <c r="E972" i="2"/>
  <c r="AA972" i="1" s="1"/>
  <c r="D972" i="2"/>
  <c r="L972" i="1" s="1"/>
  <c r="E971" i="2"/>
  <c r="AA971" i="1" s="1"/>
  <c r="D971" i="2"/>
  <c r="L971" i="1" s="1"/>
  <c r="E970" i="2"/>
  <c r="AA970" i="1" s="1"/>
  <c r="D970" i="2"/>
  <c r="L970" i="1" s="1"/>
  <c r="E969" i="2"/>
  <c r="AA969" i="1" s="1"/>
  <c r="D969" i="2"/>
  <c r="L969" i="1" s="1"/>
  <c r="E968" i="2"/>
  <c r="AA968" i="1" s="1"/>
  <c r="D968" i="2"/>
  <c r="L968" i="1" s="1"/>
  <c r="E967" i="2"/>
  <c r="AA967" i="1" s="1"/>
  <c r="D967" i="2"/>
  <c r="L967" i="1" s="1"/>
  <c r="E966" i="2"/>
  <c r="AA966" i="1" s="1"/>
  <c r="D966" i="2"/>
  <c r="L966" i="1" s="1"/>
  <c r="E965" i="2"/>
  <c r="AA965" i="1" s="1"/>
  <c r="D965" i="2"/>
  <c r="L965" i="1" s="1"/>
  <c r="E964" i="2"/>
  <c r="AA964" i="1" s="1"/>
  <c r="D964" i="2"/>
  <c r="L964" i="1" s="1"/>
  <c r="E963" i="2"/>
  <c r="AA963" i="1" s="1"/>
  <c r="D963" i="2"/>
  <c r="L963" i="1" s="1"/>
  <c r="E962" i="2"/>
  <c r="AA962" i="1" s="1"/>
  <c r="D962" i="2"/>
  <c r="L962" i="1" s="1"/>
  <c r="E961" i="2"/>
  <c r="AA961" i="1" s="1"/>
  <c r="D961" i="2"/>
  <c r="L961" i="1" s="1"/>
  <c r="E960" i="2"/>
  <c r="AA960" i="1" s="1"/>
  <c r="D960" i="2"/>
  <c r="L960" i="1" s="1"/>
  <c r="E959" i="2"/>
  <c r="AA959" i="1" s="1"/>
  <c r="D959" i="2"/>
  <c r="L959" i="1" s="1"/>
  <c r="E958" i="2"/>
  <c r="AA958" i="1" s="1"/>
  <c r="D958" i="2"/>
  <c r="L958" i="1" s="1"/>
  <c r="E957" i="2"/>
  <c r="AA957" i="1" s="1"/>
  <c r="D957" i="2"/>
  <c r="L957" i="1" s="1"/>
  <c r="E956" i="2"/>
  <c r="AA956" i="1" s="1"/>
  <c r="D956" i="2"/>
  <c r="L956" i="1" s="1"/>
  <c r="E955" i="2"/>
  <c r="AA955" i="1" s="1"/>
  <c r="D955" i="2"/>
  <c r="L955" i="1" s="1"/>
  <c r="E954" i="2"/>
  <c r="AA954" i="1" s="1"/>
  <c r="D954" i="2"/>
  <c r="L954" i="1" s="1"/>
  <c r="E953" i="2"/>
  <c r="AA953" i="1" s="1"/>
  <c r="D953" i="2"/>
  <c r="L953" i="1" s="1"/>
  <c r="E952" i="2"/>
  <c r="AA952" i="1" s="1"/>
  <c r="D952" i="2"/>
  <c r="L952" i="1" s="1"/>
  <c r="E951" i="2"/>
  <c r="AA951" i="1" s="1"/>
  <c r="D951" i="2"/>
  <c r="L951" i="1" s="1"/>
  <c r="E950" i="2"/>
  <c r="AA950" i="1" s="1"/>
  <c r="D950" i="2"/>
  <c r="L950" i="1" s="1"/>
  <c r="E949" i="2"/>
  <c r="AA949" i="1" s="1"/>
  <c r="D949" i="2"/>
  <c r="L949" i="1" s="1"/>
  <c r="E948" i="2"/>
  <c r="AA948" i="1" s="1"/>
  <c r="D948" i="2"/>
  <c r="L948" i="1" s="1"/>
  <c r="E947" i="2"/>
  <c r="AA947" i="1" s="1"/>
  <c r="D947" i="2"/>
  <c r="L947" i="1" s="1"/>
  <c r="E946" i="2"/>
  <c r="AA946" i="1" s="1"/>
  <c r="D946" i="2"/>
  <c r="L946" i="1" s="1"/>
  <c r="E945" i="2"/>
  <c r="AA945" i="1" s="1"/>
  <c r="D945" i="2"/>
  <c r="L945" i="1" s="1"/>
  <c r="E944" i="2"/>
  <c r="AA944" i="1" s="1"/>
  <c r="D944" i="2"/>
  <c r="L944" i="1" s="1"/>
  <c r="E943" i="2"/>
  <c r="AA943" i="1" s="1"/>
  <c r="D943" i="2"/>
  <c r="L943" i="1" s="1"/>
  <c r="E942" i="2"/>
  <c r="AA942" i="1" s="1"/>
  <c r="D942" i="2"/>
  <c r="L942" i="1" s="1"/>
  <c r="E941" i="2"/>
  <c r="AA941" i="1" s="1"/>
  <c r="D941" i="2"/>
  <c r="L941" i="1" s="1"/>
  <c r="E940" i="2"/>
  <c r="AA940" i="1" s="1"/>
  <c r="D940" i="2"/>
  <c r="L940" i="1" s="1"/>
  <c r="E939" i="2"/>
  <c r="AA939" i="1" s="1"/>
  <c r="D939" i="2"/>
  <c r="L939" i="1" s="1"/>
  <c r="E938" i="2"/>
  <c r="AA938" i="1" s="1"/>
  <c r="D938" i="2"/>
  <c r="L938" i="1" s="1"/>
  <c r="E937" i="2"/>
  <c r="AA937" i="1" s="1"/>
  <c r="D937" i="2"/>
  <c r="L937" i="1" s="1"/>
  <c r="E936" i="2"/>
  <c r="AA936" i="1" s="1"/>
  <c r="D936" i="2"/>
  <c r="L936" i="1" s="1"/>
  <c r="E935" i="2"/>
  <c r="AA935" i="1" s="1"/>
  <c r="D935" i="2"/>
  <c r="L935" i="1" s="1"/>
  <c r="E934" i="2"/>
  <c r="AA934" i="1" s="1"/>
  <c r="D934" i="2"/>
  <c r="L934" i="1" s="1"/>
  <c r="E933" i="2"/>
  <c r="AA933" i="1" s="1"/>
  <c r="D933" i="2"/>
  <c r="L933" i="1" s="1"/>
  <c r="E932" i="2"/>
  <c r="AA932" i="1" s="1"/>
  <c r="D932" i="2"/>
  <c r="L932" i="1" s="1"/>
  <c r="E931" i="2"/>
  <c r="AA931" i="1" s="1"/>
  <c r="D931" i="2"/>
  <c r="L931" i="1" s="1"/>
  <c r="E930" i="2"/>
  <c r="AA930" i="1" s="1"/>
  <c r="D930" i="2"/>
  <c r="L930" i="1" s="1"/>
  <c r="E929" i="2"/>
  <c r="AA929" i="1" s="1"/>
  <c r="D929" i="2"/>
  <c r="L929" i="1" s="1"/>
  <c r="E928" i="2"/>
  <c r="AA928" i="1" s="1"/>
  <c r="D928" i="2"/>
  <c r="L928" i="1" s="1"/>
  <c r="E927" i="2"/>
  <c r="AA927" i="1" s="1"/>
  <c r="D927" i="2"/>
  <c r="L927" i="1" s="1"/>
  <c r="E926" i="2"/>
  <c r="AA926" i="1" s="1"/>
  <c r="D926" i="2"/>
  <c r="L926" i="1" s="1"/>
  <c r="E925" i="2"/>
  <c r="AA925" i="1" s="1"/>
  <c r="D925" i="2"/>
  <c r="L925" i="1" s="1"/>
  <c r="E924" i="2"/>
  <c r="AA924" i="1" s="1"/>
  <c r="D924" i="2"/>
  <c r="L924" i="1" s="1"/>
  <c r="E923" i="2"/>
  <c r="AA923" i="1" s="1"/>
  <c r="D923" i="2"/>
  <c r="L923" i="1" s="1"/>
  <c r="E922" i="2"/>
  <c r="AA922" i="1" s="1"/>
  <c r="D922" i="2"/>
  <c r="L922" i="1" s="1"/>
  <c r="E921" i="2"/>
  <c r="AA921" i="1" s="1"/>
  <c r="D921" i="2"/>
  <c r="L921" i="1" s="1"/>
  <c r="E920" i="2"/>
  <c r="AA920" i="1" s="1"/>
  <c r="D920" i="2"/>
  <c r="L920" i="1" s="1"/>
  <c r="E919" i="2"/>
  <c r="AA919" i="1" s="1"/>
  <c r="D919" i="2"/>
  <c r="L919" i="1" s="1"/>
  <c r="E918" i="2"/>
  <c r="AA918" i="1" s="1"/>
  <c r="D918" i="2"/>
  <c r="L918" i="1" s="1"/>
  <c r="E917" i="2"/>
  <c r="AA917" i="1" s="1"/>
  <c r="D917" i="2"/>
  <c r="L917" i="1" s="1"/>
  <c r="E916" i="2"/>
  <c r="AA916" i="1" s="1"/>
  <c r="D916" i="2"/>
  <c r="L916" i="1" s="1"/>
  <c r="E915" i="2"/>
  <c r="AA915" i="1" s="1"/>
  <c r="D915" i="2"/>
  <c r="L915" i="1" s="1"/>
  <c r="E914" i="2"/>
  <c r="AA914" i="1" s="1"/>
  <c r="D914" i="2"/>
  <c r="L914" i="1" s="1"/>
  <c r="E913" i="2"/>
  <c r="AA913" i="1" s="1"/>
  <c r="D913" i="2"/>
  <c r="L913" i="1" s="1"/>
  <c r="E912" i="2"/>
  <c r="AA912" i="1" s="1"/>
  <c r="D912" i="2"/>
  <c r="L912" i="1" s="1"/>
  <c r="E911" i="2"/>
  <c r="AA911" i="1" s="1"/>
  <c r="D911" i="2"/>
  <c r="L911" i="1" s="1"/>
  <c r="E910" i="2"/>
  <c r="AA910" i="1" s="1"/>
  <c r="D910" i="2"/>
  <c r="L910" i="1" s="1"/>
  <c r="E909" i="2"/>
  <c r="AA909" i="1" s="1"/>
  <c r="D909" i="2"/>
  <c r="L909" i="1" s="1"/>
  <c r="E908" i="2"/>
  <c r="AA908" i="1" s="1"/>
  <c r="D908" i="2"/>
  <c r="L908" i="1" s="1"/>
  <c r="E907" i="2"/>
  <c r="AA907" i="1" s="1"/>
  <c r="D907" i="2"/>
  <c r="L907" i="1" s="1"/>
  <c r="E906" i="2"/>
  <c r="AA906" i="1" s="1"/>
  <c r="D906" i="2"/>
  <c r="L906" i="1" s="1"/>
  <c r="E905" i="2"/>
  <c r="AA905" i="1" s="1"/>
  <c r="D905" i="2"/>
  <c r="L905" i="1" s="1"/>
  <c r="E904" i="2"/>
  <c r="AA904" i="1" s="1"/>
  <c r="D904" i="2"/>
  <c r="L904" i="1" s="1"/>
  <c r="E903" i="2"/>
  <c r="AA903" i="1" s="1"/>
  <c r="D903" i="2"/>
  <c r="L903" i="1" s="1"/>
  <c r="E902" i="2"/>
  <c r="AA902" i="1" s="1"/>
  <c r="D902" i="2"/>
  <c r="L902" i="1" s="1"/>
  <c r="E901" i="2"/>
  <c r="AA901" i="1" s="1"/>
  <c r="D901" i="2"/>
  <c r="L901" i="1" s="1"/>
  <c r="E900" i="2"/>
  <c r="AA900" i="1" s="1"/>
  <c r="D900" i="2"/>
  <c r="L900" i="1" s="1"/>
  <c r="E899" i="2"/>
  <c r="AA899" i="1" s="1"/>
  <c r="D899" i="2"/>
  <c r="L899" i="1" s="1"/>
  <c r="E898" i="2"/>
  <c r="AA898" i="1" s="1"/>
  <c r="D898" i="2"/>
  <c r="L898" i="1" s="1"/>
  <c r="E897" i="2"/>
  <c r="AA897" i="1" s="1"/>
  <c r="D897" i="2"/>
  <c r="L897" i="1" s="1"/>
  <c r="E896" i="2"/>
  <c r="AA896" i="1" s="1"/>
  <c r="D896" i="2"/>
  <c r="L896" i="1" s="1"/>
  <c r="E895" i="2"/>
  <c r="AA895" i="1" s="1"/>
  <c r="D895" i="2"/>
  <c r="L895" i="1" s="1"/>
  <c r="E894" i="2"/>
  <c r="AA894" i="1" s="1"/>
  <c r="D894" i="2"/>
  <c r="L894" i="1" s="1"/>
  <c r="E893" i="2"/>
  <c r="AA893" i="1" s="1"/>
  <c r="D893" i="2"/>
  <c r="L893" i="1" s="1"/>
  <c r="E892" i="2"/>
  <c r="AA892" i="1" s="1"/>
  <c r="D892" i="2"/>
  <c r="L892" i="1" s="1"/>
  <c r="E891" i="2"/>
  <c r="AA891" i="1" s="1"/>
  <c r="D891" i="2"/>
  <c r="L891" i="1" s="1"/>
  <c r="E890" i="2"/>
  <c r="AA890" i="1" s="1"/>
  <c r="D890" i="2"/>
  <c r="L890" i="1" s="1"/>
  <c r="E889" i="2"/>
  <c r="AA889" i="1" s="1"/>
  <c r="D889" i="2"/>
  <c r="L889" i="1" s="1"/>
  <c r="E888" i="2"/>
  <c r="AA888" i="1" s="1"/>
  <c r="D888" i="2"/>
  <c r="L888" i="1" s="1"/>
  <c r="E887" i="2"/>
  <c r="AA887" i="1" s="1"/>
  <c r="D887" i="2"/>
  <c r="L887" i="1" s="1"/>
  <c r="E886" i="2"/>
  <c r="AA886" i="1" s="1"/>
  <c r="D886" i="2"/>
  <c r="L886" i="1" s="1"/>
  <c r="E885" i="2"/>
  <c r="AA885" i="1" s="1"/>
  <c r="D885" i="2"/>
  <c r="L885" i="1" s="1"/>
  <c r="E884" i="2"/>
  <c r="AA884" i="1" s="1"/>
  <c r="D884" i="2"/>
  <c r="L884" i="1" s="1"/>
  <c r="E883" i="2"/>
  <c r="AA883" i="1" s="1"/>
  <c r="D883" i="2"/>
  <c r="L883" i="1" s="1"/>
  <c r="E882" i="2"/>
  <c r="AA882" i="1" s="1"/>
  <c r="D882" i="2"/>
  <c r="L882" i="1" s="1"/>
  <c r="E881" i="2"/>
  <c r="AA881" i="1" s="1"/>
  <c r="D881" i="2"/>
  <c r="L881" i="1" s="1"/>
  <c r="E880" i="2"/>
  <c r="AA880" i="1" s="1"/>
  <c r="D880" i="2"/>
  <c r="L880" i="1" s="1"/>
  <c r="E879" i="2"/>
  <c r="AA879" i="1" s="1"/>
  <c r="D879" i="2"/>
  <c r="L879" i="1" s="1"/>
  <c r="E878" i="2"/>
  <c r="AA878" i="1" s="1"/>
  <c r="D878" i="2"/>
  <c r="L878" i="1" s="1"/>
  <c r="E877" i="2"/>
  <c r="AA877" i="1" s="1"/>
  <c r="D877" i="2"/>
  <c r="L877" i="1" s="1"/>
  <c r="E876" i="2"/>
  <c r="AA876" i="1" s="1"/>
  <c r="D876" i="2"/>
  <c r="L876" i="1" s="1"/>
  <c r="E875" i="2"/>
  <c r="AA875" i="1" s="1"/>
  <c r="D875" i="2"/>
  <c r="L875" i="1" s="1"/>
  <c r="E874" i="2"/>
  <c r="AA874" i="1" s="1"/>
  <c r="D874" i="2"/>
  <c r="L874" i="1" s="1"/>
  <c r="E873" i="2"/>
  <c r="AA873" i="1" s="1"/>
  <c r="D873" i="2"/>
  <c r="L873" i="1" s="1"/>
  <c r="E872" i="2"/>
  <c r="AA872" i="1" s="1"/>
  <c r="D872" i="2"/>
  <c r="L872" i="1" s="1"/>
  <c r="E871" i="2"/>
  <c r="AA871" i="1" s="1"/>
  <c r="D871" i="2"/>
  <c r="L871" i="1" s="1"/>
  <c r="E870" i="2"/>
  <c r="AA870" i="1" s="1"/>
  <c r="D870" i="2"/>
  <c r="L870" i="1" s="1"/>
  <c r="E869" i="2"/>
  <c r="AA869" i="1" s="1"/>
  <c r="D869" i="2"/>
  <c r="L869" i="1" s="1"/>
  <c r="E868" i="2"/>
  <c r="AA868" i="1" s="1"/>
  <c r="D868" i="2"/>
  <c r="L868" i="1" s="1"/>
  <c r="E867" i="2"/>
  <c r="AA867" i="1" s="1"/>
  <c r="D867" i="2"/>
  <c r="L867" i="1" s="1"/>
  <c r="E866" i="2"/>
  <c r="AA866" i="1" s="1"/>
  <c r="D866" i="2"/>
  <c r="L866" i="1" s="1"/>
  <c r="E865" i="2"/>
  <c r="AA865" i="1" s="1"/>
  <c r="D865" i="2"/>
  <c r="L865" i="1" s="1"/>
  <c r="E864" i="2"/>
  <c r="AA864" i="1" s="1"/>
  <c r="D864" i="2"/>
  <c r="L864" i="1" s="1"/>
  <c r="E863" i="2"/>
  <c r="AA863" i="1" s="1"/>
  <c r="D863" i="2"/>
  <c r="L863" i="1" s="1"/>
  <c r="E862" i="2"/>
  <c r="AA862" i="1" s="1"/>
  <c r="D862" i="2"/>
  <c r="L862" i="1" s="1"/>
  <c r="E861" i="2"/>
  <c r="AA861" i="1" s="1"/>
  <c r="D861" i="2"/>
  <c r="L861" i="1" s="1"/>
  <c r="E860" i="2"/>
  <c r="AA860" i="1" s="1"/>
  <c r="D860" i="2"/>
  <c r="L860" i="1" s="1"/>
  <c r="E859" i="2"/>
  <c r="AA859" i="1" s="1"/>
  <c r="D859" i="2"/>
  <c r="L859" i="1" s="1"/>
  <c r="E858" i="2"/>
  <c r="AA858" i="1" s="1"/>
  <c r="D858" i="2"/>
  <c r="L858" i="1" s="1"/>
  <c r="E857" i="2"/>
  <c r="AA857" i="1" s="1"/>
  <c r="D857" i="2"/>
  <c r="L857" i="1" s="1"/>
  <c r="E856" i="2"/>
  <c r="AA856" i="1" s="1"/>
  <c r="D856" i="2"/>
  <c r="L856" i="1" s="1"/>
  <c r="E855" i="2"/>
  <c r="AA855" i="1" s="1"/>
  <c r="D855" i="2"/>
  <c r="L855" i="1" s="1"/>
  <c r="E854" i="2"/>
  <c r="AA854" i="1" s="1"/>
  <c r="D854" i="2"/>
  <c r="L854" i="1" s="1"/>
  <c r="E853" i="2"/>
  <c r="AA853" i="1" s="1"/>
  <c r="D853" i="2"/>
  <c r="L853" i="1" s="1"/>
  <c r="E852" i="2"/>
  <c r="AA852" i="1" s="1"/>
  <c r="D852" i="2"/>
  <c r="L852" i="1" s="1"/>
  <c r="E851" i="2"/>
  <c r="AA851" i="1" s="1"/>
  <c r="D851" i="2"/>
  <c r="L851" i="1" s="1"/>
  <c r="E850" i="2"/>
  <c r="AA850" i="1" s="1"/>
  <c r="D850" i="2"/>
  <c r="L850" i="1" s="1"/>
  <c r="E849" i="2"/>
  <c r="AA849" i="1" s="1"/>
  <c r="D849" i="2"/>
  <c r="L849" i="1" s="1"/>
  <c r="E848" i="2"/>
  <c r="AA848" i="1" s="1"/>
  <c r="D848" i="2"/>
  <c r="L848" i="1" s="1"/>
  <c r="E847" i="2"/>
  <c r="AA847" i="1" s="1"/>
  <c r="D847" i="2"/>
  <c r="L847" i="1" s="1"/>
  <c r="E846" i="2"/>
  <c r="AA846" i="1" s="1"/>
  <c r="D846" i="2"/>
  <c r="L846" i="1" s="1"/>
  <c r="E845" i="2"/>
  <c r="AA845" i="1" s="1"/>
  <c r="D845" i="2"/>
  <c r="L845" i="1" s="1"/>
  <c r="E844" i="2"/>
  <c r="AA844" i="1" s="1"/>
  <c r="D844" i="2"/>
  <c r="L844" i="1" s="1"/>
  <c r="E843" i="2"/>
  <c r="AA843" i="1" s="1"/>
  <c r="D843" i="2"/>
  <c r="L843" i="1" s="1"/>
  <c r="E842" i="2"/>
  <c r="AA842" i="1" s="1"/>
  <c r="D842" i="2"/>
  <c r="L842" i="1" s="1"/>
  <c r="E841" i="2"/>
  <c r="AA841" i="1" s="1"/>
  <c r="D841" i="2"/>
  <c r="L841" i="1" s="1"/>
  <c r="E840" i="2"/>
  <c r="AA840" i="1" s="1"/>
  <c r="D840" i="2"/>
  <c r="L840" i="1" s="1"/>
  <c r="E839" i="2"/>
  <c r="AA839" i="1" s="1"/>
  <c r="D839" i="2"/>
  <c r="L839" i="1" s="1"/>
  <c r="E838" i="2"/>
  <c r="AA838" i="1" s="1"/>
  <c r="D838" i="2"/>
  <c r="L838" i="1" s="1"/>
  <c r="E837" i="2"/>
  <c r="AA837" i="1" s="1"/>
  <c r="D837" i="2"/>
  <c r="L837" i="1" s="1"/>
  <c r="E836" i="2"/>
  <c r="AA836" i="1" s="1"/>
  <c r="D836" i="2"/>
  <c r="L836" i="1" s="1"/>
  <c r="E835" i="2"/>
  <c r="AA835" i="1" s="1"/>
  <c r="D835" i="2"/>
  <c r="L835" i="1" s="1"/>
  <c r="E834" i="2"/>
  <c r="AA834" i="1" s="1"/>
  <c r="D834" i="2"/>
  <c r="L834" i="1" s="1"/>
  <c r="E833" i="2"/>
  <c r="AA833" i="1" s="1"/>
  <c r="D833" i="2"/>
  <c r="L833" i="1" s="1"/>
  <c r="E832" i="2"/>
  <c r="AA832" i="1" s="1"/>
  <c r="D832" i="2"/>
  <c r="L832" i="1" s="1"/>
  <c r="E831" i="2"/>
  <c r="AA831" i="1" s="1"/>
  <c r="D831" i="2"/>
  <c r="L831" i="1" s="1"/>
  <c r="E830" i="2"/>
  <c r="AA830" i="1" s="1"/>
  <c r="D830" i="2"/>
  <c r="L830" i="1" s="1"/>
  <c r="E829" i="2"/>
  <c r="AA829" i="1" s="1"/>
  <c r="D829" i="2"/>
  <c r="L829" i="1" s="1"/>
  <c r="E828" i="2"/>
  <c r="AA828" i="1" s="1"/>
  <c r="D828" i="2"/>
  <c r="L828" i="1" s="1"/>
  <c r="E827" i="2"/>
  <c r="AA827" i="1" s="1"/>
  <c r="D827" i="2"/>
  <c r="L827" i="1" s="1"/>
  <c r="E826" i="2"/>
  <c r="AA826" i="1" s="1"/>
  <c r="D826" i="2"/>
  <c r="L826" i="1" s="1"/>
  <c r="E825" i="2"/>
  <c r="AA825" i="1" s="1"/>
  <c r="D825" i="2"/>
  <c r="L825" i="1" s="1"/>
  <c r="E824" i="2"/>
  <c r="AA824" i="1" s="1"/>
  <c r="D824" i="2"/>
  <c r="L824" i="1" s="1"/>
  <c r="E823" i="2"/>
  <c r="AA823" i="1" s="1"/>
  <c r="D823" i="2"/>
  <c r="L823" i="1" s="1"/>
  <c r="E822" i="2"/>
  <c r="AA822" i="1" s="1"/>
  <c r="D822" i="2"/>
  <c r="L822" i="1" s="1"/>
  <c r="E821" i="2"/>
  <c r="AA821" i="1" s="1"/>
  <c r="D821" i="2"/>
  <c r="L821" i="1" s="1"/>
  <c r="E820" i="2"/>
  <c r="AA820" i="1" s="1"/>
  <c r="D820" i="2"/>
  <c r="L820" i="1" s="1"/>
  <c r="E819" i="2"/>
  <c r="AA819" i="1" s="1"/>
  <c r="D819" i="2"/>
  <c r="L819" i="1" s="1"/>
  <c r="E818" i="2"/>
  <c r="AA818" i="1" s="1"/>
  <c r="D818" i="2"/>
  <c r="L818" i="1" s="1"/>
  <c r="E817" i="2"/>
  <c r="AA817" i="1" s="1"/>
  <c r="D817" i="2"/>
  <c r="L817" i="1" s="1"/>
  <c r="E816" i="2"/>
  <c r="AA816" i="1" s="1"/>
  <c r="D816" i="2"/>
  <c r="L816" i="1" s="1"/>
  <c r="E815" i="2"/>
  <c r="AA815" i="1" s="1"/>
  <c r="D815" i="2"/>
  <c r="L815" i="1" s="1"/>
  <c r="E814" i="2"/>
  <c r="AA814" i="1" s="1"/>
  <c r="D814" i="2"/>
  <c r="L814" i="1" s="1"/>
  <c r="E813" i="2"/>
  <c r="AA813" i="1" s="1"/>
  <c r="D813" i="2"/>
  <c r="L813" i="1" s="1"/>
  <c r="E812" i="2"/>
  <c r="AA812" i="1" s="1"/>
  <c r="D812" i="2"/>
  <c r="L812" i="1" s="1"/>
  <c r="E811" i="2"/>
  <c r="AA811" i="1" s="1"/>
  <c r="D811" i="2"/>
  <c r="L811" i="1" s="1"/>
  <c r="E810" i="2"/>
  <c r="AA810" i="1" s="1"/>
  <c r="D810" i="2"/>
  <c r="L810" i="1" s="1"/>
  <c r="E809" i="2"/>
  <c r="AA809" i="1" s="1"/>
  <c r="D809" i="2"/>
  <c r="L809" i="1" s="1"/>
  <c r="E808" i="2"/>
  <c r="AA808" i="1" s="1"/>
  <c r="D808" i="2"/>
  <c r="L808" i="1" s="1"/>
  <c r="E807" i="2"/>
  <c r="AA807" i="1" s="1"/>
  <c r="D807" i="2"/>
  <c r="L807" i="1" s="1"/>
  <c r="E806" i="2"/>
  <c r="AA806" i="1" s="1"/>
  <c r="D806" i="2"/>
  <c r="L806" i="1" s="1"/>
  <c r="E805" i="2"/>
  <c r="AA805" i="1" s="1"/>
  <c r="D805" i="2"/>
  <c r="L805" i="1" s="1"/>
  <c r="E804" i="2"/>
  <c r="AA804" i="1" s="1"/>
  <c r="D804" i="2"/>
  <c r="L804" i="1" s="1"/>
  <c r="E803" i="2"/>
  <c r="AA803" i="1" s="1"/>
  <c r="D803" i="2"/>
  <c r="L803" i="1" s="1"/>
  <c r="E802" i="2"/>
  <c r="AA802" i="1" s="1"/>
  <c r="D802" i="2"/>
  <c r="L802" i="1" s="1"/>
  <c r="E801" i="2"/>
  <c r="AA801" i="1" s="1"/>
  <c r="D801" i="2"/>
  <c r="L801" i="1" s="1"/>
  <c r="E800" i="2"/>
  <c r="AA800" i="1" s="1"/>
  <c r="D800" i="2"/>
  <c r="L800" i="1" s="1"/>
  <c r="E799" i="2"/>
  <c r="AA799" i="1" s="1"/>
  <c r="D799" i="2"/>
  <c r="L799" i="1" s="1"/>
  <c r="E798" i="2"/>
  <c r="AA798" i="1" s="1"/>
  <c r="D798" i="2"/>
  <c r="L798" i="1" s="1"/>
  <c r="E797" i="2"/>
  <c r="AA797" i="1" s="1"/>
  <c r="D797" i="2"/>
  <c r="L797" i="1" s="1"/>
  <c r="E796" i="2"/>
  <c r="AA796" i="1" s="1"/>
  <c r="D796" i="2"/>
  <c r="L796" i="1" s="1"/>
  <c r="E795" i="2"/>
  <c r="AA795" i="1" s="1"/>
  <c r="D795" i="2"/>
  <c r="L795" i="1" s="1"/>
  <c r="E794" i="2"/>
  <c r="AA794" i="1" s="1"/>
  <c r="D794" i="2"/>
  <c r="L794" i="1" s="1"/>
  <c r="E793" i="2"/>
  <c r="AA793" i="1" s="1"/>
  <c r="D793" i="2"/>
  <c r="L793" i="1" s="1"/>
  <c r="E792" i="2"/>
  <c r="AA792" i="1" s="1"/>
  <c r="D792" i="2"/>
  <c r="L792" i="1" s="1"/>
  <c r="E791" i="2"/>
  <c r="AA791" i="1" s="1"/>
  <c r="D791" i="2"/>
  <c r="L791" i="1" s="1"/>
  <c r="E790" i="2"/>
  <c r="AA790" i="1" s="1"/>
  <c r="D790" i="2"/>
  <c r="L790" i="1" s="1"/>
  <c r="E789" i="2"/>
  <c r="AA789" i="1" s="1"/>
  <c r="D789" i="2"/>
  <c r="L789" i="1" s="1"/>
  <c r="E788" i="2"/>
  <c r="AA788" i="1" s="1"/>
  <c r="D788" i="2"/>
  <c r="L788" i="1" s="1"/>
  <c r="E787" i="2"/>
  <c r="AA787" i="1" s="1"/>
  <c r="D787" i="2"/>
  <c r="L787" i="1" s="1"/>
  <c r="E786" i="2"/>
  <c r="AA786" i="1" s="1"/>
  <c r="D786" i="2"/>
  <c r="L786" i="1" s="1"/>
  <c r="E785" i="2"/>
  <c r="AA785" i="1" s="1"/>
  <c r="D785" i="2"/>
  <c r="L785" i="1" s="1"/>
  <c r="E784" i="2"/>
  <c r="AA784" i="1" s="1"/>
  <c r="D784" i="2"/>
  <c r="L784" i="1" s="1"/>
  <c r="E783" i="2"/>
  <c r="AA783" i="1" s="1"/>
  <c r="D783" i="2"/>
  <c r="L783" i="1" s="1"/>
  <c r="E782" i="2"/>
  <c r="AA782" i="1" s="1"/>
  <c r="D782" i="2"/>
  <c r="L782" i="1" s="1"/>
  <c r="E781" i="2"/>
  <c r="AA781" i="1" s="1"/>
  <c r="D781" i="2"/>
  <c r="L781" i="1" s="1"/>
  <c r="E780" i="2"/>
  <c r="AA780" i="1" s="1"/>
  <c r="D780" i="2"/>
  <c r="L780" i="1" s="1"/>
  <c r="E779" i="2"/>
  <c r="AA779" i="1" s="1"/>
  <c r="D779" i="2"/>
  <c r="L779" i="1" s="1"/>
  <c r="E778" i="2"/>
  <c r="AA778" i="1" s="1"/>
  <c r="D778" i="2"/>
  <c r="L778" i="1" s="1"/>
  <c r="E777" i="2"/>
  <c r="AA777" i="1" s="1"/>
  <c r="D777" i="2"/>
  <c r="L777" i="1" s="1"/>
  <c r="E776" i="2"/>
  <c r="AA776" i="1" s="1"/>
  <c r="D776" i="2"/>
  <c r="L776" i="1" s="1"/>
  <c r="E775" i="2"/>
  <c r="AA775" i="1" s="1"/>
  <c r="D775" i="2"/>
  <c r="L775" i="1" s="1"/>
  <c r="E774" i="2"/>
  <c r="AA774" i="1" s="1"/>
  <c r="D774" i="2"/>
  <c r="L774" i="1" s="1"/>
  <c r="E773" i="2"/>
  <c r="AA773" i="1" s="1"/>
  <c r="D773" i="2"/>
  <c r="L773" i="1" s="1"/>
  <c r="E772" i="2"/>
  <c r="AA772" i="1" s="1"/>
  <c r="D772" i="2"/>
  <c r="L772" i="1" s="1"/>
  <c r="E771" i="2"/>
  <c r="AA771" i="1" s="1"/>
  <c r="D771" i="2"/>
  <c r="L771" i="1" s="1"/>
  <c r="E770" i="2"/>
  <c r="AA770" i="1" s="1"/>
  <c r="D770" i="2"/>
  <c r="L770" i="1" s="1"/>
  <c r="E769" i="2"/>
  <c r="AA769" i="1" s="1"/>
  <c r="D769" i="2"/>
  <c r="L769" i="1" s="1"/>
  <c r="E768" i="2"/>
  <c r="AA768" i="1" s="1"/>
  <c r="D768" i="2"/>
  <c r="L768" i="1" s="1"/>
  <c r="E767" i="2"/>
  <c r="AA767" i="1" s="1"/>
  <c r="D767" i="2"/>
  <c r="L767" i="1" s="1"/>
  <c r="E766" i="2"/>
  <c r="AA766" i="1" s="1"/>
  <c r="D766" i="2"/>
  <c r="L766" i="1" s="1"/>
  <c r="E765" i="2"/>
  <c r="AA765" i="1" s="1"/>
  <c r="D765" i="2"/>
  <c r="L765" i="1" s="1"/>
  <c r="E764" i="2"/>
  <c r="AA764" i="1" s="1"/>
  <c r="D764" i="2"/>
  <c r="L764" i="1" s="1"/>
  <c r="E763" i="2"/>
  <c r="AA763" i="1" s="1"/>
  <c r="D763" i="2"/>
  <c r="L763" i="1" s="1"/>
  <c r="E762" i="2"/>
  <c r="AA762" i="1" s="1"/>
  <c r="D762" i="2"/>
  <c r="L762" i="1" s="1"/>
  <c r="E761" i="2"/>
  <c r="AA761" i="1" s="1"/>
  <c r="D761" i="2"/>
  <c r="L761" i="1" s="1"/>
  <c r="E760" i="2"/>
  <c r="AA760" i="1" s="1"/>
  <c r="D760" i="2"/>
  <c r="L760" i="1" s="1"/>
  <c r="E759" i="2"/>
  <c r="AA759" i="1" s="1"/>
  <c r="D759" i="2"/>
  <c r="L759" i="1" s="1"/>
  <c r="E758" i="2"/>
  <c r="AA758" i="1" s="1"/>
  <c r="D758" i="2"/>
  <c r="L758" i="1" s="1"/>
  <c r="E757" i="2"/>
  <c r="AA757" i="1" s="1"/>
  <c r="D757" i="2"/>
  <c r="L757" i="1" s="1"/>
  <c r="E756" i="2"/>
  <c r="AA756" i="1" s="1"/>
  <c r="D756" i="2"/>
  <c r="L756" i="1" s="1"/>
  <c r="E755" i="2"/>
  <c r="AA755" i="1" s="1"/>
  <c r="D755" i="2"/>
  <c r="L755" i="1" s="1"/>
  <c r="E754" i="2"/>
  <c r="AA754" i="1" s="1"/>
  <c r="D754" i="2"/>
  <c r="L754" i="1" s="1"/>
  <c r="E753" i="2"/>
  <c r="AA753" i="1" s="1"/>
  <c r="D753" i="2"/>
  <c r="L753" i="1" s="1"/>
  <c r="E752" i="2"/>
  <c r="AA752" i="1" s="1"/>
  <c r="D752" i="2"/>
  <c r="L752" i="1" s="1"/>
  <c r="E751" i="2"/>
  <c r="AA751" i="1" s="1"/>
  <c r="D751" i="2"/>
  <c r="L751" i="1" s="1"/>
  <c r="E750" i="2"/>
  <c r="AA750" i="1" s="1"/>
  <c r="D750" i="2"/>
  <c r="L750" i="1" s="1"/>
  <c r="E749" i="2"/>
  <c r="AA749" i="1" s="1"/>
  <c r="D749" i="2"/>
  <c r="L749" i="1" s="1"/>
  <c r="E748" i="2"/>
  <c r="AA748" i="1" s="1"/>
  <c r="D748" i="2"/>
  <c r="L748" i="1" s="1"/>
  <c r="E747" i="2"/>
  <c r="AA747" i="1" s="1"/>
  <c r="D747" i="2"/>
  <c r="L747" i="1" s="1"/>
  <c r="E746" i="2"/>
  <c r="AA746" i="1" s="1"/>
  <c r="D746" i="2"/>
  <c r="L746" i="1" s="1"/>
  <c r="E745" i="2"/>
  <c r="AA745" i="1" s="1"/>
  <c r="D745" i="2"/>
  <c r="L745" i="1" s="1"/>
  <c r="E744" i="2"/>
  <c r="AA744" i="1" s="1"/>
  <c r="D744" i="2"/>
  <c r="L744" i="1" s="1"/>
  <c r="E743" i="2"/>
  <c r="AA743" i="1" s="1"/>
  <c r="D743" i="2"/>
  <c r="L743" i="1" s="1"/>
  <c r="E742" i="2"/>
  <c r="AA742" i="1" s="1"/>
  <c r="D742" i="2"/>
  <c r="L742" i="1" s="1"/>
  <c r="E741" i="2"/>
  <c r="AA741" i="1" s="1"/>
  <c r="D741" i="2"/>
  <c r="L741" i="1" s="1"/>
  <c r="E740" i="2"/>
  <c r="AA740" i="1" s="1"/>
  <c r="D740" i="2"/>
  <c r="L740" i="1" s="1"/>
  <c r="E739" i="2"/>
  <c r="AA739" i="1" s="1"/>
  <c r="D739" i="2"/>
  <c r="L739" i="1" s="1"/>
  <c r="E738" i="2"/>
  <c r="AA738" i="1" s="1"/>
  <c r="D738" i="2"/>
  <c r="L738" i="1" s="1"/>
  <c r="E737" i="2"/>
  <c r="AA737" i="1" s="1"/>
  <c r="D737" i="2"/>
  <c r="L737" i="1" s="1"/>
  <c r="E736" i="2"/>
  <c r="AA736" i="1" s="1"/>
  <c r="D736" i="2"/>
  <c r="L736" i="1" s="1"/>
  <c r="E735" i="2"/>
  <c r="AA735" i="1" s="1"/>
  <c r="D735" i="2"/>
  <c r="L735" i="1" s="1"/>
  <c r="E734" i="2"/>
  <c r="AA734" i="1" s="1"/>
  <c r="D734" i="2"/>
  <c r="L734" i="1" s="1"/>
  <c r="E733" i="2"/>
  <c r="AA733" i="1" s="1"/>
  <c r="D733" i="2"/>
  <c r="L733" i="1" s="1"/>
  <c r="E732" i="2"/>
  <c r="AA732" i="1" s="1"/>
  <c r="D732" i="2"/>
  <c r="L732" i="1" s="1"/>
  <c r="E731" i="2"/>
  <c r="AA731" i="1" s="1"/>
  <c r="D731" i="2"/>
  <c r="L731" i="1" s="1"/>
  <c r="E730" i="2"/>
  <c r="AA730" i="1" s="1"/>
  <c r="D730" i="2"/>
  <c r="L730" i="1" s="1"/>
  <c r="E729" i="2"/>
  <c r="AA729" i="1" s="1"/>
  <c r="D729" i="2"/>
  <c r="L729" i="1" s="1"/>
  <c r="E728" i="2"/>
  <c r="AA728" i="1" s="1"/>
  <c r="D728" i="2"/>
  <c r="L728" i="1" s="1"/>
  <c r="E727" i="2"/>
  <c r="AA727" i="1" s="1"/>
  <c r="D727" i="2"/>
  <c r="L727" i="1" s="1"/>
  <c r="E726" i="2"/>
  <c r="AA726" i="1" s="1"/>
  <c r="D726" i="2"/>
  <c r="L726" i="1" s="1"/>
  <c r="E725" i="2"/>
  <c r="AA725" i="1" s="1"/>
  <c r="D725" i="2"/>
  <c r="L725" i="1" s="1"/>
  <c r="E724" i="2"/>
  <c r="AA724" i="1" s="1"/>
  <c r="D724" i="2"/>
  <c r="L724" i="1" s="1"/>
  <c r="E723" i="2"/>
  <c r="AA723" i="1" s="1"/>
  <c r="D723" i="2"/>
  <c r="L723" i="1" s="1"/>
  <c r="E722" i="2"/>
  <c r="AA722" i="1" s="1"/>
  <c r="D722" i="2"/>
  <c r="L722" i="1" s="1"/>
  <c r="E721" i="2"/>
  <c r="AA721" i="1" s="1"/>
  <c r="D721" i="2"/>
  <c r="L721" i="1" s="1"/>
  <c r="E720" i="2"/>
  <c r="AA720" i="1" s="1"/>
  <c r="D720" i="2"/>
  <c r="L720" i="1" s="1"/>
  <c r="E719" i="2"/>
  <c r="AA719" i="1" s="1"/>
  <c r="D719" i="2"/>
  <c r="L719" i="1" s="1"/>
  <c r="E718" i="2"/>
  <c r="AA718" i="1" s="1"/>
  <c r="D718" i="2"/>
  <c r="L718" i="1" s="1"/>
  <c r="E717" i="2"/>
  <c r="AA717" i="1" s="1"/>
  <c r="D717" i="2"/>
  <c r="L717" i="1" s="1"/>
  <c r="E716" i="2"/>
  <c r="AA716" i="1" s="1"/>
  <c r="D716" i="2"/>
  <c r="L716" i="1" s="1"/>
  <c r="E715" i="2"/>
  <c r="AA715" i="1" s="1"/>
  <c r="D715" i="2"/>
  <c r="L715" i="1" s="1"/>
  <c r="E714" i="2"/>
  <c r="AA714" i="1" s="1"/>
  <c r="D714" i="2"/>
  <c r="L714" i="1" s="1"/>
  <c r="E713" i="2"/>
  <c r="AA713" i="1" s="1"/>
  <c r="D713" i="2"/>
  <c r="L713" i="1" s="1"/>
  <c r="E712" i="2"/>
  <c r="AA712" i="1" s="1"/>
  <c r="D712" i="2"/>
  <c r="L712" i="1" s="1"/>
  <c r="E711" i="2"/>
  <c r="AA711" i="1" s="1"/>
  <c r="D711" i="2"/>
  <c r="L711" i="1" s="1"/>
  <c r="E710" i="2"/>
  <c r="AA710" i="1" s="1"/>
  <c r="D710" i="2"/>
  <c r="L710" i="1" s="1"/>
  <c r="E709" i="2"/>
  <c r="AA709" i="1" s="1"/>
  <c r="D709" i="2"/>
  <c r="L709" i="1" s="1"/>
  <c r="E708" i="2"/>
  <c r="AA708" i="1" s="1"/>
  <c r="D708" i="2"/>
  <c r="L708" i="1" s="1"/>
  <c r="E707" i="2"/>
  <c r="AA707" i="1" s="1"/>
  <c r="D707" i="2"/>
  <c r="L707" i="1" s="1"/>
  <c r="E706" i="2"/>
  <c r="AA706" i="1" s="1"/>
  <c r="D706" i="2"/>
  <c r="L706" i="1" s="1"/>
  <c r="E705" i="2"/>
  <c r="AA705" i="1" s="1"/>
  <c r="D705" i="2"/>
  <c r="L705" i="1" s="1"/>
  <c r="E704" i="2"/>
  <c r="AA704" i="1" s="1"/>
  <c r="D704" i="2"/>
  <c r="L704" i="1" s="1"/>
  <c r="E703" i="2"/>
  <c r="AA703" i="1" s="1"/>
  <c r="D703" i="2"/>
  <c r="L703" i="1" s="1"/>
  <c r="E702" i="2"/>
  <c r="AA702" i="1" s="1"/>
  <c r="D702" i="2"/>
  <c r="L702" i="1" s="1"/>
  <c r="E701" i="2"/>
  <c r="AA701" i="1" s="1"/>
  <c r="D701" i="2"/>
  <c r="L701" i="1" s="1"/>
  <c r="E700" i="2"/>
  <c r="AA700" i="1" s="1"/>
  <c r="D700" i="2"/>
  <c r="L700" i="1" s="1"/>
  <c r="E699" i="2"/>
  <c r="AA699" i="1" s="1"/>
  <c r="D699" i="2"/>
  <c r="L699" i="1" s="1"/>
  <c r="E698" i="2"/>
  <c r="AA698" i="1" s="1"/>
  <c r="D698" i="2"/>
  <c r="L698" i="1" s="1"/>
  <c r="E697" i="2"/>
  <c r="AA697" i="1" s="1"/>
  <c r="D697" i="2"/>
  <c r="L697" i="1" s="1"/>
  <c r="E696" i="2"/>
  <c r="AA696" i="1" s="1"/>
  <c r="D696" i="2"/>
  <c r="L696" i="1" s="1"/>
  <c r="E695" i="2"/>
  <c r="AA695" i="1" s="1"/>
  <c r="D695" i="2"/>
  <c r="L695" i="1" s="1"/>
  <c r="E694" i="2"/>
  <c r="AA694" i="1" s="1"/>
  <c r="D694" i="2"/>
  <c r="L694" i="1" s="1"/>
  <c r="E693" i="2"/>
  <c r="AA693" i="1" s="1"/>
  <c r="D693" i="2"/>
  <c r="L693" i="1" s="1"/>
  <c r="E692" i="2"/>
  <c r="AA692" i="1" s="1"/>
  <c r="D692" i="2"/>
  <c r="L692" i="1" s="1"/>
  <c r="E691" i="2"/>
  <c r="AA691" i="1" s="1"/>
  <c r="D691" i="2"/>
  <c r="L691" i="1" s="1"/>
  <c r="E690" i="2"/>
  <c r="AA690" i="1" s="1"/>
  <c r="D690" i="2"/>
  <c r="L690" i="1" s="1"/>
  <c r="E689" i="2"/>
  <c r="AA689" i="1" s="1"/>
  <c r="D689" i="2"/>
  <c r="L689" i="1" s="1"/>
  <c r="E688" i="2"/>
  <c r="AA688" i="1" s="1"/>
  <c r="D688" i="2"/>
  <c r="L688" i="1" s="1"/>
  <c r="E687" i="2"/>
  <c r="AA687" i="1" s="1"/>
  <c r="D687" i="2"/>
  <c r="L687" i="1" s="1"/>
  <c r="E686" i="2"/>
  <c r="AA686" i="1" s="1"/>
  <c r="D686" i="2"/>
  <c r="L686" i="1" s="1"/>
  <c r="E685" i="2"/>
  <c r="AA685" i="1" s="1"/>
  <c r="D685" i="2"/>
  <c r="L685" i="1" s="1"/>
  <c r="E684" i="2"/>
  <c r="AA684" i="1" s="1"/>
  <c r="D684" i="2"/>
  <c r="L684" i="1" s="1"/>
  <c r="E683" i="2"/>
  <c r="AA683" i="1" s="1"/>
  <c r="D683" i="2"/>
  <c r="L683" i="1" s="1"/>
  <c r="E682" i="2"/>
  <c r="AA682" i="1" s="1"/>
  <c r="D682" i="2"/>
  <c r="L682" i="1" s="1"/>
  <c r="E681" i="2"/>
  <c r="AA681" i="1" s="1"/>
  <c r="D681" i="2"/>
  <c r="L681" i="1" s="1"/>
  <c r="E680" i="2"/>
  <c r="AA680" i="1" s="1"/>
  <c r="D680" i="2"/>
  <c r="L680" i="1" s="1"/>
  <c r="E679" i="2"/>
  <c r="AA679" i="1" s="1"/>
  <c r="D679" i="2"/>
  <c r="L679" i="1" s="1"/>
  <c r="E678" i="2"/>
  <c r="AA678" i="1" s="1"/>
  <c r="D678" i="2"/>
  <c r="L678" i="1" s="1"/>
  <c r="E677" i="2"/>
  <c r="AA677" i="1" s="1"/>
  <c r="D677" i="2"/>
  <c r="L677" i="1" s="1"/>
  <c r="E676" i="2"/>
  <c r="AA676" i="1" s="1"/>
  <c r="D676" i="2"/>
  <c r="L676" i="1" s="1"/>
  <c r="E675" i="2"/>
  <c r="AA675" i="1" s="1"/>
  <c r="D675" i="2"/>
  <c r="L675" i="1" s="1"/>
  <c r="E674" i="2"/>
  <c r="AA674" i="1" s="1"/>
  <c r="D674" i="2"/>
  <c r="L674" i="1" s="1"/>
  <c r="E673" i="2"/>
  <c r="AA673" i="1" s="1"/>
  <c r="D673" i="2"/>
  <c r="L673" i="1" s="1"/>
  <c r="E672" i="2"/>
  <c r="AA672" i="1" s="1"/>
  <c r="D672" i="2"/>
  <c r="L672" i="1" s="1"/>
  <c r="E671" i="2"/>
  <c r="AA671" i="1" s="1"/>
  <c r="D671" i="2"/>
  <c r="L671" i="1" s="1"/>
  <c r="E670" i="2"/>
  <c r="AA670" i="1" s="1"/>
  <c r="D670" i="2"/>
  <c r="L670" i="1" s="1"/>
  <c r="E669" i="2"/>
  <c r="AA669" i="1" s="1"/>
  <c r="D669" i="2"/>
  <c r="L669" i="1" s="1"/>
  <c r="E668" i="2"/>
  <c r="AA668" i="1" s="1"/>
  <c r="D668" i="2"/>
  <c r="L668" i="1" s="1"/>
  <c r="E667" i="2"/>
  <c r="AA667" i="1" s="1"/>
  <c r="D667" i="2"/>
  <c r="L667" i="1" s="1"/>
  <c r="E666" i="2"/>
  <c r="AA666" i="1" s="1"/>
  <c r="D666" i="2"/>
  <c r="L666" i="1" s="1"/>
  <c r="E665" i="2"/>
  <c r="AA665" i="1" s="1"/>
  <c r="D665" i="2"/>
  <c r="L665" i="1" s="1"/>
  <c r="E664" i="2"/>
  <c r="AA664" i="1" s="1"/>
  <c r="D664" i="2"/>
  <c r="L664" i="1" s="1"/>
  <c r="E663" i="2"/>
  <c r="AA663" i="1" s="1"/>
  <c r="D663" i="2"/>
  <c r="L663" i="1" s="1"/>
  <c r="E662" i="2"/>
  <c r="AA662" i="1" s="1"/>
  <c r="D662" i="2"/>
  <c r="L662" i="1" s="1"/>
  <c r="E661" i="2"/>
  <c r="AA661" i="1" s="1"/>
  <c r="D661" i="2"/>
  <c r="L661" i="1" s="1"/>
  <c r="E660" i="2"/>
  <c r="AA660" i="1" s="1"/>
  <c r="D660" i="2"/>
  <c r="L660" i="1" s="1"/>
  <c r="E659" i="2"/>
  <c r="AA659" i="1" s="1"/>
  <c r="D659" i="2"/>
  <c r="L659" i="1" s="1"/>
  <c r="E658" i="2"/>
  <c r="AA658" i="1" s="1"/>
  <c r="D658" i="2"/>
  <c r="L658" i="1" s="1"/>
  <c r="E657" i="2"/>
  <c r="AA657" i="1" s="1"/>
  <c r="D657" i="2"/>
  <c r="L657" i="1" s="1"/>
  <c r="E656" i="2"/>
  <c r="AA656" i="1" s="1"/>
  <c r="D656" i="2"/>
  <c r="L656" i="1" s="1"/>
  <c r="E655" i="2"/>
  <c r="AA655" i="1" s="1"/>
  <c r="D655" i="2"/>
  <c r="L655" i="1" s="1"/>
  <c r="E654" i="2"/>
  <c r="AA654" i="1" s="1"/>
  <c r="D654" i="2"/>
  <c r="L654" i="1" s="1"/>
  <c r="E653" i="2"/>
  <c r="AA653" i="1" s="1"/>
  <c r="D653" i="2"/>
  <c r="L653" i="1" s="1"/>
  <c r="E652" i="2"/>
  <c r="AA652" i="1" s="1"/>
  <c r="D652" i="2"/>
  <c r="L652" i="1" s="1"/>
  <c r="E651" i="2"/>
  <c r="AA651" i="1" s="1"/>
  <c r="D651" i="2"/>
  <c r="L651" i="1" s="1"/>
  <c r="E650" i="2"/>
  <c r="AA650" i="1" s="1"/>
  <c r="D650" i="2"/>
  <c r="L650" i="1" s="1"/>
  <c r="E649" i="2"/>
  <c r="AA649" i="1" s="1"/>
  <c r="D649" i="2"/>
  <c r="L649" i="1" s="1"/>
  <c r="E648" i="2"/>
  <c r="AA648" i="1" s="1"/>
  <c r="D648" i="2"/>
  <c r="L648" i="1" s="1"/>
  <c r="E647" i="2"/>
  <c r="AA647" i="1" s="1"/>
  <c r="D647" i="2"/>
  <c r="L647" i="1" s="1"/>
  <c r="E646" i="2"/>
  <c r="AA646" i="1" s="1"/>
  <c r="D646" i="2"/>
  <c r="L646" i="1" s="1"/>
  <c r="E645" i="2"/>
  <c r="AA645" i="1" s="1"/>
  <c r="D645" i="2"/>
  <c r="L645" i="1" s="1"/>
  <c r="E644" i="2"/>
  <c r="AA644" i="1" s="1"/>
  <c r="D644" i="2"/>
  <c r="L644" i="1" s="1"/>
  <c r="E643" i="2"/>
  <c r="AA643" i="1" s="1"/>
  <c r="D643" i="2"/>
  <c r="L643" i="1" s="1"/>
  <c r="E642" i="2"/>
  <c r="AA642" i="1" s="1"/>
  <c r="D642" i="2"/>
  <c r="L642" i="1" s="1"/>
  <c r="E641" i="2"/>
  <c r="AA641" i="1" s="1"/>
  <c r="D641" i="2"/>
  <c r="L641" i="1" s="1"/>
  <c r="E640" i="2"/>
  <c r="AA640" i="1" s="1"/>
  <c r="D640" i="2"/>
  <c r="L640" i="1" s="1"/>
  <c r="E639" i="2"/>
  <c r="AA639" i="1" s="1"/>
  <c r="D639" i="2"/>
  <c r="L639" i="1" s="1"/>
  <c r="E638" i="2"/>
  <c r="AA638" i="1" s="1"/>
  <c r="D638" i="2"/>
  <c r="L638" i="1" s="1"/>
  <c r="E637" i="2"/>
  <c r="AA637" i="1" s="1"/>
  <c r="D637" i="2"/>
  <c r="L637" i="1" s="1"/>
  <c r="E636" i="2"/>
  <c r="AA636" i="1" s="1"/>
  <c r="D636" i="2"/>
  <c r="L636" i="1" s="1"/>
  <c r="E635" i="2"/>
  <c r="AA635" i="1" s="1"/>
  <c r="D635" i="2"/>
  <c r="L635" i="1" s="1"/>
  <c r="E634" i="2"/>
  <c r="AA634" i="1" s="1"/>
  <c r="D634" i="2"/>
  <c r="L634" i="1" s="1"/>
  <c r="E633" i="2"/>
  <c r="AA633" i="1" s="1"/>
  <c r="D633" i="2"/>
  <c r="L633" i="1" s="1"/>
  <c r="E632" i="2"/>
  <c r="AA632" i="1" s="1"/>
  <c r="D632" i="2"/>
  <c r="L632" i="1" s="1"/>
  <c r="E631" i="2"/>
  <c r="AA631" i="1" s="1"/>
  <c r="D631" i="2"/>
  <c r="L631" i="1" s="1"/>
  <c r="E630" i="2"/>
  <c r="AA630" i="1" s="1"/>
  <c r="D630" i="2"/>
  <c r="L630" i="1" s="1"/>
  <c r="E629" i="2"/>
  <c r="AA629" i="1" s="1"/>
  <c r="D629" i="2"/>
  <c r="L629" i="1" s="1"/>
  <c r="E628" i="2"/>
  <c r="AA628" i="1" s="1"/>
  <c r="D628" i="2"/>
  <c r="L628" i="1" s="1"/>
  <c r="E627" i="2"/>
  <c r="AA627" i="1" s="1"/>
  <c r="D627" i="2"/>
  <c r="L627" i="1" s="1"/>
  <c r="E626" i="2"/>
  <c r="AA626" i="1" s="1"/>
  <c r="D626" i="2"/>
  <c r="L626" i="1" s="1"/>
  <c r="E625" i="2"/>
  <c r="AA625" i="1" s="1"/>
  <c r="D625" i="2"/>
  <c r="L625" i="1" s="1"/>
  <c r="E624" i="2"/>
  <c r="AA624" i="1" s="1"/>
  <c r="D624" i="2"/>
  <c r="L624" i="1" s="1"/>
  <c r="E623" i="2"/>
  <c r="AA623" i="1" s="1"/>
  <c r="D623" i="2"/>
  <c r="L623" i="1" s="1"/>
  <c r="E622" i="2"/>
  <c r="AA622" i="1" s="1"/>
  <c r="D622" i="2"/>
  <c r="L622" i="1" s="1"/>
  <c r="E621" i="2"/>
  <c r="AA621" i="1" s="1"/>
  <c r="D621" i="2"/>
  <c r="L621" i="1" s="1"/>
  <c r="E620" i="2"/>
  <c r="AA620" i="1" s="1"/>
  <c r="D620" i="2"/>
  <c r="L620" i="1" s="1"/>
  <c r="E619" i="2"/>
  <c r="AA619" i="1" s="1"/>
  <c r="D619" i="2"/>
  <c r="L619" i="1" s="1"/>
  <c r="E618" i="2"/>
  <c r="AA618" i="1" s="1"/>
  <c r="D618" i="2"/>
  <c r="L618" i="1" s="1"/>
  <c r="E617" i="2"/>
  <c r="AA617" i="1" s="1"/>
  <c r="D617" i="2"/>
  <c r="L617" i="1" s="1"/>
  <c r="E616" i="2"/>
  <c r="AA616" i="1" s="1"/>
  <c r="D616" i="2"/>
  <c r="L616" i="1" s="1"/>
  <c r="E615" i="2"/>
  <c r="AA615" i="1" s="1"/>
  <c r="D615" i="2"/>
  <c r="L615" i="1" s="1"/>
  <c r="E614" i="2"/>
  <c r="AA614" i="1" s="1"/>
  <c r="D614" i="2"/>
  <c r="L614" i="1" s="1"/>
  <c r="E613" i="2"/>
  <c r="AA613" i="1" s="1"/>
  <c r="D613" i="2"/>
  <c r="L613" i="1" s="1"/>
  <c r="E612" i="2"/>
  <c r="AA612" i="1" s="1"/>
  <c r="D612" i="2"/>
  <c r="L612" i="1" s="1"/>
  <c r="E611" i="2"/>
  <c r="AA611" i="1" s="1"/>
  <c r="D611" i="2"/>
  <c r="L611" i="1" s="1"/>
  <c r="E610" i="2"/>
  <c r="AA610" i="1" s="1"/>
  <c r="D610" i="2"/>
  <c r="L610" i="1" s="1"/>
  <c r="E609" i="2"/>
  <c r="AA609" i="1" s="1"/>
  <c r="D609" i="2"/>
  <c r="L609" i="1" s="1"/>
  <c r="E608" i="2"/>
  <c r="AA608" i="1" s="1"/>
  <c r="D608" i="2"/>
  <c r="L608" i="1" s="1"/>
  <c r="E607" i="2"/>
  <c r="AA607" i="1" s="1"/>
  <c r="D607" i="2"/>
  <c r="L607" i="1" s="1"/>
  <c r="E606" i="2"/>
  <c r="AA606" i="1" s="1"/>
  <c r="D606" i="2"/>
  <c r="L606" i="1" s="1"/>
  <c r="E605" i="2"/>
  <c r="AA605" i="1" s="1"/>
  <c r="D605" i="2"/>
  <c r="L605" i="1" s="1"/>
  <c r="E604" i="2"/>
  <c r="AA604" i="1" s="1"/>
  <c r="D604" i="2"/>
  <c r="L604" i="1" s="1"/>
  <c r="E603" i="2"/>
  <c r="AA603" i="1" s="1"/>
  <c r="D603" i="2"/>
  <c r="L603" i="1" s="1"/>
  <c r="E602" i="2"/>
  <c r="AA602" i="1" s="1"/>
  <c r="D602" i="2"/>
  <c r="L602" i="1" s="1"/>
  <c r="E601" i="2"/>
  <c r="AA601" i="1" s="1"/>
  <c r="D601" i="2"/>
  <c r="L601" i="1" s="1"/>
  <c r="E600" i="2"/>
  <c r="AA600" i="1" s="1"/>
  <c r="D600" i="2"/>
  <c r="L600" i="1" s="1"/>
  <c r="E599" i="2"/>
  <c r="AA599" i="1" s="1"/>
  <c r="D599" i="2"/>
  <c r="L599" i="1" s="1"/>
  <c r="E598" i="2"/>
  <c r="AA598" i="1" s="1"/>
  <c r="D598" i="2"/>
  <c r="L598" i="1" s="1"/>
  <c r="E597" i="2"/>
  <c r="AA597" i="1" s="1"/>
  <c r="D597" i="2"/>
  <c r="L597" i="1" s="1"/>
  <c r="E596" i="2"/>
  <c r="AA596" i="1" s="1"/>
  <c r="D596" i="2"/>
  <c r="L596" i="1" s="1"/>
  <c r="E595" i="2"/>
  <c r="AA595" i="1" s="1"/>
  <c r="D595" i="2"/>
  <c r="L595" i="1" s="1"/>
  <c r="E594" i="2"/>
  <c r="AA594" i="1" s="1"/>
  <c r="D594" i="2"/>
  <c r="L594" i="1" s="1"/>
  <c r="E593" i="2"/>
  <c r="AA593" i="1" s="1"/>
  <c r="D593" i="2"/>
  <c r="L593" i="1" s="1"/>
  <c r="E592" i="2"/>
  <c r="AA592" i="1" s="1"/>
  <c r="D592" i="2"/>
  <c r="L592" i="1" s="1"/>
  <c r="E591" i="2"/>
  <c r="AA591" i="1" s="1"/>
  <c r="D591" i="2"/>
  <c r="L591" i="1" s="1"/>
  <c r="E590" i="2"/>
  <c r="AA590" i="1" s="1"/>
  <c r="D590" i="2"/>
  <c r="L590" i="1" s="1"/>
  <c r="E589" i="2"/>
  <c r="AA589" i="1" s="1"/>
  <c r="D589" i="2"/>
  <c r="L589" i="1" s="1"/>
  <c r="E588" i="2"/>
  <c r="AA588" i="1" s="1"/>
  <c r="D588" i="2"/>
  <c r="L588" i="1" s="1"/>
  <c r="E587" i="2"/>
  <c r="AA587" i="1" s="1"/>
  <c r="D587" i="2"/>
  <c r="L587" i="1" s="1"/>
  <c r="E586" i="2"/>
  <c r="AA586" i="1" s="1"/>
  <c r="D586" i="2"/>
  <c r="L586" i="1" s="1"/>
  <c r="E585" i="2"/>
  <c r="AA585" i="1" s="1"/>
  <c r="D585" i="2"/>
  <c r="L585" i="1" s="1"/>
  <c r="E584" i="2"/>
  <c r="AA584" i="1" s="1"/>
  <c r="D584" i="2"/>
  <c r="L584" i="1" s="1"/>
  <c r="E583" i="2"/>
  <c r="AA583" i="1" s="1"/>
  <c r="D583" i="2"/>
  <c r="L583" i="1" s="1"/>
  <c r="E582" i="2"/>
  <c r="AA582" i="1" s="1"/>
  <c r="D582" i="2"/>
  <c r="L582" i="1" s="1"/>
  <c r="E581" i="2"/>
  <c r="AA581" i="1" s="1"/>
  <c r="D581" i="2"/>
  <c r="L581" i="1" s="1"/>
  <c r="E580" i="2"/>
  <c r="AA580" i="1" s="1"/>
  <c r="D580" i="2"/>
  <c r="L580" i="1" s="1"/>
  <c r="E579" i="2"/>
  <c r="AA579" i="1" s="1"/>
  <c r="D579" i="2"/>
  <c r="L579" i="1" s="1"/>
  <c r="E578" i="2"/>
  <c r="AA578" i="1" s="1"/>
  <c r="D578" i="2"/>
  <c r="L578" i="1" s="1"/>
  <c r="E577" i="2"/>
  <c r="AA577" i="1" s="1"/>
  <c r="D577" i="2"/>
  <c r="L577" i="1" s="1"/>
  <c r="E576" i="2"/>
  <c r="AA576" i="1" s="1"/>
  <c r="D576" i="2"/>
  <c r="L576" i="1" s="1"/>
  <c r="E575" i="2"/>
  <c r="AA575" i="1" s="1"/>
  <c r="D575" i="2"/>
  <c r="L575" i="1" s="1"/>
  <c r="E574" i="2"/>
  <c r="AA574" i="1" s="1"/>
  <c r="D574" i="2"/>
  <c r="L574" i="1" s="1"/>
  <c r="E573" i="2"/>
  <c r="AA573" i="1" s="1"/>
  <c r="D573" i="2"/>
  <c r="L573" i="1" s="1"/>
  <c r="E572" i="2"/>
  <c r="AA572" i="1" s="1"/>
  <c r="D572" i="2"/>
  <c r="L572" i="1" s="1"/>
  <c r="E571" i="2"/>
  <c r="AA571" i="1" s="1"/>
  <c r="D571" i="2"/>
  <c r="L571" i="1" s="1"/>
  <c r="E570" i="2"/>
  <c r="AA570" i="1" s="1"/>
  <c r="D570" i="2"/>
  <c r="L570" i="1" s="1"/>
  <c r="E569" i="2"/>
  <c r="AA569" i="1" s="1"/>
  <c r="D569" i="2"/>
  <c r="L569" i="1" s="1"/>
  <c r="E568" i="2"/>
  <c r="AA568" i="1" s="1"/>
  <c r="D568" i="2"/>
  <c r="L568" i="1" s="1"/>
  <c r="E567" i="2"/>
  <c r="AA567" i="1" s="1"/>
  <c r="D567" i="2"/>
  <c r="L567" i="1" s="1"/>
  <c r="E566" i="2"/>
  <c r="AA566" i="1" s="1"/>
  <c r="D566" i="2"/>
  <c r="L566" i="1" s="1"/>
  <c r="E565" i="2"/>
  <c r="AA565" i="1" s="1"/>
  <c r="D565" i="2"/>
  <c r="L565" i="1" s="1"/>
  <c r="E564" i="2"/>
  <c r="AA564" i="1" s="1"/>
  <c r="D564" i="2"/>
  <c r="L564" i="1" s="1"/>
  <c r="E563" i="2"/>
  <c r="AA563" i="1" s="1"/>
  <c r="D563" i="2"/>
  <c r="L563" i="1" s="1"/>
  <c r="E562" i="2"/>
  <c r="AA562" i="1" s="1"/>
  <c r="D562" i="2"/>
  <c r="L562" i="1" s="1"/>
  <c r="E561" i="2"/>
  <c r="AA561" i="1" s="1"/>
  <c r="D561" i="2"/>
  <c r="L561" i="1" s="1"/>
  <c r="E560" i="2"/>
  <c r="AA560" i="1" s="1"/>
  <c r="D560" i="2"/>
  <c r="L560" i="1" s="1"/>
  <c r="E559" i="2"/>
  <c r="AA559" i="1" s="1"/>
  <c r="D559" i="2"/>
  <c r="L559" i="1" s="1"/>
  <c r="E558" i="2"/>
  <c r="AA558" i="1" s="1"/>
  <c r="D558" i="2"/>
  <c r="L558" i="1" s="1"/>
  <c r="E557" i="2"/>
  <c r="AA557" i="1" s="1"/>
  <c r="D557" i="2"/>
  <c r="L557" i="1" s="1"/>
  <c r="E556" i="2"/>
  <c r="AA556" i="1" s="1"/>
  <c r="D556" i="2"/>
  <c r="L556" i="1" s="1"/>
  <c r="E555" i="2"/>
  <c r="AA555" i="1" s="1"/>
  <c r="D555" i="2"/>
  <c r="L555" i="1" s="1"/>
  <c r="E554" i="2"/>
  <c r="AA554" i="1" s="1"/>
  <c r="D554" i="2"/>
  <c r="L554" i="1" s="1"/>
  <c r="E553" i="2"/>
  <c r="AA553" i="1" s="1"/>
  <c r="D553" i="2"/>
  <c r="L553" i="1" s="1"/>
  <c r="E552" i="2"/>
  <c r="AA552" i="1" s="1"/>
  <c r="D552" i="2"/>
  <c r="L552" i="1" s="1"/>
  <c r="E551" i="2"/>
  <c r="AA551" i="1" s="1"/>
  <c r="D551" i="2"/>
  <c r="L551" i="1" s="1"/>
  <c r="E550" i="2"/>
  <c r="AA550" i="1" s="1"/>
  <c r="D550" i="2"/>
  <c r="L550" i="1" s="1"/>
  <c r="E549" i="2"/>
  <c r="AA549" i="1" s="1"/>
  <c r="D549" i="2"/>
  <c r="L549" i="1" s="1"/>
  <c r="E548" i="2"/>
  <c r="AA548" i="1" s="1"/>
  <c r="D548" i="2"/>
  <c r="L548" i="1" s="1"/>
  <c r="E547" i="2"/>
  <c r="AA547" i="1" s="1"/>
  <c r="D547" i="2"/>
  <c r="L547" i="1" s="1"/>
  <c r="E546" i="2"/>
  <c r="AA546" i="1" s="1"/>
  <c r="D546" i="2"/>
  <c r="L546" i="1" s="1"/>
  <c r="E545" i="2"/>
  <c r="AA545" i="1" s="1"/>
  <c r="D545" i="2"/>
  <c r="L545" i="1" s="1"/>
  <c r="E544" i="2"/>
  <c r="AA544" i="1" s="1"/>
  <c r="D544" i="2"/>
  <c r="L544" i="1" s="1"/>
  <c r="E543" i="2"/>
  <c r="AA543" i="1" s="1"/>
  <c r="D543" i="2"/>
  <c r="L543" i="1" s="1"/>
  <c r="E542" i="2"/>
  <c r="AA542" i="1" s="1"/>
  <c r="D542" i="2"/>
  <c r="L542" i="1" s="1"/>
  <c r="E541" i="2"/>
  <c r="AA541" i="1" s="1"/>
  <c r="D541" i="2"/>
  <c r="L541" i="1" s="1"/>
  <c r="E540" i="2"/>
  <c r="AA540" i="1" s="1"/>
  <c r="D540" i="2"/>
  <c r="L540" i="1" s="1"/>
  <c r="E539" i="2"/>
  <c r="AA539" i="1" s="1"/>
  <c r="D539" i="2"/>
  <c r="L539" i="1" s="1"/>
  <c r="E538" i="2"/>
  <c r="AA538" i="1" s="1"/>
  <c r="D538" i="2"/>
  <c r="L538" i="1" s="1"/>
  <c r="E537" i="2"/>
  <c r="AA537" i="1" s="1"/>
  <c r="D537" i="2"/>
  <c r="L537" i="1" s="1"/>
  <c r="E536" i="2"/>
  <c r="AA536" i="1" s="1"/>
  <c r="D536" i="2"/>
  <c r="L536" i="1" s="1"/>
  <c r="E535" i="2"/>
  <c r="AA535" i="1" s="1"/>
  <c r="D535" i="2"/>
  <c r="L535" i="1" s="1"/>
  <c r="E534" i="2"/>
  <c r="AA534" i="1" s="1"/>
  <c r="D534" i="2"/>
  <c r="L534" i="1" s="1"/>
  <c r="E533" i="2"/>
  <c r="AA533" i="1" s="1"/>
  <c r="D533" i="2"/>
  <c r="L533" i="1" s="1"/>
  <c r="E532" i="2"/>
  <c r="AA532" i="1" s="1"/>
  <c r="D532" i="2"/>
  <c r="L532" i="1" s="1"/>
  <c r="E531" i="2"/>
  <c r="AA531" i="1" s="1"/>
  <c r="D531" i="2"/>
  <c r="L531" i="1" s="1"/>
  <c r="E530" i="2"/>
  <c r="AA530" i="1" s="1"/>
  <c r="D530" i="2"/>
  <c r="L530" i="1" s="1"/>
  <c r="E529" i="2"/>
  <c r="AA529" i="1" s="1"/>
  <c r="D529" i="2"/>
  <c r="L529" i="1" s="1"/>
  <c r="E528" i="2"/>
  <c r="AA528" i="1" s="1"/>
  <c r="D528" i="2"/>
  <c r="L528" i="1" s="1"/>
  <c r="E527" i="2"/>
  <c r="AA527" i="1" s="1"/>
  <c r="D527" i="2"/>
  <c r="L527" i="1" s="1"/>
  <c r="E526" i="2"/>
  <c r="AA526" i="1" s="1"/>
  <c r="D526" i="2"/>
  <c r="L526" i="1" s="1"/>
  <c r="E525" i="2"/>
  <c r="AA525" i="1" s="1"/>
  <c r="D525" i="2"/>
  <c r="L525" i="1" s="1"/>
  <c r="E524" i="2"/>
  <c r="AA524" i="1" s="1"/>
  <c r="D524" i="2"/>
  <c r="L524" i="1" s="1"/>
  <c r="E523" i="2"/>
  <c r="AA523" i="1" s="1"/>
  <c r="D523" i="2"/>
  <c r="L523" i="1" s="1"/>
  <c r="E522" i="2"/>
  <c r="AA522" i="1" s="1"/>
  <c r="D522" i="2"/>
  <c r="L522" i="1" s="1"/>
  <c r="E521" i="2"/>
  <c r="AA521" i="1" s="1"/>
  <c r="D521" i="2"/>
  <c r="L521" i="1" s="1"/>
  <c r="E520" i="2"/>
  <c r="AA520" i="1" s="1"/>
  <c r="D520" i="2"/>
  <c r="L520" i="1" s="1"/>
  <c r="E519" i="2"/>
  <c r="AA519" i="1" s="1"/>
  <c r="D519" i="2"/>
  <c r="L519" i="1" s="1"/>
  <c r="E518" i="2"/>
  <c r="AA518" i="1" s="1"/>
  <c r="D518" i="2"/>
  <c r="L518" i="1" s="1"/>
  <c r="E517" i="2"/>
  <c r="AA517" i="1" s="1"/>
  <c r="D517" i="2"/>
  <c r="L517" i="1" s="1"/>
  <c r="E516" i="2"/>
  <c r="AA516" i="1" s="1"/>
  <c r="D516" i="2"/>
  <c r="L516" i="1" s="1"/>
  <c r="E515" i="2"/>
  <c r="AA515" i="1" s="1"/>
  <c r="D515" i="2"/>
  <c r="L515" i="1" s="1"/>
  <c r="E514" i="2"/>
  <c r="AA514" i="1" s="1"/>
  <c r="D514" i="2"/>
  <c r="L514" i="1" s="1"/>
  <c r="E513" i="2"/>
  <c r="AA513" i="1" s="1"/>
  <c r="D513" i="2"/>
  <c r="L513" i="1" s="1"/>
  <c r="E512" i="2"/>
  <c r="AA512" i="1" s="1"/>
  <c r="D512" i="2"/>
  <c r="L512" i="1" s="1"/>
  <c r="E511" i="2"/>
  <c r="AA511" i="1" s="1"/>
  <c r="D511" i="2"/>
  <c r="L511" i="1" s="1"/>
  <c r="E510" i="2"/>
  <c r="AA510" i="1" s="1"/>
  <c r="D510" i="2"/>
  <c r="L510" i="1" s="1"/>
  <c r="E509" i="2"/>
  <c r="AA509" i="1" s="1"/>
  <c r="D509" i="2"/>
  <c r="L509" i="1" s="1"/>
  <c r="E508" i="2"/>
  <c r="AA508" i="1" s="1"/>
  <c r="D508" i="2"/>
  <c r="L508" i="1" s="1"/>
  <c r="E507" i="2"/>
  <c r="AA507" i="1" s="1"/>
  <c r="D507" i="2"/>
  <c r="L507" i="1" s="1"/>
  <c r="E506" i="2"/>
  <c r="AA506" i="1" s="1"/>
  <c r="D506" i="2"/>
  <c r="L506" i="1" s="1"/>
  <c r="E505" i="2"/>
  <c r="AA505" i="1" s="1"/>
  <c r="D505" i="2"/>
  <c r="L505" i="1" s="1"/>
  <c r="E504" i="2"/>
  <c r="AA504" i="1" s="1"/>
  <c r="D504" i="2"/>
  <c r="L504" i="1" s="1"/>
  <c r="E503" i="2"/>
  <c r="AA503" i="1" s="1"/>
  <c r="D503" i="2"/>
  <c r="L503" i="1" s="1"/>
  <c r="E502" i="2"/>
  <c r="AA502" i="1" s="1"/>
  <c r="D502" i="2"/>
  <c r="L502" i="1" s="1"/>
  <c r="E501" i="2"/>
  <c r="AA501" i="1" s="1"/>
  <c r="D501" i="2"/>
  <c r="L501" i="1" s="1"/>
  <c r="E500" i="2"/>
  <c r="AA500" i="1" s="1"/>
  <c r="D500" i="2"/>
  <c r="L500" i="1" s="1"/>
  <c r="E499" i="2"/>
  <c r="AA499" i="1" s="1"/>
  <c r="D499" i="2"/>
  <c r="L499" i="1" s="1"/>
  <c r="E498" i="2"/>
  <c r="AA498" i="1" s="1"/>
  <c r="D498" i="2"/>
  <c r="L498" i="1" s="1"/>
  <c r="E497" i="2"/>
  <c r="AA497" i="1" s="1"/>
  <c r="D497" i="2"/>
  <c r="L497" i="1" s="1"/>
  <c r="E496" i="2"/>
  <c r="AA496" i="1" s="1"/>
  <c r="D496" i="2"/>
  <c r="L496" i="1" s="1"/>
  <c r="E495" i="2"/>
  <c r="AA495" i="1" s="1"/>
  <c r="D495" i="2"/>
  <c r="L495" i="1" s="1"/>
  <c r="E494" i="2"/>
  <c r="AA494" i="1" s="1"/>
  <c r="D494" i="2"/>
  <c r="L494" i="1" s="1"/>
  <c r="E493" i="2"/>
  <c r="AA493" i="1" s="1"/>
  <c r="D493" i="2"/>
  <c r="L493" i="1" s="1"/>
  <c r="E492" i="2"/>
  <c r="AA492" i="1" s="1"/>
  <c r="D492" i="2"/>
  <c r="L492" i="1" s="1"/>
  <c r="E491" i="2"/>
  <c r="AA491" i="1" s="1"/>
  <c r="D491" i="2"/>
  <c r="L491" i="1" s="1"/>
  <c r="E490" i="2"/>
  <c r="AA490" i="1" s="1"/>
  <c r="D490" i="2"/>
  <c r="L490" i="1" s="1"/>
  <c r="E489" i="2"/>
  <c r="AA489" i="1" s="1"/>
  <c r="D489" i="2"/>
  <c r="L489" i="1" s="1"/>
  <c r="E488" i="2"/>
  <c r="AA488" i="1" s="1"/>
  <c r="D488" i="2"/>
  <c r="L488" i="1" s="1"/>
  <c r="E487" i="2"/>
  <c r="AA487" i="1" s="1"/>
  <c r="D487" i="2"/>
  <c r="L487" i="1" s="1"/>
  <c r="E486" i="2"/>
  <c r="AA486" i="1" s="1"/>
  <c r="D486" i="2"/>
  <c r="L486" i="1" s="1"/>
  <c r="E485" i="2"/>
  <c r="AA485" i="1" s="1"/>
  <c r="D485" i="2"/>
  <c r="L485" i="1" s="1"/>
  <c r="E484" i="2"/>
  <c r="AA484" i="1" s="1"/>
  <c r="D484" i="2"/>
  <c r="L484" i="1" s="1"/>
  <c r="E483" i="2"/>
  <c r="AA483" i="1" s="1"/>
  <c r="D483" i="2"/>
  <c r="L483" i="1" s="1"/>
  <c r="E482" i="2"/>
  <c r="AA482" i="1" s="1"/>
  <c r="D482" i="2"/>
  <c r="L482" i="1" s="1"/>
  <c r="E481" i="2"/>
  <c r="AA481" i="1" s="1"/>
  <c r="D481" i="2"/>
  <c r="L481" i="1" s="1"/>
  <c r="E480" i="2"/>
  <c r="AA480" i="1" s="1"/>
  <c r="D480" i="2"/>
  <c r="L480" i="1" s="1"/>
  <c r="E479" i="2"/>
  <c r="AA479" i="1" s="1"/>
  <c r="D479" i="2"/>
  <c r="L479" i="1" s="1"/>
  <c r="E478" i="2"/>
  <c r="AA478" i="1" s="1"/>
  <c r="D478" i="2"/>
  <c r="L478" i="1" s="1"/>
  <c r="E477" i="2"/>
  <c r="AA477" i="1" s="1"/>
  <c r="D477" i="2"/>
  <c r="L477" i="1" s="1"/>
  <c r="E476" i="2"/>
  <c r="AA476" i="1" s="1"/>
  <c r="D476" i="2"/>
  <c r="L476" i="1" s="1"/>
  <c r="E475" i="2"/>
  <c r="AA475" i="1" s="1"/>
  <c r="D475" i="2"/>
  <c r="L475" i="1" s="1"/>
  <c r="E474" i="2"/>
  <c r="AA474" i="1" s="1"/>
  <c r="D474" i="2"/>
  <c r="L474" i="1" s="1"/>
  <c r="E473" i="2"/>
  <c r="AA473" i="1" s="1"/>
  <c r="D473" i="2"/>
  <c r="L473" i="1" s="1"/>
  <c r="E472" i="2"/>
  <c r="AA472" i="1" s="1"/>
  <c r="D472" i="2"/>
  <c r="L472" i="1" s="1"/>
  <c r="E471" i="2"/>
  <c r="AA471" i="1" s="1"/>
  <c r="D471" i="2"/>
  <c r="L471" i="1" s="1"/>
  <c r="E470" i="2"/>
  <c r="AA470" i="1" s="1"/>
  <c r="D470" i="2"/>
  <c r="L470" i="1" s="1"/>
  <c r="E469" i="2"/>
  <c r="AA469" i="1" s="1"/>
  <c r="D469" i="2"/>
  <c r="L469" i="1" s="1"/>
  <c r="E468" i="2"/>
  <c r="AA468" i="1" s="1"/>
  <c r="D468" i="2"/>
  <c r="L468" i="1" s="1"/>
  <c r="E467" i="2"/>
  <c r="AA467" i="1" s="1"/>
  <c r="D467" i="2"/>
  <c r="L467" i="1" s="1"/>
  <c r="E466" i="2"/>
  <c r="AA466" i="1" s="1"/>
  <c r="D466" i="2"/>
  <c r="L466" i="1" s="1"/>
  <c r="E465" i="2"/>
  <c r="AA465" i="1" s="1"/>
  <c r="D465" i="2"/>
  <c r="L465" i="1" s="1"/>
  <c r="E464" i="2"/>
  <c r="AA464" i="1" s="1"/>
  <c r="D464" i="2"/>
  <c r="L464" i="1" s="1"/>
  <c r="E463" i="2"/>
  <c r="AA463" i="1" s="1"/>
  <c r="D463" i="2"/>
  <c r="L463" i="1" s="1"/>
  <c r="E462" i="2"/>
  <c r="AA462" i="1" s="1"/>
  <c r="D462" i="2"/>
  <c r="L462" i="1" s="1"/>
  <c r="E461" i="2"/>
  <c r="AA461" i="1" s="1"/>
  <c r="D461" i="2"/>
  <c r="L461" i="1" s="1"/>
  <c r="E460" i="2"/>
  <c r="AA460" i="1" s="1"/>
  <c r="D460" i="2"/>
  <c r="L460" i="1" s="1"/>
  <c r="E459" i="2"/>
  <c r="AA459" i="1" s="1"/>
  <c r="D459" i="2"/>
  <c r="L459" i="1" s="1"/>
  <c r="E458" i="2"/>
  <c r="AA458" i="1" s="1"/>
  <c r="D458" i="2"/>
  <c r="L458" i="1" s="1"/>
  <c r="E457" i="2"/>
  <c r="AA457" i="1" s="1"/>
  <c r="D457" i="2"/>
  <c r="L457" i="1" s="1"/>
  <c r="E456" i="2"/>
  <c r="AA456" i="1" s="1"/>
  <c r="D456" i="2"/>
  <c r="L456" i="1" s="1"/>
  <c r="E455" i="2"/>
  <c r="AA455" i="1" s="1"/>
  <c r="D455" i="2"/>
  <c r="L455" i="1" s="1"/>
  <c r="E454" i="2"/>
  <c r="AA454" i="1" s="1"/>
  <c r="D454" i="2"/>
  <c r="L454" i="1" s="1"/>
  <c r="E453" i="2"/>
  <c r="AA453" i="1" s="1"/>
  <c r="D453" i="2"/>
  <c r="L453" i="1" s="1"/>
  <c r="E452" i="2"/>
  <c r="AA452" i="1" s="1"/>
  <c r="D452" i="2"/>
  <c r="L452" i="1" s="1"/>
  <c r="E451" i="2"/>
  <c r="AA451" i="1" s="1"/>
  <c r="D451" i="2"/>
  <c r="L451" i="1" s="1"/>
  <c r="E450" i="2"/>
  <c r="AA450" i="1" s="1"/>
  <c r="D450" i="2"/>
  <c r="L450" i="1" s="1"/>
  <c r="E449" i="2"/>
  <c r="AA449" i="1" s="1"/>
  <c r="D449" i="2"/>
  <c r="L449" i="1" s="1"/>
  <c r="E448" i="2"/>
  <c r="AA448" i="1" s="1"/>
  <c r="D448" i="2"/>
  <c r="L448" i="1" s="1"/>
  <c r="E447" i="2"/>
  <c r="AA447" i="1" s="1"/>
  <c r="D447" i="2"/>
  <c r="L447" i="1" s="1"/>
  <c r="E446" i="2"/>
  <c r="AA446" i="1" s="1"/>
  <c r="D446" i="2"/>
  <c r="L446" i="1" s="1"/>
  <c r="E445" i="2"/>
  <c r="AA445" i="1" s="1"/>
  <c r="D445" i="2"/>
  <c r="L445" i="1" s="1"/>
  <c r="E444" i="2"/>
  <c r="AA444" i="1" s="1"/>
  <c r="D444" i="2"/>
  <c r="L444" i="1" s="1"/>
  <c r="E443" i="2"/>
  <c r="AA443" i="1" s="1"/>
  <c r="D443" i="2"/>
  <c r="L443" i="1" s="1"/>
  <c r="E442" i="2"/>
  <c r="AA442" i="1" s="1"/>
  <c r="D442" i="2"/>
  <c r="L442" i="1" s="1"/>
  <c r="E441" i="2"/>
  <c r="AA441" i="1" s="1"/>
  <c r="D441" i="2"/>
  <c r="L441" i="1" s="1"/>
  <c r="E440" i="2"/>
  <c r="AA440" i="1" s="1"/>
  <c r="D440" i="2"/>
  <c r="L440" i="1" s="1"/>
  <c r="E439" i="2"/>
  <c r="AA439" i="1" s="1"/>
  <c r="D439" i="2"/>
  <c r="L439" i="1" s="1"/>
  <c r="E438" i="2"/>
  <c r="AA438" i="1" s="1"/>
  <c r="D438" i="2"/>
  <c r="L438" i="1" s="1"/>
  <c r="E437" i="2"/>
  <c r="AA437" i="1" s="1"/>
  <c r="D437" i="2"/>
  <c r="L437" i="1" s="1"/>
  <c r="E436" i="2"/>
  <c r="AA436" i="1" s="1"/>
  <c r="D436" i="2"/>
  <c r="L436" i="1" s="1"/>
  <c r="E435" i="2"/>
  <c r="AA435" i="1" s="1"/>
  <c r="D435" i="2"/>
  <c r="L435" i="1" s="1"/>
  <c r="E434" i="2"/>
  <c r="AA434" i="1" s="1"/>
  <c r="D434" i="2"/>
  <c r="L434" i="1" s="1"/>
  <c r="E433" i="2"/>
  <c r="AA433" i="1" s="1"/>
  <c r="D433" i="2"/>
  <c r="L433" i="1" s="1"/>
  <c r="E432" i="2"/>
  <c r="AA432" i="1" s="1"/>
  <c r="D432" i="2"/>
  <c r="L432" i="1" s="1"/>
  <c r="E431" i="2"/>
  <c r="AA431" i="1" s="1"/>
  <c r="D431" i="2"/>
  <c r="L431" i="1" s="1"/>
  <c r="E430" i="2"/>
  <c r="AA430" i="1" s="1"/>
  <c r="D430" i="2"/>
  <c r="L430" i="1" s="1"/>
  <c r="E429" i="2"/>
  <c r="AA429" i="1" s="1"/>
  <c r="D429" i="2"/>
  <c r="L429" i="1" s="1"/>
  <c r="E428" i="2"/>
  <c r="AA428" i="1" s="1"/>
  <c r="D428" i="2"/>
  <c r="L428" i="1" s="1"/>
  <c r="E427" i="2"/>
  <c r="AA427" i="1" s="1"/>
  <c r="D427" i="2"/>
  <c r="L427" i="1" s="1"/>
  <c r="E426" i="2"/>
  <c r="AA426" i="1" s="1"/>
  <c r="D426" i="2"/>
  <c r="L426" i="1" s="1"/>
  <c r="E425" i="2"/>
  <c r="AA425" i="1" s="1"/>
  <c r="D425" i="2"/>
  <c r="L425" i="1" s="1"/>
  <c r="E424" i="2"/>
  <c r="AA424" i="1" s="1"/>
  <c r="D424" i="2"/>
  <c r="L424" i="1" s="1"/>
  <c r="E423" i="2"/>
  <c r="AA423" i="1" s="1"/>
  <c r="D423" i="2"/>
  <c r="L423" i="1" s="1"/>
  <c r="E422" i="2"/>
  <c r="AA422" i="1" s="1"/>
  <c r="D422" i="2"/>
  <c r="L422" i="1" s="1"/>
  <c r="E421" i="2"/>
  <c r="AA421" i="1" s="1"/>
  <c r="D421" i="2"/>
  <c r="L421" i="1" s="1"/>
  <c r="E420" i="2"/>
  <c r="AA420" i="1" s="1"/>
  <c r="D420" i="2"/>
  <c r="L420" i="1" s="1"/>
  <c r="E419" i="2"/>
  <c r="AA419" i="1" s="1"/>
  <c r="D419" i="2"/>
  <c r="L419" i="1" s="1"/>
  <c r="E418" i="2"/>
  <c r="AA418" i="1" s="1"/>
  <c r="D418" i="2"/>
  <c r="L418" i="1" s="1"/>
  <c r="E417" i="2"/>
  <c r="AA417" i="1" s="1"/>
  <c r="D417" i="2"/>
  <c r="L417" i="1" s="1"/>
  <c r="E416" i="2"/>
  <c r="AA416" i="1" s="1"/>
  <c r="D416" i="2"/>
  <c r="L416" i="1" s="1"/>
  <c r="E415" i="2"/>
  <c r="AA415" i="1" s="1"/>
  <c r="D415" i="2"/>
  <c r="L415" i="1" s="1"/>
  <c r="E414" i="2"/>
  <c r="AA414" i="1" s="1"/>
  <c r="D414" i="2"/>
  <c r="L414" i="1" s="1"/>
  <c r="E413" i="2"/>
  <c r="AA413" i="1" s="1"/>
  <c r="D413" i="2"/>
  <c r="L413" i="1" s="1"/>
  <c r="E412" i="2"/>
  <c r="AA412" i="1" s="1"/>
  <c r="D412" i="2"/>
  <c r="L412" i="1" s="1"/>
  <c r="E411" i="2"/>
  <c r="AA411" i="1" s="1"/>
  <c r="D411" i="2"/>
  <c r="L411" i="1" s="1"/>
  <c r="E410" i="2"/>
  <c r="AA410" i="1" s="1"/>
  <c r="D410" i="2"/>
  <c r="L410" i="1" s="1"/>
  <c r="E409" i="2"/>
  <c r="AA409" i="1" s="1"/>
  <c r="D409" i="2"/>
  <c r="L409" i="1" s="1"/>
  <c r="E408" i="2"/>
  <c r="AA408" i="1" s="1"/>
  <c r="D408" i="2"/>
  <c r="L408" i="1" s="1"/>
  <c r="E407" i="2"/>
  <c r="AA407" i="1" s="1"/>
  <c r="D407" i="2"/>
  <c r="L407" i="1" s="1"/>
  <c r="E406" i="2"/>
  <c r="AA406" i="1" s="1"/>
  <c r="D406" i="2"/>
  <c r="L406" i="1" s="1"/>
  <c r="E405" i="2"/>
  <c r="AA405" i="1" s="1"/>
  <c r="D405" i="2"/>
  <c r="L405" i="1" s="1"/>
  <c r="E404" i="2"/>
  <c r="AA404" i="1" s="1"/>
  <c r="D404" i="2"/>
  <c r="L404" i="1" s="1"/>
  <c r="E403" i="2"/>
  <c r="AA403" i="1" s="1"/>
  <c r="D403" i="2"/>
  <c r="L403" i="1" s="1"/>
  <c r="E402" i="2"/>
  <c r="AA402" i="1" s="1"/>
  <c r="D402" i="2"/>
  <c r="L402" i="1" s="1"/>
  <c r="E401" i="2"/>
  <c r="AA401" i="1" s="1"/>
  <c r="D401" i="2"/>
  <c r="L401" i="1" s="1"/>
  <c r="E400" i="2"/>
  <c r="AA400" i="1" s="1"/>
  <c r="D400" i="2"/>
  <c r="L400" i="1" s="1"/>
  <c r="E399" i="2"/>
  <c r="AA399" i="1" s="1"/>
  <c r="D399" i="2"/>
  <c r="L399" i="1" s="1"/>
  <c r="E398" i="2"/>
  <c r="AA398" i="1" s="1"/>
  <c r="D398" i="2"/>
  <c r="L398" i="1" s="1"/>
  <c r="E397" i="2"/>
  <c r="AA397" i="1" s="1"/>
  <c r="D397" i="2"/>
  <c r="L397" i="1" s="1"/>
  <c r="E396" i="2"/>
  <c r="AA396" i="1" s="1"/>
  <c r="D396" i="2"/>
  <c r="L396" i="1" s="1"/>
  <c r="E395" i="2"/>
  <c r="AA395" i="1" s="1"/>
  <c r="D395" i="2"/>
  <c r="L395" i="1" s="1"/>
  <c r="E394" i="2"/>
  <c r="AA394" i="1" s="1"/>
  <c r="D394" i="2"/>
  <c r="L394" i="1" s="1"/>
  <c r="E393" i="2"/>
  <c r="AA393" i="1" s="1"/>
  <c r="D393" i="2"/>
  <c r="L393" i="1" s="1"/>
  <c r="E392" i="2"/>
  <c r="AA392" i="1" s="1"/>
  <c r="D392" i="2"/>
  <c r="L392" i="1" s="1"/>
  <c r="E391" i="2"/>
  <c r="AA391" i="1" s="1"/>
  <c r="D391" i="2"/>
  <c r="L391" i="1" s="1"/>
  <c r="E390" i="2"/>
  <c r="AA390" i="1" s="1"/>
  <c r="D390" i="2"/>
  <c r="L390" i="1" s="1"/>
  <c r="E389" i="2"/>
  <c r="AA389" i="1" s="1"/>
  <c r="D389" i="2"/>
  <c r="L389" i="1" s="1"/>
  <c r="E388" i="2"/>
  <c r="AA388" i="1" s="1"/>
  <c r="D388" i="2"/>
  <c r="L388" i="1" s="1"/>
  <c r="E387" i="2"/>
  <c r="AA387" i="1" s="1"/>
  <c r="D387" i="2"/>
  <c r="L387" i="1" s="1"/>
  <c r="E386" i="2"/>
  <c r="AA386" i="1" s="1"/>
  <c r="D386" i="2"/>
  <c r="L386" i="1" s="1"/>
  <c r="E385" i="2"/>
  <c r="AA385" i="1" s="1"/>
  <c r="D385" i="2"/>
  <c r="L385" i="1" s="1"/>
  <c r="E384" i="2"/>
  <c r="AA384" i="1" s="1"/>
  <c r="D384" i="2"/>
  <c r="L384" i="1" s="1"/>
  <c r="E383" i="2"/>
  <c r="AA383" i="1" s="1"/>
  <c r="D383" i="2"/>
  <c r="L383" i="1" s="1"/>
  <c r="E382" i="2"/>
  <c r="AA382" i="1" s="1"/>
  <c r="D382" i="2"/>
  <c r="L382" i="1" s="1"/>
  <c r="E381" i="2"/>
  <c r="AA381" i="1" s="1"/>
  <c r="D381" i="2"/>
  <c r="L381" i="1" s="1"/>
  <c r="E380" i="2"/>
  <c r="AA380" i="1" s="1"/>
  <c r="D380" i="2"/>
  <c r="L380" i="1" s="1"/>
  <c r="E379" i="2"/>
  <c r="AA379" i="1" s="1"/>
  <c r="D379" i="2"/>
  <c r="L379" i="1" s="1"/>
  <c r="E378" i="2"/>
  <c r="AA378" i="1" s="1"/>
  <c r="D378" i="2"/>
  <c r="L378" i="1" s="1"/>
  <c r="E377" i="2"/>
  <c r="AA377" i="1" s="1"/>
  <c r="D377" i="2"/>
  <c r="L377" i="1" s="1"/>
  <c r="E376" i="2"/>
  <c r="AA376" i="1" s="1"/>
  <c r="D376" i="2"/>
  <c r="L376" i="1" s="1"/>
  <c r="E375" i="2"/>
  <c r="AA375" i="1" s="1"/>
  <c r="D375" i="2"/>
  <c r="L375" i="1" s="1"/>
  <c r="E374" i="2"/>
  <c r="AA374" i="1" s="1"/>
  <c r="D374" i="2"/>
  <c r="L374" i="1" s="1"/>
  <c r="E373" i="2"/>
  <c r="AA373" i="1" s="1"/>
  <c r="D373" i="2"/>
  <c r="L373" i="1" s="1"/>
  <c r="E372" i="2"/>
  <c r="AA372" i="1" s="1"/>
  <c r="D372" i="2"/>
  <c r="L372" i="1" s="1"/>
  <c r="E371" i="2"/>
  <c r="AA371" i="1" s="1"/>
  <c r="D371" i="2"/>
  <c r="L371" i="1" s="1"/>
  <c r="E370" i="2"/>
  <c r="AA370" i="1" s="1"/>
  <c r="D370" i="2"/>
  <c r="L370" i="1" s="1"/>
  <c r="E369" i="2"/>
  <c r="AA369" i="1" s="1"/>
  <c r="D369" i="2"/>
  <c r="L369" i="1" s="1"/>
  <c r="E368" i="2"/>
  <c r="AA368" i="1" s="1"/>
  <c r="D368" i="2"/>
  <c r="L368" i="1" s="1"/>
  <c r="E367" i="2"/>
  <c r="AA367" i="1" s="1"/>
  <c r="D367" i="2"/>
  <c r="L367" i="1" s="1"/>
  <c r="E366" i="2"/>
  <c r="AA366" i="1" s="1"/>
  <c r="D366" i="2"/>
  <c r="L366" i="1" s="1"/>
  <c r="E365" i="2"/>
  <c r="AA365" i="1" s="1"/>
  <c r="D365" i="2"/>
  <c r="L365" i="1" s="1"/>
  <c r="E364" i="2"/>
  <c r="AA364" i="1" s="1"/>
  <c r="D364" i="2"/>
  <c r="L364" i="1" s="1"/>
  <c r="E363" i="2"/>
  <c r="AA363" i="1" s="1"/>
  <c r="D363" i="2"/>
  <c r="L363" i="1" s="1"/>
  <c r="E362" i="2"/>
  <c r="AA362" i="1" s="1"/>
  <c r="D362" i="2"/>
  <c r="L362" i="1" s="1"/>
  <c r="E361" i="2"/>
  <c r="AA361" i="1" s="1"/>
  <c r="D361" i="2"/>
  <c r="L361" i="1" s="1"/>
  <c r="E360" i="2"/>
  <c r="AA360" i="1" s="1"/>
  <c r="D360" i="2"/>
  <c r="L360" i="1" s="1"/>
  <c r="E359" i="2"/>
  <c r="AA359" i="1" s="1"/>
  <c r="D359" i="2"/>
  <c r="L359" i="1" s="1"/>
  <c r="E358" i="2"/>
  <c r="AA358" i="1" s="1"/>
  <c r="D358" i="2"/>
  <c r="L358" i="1" s="1"/>
  <c r="E357" i="2"/>
  <c r="AA357" i="1" s="1"/>
  <c r="D357" i="2"/>
  <c r="L357" i="1" s="1"/>
  <c r="E356" i="2"/>
  <c r="AA356" i="1" s="1"/>
  <c r="D356" i="2"/>
  <c r="L356" i="1" s="1"/>
  <c r="E355" i="2"/>
  <c r="AA355" i="1" s="1"/>
  <c r="D355" i="2"/>
  <c r="L355" i="1" s="1"/>
  <c r="E354" i="2"/>
  <c r="AA354" i="1" s="1"/>
  <c r="D354" i="2"/>
  <c r="L354" i="1" s="1"/>
  <c r="E353" i="2"/>
  <c r="AA353" i="1" s="1"/>
  <c r="D353" i="2"/>
  <c r="L353" i="1" s="1"/>
  <c r="E352" i="2"/>
  <c r="AA352" i="1" s="1"/>
  <c r="D352" i="2"/>
  <c r="L352" i="1" s="1"/>
  <c r="E351" i="2"/>
  <c r="AA351" i="1" s="1"/>
  <c r="D351" i="2"/>
  <c r="L351" i="1" s="1"/>
  <c r="E350" i="2"/>
  <c r="AA350" i="1" s="1"/>
  <c r="D350" i="2"/>
  <c r="L350" i="1" s="1"/>
  <c r="E349" i="2"/>
  <c r="AA349" i="1" s="1"/>
  <c r="D349" i="2"/>
  <c r="L349" i="1" s="1"/>
  <c r="E348" i="2"/>
  <c r="AA348" i="1" s="1"/>
  <c r="D348" i="2"/>
  <c r="L348" i="1" s="1"/>
  <c r="E347" i="2"/>
  <c r="AA347" i="1" s="1"/>
  <c r="D347" i="2"/>
  <c r="L347" i="1" s="1"/>
  <c r="E346" i="2"/>
  <c r="AA346" i="1" s="1"/>
  <c r="D346" i="2"/>
  <c r="L346" i="1" s="1"/>
  <c r="E345" i="2"/>
  <c r="AA345" i="1" s="1"/>
  <c r="D345" i="2"/>
  <c r="L345" i="1" s="1"/>
  <c r="E344" i="2"/>
  <c r="AA344" i="1" s="1"/>
  <c r="D344" i="2"/>
  <c r="L344" i="1" s="1"/>
  <c r="E343" i="2"/>
  <c r="AA343" i="1" s="1"/>
  <c r="D343" i="2"/>
  <c r="L343" i="1" s="1"/>
  <c r="E342" i="2"/>
  <c r="AA342" i="1" s="1"/>
  <c r="D342" i="2"/>
  <c r="L342" i="1" s="1"/>
  <c r="E341" i="2"/>
  <c r="AA341" i="1" s="1"/>
  <c r="D341" i="2"/>
  <c r="L341" i="1" s="1"/>
  <c r="E340" i="2"/>
  <c r="AA340" i="1" s="1"/>
  <c r="D340" i="2"/>
  <c r="L340" i="1" s="1"/>
  <c r="E339" i="2"/>
  <c r="AA339" i="1" s="1"/>
  <c r="D339" i="2"/>
  <c r="L339" i="1" s="1"/>
  <c r="E338" i="2"/>
  <c r="AA338" i="1" s="1"/>
  <c r="D338" i="2"/>
  <c r="L338" i="1" s="1"/>
  <c r="E337" i="2"/>
  <c r="AA337" i="1" s="1"/>
  <c r="D337" i="2"/>
  <c r="L337" i="1" s="1"/>
  <c r="E336" i="2"/>
  <c r="AA336" i="1" s="1"/>
  <c r="D336" i="2"/>
  <c r="L336" i="1" s="1"/>
  <c r="E335" i="2"/>
  <c r="AA335" i="1" s="1"/>
  <c r="D335" i="2"/>
  <c r="L335" i="1" s="1"/>
  <c r="E334" i="2"/>
  <c r="AA334" i="1" s="1"/>
  <c r="D334" i="2"/>
  <c r="L334" i="1" s="1"/>
  <c r="E333" i="2"/>
  <c r="AA333" i="1" s="1"/>
  <c r="D333" i="2"/>
  <c r="L333" i="1" s="1"/>
  <c r="E332" i="2"/>
  <c r="AA332" i="1" s="1"/>
  <c r="D332" i="2"/>
  <c r="L332" i="1" s="1"/>
  <c r="E331" i="2"/>
  <c r="AA331" i="1" s="1"/>
  <c r="D331" i="2"/>
  <c r="L331" i="1" s="1"/>
  <c r="E330" i="2"/>
  <c r="AA330" i="1" s="1"/>
  <c r="D330" i="2"/>
  <c r="L330" i="1" s="1"/>
  <c r="E329" i="2"/>
  <c r="AA329" i="1" s="1"/>
  <c r="D329" i="2"/>
  <c r="L329" i="1" s="1"/>
  <c r="E328" i="2"/>
  <c r="AA328" i="1" s="1"/>
  <c r="D328" i="2"/>
  <c r="L328" i="1" s="1"/>
  <c r="E327" i="2"/>
  <c r="AA327" i="1" s="1"/>
  <c r="D327" i="2"/>
  <c r="L327" i="1" s="1"/>
  <c r="E326" i="2"/>
  <c r="AA326" i="1" s="1"/>
  <c r="D326" i="2"/>
  <c r="L326" i="1" s="1"/>
  <c r="E325" i="2"/>
  <c r="AA325" i="1" s="1"/>
  <c r="D325" i="2"/>
  <c r="L325" i="1" s="1"/>
  <c r="E324" i="2"/>
  <c r="AA324" i="1" s="1"/>
  <c r="D324" i="2"/>
  <c r="L324" i="1" s="1"/>
  <c r="E323" i="2"/>
  <c r="AA323" i="1" s="1"/>
  <c r="D323" i="2"/>
  <c r="L323" i="1" s="1"/>
  <c r="E322" i="2"/>
  <c r="AA322" i="1" s="1"/>
  <c r="D322" i="2"/>
  <c r="L322" i="1" s="1"/>
  <c r="E321" i="2"/>
  <c r="AA321" i="1" s="1"/>
  <c r="D321" i="2"/>
  <c r="L321" i="1" s="1"/>
  <c r="E320" i="2"/>
  <c r="AA320" i="1" s="1"/>
  <c r="D320" i="2"/>
  <c r="L320" i="1" s="1"/>
  <c r="E319" i="2"/>
  <c r="AA319" i="1" s="1"/>
  <c r="D319" i="2"/>
  <c r="L319" i="1" s="1"/>
  <c r="E318" i="2"/>
  <c r="AA318" i="1" s="1"/>
  <c r="D318" i="2"/>
  <c r="L318" i="1" s="1"/>
  <c r="E317" i="2"/>
  <c r="AA317" i="1" s="1"/>
  <c r="D317" i="2"/>
  <c r="L317" i="1" s="1"/>
  <c r="E316" i="2"/>
  <c r="AA316" i="1" s="1"/>
  <c r="D316" i="2"/>
  <c r="L316" i="1" s="1"/>
  <c r="E315" i="2"/>
  <c r="AA315" i="1" s="1"/>
  <c r="D315" i="2"/>
  <c r="L315" i="1" s="1"/>
  <c r="E314" i="2"/>
  <c r="AA314" i="1" s="1"/>
  <c r="D314" i="2"/>
  <c r="L314" i="1" s="1"/>
  <c r="E313" i="2"/>
  <c r="AA313" i="1" s="1"/>
  <c r="D313" i="2"/>
  <c r="L313" i="1" s="1"/>
  <c r="E312" i="2"/>
  <c r="AA312" i="1" s="1"/>
  <c r="D312" i="2"/>
  <c r="L312" i="1" s="1"/>
  <c r="E311" i="2"/>
  <c r="AA311" i="1" s="1"/>
  <c r="D311" i="2"/>
  <c r="L311" i="1" s="1"/>
  <c r="E310" i="2"/>
  <c r="AA310" i="1" s="1"/>
  <c r="D310" i="2"/>
  <c r="L310" i="1" s="1"/>
  <c r="E309" i="2"/>
  <c r="AA309" i="1" s="1"/>
  <c r="D309" i="2"/>
  <c r="L309" i="1" s="1"/>
  <c r="E308" i="2"/>
  <c r="AA308" i="1" s="1"/>
  <c r="D308" i="2"/>
  <c r="L308" i="1" s="1"/>
  <c r="E307" i="2"/>
  <c r="AA307" i="1" s="1"/>
  <c r="D307" i="2"/>
  <c r="L307" i="1" s="1"/>
  <c r="E306" i="2"/>
  <c r="AA306" i="1" s="1"/>
  <c r="D306" i="2"/>
  <c r="L306" i="1" s="1"/>
  <c r="E305" i="2"/>
  <c r="AA305" i="1" s="1"/>
  <c r="D305" i="2"/>
  <c r="L305" i="1" s="1"/>
  <c r="E304" i="2"/>
  <c r="AA304" i="1" s="1"/>
  <c r="D304" i="2"/>
  <c r="L304" i="1" s="1"/>
  <c r="E303" i="2"/>
  <c r="AA303" i="1" s="1"/>
  <c r="D303" i="2"/>
  <c r="L303" i="1" s="1"/>
  <c r="E302" i="2"/>
  <c r="AA302" i="1" s="1"/>
  <c r="D302" i="2"/>
  <c r="L302" i="1" s="1"/>
  <c r="E301" i="2"/>
  <c r="AA301" i="1" s="1"/>
  <c r="D301" i="2"/>
  <c r="L301" i="1" s="1"/>
  <c r="E300" i="2"/>
  <c r="AA300" i="1" s="1"/>
  <c r="D300" i="2"/>
  <c r="L300" i="1" s="1"/>
  <c r="E299" i="2"/>
  <c r="AA299" i="1" s="1"/>
  <c r="D299" i="2"/>
  <c r="L299" i="1" s="1"/>
  <c r="E298" i="2"/>
  <c r="AA298" i="1" s="1"/>
  <c r="D298" i="2"/>
  <c r="L298" i="1" s="1"/>
  <c r="E297" i="2"/>
  <c r="AA297" i="1" s="1"/>
  <c r="D297" i="2"/>
  <c r="L297" i="1" s="1"/>
  <c r="E296" i="2"/>
  <c r="AA296" i="1" s="1"/>
  <c r="D296" i="2"/>
  <c r="L296" i="1" s="1"/>
  <c r="E295" i="2"/>
  <c r="AA295" i="1" s="1"/>
  <c r="D295" i="2"/>
  <c r="L295" i="1" s="1"/>
  <c r="E294" i="2"/>
  <c r="AA294" i="1" s="1"/>
  <c r="D294" i="2"/>
  <c r="L294" i="1" s="1"/>
  <c r="E293" i="2"/>
  <c r="AA293" i="1" s="1"/>
  <c r="D293" i="2"/>
  <c r="L293" i="1" s="1"/>
  <c r="E292" i="2"/>
  <c r="AA292" i="1" s="1"/>
  <c r="D292" i="2"/>
  <c r="L292" i="1" s="1"/>
  <c r="E291" i="2"/>
  <c r="AA291" i="1" s="1"/>
  <c r="D291" i="2"/>
  <c r="L291" i="1" s="1"/>
  <c r="E290" i="2"/>
  <c r="AA290" i="1" s="1"/>
  <c r="D290" i="2"/>
  <c r="L290" i="1" s="1"/>
  <c r="E289" i="2"/>
  <c r="AA289" i="1" s="1"/>
  <c r="D289" i="2"/>
  <c r="L289" i="1" s="1"/>
  <c r="E288" i="2"/>
  <c r="AA288" i="1" s="1"/>
  <c r="D288" i="2"/>
  <c r="L288" i="1" s="1"/>
  <c r="E287" i="2"/>
  <c r="AA287" i="1" s="1"/>
  <c r="D287" i="2"/>
  <c r="L287" i="1" s="1"/>
  <c r="E286" i="2"/>
  <c r="AA286" i="1" s="1"/>
  <c r="D286" i="2"/>
  <c r="L286" i="1" s="1"/>
  <c r="E285" i="2"/>
  <c r="AA285" i="1" s="1"/>
  <c r="D285" i="2"/>
  <c r="L285" i="1" s="1"/>
  <c r="E284" i="2"/>
  <c r="AA284" i="1" s="1"/>
  <c r="D284" i="2"/>
  <c r="L284" i="1" s="1"/>
  <c r="E283" i="2"/>
  <c r="AA283" i="1" s="1"/>
  <c r="D283" i="2"/>
  <c r="L283" i="1" s="1"/>
  <c r="E282" i="2"/>
  <c r="AA282" i="1" s="1"/>
  <c r="D282" i="2"/>
  <c r="L282" i="1" s="1"/>
  <c r="E281" i="2"/>
  <c r="AA281" i="1" s="1"/>
  <c r="D281" i="2"/>
  <c r="L281" i="1" s="1"/>
  <c r="E280" i="2"/>
  <c r="AA280" i="1" s="1"/>
  <c r="D280" i="2"/>
  <c r="L280" i="1" s="1"/>
  <c r="E279" i="2"/>
  <c r="AA279" i="1" s="1"/>
  <c r="D279" i="2"/>
  <c r="L279" i="1" s="1"/>
  <c r="E278" i="2"/>
  <c r="AA278" i="1" s="1"/>
  <c r="D278" i="2"/>
  <c r="L278" i="1" s="1"/>
  <c r="E277" i="2"/>
  <c r="AA277" i="1" s="1"/>
  <c r="D277" i="2"/>
  <c r="L277" i="1" s="1"/>
  <c r="E276" i="2"/>
  <c r="AA276" i="1" s="1"/>
  <c r="D276" i="2"/>
  <c r="L276" i="1" s="1"/>
  <c r="E275" i="2"/>
  <c r="AA275" i="1" s="1"/>
  <c r="D275" i="2"/>
  <c r="L275" i="1" s="1"/>
  <c r="E274" i="2"/>
  <c r="AA274" i="1" s="1"/>
  <c r="D274" i="2"/>
  <c r="L274" i="1" s="1"/>
  <c r="E273" i="2"/>
  <c r="AA273" i="1" s="1"/>
  <c r="D273" i="2"/>
  <c r="L273" i="1" s="1"/>
  <c r="E272" i="2"/>
  <c r="AA272" i="1" s="1"/>
  <c r="D272" i="2"/>
  <c r="L272" i="1" s="1"/>
  <c r="E271" i="2"/>
  <c r="AA271" i="1" s="1"/>
  <c r="D271" i="2"/>
  <c r="L271" i="1" s="1"/>
  <c r="E270" i="2"/>
  <c r="AA270" i="1" s="1"/>
  <c r="D270" i="2"/>
  <c r="L270" i="1" s="1"/>
  <c r="E269" i="2"/>
  <c r="AA269" i="1" s="1"/>
  <c r="D269" i="2"/>
  <c r="L269" i="1" s="1"/>
  <c r="E268" i="2"/>
  <c r="AA268" i="1" s="1"/>
  <c r="D268" i="2"/>
  <c r="L268" i="1" s="1"/>
  <c r="E267" i="2"/>
  <c r="AA267" i="1" s="1"/>
  <c r="D267" i="2"/>
  <c r="L267" i="1" s="1"/>
  <c r="E266" i="2"/>
  <c r="AA266" i="1" s="1"/>
  <c r="D266" i="2"/>
  <c r="L266" i="1" s="1"/>
  <c r="E265" i="2"/>
  <c r="AA265" i="1" s="1"/>
  <c r="D265" i="2"/>
  <c r="L265" i="1" s="1"/>
  <c r="E264" i="2"/>
  <c r="AA264" i="1" s="1"/>
  <c r="D264" i="2"/>
  <c r="L264" i="1" s="1"/>
  <c r="E263" i="2"/>
  <c r="AA263" i="1" s="1"/>
  <c r="D263" i="2"/>
  <c r="L263" i="1" s="1"/>
  <c r="E262" i="2"/>
  <c r="AA262" i="1" s="1"/>
  <c r="D262" i="2"/>
  <c r="L262" i="1" s="1"/>
  <c r="E261" i="2"/>
  <c r="AA261" i="1" s="1"/>
  <c r="D261" i="2"/>
  <c r="L261" i="1" s="1"/>
  <c r="E260" i="2"/>
  <c r="AA260" i="1" s="1"/>
  <c r="D260" i="2"/>
  <c r="L260" i="1" s="1"/>
  <c r="E259" i="2"/>
  <c r="AA259" i="1" s="1"/>
  <c r="D259" i="2"/>
  <c r="L259" i="1" s="1"/>
  <c r="E258" i="2"/>
  <c r="AA258" i="1" s="1"/>
  <c r="D258" i="2"/>
  <c r="L258" i="1" s="1"/>
  <c r="E257" i="2"/>
  <c r="AA257" i="1" s="1"/>
  <c r="D257" i="2"/>
  <c r="L257" i="1" s="1"/>
  <c r="E256" i="2"/>
  <c r="AA256" i="1" s="1"/>
  <c r="D256" i="2"/>
  <c r="L256" i="1" s="1"/>
  <c r="E255" i="2"/>
  <c r="AA255" i="1" s="1"/>
  <c r="D255" i="2"/>
  <c r="L255" i="1" s="1"/>
  <c r="E254" i="2"/>
  <c r="AA254" i="1" s="1"/>
  <c r="D254" i="2"/>
  <c r="L254" i="1" s="1"/>
  <c r="E253" i="2"/>
  <c r="AA253" i="1" s="1"/>
  <c r="D253" i="2"/>
  <c r="L253" i="1" s="1"/>
  <c r="E252" i="2"/>
  <c r="AA252" i="1" s="1"/>
  <c r="D252" i="2"/>
  <c r="L252" i="1" s="1"/>
  <c r="E251" i="2"/>
  <c r="AA251" i="1" s="1"/>
  <c r="D251" i="2"/>
  <c r="L251" i="1" s="1"/>
  <c r="E250" i="2"/>
  <c r="AA250" i="1" s="1"/>
  <c r="D250" i="2"/>
  <c r="L250" i="1" s="1"/>
  <c r="E249" i="2"/>
  <c r="AA249" i="1" s="1"/>
  <c r="D249" i="2"/>
  <c r="L249" i="1" s="1"/>
  <c r="E248" i="2"/>
  <c r="AA248" i="1" s="1"/>
  <c r="D248" i="2"/>
  <c r="L248" i="1" s="1"/>
  <c r="E247" i="2"/>
  <c r="AA247" i="1" s="1"/>
  <c r="D247" i="2"/>
  <c r="L247" i="1" s="1"/>
  <c r="E246" i="2"/>
  <c r="AA246" i="1" s="1"/>
  <c r="D246" i="2"/>
  <c r="L246" i="1" s="1"/>
  <c r="E245" i="2"/>
  <c r="AA245" i="1" s="1"/>
  <c r="D245" i="2"/>
  <c r="L245" i="1" s="1"/>
  <c r="E244" i="2"/>
  <c r="AA244" i="1" s="1"/>
  <c r="D244" i="2"/>
  <c r="L244" i="1" s="1"/>
  <c r="E243" i="2"/>
  <c r="AA243" i="1" s="1"/>
  <c r="D243" i="2"/>
  <c r="L243" i="1" s="1"/>
  <c r="E242" i="2"/>
  <c r="AA242" i="1" s="1"/>
  <c r="D242" i="2"/>
  <c r="L242" i="1" s="1"/>
  <c r="E241" i="2"/>
  <c r="AA241" i="1" s="1"/>
  <c r="D241" i="2"/>
  <c r="L241" i="1" s="1"/>
  <c r="E240" i="2"/>
  <c r="AA240" i="1" s="1"/>
  <c r="D240" i="2"/>
  <c r="L240" i="1" s="1"/>
  <c r="E239" i="2"/>
  <c r="AA239" i="1" s="1"/>
  <c r="D239" i="2"/>
  <c r="L239" i="1" s="1"/>
  <c r="E238" i="2"/>
  <c r="AA238" i="1" s="1"/>
  <c r="D238" i="2"/>
  <c r="L238" i="1" s="1"/>
  <c r="E237" i="2"/>
  <c r="AA237" i="1" s="1"/>
  <c r="D237" i="2"/>
  <c r="L237" i="1" s="1"/>
  <c r="E236" i="2"/>
  <c r="AA236" i="1" s="1"/>
  <c r="D236" i="2"/>
  <c r="L236" i="1" s="1"/>
  <c r="E235" i="2"/>
  <c r="AA235" i="1" s="1"/>
  <c r="D235" i="2"/>
  <c r="L235" i="1" s="1"/>
  <c r="E234" i="2"/>
  <c r="AA234" i="1" s="1"/>
  <c r="D234" i="2"/>
  <c r="L234" i="1" s="1"/>
  <c r="E233" i="2"/>
  <c r="AA233" i="1" s="1"/>
  <c r="D233" i="2"/>
  <c r="L233" i="1" s="1"/>
  <c r="E232" i="2"/>
  <c r="AA232" i="1" s="1"/>
  <c r="D232" i="2"/>
  <c r="L232" i="1" s="1"/>
  <c r="E231" i="2"/>
  <c r="AA231" i="1" s="1"/>
  <c r="D231" i="2"/>
  <c r="L231" i="1" s="1"/>
  <c r="E230" i="2"/>
  <c r="AA230" i="1" s="1"/>
  <c r="D230" i="2"/>
  <c r="L230" i="1" s="1"/>
  <c r="E229" i="2"/>
  <c r="AA229" i="1" s="1"/>
  <c r="D229" i="2"/>
  <c r="L229" i="1" s="1"/>
  <c r="E228" i="2"/>
  <c r="AA228" i="1" s="1"/>
  <c r="D228" i="2"/>
  <c r="L228" i="1" s="1"/>
  <c r="E227" i="2"/>
  <c r="AA227" i="1" s="1"/>
  <c r="D227" i="2"/>
  <c r="L227" i="1" s="1"/>
  <c r="E226" i="2"/>
  <c r="AA226" i="1" s="1"/>
  <c r="D226" i="2"/>
  <c r="L226" i="1" s="1"/>
  <c r="E225" i="2"/>
  <c r="AA225" i="1" s="1"/>
  <c r="D225" i="2"/>
  <c r="L225" i="1" s="1"/>
  <c r="E224" i="2"/>
  <c r="AA224" i="1" s="1"/>
  <c r="D224" i="2"/>
  <c r="L224" i="1" s="1"/>
  <c r="E223" i="2"/>
  <c r="AA223" i="1" s="1"/>
  <c r="D223" i="2"/>
  <c r="L223" i="1" s="1"/>
  <c r="E222" i="2"/>
  <c r="AA222" i="1" s="1"/>
  <c r="D222" i="2"/>
  <c r="L222" i="1" s="1"/>
  <c r="E221" i="2"/>
  <c r="AA221" i="1" s="1"/>
  <c r="D221" i="2"/>
  <c r="L221" i="1" s="1"/>
  <c r="E220" i="2"/>
  <c r="AA220" i="1" s="1"/>
  <c r="D220" i="2"/>
  <c r="L220" i="1" s="1"/>
  <c r="E219" i="2"/>
  <c r="AA219" i="1" s="1"/>
  <c r="D219" i="2"/>
  <c r="L219" i="1" s="1"/>
  <c r="E218" i="2"/>
  <c r="AA218" i="1" s="1"/>
  <c r="D218" i="2"/>
  <c r="L218" i="1" s="1"/>
  <c r="E217" i="2"/>
  <c r="AA217" i="1" s="1"/>
  <c r="D217" i="2"/>
  <c r="L217" i="1" s="1"/>
  <c r="E216" i="2"/>
  <c r="AA216" i="1" s="1"/>
  <c r="D216" i="2"/>
  <c r="L216" i="1" s="1"/>
  <c r="E215" i="2"/>
  <c r="AA215" i="1" s="1"/>
  <c r="D215" i="2"/>
  <c r="L215" i="1" s="1"/>
  <c r="E214" i="2"/>
  <c r="AA214" i="1" s="1"/>
  <c r="D214" i="2"/>
  <c r="L214" i="1" s="1"/>
  <c r="E213" i="2"/>
  <c r="AA213" i="1" s="1"/>
  <c r="D213" i="2"/>
  <c r="L213" i="1" s="1"/>
  <c r="E212" i="2"/>
  <c r="AA212" i="1" s="1"/>
  <c r="D212" i="2"/>
  <c r="L212" i="1" s="1"/>
  <c r="E211" i="2"/>
  <c r="AA211" i="1" s="1"/>
  <c r="D211" i="2"/>
  <c r="L211" i="1" s="1"/>
  <c r="E210" i="2"/>
  <c r="AA210" i="1" s="1"/>
  <c r="D210" i="2"/>
  <c r="L210" i="1" s="1"/>
  <c r="E209" i="2"/>
  <c r="D209" i="2"/>
  <c r="E208" i="2"/>
  <c r="AA208" i="1" s="1"/>
  <c r="D208" i="2"/>
  <c r="L208" i="1" s="1"/>
  <c r="E207" i="2"/>
  <c r="AA207" i="1" s="1"/>
  <c r="D207" i="2"/>
  <c r="L207" i="1" s="1"/>
  <c r="E206" i="2"/>
  <c r="AA206" i="1" s="1"/>
  <c r="D206" i="2"/>
  <c r="L206" i="1" s="1"/>
  <c r="E205" i="2"/>
  <c r="AA205" i="1" s="1"/>
  <c r="D205" i="2"/>
  <c r="L205" i="1" s="1"/>
  <c r="E204" i="2"/>
  <c r="AA204" i="1" s="1"/>
  <c r="D204" i="2"/>
  <c r="L204" i="1" s="1"/>
  <c r="E203" i="2"/>
  <c r="AA203" i="1" s="1"/>
  <c r="D203" i="2"/>
  <c r="L203" i="1" s="1"/>
  <c r="E202" i="2"/>
  <c r="AA202" i="1" s="1"/>
  <c r="D202" i="2"/>
  <c r="L202" i="1" s="1"/>
  <c r="E201" i="2"/>
  <c r="AA201" i="1" s="1"/>
  <c r="D201" i="2"/>
  <c r="L201" i="1" s="1"/>
  <c r="E200" i="2"/>
  <c r="AA200" i="1" s="1"/>
  <c r="D200" i="2"/>
  <c r="L200" i="1" s="1"/>
  <c r="E199" i="2"/>
  <c r="AA199" i="1" s="1"/>
  <c r="D199" i="2"/>
  <c r="L199" i="1" s="1"/>
  <c r="E198" i="2"/>
  <c r="AA198" i="1" s="1"/>
  <c r="D198" i="2"/>
  <c r="L198" i="1" s="1"/>
  <c r="E197" i="2"/>
  <c r="AA197" i="1" s="1"/>
  <c r="D197" i="2"/>
  <c r="L197" i="1" s="1"/>
  <c r="E196" i="2"/>
  <c r="AA196" i="1" s="1"/>
  <c r="D196" i="2"/>
  <c r="L196" i="1" s="1"/>
  <c r="E195" i="2"/>
  <c r="AA195" i="1" s="1"/>
  <c r="D195" i="2"/>
  <c r="L195" i="1" s="1"/>
  <c r="E194" i="2"/>
  <c r="AA194" i="1" s="1"/>
  <c r="D194" i="2"/>
  <c r="L194" i="1" s="1"/>
  <c r="E193" i="2"/>
  <c r="AA193" i="1" s="1"/>
  <c r="D193" i="2"/>
  <c r="L193" i="1" s="1"/>
  <c r="E192" i="2"/>
  <c r="AA192" i="1" s="1"/>
  <c r="D192" i="2"/>
  <c r="L192" i="1" s="1"/>
  <c r="E191" i="2"/>
  <c r="AA191" i="1" s="1"/>
  <c r="D191" i="2"/>
  <c r="L191" i="1" s="1"/>
  <c r="E190" i="2"/>
  <c r="AA190" i="1" s="1"/>
  <c r="D190" i="2"/>
  <c r="L190" i="1" s="1"/>
  <c r="E189" i="2"/>
  <c r="AA189" i="1" s="1"/>
  <c r="D189" i="2"/>
  <c r="L189" i="1" s="1"/>
  <c r="E188" i="2"/>
  <c r="AA188" i="1" s="1"/>
  <c r="D188" i="2"/>
  <c r="L188" i="1" s="1"/>
  <c r="E187" i="2"/>
  <c r="AA187" i="1" s="1"/>
  <c r="D187" i="2"/>
  <c r="L187" i="1" s="1"/>
  <c r="E186" i="2"/>
  <c r="AA186" i="1" s="1"/>
  <c r="D186" i="2"/>
  <c r="L186" i="1" s="1"/>
  <c r="E185" i="2"/>
  <c r="AA185" i="1" s="1"/>
  <c r="D185" i="2"/>
  <c r="L185" i="1" s="1"/>
  <c r="E184" i="2"/>
  <c r="AA184" i="1" s="1"/>
  <c r="D184" i="2"/>
  <c r="L184" i="1" s="1"/>
  <c r="E183" i="2"/>
  <c r="AA183" i="1" s="1"/>
  <c r="D183" i="2"/>
  <c r="L183" i="1" s="1"/>
  <c r="E182" i="2"/>
  <c r="AA182" i="1" s="1"/>
  <c r="D182" i="2"/>
  <c r="L182" i="1" s="1"/>
  <c r="E181" i="2"/>
  <c r="AA181" i="1" s="1"/>
  <c r="D181" i="2"/>
  <c r="L181" i="1" s="1"/>
  <c r="E180" i="2"/>
  <c r="AA180" i="1" s="1"/>
  <c r="D180" i="2"/>
  <c r="L180" i="1" s="1"/>
  <c r="E179" i="2"/>
  <c r="AA179" i="1" s="1"/>
  <c r="D179" i="2"/>
  <c r="L179" i="1" s="1"/>
  <c r="E178" i="2"/>
  <c r="AA178" i="1" s="1"/>
  <c r="D178" i="2"/>
  <c r="L178" i="1" s="1"/>
  <c r="E177" i="2"/>
  <c r="AA177" i="1" s="1"/>
  <c r="D177" i="2"/>
  <c r="L177" i="1" s="1"/>
  <c r="E176" i="2"/>
  <c r="AA176" i="1" s="1"/>
  <c r="D176" i="2"/>
  <c r="L176" i="1" s="1"/>
  <c r="E175" i="2"/>
  <c r="AA175" i="1" s="1"/>
  <c r="D175" i="2"/>
  <c r="L175" i="1" s="1"/>
  <c r="E174" i="2"/>
  <c r="AA174" i="1" s="1"/>
  <c r="D174" i="2"/>
  <c r="L174" i="1" s="1"/>
  <c r="E173" i="2"/>
  <c r="AA173" i="1" s="1"/>
  <c r="D173" i="2"/>
  <c r="L173" i="1" s="1"/>
  <c r="E172" i="2"/>
  <c r="AA172" i="1" s="1"/>
  <c r="D172" i="2"/>
  <c r="L172" i="1" s="1"/>
  <c r="E171" i="2"/>
  <c r="AA171" i="1" s="1"/>
  <c r="D171" i="2"/>
  <c r="L171" i="1" s="1"/>
  <c r="E170" i="2"/>
  <c r="AA170" i="1" s="1"/>
  <c r="D170" i="2"/>
  <c r="L170" i="1" s="1"/>
  <c r="E169" i="2"/>
  <c r="AA169" i="1" s="1"/>
  <c r="D169" i="2"/>
  <c r="L169" i="1" s="1"/>
  <c r="E168" i="2"/>
  <c r="AA168" i="1" s="1"/>
  <c r="D168" i="2"/>
  <c r="L168" i="1" s="1"/>
  <c r="E167" i="2"/>
  <c r="AA167" i="1" s="1"/>
  <c r="D167" i="2"/>
  <c r="L167" i="1" s="1"/>
  <c r="E166" i="2"/>
  <c r="AA166" i="1" s="1"/>
  <c r="D166" i="2"/>
  <c r="L166" i="1" s="1"/>
  <c r="E165" i="2"/>
  <c r="AA165" i="1" s="1"/>
  <c r="D165" i="2"/>
  <c r="L165" i="1" s="1"/>
  <c r="E164" i="2"/>
  <c r="AA164" i="1" s="1"/>
  <c r="D164" i="2"/>
  <c r="L164" i="1" s="1"/>
  <c r="E163" i="2"/>
  <c r="AA163" i="1" s="1"/>
  <c r="D163" i="2"/>
  <c r="L163" i="1" s="1"/>
  <c r="E162" i="2"/>
  <c r="AA162" i="1" s="1"/>
  <c r="D162" i="2"/>
  <c r="L162" i="1" s="1"/>
  <c r="E161" i="2"/>
  <c r="AA161" i="1" s="1"/>
  <c r="D161" i="2"/>
  <c r="L161" i="1" s="1"/>
  <c r="E160" i="2"/>
  <c r="AA160" i="1" s="1"/>
  <c r="D160" i="2"/>
  <c r="L160" i="1" s="1"/>
  <c r="E159" i="2"/>
  <c r="AA159" i="1" s="1"/>
  <c r="D159" i="2"/>
  <c r="L159" i="1" s="1"/>
  <c r="E158" i="2"/>
  <c r="AA158" i="1" s="1"/>
  <c r="D158" i="2"/>
  <c r="L158" i="1" s="1"/>
  <c r="E157" i="2"/>
  <c r="AA157" i="1" s="1"/>
  <c r="D157" i="2"/>
  <c r="L157" i="1" s="1"/>
  <c r="E156" i="2"/>
  <c r="AA156" i="1" s="1"/>
  <c r="D156" i="2"/>
  <c r="L156" i="1" s="1"/>
  <c r="E155" i="2"/>
  <c r="AA155" i="1" s="1"/>
  <c r="D155" i="2"/>
  <c r="L155" i="1" s="1"/>
  <c r="E154" i="2"/>
  <c r="AA154" i="1" s="1"/>
  <c r="D154" i="2"/>
  <c r="L154" i="1" s="1"/>
  <c r="E153" i="2"/>
  <c r="AA153" i="1" s="1"/>
  <c r="D153" i="2"/>
  <c r="L153" i="1" s="1"/>
  <c r="E152" i="2"/>
  <c r="AA152" i="1" s="1"/>
  <c r="D152" i="2"/>
  <c r="L152" i="1" s="1"/>
  <c r="E151" i="2"/>
  <c r="AA151" i="1" s="1"/>
  <c r="D151" i="2"/>
  <c r="L151" i="1" s="1"/>
  <c r="E150" i="2"/>
  <c r="AA150" i="1" s="1"/>
  <c r="D150" i="2"/>
  <c r="L150" i="1" s="1"/>
  <c r="E149" i="2"/>
  <c r="AA149" i="1" s="1"/>
  <c r="D149" i="2"/>
  <c r="L149" i="1" s="1"/>
  <c r="E148" i="2"/>
  <c r="AA148" i="1" s="1"/>
  <c r="D148" i="2"/>
  <c r="L148" i="1" s="1"/>
  <c r="E147" i="2"/>
  <c r="AA147" i="1" s="1"/>
  <c r="D147" i="2"/>
  <c r="L147" i="1" s="1"/>
  <c r="E146" i="2"/>
  <c r="AA146" i="1" s="1"/>
  <c r="D146" i="2"/>
  <c r="L146" i="1" s="1"/>
  <c r="E145" i="2"/>
  <c r="AA145" i="1" s="1"/>
  <c r="D145" i="2"/>
  <c r="L145" i="1" s="1"/>
  <c r="E144" i="2"/>
  <c r="AA144" i="1" s="1"/>
  <c r="D144" i="2"/>
  <c r="L144" i="1" s="1"/>
  <c r="E143" i="2"/>
  <c r="AA143" i="1" s="1"/>
  <c r="D143" i="2"/>
  <c r="L143" i="1" s="1"/>
  <c r="E142" i="2"/>
  <c r="AA142" i="1" s="1"/>
  <c r="D142" i="2"/>
  <c r="L142" i="1" s="1"/>
  <c r="E141" i="2"/>
  <c r="AA141" i="1" s="1"/>
  <c r="D141" i="2"/>
  <c r="L141" i="1" s="1"/>
  <c r="E140" i="2"/>
  <c r="AA140" i="1" s="1"/>
  <c r="D140" i="2"/>
  <c r="L140" i="1" s="1"/>
  <c r="E139" i="2"/>
  <c r="AA139" i="1" s="1"/>
  <c r="D139" i="2"/>
  <c r="L139" i="1" s="1"/>
  <c r="E138" i="2"/>
  <c r="AA138" i="1" s="1"/>
  <c r="D138" i="2"/>
  <c r="L138" i="1" s="1"/>
  <c r="E137" i="2"/>
  <c r="AA137" i="1" s="1"/>
  <c r="D137" i="2"/>
  <c r="L137" i="1" s="1"/>
  <c r="E136" i="2"/>
  <c r="AA136" i="1" s="1"/>
  <c r="D136" i="2"/>
  <c r="L136" i="1" s="1"/>
  <c r="E135" i="2"/>
  <c r="AA135" i="1" s="1"/>
  <c r="D135" i="2"/>
  <c r="L135" i="1" s="1"/>
  <c r="E134" i="2"/>
  <c r="AA134" i="1" s="1"/>
  <c r="D134" i="2"/>
  <c r="L134" i="1" s="1"/>
  <c r="E133" i="2"/>
  <c r="AA133" i="1" s="1"/>
  <c r="D133" i="2"/>
  <c r="L133" i="1" s="1"/>
  <c r="E132" i="2"/>
  <c r="AA132" i="1" s="1"/>
  <c r="D132" i="2"/>
  <c r="L132" i="1" s="1"/>
  <c r="E131" i="2"/>
  <c r="AA131" i="1" s="1"/>
  <c r="D131" i="2"/>
  <c r="L131" i="1" s="1"/>
  <c r="E130" i="2"/>
  <c r="AA130" i="1" s="1"/>
  <c r="D130" i="2"/>
  <c r="L130" i="1" s="1"/>
  <c r="E129" i="2"/>
  <c r="AA129" i="1" s="1"/>
  <c r="D129" i="2"/>
  <c r="L129" i="1" s="1"/>
  <c r="E128" i="2"/>
  <c r="AA128" i="1" s="1"/>
  <c r="D128" i="2"/>
  <c r="L128" i="1" s="1"/>
  <c r="E127" i="2"/>
  <c r="AA127" i="1" s="1"/>
  <c r="D127" i="2"/>
  <c r="L127" i="1" s="1"/>
  <c r="E126" i="2"/>
  <c r="AA126" i="1" s="1"/>
  <c r="D126" i="2"/>
  <c r="L126" i="1" s="1"/>
  <c r="E125" i="2"/>
  <c r="AA125" i="1" s="1"/>
  <c r="D125" i="2"/>
  <c r="L125" i="1" s="1"/>
  <c r="E124" i="2"/>
  <c r="AA124" i="1" s="1"/>
  <c r="D124" i="2"/>
  <c r="L124" i="1" s="1"/>
  <c r="E123" i="2"/>
  <c r="AA123" i="1" s="1"/>
  <c r="D123" i="2"/>
  <c r="L123" i="1" s="1"/>
  <c r="E122" i="2"/>
  <c r="AA122" i="1" s="1"/>
  <c r="D122" i="2"/>
  <c r="L122" i="1" s="1"/>
  <c r="E121" i="2"/>
  <c r="AA121" i="1" s="1"/>
  <c r="D121" i="2"/>
  <c r="L121" i="1" s="1"/>
  <c r="E120" i="2"/>
  <c r="AA120" i="1" s="1"/>
  <c r="D120" i="2"/>
  <c r="L120" i="1" s="1"/>
  <c r="E119" i="2"/>
  <c r="AA119" i="1" s="1"/>
  <c r="D119" i="2"/>
  <c r="L119" i="1" s="1"/>
  <c r="E118" i="2"/>
  <c r="AA118" i="1" s="1"/>
  <c r="D118" i="2"/>
  <c r="L118" i="1" s="1"/>
  <c r="E117" i="2"/>
  <c r="AA117" i="1" s="1"/>
  <c r="D117" i="2"/>
  <c r="L117" i="1" s="1"/>
  <c r="E116" i="2"/>
  <c r="AA116" i="1" s="1"/>
  <c r="D116" i="2"/>
  <c r="L116" i="1" s="1"/>
  <c r="E115" i="2"/>
  <c r="AA115" i="1" s="1"/>
  <c r="D115" i="2"/>
  <c r="L115" i="1" s="1"/>
  <c r="E114" i="2"/>
  <c r="AA114" i="1" s="1"/>
  <c r="D114" i="2"/>
  <c r="L114" i="1" s="1"/>
  <c r="E113" i="2"/>
  <c r="AA113" i="1" s="1"/>
  <c r="D113" i="2"/>
  <c r="L113" i="1" s="1"/>
  <c r="E112" i="2"/>
  <c r="AA112" i="1" s="1"/>
  <c r="D112" i="2"/>
  <c r="L112" i="1" s="1"/>
  <c r="E111" i="2"/>
  <c r="AA111" i="1" s="1"/>
  <c r="D111" i="2"/>
  <c r="L111" i="1" s="1"/>
  <c r="E110" i="2"/>
  <c r="AA110" i="1" s="1"/>
  <c r="D110" i="2"/>
  <c r="L110" i="1" s="1"/>
  <c r="E109" i="2"/>
  <c r="AA109" i="1" s="1"/>
  <c r="D109" i="2"/>
  <c r="L109" i="1" s="1"/>
  <c r="E108" i="2"/>
  <c r="AA108" i="1" s="1"/>
  <c r="D108" i="2"/>
  <c r="L108" i="1" s="1"/>
  <c r="E107" i="2"/>
  <c r="AA107" i="1" s="1"/>
  <c r="D107" i="2"/>
  <c r="L107" i="1" s="1"/>
  <c r="E106" i="2"/>
  <c r="AA106" i="1" s="1"/>
  <c r="D106" i="2"/>
  <c r="L106" i="1" s="1"/>
  <c r="E105" i="2"/>
  <c r="AA105" i="1" s="1"/>
  <c r="D105" i="2"/>
  <c r="L105" i="1" s="1"/>
  <c r="E104" i="2"/>
  <c r="AA104" i="1" s="1"/>
  <c r="D104" i="2"/>
  <c r="L104" i="1" s="1"/>
  <c r="E103" i="2"/>
  <c r="AA103" i="1" s="1"/>
  <c r="D103" i="2"/>
  <c r="L103" i="1" s="1"/>
  <c r="E102" i="2"/>
  <c r="AA102" i="1" s="1"/>
  <c r="D102" i="2"/>
  <c r="L102" i="1" s="1"/>
  <c r="E101" i="2"/>
  <c r="AA101" i="1" s="1"/>
  <c r="D101" i="2"/>
  <c r="L101" i="1" s="1"/>
  <c r="E100" i="2"/>
  <c r="AA100" i="1" s="1"/>
  <c r="D100" i="2"/>
  <c r="L100" i="1" s="1"/>
  <c r="E99" i="2"/>
  <c r="AA99" i="1" s="1"/>
  <c r="D99" i="2"/>
  <c r="L99" i="1" s="1"/>
  <c r="E98" i="2"/>
  <c r="AA98" i="1" s="1"/>
  <c r="D98" i="2"/>
  <c r="L98" i="1" s="1"/>
  <c r="E97" i="2"/>
  <c r="AA97" i="1" s="1"/>
  <c r="D97" i="2"/>
  <c r="L97" i="1" s="1"/>
  <c r="E96" i="2"/>
  <c r="AA96" i="1" s="1"/>
  <c r="D96" i="2"/>
  <c r="L96" i="1" s="1"/>
  <c r="E95" i="2"/>
  <c r="AA95" i="1" s="1"/>
  <c r="D95" i="2"/>
  <c r="L95" i="1" s="1"/>
  <c r="E94" i="2"/>
  <c r="AA94" i="1" s="1"/>
  <c r="D94" i="2"/>
  <c r="L94" i="1" s="1"/>
  <c r="E93" i="2"/>
  <c r="AA93" i="1" s="1"/>
  <c r="D93" i="2"/>
  <c r="L93" i="1" s="1"/>
  <c r="E92" i="2"/>
  <c r="AA92" i="1" s="1"/>
  <c r="D92" i="2"/>
  <c r="L92" i="1" s="1"/>
  <c r="E91" i="2"/>
  <c r="AA91" i="1" s="1"/>
  <c r="D91" i="2"/>
  <c r="L91" i="1" s="1"/>
  <c r="E90" i="2"/>
  <c r="AA90" i="1" s="1"/>
  <c r="D90" i="2"/>
  <c r="L90" i="1" s="1"/>
  <c r="E89" i="2"/>
  <c r="AA89" i="1" s="1"/>
  <c r="D89" i="2"/>
  <c r="L89" i="1" s="1"/>
  <c r="E88" i="2"/>
  <c r="AA88" i="1" s="1"/>
  <c r="D88" i="2"/>
  <c r="L88" i="1" s="1"/>
  <c r="E87" i="2"/>
  <c r="AA87" i="1" s="1"/>
  <c r="D87" i="2"/>
  <c r="L87" i="1" s="1"/>
  <c r="E86" i="2"/>
  <c r="AA86" i="1" s="1"/>
  <c r="D86" i="2"/>
  <c r="L86" i="1" s="1"/>
  <c r="E85" i="2"/>
  <c r="AA85" i="1" s="1"/>
  <c r="D85" i="2"/>
  <c r="L85" i="1" s="1"/>
  <c r="E84" i="2"/>
  <c r="AA84" i="1" s="1"/>
  <c r="D84" i="2"/>
  <c r="L84" i="1" s="1"/>
  <c r="E83" i="2"/>
  <c r="AA83" i="1" s="1"/>
  <c r="D83" i="2"/>
  <c r="L83" i="1" s="1"/>
  <c r="E82" i="2"/>
  <c r="AA82" i="1" s="1"/>
  <c r="D82" i="2"/>
  <c r="L82" i="1" s="1"/>
  <c r="E81" i="2"/>
  <c r="AA81" i="1" s="1"/>
  <c r="D81" i="2"/>
  <c r="L81" i="1" s="1"/>
  <c r="E80" i="2"/>
  <c r="AA80" i="1" s="1"/>
  <c r="D80" i="2"/>
  <c r="L80" i="1" s="1"/>
  <c r="E79" i="2"/>
  <c r="AA79" i="1" s="1"/>
  <c r="D79" i="2"/>
  <c r="L79" i="1" s="1"/>
  <c r="E78" i="2"/>
  <c r="AA78" i="1" s="1"/>
  <c r="D78" i="2"/>
  <c r="L78" i="1" s="1"/>
  <c r="E77" i="2"/>
  <c r="AA77" i="1" s="1"/>
  <c r="D77" i="2"/>
  <c r="L77" i="1" s="1"/>
  <c r="E76" i="2"/>
  <c r="AA76" i="1" s="1"/>
  <c r="D76" i="2"/>
  <c r="L76" i="1" s="1"/>
  <c r="E75" i="2"/>
  <c r="AA75" i="1" s="1"/>
  <c r="D75" i="2"/>
  <c r="L75" i="1" s="1"/>
  <c r="E74" i="2"/>
  <c r="AA74" i="1" s="1"/>
  <c r="D74" i="2"/>
  <c r="L74" i="1" s="1"/>
  <c r="E73" i="2"/>
  <c r="AA73" i="1" s="1"/>
  <c r="D73" i="2"/>
  <c r="L73" i="1" s="1"/>
  <c r="E72" i="2"/>
  <c r="AA72" i="1" s="1"/>
  <c r="D72" i="2"/>
  <c r="L72" i="1" s="1"/>
  <c r="E71" i="2"/>
  <c r="AA71" i="1" s="1"/>
  <c r="D71" i="2"/>
  <c r="L71" i="1" s="1"/>
  <c r="E70" i="2"/>
  <c r="AA70" i="1" s="1"/>
  <c r="D70" i="2"/>
  <c r="L70" i="1" s="1"/>
  <c r="E69" i="2"/>
  <c r="AA69" i="1" s="1"/>
  <c r="D69" i="2"/>
  <c r="L69" i="1" s="1"/>
  <c r="E68" i="2"/>
  <c r="AA68" i="1" s="1"/>
  <c r="D68" i="2"/>
  <c r="L68" i="1" s="1"/>
  <c r="E67" i="2"/>
  <c r="AA67" i="1" s="1"/>
  <c r="D67" i="2"/>
  <c r="L67" i="1" s="1"/>
  <c r="E66" i="2"/>
  <c r="AA66" i="1" s="1"/>
  <c r="D66" i="2"/>
  <c r="L66" i="1" s="1"/>
  <c r="E65" i="2"/>
  <c r="AA65" i="1" s="1"/>
  <c r="D65" i="2"/>
  <c r="L65" i="1" s="1"/>
  <c r="E64" i="2"/>
  <c r="AA64" i="1" s="1"/>
  <c r="D64" i="2"/>
  <c r="L64" i="1" s="1"/>
  <c r="E63" i="2"/>
  <c r="AA63" i="1" s="1"/>
  <c r="D63" i="2"/>
  <c r="L63" i="1" s="1"/>
  <c r="E62" i="2"/>
  <c r="AA62" i="1" s="1"/>
  <c r="D62" i="2"/>
  <c r="L62" i="1" s="1"/>
  <c r="E61" i="2"/>
  <c r="AA61" i="1" s="1"/>
  <c r="D61" i="2"/>
  <c r="L61" i="1" s="1"/>
  <c r="E60" i="2"/>
  <c r="AA60" i="1" s="1"/>
  <c r="D60" i="2"/>
  <c r="L60" i="1" s="1"/>
  <c r="E59" i="2"/>
  <c r="AA59" i="1" s="1"/>
  <c r="D59" i="2"/>
  <c r="L59" i="1" s="1"/>
  <c r="E58" i="2"/>
  <c r="AA58" i="1" s="1"/>
  <c r="D58" i="2"/>
  <c r="L58" i="1" s="1"/>
  <c r="E57" i="2"/>
  <c r="AA57" i="1" s="1"/>
  <c r="D57" i="2"/>
  <c r="L57" i="1" s="1"/>
  <c r="E56" i="2"/>
  <c r="AA56" i="1" s="1"/>
  <c r="D56" i="2"/>
  <c r="L56" i="1" s="1"/>
  <c r="E55" i="2"/>
  <c r="AA55" i="1" s="1"/>
  <c r="D55" i="2"/>
  <c r="L55" i="1" s="1"/>
  <c r="E54" i="2"/>
  <c r="AA54" i="1" s="1"/>
  <c r="D54" i="2"/>
  <c r="L54" i="1" s="1"/>
  <c r="E53" i="2"/>
  <c r="AA53" i="1" s="1"/>
  <c r="D53" i="2"/>
  <c r="L53" i="1" s="1"/>
  <c r="E52" i="2"/>
  <c r="AA52" i="1" s="1"/>
  <c r="D52" i="2"/>
  <c r="L52" i="1" s="1"/>
  <c r="E51" i="2"/>
  <c r="AA51" i="1" s="1"/>
  <c r="D51" i="2"/>
  <c r="L51" i="1" s="1"/>
  <c r="E50" i="2"/>
  <c r="AA50" i="1" s="1"/>
  <c r="D50" i="2"/>
  <c r="L50" i="1" s="1"/>
  <c r="E49" i="2"/>
  <c r="AA49" i="1" s="1"/>
  <c r="D49" i="2"/>
  <c r="L49" i="1" s="1"/>
  <c r="E48" i="2"/>
  <c r="AA48" i="1" s="1"/>
  <c r="D48" i="2"/>
  <c r="L48" i="1" s="1"/>
  <c r="E47" i="2"/>
  <c r="AA47" i="1" s="1"/>
  <c r="D47" i="2"/>
  <c r="L47" i="1" s="1"/>
  <c r="E46" i="2"/>
  <c r="AA46" i="1" s="1"/>
  <c r="D46" i="2"/>
  <c r="L46" i="1" s="1"/>
  <c r="E45" i="2"/>
  <c r="AA45" i="1" s="1"/>
  <c r="D45" i="2"/>
  <c r="L45" i="1" s="1"/>
  <c r="E44" i="2"/>
  <c r="AA44" i="1" s="1"/>
  <c r="D44" i="2"/>
  <c r="L44" i="1" s="1"/>
  <c r="E43" i="2"/>
  <c r="AA43" i="1" s="1"/>
  <c r="D43" i="2"/>
  <c r="L43" i="1" s="1"/>
  <c r="E42" i="2"/>
  <c r="AA42" i="1" s="1"/>
  <c r="D42" i="2"/>
  <c r="L42" i="1" s="1"/>
  <c r="E41" i="2"/>
  <c r="AA41" i="1" s="1"/>
  <c r="D41" i="2"/>
  <c r="L41" i="1" s="1"/>
  <c r="E40" i="2"/>
  <c r="AA40" i="1" s="1"/>
  <c r="D40" i="2"/>
  <c r="L40" i="1" s="1"/>
  <c r="E39" i="2"/>
  <c r="AA39" i="1" s="1"/>
  <c r="D39" i="2"/>
  <c r="L39" i="1" s="1"/>
  <c r="E38" i="2"/>
  <c r="AA38" i="1" s="1"/>
  <c r="D38" i="2"/>
  <c r="L38" i="1" s="1"/>
  <c r="E37" i="2"/>
  <c r="D37" i="2"/>
  <c r="E36" i="2"/>
  <c r="AA36" i="1" s="1"/>
  <c r="D36" i="2"/>
  <c r="L36" i="1" s="1"/>
  <c r="E35" i="2"/>
  <c r="AA35" i="1" s="1"/>
  <c r="D35" i="2"/>
  <c r="L35" i="1" s="1"/>
  <c r="E34" i="2"/>
  <c r="AA34" i="1" s="1"/>
  <c r="D34" i="2"/>
  <c r="L34" i="1" s="1"/>
  <c r="E33" i="2"/>
  <c r="AA33" i="1" s="1"/>
  <c r="D33" i="2"/>
  <c r="L33" i="1" s="1"/>
  <c r="E32" i="2"/>
  <c r="AA32" i="1" s="1"/>
  <c r="D32" i="2"/>
  <c r="L32" i="1" s="1"/>
  <c r="E31" i="2"/>
  <c r="D31" i="2"/>
  <c r="E30" i="2"/>
  <c r="AA30" i="1" s="1"/>
  <c r="D30" i="2"/>
  <c r="L30" i="1" s="1"/>
  <c r="E29" i="2"/>
  <c r="AA29" i="1" s="1"/>
  <c r="D29" i="2"/>
  <c r="L29" i="1" s="1"/>
  <c r="E28" i="2"/>
  <c r="AA28" i="1" s="1"/>
  <c r="D28" i="2"/>
  <c r="L28" i="1" s="1"/>
  <c r="E27" i="2"/>
  <c r="AA27" i="1" s="1"/>
  <c r="D27" i="2"/>
  <c r="L27" i="1" s="1"/>
  <c r="E26" i="2"/>
  <c r="AA26" i="1" s="1"/>
  <c r="D26" i="2"/>
  <c r="L26" i="1" s="1"/>
  <c r="E25" i="2"/>
  <c r="AA25" i="1" s="1"/>
  <c r="D25" i="2"/>
  <c r="L25" i="1" s="1"/>
  <c r="E24" i="2"/>
  <c r="AA24" i="1" s="1"/>
  <c r="D24" i="2"/>
  <c r="L24" i="1" s="1"/>
  <c r="E23" i="2"/>
  <c r="AA23" i="1" s="1"/>
  <c r="D23" i="2"/>
  <c r="L23" i="1" s="1"/>
  <c r="E22" i="2"/>
  <c r="AA22" i="1" s="1"/>
  <c r="D22" i="2"/>
  <c r="L22" i="1" s="1"/>
  <c r="E21" i="2"/>
  <c r="AA21" i="1" s="1"/>
  <c r="D21" i="2"/>
  <c r="L21" i="1" s="1"/>
  <c r="E20" i="2"/>
  <c r="AA20" i="1" s="1"/>
  <c r="D20" i="2"/>
  <c r="L20" i="1" s="1"/>
  <c r="E19" i="2"/>
  <c r="AA19" i="1" s="1"/>
  <c r="D19" i="2"/>
  <c r="L19" i="1" s="1"/>
  <c r="E18" i="2"/>
  <c r="AA18" i="1" s="1"/>
  <c r="D18" i="2"/>
  <c r="L18" i="1" s="1"/>
  <c r="E17" i="2"/>
  <c r="AA17" i="1" s="1"/>
  <c r="D17" i="2"/>
  <c r="L17" i="1" s="1"/>
  <c r="E16" i="2"/>
  <c r="AA16" i="1" s="1"/>
  <c r="D16" i="2"/>
  <c r="L16" i="1" s="1"/>
  <c r="E15" i="2"/>
  <c r="AA15" i="1" s="1"/>
  <c r="D15" i="2"/>
  <c r="L15" i="1" s="1"/>
  <c r="E14" i="2"/>
  <c r="AA14" i="1" s="1"/>
  <c r="D14" i="2"/>
  <c r="L14" i="1" s="1"/>
  <c r="E13" i="2"/>
  <c r="AA13" i="1" s="1"/>
  <c r="D13" i="2"/>
  <c r="L13" i="1" s="1"/>
  <c r="E12" i="2"/>
  <c r="AA12" i="1" s="1"/>
  <c r="D12" i="2"/>
  <c r="L12" i="1" s="1"/>
  <c r="E11" i="2"/>
  <c r="AA11" i="1" s="1"/>
  <c r="D11" i="2"/>
  <c r="L11" i="1" s="1"/>
  <c r="E10" i="2"/>
  <c r="AA10" i="1" s="1"/>
  <c r="D10" i="2"/>
  <c r="L10" i="1" s="1"/>
  <c r="E9" i="2"/>
  <c r="AA9" i="1" s="1"/>
  <c r="D9" i="2"/>
  <c r="L9" i="1" s="1"/>
  <c r="E8" i="2"/>
  <c r="AA8" i="1" s="1"/>
  <c r="D8" i="2"/>
  <c r="L8" i="1" s="1"/>
  <c r="E7" i="2"/>
  <c r="AA7" i="1" s="1"/>
  <c r="D7" i="2"/>
  <c r="L7" i="1" s="1"/>
  <c r="E6" i="2"/>
  <c r="AA6" i="1" s="1"/>
  <c r="D6" i="2"/>
  <c r="L6" i="1" s="1"/>
  <c r="E5" i="2"/>
  <c r="AA5" i="1" s="1"/>
  <c r="D5" i="2"/>
  <c r="L5" i="1" s="1"/>
  <c r="E4" i="2"/>
  <c r="AA4" i="1" s="1"/>
  <c r="D4" i="2"/>
  <c r="L4" i="1" s="1"/>
  <c r="E3" i="2"/>
  <c r="AA3" i="1" s="1"/>
  <c r="D3" i="2"/>
  <c r="L3" i="1" s="1"/>
  <c r="E2" i="2"/>
  <c r="AA2" i="1" s="1"/>
  <c r="D2" i="2"/>
  <c r="L2" i="1" s="1"/>
  <c r="L31" i="1" l="1"/>
  <c r="L37" i="1"/>
  <c r="L209" i="1"/>
  <c r="L1002" i="1"/>
  <c r="L4519" i="1"/>
  <c r="AA31" i="1"/>
  <c r="AA37" i="1"/>
  <c r="AA209" i="1"/>
  <c r="AA1002" i="1"/>
  <c r="L3722" i="1"/>
  <c r="AA3793" i="1"/>
  <c r="AA3722" i="1"/>
  <c r="AA3998" i="1"/>
  <c r="AA4519" i="1"/>
</calcChain>
</file>

<file path=xl/sharedStrings.xml><?xml version="1.0" encoding="utf-8"?>
<sst xmlns="http://purl.oclc.org/ooxml/spreadsheetml/main" count="31915" uniqueCount="5662">
  <si>
    <t>Address</t>
  </si>
  <si>
    <t>Property Type</t>
  </si>
  <si>
    <t xml:space="preserve"> Price </t>
  </si>
  <si>
    <t>Beds</t>
  </si>
  <si>
    <t>Bath</t>
  </si>
  <si>
    <t xml:space="preserve"> Square Feet </t>
  </si>
  <si>
    <t>Brokerages</t>
  </si>
  <si>
    <t>Borough</t>
  </si>
  <si>
    <t>Zipcode</t>
  </si>
  <si>
    <t>Neighborhood</t>
  </si>
  <si>
    <t>Neighborhood Safety Rating</t>
  </si>
  <si>
    <t>Longitude</t>
  </si>
  <si>
    <t>Latitude</t>
  </si>
  <si>
    <t>Down Payment</t>
  </si>
  <si>
    <t>Mortgage Rate</t>
  </si>
  <si>
    <t>Years</t>
  </si>
  <si>
    <t>Loan Amount</t>
  </si>
  <si>
    <t>Loan Payment per month</t>
  </si>
  <si>
    <t>Property Tax Per Month</t>
  </si>
  <si>
    <t>Homeowner Insurance</t>
  </si>
  <si>
    <t xml:space="preserve"> Utility </t>
  </si>
  <si>
    <t>Total Payments</t>
  </si>
  <si>
    <t>Reccomended Occupancy</t>
  </si>
  <si>
    <t>Maximum Occupancy</t>
  </si>
  <si>
    <t>Perception</t>
  </si>
  <si>
    <t>2 E 55th St Unit 803New York, NY 10022</t>
  </si>
  <si>
    <t xml:space="preserve">Condo </t>
  </si>
  <si>
    <t xml:space="preserve"> Douglas Elliman  </t>
  </si>
  <si>
    <t>Manhattan</t>
  </si>
  <si>
    <t>Gramercy Park</t>
  </si>
  <si>
    <t>Central Park Tower Penthouse-217 W 57th New York St Unit PenthouseNew York, NY 10019</t>
  </si>
  <si>
    <t xml:space="preserve"> Serhant</t>
  </si>
  <si>
    <t>Chelsea</t>
  </si>
  <si>
    <t>620 Sinclair AveStaten Island, NY 10312</t>
  </si>
  <si>
    <t xml:space="preserve">House </t>
  </si>
  <si>
    <t xml:space="preserve"> Sowae Corp</t>
  </si>
  <si>
    <t>Staten Island</t>
  </si>
  <si>
    <t>South Shore</t>
  </si>
  <si>
    <t>2 E 55th St Unit 908W33Manhattan, NY 10022</t>
  </si>
  <si>
    <t xml:space="preserve"> COMPASS</t>
  </si>
  <si>
    <t>5 E 64th StNew York, NY 10065</t>
  </si>
  <si>
    <t xml:space="preserve">Townhouse </t>
  </si>
  <si>
    <t xml:space="preserve"> Sotheby's International Realty </t>
  </si>
  <si>
    <t>Upper East Side</t>
  </si>
  <si>
    <t>584 Park PlBrooklyn, NY 11238</t>
  </si>
  <si>
    <t>Brooklyn</t>
  </si>
  <si>
    <t>157 W 126th St Unit 1BNew York, NY 10027</t>
  </si>
  <si>
    <t xml:space="preserve"> Douglas Elliman </t>
  </si>
  <si>
    <t>177 Benedict RdStaten Island, NY 10304</t>
  </si>
  <si>
    <t xml:space="preserve"> Connie Profaci Realty</t>
  </si>
  <si>
    <t>Stapleton</t>
  </si>
  <si>
    <t>875 Morrison Ave Apt 3MBronx, NY 10473</t>
  </si>
  <si>
    <t xml:space="preserve">Co-op </t>
  </si>
  <si>
    <t xml:space="preserve"> Pantiga Group Inc.</t>
  </si>
  <si>
    <t>Bronx</t>
  </si>
  <si>
    <t>1350 Ocean Pkwy Apt 5GBrooklyn, NY 11230</t>
  </si>
  <si>
    <t xml:space="preserve"> CENTURY 21</t>
  </si>
  <si>
    <t>Borough Park</t>
  </si>
  <si>
    <t>800 Grand Concourse Apt 2JSBronx, NY 10451</t>
  </si>
  <si>
    <t xml:space="preserve"> Engel &amp; Volkers Americas</t>
  </si>
  <si>
    <t>High Bridge</t>
  </si>
  <si>
    <t>456 Van Name AveStaten Island, NY 10303</t>
  </si>
  <si>
    <t xml:space="preserve"> RE MAX</t>
  </si>
  <si>
    <t>Port Richmond</t>
  </si>
  <si>
    <t>34-41 85th St Unit 1DJackson Heights, NY 11372</t>
  </si>
  <si>
    <t>Queens</t>
  </si>
  <si>
    <t>91-15 Lamont Ave Unit 6DElmhurst, NY 11373</t>
  </si>
  <si>
    <t xml:space="preserve"> Jamie &amp; Connie Real Estate Grp</t>
  </si>
  <si>
    <t>61 Jane St Apt 6NNew York, NY 10014</t>
  </si>
  <si>
    <t xml:space="preserve"> Corcoran</t>
  </si>
  <si>
    <t>Soho</t>
  </si>
  <si>
    <t>4654 Amboy Rd Unit 2BStaten Island, NY 10312</t>
  </si>
  <si>
    <t xml:space="preserve"> Awaye Realty</t>
  </si>
  <si>
    <t>28-31 Hobart StWoodside, NY 11377</t>
  </si>
  <si>
    <t xml:space="preserve"> Realty Executives Today</t>
  </si>
  <si>
    <t>9430 Ridge Blvd Apt 6DBrooklyn, NY 11209</t>
  </si>
  <si>
    <t xml:space="preserve"> Dorsa Group Realty</t>
  </si>
  <si>
    <t>5800 Arlington Ave Apt 21ABronx, NY 10471</t>
  </si>
  <si>
    <t xml:space="preserve"> Coldwell Banker Realty</t>
  </si>
  <si>
    <t>Riverdale</t>
  </si>
  <si>
    <t>92-29 Queens Blvd Unit 3HRego Park, NY 11374</t>
  </si>
  <si>
    <t xml:space="preserve"> Keller Williams</t>
  </si>
  <si>
    <t>27 Clove WayStaten Island, NY 10301</t>
  </si>
  <si>
    <t xml:space="preserve"> Radiant Estates LLC</t>
  </si>
  <si>
    <t>10724 71st Rd Apt 9FForest Hills, NY 11375</t>
  </si>
  <si>
    <t xml:space="preserve"> Apaus, Inc</t>
  </si>
  <si>
    <t>1038 Throggs Neck Expy Unit SrBronx, NY 10465</t>
  </si>
  <si>
    <t xml:space="preserve">Multi-family home </t>
  </si>
  <si>
    <t>165 Cromwell Ave Apt 2BStaten Island, NY 10304</t>
  </si>
  <si>
    <t xml:space="preserve"> Martino Realty Group</t>
  </si>
  <si>
    <t>280 Loretto StStaten Island, NY 10307</t>
  </si>
  <si>
    <t xml:space="preserve"> Elizabeth Marra</t>
  </si>
  <si>
    <t>149-07 85 RdBriarwood, NY 11435</t>
  </si>
  <si>
    <t>Jamaica</t>
  </si>
  <si>
    <t>35-45 81st St Unit E1Queens, NY 11372</t>
  </si>
  <si>
    <t xml:space="preserve"> Nest Seekers International, Long Island</t>
  </si>
  <si>
    <t>2361 81st StBrooklyn, NY 11214</t>
  </si>
  <si>
    <t>33-24 Junction Blvd Unit 6RJackson Heights, NY 11372</t>
  </si>
  <si>
    <t xml:space="preserve"> Du Chris Realty</t>
  </si>
  <si>
    <t>310-312 Hillside AveStaten Island, NY 10304</t>
  </si>
  <si>
    <t xml:space="preserve"> Ashford Homes</t>
  </si>
  <si>
    <t>47 Lynn CtStaten Island, NY 10314</t>
  </si>
  <si>
    <t xml:space="preserve"> Get Listed Get Sold NYC</t>
  </si>
  <si>
    <t>Mid Island</t>
  </si>
  <si>
    <t>366 Union Ave Unit 4Staten Island, NY 10303</t>
  </si>
  <si>
    <t xml:space="preserve"> RJM Realty Empire Inc.</t>
  </si>
  <si>
    <t>544 Hinsdale StBrooklyn, NY 11207</t>
  </si>
  <si>
    <t>East New York</t>
  </si>
  <si>
    <t>1801 Ocean Ave Apt 4ABrooklyn, NY 11230</t>
  </si>
  <si>
    <t xml:space="preserve"> H P Greenfield Real Estate Ltd</t>
  </si>
  <si>
    <t>1238 63rd St Unit 432Brooklyn, NY 11219</t>
  </si>
  <si>
    <t xml:space="preserve"> Ashford Homes LLC</t>
  </si>
  <si>
    <t>44-55 Kissena Blvd Unit 5FFlushing, NY 11355</t>
  </si>
  <si>
    <t xml:space="preserve"> E Realty International Corp</t>
  </si>
  <si>
    <t>338 Berry St Apt 4EBrooklyn, NY 11249</t>
  </si>
  <si>
    <t>Williamsburg</t>
  </si>
  <si>
    <t>10 Simon CtStaten Island, NY 10307</t>
  </si>
  <si>
    <t xml:space="preserve"> Staten Island Homes Realty Corp</t>
  </si>
  <si>
    <t>229 W Tremont Ave Unit ABronx, NY 10453</t>
  </si>
  <si>
    <t xml:space="preserve"> Exp Realty</t>
  </si>
  <si>
    <t>2226 63rd StBrooklyn, NY 11204</t>
  </si>
  <si>
    <t>86-05 91st AveWoodhaven, NY 11421</t>
  </si>
  <si>
    <t>828 Gerard Ave Apt 5FBronx, NY 10451</t>
  </si>
  <si>
    <t xml:space="preserve"> Brown Harris Stevens</t>
  </si>
  <si>
    <t>43-40 Union St Unit 3DFlushing, NY 11355</t>
  </si>
  <si>
    <t xml:space="preserve"> Winzone Realty Inc</t>
  </si>
  <si>
    <t>111-31 141st StJamaica, NY 11435</t>
  </si>
  <si>
    <t xml:space="preserve"> Prestige Homes Ny Inc</t>
  </si>
  <si>
    <t>123 Prince St Unit 1Manhattan, NY 10012</t>
  </si>
  <si>
    <t>32-39 Jordan StFlushing, NY 11358</t>
  </si>
  <si>
    <t xml:space="preserve"> Weichert Realtors TMT Group</t>
  </si>
  <si>
    <t>55 Austin Pl Apt 4LStaten Island, NY 10304</t>
  </si>
  <si>
    <t xml:space="preserve"> American Homes Group</t>
  </si>
  <si>
    <t>17 S Greenleaf AveStaten Island, NY 10314</t>
  </si>
  <si>
    <t xml:space="preserve"> Wonica REALTORS &amp; Appraisers</t>
  </si>
  <si>
    <t>101-55 112th StRichmond Hill South, NY 11419</t>
  </si>
  <si>
    <t xml:space="preserve"> First Class Homes Inc</t>
  </si>
  <si>
    <t>Queens South</t>
  </si>
  <si>
    <t>66 Bay 22nd StBrooklyn, NY 11214</t>
  </si>
  <si>
    <t>350 Richmond Ter Apt 3MStaten Island, NY 10301</t>
  </si>
  <si>
    <t xml:space="preserve"> VYLLA HOME</t>
  </si>
  <si>
    <t>259 80th StBrooklyn, NY 11209</t>
  </si>
  <si>
    <t>240 Centre St Unit 2MNew York, NY 10013</t>
  </si>
  <si>
    <t>473 Hicks St Apt 4Brooklyn, NY 11231</t>
  </si>
  <si>
    <t>342 Manhattan StStaten Island, NY 10307</t>
  </si>
  <si>
    <t xml:space="preserve"> Homes R Us Realty of NY, Inc.</t>
  </si>
  <si>
    <t>1191 Clove RdStaten Island, NY 10301</t>
  </si>
  <si>
    <t>Waldron AveStaten Island, NY 10301</t>
  </si>
  <si>
    <t>184 Lincoln Pl Unit 2Brooklyn, NY 11217</t>
  </si>
  <si>
    <t>For sale</t>
  </si>
  <si>
    <t xml:space="preserve"> DEGI </t>
  </si>
  <si>
    <t>263 W End Ave Apt 14CManhattan, NY 10023</t>
  </si>
  <si>
    <t xml:space="preserve"> Brown Harris Stevens </t>
  </si>
  <si>
    <t>50 Brighton 1 Rd Unit 5HBrooklyn, NY 11235</t>
  </si>
  <si>
    <t xml:space="preserve"> Piastro Realty LLC</t>
  </si>
  <si>
    <t>333 E 66th St Apt 8ENew York, NY 10065</t>
  </si>
  <si>
    <t>150 Rivington St Apt 3GNew York, NY 10002</t>
  </si>
  <si>
    <t>Lower East Side</t>
  </si>
  <si>
    <t>1105 Cortelyou Rd # 301Brooklyn, NY 11218</t>
  </si>
  <si>
    <t>737 Bergen St Apt 1BBrooklyn, NY 11238</t>
  </si>
  <si>
    <t>83-55 Woodhaven Blvd Unit 1AWoodhaven, NY 11421</t>
  </si>
  <si>
    <t xml:space="preserve"> Monticello Real Estate Group</t>
  </si>
  <si>
    <t>35 Center PlStaten Island, NY 10306</t>
  </si>
  <si>
    <t>Contingent</t>
  </si>
  <si>
    <t xml:space="preserve"> Better Homes and Gardens Real Estate Safari Realty</t>
  </si>
  <si>
    <t>205 Wiman AveStaten Island, NY 10308</t>
  </si>
  <si>
    <t>4 E 79th StNew York, NY 10075</t>
  </si>
  <si>
    <t>924 Lafayette Ave Unit PhBrooklyn, NY 11221</t>
  </si>
  <si>
    <t>1504 Jefferson Ave Unit GardenbBrooklyn, NY 11237</t>
  </si>
  <si>
    <t>924 Lafayette Ave Apt 2Brooklyn, NY 11221</t>
  </si>
  <si>
    <t>16-33 166th StWhitestone, NY 11357</t>
  </si>
  <si>
    <t>425 Father Capodanno BlvdStaten Island, NY 10305</t>
  </si>
  <si>
    <t xml:space="preserve"> Momentum Real Estate LLC</t>
  </si>
  <si>
    <t>519 Fairview AveRidgewood, NY 11385</t>
  </si>
  <si>
    <t xml:space="preserve">Land </t>
  </si>
  <si>
    <t>111 W 57th St # 50New York, NY 10019</t>
  </si>
  <si>
    <t>234 Ocean View AveBrooklyn, NY 11235</t>
  </si>
  <si>
    <t xml:space="preserve"> Dom Realty, Inc</t>
  </si>
  <si>
    <t>3652 DE Reimer AveBronx, NY 10466</t>
  </si>
  <si>
    <t xml:space="preserve"> Meyers Enterprise Realty Group</t>
  </si>
  <si>
    <t>24149 148th DrRosedale, NY 11422</t>
  </si>
  <si>
    <t>Foreclosure</t>
  </si>
  <si>
    <t xml:space="preserve"> Gosen Properties Inc</t>
  </si>
  <si>
    <t>200 E 94th St Apt 414New York, NY 10128</t>
  </si>
  <si>
    <t>214 W 11th StManhattan, NY 10014</t>
  </si>
  <si>
    <t>250 E 21st St Unit 12BManhattan, NY 10010</t>
  </si>
  <si>
    <t>130-24 150th StJamaica, NY 11436</t>
  </si>
  <si>
    <t>254-06 Craft Ave Unit 2Jamaica, NY 11422</t>
  </si>
  <si>
    <t>Pending</t>
  </si>
  <si>
    <t xml:space="preserve"> Charles Rutenberg Realty Inc</t>
  </si>
  <si>
    <t>192 Colfax AveStaten Island, NY 10306</t>
  </si>
  <si>
    <t xml:space="preserve"> Keller Williams Realty Empire</t>
  </si>
  <si>
    <t>8200 Narrows AveBrooklyn, NY 11209</t>
  </si>
  <si>
    <t xml:space="preserve"> BROWN HARRIS STEVENS BROOKLYN LLC</t>
  </si>
  <si>
    <t>1509 E 48th StBrooklyn, NY 11234</t>
  </si>
  <si>
    <t xml:space="preserve"> Tom Marco Real Estate, Inc.</t>
  </si>
  <si>
    <t>Canarsie</t>
  </si>
  <si>
    <t>195 Prince St Unit 1LLNew York, NY 10012</t>
  </si>
  <si>
    <t xml:space="preserve"> Engel &amp; Volkers Brownstone Brooklyn</t>
  </si>
  <si>
    <t>The Rockwell # 3ANew York, NY 10025</t>
  </si>
  <si>
    <t xml:space="preserve"> Toll Brothers</t>
  </si>
  <si>
    <t>850 E 39th StBrooklyn, NY 11210</t>
  </si>
  <si>
    <t>Flatbush</t>
  </si>
  <si>
    <t>110 E 71st St Unit MedicalManhattan, NY 10021</t>
  </si>
  <si>
    <t>1406 Mac Donough PlBronx, NY 10465</t>
  </si>
  <si>
    <t xml:space="preserve"> Prospes Real Estate Corp</t>
  </si>
  <si>
    <t>78 Mountainview AveStaten Island, NY 10314</t>
  </si>
  <si>
    <t>9425 Shore Rd Apt 4FBrooklyn, NY 11209</t>
  </si>
  <si>
    <t xml:space="preserve"> STROFFOLINO REALTY LLC</t>
  </si>
  <si>
    <t>2501 Palisade Ave Apt H2Bronx, NY 10463</t>
  </si>
  <si>
    <t>2942 Lurting AveBronx, NY 10469</t>
  </si>
  <si>
    <t>340 E 234th StBronx, NY 10470</t>
  </si>
  <si>
    <t xml:space="preserve"> Americas Real Estate Advisors</t>
  </si>
  <si>
    <t>25 Riverside DrNew York, NY 10023</t>
  </si>
  <si>
    <t>8015 6th Ave Apt A1Brooklyn, NY 11209</t>
  </si>
  <si>
    <t>40 Adelphi AveStaten Island, NY 10309</t>
  </si>
  <si>
    <t xml:space="preserve"> Top Choice Realty LLC</t>
  </si>
  <si>
    <t>The Rockwell # 6ENew York, NY 10025</t>
  </si>
  <si>
    <t>194 Carroll StBrooklyn, NY 11231</t>
  </si>
  <si>
    <t>Coming Soon</t>
  </si>
  <si>
    <t xml:space="preserve"> Cross Country Realty</t>
  </si>
  <si>
    <t>38 Dare CtBrooklyn, NY 11229</t>
  </si>
  <si>
    <t>31 4th CtStaten Island, NY 10312</t>
  </si>
  <si>
    <t xml:space="preserve"> AmeriHomes Realty</t>
  </si>
  <si>
    <t>591 4th StBrooklyn, NY 11215</t>
  </si>
  <si>
    <t>122 E 102nd St Apt 5BNew York, NY 10029</t>
  </si>
  <si>
    <t xml:space="preserve"> Avenues </t>
  </si>
  <si>
    <t>East Harlem</t>
  </si>
  <si>
    <t>215 W 75th St Apt 4DNew York, NY 10023</t>
  </si>
  <si>
    <t>327 Convent AveNew York, NY 10031</t>
  </si>
  <si>
    <t>Washington Heights</t>
  </si>
  <si>
    <t>364 Armstrong AveStaten Island, NY 10308</t>
  </si>
  <si>
    <t xml:space="preserve"> Compass Realty Central Inc.</t>
  </si>
  <si>
    <t>761 S Oak DrBronx, NY 10467</t>
  </si>
  <si>
    <t>781 Sheperd AveBrooklyn, NY 11208</t>
  </si>
  <si>
    <t>103-12 104th StOzone Park, NY 11417</t>
  </si>
  <si>
    <t>135-38 224th StSpringfield Gardens, NY 11413</t>
  </si>
  <si>
    <t>57 Neutral AveStaten Island, NY 10306</t>
  </si>
  <si>
    <t>45 E 74th StNew York, NY 10021</t>
  </si>
  <si>
    <t>421 W 154th StNew York, NY 10032</t>
  </si>
  <si>
    <t>2918 Brookhaven AveFar Rockaway, NY 11691</t>
  </si>
  <si>
    <t>Rockaway</t>
  </si>
  <si>
    <t>237-14 93rd RdBellerose, NY 11426</t>
  </si>
  <si>
    <t>604 Lamont AveStaten Island, NY 10312</t>
  </si>
  <si>
    <t xml:space="preserve"> Rise Realty</t>
  </si>
  <si>
    <t>7E Edgewater Park Unit EBronx, NY 10465</t>
  </si>
  <si>
    <t xml:space="preserve"> Berkshire Hathaway HomeServices New York Properties </t>
  </si>
  <si>
    <t>52 Indale AveStaten Island, NY 10309</t>
  </si>
  <si>
    <t xml:space="preserve"> DiTommaso Real Estate</t>
  </si>
  <si>
    <t>37 Warren St Unit PhcdNew York, NY 10007</t>
  </si>
  <si>
    <t>20 Cliff St Apt 6DStaten Island, NY 10305</t>
  </si>
  <si>
    <t xml:space="preserve"> Salmon Realty Group</t>
  </si>
  <si>
    <t>206-04 Emily Rd Unit 37MBayside, NY 11360</t>
  </si>
  <si>
    <t xml:space="preserve"> Midas Realty</t>
  </si>
  <si>
    <t>579 E 29th StBrooklyn, NY 11210</t>
  </si>
  <si>
    <t xml:space="preserve"> ONLY NINE REALTY LLC</t>
  </si>
  <si>
    <t>157 E 72nd St Apt 8IManhattan, NY 10021</t>
  </si>
  <si>
    <t>3021 Arlington AveBronx, NY 10463</t>
  </si>
  <si>
    <t xml:space="preserve"> TREBACH REALTY INC</t>
  </si>
  <si>
    <t>61 Edgewater Park Unit BBronx, NY 10465</t>
  </si>
  <si>
    <t xml:space="preserve"> Utopia Real Estate</t>
  </si>
  <si>
    <t>32-40 48 StAstoria, NY 11103</t>
  </si>
  <si>
    <t xml:space="preserve"> Rock Realty Inc</t>
  </si>
  <si>
    <t>517 W 142nd StNew York, NY 10031</t>
  </si>
  <si>
    <t xml:space="preserve"> Island Advantage Rlty, Llc</t>
  </si>
  <si>
    <t>269-10 Grand Central Pkwy Unit 21WFloral Park, NY 11005</t>
  </si>
  <si>
    <t xml:space="preserve"> Charles H. Greenthal Property</t>
  </si>
  <si>
    <t>163-04 71st Ave Unit 122Fresh Meadows, NY 11365</t>
  </si>
  <si>
    <t>2774 Marion AveBronx, NY 10458</t>
  </si>
  <si>
    <t xml:space="preserve"> WW Realty Group Inc</t>
  </si>
  <si>
    <t>2818 Miles AveBronx, NY 10465</t>
  </si>
  <si>
    <t xml:space="preserve"> Julia B. Fee Sotheby's International Realty</t>
  </si>
  <si>
    <t>137 W 80th StManhattan, NY 10024</t>
  </si>
  <si>
    <t>16 Mapleton AveStaten Island, NY 10306</t>
  </si>
  <si>
    <t xml:space="preserve"> HOT HOMES REALTY LLC.</t>
  </si>
  <si>
    <t>9 W 54th StNew York, NY 10019</t>
  </si>
  <si>
    <t>1544 Ohm AveBronx, NY 10465</t>
  </si>
  <si>
    <t>251 W 89th St Apt 6ENew York, NY 10024</t>
  </si>
  <si>
    <t>750 Patterson AveStaten Island, NY 10306</t>
  </si>
  <si>
    <t xml:space="preserve"> Real Estate Property Group LLC</t>
  </si>
  <si>
    <t>204-34 9th AveQueens, NY 11697</t>
  </si>
  <si>
    <t>1383 Plimpton Ave Apt 1CBronx, NY 10452</t>
  </si>
  <si>
    <t>158-35 87th StHoward Beach, NY 11414</t>
  </si>
  <si>
    <t xml:space="preserve"> Laffey Real Estate</t>
  </si>
  <si>
    <t>148-05 111th AveJamaica, NY 11435</t>
  </si>
  <si>
    <t xml:space="preserve"> CENTURY 21 PROFESSIONAL REALTY</t>
  </si>
  <si>
    <t>178 Beach 24th StFar Rockaway, NY 11691</t>
  </si>
  <si>
    <t xml:space="preserve"> Anthony Napolitano Homes</t>
  </si>
  <si>
    <t>3105 Avenue V Apt 1FBrooklyn, NY 11229</t>
  </si>
  <si>
    <t xml:space="preserve"> Homefinders of SI Inc.</t>
  </si>
  <si>
    <t>The Rockwell # 6HNew York, NY 10025</t>
  </si>
  <si>
    <t>115115 220th StCambria Heights, NY 11411</t>
  </si>
  <si>
    <t xml:space="preserve"> Epiphany Realty Llc</t>
  </si>
  <si>
    <t>67 Dexter AveStaten Island, NY 10309</t>
  </si>
  <si>
    <t>447 Vernon AveStaten Island, NY 10309</t>
  </si>
  <si>
    <t>3758 Bayview AveBrooklyn, NY 11224</t>
  </si>
  <si>
    <t>26910 Grand Central Pkwy Apt 22LFloral Park, NY 11005</t>
  </si>
  <si>
    <t>251 Beach 140th StRockaway Park, NY 11694</t>
  </si>
  <si>
    <t xml:space="preserve"> Keller Williams City Views</t>
  </si>
  <si>
    <t>16 Gay StNew York, NY 10014</t>
  </si>
  <si>
    <t xml:space="preserve"> Garfield, Leslie J. &amp; Co., Inc.</t>
  </si>
  <si>
    <t>159-03 83rd StHoward Beach, NY 11414</t>
  </si>
  <si>
    <t xml:space="preserve"> Hauseit LLC</t>
  </si>
  <si>
    <t>200 Rector Pl Unit 27EFManhattan, NY 10280</t>
  </si>
  <si>
    <t>126 Pierrepont StBrooklyn, NY 11201</t>
  </si>
  <si>
    <t xml:space="preserve"> Leven Real Estate </t>
  </si>
  <si>
    <t>25 Copperleaf TerStaten Island, NY 10304</t>
  </si>
  <si>
    <t>214-42 27th AveBayside, NY 11360</t>
  </si>
  <si>
    <t>51 Hamilton TerNew York, NY 10031</t>
  </si>
  <si>
    <t>609 Columbus Ave Apt 10INew York, NY 10024</t>
  </si>
  <si>
    <t>290 Lake AveStaten Island, NY 10303</t>
  </si>
  <si>
    <t xml:space="preserve"> E House Realty &amp; Mgt. Inc.</t>
  </si>
  <si>
    <t>2519 Mill AveBrooklyn, NY 11234</t>
  </si>
  <si>
    <t xml:space="preserve"> TALK OF THE TOWN REALTY C</t>
  </si>
  <si>
    <t>48 Princewood AveStaten Island, NY 10309</t>
  </si>
  <si>
    <t xml:space="preserve"> Gateway Arms Realty Corp.</t>
  </si>
  <si>
    <t>30-36 88th StEast Elmhurst, NY 11369</t>
  </si>
  <si>
    <t>396 A 9th St Unit 2Brooklyn, NY 11215</t>
  </si>
  <si>
    <t>45-12 244th StLittle Neck, NY 11362</t>
  </si>
  <si>
    <t>755 Coster StBronx, NY 10474</t>
  </si>
  <si>
    <t>Hunts Point</t>
  </si>
  <si>
    <t>33-02 Parsons BlvdFlushing, NY 11354</t>
  </si>
  <si>
    <t xml:space="preserve"> East Coast REALTORS Inc</t>
  </si>
  <si>
    <t>336 Bethel AveStaten Island, NY 10307</t>
  </si>
  <si>
    <t>222 Hart BlvdStaten Island, NY 10301</t>
  </si>
  <si>
    <t xml:space="preserve"> Coldwell Banker</t>
  </si>
  <si>
    <t>1217 84th StBrooklyn, NY 11228</t>
  </si>
  <si>
    <t>82 Vineland AveStaten Island, NY 10312</t>
  </si>
  <si>
    <t>117-37 141st StJamaica, NY 11436</t>
  </si>
  <si>
    <t xml:space="preserve"> LJ Realty Team Inc</t>
  </si>
  <si>
    <t>190-16 33rd AveFlushing, NY 11358</t>
  </si>
  <si>
    <t>145 Reade StManhattan, NY 10013</t>
  </si>
  <si>
    <t>246 E 58th St # ThNew York, NY 10022</t>
  </si>
  <si>
    <t>61 Prescott AveStaten Island, NY 10306</t>
  </si>
  <si>
    <t xml:space="preserve"> Tom Crimmins Realty, Ltd.</t>
  </si>
  <si>
    <t>118-18 Union Tpke Unit 7DQueens, NY 11415</t>
  </si>
  <si>
    <t xml:space="preserve"> J Milo Real Estate</t>
  </si>
  <si>
    <t>2808 Wickham AveBronx, NY 10469</t>
  </si>
  <si>
    <t xml:space="preserve"> Howard Hanna | Rand Realty</t>
  </si>
  <si>
    <t>1568 W 2nd StBrooklyn, NY 11204</t>
  </si>
  <si>
    <t>3079 Giegerich PlBronx, NY 10465</t>
  </si>
  <si>
    <t xml:space="preserve"> CAROZZA NICHOLAS M</t>
  </si>
  <si>
    <t>1287266 45 Madison St Unit 1Manhattan, NY 10038</t>
  </si>
  <si>
    <t xml:space="preserve"> All American Realty Management</t>
  </si>
  <si>
    <t>21-89 47th StLong Island City, NY 11105</t>
  </si>
  <si>
    <t xml:space="preserve"> Real Broker NY LLC</t>
  </si>
  <si>
    <t>45 W 70th StNew York, NY 10023</t>
  </si>
  <si>
    <t>871 Putnam AveNy, NY 11221</t>
  </si>
  <si>
    <t xml:space="preserve"> Flateau Realty Corp</t>
  </si>
  <si>
    <t>152 Whitson StForest Hills, NY 11375</t>
  </si>
  <si>
    <t>59 Duffield StBrooklyn, NY 11201</t>
  </si>
  <si>
    <t>905 Union St Apt 1Brooklyn, NY 11215</t>
  </si>
  <si>
    <t>46 Kirshon AveStaten Island, NY 10314</t>
  </si>
  <si>
    <t>219 Slater BlvdStaten Island, NY 10305</t>
  </si>
  <si>
    <t>74 Holly StStaten Island, NY 10304</t>
  </si>
  <si>
    <t>1485 E 53rd StBrooklyn, NY 11234</t>
  </si>
  <si>
    <t>10 Bleecker St Apt 5DManhattan, NY 10012</t>
  </si>
  <si>
    <t>726 Nostrand AveBrooklyn, NY 11216</t>
  </si>
  <si>
    <t>231 Freeborn StStaten Island, NY 10306</t>
  </si>
  <si>
    <t>302 W 12th St Apt 7FManhattan, NY 10014</t>
  </si>
  <si>
    <t>308 Poillon AveStaten Island, NY 10312</t>
  </si>
  <si>
    <t>627 Wilson Ave Apt 3Brooklyn, NY 11207</t>
  </si>
  <si>
    <t xml:space="preserve"> ROCKAWAY PROPERTIES</t>
  </si>
  <si>
    <t>4901 Henry Hudson Pkwy W Apt 5FBronx, NY 10471</t>
  </si>
  <si>
    <t>575 Park Ave Unit 1101Manhattan, NY 10065</t>
  </si>
  <si>
    <t>246 Newman AveBronx, NY 10473</t>
  </si>
  <si>
    <t>2475 W 16th St Apt 19HBrooklyn, NY 11214</t>
  </si>
  <si>
    <t xml:space="preserve"> Ilite Realty Inc</t>
  </si>
  <si>
    <t>596 College AveStaten Island, NY 10302</t>
  </si>
  <si>
    <t xml:space="preserve"> Robert Defalco Realty, Inc.</t>
  </si>
  <si>
    <t>58-03 Calloway St Unit 2P2Corona, NY 11368</t>
  </si>
  <si>
    <t>166 E 64th StNew York, NY 10065</t>
  </si>
  <si>
    <t>67 Riverside Dr Apt 1CNew York, NY 10024</t>
  </si>
  <si>
    <t xml:space="preserve"> Byson Real Estate Company </t>
  </si>
  <si>
    <t>2619 Shore PkwyBrooklyn, NY 11223</t>
  </si>
  <si>
    <t xml:space="preserve"> Brp Associates Inc</t>
  </si>
  <si>
    <t>62 Simmons LnStaten Island, NY 10314</t>
  </si>
  <si>
    <t>212-79 16 Ave Unit 183Bayside, NY 11360</t>
  </si>
  <si>
    <t xml:space="preserve"> Queens Quality Management</t>
  </si>
  <si>
    <t>360 W 22nd St Apt 9JManhattan, NY 10011</t>
  </si>
  <si>
    <t>123 E 35th StNew York, NY 10016</t>
  </si>
  <si>
    <t xml:space="preserve"> CHRISTIE'S INT.REAL ESTATE GROUP</t>
  </si>
  <si>
    <t>138 71st St Apt E10Brooklyn, NY 11209</t>
  </si>
  <si>
    <t xml:space="preserve"> Pride Estates</t>
  </si>
  <si>
    <t>1805 215th St Apt 4SBayside, NY 11360</t>
  </si>
  <si>
    <t>851 Van Nest AveBronx, NY 10462</t>
  </si>
  <si>
    <t xml:space="preserve"> Progress Realty Inc.</t>
  </si>
  <si>
    <t>34-41 85th St Unit 3UJackson Heights, NY 11372</t>
  </si>
  <si>
    <t>77 Harbour CtStaten Island, NY 10308</t>
  </si>
  <si>
    <t xml:space="preserve"> Staten Island Premiere Properties</t>
  </si>
  <si>
    <t>70 Savo LoopStaten Island, NY 10309</t>
  </si>
  <si>
    <t>159 Freedom AveStaten Island, NY 10314</t>
  </si>
  <si>
    <t xml:space="preserve"> Dynasty Real Estate, Inc.</t>
  </si>
  <si>
    <t>20 Continental Ave Unit 5EFForest Hills, NY 11375</t>
  </si>
  <si>
    <t xml:space="preserve"> Daniel Gale Sotheby's International Realty</t>
  </si>
  <si>
    <t>3426 Boller AveBronx, NY 10475</t>
  </si>
  <si>
    <t>677 Grandview AveRidgewood, NY 11385</t>
  </si>
  <si>
    <t xml:space="preserve"> New York Realty Minimax</t>
  </si>
  <si>
    <t>23-45 Bell Blvd Unit 5KBayside, NY 11360</t>
  </si>
  <si>
    <t xml:space="preserve"> NextHome Residential</t>
  </si>
  <si>
    <t>3901 Nostrand Ave Apt 4CBrooklyn, NY 11235</t>
  </si>
  <si>
    <t xml:space="preserve"> MAXIMILLION REALTY, INC.</t>
  </si>
  <si>
    <t>205 E 63rd St Unit 11EFManhattan, NY 10065</t>
  </si>
  <si>
    <t>200 E 74th St Apt 6BNew York, NY 10021</t>
  </si>
  <si>
    <t>235 E 73rd St # 4BNew York, NY 10021</t>
  </si>
  <si>
    <t>84-70 129 St N Unit 5UKew Gardens, NY 11415</t>
  </si>
  <si>
    <t xml:space="preserve"> Realty Connect USA LLC</t>
  </si>
  <si>
    <t>444 E 57th St Apt 2DNew York, NY 10022</t>
  </si>
  <si>
    <t xml:space="preserve"> AI Realty Brokerage LLC</t>
  </si>
  <si>
    <t>8895 26th Ave Apt 5ABrooklyn, NY 11214</t>
  </si>
  <si>
    <t>111-39 76th Rd Unit E6Forest Hills, NY 11375</t>
  </si>
  <si>
    <t xml:space="preserve"> Platinum Properties of Long Island</t>
  </si>
  <si>
    <t>948 E 217th StBronx, NY 10469</t>
  </si>
  <si>
    <t xml:space="preserve"> Keller Williams Hudson Valley</t>
  </si>
  <si>
    <t>534 Powell StBrownville, NY 11212</t>
  </si>
  <si>
    <t xml:space="preserve"> Citadel Circle Realty</t>
  </si>
  <si>
    <t>309 E 108th St Apt 5FNew York, NY 10029</t>
  </si>
  <si>
    <t>527 Willow Rd E Unit 2Staten Island, NY 10314</t>
  </si>
  <si>
    <t>625 Goethals Rd NStaten Island, NY 10314</t>
  </si>
  <si>
    <t xml:space="preserve"> Jessica Viola</t>
  </si>
  <si>
    <t>83-80 118th St Unit 3OKew Gardens, NY 11415</t>
  </si>
  <si>
    <t>118-18 Union Tpke Unit 17GKew Gardens, NY 11415</t>
  </si>
  <si>
    <t xml:space="preserve"> Prime Properties Long Island</t>
  </si>
  <si>
    <t>60 Lyman PlStaten Island, NY 10304</t>
  </si>
  <si>
    <t>1700 Metropolitan Ave Apt MhBronx, NY 10462</t>
  </si>
  <si>
    <t xml:space="preserve"> RE MAX Distinguished Homes &amp; Properties</t>
  </si>
  <si>
    <t>504 W 135th St Apt 1BNew York, NY 10031</t>
  </si>
  <si>
    <t xml:space="preserve"> Oxford Property Group</t>
  </si>
  <si>
    <t>1185 Anderson Ave Apt 2EBronx, NY 10452</t>
  </si>
  <si>
    <t xml:space="preserve"> BESMATCH REAL ESTATE</t>
  </si>
  <si>
    <t>272 W 107th St Apt 8DNew York, NY 10025</t>
  </si>
  <si>
    <t>255 W 108th St Apt 1FManhattan, NY 10025</t>
  </si>
  <si>
    <t>82-35 134th St Unit 2DBriarwood, NY 11435</t>
  </si>
  <si>
    <t xml:space="preserve"> Crifasi Real Estate Inc</t>
  </si>
  <si>
    <t>42-40 Bowne St Unit 6FFlushing, NY 11355</t>
  </si>
  <si>
    <t>48 Gramercy Park N Apt 1BManhattan, NY 10010</t>
  </si>
  <si>
    <t>520 E 90th St Apt 1LNew York, NY 10128</t>
  </si>
  <si>
    <t>234-04 131 Ave Unit 2Rosedale, NY 11422</t>
  </si>
  <si>
    <t xml:space="preserve"> Rad Marketing Corp</t>
  </si>
  <si>
    <t>91 Flagg CtStaten Island, NY 10304</t>
  </si>
  <si>
    <t xml:space="preserve"> Joanne Costa Realty</t>
  </si>
  <si>
    <t>530 4th StBrooklyn, NY 11215</t>
  </si>
  <si>
    <t>33-05 92nd St Unit 1BJackson Heights, NY 11372</t>
  </si>
  <si>
    <t>122 Willoughby AveBrooklyn, NY 11205</t>
  </si>
  <si>
    <t>1860 Story Ave Unit 36CBronx, NY 10473</t>
  </si>
  <si>
    <t xml:space="preserve"> C J Robin's Real Estate</t>
  </si>
  <si>
    <t>1275 E 5th St Apt 6ABrooklyn, NY 11230</t>
  </si>
  <si>
    <t>4211 Snyder AveBrooklyn, NY 11203</t>
  </si>
  <si>
    <t xml:space="preserve"> Spire Group Inc.</t>
  </si>
  <si>
    <t>1439 Metropolitan Ave Apt 6ABronx, NY 10462</t>
  </si>
  <si>
    <t>83-30 Vietor Ave Unit 414Elmhurst, NY 11373</t>
  </si>
  <si>
    <t xml:space="preserve"> Voro Llc</t>
  </si>
  <si>
    <t>25-02 169th StFlushing, NY 11358</t>
  </si>
  <si>
    <t xml:space="preserve"> Skylux Realty</t>
  </si>
  <si>
    <t>120 Pierrepont StBrooklyn Heights, NY 11201</t>
  </si>
  <si>
    <t>662 Seneca AveRidgewood, NY 11385</t>
  </si>
  <si>
    <t>936 Taylor AveBronx, NY 10473</t>
  </si>
  <si>
    <t>247 W 46th St Apt 1506New York, NY 10036</t>
  </si>
  <si>
    <t>282 Macon StBrooklyn, NY 11216</t>
  </si>
  <si>
    <t>299 13th St Apt 3DBrooklyn, NY 11215</t>
  </si>
  <si>
    <t>995 Fifth Ave Apt 11NNew York, NY 10028</t>
  </si>
  <si>
    <t>165 W End Ave Apt 16CNew York, NY 10023</t>
  </si>
  <si>
    <t xml:space="preserve"> HOULIHAN LAWRENCE </t>
  </si>
  <si>
    <t>946 59th St Apt 4BBrooklyn, NY 11219</t>
  </si>
  <si>
    <t>99 Bay 11th StBrooklyn, NY 11228</t>
  </si>
  <si>
    <t>3214 Seymour AveBronx, NY 10469</t>
  </si>
  <si>
    <t xml:space="preserve"> Velez Realty Corp</t>
  </si>
  <si>
    <t>309 E 96th StBrooklyn, NY 11212</t>
  </si>
  <si>
    <t xml:space="preserve"> CENTURY 21 Dawn's Gold Realty</t>
  </si>
  <si>
    <t>67-38 108 St Unit D5Forest Hills, NY 11375</t>
  </si>
  <si>
    <t xml:space="preserve"> Sbny Re</t>
  </si>
  <si>
    <t>310 E 46th St Apt 6SNew York, NY 10017</t>
  </si>
  <si>
    <t>460 E 79th St Apt 9FNew York, NY 10075</t>
  </si>
  <si>
    <t xml:space="preserve"> Signature Premier Properties</t>
  </si>
  <si>
    <t>188 E 64th St Apt 802Manhattan, NY 10065</t>
  </si>
  <si>
    <t>105 Bennett Ave Apt 21ANew York, NY 10033</t>
  </si>
  <si>
    <t>2535 E 24th StBrooklyn, NY 11235</t>
  </si>
  <si>
    <t>1408 Remsen AveBrooklyn, NY 11236</t>
  </si>
  <si>
    <t>156 Davis AveStaten Island, NY 10310</t>
  </si>
  <si>
    <t xml:space="preserve"> Scott Dobrin Realty</t>
  </si>
  <si>
    <t>11 Brighton 10th PathBrooklyn, NY 11235</t>
  </si>
  <si>
    <t xml:space="preserve"> Momentum Real Estate Llc</t>
  </si>
  <si>
    <t>418 Beach 37th StFar Rockaway, NY 11691</t>
  </si>
  <si>
    <t xml:space="preserve"> Redfin Real Estate</t>
  </si>
  <si>
    <t>10716 Avenue JBrooklyn, NY 11236</t>
  </si>
  <si>
    <t xml:space="preserve"> Fillmore Real Estate</t>
  </si>
  <si>
    <t>215 E 73rd St Unit 4ANew York, NY 10021</t>
  </si>
  <si>
    <t xml:space="preserve"> CLAS </t>
  </si>
  <si>
    <t>529 W 42nd St Apt 2GNew York, NY 10036</t>
  </si>
  <si>
    <t>88 Greenwich St Apt 2307Manhattan, NY 10006</t>
  </si>
  <si>
    <t>151-42 82nd StHoward Beach, NY 11414</t>
  </si>
  <si>
    <t>12 W 107th St Apt 2BNew York, NY 10025</t>
  </si>
  <si>
    <t>3100 Richmond TerStaten Island, NY 10303</t>
  </si>
  <si>
    <t>74-06 64th LnRidgewood, NY 11385</t>
  </si>
  <si>
    <t>2 Sutton Pl S Apt 19FManhattan, NY 10022</t>
  </si>
  <si>
    <t>6659-6675 Amboy RdNew York, NY 10309</t>
  </si>
  <si>
    <t xml:space="preserve"> ANNE LOPA REAL ESTATE</t>
  </si>
  <si>
    <t>188 Richmond StBrooklyn, NY 11208</t>
  </si>
  <si>
    <t>1124 E 51st StBrooklyn, NY 11234</t>
  </si>
  <si>
    <t xml:space="preserve"> OneSpace Realty Group LLC</t>
  </si>
  <si>
    <t>1233 Todt Hill RdStaten Island, NY 10304</t>
  </si>
  <si>
    <t>346 George StStaten Island, NY 10307</t>
  </si>
  <si>
    <t>100 Remsen St Apt 3FBrooklyn, NY 11201</t>
  </si>
  <si>
    <t>635 W 170th St Apt 2CNew York, NY 10032</t>
  </si>
  <si>
    <t xml:space="preserve"> Living NY </t>
  </si>
  <si>
    <t>11 W 30th St Apt 11FNew York, NY 10001</t>
  </si>
  <si>
    <t>3743 Neptune AveBrooklyn, NY 11224</t>
  </si>
  <si>
    <t xml:space="preserve"> Empire City Properties, LLC</t>
  </si>
  <si>
    <t>80 Longview RdStaten Island, NY 10304</t>
  </si>
  <si>
    <t>3500 Snyder Ave Apt 5NBrooklyn, NY 11203</t>
  </si>
  <si>
    <t>1601 Nostrand AveBrooklyn, NY 11226</t>
  </si>
  <si>
    <t xml:space="preserve"> The Turner Realty Group Inc</t>
  </si>
  <si>
    <t>340 Cabrini Blvd Apt 501Manhattan, NY 10040</t>
  </si>
  <si>
    <t>635 W 170th St Apt 4FNew York, NY 10032</t>
  </si>
  <si>
    <t>1368 E 92nd St Unit 300Brooklyn, NY 11236</t>
  </si>
  <si>
    <t xml:space="preserve"> 5 Boro Realty Corp</t>
  </si>
  <si>
    <t>192 E 8th St Apt 1CBrooklyn, NY 11218</t>
  </si>
  <si>
    <t>358 Lamoka AveStaten Island, NY 10312</t>
  </si>
  <si>
    <t>2235 Frederick Douglass Blvd Apt 7KNew York, NY 10027</t>
  </si>
  <si>
    <t>60-17 59th AveMaspeth, NY 11378</t>
  </si>
  <si>
    <t xml:space="preserve"> SkyLimit Realty Group</t>
  </si>
  <si>
    <t>3115 Glenwood RdBrooklyn, NY 11210</t>
  </si>
  <si>
    <t>1779 Edenwald AveBronx, NY 10466</t>
  </si>
  <si>
    <t xml:space="preserve"> New Concept Sheiks Realty Inc.</t>
  </si>
  <si>
    <t>456 W 19th St Units 4 &amp; 5CManhattan, NY 10011</t>
  </si>
  <si>
    <t>4346 Edson AveBronx, NY 10466</t>
  </si>
  <si>
    <t>445 Lafayette St Apt 14ANew York, NY 10003</t>
  </si>
  <si>
    <t>955 Lexington Ave Unit 5CNew York, NY 10021</t>
  </si>
  <si>
    <t>67 Franklin St # ANew York, NY 10013</t>
  </si>
  <si>
    <t>269 W 87th St Apt 6CNew York, NY 10024</t>
  </si>
  <si>
    <t>240 Riverside Blvd Apt 3PNew York, NY 10069</t>
  </si>
  <si>
    <t xml:space="preserve"> Nest Seekers International, Westside</t>
  </si>
  <si>
    <t>314 E 41st St Apt 303BNew York, NY 10017</t>
  </si>
  <si>
    <t xml:space="preserve"> Steven Corcoran Real Estate LLC </t>
  </si>
  <si>
    <t>1126 Ward AveBronx, NY 10472</t>
  </si>
  <si>
    <t>1341 Fteley AveBronx, NY 10472</t>
  </si>
  <si>
    <t>102-15 215 StQueens Village, NY 11429</t>
  </si>
  <si>
    <t>181 Park AveBrooklyn, NY 11205</t>
  </si>
  <si>
    <t xml:space="preserve"> Century 21 AA Realty</t>
  </si>
  <si>
    <t>42 Adrian AveNew York, NY 10463</t>
  </si>
  <si>
    <t>207 E 74th St Unit 8MNew York, NY 10021</t>
  </si>
  <si>
    <t>164-31 99 StHoward Beach, NY 11414</t>
  </si>
  <si>
    <t>220 Riverside Blvd Apt 24GNew York, NY 10069</t>
  </si>
  <si>
    <t xml:space="preserve"> Nest Seekers International, Internationa</t>
  </si>
  <si>
    <t>88-08 Gettysburg StBellerose, NY 11426</t>
  </si>
  <si>
    <t>102 Lamberts LnStaten Island, NY 10314</t>
  </si>
  <si>
    <t xml:space="preserve"> Hand In Hand Real Estate</t>
  </si>
  <si>
    <t>75 2nd PlBrooklyn, NY 11231</t>
  </si>
  <si>
    <t xml:space="preserve"> Brownstone Real Estate LLC </t>
  </si>
  <si>
    <t>252 South St Unit 26LNew York, NY 10002</t>
  </si>
  <si>
    <t xml:space="preserve"> Extell Marketing Group LLC</t>
  </si>
  <si>
    <t>142-05 Roosevelt Ave Unit 435Flushing, NY 11354</t>
  </si>
  <si>
    <t>7 Stalie CtStaten Island, NY 10309</t>
  </si>
  <si>
    <t>87-45 253rd StBellerose, NY 11426</t>
  </si>
  <si>
    <t xml:space="preserve"> True North Realty Luxury Homes</t>
  </si>
  <si>
    <t>161 E 110th St Apt 6GNew York, NY 10029</t>
  </si>
  <si>
    <t>86-27 125th StRichmond Hill, NY 11418</t>
  </si>
  <si>
    <t>62-24 65 StMiddle Village, NY 11379</t>
  </si>
  <si>
    <t>29 Canterbury AveStaten Island, NY 10314</t>
  </si>
  <si>
    <t xml:space="preserve"> Berkshire Hathaway HomeServices Cangiano Estates</t>
  </si>
  <si>
    <t>269 W 87th St Apt 7BNew York, NY 10024</t>
  </si>
  <si>
    <t>640 Sheldon AveStaten Island, NY 10312</t>
  </si>
  <si>
    <t xml:space="preserve"> J. Milo Real Estate Ltd</t>
  </si>
  <si>
    <t>8 Magnolia Pl # 8Bronx, NY 10465</t>
  </si>
  <si>
    <t>1839 Andrews AveBronx, NY 10453</t>
  </si>
  <si>
    <t xml:space="preserve"> Century 21 Dawns Gold</t>
  </si>
  <si>
    <t>1065 Vermont St Apt 4GBrooklyn, NY 11207</t>
  </si>
  <si>
    <t>435 Tompkins Ave Unit 305Brooklyn, NY 11216</t>
  </si>
  <si>
    <t>4515 Avenue N Lot 5Brooklyn, NY 11234</t>
  </si>
  <si>
    <t>16 Renfrew PlStaten Island, NY 10303</t>
  </si>
  <si>
    <t xml:space="preserve"> Liberty Chateau Realty Inc</t>
  </si>
  <si>
    <t>435 Tompkins Ave Unit 703Brooklyn, NY 11216</t>
  </si>
  <si>
    <t>435 Tompkins Ave Unit 602Brooklyn, NY 11216</t>
  </si>
  <si>
    <t>960 Park Ave Units 3W &amp; 4CNew York, NY 10028</t>
  </si>
  <si>
    <t>2191 Bolton St Apt 5EBronx, NY 10462</t>
  </si>
  <si>
    <t xml:space="preserve"> Bizzarro Agency, LLC</t>
  </si>
  <si>
    <t>5423 Avenue MBrooklyn, NY 11234</t>
  </si>
  <si>
    <t xml:space="preserve"> Nella Management Llc</t>
  </si>
  <si>
    <t>232 Throggs Neck BlvdBronx, NY 10465</t>
  </si>
  <si>
    <t>18-70 211 St Unit 2ABayside, NY 11360</t>
  </si>
  <si>
    <t xml:space="preserve"> NY Home Ventures</t>
  </si>
  <si>
    <t>190 Chestnut AveStaten Island, NY 10305</t>
  </si>
  <si>
    <t>392 E 7th StKensington, NY 11218</t>
  </si>
  <si>
    <t xml:space="preserve"> Apollo Point Realty LLC</t>
  </si>
  <si>
    <t>7901 4th Ave Apt F7Brooklyn, NY 11209</t>
  </si>
  <si>
    <t>162 Arlo Rd Unit AStaten Island, NY 10301</t>
  </si>
  <si>
    <t>58-42 251st St Unit 190Little Neck, NY 11362</t>
  </si>
  <si>
    <t>18-29 George StRidgewood, NY 11385</t>
  </si>
  <si>
    <t>15-03 201st StBayside, NY 11360</t>
  </si>
  <si>
    <t xml:space="preserve"> Carollo Real Estate Inc</t>
  </si>
  <si>
    <t>24 Gianna CtStaten Island, NY 10306</t>
  </si>
  <si>
    <t>2998 Fulton StBrooklyn, NY 11208</t>
  </si>
  <si>
    <t xml:space="preserve"> J Shayovitz Real Estate Corp</t>
  </si>
  <si>
    <t>417 Genesee AveStaten Island, NY 10312</t>
  </si>
  <si>
    <t xml:space="preserve"> Claire Properties</t>
  </si>
  <si>
    <t>60 Knolls Cres Apt 8FBronx, NY 10463</t>
  </si>
  <si>
    <t xml:space="preserve"> Robert E. Hill, Inc.</t>
  </si>
  <si>
    <t>544 Madison StBrooklyn, NY 11221</t>
  </si>
  <si>
    <t>4322 E Tremont AveBronx, NY 10465</t>
  </si>
  <si>
    <t xml:space="preserve"> CENTURY 21 Kafcos Realty</t>
  </si>
  <si>
    <t>5601 Riverdale Ave Apt 2BBronx, NY 10471</t>
  </si>
  <si>
    <t xml:space="preserve"> Ooakb&amp;F Inc</t>
  </si>
  <si>
    <t>235 E 55th St Apt 45BNew York, NY 10022</t>
  </si>
  <si>
    <t xml:space="preserve"> Peter Ashe Real Estate</t>
  </si>
  <si>
    <t>616 City Island AveBronx, NY 10464</t>
  </si>
  <si>
    <t xml:space="preserve"> Morris Park Realty Group</t>
  </si>
  <si>
    <t>165 W End Ave Apt 7NNew York, NY 10023</t>
  </si>
  <si>
    <t>83-40 Austin St Unit 3EKew Gardens, NY 11415</t>
  </si>
  <si>
    <t>122 North DrStaten Island, NY 10305</t>
  </si>
  <si>
    <t>118-14 201st PlSaint Albans, NY 11412</t>
  </si>
  <si>
    <t>87 Saint Marks Pl Apt 4CNew York, NY 10009</t>
  </si>
  <si>
    <t>84-11 165th AveHoward Beach, NY 11414</t>
  </si>
  <si>
    <t xml:space="preserve"> Capri Jet Realty Corp</t>
  </si>
  <si>
    <t>750 Barclay AveStaten Island, NY 10312</t>
  </si>
  <si>
    <t xml:space="preserve"> Prereal Prendamano Real Estate</t>
  </si>
  <si>
    <t>116-25 134th StSouth Ozone Park, NY 11420</t>
  </si>
  <si>
    <t>44 Hunter PlStaten Island, NY 10301</t>
  </si>
  <si>
    <t>87-07 158th AveHoward Beach, NY 11414</t>
  </si>
  <si>
    <t>90-07 107th AveOzone Park, NY 11417</t>
  </si>
  <si>
    <t>9115-9119 Bedell LnCanarsie, NY 11236</t>
  </si>
  <si>
    <t xml:space="preserve"> PAULEMA REALTY GROUP INC</t>
  </si>
  <si>
    <t>18 Navigator CtStaten Island, NY 10309</t>
  </si>
  <si>
    <t>122-04 115th AveSouth Ozone Park, NY 11420</t>
  </si>
  <si>
    <t>13617 Carlton PlFlushing, NY 11354</t>
  </si>
  <si>
    <t>633 Mead StBronx, NY 10460</t>
  </si>
  <si>
    <t xml:space="preserve"> Countrywide Real Estate Inc</t>
  </si>
  <si>
    <t>1815 College Point BlvdCollege Point, NY 11356</t>
  </si>
  <si>
    <t xml:space="preserve"> C&amp;R Real Estate Group NY LLC</t>
  </si>
  <si>
    <t>235 W 138th StNew York, NY 10030</t>
  </si>
  <si>
    <t xml:space="preserve"> Brooklyn Bound Realty Corp</t>
  </si>
  <si>
    <t>335 Preston AveStaten Island, NY 10312</t>
  </si>
  <si>
    <t xml:space="preserve"> NextHome Prestige</t>
  </si>
  <si>
    <t>18 Prospect Park WBrooklyn, NY 11215</t>
  </si>
  <si>
    <t>1518 Pitkin AveBrooklyn, NY 11212</t>
  </si>
  <si>
    <t xml:space="preserve"> Landair Property Advisors, LLC</t>
  </si>
  <si>
    <t>2532 Atlantic AveBrooklyn, NY 11207</t>
  </si>
  <si>
    <t xml:space="preserve"> NEW PROSPECTIVE REALTY INC</t>
  </si>
  <si>
    <t>9 Alderbrook RdBronx, NY 10471</t>
  </si>
  <si>
    <t>153-10 89th AveJamaica, NY 11432</t>
  </si>
  <si>
    <t xml:space="preserve"> Lions Guard Brokerage LLC</t>
  </si>
  <si>
    <t>238 Ocean View AveBrooklyn, NY 11235</t>
  </si>
  <si>
    <t xml:space="preserve"> Real Estate Trade Co Inc</t>
  </si>
  <si>
    <t>8 Lake AveBrooklyn, NY 11235</t>
  </si>
  <si>
    <t xml:space="preserve"> Real Estate Top Sales Llc</t>
  </si>
  <si>
    <t>40 Cedarcliff RdStaten Island, NY 10301</t>
  </si>
  <si>
    <t xml:space="preserve"> Truhomes Realty Group</t>
  </si>
  <si>
    <t>1348 E 7th StBrooklyn, NY 11230</t>
  </si>
  <si>
    <t xml:space="preserve"> ES Realty Eva Shammah LLC</t>
  </si>
  <si>
    <t>48 Cedarcliff RdStaten Island, NY 10301</t>
  </si>
  <si>
    <t>164th DrHoward Beach, NY 11414</t>
  </si>
  <si>
    <t xml:space="preserve"> Sovereign Realty Of Ny Inc</t>
  </si>
  <si>
    <t>2090 Arthur AveBronx, NY 10457</t>
  </si>
  <si>
    <t>75-43 113th StForest Hills, NY 11375</t>
  </si>
  <si>
    <t>31-42 41st StLong Island City, NY 11103</t>
  </si>
  <si>
    <t xml:space="preserve"> Modern Spaces Love Your Place</t>
  </si>
  <si>
    <t>644 Jefferson AveStaten Island, NY 10306</t>
  </si>
  <si>
    <t xml:space="preserve"> Neman Yoska</t>
  </si>
  <si>
    <t>408 Van Siclen AveBrooklyn, NY 11207</t>
  </si>
  <si>
    <t>1905 Fulton StBedford Stuyvesant, NY 11233</t>
  </si>
  <si>
    <t>219 Beach 44 StFar Rockaway, NY 11691</t>
  </si>
  <si>
    <t xml:space="preserve"> BKNY TROY AVENUE REALTY CORP</t>
  </si>
  <si>
    <t>1698 E New York AveBrooklyn, NY 11212</t>
  </si>
  <si>
    <t xml:space="preserve"> Soverign Homes Realty Inc</t>
  </si>
  <si>
    <t>1761 Topping AveBronx, NY 10457</t>
  </si>
  <si>
    <t xml:space="preserve"> JL Capital Real Estate Corp</t>
  </si>
  <si>
    <t>5437 Fieldston RdBronx, NY 10471</t>
  </si>
  <si>
    <t>1385 Dekalb AveBrooklyn, NY 11221</t>
  </si>
  <si>
    <t>378 W End Ave Apt 4ANew York, NY 10024</t>
  </si>
  <si>
    <t>30-53 35th StQueens, NY 11103</t>
  </si>
  <si>
    <t>127C Edgewater Park Unit CBronx, NY 10465</t>
  </si>
  <si>
    <t>621 E 87th StBrooklyn, NY 11236</t>
  </si>
  <si>
    <t>3009 Coddington AveBronx, NY 10461</t>
  </si>
  <si>
    <t>15 Spratt AveStaten Island, NY 10306</t>
  </si>
  <si>
    <t>1910 Pelham Pkwy S Apt 2ABronx, NY 10461</t>
  </si>
  <si>
    <t>114-36 Sutter AveSouth Ozone Park, NY 11420</t>
  </si>
  <si>
    <t xml:space="preserve"> Drop Key Realty LLC</t>
  </si>
  <si>
    <t>20 Cliff St Apt 5BStaten Island, NY 10305</t>
  </si>
  <si>
    <t>155 Wellbrook AveStaten Island, NY 10314</t>
  </si>
  <si>
    <t xml:space="preserve"> Blooming Realty</t>
  </si>
  <si>
    <t>2660 Mill AveBrooklyn, NY 11234</t>
  </si>
  <si>
    <t xml:space="preserve"> SUPERIOR REALTY SERVICE</t>
  </si>
  <si>
    <t>4 Jamie CtStaten Island, NY 10314</t>
  </si>
  <si>
    <t xml:space="preserve"> Taranto Realty</t>
  </si>
  <si>
    <t>329 Wainwright AveStaten Island, NY 10312</t>
  </si>
  <si>
    <t>558 E 34th StBrooklyn, NY 11203</t>
  </si>
  <si>
    <t xml:space="preserve"> GLASHEN REALTY GROUP INC</t>
  </si>
  <si>
    <t>263 South AveStaten Island, NY 10303</t>
  </si>
  <si>
    <t>91-18 173rd StJamaica, NY 11432</t>
  </si>
  <si>
    <t xml:space="preserve"> Eden7 Realty Inc</t>
  </si>
  <si>
    <t>615 Correll AveStaten Island, NY 10309</t>
  </si>
  <si>
    <t>2339 Brigham StBrooklyn, NY 11229</t>
  </si>
  <si>
    <t>155-23 79th St Unit 2Howard Beach, NY 11414</t>
  </si>
  <si>
    <t>3531 Bronxwood Ave Apt StbBronx, NY 10469</t>
  </si>
  <si>
    <t>157-23 16th RdWhitestone, NY 11357</t>
  </si>
  <si>
    <t>68 Davis AveStaten Island, NY 10310</t>
  </si>
  <si>
    <t>55 Austin Pl Apt 6ZStaten Island, NY 10304</t>
  </si>
  <si>
    <t xml:space="preserve"> EXP REALTY</t>
  </si>
  <si>
    <t>431 E 32nd StBrooklyn, NY 11226</t>
  </si>
  <si>
    <t>1268 76th StBrooklyn, NY 11228</t>
  </si>
  <si>
    <t xml:space="preserve"> BEN BAY REALTY, CO.</t>
  </si>
  <si>
    <t>1625 Lurting AveBronx, NY 10461</t>
  </si>
  <si>
    <t>30 Cunard AveStaten Island, NY 10304</t>
  </si>
  <si>
    <t>242 E 235th StBronx, NY 10470</t>
  </si>
  <si>
    <t>31-15 102 StCorona, NY 11368</t>
  </si>
  <si>
    <t>137 Beach 140th StQueens, NY 11694</t>
  </si>
  <si>
    <t>952 Olympia BlvdStaten Island, NY 10306</t>
  </si>
  <si>
    <t>9 Dekalb Ave Unit 54EBrooklyn, NY 11201</t>
  </si>
  <si>
    <t>89 Escanaba AveStaten Island, NY 10308</t>
  </si>
  <si>
    <t>219 Hudson St Apt 4ANew York, NY 10013</t>
  </si>
  <si>
    <t>112 Waverly PlNew York, NY 10011</t>
  </si>
  <si>
    <t>150 City Island Ave Unit E3Bronx, NY 10464</t>
  </si>
  <si>
    <t>26 Durland PlBrooklyn, NY 11236</t>
  </si>
  <si>
    <t xml:space="preserve"> Unlimited Homes Realty Inc</t>
  </si>
  <si>
    <t>344 Ashford StBrooklyn, NY 11207</t>
  </si>
  <si>
    <t xml:space="preserve"> Stuyvesant Heights Realty Corp</t>
  </si>
  <si>
    <t>70-17 Nansen StQueens, NY 11375</t>
  </si>
  <si>
    <t>2047 E 38th StBrooklyn, NY 11234</t>
  </si>
  <si>
    <t xml:space="preserve"> Homelink Homes Llc</t>
  </si>
  <si>
    <t>123-35 82nd Rd Unit 5HKew Gardens, NY 11415</t>
  </si>
  <si>
    <t>3015 Avenue DBrooklyn, NY 11226</t>
  </si>
  <si>
    <t xml:space="preserve"> IHome Realty Group LLC</t>
  </si>
  <si>
    <t>13-22 208th Pl Unit 1605Bayside, NY 11360</t>
  </si>
  <si>
    <t xml:space="preserve"> Integrity Core Realty</t>
  </si>
  <si>
    <t>19 Vera StStaten Island, NY 10305</t>
  </si>
  <si>
    <t>190 Beach 109th StRockaway Park, NY 11694</t>
  </si>
  <si>
    <t>2033 Hobart AveBronx, NY 10461</t>
  </si>
  <si>
    <t xml:space="preserve"> Homesmart Homes and Estates</t>
  </si>
  <si>
    <t>68 Watchogue RdStaten Island, NY 10314</t>
  </si>
  <si>
    <t xml:space="preserve"> Neuhaus Realty, Inc.</t>
  </si>
  <si>
    <t>162-14 97th StHoward Beach, NY 11414</t>
  </si>
  <si>
    <t>139 Atlantic AveStaten Island, NY 10304</t>
  </si>
  <si>
    <t>241 Westervelt AveStaten Island, NY 10301</t>
  </si>
  <si>
    <t>16-38 157th StWhitestone, NY 11357</t>
  </si>
  <si>
    <t>4413 Avenue MBrooklyn, NY 11234</t>
  </si>
  <si>
    <t>5239 Independence AveBronx, NY 10471</t>
  </si>
  <si>
    <t>7 Middlemay CirQueens, NY 11375</t>
  </si>
  <si>
    <t>85-33 Radnor StJamaica, NY 11432</t>
  </si>
  <si>
    <t>66-23 Alderton StRego Park, NY 11374</t>
  </si>
  <si>
    <t xml:space="preserve"> EXIT REALTY PREMIER</t>
  </si>
  <si>
    <t>180 Thompson St Apt LdManhattan, NY 10012</t>
  </si>
  <si>
    <t>2902745 35 98th St Unit 15AQueens, NY 11374</t>
  </si>
  <si>
    <t>664 W 161st St Apt 1FNew York, NY 10032</t>
  </si>
  <si>
    <t>4410 Cayuga Ave Unit B3Bronx, NY 10471</t>
  </si>
  <si>
    <t xml:space="preserve"> Llk Homes Realty Inc.</t>
  </si>
  <si>
    <t>1506 Overing St Unit STR3Bronx, NY 10461</t>
  </si>
  <si>
    <t>132-11 Centreville StOzone Park, NY 11417</t>
  </si>
  <si>
    <t xml:space="preserve"> Exp Realty </t>
  </si>
  <si>
    <t>419 E 87th St Apt 3ANew York, NY 10128</t>
  </si>
  <si>
    <t>315 Main StStaten Island, NY 10307</t>
  </si>
  <si>
    <t xml:space="preserve"> F.G. VOLPE REALTY "SERVICING STATEN ISLAND"</t>
  </si>
  <si>
    <t>222-44 41st RdBayside, NY 11361</t>
  </si>
  <si>
    <t xml:space="preserve"> Nexthome All Island</t>
  </si>
  <si>
    <t>65 Rensselaer Ave Unit AStaten Island, NY 10312</t>
  </si>
  <si>
    <t>2150 BroadwayNew York, NY 10023</t>
  </si>
  <si>
    <t>370 Windham LoopStaten Island, NY 10314</t>
  </si>
  <si>
    <t>95-15 108th StRichmond Hill, NY 11419</t>
  </si>
  <si>
    <t xml:space="preserve"> Trademarko Realty Inc</t>
  </si>
  <si>
    <t>1009 Forest AveStaten Island, NY 10310</t>
  </si>
  <si>
    <t>137-06 132nd AveSouth Ozone Park, NY 11436</t>
  </si>
  <si>
    <t xml:space="preserve"> Akcess24homes Inc</t>
  </si>
  <si>
    <t>133 Beach 120th St Apt 2EQueens, NY 11694</t>
  </si>
  <si>
    <t>320C Beach 101st StRockaway Park, NY 11694</t>
  </si>
  <si>
    <t>860 Herkimer StBrooklyn, NY 11233</t>
  </si>
  <si>
    <t>901 E 106th St Unit 1ABrooklyn, NY 11236</t>
  </si>
  <si>
    <t xml:space="preserve"> Realty Executives Powerhouse</t>
  </si>
  <si>
    <t>1075 Ocean Pkwy Apt 1CBrooklyn, NY 11230</t>
  </si>
  <si>
    <t xml:space="preserve"> Madison Estates Sotheby's International Realty</t>
  </si>
  <si>
    <t>1010 Huguenot AveStaten Island, NY 10312</t>
  </si>
  <si>
    <t>33-05 92nd St Unit 1CJackson Heights, NY 11372</t>
  </si>
  <si>
    <t xml:space="preserve"> GANG JASON A</t>
  </si>
  <si>
    <t>3635 Johnson Ave Apt 3GBronx, NY 10463</t>
  </si>
  <si>
    <t>78 8th Ave Apt 2KBrooklyn, NY 11215</t>
  </si>
  <si>
    <t>65 Grant AveBrooklyn, NY 11208</t>
  </si>
  <si>
    <t xml:space="preserve"> B Square Realty</t>
  </si>
  <si>
    <t>8900 170th St Apt 7DJamaica, NY 11432</t>
  </si>
  <si>
    <t xml:space="preserve"> Exit Alliance Realty</t>
  </si>
  <si>
    <t>5041 Goodridge AveBronx, NY 10471</t>
  </si>
  <si>
    <t>36-34 Clearview ExpyBayside, NY 11361</t>
  </si>
  <si>
    <t>2138 Coleman StBrooklyn, NY 11234</t>
  </si>
  <si>
    <t>551 W 21st St Unit 15ABNew York, NY 10011</t>
  </si>
  <si>
    <t xml:space="preserve"> The Agency</t>
  </si>
  <si>
    <t>248-08 82nd AveBellerose, NY 11426</t>
  </si>
  <si>
    <t>747 E 217th StBronx, NY 10467</t>
  </si>
  <si>
    <t xml:space="preserve"> Keller Williams Realty Group</t>
  </si>
  <si>
    <t>350 Richmond Ter Apt 3CStaten Island, NY 10301</t>
  </si>
  <si>
    <t>267 Robinson AveBronx, NY 10465</t>
  </si>
  <si>
    <t xml:space="preserve"> Re/Max Elite</t>
  </si>
  <si>
    <t>223-30 107th AveQueens Village, NY 11429</t>
  </si>
  <si>
    <t xml:space="preserve"> Baring Homes Corp</t>
  </si>
  <si>
    <t>1 Wall St Apt 4101Manhattan, NY 10005</t>
  </si>
  <si>
    <t>274 S 2nd St Apt 30Brooklyn, NY 11211</t>
  </si>
  <si>
    <t>Green Point</t>
  </si>
  <si>
    <t>219 Frost StBrooklyn, NY 11211</t>
  </si>
  <si>
    <t>346 50th StBrooklyn, NY 11220</t>
  </si>
  <si>
    <t>3623 Avenue TBrooklyn, NY 11234</t>
  </si>
  <si>
    <t>7302 11th AveBrooklyn, NY 11228</t>
  </si>
  <si>
    <t>12 Point Breeze AveFar Rockaway, NY 11697</t>
  </si>
  <si>
    <t>114-48 127th StSouth Ozone Park, NY 11420</t>
  </si>
  <si>
    <t xml:space="preserve"> Sell Your Home NY Inc</t>
  </si>
  <si>
    <t>1559 W 4th StBrooklyn, NY 11204</t>
  </si>
  <si>
    <t>456 E 134th StBronx, NY 10454</t>
  </si>
  <si>
    <t xml:space="preserve"> Mach Realty Llc</t>
  </si>
  <si>
    <t>4015 Atlantic AveBrooklyn, NY 11224</t>
  </si>
  <si>
    <t>151-40 88 St Unit 5JHoward Beach, NY 11414</t>
  </si>
  <si>
    <t>2423 Woodhull AveBronx, NY 10469</t>
  </si>
  <si>
    <t xml:space="preserve"> Nest Seekers Westchester Llc</t>
  </si>
  <si>
    <t>65-07 181st StFresh Meadows, NY 11365</t>
  </si>
  <si>
    <t xml:space="preserve"> Landmark International R E Llc</t>
  </si>
  <si>
    <t>214-10 15 Ave Unit 4BBayside, NY 11360</t>
  </si>
  <si>
    <t>65-38 Booth St Unit 6ERego Park, NY 11374</t>
  </si>
  <si>
    <t xml:space="preserve"> Apple Realty Group Corp</t>
  </si>
  <si>
    <t>303 E 57th St Apt 39AManhattan, NY 10022</t>
  </si>
  <si>
    <t>12-14 W 5th RdQueens, NY 11693</t>
  </si>
  <si>
    <t>12310 Ocean Promenade Apt 7HRockaway Park, NY 11694</t>
  </si>
  <si>
    <t>4384 Locust Point DrBronx, NY 10465</t>
  </si>
  <si>
    <t xml:space="preserve"> Premium Choice Realty Corp</t>
  </si>
  <si>
    <t>3-27 Endeavor Pl Unit CCollege Point, NY 11356</t>
  </si>
  <si>
    <t>166 Rolling Hill GrnStaten Island, NY 10312</t>
  </si>
  <si>
    <t xml:space="preserve"> Gillani Homes Inc.</t>
  </si>
  <si>
    <t>595 Glenmore AveBrooklyn, NY 11207</t>
  </si>
  <si>
    <t>85-16 Chevy Chase StJamaica, NY 11432</t>
  </si>
  <si>
    <t xml:space="preserve"> Julia Shildkret Real Estate</t>
  </si>
  <si>
    <t>62-15 82nd PlMiddle Village, NY 11379</t>
  </si>
  <si>
    <t xml:space="preserve"> Tscherne Realty Inc</t>
  </si>
  <si>
    <t>27110 Grand Central Pkwy Ph FFloral Park, NY 11005</t>
  </si>
  <si>
    <t xml:space="preserve"> Magic Of Great Neck Realty Inc</t>
  </si>
  <si>
    <t>6 Greentree Ln Unit 6Staten Island, NY 10314</t>
  </si>
  <si>
    <t>4601 Henry Hudson Pkwy W Apt A8Bronx, NY 10471</t>
  </si>
  <si>
    <t>1826 Radcliff AveBronx, NY 10462</t>
  </si>
  <si>
    <t xml:space="preserve"> Link Ny Realty</t>
  </si>
  <si>
    <t>128 E 38th StNew York, NY 10016</t>
  </si>
  <si>
    <t xml:space="preserve"> OneKey MLS LLC </t>
  </si>
  <si>
    <t>69-10 108 St Unit 6OForest Hills, NY 11375</t>
  </si>
  <si>
    <t xml:space="preserve"> O Kane Realty</t>
  </si>
  <si>
    <t>225 Bement AveStaten Island, NY 10310</t>
  </si>
  <si>
    <t xml:space="preserve"> Northshore Properties Realty</t>
  </si>
  <si>
    <t>67-44 Kessel StQueens, NY 11375</t>
  </si>
  <si>
    <t>157 Broome St Apt 3ENew York City, NY 10002</t>
  </si>
  <si>
    <t xml:space="preserve"> LoHo Realty Inc</t>
  </si>
  <si>
    <t>111 E 19th StNew York, NY 10003</t>
  </si>
  <si>
    <t xml:space="preserve"> Sotheby's International Realty, Inc.</t>
  </si>
  <si>
    <t>85-29 66th AveRego Park, NY 11374</t>
  </si>
  <si>
    <t xml:space="preserve"> Strictly Realty</t>
  </si>
  <si>
    <t>239 E 78th StNew York, NY 10075</t>
  </si>
  <si>
    <t>61-29 75th StMiddle Village, NY 11379</t>
  </si>
  <si>
    <t>117-02 111th AveSouth Ozone Park, NY 11420</t>
  </si>
  <si>
    <t>175 Adams St Apt 10EBrooklyn, NY 11201</t>
  </si>
  <si>
    <t>59-14 69th StMaspeth, NY 11378</t>
  </si>
  <si>
    <t xml:space="preserve"> Prime Realty</t>
  </si>
  <si>
    <t>81-15 Queens Blvd Unit 3CElmhurst, NY 11373</t>
  </si>
  <si>
    <t>216-10 17th Ave Unit TH53Bayside, NY 11360</t>
  </si>
  <si>
    <t xml:space="preserve"> Keller Williams Points North</t>
  </si>
  <si>
    <t>484 A 7th AveBrooklyn, NY 11215</t>
  </si>
  <si>
    <t xml:space="preserve"> BHHS New York Properties</t>
  </si>
  <si>
    <t>24907 88th RdBellerose, NY 11426</t>
  </si>
  <si>
    <t xml:space="preserve"> Project Queens LLC</t>
  </si>
  <si>
    <t>148 Claypit RdStaten Island, NY 10309</t>
  </si>
  <si>
    <t xml:space="preserve"> Nest Seekers International</t>
  </si>
  <si>
    <t>1861 82nd StBrooklyn, NY 11214</t>
  </si>
  <si>
    <t>428 Bradley AveStaten Island, NY 10314</t>
  </si>
  <si>
    <t>2229 Knapp St Apt 2ABrooklyn, NY 11229</t>
  </si>
  <si>
    <t xml:space="preserve"> Top Nest Inc</t>
  </si>
  <si>
    <t>653 Jerome StBrooklyn, NY 11207</t>
  </si>
  <si>
    <t>737 Pine StBrooklyn, NY 11208</t>
  </si>
  <si>
    <t>1425 Thieriot Ave Apt 6LBronx, NY 10460</t>
  </si>
  <si>
    <t xml:space="preserve"> R Jaundoo Realty Llc</t>
  </si>
  <si>
    <t>25 Tarring StStaten Island, NY 10306</t>
  </si>
  <si>
    <t>313 W 118th St Apt 3DNew York, NY 10026</t>
  </si>
  <si>
    <t>633 Prospect Pl Apt 1Brooklyn, NY 11216</t>
  </si>
  <si>
    <t>30 Main St Ph BBrooklyn, NY 11201</t>
  </si>
  <si>
    <t>62-48 Mount Olivet Cres Unit 1BMiddle Village, NY 11379</t>
  </si>
  <si>
    <t xml:space="preserve"> Sold By Bart R E Partners Inc</t>
  </si>
  <si>
    <t>46 Commerce St # 5New York, NY 10014</t>
  </si>
  <si>
    <t>1100 Clove Rd Unit G0Staten Island, NY 10301</t>
  </si>
  <si>
    <t>318 Arthur Kill RdStaten Island, NY 10308</t>
  </si>
  <si>
    <t>8701 Shore Rd Apt 435Brooklyn, NY 11209</t>
  </si>
  <si>
    <t>2331 W 12th StBrooklyn, NY 11223</t>
  </si>
  <si>
    <t>159 W 24th St Apt 5BManhattan, NY 10011</t>
  </si>
  <si>
    <t>67-12 Yellowstone Blvd Unit B1Forest Hills, NY 11375</t>
  </si>
  <si>
    <t>177 3rd St Unit 1Staten Island, NY 10306</t>
  </si>
  <si>
    <t xml:space="preserve"> Precious Properties Corp.</t>
  </si>
  <si>
    <t>3610 Corlear AveBronx, NY 10463</t>
  </si>
  <si>
    <t>32-16 61st StWoodside, NY 11377</t>
  </si>
  <si>
    <t xml:space="preserve"> Chase Global Realty Corp</t>
  </si>
  <si>
    <t>190 Schofield St Apt 3IBronx, NY 10464</t>
  </si>
  <si>
    <t xml:space="preserve"> Today Realty Corp.</t>
  </si>
  <si>
    <t>2234 62nd StBrooklyn, NY 11204</t>
  </si>
  <si>
    <t>98-05 63 Rd Unit 4ERego Park, NY 11374</t>
  </si>
  <si>
    <t xml:space="preserve"> Mjr Real Estate Llc</t>
  </si>
  <si>
    <t>244 Four Corners RdStaten Island, NY 10304</t>
  </si>
  <si>
    <t>712 Katan AveStaten Island, NY 10312</t>
  </si>
  <si>
    <t>1412 Bonnie Ln Apt 2Bayside, NY 11360</t>
  </si>
  <si>
    <t>348 Legion StBrooklyn, NY 11212</t>
  </si>
  <si>
    <t>3037 Richmond RdStaten Island, NY 10306</t>
  </si>
  <si>
    <t xml:space="preserve"> Island Advantage Realty LLC</t>
  </si>
  <si>
    <t>416 Colon AveStaten Island, NY 10308</t>
  </si>
  <si>
    <t xml:space="preserve"> Prodigy Real Estate Inc.</t>
  </si>
  <si>
    <t>15 Portland PlStaten Island, NY 10301</t>
  </si>
  <si>
    <t>89 Taft AveStaten Island, NY 10301</t>
  </si>
  <si>
    <t>14 E 69th St Unit TownhouseNew York, NY 10021</t>
  </si>
  <si>
    <t>84-25 118 St Unit 1BKew Gardens, NY 11418</t>
  </si>
  <si>
    <t>70-25 Yellowstone Blvd Unit 14XForest Hills, NY 11375</t>
  </si>
  <si>
    <t>68 Schenck AveBrooklyn, NY 11207</t>
  </si>
  <si>
    <t xml:space="preserve"> NEXTHOME PLATINUM PROPERTIES</t>
  </si>
  <si>
    <t>526 W 158th St Apt 64New York, NY 10032</t>
  </si>
  <si>
    <t xml:space="preserve"> Adcny Realty Corp</t>
  </si>
  <si>
    <t>373 Manor RdLittle Neck, NY 11363</t>
  </si>
  <si>
    <t xml:space="preserve"> Century Homes Realty Group LLC</t>
  </si>
  <si>
    <t>262 E 197th StBronx, NY 10458</t>
  </si>
  <si>
    <t xml:space="preserve"> Elite Synergy Realty Inc</t>
  </si>
  <si>
    <t>150-58 Jewel Ave Unit 75AFlushing, NY 11367</t>
  </si>
  <si>
    <t>4193 Ocean AveBrooklyn, NY 11235</t>
  </si>
  <si>
    <t xml:space="preserve"> Bright Horizons Realty Inc</t>
  </si>
  <si>
    <t>153 Jaffrey StBrooklyn, NY 11235</t>
  </si>
  <si>
    <t>82 Mulberry AveStaten Island, NY 10314</t>
  </si>
  <si>
    <t>102-26 213th StQueens Village, NY 11429</t>
  </si>
  <si>
    <t xml:space="preserve"> qvtopservice</t>
  </si>
  <si>
    <t>20 E 35th St Apt 3DNew York, NY 10016</t>
  </si>
  <si>
    <t>529 W 42nd St Apt 6LNew York, NY 10036</t>
  </si>
  <si>
    <t>8377 Woodhaven Blvd Apt 2BWoodhaven, NY 11421</t>
  </si>
  <si>
    <t xml:space="preserve"> EBMG LLC</t>
  </si>
  <si>
    <t>2962 Decatur Ave Apt 1CBronx, NY 10458</t>
  </si>
  <si>
    <t xml:space="preserve"> RE/MAX Opulent</t>
  </si>
  <si>
    <t>581 Academy St Apt 1GNew York, NY 10034</t>
  </si>
  <si>
    <t>4315 Webster Ave Apt 3LBronx, NY 10470</t>
  </si>
  <si>
    <t xml:space="preserve"> ERA Insite Realty Services</t>
  </si>
  <si>
    <t>8001 New Utrecht AveBrooklyn, NY 11214</t>
  </si>
  <si>
    <t>116 Audley StKew Gardens, NY 11415</t>
  </si>
  <si>
    <t>3812 Cypress AveBrooklyn, NY 11224</t>
  </si>
  <si>
    <t xml:space="preserve"> RE MAX </t>
  </si>
  <si>
    <t>411 E 53rd St # 4HJNew York, NY 10022</t>
  </si>
  <si>
    <t>100 Vandam St Apt 20ANew York, NY 10013</t>
  </si>
  <si>
    <t>156-23 88th StHoward Beach, NY 11414</t>
  </si>
  <si>
    <t xml:space="preserve"> Jerry Fink Real Estate Inc</t>
  </si>
  <si>
    <t>161 Greenleaf AveStaten Island, NY 10310</t>
  </si>
  <si>
    <t xml:space="preserve"> Ditommaso Real Estate</t>
  </si>
  <si>
    <t>860 E 232nd StBronx, NY 10466</t>
  </si>
  <si>
    <t xml:space="preserve"> Annkey Realty, Inc.</t>
  </si>
  <si>
    <t>155-07 86th St Unit 102Howard Beach, NY 11414</t>
  </si>
  <si>
    <t>26 Washington Sq NNew York, NY 10011</t>
  </si>
  <si>
    <t>107 Salamander CtStaten Island, NY 10309</t>
  </si>
  <si>
    <t>38 Monroe PlBrooklyn, NY 11201</t>
  </si>
  <si>
    <t>154-69 26th AveFlushing, NY 11354</t>
  </si>
  <si>
    <t>120-10 Ketch Ct Unit 34College Point, NY 11356</t>
  </si>
  <si>
    <t xml:space="preserve"> Goldstone N Y Realty Llc</t>
  </si>
  <si>
    <t>98-120 Queens Blvd Unit 6KRego Park, NY 11374</t>
  </si>
  <si>
    <t>465 Park Ave Unit 34ENew York, NY 10022</t>
  </si>
  <si>
    <t>205-05 Jamaica AveHollis, NY 11423</t>
  </si>
  <si>
    <t>28-05 216th StBayside, NY 11360</t>
  </si>
  <si>
    <t>60 Knolls Cres Apt 8MBronx, NY 10463</t>
  </si>
  <si>
    <t>32 Barker StStaten Island, NY 10310</t>
  </si>
  <si>
    <t xml:space="preserve"> M Holmes Realty Corp.</t>
  </si>
  <si>
    <t>861 E 231st StBronx, NY 10466</t>
  </si>
  <si>
    <t>71-28 Manse StForest Hills, NY 11375</t>
  </si>
  <si>
    <t xml:space="preserve"> Trusted Property Advisors Corp</t>
  </si>
  <si>
    <t>79 Grandview TerStaten Island, NY 10308</t>
  </si>
  <si>
    <t>7923 11th AveBrooklyn, NY 11228</t>
  </si>
  <si>
    <t>76-66 174th StFresh Meadows, NY 11366</t>
  </si>
  <si>
    <t xml:space="preserve"> EXIT REALTY FIRST CHOICE</t>
  </si>
  <si>
    <t>719 Vermont StBrooklyn, NY 11207</t>
  </si>
  <si>
    <t>70 Weed AveStaten Island, NY 10306</t>
  </si>
  <si>
    <t>827 Richmond RdStaten Island, NY 10304</t>
  </si>
  <si>
    <t>181 Androvette AveStaten Island, NY 10312</t>
  </si>
  <si>
    <t>96 Bank StNew York, NY 10014</t>
  </si>
  <si>
    <t>2501 Palisade Ave Apt D2Bronx, NY 10463</t>
  </si>
  <si>
    <t>10 Park Ave Unit 10KNew York, NY 10016</t>
  </si>
  <si>
    <t xml:space="preserve"> City Connections Realty</t>
  </si>
  <si>
    <t>870 Riverside Dr Apt 5DNew York, NY 10032</t>
  </si>
  <si>
    <t>25-01 23rd AveLong Island City, NY 11105</t>
  </si>
  <si>
    <t>910 Revere AveBronx, NY 10465</t>
  </si>
  <si>
    <t>35-31 85th St Unit 7FQueens, NY 11372</t>
  </si>
  <si>
    <t>7126 Amboy RdStaten Island, NY 10307</t>
  </si>
  <si>
    <t xml:space="preserve"> Matias Real Estate</t>
  </si>
  <si>
    <t>4415 Atlantic AveBrooklyn, NY 11224</t>
  </si>
  <si>
    <t xml:space="preserve"> A P Services Inc</t>
  </si>
  <si>
    <t>69 Orange StBrooklyn, NY 11201</t>
  </si>
  <si>
    <t>252 Ionia AveStaten Island, NY 10312</t>
  </si>
  <si>
    <t>5620 Netherland Ave Apt 3GBronx, NY 10471</t>
  </si>
  <si>
    <t>789 Macdonough St Apt 4GBrooklyn, NY 11233</t>
  </si>
  <si>
    <t>514 E 235th StBronx, NY 10470</t>
  </si>
  <si>
    <t xml:space="preserve"> Houlihan Lawrence</t>
  </si>
  <si>
    <t>362 90th StBrooklyn, NY 11209</t>
  </si>
  <si>
    <t xml:space="preserve"> ROBERT DEFALCO REALTY INC</t>
  </si>
  <si>
    <t>51 Barrow StNew York, NY 10014</t>
  </si>
  <si>
    <t>248 E 7th St # 9/10New York, NY 10009</t>
  </si>
  <si>
    <t>45-33 Zion StLittle Neck, NY 11362</t>
  </si>
  <si>
    <t>132-03 Sanford Ave Unit 3HFlushing, NY 11355</t>
  </si>
  <si>
    <t>2525 W 2nd St Apt 2EBrooklyn, NY 11223</t>
  </si>
  <si>
    <t xml:space="preserve"> AMERIHOMES REALTY OF NY, INC.</t>
  </si>
  <si>
    <t>111-45 120th StSouth Ozone Park, NY 11420</t>
  </si>
  <si>
    <t>12-86 Augustina AveFar Rockaway, NY 11691</t>
  </si>
  <si>
    <t xml:space="preserve"> Jaymore Realty Llc</t>
  </si>
  <si>
    <t>1000 Clove Rd Apt 9FStaten Island, NY 10301</t>
  </si>
  <si>
    <t>410 E 57th St Apt 8BNew York, NY 10022</t>
  </si>
  <si>
    <t>23 Howard AveStaten Island, NY 10301</t>
  </si>
  <si>
    <t xml:space="preserve"> Re/Max Central</t>
  </si>
  <si>
    <t>338 77th StBrooklyn, NY 11209</t>
  </si>
  <si>
    <t>193-15 37 Ave Unit 177Flushing, NY 11358</t>
  </si>
  <si>
    <t>57 Park Terrace Ter W Unit 3FNew York, NY 10034</t>
  </si>
  <si>
    <t xml:space="preserve"> New Heights Realty</t>
  </si>
  <si>
    <t>131-16 115 AveSouth Ozone Park, NY 11420</t>
  </si>
  <si>
    <t xml:space="preserve"> Joshuas Realty</t>
  </si>
  <si>
    <t>41 Central Park W Unit 11AManhattan, NY 10023</t>
  </si>
  <si>
    <t>914 Pine StBrooklyn, NY 11208</t>
  </si>
  <si>
    <t>149-47 26th AveFlushing, NY 11354</t>
  </si>
  <si>
    <t>34-51 74th StQueens, NY 11372</t>
  </si>
  <si>
    <t>86-84 188th StHollis, NY 11423</t>
  </si>
  <si>
    <t xml:space="preserve"> Lombardo Homes &amp; Estates</t>
  </si>
  <si>
    <t>36A Rochester AveBrooklyn, NY 11233</t>
  </si>
  <si>
    <t xml:space="preserve"> Ha Jones Realty &amp; Management</t>
  </si>
  <si>
    <t>7619 10th AveBrooklyn, NY 11228</t>
  </si>
  <si>
    <t>65-18 Austin St Unit 2CRego Park, NY 11374</t>
  </si>
  <si>
    <t>25 Fifth Ave Unit 5BNew York, NY 10003</t>
  </si>
  <si>
    <t>45 St Pauls AveStaten Island, NY 10301</t>
  </si>
  <si>
    <t xml:space="preserve"> Atlantic Apple Realty</t>
  </si>
  <si>
    <t>108 Dutchess AveStaten Island, NY 10304</t>
  </si>
  <si>
    <t>196-11 45th AveFlushing, NY 11358</t>
  </si>
  <si>
    <t xml:space="preserve"> Regent Realty</t>
  </si>
  <si>
    <t>149-43 Hawtree StQueens, NY 11417</t>
  </si>
  <si>
    <t>219 W 144th St Apt 41New York, NY 10030</t>
  </si>
  <si>
    <t xml:space="preserve"> Harlem Lofts Inc.</t>
  </si>
  <si>
    <t>121-42 Laurelton PkwyRosedale, NY 11422</t>
  </si>
  <si>
    <t xml:space="preserve"> Island Advantage Realty Llc</t>
  </si>
  <si>
    <t>1462 E 23rd StBrooklyn, NY 11210</t>
  </si>
  <si>
    <t xml:space="preserve"> Behfar Team Llc</t>
  </si>
  <si>
    <t>145-90 222nd StSpringfield Gardens, NY 11413</t>
  </si>
  <si>
    <t xml:space="preserve"> Homesmart Crossisland</t>
  </si>
  <si>
    <t>116-33 198th StSaint Albans, NY 11412</t>
  </si>
  <si>
    <t xml:space="preserve"> Jortevsky Real Estate Firm</t>
  </si>
  <si>
    <t>124 Hampton PlStaten Island, NY 10309</t>
  </si>
  <si>
    <t xml:space="preserve"> Mark International Real Estate</t>
  </si>
  <si>
    <t>32 Village Rd NBrooklyn, NY 11223</t>
  </si>
  <si>
    <t xml:space="preserve"> Wolf Properties Inc</t>
  </si>
  <si>
    <t>961 Washington Ave Apt 1GBrooklyn, NY 11225</t>
  </si>
  <si>
    <t>515 W 135th St Apt 4CNew York, NY 10031</t>
  </si>
  <si>
    <t>65 Gates AveBrooklyn, NY 11238</t>
  </si>
  <si>
    <t>30 Village Rd NBrooklyn, NY 11223</t>
  </si>
  <si>
    <t>6565 Wetherole St Apt 4ORego Park, NY 11374</t>
  </si>
  <si>
    <t xml:space="preserve"> East Coast Realty Partners</t>
  </si>
  <si>
    <t>26910 Grand Central Pkwy Apt 27GFloral Park, NY 11005</t>
  </si>
  <si>
    <t>1853 Benson AveBrooklyn, NY 11214</t>
  </si>
  <si>
    <t xml:space="preserve"> BERGEN BASIN REALTY</t>
  </si>
  <si>
    <t>2 E 55th St Unit 1136W15Manhattan, NY 10022</t>
  </si>
  <si>
    <t>64-01 Pleasantview StMiddle Village, NY 11379</t>
  </si>
  <si>
    <t>171 E 84th St Apt 3BNew York, NY 10028</t>
  </si>
  <si>
    <t xml:space="preserve"> Elegran Real Estate And Development</t>
  </si>
  <si>
    <t>163-43 90th StHoward Beach, NY 11414</t>
  </si>
  <si>
    <t>411 Montauk AveBrooklyn, NY 11208</t>
  </si>
  <si>
    <t>187 Latimer AveStaten Island, NY 10314</t>
  </si>
  <si>
    <t>3106 Mickle AveBronx, NY 10469</t>
  </si>
  <si>
    <t xml:space="preserve"> Kremer Realty Ii, Inc</t>
  </si>
  <si>
    <t>375 Linden BlvdBrooklyn, NY 11203</t>
  </si>
  <si>
    <t xml:space="preserve"> Fave Realty Inc</t>
  </si>
  <si>
    <t>35-31 85th St Unit 2MJackson Heights, NY 11372</t>
  </si>
  <si>
    <t xml:space="preserve"> RE MAX Voyage</t>
  </si>
  <si>
    <t>3176 Tierney PlBronx, NY 10465</t>
  </si>
  <si>
    <t xml:space="preserve"> Houlihan &amp; O'malley R. E. Serv</t>
  </si>
  <si>
    <t>45 W 95th StManhattan, NY 10025</t>
  </si>
  <si>
    <t>263 Getz AveStaten Island, NY 10312</t>
  </si>
  <si>
    <t>166 Bancroft AveStaten Island, NY 10306</t>
  </si>
  <si>
    <t>2041 E 64th StBrooklyn, NY 11234</t>
  </si>
  <si>
    <t>21 Sanford StStaten Island, NY 10307</t>
  </si>
  <si>
    <t xml:space="preserve"> Real Estate Executives</t>
  </si>
  <si>
    <t>921 E 98th StBrooklyn, NY 11236</t>
  </si>
  <si>
    <t xml:space="preserve"> Keystone Realty USA Corp</t>
  </si>
  <si>
    <t>24-40 Little Neck BlvdBayside, NY 11360</t>
  </si>
  <si>
    <t>124-11 Rockaway Beach Blvd # 1CQueens, NY 11694</t>
  </si>
  <si>
    <t>754 Brady Ave Apt 205Bronx, NY 10462</t>
  </si>
  <si>
    <t xml:space="preserve"> Lopez Realty Team Inc</t>
  </si>
  <si>
    <t>32-58 86th StEast Elmhurst, NY 11369</t>
  </si>
  <si>
    <t>151-35 84th St Unit 3MHoward Beach, NY 11414</t>
  </si>
  <si>
    <t>679 W 239th St Apt 5JBronx, NY 10463</t>
  </si>
  <si>
    <t>2877 Ely AveBronx, NY 10469</t>
  </si>
  <si>
    <t xml:space="preserve"> Nareema Baksh Real Estate</t>
  </si>
  <si>
    <t>14-11 111th StCollege Point, NY 11356</t>
  </si>
  <si>
    <t xml:space="preserve"> Tiffany Moves You Inc</t>
  </si>
  <si>
    <t>525 W 134th St Apt 2ENew York, NY 10031</t>
  </si>
  <si>
    <t>453 42nd StBrooklyn, NY 11232</t>
  </si>
  <si>
    <t xml:space="preserve"> Legacy Estate Realty</t>
  </si>
  <si>
    <t>160 Chambers St Apt 4New York, NY 10007</t>
  </si>
  <si>
    <t xml:space="preserve"> Myc &amp; Associates Inc</t>
  </si>
  <si>
    <t>64-04 71st StMiddle Village, NY 11379</t>
  </si>
  <si>
    <t>924 129th StCollege Point, NY 11356</t>
  </si>
  <si>
    <t>58-31 71st StMaspeth, NY 11378</t>
  </si>
  <si>
    <t>253 Tompkins Ave Apt 4BBrooklyn, NY 11216</t>
  </si>
  <si>
    <t>138-38 63 AveFlushing, NY 11367</t>
  </si>
  <si>
    <t xml:space="preserve"> Maureen Folan R E Group Llc</t>
  </si>
  <si>
    <t>144-28 72nd RdFlushing, NY 11367</t>
  </si>
  <si>
    <t>3719 Mermaid Ave Unit 2BBrooklyn, NY 11224</t>
  </si>
  <si>
    <t>72-81 113 St Unit 6KForest Hills, NY 11375</t>
  </si>
  <si>
    <t>62 15th St Unit 15THBrooklyn, NY 11215</t>
  </si>
  <si>
    <t xml:space="preserve"> Stone Hill Real Estate</t>
  </si>
  <si>
    <t>8200 Narrows Ave Unit TownhouseBrooklyn, NY 11209</t>
  </si>
  <si>
    <t xml:space="preserve"> Halstead Real Estate </t>
  </si>
  <si>
    <t>79 Benjamin DrStaten Island, NY 10303</t>
  </si>
  <si>
    <t>14 Prospect Park SW Apt 39Brooklyn, NY 11215</t>
  </si>
  <si>
    <t>37-30 83rd St Unit 4EFJackson Heights, NY 11372</t>
  </si>
  <si>
    <t>5501 Palisade Ave Lot 2Bronx, NY 10471</t>
  </si>
  <si>
    <t>131 Cliffwood AveStaten Island, NY 10304</t>
  </si>
  <si>
    <t>414 Riverside DrNew York, NY 10025</t>
  </si>
  <si>
    <t>57-15 69th Ln Unit 1Maspeth, NY 11378</t>
  </si>
  <si>
    <t>135 W 52nd St Ph 5Manhattan, NY 10019</t>
  </si>
  <si>
    <t>269 Bay 8th St Apt 2RBrooklyn, NY 11228</t>
  </si>
  <si>
    <t>149-30 88 St Unit 4DHoward Beach, NY 11414</t>
  </si>
  <si>
    <t xml:space="preserve"> Reony.Com Ltd</t>
  </si>
  <si>
    <t>162-15 14th AveWhitestone, NY 11357</t>
  </si>
  <si>
    <t>39 Rene DrStaten Island, NY 10306</t>
  </si>
  <si>
    <t xml:space="preserve"> Sari Kingsley, Real Estate</t>
  </si>
  <si>
    <t>163 E 71st St Unit 1New York, NY 10021</t>
  </si>
  <si>
    <t xml:space="preserve"> BRAI </t>
  </si>
  <si>
    <t>5040 Tibbett AveBronx, NY 10471</t>
  </si>
  <si>
    <t xml:space="preserve"> Hollingsworth Real Estate Grou</t>
  </si>
  <si>
    <t>335 E 209th St Apt 4Bronx, NY 10467</t>
  </si>
  <si>
    <t>46 Lincoln AveStaten Island, NY 10306</t>
  </si>
  <si>
    <t>629 Kappock St Apt 2PBronx, NY 10463</t>
  </si>
  <si>
    <t>189 Avenue C Apt 9DNew York, NY 10009</t>
  </si>
  <si>
    <t>75 Four Corners RdStaten Island, NY 10304</t>
  </si>
  <si>
    <t>1077 Adee AveBronx, NY 10469</t>
  </si>
  <si>
    <t>8699 Bay Pkwy Unit 16Brooklyn, NY 11214</t>
  </si>
  <si>
    <t>109-42 Centreville StOzone Park, NY 11417</t>
  </si>
  <si>
    <t xml:space="preserve"> Homesmart Premier Living Rlty</t>
  </si>
  <si>
    <t>2026 Mayflower AveBronx, NY 10461</t>
  </si>
  <si>
    <t xml:space="preserve"> Han Tang Realty Inc.</t>
  </si>
  <si>
    <t>1358 Norton DrFar Rockaway, NY 11691</t>
  </si>
  <si>
    <t>9437 Shore Rd Unit 1ABrooklyn, NY 11209</t>
  </si>
  <si>
    <t>2701 Goethals Rd N Apt D7Staten Island, NY 10303</t>
  </si>
  <si>
    <t>56 Pine St Apt 10ENew York, NY 10005</t>
  </si>
  <si>
    <t>18-05 215th St Unit 12HBayside, NY 11360</t>
  </si>
  <si>
    <t>184 Lovelace AveStaten Island, NY 10312</t>
  </si>
  <si>
    <t>2287 Johnson Ave Apt 12BBronx, NY 10463</t>
  </si>
  <si>
    <t>37-30 83rd St Unit 2HJackson Heights, NY 11372</t>
  </si>
  <si>
    <t xml:space="preserve"> Best Service Realty Corp.</t>
  </si>
  <si>
    <t>763 Greenwich StNew York, NY 10014</t>
  </si>
  <si>
    <t>784 Elton AveBronx, NY 10451</t>
  </si>
  <si>
    <t xml:space="preserve"> Station Cities</t>
  </si>
  <si>
    <t>62-72 Wetherole StRego Park, NY 11374</t>
  </si>
  <si>
    <t>6012 Delafield AveBronx, NY 10471</t>
  </si>
  <si>
    <t>1100 Clove Rd Apt 2DBrooklyn, NY 10301</t>
  </si>
  <si>
    <t>627 Rockaway StStaten Island, NY 10307</t>
  </si>
  <si>
    <t>1947 Hendrickson StBrooklyn, NY 11234</t>
  </si>
  <si>
    <t>415 72nd StBrooklyn, NY 11209</t>
  </si>
  <si>
    <t>263 W 139th StManhattan, NY 10030</t>
  </si>
  <si>
    <t>3901 Independence Ave Apt 2TBronx, NY 10463</t>
  </si>
  <si>
    <t>150-08 Grand Central PkwyJamaica, NY 11432</t>
  </si>
  <si>
    <t>160-34 Cross Island Pkwy Unit 6-202Whitestone, NY 11357</t>
  </si>
  <si>
    <t xml:space="preserve"> New York Residential R E</t>
  </si>
  <si>
    <t>220-45 138th AveSpringfield Gardens, NY 11413</t>
  </si>
  <si>
    <t xml:space="preserve"> Jacobson Realty Ltd</t>
  </si>
  <si>
    <t>115-11 126th StSouth Ozone Park, NY 11420</t>
  </si>
  <si>
    <t xml:space="preserve"> EXIT REALTY PRIME</t>
  </si>
  <si>
    <t>1220 Avenue Y Unit OaBrooklyn, NY 11235</t>
  </si>
  <si>
    <t>23 Arielle LnStaten Island, NY 10314</t>
  </si>
  <si>
    <t xml:space="preserve"> Diane Realty Ltd.</t>
  </si>
  <si>
    <t>129 E 102nd St Apt 5BNew York, NY 10029</t>
  </si>
  <si>
    <t>1648 Marine PkwyBrooklyn, NY 11234</t>
  </si>
  <si>
    <t>114-48 148 StJamaica, NY 11436</t>
  </si>
  <si>
    <t>70 Little West St Apt 26BNew York, NY 10004</t>
  </si>
  <si>
    <t xml:space="preserve"> Harbor Properties International LLC</t>
  </si>
  <si>
    <t>114 Remsen St Apt ABrooklyn, NY 11201</t>
  </si>
  <si>
    <t>501 Surf Ave Apt 18FBrooklyn, NY 11224</t>
  </si>
  <si>
    <t xml:space="preserve"> J. Sikar Realty</t>
  </si>
  <si>
    <t>12 Edgewater Park Unit BBronx, NY 10465</t>
  </si>
  <si>
    <t xml:space="preserve"> Joyce Realty</t>
  </si>
  <si>
    <t>1867 W 4th StBrooklyn, NY 11223</t>
  </si>
  <si>
    <t>18 Salamander CtStaten Island, NY 10309</t>
  </si>
  <si>
    <t xml:space="preserve"> MAK Estates</t>
  </si>
  <si>
    <t>111 E Raleigh StStaten Island, NY 10310</t>
  </si>
  <si>
    <t>69-55 Kessel StForest Hills, NY 11375</t>
  </si>
  <si>
    <t>32-27 92nd StEast Elmhurst, NY 11369</t>
  </si>
  <si>
    <t xml:space="preserve"> Best American Homes Inc</t>
  </si>
  <si>
    <t>1523 Bayview AveBronx, NY 10465</t>
  </si>
  <si>
    <t>601 Kappock St Apt 3NBronx, NY 10463</t>
  </si>
  <si>
    <t>151-06 25th AveWhitestone, NY 11357</t>
  </si>
  <si>
    <t xml:space="preserve"> United Realty Associates</t>
  </si>
  <si>
    <t>2415 Throop AveBronx, NY 10469</t>
  </si>
  <si>
    <t xml:space="preserve"> Elite Real Estate Group 1 Llc</t>
  </si>
  <si>
    <t>123-35 82nd Rd Unit 7UKew Gardens, NY 11415</t>
  </si>
  <si>
    <t>164-11 Willets Point Blvd Unit 2Whitestone, NY 11357</t>
  </si>
  <si>
    <t>344 W 121st StNew York, NY 10027</t>
  </si>
  <si>
    <t xml:space="preserve"> Hudson Group Realty Network Inc</t>
  </si>
  <si>
    <t>126 Elizabeth StStaten Island, NY 10310</t>
  </si>
  <si>
    <t>151-23 12th RdWhitestone, NY 11357</t>
  </si>
  <si>
    <t>1126 E 73rd St Units 43 &amp; 33Brooklyn, NY 11234</t>
  </si>
  <si>
    <t>45 E End Ave Apt 5ENew York, NY 10028</t>
  </si>
  <si>
    <t>4408 Flatlands AveBrooklyn, NY 11234</t>
  </si>
  <si>
    <t>28-39 213th StBayside, NY 11360</t>
  </si>
  <si>
    <t>68 74th StBrooklyn, NY 11209</t>
  </si>
  <si>
    <t>11718 Nashville BlvdCambria Heights, NY 11411</t>
  </si>
  <si>
    <t xml:space="preserve"> REALHome Services &amp; Solutions</t>
  </si>
  <si>
    <t>2119 Lurting AveBronx, NY 10461</t>
  </si>
  <si>
    <t xml:space="preserve"> Giner Real Estate Inc.</t>
  </si>
  <si>
    <t>216 Beach 31st StFar Rockaway, NY 11691</t>
  </si>
  <si>
    <t xml:space="preserve"> JAPHOMES Inc</t>
  </si>
  <si>
    <t>76-22 57th RdMiddle Village, NY 11379</t>
  </si>
  <si>
    <t xml:space="preserve"> Metro Net Realty Llc</t>
  </si>
  <si>
    <t>535 E 72nd St Apt 4ANew York, NY 10021</t>
  </si>
  <si>
    <t>3650 Bronx BlvdBronx, NY 10467</t>
  </si>
  <si>
    <t xml:space="preserve"> Andrew Lichtenstein Inc</t>
  </si>
  <si>
    <t>35-35 82nd St Unit 24Jackson Heights, NY 11372</t>
  </si>
  <si>
    <t>312F Beach 101st StRockaway Park, NY 11694</t>
  </si>
  <si>
    <t>306 Ilyssa WayStaten Island, NY 10312</t>
  </si>
  <si>
    <t>3001 Henry Hudson Pkwy Apt 3IBronx, NY 10463</t>
  </si>
  <si>
    <t>815 Havemeyer AveBronx, NY 10473</t>
  </si>
  <si>
    <t xml:space="preserve"> SIMPLON ENTERPRISES INC</t>
  </si>
  <si>
    <t>6911 Avenue YBrooklyn, NY 11234</t>
  </si>
  <si>
    <t>782 Madison St Apt 1ABrooklyn, NY 11221</t>
  </si>
  <si>
    <t>3747 Amboy Rd Apt 2AStaten Island, NY 10308</t>
  </si>
  <si>
    <t xml:space="preserve"> Red Door Realty Group</t>
  </si>
  <si>
    <t>135-20 Lefferts BlvdSouth Ozone Park, NY 11420</t>
  </si>
  <si>
    <t xml:space="preserve"> La Rosa Realty New York Llc</t>
  </si>
  <si>
    <t>457 Van Sicklen StBrooklyn, NY 11223</t>
  </si>
  <si>
    <t>198 Shepherd AveBrooklyn, NY 11208</t>
  </si>
  <si>
    <t xml:space="preserve"> Genstone Properties</t>
  </si>
  <si>
    <t>76-18 251st StBellerose, NY 11426</t>
  </si>
  <si>
    <t xml:space="preserve"> Nyc Elite Homes Inc</t>
  </si>
  <si>
    <t>2099 Fifth AveNew York, NY 10035</t>
  </si>
  <si>
    <t>305 W 55th St Apt 2AManhattan, NY 10019</t>
  </si>
  <si>
    <t>575 Main St Apt 1602New York, NY 10044</t>
  </si>
  <si>
    <t>2362 E 13th St Apt 2BBrooklyn, NY 11229</t>
  </si>
  <si>
    <t>1527 Gillespie Ave Unit 1ABronx, NY 10461</t>
  </si>
  <si>
    <t xml:space="preserve"> Ardebili Michael</t>
  </si>
  <si>
    <t>48 Highland PlBrooklyn, NY 11208</t>
  </si>
  <si>
    <t>4 Minna StStaten Island, NY 10304</t>
  </si>
  <si>
    <t>187 Greencroft AveStaten Island, NY 10308</t>
  </si>
  <si>
    <t>11-25 47th Ave Unit 1Long Island City, NY 11101</t>
  </si>
  <si>
    <t xml:space="preserve"> Prince &amp; Associates Realty Grp</t>
  </si>
  <si>
    <t>769 Carroll StBrooklyn, NY 11215</t>
  </si>
  <si>
    <t>14446 BoulevardMalba, NY 11357</t>
  </si>
  <si>
    <t>531 Main St Apt 520Manhattan, NY 10044</t>
  </si>
  <si>
    <t>48 Garden PlBrooklyn, NY 11201</t>
  </si>
  <si>
    <t>6011 Broadway Apt L5Woodside, NY 11377</t>
  </si>
  <si>
    <t>40 Bunnell Ct Unit AStaten Island, NY 10312</t>
  </si>
  <si>
    <t>28 W 87th St Apt 4AManhattan, NY 10024</t>
  </si>
  <si>
    <t>66-41 69th St Unit 1EMiddle Village, NY 11379</t>
  </si>
  <si>
    <t xml:space="preserve"> Asimina Perikleous</t>
  </si>
  <si>
    <t>257-03 80th AveGlen Oaks, NY 11004</t>
  </si>
  <si>
    <t>62-19 53rd Ave Unit 3PMaspeth, NY 11378</t>
  </si>
  <si>
    <t>414 61st St Apt 4ABrooklyn, NY 11220</t>
  </si>
  <si>
    <t xml:space="preserve"> Homedax Real Estate Llc</t>
  </si>
  <si>
    <t>48 W 138th St Apt 6FNew York, NY 10037</t>
  </si>
  <si>
    <t>88-04 69th RdForest Hills, NY 11375</t>
  </si>
  <si>
    <t>10005 69th AveForest Hills, NY 11375</t>
  </si>
  <si>
    <t>2374 E 17th StBrooklyn, NY 11229</t>
  </si>
  <si>
    <t>146 Cedar AveStaten Island, NY 10305</t>
  </si>
  <si>
    <t xml:space="preserve"> Re/Max Real Estate Professionals</t>
  </si>
  <si>
    <t>152 Tier St Apt 211CBronx, NY 10464</t>
  </si>
  <si>
    <t xml:space="preserve"> Cohen And Cohen Consulting</t>
  </si>
  <si>
    <t>655 Riverside Dr Apt 5ANew York, NY 10031</t>
  </si>
  <si>
    <t xml:space="preserve"> Ubiq</t>
  </si>
  <si>
    <t>335 W 85th St Apt 4AManhattan, NY 10024</t>
  </si>
  <si>
    <t>141-03 15th AveWhitestone, NY 11357</t>
  </si>
  <si>
    <t>189 Prospect Pl Apt 1Brooklyn, NY 11238</t>
  </si>
  <si>
    <t>413 Degraw StBrooklyn, NY 11217</t>
  </si>
  <si>
    <t>46-02 190th StFlushing, NY 11358</t>
  </si>
  <si>
    <t>245 W 18th StNew York, NY 10011</t>
  </si>
  <si>
    <t>3 Edgewater Park Unit 3ABronx, NY 10465</t>
  </si>
  <si>
    <t>162-31 91st StHoward Beach, NY 11414</t>
  </si>
  <si>
    <t>752 Rutland RdBrooklyn, NY 11203</t>
  </si>
  <si>
    <t>480 Lynn StStaten Island, NY 10306</t>
  </si>
  <si>
    <t xml:space="preserve"> Landmark Realty</t>
  </si>
  <si>
    <t>24010A Oak Park Dr Unit 23ADouglaston, NY 11362</t>
  </si>
  <si>
    <t>27110 Grand Central Pkwy Apt 22NFloral Park, NY 11005</t>
  </si>
  <si>
    <t>72 Holland AveStaten Island, NY 10303</t>
  </si>
  <si>
    <t>21-48 35th St Unit 5GAstoria, NY 11105</t>
  </si>
  <si>
    <t xml:space="preserve"> NextHome Empire</t>
  </si>
  <si>
    <t>142-18 38th Ave Unit 7DFlushing, NY 11354</t>
  </si>
  <si>
    <t>87-01 Commonwealth BlvdBellerose, NY 11426</t>
  </si>
  <si>
    <t xml:space="preserve"> S H V Real Estate Corp</t>
  </si>
  <si>
    <t>642 W 207th StManhattan, NY 10034</t>
  </si>
  <si>
    <t>420 E 84th StNew York, NY 10028</t>
  </si>
  <si>
    <t>377 Rector Pl Ph BManhattan, NY 10280</t>
  </si>
  <si>
    <t>659 Wilcox AveBronx, NY 10465</t>
  </si>
  <si>
    <t>25 Copley StStaten Island, NY 10314</t>
  </si>
  <si>
    <t>2728 Hone AveBronx, NY 10469</t>
  </si>
  <si>
    <t>310 Montreal AveStaten Island, NY 10306</t>
  </si>
  <si>
    <t>65-50 Wetherole St Unit LvRego Park, NY 11374</t>
  </si>
  <si>
    <t xml:space="preserve"> Great Riches Realty</t>
  </si>
  <si>
    <t>627 E 236th StBronx, NY 10466</t>
  </si>
  <si>
    <t>1158 54th StBrooklyn, NY 11219</t>
  </si>
  <si>
    <t xml:space="preserve"> Blue Sky Realty Group LLC</t>
  </si>
  <si>
    <t>2317 E 63rd StBrooklyn, NY 11234</t>
  </si>
  <si>
    <t xml:space="preserve"> Diamond Real Inc</t>
  </si>
  <si>
    <t>69 Bennett Ave Apt 509New York, NY 10033</t>
  </si>
  <si>
    <t>158 Cloverdale AveStaten Island, NY 10308</t>
  </si>
  <si>
    <t xml:space="preserve"> Pemberley Estates Inc.</t>
  </si>
  <si>
    <t>2575 Palisade Ave Apt 1LBronx, NY 10463</t>
  </si>
  <si>
    <t>611 41st St Apt LBrooklyn, NY 11232</t>
  </si>
  <si>
    <t>32-50 204th StBayside, NY 11361</t>
  </si>
  <si>
    <t xml:space="preserve"> Direct Access Real Estate Inc</t>
  </si>
  <si>
    <t>100 Jay St Apt 16ABrooklyn, NY 11201</t>
  </si>
  <si>
    <t>3903 Nostrand Ave Apt 5PBrooklyn, NY 11235</t>
  </si>
  <si>
    <t>2919 Greene PlBronx, NY 10465</t>
  </si>
  <si>
    <t>180 W End Ave Apt 19PNew York, NY 10023</t>
  </si>
  <si>
    <t>167 Mills AveStaten Island, NY 10305</t>
  </si>
  <si>
    <t>1463 Longfellow AveBronx, NY 10460</t>
  </si>
  <si>
    <t>172-31 Highland Ave Unit 2AJamaica, NY 11432</t>
  </si>
  <si>
    <t xml:space="preserve"> KUS Realty Premier Inc</t>
  </si>
  <si>
    <t>1125 E 57th StBrooklyn, NY 11234</t>
  </si>
  <si>
    <t>3215 Avenue H Apt 3PBrooklyn, NY 11210</t>
  </si>
  <si>
    <t>9 Dekalb Ave Unit 55DBrooklyn, NY 11201</t>
  </si>
  <si>
    <t>1024 82nd StBrooklyn, NY 11228</t>
  </si>
  <si>
    <t>85-30 101st StRichmond Hill, NY 11418</t>
  </si>
  <si>
    <t>3017 Riverdale Ave Apt 1FBronx, NY 10463</t>
  </si>
  <si>
    <t>263-07 57th AveLittle Neck, NY 11362</t>
  </si>
  <si>
    <t xml:space="preserve"> Scy Realty Team Corp</t>
  </si>
  <si>
    <t>11 Hubert StManhattan, NY 10013</t>
  </si>
  <si>
    <t>52-37 84th StElmhurst, NY 11373</t>
  </si>
  <si>
    <t>521 W 47th St Apt 2BNew York, NY 10036</t>
  </si>
  <si>
    <t>146 Major AveStaten Island, NY 10305</t>
  </si>
  <si>
    <t xml:space="preserve"> Ben Bay Realty Company of Staten Island LLC</t>
  </si>
  <si>
    <t>407 3rd StBrooklyn, NY 11215</t>
  </si>
  <si>
    <t>122 W 73rd StManhattan, NY 10023</t>
  </si>
  <si>
    <t>202 W 78th St Apt 2EManhattan, NY 10024</t>
  </si>
  <si>
    <t>1316 Kearney AveBronx, NY 10465</t>
  </si>
  <si>
    <t>136-08 Elder AveFlushing, NY 11355</t>
  </si>
  <si>
    <t>8519 Glenwood RdBrooklyn, NY 11236</t>
  </si>
  <si>
    <t xml:space="preserve"> Home Global Realty</t>
  </si>
  <si>
    <t>66-18 Gray StMiddle Village, NY 11379</t>
  </si>
  <si>
    <t>3 Craig AveStaten Island, NY 10307</t>
  </si>
  <si>
    <t>3724 Flatlands AveBrooklyn, NY 11234</t>
  </si>
  <si>
    <t>140 W End Ave Apt 7BNew York, NY 10023</t>
  </si>
  <si>
    <t>85 Elmwood Park Dr Apt 60Staten Island, NY 10314</t>
  </si>
  <si>
    <t>170-40 Highland Ave Unit 404Jamaica, NY 11432</t>
  </si>
  <si>
    <t xml:space="preserve"> Agency Real Estate Services Llc</t>
  </si>
  <si>
    <t>19 Vestry StNew York, NY 10013</t>
  </si>
  <si>
    <t>2312 Beaumont AveBronx, NY 10458</t>
  </si>
  <si>
    <t>4 Dartmouth St Apt 71Forest Hills, NY 11375</t>
  </si>
  <si>
    <t xml:space="preserve"> Garden Square Realty</t>
  </si>
  <si>
    <t>1570 66th StBrooklyn, NY 11219</t>
  </si>
  <si>
    <t xml:space="preserve"> EXIT REALTY TOP PROPERTIES</t>
  </si>
  <si>
    <t>146-13 105th AveJamaica, NY 11435</t>
  </si>
  <si>
    <t xml:space="preserve"> East Point Realty LLC</t>
  </si>
  <si>
    <t>50-39 61st StWoodside, NY 11377</t>
  </si>
  <si>
    <t>45 E 30th St # BNew York, NY 10016</t>
  </si>
  <si>
    <t>112 Pearsall StStaten Island, NY 10305</t>
  </si>
  <si>
    <t>83-20 98th St Unit 1UWoodhaven, NY 11421</t>
  </si>
  <si>
    <t>241 W 4th StNew York, NY 10014</t>
  </si>
  <si>
    <t>200 Corbin Pl Apt 5NBrooklyn, NY 11235</t>
  </si>
  <si>
    <t xml:space="preserve"> Nyc Realty Brokers Llc</t>
  </si>
  <si>
    <t>159 Lander AveStaten Island, NY 10314</t>
  </si>
  <si>
    <t>4 78th StBrooklyn, NY 11209</t>
  </si>
  <si>
    <t>7923 12th AveBrooklyn, NY 11228</t>
  </si>
  <si>
    <t>253 W 73rd St Apt 4FNew York, NY 10023</t>
  </si>
  <si>
    <t>3442 80th St Apt 32Queens, NY 11372</t>
  </si>
  <si>
    <t>430 W 46th St Apt 5EManhattan, NY 10036</t>
  </si>
  <si>
    <t>269 W 87th St Apt 7ANew York, NY 10024</t>
  </si>
  <si>
    <t>106-10 217th StJamaica, NY 11429</t>
  </si>
  <si>
    <t xml:space="preserve"> Skylight Real Estate Consultan</t>
  </si>
  <si>
    <t>950 Huguenot AveStaten Island, NY 10312</t>
  </si>
  <si>
    <t>401 Harding ParkBronx, NY 10473</t>
  </si>
  <si>
    <t xml:space="preserve"> DEBTFREESOLUTIONS LLC</t>
  </si>
  <si>
    <t>2741 E 28th St Apt 4DBrooklyn, NY 11235</t>
  </si>
  <si>
    <t>8648 26th AveBrooklyn, NY 11214</t>
  </si>
  <si>
    <t>1032 Rhinelander AveBronx, NY 10461</t>
  </si>
  <si>
    <t>1238 Pinchot PlBronx, NY 10461</t>
  </si>
  <si>
    <t>2390 Palisade Ave Apt 4KBronx, NY 10463</t>
  </si>
  <si>
    <t>47-17 39th AveSunnyside, NY 11104</t>
  </si>
  <si>
    <t>1121 E 22nd StBrooklyn, NY 11210</t>
  </si>
  <si>
    <t xml:space="preserve"> Ideal Properties Realty</t>
  </si>
  <si>
    <t>921 Nugent AveStaten Island, NY 10306</t>
  </si>
  <si>
    <t>4315 Webster Ave Apt 3JBronx, NY 10470</t>
  </si>
  <si>
    <t>131 Roff StStaten Island, NY 10304</t>
  </si>
  <si>
    <t>1957 Ryder StBrooklyn, NY 11234</t>
  </si>
  <si>
    <t>1511 85th StBrooklyn, NY 11228</t>
  </si>
  <si>
    <t>64-14 Beach Front RdArverne, NY 11692</t>
  </si>
  <si>
    <t>1750 E 14th St Apt L4Brooklyn, NY 11229</t>
  </si>
  <si>
    <t>750 Kappock St Apt 502Bronx, NY 10463</t>
  </si>
  <si>
    <t>100 Wadsworth RdStaten Island, NY 10305</t>
  </si>
  <si>
    <t>2217 Gunther AveBronx, NY 10469</t>
  </si>
  <si>
    <t>32 Downing St Apt 2DManhattan, NY 10014</t>
  </si>
  <si>
    <t>153 Johnson AveStaten Island, NY 10307</t>
  </si>
  <si>
    <t xml:space="preserve"> Encore Real Estate LLC</t>
  </si>
  <si>
    <t>263 W 254th StBronx, NY 10471</t>
  </si>
  <si>
    <t xml:space="preserve"> CENTURY 21 Galvez</t>
  </si>
  <si>
    <t>150-32 Sullivan DrWhitestone, NY 11357</t>
  </si>
  <si>
    <t>215 W 92nd St Apt 5FManhattan, NY 10025</t>
  </si>
  <si>
    <t>1441 Troy AveBrooklyn, NY 11203</t>
  </si>
  <si>
    <t xml:space="preserve"> Our Community Realty Ltd</t>
  </si>
  <si>
    <t>2 E 55th St Unit 809W35Manhattan, NY 10022</t>
  </si>
  <si>
    <t>44 Montell StStaten Island, NY 10302</t>
  </si>
  <si>
    <t xml:space="preserve"> Premier Homes Pros</t>
  </si>
  <si>
    <t>67 Reynolds StStaten Island, NY 10305</t>
  </si>
  <si>
    <t>328 Manor RdStaten Island, NY 10314</t>
  </si>
  <si>
    <t>9954 Fort Hamilton PkwyBrooklyn, NY 11209</t>
  </si>
  <si>
    <t xml:space="preserve"> BEN BAY REALTY CO OF BAY RIDGE, LLC</t>
  </si>
  <si>
    <t>1 Opal CtBrooklyn, NY 11229</t>
  </si>
  <si>
    <t>69-10 Penelope AveMiddle Village, NY 11379</t>
  </si>
  <si>
    <t>610 City Island AveBronx, NY 10464</t>
  </si>
  <si>
    <t xml:space="preserve"> CENTURY 21 Marciano</t>
  </si>
  <si>
    <t>1557 E 34th StBrooklyn, NY 11234</t>
  </si>
  <si>
    <t>1870 Haight AveBronx, NY 10461</t>
  </si>
  <si>
    <t>1923 66th StBrooklyn, NY 11204</t>
  </si>
  <si>
    <t>43-02 Orient AveDouglaston, NY 11363</t>
  </si>
  <si>
    <t>1817 Amethyst StBronx, NY 10462</t>
  </si>
  <si>
    <t xml:space="preserve"> YourHomeSold Guarantee Realty</t>
  </si>
  <si>
    <t>259 New York AveBrooklyn, NY 11216</t>
  </si>
  <si>
    <t>139 W 85th St Apt 3New York, NY 10024</t>
  </si>
  <si>
    <t xml:space="preserve"> Yoreevo</t>
  </si>
  <si>
    <t>84-70 129th St Unit 1VKew Gardens, NY 11415</t>
  </si>
  <si>
    <t>57 Stone Ln Unit 2Staten Island, NY 10314</t>
  </si>
  <si>
    <t>242 E 7th St Unit PhNew York, NY 10009</t>
  </si>
  <si>
    <t>26910 Grand Central Pkwy Apt 15AFloral Park, NY 11005</t>
  </si>
  <si>
    <t>104-30 219th StJamaica, NY 11429</t>
  </si>
  <si>
    <t>97-10 62nd Dr Unit 8ERego Park, NY 11374</t>
  </si>
  <si>
    <t>203 W 102nd St Apt 1FNew York, NY 10025</t>
  </si>
  <si>
    <t xml:space="preserve"> Bond New York</t>
  </si>
  <si>
    <t>221 Benedict RdStaten Island, NY 10304</t>
  </si>
  <si>
    <t>31-50 Buell StEast Elmhurst, NY 11369</t>
  </si>
  <si>
    <t xml:space="preserve">Mobile house </t>
  </si>
  <si>
    <t xml:space="preserve"> BLACKWATER ASSOCIATES INC</t>
  </si>
  <si>
    <t>69 Sherman AveStaten Island, NY 10301</t>
  </si>
  <si>
    <t>47-34 Glenwood StLittle Neck, NY 11362</t>
  </si>
  <si>
    <t xml:space="preserve"> Sweet Key Realty Group Inc</t>
  </si>
  <si>
    <t>11431 120th StSouth Ozone Park, NY 11420</t>
  </si>
  <si>
    <t xml:space="preserve"> EXIT REALTY ACHIEVE</t>
  </si>
  <si>
    <t>150-10 Melbourne Ave Unit 368AFlushing, NY 11367</t>
  </si>
  <si>
    <t>248 W 71st StNew York, NY 10023</t>
  </si>
  <si>
    <t>112-50 Northern Blvd Unit 1ECorona, NY 11368</t>
  </si>
  <si>
    <t>92 Arlington PlStaten Island, NY 10303</t>
  </si>
  <si>
    <t>50 Tyndale StStaten Island, NY 10312</t>
  </si>
  <si>
    <t xml:space="preserve"> ProBase Real Estate</t>
  </si>
  <si>
    <t>44-20 Douglaston Pkwy Unit 2GDouglaston, NY 11363</t>
  </si>
  <si>
    <t>51 Seafoam StStaten Island, NY 10306</t>
  </si>
  <si>
    <t xml:space="preserve"> Comfort Homes Realty Group</t>
  </si>
  <si>
    <t>2-11 147 StWhitestone, NY 11357</t>
  </si>
  <si>
    <t>62-14 80th StMiddle Village, NY 11379</t>
  </si>
  <si>
    <t>34-21 83rd StJackson Heights, NY 11372</t>
  </si>
  <si>
    <t>357 W 30th St # 5/6New York, NY 10001</t>
  </si>
  <si>
    <t>1175 York Ave Apt 7BNew York, NY 10065</t>
  </si>
  <si>
    <t>126 E 12th St Apt 6ANew York, NY 10003</t>
  </si>
  <si>
    <t>2727 Palisade Ave Apt 5BBronx, NY 10463</t>
  </si>
  <si>
    <t>1123 Bay Ridge PkwyBrooklyn, NY 11228</t>
  </si>
  <si>
    <t>99-07 70th AveForest Hills, NY 11375</t>
  </si>
  <si>
    <t>36-19 217 StBayside, NY 11361</t>
  </si>
  <si>
    <t xml:space="preserve"> Tapestry Real Estate of Queens</t>
  </si>
  <si>
    <t>85-05 Eliot AveRego Park, NY 11374</t>
  </si>
  <si>
    <t xml:space="preserve"> EXIT REALTY ONE</t>
  </si>
  <si>
    <t>75-57 186th StFresh Meadows, NY 11366</t>
  </si>
  <si>
    <t>780 Ionia AveStaten Island, NY 10312</t>
  </si>
  <si>
    <t xml:space="preserve"> NEUHAUS REALTY, INC.</t>
  </si>
  <si>
    <t>1 Central Park W Unit 612Manhattan, NY 10023</t>
  </si>
  <si>
    <t>269 W 72nd St Apt 12DNew York, NY 10023</t>
  </si>
  <si>
    <t>8002 Harbor View TerBrooklyn, NY 11209</t>
  </si>
  <si>
    <t>1433 E 105th StBrooklyn, NY 11236</t>
  </si>
  <si>
    <t>302 96th St Apt 4LBrooklyn, NY 11209</t>
  </si>
  <si>
    <t>12 College Pl Unit TownhouseBrooklyn, NY 11201</t>
  </si>
  <si>
    <t>106-09 169th StJamaica, NY 11433</t>
  </si>
  <si>
    <t>18 Pine StBrooklyn, NY 11208</t>
  </si>
  <si>
    <t>207-07 Estates Dr Unit 1Bayside, NY 11360</t>
  </si>
  <si>
    <t>35 E 30th St Apt 6DNew York, NY 10016</t>
  </si>
  <si>
    <t xml:space="preserve"> ETPG </t>
  </si>
  <si>
    <t xml:space="preserve"> BRPI </t>
  </si>
  <si>
    <t>318 W 36th St Apt 3ANew York, NY 10018</t>
  </si>
  <si>
    <t>57 Mace StStaten Island, NY 10306</t>
  </si>
  <si>
    <t xml:space="preserve"> NEUHAUS REALTY INC.</t>
  </si>
  <si>
    <t>3202 Nostrand Ave Apt 6EBrooklyn, NY 11229</t>
  </si>
  <si>
    <t>789 W End Ave Unit 1A2Manhattan, NY 10025</t>
  </si>
  <si>
    <t>1759 Bay Ridge Pkwy Unit 3EBrooklyn, NY 11204</t>
  </si>
  <si>
    <t>20-46 41st StAstoria, NY 11105</t>
  </si>
  <si>
    <t xml:space="preserve"> Alexiou Realty</t>
  </si>
  <si>
    <t>22-15 Whitestone ExpyWhitestone, NY 11357</t>
  </si>
  <si>
    <t>257 W 86th St Unit 8CNew York, NY 10024</t>
  </si>
  <si>
    <t>1303 College AveBronx, NY 10456</t>
  </si>
  <si>
    <t>364 Mosely AveStaten Island, NY 10312</t>
  </si>
  <si>
    <t>406 W 45th St Apt 3DManhattan, NY 10036</t>
  </si>
  <si>
    <t>873 Fox StBronx, NY 10459</t>
  </si>
  <si>
    <t>2400 Johnson Ave Apt 9CBronx, NY 10463</t>
  </si>
  <si>
    <t xml:space="preserve"> EXIT REALTY GROUP</t>
  </si>
  <si>
    <t>22-63 Nameoke AveFar Rockaway, NY 11691</t>
  </si>
  <si>
    <t xml:space="preserve"> Realty Trends Corp</t>
  </si>
  <si>
    <t>2821 Kings Hwy Apt 1NBrooklyn, NY 11229</t>
  </si>
  <si>
    <t xml:space="preserve"> GOLDEN REAL CORP.</t>
  </si>
  <si>
    <t>1243 Rhinelander AveBronx, NY 10461</t>
  </si>
  <si>
    <t>310 Jefferson BlvdStaten Island, NY 10312</t>
  </si>
  <si>
    <t xml:space="preserve"> RAIMONDO RONALD</t>
  </si>
  <si>
    <t>266 Corona AveStaten Island, NY 10306</t>
  </si>
  <si>
    <t>3535 Kings College Pl Apt 3EBronx, NY 10467</t>
  </si>
  <si>
    <t xml:space="preserve"> Weichert, Realtors </t>
  </si>
  <si>
    <t>170 Russek DrStaten Island, NY 10312</t>
  </si>
  <si>
    <t>14 Cascade StStaten Island, NY 10306</t>
  </si>
  <si>
    <t>72 Campus RdStaten Island, NY 10301</t>
  </si>
  <si>
    <t>5020 Grosvenor AveBronx, NY 10471</t>
  </si>
  <si>
    <t>1718 Purdy St Apt MbBronx, NY 10462</t>
  </si>
  <si>
    <t>51 Forest LnStaten Island, NY 10307</t>
  </si>
  <si>
    <t>221 Mac Donough St Unit TownhouseBrooklyn, NY 11233</t>
  </si>
  <si>
    <t>6140 Delafield AveBronx, NY 10471</t>
  </si>
  <si>
    <t>450 Cyrus PlBronx, NY 10458</t>
  </si>
  <si>
    <t xml:space="preserve"> Rock Home Realty Group Inc</t>
  </si>
  <si>
    <t>21-57 33rd St Unit 5EAstoria, NY 11105</t>
  </si>
  <si>
    <t>5000 Iselin AveBronx, NY 10471</t>
  </si>
  <si>
    <t>22 E 93rd StNew York, NY 10128</t>
  </si>
  <si>
    <t>530 E 76th St Unit 27CDManhattan, NY 10021</t>
  </si>
  <si>
    <t>140-27 183rd StSpringfield Gardens, NY 11413</t>
  </si>
  <si>
    <t xml:space="preserve"> PREMIERE REAL ESTATE GROUP INC</t>
  </si>
  <si>
    <t>960 5th Ave Unit 12Manhattan, NY 10075</t>
  </si>
  <si>
    <t>6 Burns St Apt 111Forest Hills, NY 11375</t>
  </si>
  <si>
    <t xml:space="preserve"> Benjamin Realty Since 1980</t>
  </si>
  <si>
    <t>815 Riverside DrNew York, NY 10032</t>
  </si>
  <si>
    <t>819 E 22nd StBrooklyn, NY 11210</t>
  </si>
  <si>
    <t>2546 Bailey Ave Unit 2FAMBronx, NY 10463</t>
  </si>
  <si>
    <t xml:space="preserve"> The Bouklis Group </t>
  </si>
  <si>
    <t>303 E 77th St Ph CNew York, NY 10075</t>
  </si>
  <si>
    <t>112-30 Northern Blvd Unit 4GCorona, NY 11368</t>
  </si>
  <si>
    <t>10 Bay Street Lndg Apt 5EStaten Island, NY 10301</t>
  </si>
  <si>
    <t xml:space="preserve"> R New York</t>
  </si>
  <si>
    <t>83-12 Doran AveGlendale, NY 11385</t>
  </si>
  <si>
    <t>162-31 9th Ave Unit 6BWhitestone, NY 11357</t>
  </si>
  <si>
    <t>10 Carroll StBrooklyn, NY 11231</t>
  </si>
  <si>
    <t>2500 Johnson Ave Apt 12MBronx, NY 10463</t>
  </si>
  <si>
    <t>911 Hicksville RdFar Rockaway, NY 11691</t>
  </si>
  <si>
    <t xml:space="preserve"> All Going Realty Llc</t>
  </si>
  <si>
    <t>48-49 196th StFresh Meadows, NY 11365</t>
  </si>
  <si>
    <t xml:space="preserve"> Mitra Hakimi Realty Group LLC</t>
  </si>
  <si>
    <t>21 India St Apt 36FBrooklyn, NY 11222</t>
  </si>
  <si>
    <t>29 Hampton PlBrooklyn, NY 11213</t>
  </si>
  <si>
    <t>629 Kappock St Apt 4ABronx, NY 10463</t>
  </si>
  <si>
    <t>25-23 120th StFlushing, NY 11354</t>
  </si>
  <si>
    <t xml:space="preserve"> RE MAX Frontier</t>
  </si>
  <si>
    <t>2 Bay Club Dr Apt 17PQueens, NY 11360</t>
  </si>
  <si>
    <t>3001 Henry Hudson West Parkway Pkwy W Unit 1FGBronx, NY 10463</t>
  </si>
  <si>
    <t>285 Riverside Dr Apt 5BManhattan, NY 10025</t>
  </si>
  <si>
    <t>93 St Stephens PlStaten Island, NY 10306</t>
  </si>
  <si>
    <t xml:space="preserve"> Keller Williams Realty West Monmouth</t>
  </si>
  <si>
    <t>251 Seaman Ave Apt 1CNew York, NY 10034</t>
  </si>
  <si>
    <t xml:space="preserve"> Coldwell Banker M&amp;D Good Life</t>
  </si>
  <si>
    <t>1160 Colgate Ave Apt 1DBronx, NY 10472</t>
  </si>
  <si>
    <t xml:space="preserve"> Exit Realty DKC</t>
  </si>
  <si>
    <t>15 E 70th St Unit 1AManhattan, NY 10021</t>
  </si>
  <si>
    <t>25 Piedmont AveStaten Island, NY 10305</t>
  </si>
  <si>
    <t>3167 Wissman AveBronx, NY 10465</t>
  </si>
  <si>
    <t>33-44 93rd St Unit 3SJackson Heights, NY 11372</t>
  </si>
  <si>
    <t>1700 Carlton AveStaten Island, NY 10309</t>
  </si>
  <si>
    <t xml:space="preserve"> JM Properties</t>
  </si>
  <si>
    <t>735 6th AveBrooklyn, NY 11215</t>
  </si>
  <si>
    <t xml:space="preserve"> Bhuiyan Properties LLC</t>
  </si>
  <si>
    <t>545 Arbutus AveStaten Island, NY 10312</t>
  </si>
  <si>
    <t>115-33 227th StCambria Heights, NY 11411</t>
  </si>
  <si>
    <t xml:space="preserve"> Exit All Seasons Realty</t>
  </si>
  <si>
    <t>182 Kensington StBrooklyn, NY 11235</t>
  </si>
  <si>
    <t>2601 Avenue PBrooklyn, NY 11229</t>
  </si>
  <si>
    <t>44B Edgewater Park Unit 44BBronx, NY 10465</t>
  </si>
  <si>
    <t xml:space="preserve"> De Luca Realty Group INC</t>
  </si>
  <si>
    <t>797 Woodrow RdStaten Island, NY 10312</t>
  </si>
  <si>
    <t>40 Lander AveStaten Island, NY 10314</t>
  </si>
  <si>
    <t>14 Buffalo StStaten Island, NY 10306</t>
  </si>
  <si>
    <t>40 Pinehurst Ave Apt 8BNew York, NY 10033</t>
  </si>
  <si>
    <t xml:space="preserve"> Mcgrath Realty Inc.</t>
  </si>
  <si>
    <t>108-49 63rd Ave Unit 6FForest Hills, NY 11375</t>
  </si>
  <si>
    <t>20 Eldridge AveStaten Island, NY 10302</t>
  </si>
  <si>
    <t>318 Brighton StStaten Island, NY 10307</t>
  </si>
  <si>
    <t xml:space="preserve"> COMPASS REALTY CENTRAL INC</t>
  </si>
  <si>
    <t>73-38 199th StFresh Meadows, NY 11366</t>
  </si>
  <si>
    <t>51 Jefferson AveStaten Island, NY 10306</t>
  </si>
  <si>
    <t xml:space="preserve"> UNITED NATIONAL REALTY</t>
  </si>
  <si>
    <t>1324 E 101st StBrooklyn, NY 11236</t>
  </si>
  <si>
    <t xml:space="preserve"> Brooklyn Real Property, Inc</t>
  </si>
  <si>
    <t>655 Riverside Dr Apt 1ANew York, NY 10031</t>
  </si>
  <si>
    <t>464 Neptune Ave Apt 4EBrooklyn, NY 11224</t>
  </si>
  <si>
    <t>217 Bay 49th St Unit 4ABrooklyn, NY 11214</t>
  </si>
  <si>
    <t>30-07 143rd StFlushing, NY 11354</t>
  </si>
  <si>
    <t>35 Lott LnStaten Island, NY 10314</t>
  </si>
  <si>
    <t>3065 Sedgwick Ave Apt 3EBronx, NY 10468</t>
  </si>
  <si>
    <t xml:space="preserve"> CENTURY 21 Future Homes Realty</t>
  </si>
  <si>
    <t>132-50 Maple Ave Unit B4RFlushing, NY 11355</t>
  </si>
  <si>
    <t xml:space="preserve"> Acadia Real Estate Grp LLC</t>
  </si>
  <si>
    <t>284 Vineland AveStaten Island, NY 10312</t>
  </si>
  <si>
    <t>148 Major AveStaten Island, NY 10305</t>
  </si>
  <si>
    <t>62-22 65th StMiddle Village, NY 11379</t>
  </si>
  <si>
    <t xml:space="preserve"> EXIT ALL SEASONS REALTY</t>
  </si>
  <si>
    <t>69-04 Ditmars BlvdQueens, NY 11370</t>
  </si>
  <si>
    <t>4295 Webster Ave Apt 4BBronx, NY 10470</t>
  </si>
  <si>
    <t>159-04 16th Ave Unit 6-68Whitestone, NY 11357</t>
  </si>
  <si>
    <t>2010 E 58th St Unit 120BBrooklyn, NY 11234</t>
  </si>
  <si>
    <t>5502 6th AveBrooklyn, NY 11220</t>
  </si>
  <si>
    <t>664 Ramona AveStaten Island, NY 10309</t>
  </si>
  <si>
    <t>3179 Rochambeau AveBronx, NY 10467</t>
  </si>
  <si>
    <t>76-73 173rd StFresh Meadows, NY 11366</t>
  </si>
  <si>
    <t>107 S Railroad StStaten Island, NY 10312</t>
  </si>
  <si>
    <t>529 Court St Apt 406Brooklyn, NY 11231</t>
  </si>
  <si>
    <t>247-16A 76 Ave Unit 1FLBellerose, NY 11426</t>
  </si>
  <si>
    <t>8820 Avenue JBrooklyn, NY 11236</t>
  </si>
  <si>
    <t xml:space="preserve"> Blue Key Real Estate Brokerage</t>
  </si>
  <si>
    <t>1949 Benedict AveBronx, NY 10462</t>
  </si>
  <si>
    <t>71-27 260th St Unit A2Glen Oaks, NY 11004</t>
  </si>
  <si>
    <t xml:space="preserve"> Miller &amp; Miller Real Estate</t>
  </si>
  <si>
    <t>40 Brighton 1st Rd Apt 11DBrooklyn, NY 11235</t>
  </si>
  <si>
    <t xml:space="preserve"> Tworealestate Llc</t>
  </si>
  <si>
    <t>207-15 Melissa Ct Unit 219LBayside, NY 11360</t>
  </si>
  <si>
    <t>1278 E 56th StBrooklyn, NY 11234</t>
  </si>
  <si>
    <t xml:space="preserve"> Budget Real Estate Nyc Inc</t>
  </si>
  <si>
    <t>594 W 152nd StNew York, NY 10031</t>
  </si>
  <si>
    <t>72 Jeanette AveStaten Island, NY 10312</t>
  </si>
  <si>
    <t>6035 Broadway Apt 6NBronx, NY 10471</t>
  </si>
  <si>
    <t>33-14 154th StFlushing, NY 11354</t>
  </si>
  <si>
    <t>668 Bard AveStaten Island, NY 10310</t>
  </si>
  <si>
    <t>84-26 87th StWoodhaven, NY 11421</t>
  </si>
  <si>
    <t>175 E 62nd St Apt 14AManhattan, NY 10065</t>
  </si>
  <si>
    <t>194-08 116th AveSaint Albans, NY 11412</t>
  </si>
  <si>
    <t>41-39 56th StWoodside, NY 11377</t>
  </si>
  <si>
    <t>170 W 74th St Apt 607New York, NY 10023</t>
  </si>
  <si>
    <t>225 Central Park W Unit 422423Manhattan, NY 10024</t>
  </si>
  <si>
    <t>36 W 138th St Apt 51Manhattan, NY 10037</t>
  </si>
  <si>
    <t>1309 E 56th StBrooklyn, NY 11234</t>
  </si>
  <si>
    <t xml:space="preserve"> True Homes Inc</t>
  </si>
  <si>
    <t>8424 Glenwood RdBrooklyn, NY 11236</t>
  </si>
  <si>
    <t>3240 Netherland Ave Apt 6ABronx, NY 10463</t>
  </si>
  <si>
    <t xml:space="preserve"> Real Broker Llc</t>
  </si>
  <si>
    <t>521 E 81st St Apt 4CNew York, NY 10028</t>
  </si>
  <si>
    <t>28 Old Fulton St Apt 6MBrooklyn, NY 11201</t>
  </si>
  <si>
    <t>97-37 63 Rd Unit 5FRego Park, NY 11374</t>
  </si>
  <si>
    <t>1722 Forest Hill RdStaten Island, NY 10314</t>
  </si>
  <si>
    <t>1998 Clinton AveBronx, NY 10457</t>
  </si>
  <si>
    <t>2041 5th Ave Apt 2BManhattan, NY 10035</t>
  </si>
  <si>
    <t>25 Flagship CirStaten Island, NY 10309</t>
  </si>
  <si>
    <t>86 Bay 46th StBrooklyn, NY 11214</t>
  </si>
  <si>
    <t>159-31 80th StHoward Beach, NY 11414</t>
  </si>
  <si>
    <t>40 Oceana Dr W Unit 1CBrooklyn, NY 11235</t>
  </si>
  <si>
    <t>6 Sutton SqNew York, NY 10022</t>
  </si>
  <si>
    <t>144 Nassau AveBrooklyn, NY 11222</t>
  </si>
  <si>
    <t>229 E 81st St Unit GhManhattan, NY 10028</t>
  </si>
  <si>
    <t>1019 58th StBrooklyn, NY 11219</t>
  </si>
  <si>
    <t>1135 Croes AveBronx, NY 10472</t>
  </si>
  <si>
    <t>601 Kappock St Apt 1GBronx, NY 10463</t>
  </si>
  <si>
    <t>328 W 108th StNew York, NY 10025</t>
  </si>
  <si>
    <t>2417 Cambreleng AveBronx, NY 10458</t>
  </si>
  <si>
    <t>137-06 Oak AveFlushing, NY 11355</t>
  </si>
  <si>
    <t xml:space="preserve"> Key Impact Realty Group Inc</t>
  </si>
  <si>
    <t>5811 251st St Unit UpperLittle Neck, NY 11362</t>
  </si>
  <si>
    <t>371 Kosciuszko StBrooklyn, NY 11221</t>
  </si>
  <si>
    <t>253 Father Capodanno BlvdStaten Island, NY 10305</t>
  </si>
  <si>
    <t>1524 Castleton AveStaten Island, NY 10302</t>
  </si>
  <si>
    <t>1023 Union StBrooklyn, NY 11225</t>
  </si>
  <si>
    <t>11 St Nicholas Ave Unit 4DManhattan, NY 10026</t>
  </si>
  <si>
    <t>67101 Dartmouth StForest Hills, NY 11375</t>
  </si>
  <si>
    <t xml:space="preserve"> Stonegate Real Estate</t>
  </si>
  <si>
    <t>37-30 73 St Unit 1HJackson Heights, NY 11372</t>
  </si>
  <si>
    <t>425 Snediker AveBrooklyn, NY 11207</t>
  </si>
  <si>
    <t xml:space="preserve"> Coldwell Banker Kueber Realty</t>
  </si>
  <si>
    <t>192 Hart BlvdStaten Island, NY 10301</t>
  </si>
  <si>
    <t>475 Greenwich St Apt 2ANew York, NY 10013</t>
  </si>
  <si>
    <t>19 Goff AveStaten Island, NY 10309</t>
  </si>
  <si>
    <t>59-38 Linden StRidgewood, NY 11385</t>
  </si>
  <si>
    <t>1349 Herschell StBronx, NY 10461</t>
  </si>
  <si>
    <t xml:space="preserve"> TOP NEST INC</t>
  </si>
  <si>
    <t>1666 73rd StBrooklyn, NY 11204</t>
  </si>
  <si>
    <t>919 Crescent StBrooklyn, NY 11208</t>
  </si>
  <si>
    <t xml:space="preserve"> JOSK REALTY LLC</t>
  </si>
  <si>
    <t>132 W 81st StNew York, NY 10024</t>
  </si>
  <si>
    <t>4570 Delafield AveBronx, NY 10471</t>
  </si>
  <si>
    <t>2051 E 73rd StBrooklyn, NY 11234</t>
  </si>
  <si>
    <t xml:space="preserve"> BHHS Fillmore R.E.</t>
  </si>
  <si>
    <t>3535 Ely AveBronx, NY 10466</t>
  </si>
  <si>
    <t>5 Metropolitan Oval Apt 10FBronx, NY 10462</t>
  </si>
  <si>
    <t xml:space="preserve"> Promise Realty LLC</t>
  </si>
  <si>
    <t>7 E 88th St Unit TownhouseManhattan, NY 10128</t>
  </si>
  <si>
    <t>112-50 Northern Blvd Unit 5ECorona, NY 11368</t>
  </si>
  <si>
    <t xml:space="preserve"> LandSeAir Real Estate Group, Inc </t>
  </si>
  <si>
    <t>3186 Tierney PlBronx, NY 10465</t>
  </si>
  <si>
    <t>164-30 77th RdFresh Meadows, NY 11366</t>
  </si>
  <si>
    <t>393 Heberton AveStaten Island, NY 10302</t>
  </si>
  <si>
    <t xml:space="preserve"> Robert Defalco Realty Inc.</t>
  </si>
  <si>
    <t>76 Irving PlManhattan, NY 10003</t>
  </si>
  <si>
    <t>10 E 64th StNew York, NY 10065</t>
  </si>
  <si>
    <t>206 Watchogue RdStaten Island, NY 10314</t>
  </si>
  <si>
    <t>86-10 Dumont Ave Unit 5COzone Park, NY 11417</t>
  </si>
  <si>
    <t>100-03 205th PlHollis, NY 11423</t>
  </si>
  <si>
    <t xml:space="preserve"> RUMIC Realty Inc</t>
  </si>
  <si>
    <t>2601 E 24th St Apt 3BBrooklyn, NY 11235</t>
  </si>
  <si>
    <t>2277 National DrBrooklyn, NY 11234</t>
  </si>
  <si>
    <t xml:space="preserve"> BROOKLYN`S 4 U REALTY</t>
  </si>
  <si>
    <t>5640 Avenue T Unit 84FBrooklyn, NY 11234</t>
  </si>
  <si>
    <t>220 Douglas RdStaten Island, NY 10304</t>
  </si>
  <si>
    <t>104-02 223rd StQueens Village, NY 11429</t>
  </si>
  <si>
    <t>135 E 19th StManhattan, NY 10003</t>
  </si>
  <si>
    <t>91-09 165th AveHoward Beach, NY 11414</t>
  </si>
  <si>
    <t>55 Wall St Apt 714Manhattan, NY 10005</t>
  </si>
  <si>
    <t>2247 E 66th StBrooklyn, NY 11234</t>
  </si>
  <si>
    <t>1311 Needham AveBronx, NY 10469</t>
  </si>
  <si>
    <t>476 Darlington AveStaten Island, NY 10309</t>
  </si>
  <si>
    <t xml:space="preserve"> Century 21 Awaye Realty</t>
  </si>
  <si>
    <t>307 Ellis StStaten Island, NY 10307</t>
  </si>
  <si>
    <t>322 W 104th StManhattan, NY 10025</t>
  </si>
  <si>
    <t>202 Baltic St Unit 1Brooklyn, NY 11201</t>
  </si>
  <si>
    <t>58-15 Granger StCorona, NY 11368</t>
  </si>
  <si>
    <t>135 Sunset Blvd Unit 10135Bronx, NY 10473</t>
  </si>
  <si>
    <t>1670 Nelson AveBronx, NY 10453</t>
  </si>
  <si>
    <t>170-40 Highland Ave Unit 107Jamaica, NY 11432</t>
  </si>
  <si>
    <t>100 Park Terrace Ter W Unit 1HNew York, NY 10034</t>
  </si>
  <si>
    <t>149-19 46th AveFlushing, NY 11355</t>
  </si>
  <si>
    <t>209 E 31st StNew York, NY 10016</t>
  </si>
  <si>
    <t>13035 146th StSouth Ozone Park, NY 11436</t>
  </si>
  <si>
    <t>1720 E 51st StBrooklyn, NY 11234</t>
  </si>
  <si>
    <t>47 Brookside LoopStaten Island, NY 10309</t>
  </si>
  <si>
    <t>2848 Brighton 4th StBrooklyn, NY 11235</t>
  </si>
  <si>
    <t xml:space="preserve"> RELIABLE SELL &amp; BUY REALTY INC</t>
  </si>
  <si>
    <t>2 Dartmouth St Apt M28Forest Hills, NY 11375</t>
  </si>
  <si>
    <t>37 Prospect Pl Unit TownhouseBrooklyn, NY 11217</t>
  </si>
  <si>
    <t>128-17 143rd StJamaica, NY 11436</t>
  </si>
  <si>
    <t>111 Sunset BlvdBronx, NY 10473</t>
  </si>
  <si>
    <t>5037 Fieldston RdBronx, NY 10471</t>
  </si>
  <si>
    <t>110-11 72nd Ave Unit 4BForest Hills, NY 11375</t>
  </si>
  <si>
    <t>3121 Corlear AveBronx, NY 10463</t>
  </si>
  <si>
    <t xml:space="preserve"> EXIT REALTY PRIVATE CLIENT</t>
  </si>
  <si>
    <t>115-11 142nd StJamaica, NY 11436</t>
  </si>
  <si>
    <t xml:space="preserve"> Cypress Estates Realty LLC</t>
  </si>
  <si>
    <t>255 E 74th St Apt 16CManhattan, NY 10021</t>
  </si>
  <si>
    <t>240 E 29th StNew York, NY 10016</t>
  </si>
  <si>
    <t>3836 Laurel AveBrooklyn, NY 11224</t>
  </si>
  <si>
    <t>1932 Narragansett AveBronx, NY 10461</t>
  </si>
  <si>
    <t>314 Montreal AveStaten Island, NY 10306</t>
  </si>
  <si>
    <t>216 Hett AveStaten Island, NY 10306</t>
  </si>
  <si>
    <t xml:space="preserve"> EXIT HOME KEY REALTY</t>
  </si>
  <si>
    <t>217 W 21st StNew York, NY 10011</t>
  </si>
  <si>
    <t>4409 Atlantic AveBrooklyn, NY 11224</t>
  </si>
  <si>
    <t xml:space="preserve"> Berkshire Hathaway</t>
  </si>
  <si>
    <t>1777 Madison Ave Apt 32Manhattan, NY 10035</t>
  </si>
  <si>
    <t>164-47 73rd AveFresh Meadows, NY 11366</t>
  </si>
  <si>
    <t xml:space="preserve"> Milgram Brokerage</t>
  </si>
  <si>
    <t>2316 1st AveNew York, NY 10035</t>
  </si>
  <si>
    <t>167 E 80th StNew York, NY 10075</t>
  </si>
  <si>
    <t>268-25 82nd Ave Unit 279BNew Hyde Park, NY 11040</t>
  </si>
  <si>
    <t xml:space="preserve"> Floral Homes Inc</t>
  </si>
  <si>
    <t>202-24 45th RdBayside, NY 11361</t>
  </si>
  <si>
    <t>3875 Waldo Ave Apt 2EBronx, NY 10463</t>
  </si>
  <si>
    <t>258 Broadway Apt 3DNew York, NY 10007</t>
  </si>
  <si>
    <t>1056 Arden AveStaten Island, NY 10312</t>
  </si>
  <si>
    <t>118 Cannon AveStaten Island, NY 10314</t>
  </si>
  <si>
    <t>220 Nome AveStaten Island, NY 10314</t>
  </si>
  <si>
    <t>1016 Putnam AveBedford Stuyvesant, NY 11221</t>
  </si>
  <si>
    <t>617 W 227th StBronx, NY 10463</t>
  </si>
  <si>
    <t>299 Henry St Unit D1Brooklyn, NY 11201</t>
  </si>
  <si>
    <t>9031 Fort Hamilton Pkwy Apt 6CBrooklyn, NY 11209</t>
  </si>
  <si>
    <t>1761 Tenbroeck AveBronx, NY 10461</t>
  </si>
  <si>
    <t>315 E 77th St Apt 4DNew York, NY 10075</t>
  </si>
  <si>
    <t>42 Post LnStaten Island, NY 10303</t>
  </si>
  <si>
    <t>303 E 57th St Apt 19BManhattan, NY 10022</t>
  </si>
  <si>
    <t>400 Central Park W Apt 8HNew York, NY 10025</t>
  </si>
  <si>
    <t>78-18 74th StGlendale, NY 11385</t>
  </si>
  <si>
    <t>15 W 72nd St Apt 5TManhattan, NY 10023</t>
  </si>
  <si>
    <t>640 W 231st St Apt 7CBronx, NY 10463</t>
  </si>
  <si>
    <t>84-12 35th Ave Unit 4CQueens, NY 11372</t>
  </si>
  <si>
    <t>13811 Beach Channel Dr Unit 8CBrooklyn, NY 11694</t>
  </si>
  <si>
    <t xml:space="preserve"> Belle Harbor Realty</t>
  </si>
  <si>
    <t>422 E 84th StNew York, NY 10028</t>
  </si>
  <si>
    <t>61-23 Booth StRego Park, NY 11374</t>
  </si>
  <si>
    <t>64-34 Grand Central Pkwy Unit 2AForest Hills, NY 11375</t>
  </si>
  <si>
    <t>20 Cliff St Apt 8FStaten Island, NY 10305</t>
  </si>
  <si>
    <t>71-12 66th StGlendale, NY 11385</t>
  </si>
  <si>
    <t>255 W 90th St Apt 9CNew York, NY 10024</t>
  </si>
  <si>
    <t>32-26 Parsons BlvdFlushing, NY 11354</t>
  </si>
  <si>
    <t>3088 Heath AveBronx, NY 10463</t>
  </si>
  <si>
    <t>85-28 Grand Ave Unit 4CElmhurst, NY 11373</t>
  </si>
  <si>
    <t>133-38 130th StSouth Ozone Park, NY 11420</t>
  </si>
  <si>
    <t>639 Tompkins AveStaten Island, NY 10305</t>
  </si>
  <si>
    <t>1625 71st StBrooklyn, NY 11204</t>
  </si>
  <si>
    <t>664 Crescent StBrooklyn, NY 11208</t>
  </si>
  <si>
    <t>1561 Unionport Rd Apt TdBronx, NY 10462</t>
  </si>
  <si>
    <t>144-55 Melbourne Ave Unit 1HFlushing, NY 11367</t>
  </si>
  <si>
    <t>51 Anaconda StStaten Island, NY 10312</t>
  </si>
  <si>
    <t>7312 Avenue UBrooklyn, NY 11234</t>
  </si>
  <si>
    <t>2401-2407 Richmond Rd Unit AStaten Island, NY 10306</t>
  </si>
  <si>
    <t>2074 Fifth AveNew York, NY 10035</t>
  </si>
  <si>
    <t>99-50 164th AveHoward Beach, NY 11414</t>
  </si>
  <si>
    <t>305 S Greenleaf AveStaten Island, NY 10314</t>
  </si>
  <si>
    <t>110-11 Queens Blvd Unit 6LQueens, NY 11375</t>
  </si>
  <si>
    <t xml:space="preserve"> Brown Harris Stevens Forest Hills LLC</t>
  </si>
  <si>
    <t>490 Jansen StStaten Island, NY 10312</t>
  </si>
  <si>
    <t xml:space="preserve"> Brooklyn4U Rltyof DykerHeights</t>
  </si>
  <si>
    <t>1835 Corporal Kennedy St Apt 2FBayside, NY 11360</t>
  </si>
  <si>
    <t>729 E 18th StBrooklyn, NY 11230</t>
  </si>
  <si>
    <t>25 W 13th St Apt 1ONNew York, NY 10011</t>
  </si>
  <si>
    <t>86-16 60th Ave Unit 2NQueens, NY 11373</t>
  </si>
  <si>
    <t>2818 W 17th St Apt 1BBrooklyn, NY 11224</t>
  </si>
  <si>
    <t>329 Vanderbilt AveBrooklyn, NY 11205</t>
  </si>
  <si>
    <t>124 Thompson St Unit 27/28Manhattan, NY 10012</t>
  </si>
  <si>
    <t>124 Norwood AveBrooklyn, NY 11208</t>
  </si>
  <si>
    <t>661 Ocean TerStaten Island, NY 10301</t>
  </si>
  <si>
    <t>1210 E 72nd StBrooklyn, NY 11234</t>
  </si>
  <si>
    <t>316 Brehaut AveStaten Island, NY 10307</t>
  </si>
  <si>
    <t>4316 Ely AveBronx, NY 10466</t>
  </si>
  <si>
    <t>123-35 82nd Rd Unit 3RKew Gardens, NY 11415</t>
  </si>
  <si>
    <t>11 St Nicholas Ave Unit 3EManhattan, NY 10026</t>
  </si>
  <si>
    <t>1755 E 51st StBrooklyn, NY 11234</t>
  </si>
  <si>
    <t>115-14 10th AveCollege Point, NY 11356</t>
  </si>
  <si>
    <t>47 Mercer St Apt 2Manhattan, NY 10013</t>
  </si>
  <si>
    <t>65-15 38th Ave Unit 3DWoodside, NY 11377</t>
  </si>
  <si>
    <t xml:space="preserve"> All Area Brokerage Inc</t>
  </si>
  <si>
    <t>5 Tudor City Pl Apt 1426New York, NY 10017</t>
  </si>
  <si>
    <t xml:space="preserve"> TUDO </t>
  </si>
  <si>
    <t>2199 Holland Ave Unit LeBronx, NY 10462</t>
  </si>
  <si>
    <t>132 91st StBrooklyn, NY 11209</t>
  </si>
  <si>
    <t>66 Archwood AveStaten Island, NY 10312</t>
  </si>
  <si>
    <t>123 Jamie LnStaten Island, NY 10312</t>
  </si>
  <si>
    <t>1040 Neilson St Apt 3AFar Rockaway, NY 11691</t>
  </si>
  <si>
    <t>37-20 81st St Unit 2EJackson Heights, NY 11372</t>
  </si>
  <si>
    <t>2 Bay Club Rd Unit 1MBayside, NY 11360</t>
  </si>
  <si>
    <t>399 Linwood StBrooklyn, NY 11208</t>
  </si>
  <si>
    <t xml:space="preserve"> KA REALTY GROUP INC</t>
  </si>
  <si>
    <t>1040 Carroll St Unit 6BCrown Heights, NY 11213</t>
  </si>
  <si>
    <t>301 E 22nd St Apt 2RNew York, NY 10010</t>
  </si>
  <si>
    <t>334 W 20th St Unit TownhouseManhattan, NY 10011</t>
  </si>
  <si>
    <t>88-20 78th StJamaica, NY 11421</t>
  </si>
  <si>
    <t>1020 Grand Concourse Apt 14DBronx, NY 10451</t>
  </si>
  <si>
    <t xml:space="preserve"> Ortiz Home Selling Team Llc</t>
  </si>
  <si>
    <t>205 E 238th St Apt 1JBronx, NY 10470</t>
  </si>
  <si>
    <t xml:space="preserve"> Platzner International Group</t>
  </si>
  <si>
    <t>2155 82nd St Apt 5OBrooklyn, NY 11214</t>
  </si>
  <si>
    <t>4-74 48 Ave Ph 3CLong Island City, NY 11109</t>
  </si>
  <si>
    <t xml:space="preserve"> WIESNER ROCIO D</t>
  </si>
  <si>
    <t>303 Knollwood AveDouglaston, NY 11363</t>
  </si>
  <si>
    <t>49 3 Brighton CtBrooklyn, NY 11235</t>
  </si>
  <si>
    <t xml:space="preserve"> Ycl Real Estate Consulting</t>
  </si>
  <si>
    <t>324 77th St Apt 2CBrooklyn, NY 11209</t>
  </si>
  <si>
    <t>2090 Madison Ave Apt 3DNew York, NY 10037</t>
  </si>
  <si>
    <t>137-25 133rd AveJamaica, NY 11436</t>
  </si>
  <si>
    <t xml:space="preserve"> Park Assets Real Estate Corp</t>
  </si>
  <si>
    <t>519 E 87th St Apt DNew York, NY 10128</t>
  </si>
  <si>
    <t>160-14 83rd StHoward Beach, NY 11414</t>
  </si>
  <si>
    <t>555 Oak DrFar Rockaway, NY 11691</t>
  </si>
  <si>
    <t xml:space="preserve"> Milky Forst Properties Inc</t>
  </si>
  <si>
    <t>2712 Heath AveBronx, NY 10463</t>
  </si>
  <si>
    <t>95-18 42 AveElmhurst, NY 11373</t>
  </si>
  <si>
    <t>2260 Burnett St Apt 1FBrooklyn, NY 11229</t>
  </si>
  <si>
    <t>39 S Portland AveBrooklyn, NY 11217</t>
  </si>
  <si>
    <t>144 Dunham StStaten Island, NY 10309</t>
  </si>
  <si>
    <t>410 W 23rd St Apt 6EManhattan, NY 10011</t>
  </si>
  <si>
    <t>825 Rockland AveStaten Island, NY 10314</t>
  </si>
  <si>
    <t xml:space="preserve"> Chris Homes &amp; Lands, Inc.</t>
  </si>
  <si>
    <t>445 Milford St Unit 04457-0058Brooklyn, NY 11208</t>
  </si>
  <si>
    <t xml:space="preserve"> Lj Estates Inc</t>
  </si>
  <si>
    <t>292 Lafayette St Apt 2EManhattan, NY 10012</t>
  </si>
  <si>
    <t xml:space="preserve"> Dynamik Real Estate</t>
  </si>
  <si>
    <t>145-38 3rd AveWhitestone, NY 11357</t>
  </si>
  <si>
    <t>114-15 91st AveRichmond Hill, NY 11418</t>
  </si>
  <si>
    <t>32-15 168th StFlushing, NY 11358</t>
  </si>
  <si>
    <t>7702 15th AveBrooklyn, NY 11228</t>
  </si>
  <si>
    <t>443 Greenwich St Ph EManhattan, NY 10013</t>
  </si>
  <si>
    <t>154-11 Riverside Dr Unit 17BWhitestone, NY 11357</t>
  </si>
  <si>
    <t xml:space="preserve"> Metro Real Estate Inc</t>
  </si>
  <si>
    <t>72-61 113 St Unit 4BForest Hills, NY 11375</t>
  </si>
  <si>
    <t>1177 Anderson Ave Apt 2DBronx, NY 10452</t>
  </si>
  <si>
    <t>104-06 212 StQueens, NY 11429</t>
  </si>
  <si>
    <t>392 Central Park W Apt 1RNew York, NY 10025</t>
  </si>
  <si>
    <t>527 Glenmore AveBrooklyn, NY 11207</t>
  </si>
  <si>
    <t>17-20 150th StWhitestone, NY 11357</t>
  </si>
  <si>
    <t>64-30 72nd StMiddle Village, NY 11379</t>
  </si>
  <si>
    <t xml:space="preserve"> Russo Realty Properties</t>
  </si>
  <si>
    <t>346 91st St Apt 307Brooklyn, NY 11209</t>
  </si>
  <si>
    <t>240-67 Poplar StDouglaston, NY 11363</t>
  </si>
  <si>
    <t>3515 Henry Hudson Pkwy Apt 3DBronx, NY 10463</t>
  </si>
  <si>
    <t>120 Wellington Ct Apt 1BStaten Island, NY 10314</t>
  </si>
  <si>
    <t>230 7th StBrooklyn, NY 11215</t>
  </si>
  <si>
    <t xml:space="preserve"> Weichert Realtors The Franzese Group</t>
  </si>
  <si>
    <t>422 Maryland Ave Apt 3DStaten Island, NY 10305</t>
  </si>
  <si>
    <t>15 Bank StNew York, NY 10014</t>
  </si>
  <si>
    <t>233 E 86th St Apt 5DManhattan, NY 10028</t>
  </si>
  <si>
    <t>507 127th StCollege Point, NY 11356</t>
  </si>
  <si>
    <t>672 Van Siclen AveBrooklyn, NY 11207</t>
  </si>
  <si>
    <t>60 Greene St Apt 4New York, NY 10012</t>
  </si>
  <si>
    <t>649 Bay Ridge PkwyBrooklyn, NY 11209</t>
  </si>
  <si>
    <t>767 Eastern Pkwy Apt 1ABrooklyn, NY 11213</t>
  </si>
  <si>
    <t xml:space="preserve"> Bedford Brownstone Realty LLC</t>
  </si>
  <si>
    <t>120 E 19th StManhattan, NY 10003</t>
  </si>
  <si>
    <t>234-18 131st Ave Unit LowerRosedale, NY 11422</t>
  </si>
  <si>
    <t xml:space="preserve"> Joachim Realty Llc</t>
  </si>
  <si>
    <t>19 Bascom PlStaten Island, NY 10314</t>
  </si>
  <si>
    <t xml:space="preserve"> Katz Realty</t>
  </si>
  <si>
    <t>2944 W 5th St Apt 19CBrooklyn, NY 11224</t>
  </si>
  <si>
    <t>3240 Riverdale Ave Apt 4BBronx, NY 10463</t>
  </si>
  <si>
    <t xml:space="preserve"> Exit Realty Private Client</t>
  </si>
  <si>
    <t>87-15 165th St Unit 2AJamaica, NY 11432</t>
  </si>
  <si>
    <t>48-17 42nd St Unit 4BQueens, NY 11104</t>
  </si>
  <si>
    <t>2341 Richmond RdStaten Island, NY 10306</t>
  </si>
  <si>
    <t xml:space="preserve"> Herman &amp; Co. New York</t>
  </si>
  <si>
    <t>114 McArthur AveStaten Island, NY 10312</t>
  </si>
  <si>
    <t>12 Irving PlStaten Island, NY 10304</t>
  </si>
  <si>
    <t xml:space="preserve"> Prominent Properties Sotheby's International Realty</t>
  </si>
  <si>
    <t>110-20 71 Ave Unit 330Forest Hills, NY 11375</t>
  </si>
  <si>
    <t>102-37 68th AveForest Hills, NY 11375</t>
  </si>
  <si>
    <t>2719 Whitman DrBrooklyn, NY 11234</t>
  </si>
  <si>
    <t>69-10 108 St Unit 4CForest Hills, NY 11375</t>
  </si>
  <si>
    <t xml:space="preserve"> NY Empire Real Estate</t>
  </si>
  <si>
    <t>7222 3rd AveBrooklyn, NY 11209</t>
  </si>
  <si>
    <t>146-11 Delaware AveFlushing, NY 11355</t>
  </si>
  <si>
    <t>100-25 Queens Blvd Unit 4BBForest Hills, NY 11375</t>
  </si>
  <si>
    <t>70 81st StBrooklyn, NY 11209</t>
  </si>
  <si>
    <t>622 W End Ave Apt 4EManhattan, NY 10024</t>
  </si>
  <si>
    <t>35-31 85th St Unit 6CJackson Heights, NY 11372</t>
  </si>
  <si>
    <t>6810 Madeline CtBrooklyn, NY 11220</t>
  </si>
  <si>
    <t>110-42 213th StQueens Village, NY 11429</t>
  </si>
  <si>
    <t>560 Bay Ridge AveBrooklyn, NY 11220</t>
  </si>
  <si>
    <t>84-19 253rd StBellerose, NY 11426</t>
  </si>
  <si>
    <t xml:space="preserve"> Karten Real Estate Svcs LLC</t>
  </si>
  <si>
    <t>2390 National DrBrooklyn, NY 11234</t>
  </si>
  <si>
    <t>99-10 60 Ave Unit 5LCorona, NY 11368</t>
  </si>
  <si>
    <t>160 72nd St Apt 713Brooklyn, NY 11209</t>
  </si>
  <si>
    <t>93-05 37th Ave Unit 5AJackson Heights, NY 11372</t>
  </si>
  <si>
    <t>63-44 72nd StMiddle Village, NY 11379</t>
  </si>
  <si>
    <t>2286 Cropsey Ave Unit 6DBrooklyn, NY 11214</t>
  </si>
  <si>
    <t xml:space="preserve"> Bayview Marketing Group LLC</t>
  </si>
  <si>
    <t>14458 BoulevardMalba, NY 11357</t>
  </si>
  <si>
    <t>1070 E 73rd St Unit 4CBrooklyn, NY 11234</t>
  </si>
  <si>
    <t>1606 E 45th StBrooklyn, NY 11234</t>
  </si>
  <si>
    <t xml:space="preserve"> VYLLA Homes</t>
  </si>
  <si>
    <t>135 E 15th StNew York, NY 10003</t>
  </si>
  <si>
    <t>102 Pilot StBronx, NY 10464</t>
  </si>
  <si>
    <t xml:space="preserve"> Kismet Realty NY</t>
  </si>
  <si>
    <t>26 Katan Loop Unit BStaten Island, NY 10308</t>
  </si>
  <si>
    <t>100 Manhattan Ave Apt 4ANew York, NY 10025</t>
  </si>
  <si>
    <t>411 E 57th St Apt 16BNew York, NY 10022</t>
  </si>
  <si>
    <t>83-55 Woodhaven Blvd Unit 6KWoodhaven, NY 11421</t>
  </si>
  <si>
    <t>3121 Middletown Rd Apt 1CBronx, NY 10461</t>
  </si>
  <si>
    <t>336 Central Park W Apt 3BManhattan, NY 10025</t>
  </si>
  <si>
    <t>200 Bowery Apt 2CNew York, NY 10012</t>
  </si>
  <si>
    <t>2072 E 74th StBrooklyn, NY 11234</t>
  </si>
  <si>
    <t xml:space="preserve"> Classic Home Sales</t>
  </si>
  <si>
    <t>114-06 194 StSaint Albans, NY 11412</t>
  </si>
  <si>
    <t>254 Flagg PlStaten Island, NY 10304</t>
  </si>
  <si>
    <t>4320 Van Cortlandt Park E Apt RBronx, NY 10470</t>
  </si>
  <si>
    <t xml:space="preserve"> Jane Mosello Real Estate</t>
  </si>
  <si>
    <t>16 Bay 25th St Unit 4ABrooklyn, NY 11214</t>
  </si>
  <si>
    <t>72 Boone StStaten Island, NY 10314</t>
  </si>
  <si>
    <t>35 Joralemon StBrooklyn, NY 11201</t>
  </si>
  <si>
    <t>51 W 95th StNew York, NY 10025</t>
  </si>
  <si>
    <t xml:space="preserve"> Vandenberg </t>
  </si>
  <si>
    <t>694 Ashford StBrooklyn, NY 11207</t>
  </si>
  <si>
    <t xml:space="preserve"> Vantage Realty Partners</t>
  </si>
  <si>
    <t>87 Murdock PlStaten Island, NY 10303</t>
  </si>
  <si>
    <t>984 Bergen Residence St Apt 1Brooklyn, NY 11216</t>
  </si>
  <si>
    <t>9437 Shore Rd Apt C8Brooklyn, NY 11209</t>
  </si>
  <si>
    <t>1883 E 53rd StOld Mill Basin, NY 11234</t>
  </si>
  <si>
    <t xml:space="preserve"> Keller Williams Village Sq Rlt</t>
  </si>
  <si>
    <t>6535 Broadway Apt 1GBronx, NY 10471</t>
  </si>
  <si>
    <t>740 Park Ave # 4 &amp; 5BNew York, NY 10021</t>
  </si>
  <si>
    <t>14 E 75th St Unit 9DManhattan, NY 10021</t>
  </si>
  <si>
    <t>393 Guyon AveStaten Island, NY 10306</t>
  </si>
  <si>
    <t xml:space="preserve"> Ed Bruno Realty, LLC</t>
  </si>
  <si>
    <t>333 E 91st St Apt 10BNew York, NY 10128</t>
  </si>
  <si>
    <t>61-20 71st Ave Unit F2ARidgewood, NY 11385</t>
  </si>
  <si>
    <t xml:space="preserve"> Commerce Realty Group</t>
  </si>
  <si>
    <t>483 17th St # 2LBrooklyn, NY 11215</t>
  </si>
  <si>
    <t>116 Pinehurst Ave Apt B52New York, NY 10033</t>
  </si>
  <si>
    <t>20 Jones StManhattan, NY 10014</t>
  </si>
  <si>
    <t>5715 Mosholu Ave Apt 6BBronx, NY 10471</t>
  </si>
  <si>
    <t xml:space="preserve"> CHIN </t>
  </si>
  <si>
    <t>275 Webster Ave Apt 6GBrooklyn, NY 11230</t>
  </si>
  <si>
    <t>26-39 93rd StEast Elmhurst, NY 11369</t>
  </si>
  <si>
    <t>1727 E 14th StBrooklyn, NY 11229</t>
  </si>
  <si>
    <t>111 Murray St Ph 2New York, NY 10007</t>
  </si>
  <si>
    <t>190 E Mosholu Pkwy S Apt 3BBronx, NY 10458</t>
  </si>
  <si>
    <t>236 E 6th St Apt 3WNew York, NY 10003</t>
  </si>
  <si>
    <t xml:space="preserve"> SBRW </t>
  </si>
  <si>
    <t>118-18 225th StCambria Heights, NY 11411</t>
  </si>
  <si>
    <t>136 Kane StBrooklyn, NY 11231</t>
  </si>
  <si>
    <t>66-36 Yellowstone Blvd Unit 22BForest Hills, NY 11375</t>
  </si>
  <si>
    <t>164 W 88th StNew York, NY 10024</t>
  </si>
  <si>
    <t>68-09 Olcott StQueens, NY 11375</t>
  </si>
  <si>
    <t>976 Ocean AveBrooklyn, NY 11226</t>
  </si>
  <si>
    <t>1293 E 5th St Apt 6BBrooklyn, NY 11230</t>
  </si>
  <si>
    <t>43-06 Rockaway Beach BlvdFar Rockaway, NY 11691</t>
  </si>
  <si>
    <t>1764 Undercliff AveBronx, NY 10453</t>
  </si>
  <si>
    <t>26910 Grand Central Pkwy Apt 12OFloral Park, NY 11005</t>
  </si>
  <si>
    <t>209-10 41st Ave Unit 1FBayside, NY 11361</t>
  </si>
  <si>
    <t>5040 Goodridge AveBronx, NY 10471</t>
  </si>
  <si>
    <t>4217 Seton AveBronx, NY 10466</t>
  </si>
  <si>
    <t>111-20 145th StJamaica, NY 11435</t>
  </si>
  <si>
    <t>716 Decatur StBrooklyn, NY 11233</t>
  </si>
  <si>
    <t>1322 E 14th St Apt 4BBrooklyn, NY 11230</t>
  </si>
  <si>
    <t>2506 E 65th StBrooklyn, NY 11234</t>
  </si>
  <si>
    <t>849 Rossville AveStaten Island, NY 10309</t>
  </si>
  <si>
    <t>89-22 210th PlQueens, NY 11427</t>
  </si>
  <si>
    <t>327 Brehaut AveStaten Island, NY 10307</t>
  </si>
  <si>
    <t>265 W 131st St Apt 5Manhattan, NY 10027</t>
  </si>
  <si>
    <t>174-176 Camden AveStaten Island, NY 10309</t>
  </si>
  <si>
    <t>67-41 Burns St Unit 414Forest Hills, NY 11375</t>
  </si>
  <si>
    <t>419 Ogorman AveStaten Island, NY 10308</t>
  </si>
  <si>
    <t>5 Tudor City Pl Apt 1818Ny, NY 10017</t>
  </si>
  <si>
    <t xml:space="preserve"> JWS REALTY GROUP</t>
  </si>
  <si>
    <t>2171 W 7th StBrooklyn, NY 11223</t>
  </si>
  <si>
    <t>449 Medina St Apt 2CStaten Island, NY 10306</t>
  </si>
  <si>
    <t>29 Bay 10th StBrooklyn, NY 11228</t>
  </si>
  <si>
    <t>170 Baden PlStaten Island, NY 10306</t>
  </si>
  <si>
    <t>112 W 72nd St Ph CManhattan, NY 10023</t>
  </si>
  <si>
    <t xml:space="preserve"> Nestapple</t>
  </si>
  <si>
    <t>643 Huguenot AveStaten Island, NY 10312</t>
  </si>
  <si>
    <t>398 Kings Hwy Unit 308Brooklyn, NY 11223</t>
  </si>
  <si>
    <t>38 W 26th St Unit 9THNew York, NY 10010</t>
  </si>
  <si>
    <t>116 Cambridge Pl Apt 3CBrooklyn, NY 11238</t>
  </si>
  <si>
    <t xml:space="preserve"> Jnm &amp; Associates Inc</t>
  </si>
  <si>
    <t>120 E 87th St Apt R26BManhattan, NY 10128</t>
  </si>
  <si>
    <t>83-71 116th St Unit 4EKew Gardens, NY 11418</t>
  </si>
  <si>
    <t>7 Norwood CtStaten Island, NY 10304</t>
  </si>
  <si>
    <t>10 W End Ave Apt 8JManhattan, NY 10023</t>
  </si>
  <si>
    <t>415 DE Graw St Unit PhBrooklyn, NY 11217</t>
  </si>
  <si>
    <t xml:space="preserve"> PPAD </t>
  </si>
  <si>
    <t>790 Olmstead AveBronx, NY 10473</t>
  </si>
  <si>
    <t>501 Surf Ave Apt 9DBrooklyn, NY 11224</t>
  </si>
  <si>
    <t>139-32 Laurelton PkwyRosedale, NY 11422</t>
  </si>
  <si>
    <t xml:space="preserve"> Aschan Realty</t>
  </si>
  <si>
    <t>318 W 81st St Unit TownhouseManhattan, NY 10024</t>
  </si>
  <si>
    <t>26 Rutland Rd Unit TownhouseBrooklyn, NY 11225</t>
  </si>
  <si>
    <t>100 W 119th St Apt 3AManhattan, NY 10026</t>
  </si>
  <si>
    <t>1455 E 15th StBrooklyn, NY 11230</t>
  </si>
  <si>
    <t xml:space="preserve"> Behfar Team, Llc</t>
  </si>
  <si>
    <t>3105 Avenue V Apt 1HBrooklyn, NY 11229</t>
  </si>
  <si>
    <t xml:space="preserve"> TRACEY REAL ESTATE</t>
  </si>
  <si>
    <t>1085 Todt Hill RdStaten Island, NY 10304</t>
  </si>
  <si>
    <t>464 1st StBrooklyn, NY 11215</t>
  </si>
  <si>
    <t>180 Second AveNew York, NY 10003</t>
  </si>
  <si>
    <t>185 Highland BlvdBrooklyn, NY 11207</t>
  </si>
  <si>
    <t>147-18 16th RdWhitestone, NY 11357</t>
  </si>
  <si>
    <t>106 Overlook AveStaten Island, NY 10304</t>
  </si>
  <si>
    <t>101-02 Shore Front Pkwy Unit 26ARockaway Park, NY 11694</t>
  </si>
  <si>
    <t>201 W 17th St Ph FNew York, NY 10011</t>
  </si>
  <si>
    <t>108 Reade St Unit 4WManhattan, NY 10013</t>
  </si>
  <si>
    <t>3555 Kings College Pl Apt 2GBronx, NY 10467</t>
  </si>
  <si>
    <t>28 Old Fulton St # ThfBrooklyn, NY 11201</t>
  </si>
  <si>
    <t>767 Brighton AveStaten Island, NY 10301</t>
  </si>
  <si>
    <t xml:space="preserve"> KMS Realty Group, Inc.</t>
  </si>
  <si>
    <t>1862 84th AveBrooklyn, NY 11214</t>
  </si>
  <si>
    <t>420 E 51st St Apt 10CManhattan, NY 10022</t>
  </si>
  <si>
    <t>229-17 87th Ave Unit UpperQueens Village, NY 11427</t>
  </si>
  <si>
    <t>3845 Shore Pkwy Apt 5HBrooklyn, NY 11235</t>
  </si>
  <si>
    <t>385 E 18th St Apt 6JBrooklyn, NY 11226</t>
  </si>
  <si>
    <t>474 Sterling PlBrooklyn, NY 11238</t>
  </si>
  <si>
    <t>97-19 63rd DrRego Park, NY 11374</t>
  </si>
  <si>
    <t>55 E 190th St Apt 3Bronx, NY 10468</t>
  </si>
  <si>
    <t xml:space="preserve"> Houlihan Lawrence Bronxville</t>
  </si>
  <si>
    <t>400 E 77th St Apt 4EManhattan, NY 10075</t>
  </si>
  <si>
    <t>941 Newkirk AveBrooklyn, NY 11230</t>
  </si>
  <si>
    <t>3708 Avenue MBrooklyn, NY 11234</t>
  </si>
  <si>
    <t>97 Excelsior AveStaten Island, NY 10309</t>
  </si>
  <si>
    <t>2550 Independence Ave Apt 3CBronx, NY 10463</t>
  </si>
  <si>
    <t xml:space="preserve"> William Raveis Real Estate </t>
  </si>
  <si>
    <t>1060 Fifth Ave Unit 3CNew York, NY 10128</t>
  </si>
  <si>
    <t>5622 14th AveBrooklyn, NY 11219</t>
  </si>
  <si>
    <t>578 Ovington AveBrooklyn, NY 11209</t>
  </si>
  <si>
    <t>425 14th St Unit D1 /D2Brooklyn, NY 11215</t>
  </si>
  <si>
    <t>167-09 Powell Cove Blvd Unit 26Beechhurst, NY 11357</t>
  </si>
  <si>
    <t>2066 66th StBrooklyn, NY 11204</t>
  </si>
  <si>
    <t>109-06 112th StSouth Ozone Park, NY 11420</t>
  </si>
  <si>
    <t xml:space="preserve"> A J Realty Of Queens Inc</t>
  </si>
  <si>
    <t>83-09 Talbot St Unit 5NKew Gardens, NY 11415</t>
  </si>
  <si>
    <t xml:space="preserve"> Elegran LLC</t>
  </si>
  <si>
    <t>147-48 8th AveFlushing, NY 11357</t>
  </si>
  <si>
    <t>9201 Shore Rd Apt C507Brooklyn, NY 11209</t>
  </si>
  <si>
    <t>203-03 34th AveBayside, NY 11361</t>
  </si>
  <si>
    <t>332 W 101st St Apt 2RNew York, NY 10025</t>
  </si>
  <si>
    <t>165-20 Highland Ave Unit 105Jamaica, NY 11432</t>
  </si>
  <si>
    <t xml:space="preserve"> Flat Rate Realty Of Queens Ltd</t>
  </si>
  <si>
    <t>58-16 83rd PlMiddle Village, NY 11379</t>
  </si>
  <si>
    <t>35-25 77th St Unit A16Jackson Heights, NY 11372</t>
  </si>
  <si>
    <t xml:space="preserve"> Brown Harris Stvns Forest Hill</t>
  </si>
  <si>
    <t>18 Covert StBrooklyn, NY 11207</t>
  </si>
  <si>
    <t>192 Water St Ste CBrooklyn, NY 11201</t>
  </si>
  <si>
    <t>25 Tudor City Pl Apt 419New York, NY 10017</t>
  </si>
  <si>
    <t>181 Morningstar RdStaten Island, NY 10303</t>
  </si>
  <si>
    <t>440 E 56th St Apt 4DManhattan, NY 10022</t>
  </si>
  <si>
    <t>2760 Amboy RdStaten Island, NY 10306</t>
  </si>
  <si>
    <t xml:space="preserve"> Hall Homes Realty, Inc.</t>
  </si>
  <si>
    <t>7901 4th Ave Apt E5Brooklyn, NY 11209</t>
  </si>
  <si>
    <t xml:space="preserve"> Hometown Properties</t>
  </si>
  <si>
    <t>155-17/19 113th AveJamaica, NY 11433</t>
  </si>
  <si>
    <t xml:space="preserve"> Block &amp; Lot Real Estate SVC</t>
  </si>
  <si>
    <t>84 Front St Apt 2BBrooklyn, NY 11201</t>
  </si>
  <si>
    <t>262 Zerega AveBronx, NY 10473</t>
  </si>
  <si>
    <t>2805 W 28th StBrooklyn, NY 11224</t>
  </si>
  <si>
    <t>1319 E 96th StBrooklyn, NY 11236</t>
  </si>
  <si>
    <t>29-31 159th StFlushing, NY 11358</t>
  </si>
  <si>
    <t>240 E 55th St Apt 8ENew York, NY 10022</t>
  </si>
  <si>
    <t xml:space="preserve"> Geo Real Estate Group Inc</t>
  </si>
  <si>
    <t>53-15 37th RdWoodside, NY 11377</t>
  </si>
  <si>
    <t xml:space="preserve"> Netter Real Estate Inc</t>
  </si>
  <si>
    <t>511 W 144th St Unit TownhouseManhattan, NY 10031</t>
  </si>
  <si>
    <t>164 Beach 101st St Unit 15ARockaway Park, NY 11694</t>
  </si>
  <si>
    <t xml:space="preserve"> City Advance Realty Inc</t>
  </si>
  <si>
    <t>7739 Amboy RdStaten Island, NY 10307</t>
  </si>
  <si>
    <t>3505 214th PlBayside, NY 11361</t>
  </si>
  <si>
    <t>510 Ocean Pkwy Apt 4DKensington, NY 11218</t>
  </si>
  <si>
    <t>226 12th StBrooklyn, NY 11215</t>
  </si>
  <si>
    <t>50-07 63rd StWoodside, NY 11377</t>
  </si>
  <si>
    <t xml:space="preserve"> Mont Sky Real Estate Hudson</t>
  </si>
  <si>
    <t>21-57 33rd St Unit 5DAstoria, NY 11105</t>
  </si>
  <si>
    <t xml:space="preserve"> Amorelli Realty LLC</t>
  </si>
  <si>
    <t>46 Elizabeth StStaten Island, NY 10310</t>
  </si>
  <si>
    <t>133-29 Amber StHoward Beach, NY 11208</t>
  </si>
  <si>
    <t xml:space="preserve"> River Realty Services, Inc.</t>
  </si>
  <si>
    <t>75 N Burgher AveStaten Island, NY 10310</t>
  </si>
  <si>
    <t>142 Dixon AveStaten Island, NY 10303</t>
  </si>
  <si>
    <t>79-26 268th StGlen Oaks, NY 11004</t>
  </si>
  <si>
    <t>42-32 81st StElmhurst, NY 11373</t>
  </si>
  <si>
    <t>150 W 51st St Apt 808Manhattan, NY 10019</t>
  </si>
  <si>
    <t>6535 Broadway Apt 3GBronx, NY 10471</t>
  </si>
  <si>
    <t>124-21 Flatlands Ave Unit 8BBrooklyn, NY 11208</t>
  </si>
  <si>
    <t>18-50 211 St Unit 3DBayside, NY 11360</t>
  </si>
  <si>
    <t>7002 Ridge Blvd Apt D11Brooklyn, NY 11209</t>
  </si>
  <si>
    <t>2483 W 16th St Apt 3CBrooklyn, NY 11214</t>
  </si>
  <si>
    <t>382 Sprague AveStaten Island, NY 10307</t>
  </si>
  <si>
    <t>73 Irving PlStaten Island, NY 10304</t>
  </si>
  <si>
    <t>1 John St # EBrooklyn, NY 11201</t>
  </si>
  <si>
    <t>121 86th StBrooklyn, NY 11209</t>
  </si>
  <si>
    <t>954 Brooklyn AveBrooklyn, NY 11203</t>
  </si>
  <si>
    <t>20 Gabriele CtStaten Island, NY 10312</t>
  </si>
  <si>
    <t xml:space="preserve"> Century 21 Papp Realty</t>
  </si>
  <si>
    <t>80-31 188th StHollis, NY 11432</t>
  </si>
  <si>
    <t>131-19 Fowler Ave Unit 2CFlushing, NY 11355</t>
  </si>
  <si>
    <t xml:space="preserve"> Tru International Realty Corp</t>
  </si>
  <si>
    <t>35-45 204 St Unit 399Bayside, NY 11361</t>
  </si>
  <si>
    <t>273 Bennett Ave Apt 6ENew York, NY 10040</t>
  </si>
  <si>
    <t xml:space="preserve"> Level</t>
  </si>
  <si>
    <t>2199 Holland Ave Apt 5NBronx, NY 10462</t>
  </si>
  <si>
    <t>2088 Madison Ave Apt 1ANew York, NY 10037</t>
  </si>
  <si>
    <t>108-16 36 AveCorona, NY 11368</t>
  </si>
  <si>
    <t>170 Broadway Apt 6ABrooklyn, NY 11211</t>
  </si>
  <si>
    <t>800 Grand Concourse Ave Unit GjnBronx, NY 10451</t>
  </si>
  <si>
    <t>370 Marion StBrooklyn, NY 11233</t>
  </si>
  <si>
    <t xml:space="preserve"> S Sharf Realty Inc</t>
  </si>
  <si>
    <t>134-25 241st StRosedale, NY 11422</t>
  </si>
  <si>
    <t xml:space="preserve"> CENTURY 21 Professional Realty</t>
  </si>
  <si>
    <t>5000 Goodridge AveBronx, NY 10471</t>
  </si>
  <si>
    <t>86-02 Dumont Ave Unit 1BOzone Park, NY 11417</t>
  </si>
  <si>
    <t>1818 Unionport RdBronx, NY 10462</t>
  </si>
  <si>
    <t>579 W 215th St Apt 9DNew York, NY 10034</t>
  </si>
  <si>
    <t>146-06 13th AveWhitestone, NY 11357</t>
  </si>
  <si>
    <t xml:space="preserve"> AAA Young Shuen Realty Inc</t>
  </si>
  <si>
    <t>158 Franklin St Fl 3New York, NY 10013</t>
  </si>
  <si>
    <t>132-31 219th StSpringfield Gardens, NY 11413</t>
  </si>
  <si>
    <t>69-29 54th AveMaspeth, NY 11378</t>
  </si>
  <si>
    <t>190 Crystal StBrooklyn, NY 11208</t>
  </si>
  <si>
    <t xml:space="preserve"> Anthony T Crews Real Estate LLC</t>
  </si>
  <si>
    <t>43-25 Douglaston Pkwy Unit 6DDouglaston, NY 11363</t>
  </si>
  <si>
    <t>401 W End Ave Unit 3EManhattan, NY 10024</t>
  </si>
  <si>
    <t>150-123 Powells Cove BlvdWhitestone, NY 11357</t>
  </si>
  <si>
    <t xml:space="preserve"> Keller Williams Rty Gold Coast</t>
  </si>
  <si>
    <t>47 Wheeler AveStaten Island, NY 10314</t>
  </si>
  <si>
    <t>966 Clove Rd Unit H1Staten Island, NY 10301</t>
  </si>
  <si>
    <t xml:space="preserve"> Mark Murphy Properties</t>
  </si>
  <si>
    <t>2132 2nd Ave Unit 7BNew York, NY 10029</t>
  </si>
  <si>
    <t>151 E 79th St Fl 11Manhattan, NY 10075</t>
  </si>
  <si>
    <t>160 New Dorp PlzStaten Island, NY 10306</t>
  </si>
  <si>
    <t xml:space="preserve"> Ozana Realty Group</t>
  </si>
  <si>
    <t>158 India St Apt 3Brooklyn, NY 11222</t>
  </si>
  <si>
    <t>465 Saint Johns PlBrooklyn, NY 11238</t>
  </si>
  <si>
    <t>86-58 261st StFloral Park, NY 11001</t>
  </si>
  <si>
    <t xml:space="preserve"> Property Professional Realty</t>
  </si>
  <si>
    <t>204 Richards Street Richards St Unit 204Brooklyn, NY 11231</t>
  </si>
  <si>
    <t xml:space="preserve"> Daniel Gale of Brooklyn LLC</t>
  </si>
  <si>
    <t>338 Humboldt StBrooklyn, NY 11211</t>
  </si>
  <si>
    <t>555 Kappock St Apt 12FBronx, NY 10463</t>
  </si>
  <si>
    <t>170 W 85th St Apt 4NWNew York, NY 10024</t>
  </si>
  <si>
    <t xml:space="preserve"> Gerard R Desgranges</t>
  </si>
  <si>
    <t>1278 E 70th StBrooklyn, NY 11234</t>
  </si>
  <si>
    <t xml:space="preserve"> 1 Oak Real Estate Hub Inc</t>
  </si>
  <si>
    <t>7 W 92nd St Apt 5GNew York, NY 10025</t>
  </si>
  <si>
    <t>616 Beach 69th StArverne, NY 11692</t>
  </si>
  <si>
    <t xml:space="preserve"> L I Homes Of Distinction</t>
  </si>
  <si>
    <t>414 Herberton AveStaten Island, NY 10302</t>
  </si>
  <si>
    <t>378 4th St Apt 4Brooklyn, NY 11215</t>
  </si>
  <si>
    <t>83-75 117th St Unit 7AKew Gardens, NY 11418</t>
  </si>
  <si>
    <t xml:space="preserve"> Realty By The Park Inc / Santana Real Estate</t>
  </si>
  <si>
    <t>422 W 49th St Apt 4ANew York, NY 10019</t>
  </si>
  <si>
    <t xml:space="preserve"> Nest Seekers International, Tribeca</t>
  </si>
  <si>
    <t>34 MT Morris Park WManhattan, NY 10027</t>
  </si>
  <si>
    <t>314 W 138th StNew York, NY 10030</t>
  </si>
  <si>
    <t xml:space="preserve"> Grandeur Realty, Inc.</t>
  </si>
  <si>
    <t>155 E 34th St Apt 20ANew York, NY 10016</t>
  </si>
  <si>
    <t>54 E Augusta AveStaten Island, NY 10308</t>
  </si>
  <si>
    <t xml:space="preserve"> Jason Mitchell Real Estate New York</t>
  </si>
  <si>
    <t>92 Horatio St Apt 1LManhattan, NY 10014</t>
  </si>
  <si>
    <t>525 W 22nd St Apt 2FNew York, NY 10011</t>
  </si>
  <si>
    <t>801 Thomas S Boyland StBrooklyn, NY 11212</t>
  </si>
  <si>
    <t>5473 Kings HwyBrooklyn, NY 11203</t>
  </si>
  <si>
    <t>690 N Railroad AveStaten Island, NY 10304</t>
  </si>
  <si>
    <t xml:space="preserve"> Eva Real Estate LLC</t>
  </si>
  <si>
    <t>2806 Richmond TerStaten Island, NY 10303</t>
  </si>
  <si>
    <t>175 Jackson St Apt 4DBrooklyn, NY 11211</t>
  </si>
  <si>
    <t>420 44th St Apt 3Brooklyn, NY 11220</t>
  </si>
  <si>
    <t xml:space="preserve"> Jonarbri Realty</t>
  </si>
  <si>
    <t>246 W 123rd St Unit TownhouseManhattan, NY 10027</t>
  </si>
  <si>
    <t>2018 E 59th St Unit 159DOld Mill Basin, NY 11234</t>
  </si>
  <si>
    <t>2225 Seward AveBronx, NY 10473</t>
  </si>
  <si>
    <t xml:space="preserve"> Cruz Network The Bronx Realty</t>
  </si>
  <si>
    <t>1800 Troy AveBrooklyn, NY 11234</t>
  </si>
  <si>
    <t>18-75 Corporal Kennedy St Unit 5JBayside, NY 11360</t>
  </si>
  <si>
    <t xml:space="preserve"> Howard Hanna Coach Realtors </t>
  </si>
  <si>
    <t>214-39 45th DrBayside, NY 11361</t>
  </si>
  <si>
    <t>254 Jefferson StBrooklyn, NY 11237</t>
  </si>
  <si>
    <t>57 Middle Loop RdStaten Island, NY 10308</t>
  </si>
  <si>
    <t>69 W 9th St Apt 4CNew York, NY 10011</t>
  </si>
  <si>
    <t>15 W 96th St Unit 14BNew York, NY 10025</t>
  </si>
  <si>
    <t>210-15 23 Ave Unit 1Bayside, NY 11360</t>
  </si>
  <si>
    <t>40 Brighton 1 Rd Unit 6BBrooklyn, NY 11235</t>
  </si>
  <si>
    <t>326 Melrose St Apt 1ABrooklyn, NY 11237</t>
  </si>
  <si>
    <t>2630 Kingsbridge Ter Apt 7YBronx, NY 10463</t>
  </si>
  <si>
    <t>334 100th StBrooklyn, NY 11209</t>
  </si>
  <si>
    <t>3901 Nostrand Ave Apt 6PBrooklyn, NY 11235</t>
  </si>
  <si>
    <t xml:space="preserve"> Desimone Real Estate</t>
  </si>
  <si>
    <t>7259 Shore Rd Apt 3GBrooklyn, NY 11209</t>
  </si>
  <si>
    <t>18-15 215 St Unit 2DBayside, NY 11360</t>
  </si>
  <si>
    <t xml:space="preserve"> Compass Greater NY LLC</t>
  </si>
  <si>
    <t>417 17th StBrooklyn, NY 11215</t>
  </si>
  <si>
    <t>86C Edgewater Park Unit CBronx, NY 10465</t>
  </si>
  <si>
    <t>161 E 110th St Apt 7AManhattan, NY 10029</t>
  </si>
  <si>
    <t>20 Bay St Lndg Unit 3JStaten Island, NY 10301</t>
  </si>
  <si>
    <t>31-38 137 St Unit 8AFlushing, NY 11354</t>
  </si>
  <si>
    <t>107 W 70th St Apt 4FManhattan, NY 10023</t>
  </si>
  <si>
    <t>116-46 233rd StCambria Heights, NY 11411</t>
  </si>
  <si>
    <t xml:space="preserve"> BERKSHIRE HATHAWAY</t>
  </si>
  <si>
    <t>1847 Barnes AveBronx, NY 10462</t>
  </si>
  <si>
    <t>775 Riverside Dr Apt 5HNew York, NY 10032</t>
  </si>
  <si>
    <t>380 Beach 13th StFar Rockaway, NY 11691</t>
  </si>
  <si>
    <t xml:space="preserve"> Pin It Realty Llc</t>
  </si>
  <si>
    <t>181-10 93rd AveHollis, NY 11423</t>
  </si>
  <si>
    <t>36 W 35th St Apt 5DNew York, NY 10001</t>
  </si>
  <si>
    <t>193-06 122nd AveJamaica, NY 11413</t>
  </si>
  <si>
    <t>2546 E 29th StBrooklyn, NY 11235</t>
  </si>
  <si>
    <t>55 E 65th St Apt 4AManhattan, NY 10065</t>
  </si>
  <si>
    <t>720 57th St Apt 4CBrooklyn, NY 11220</t>
  </si>
  <si>
    <t>7119 Shore Rd Apt 2CBrooklyn, NY 11209</t>
  </si>
  <si>
    <t>735 Ladd RdBronx, NY 10471</t>
  </si>
  <si>
    <t>211 E 53rd StBrooklyn, NY 11203</t>
  </si>
  <si>
    <t>196-44 69th Ave Unit 1STFresh Meadows, NY 11365</t>
  </si>
  <si>
    <t>417 E 87th St Apt 3BNew York, NY 10128</t>
  </si>
  <si>
    <t>31-20 Buell StEast Elmhurst, NY 11369</t>
  </si>
  <si>
    <t>205 W 95th St Apt 3BManhattan, NY 10025</t>
  </si>
  <si>
    <t>20 Bond St Apt 2New York, NY 10012</t>
  </si>
  <si>
    <t>345 W 55th St Apt 6BManhattan, NY 10019</t>
  </si>
  <si>
    <t>49-12 167th StFresh Meadows, NY 11365</t>
  </si>
  <si>
    <t xml:space="preserve"> Home Sweet Homes Real Prop Inc</t>
  </si>
  <si>
    <t>5514 Tilden AveBrooklyn, NY 11203</t>
  </si>
  <si>
    <t>1705 Hone AveBronx, NY 10461</t>
  </si>
  <si>
    <t>3121 Middletown Rd Apt 2KBronx, NY 10461</t>
  </si>
  <si>
    <t>85-15 Main St Unit 7ABriarwood, NY 11435</t>
  </si>
  <si>
    <t>151-25 88 St Unit 4EHoward Beach, NY 11414</t>
  </si>
  <si>
    <t>110 Franklin St Unit 1New York, NY 10013</t>
  </si>
  <si>
    <t>242 Balcom AveBronx, NY 10465</t>
  </si>
  <si>
    <t>61-26 69th LnMiddle Village, NY 11379</t>
  </si>
  <si>
    <t>125 Ocean Ave Apt 1JBrooklyn, NY 11225</t>
  </si>
  <si>
    <t>2526 Ralph AveBrooklyn, NY 11234</t>
  </si>
  <si>
    <t>106 E 85th St Apt 5SManhattan, NY 10028</t>
  </si>
  <si>
    <t>23-55 Bell Blvd Unit 6GBayside, NY 11360</t>
  </si>
  <si>
    <t>274 Bainbridge StBrooklyn, NY 11233</t>
  </si>
  <si>
    <t>190 Vanderbilt AveStaten Island, NY 10304</t>
  </si>
  <si>
    <t>65-15 Yellowstone Blvd Unit 5HForest Hills, NY 11375</t>
  </si>
  <si>
    <t>209-35 30th AveBayside, NY 11360</t>
  </si>
  <si>
    <t>300 8th Ave Apt 1NBrooklyn, NY 11215</t>
  </si>
  <si>
    <t>2760 Hone AveBronx, NY 10469</t>
  </si>
  <si>
    <t xml:space="preserve"> The Sidmar Group Llc</t>
  </si>
  <si>
    <t>4380 Vireo Ave Apt 6RBronx, NY 10470</t>
  </si>
  <si>
    <t>120B Edgewater Park Unit 120BBronx, NY 10465</t>
  </si>
  <si>
    <t>775 Lafayette Ave Apt 6DBrooklyn, NY 11221</t>
  </si>
  <si>
    <t>3671 Hudson Manor Ter Apt 14JBronx, NY 10463</t>
  </si>
  <si>
    <t xml:space="preserve"> Highlite Homes Realty</t>
  </si>
  <si>
    <t>47-31 216th St Unit 3BBayside, NY 11361</t>
  </si>
  <si>
    <t>182 Franklin StNew York, NY 10013</t>
  </si>
  <si>
    <t>36 Schermerhorn StBrooklyn, NY 11201</t>
  </si>
  <si>
    <t>2034 E 36th StBrooklyn, NY 11234</t>
  </si>
  <si>
    <t xml:space="preserve"> Bergen Basin Realty Llc</t>
  </si>
  <si>
    <t>247 Water St Unit PhManhattan, NY 10038</t>
  </si>
  <si>
    <t>1922 McGraw Ave Apt 6EBronx, NY 10462</t>
  </si>
  <si>
    <t xml:space="preserve"> RE MAX Prestige Properties</t>
  </si>
  <si>
    <t>429 Kent Ave Unit 902Brooklyn, NY 11249</t>
  </si>
  <si>
    <t xml:space="preserve"> TDMT </t>
  </si>
  <si>
    <t>595 Main St Apt 410Roosevelt Island, NY 10044</t>
  </si>
  <si>
    <t>313 W 92nd StManhattan, NY 10025</t>
  </si>
  <si>
    <t>17-25 Menahan StRidgewood, NY 11385</t>
  </si>
  <si>
    <t>1694 54th StBrooklyn, NY 11204</t>
  </si>
  <si>
    <t>2318 Holland AveBronx, NY 10467</t>
  </si>
  <si>
    <t>140-95 Burden CresJamaica, NY 11435</t>
  </si>
  <si>
    <t>15 Astor AveStaten Island, NY 10314</t>
  </si>
  <si>
    <t>14 Fillmore PlBrooklyn, NY 11211</t>
  </si>
  <si>
    <t>18 Albion PlStaten Island, NY 10302</t>
  </si>
  <si>
    <t>61 Park Dr NStaten Island, NY 10314</t>
  </si>
  <si>
    <t>1139 Grant AveBrooklyn, NY 11208</t>
  </si>
  <si>
    <t xml:space="preserve"> BLUEPRINT EQUITIES</t>
  </si>
  <si>
    <t>660 Magenta StBronx, NY 10467</t>
  </si>
  <si>
    <t>67-66 108th St Unit B68Forest Hills, NY 11375</t>
  </si>
  <si>
    <t>2862 Briggs AveBronx Ny, NY 10458</t>
  </si>
  <si>
    <t>66 W 84th St Apt 4ANew York, NY 10024</t>
  </si>
  <si>
    <t>504 W 110th St Apt 9CNew York, NY 10025</t>
  </si>
  <si>
    <t>154 Revere Ave Unit 5589/141Nyc, NY 10465</t>
  </si>
  <si>
    <t>138-69 Jewel Ave Unit AFlushing, NY 11367</t>
  </si>
  <si>
    <t xml:space="preserve"> Tony &amp; William R E Brotherhood</t>
  </si>
  <si>
    <t>26910 Grand Central Pkwy Apt 7PFloral Park, NY 11005</t>
  </si>
  <si>
    <t>446 W 22nd StManhattan, NY 10011</t>
  </si>
  <si>
    <t>220-19 135th AveSpringfield Gardens, NY 11413</t>
  </si>
  <si>
    <t>79-10 Grand AveElmhurst, NY 11373</t>
  </si>
  <si>
    <t xml:space="preserve"> Belle Maison Realty Inc</t>
  </si>
  <si>
    <t>56 Jane St Apt 1BNew York, NY 10014</t>
  </si>
  <si>
    <t>108-36 Ditmars BlvdEast Elmhurst, NY 11369</t>
  </si>
  <si>
    <t xml:space="preserve"> HomeSmart CrossIsland</t>
  </si>
  <si>
    <t>257 49th StBrooklyn, NY 11220</t>
  </si>
  <si>
    <t>239 E 48th StNew York, NY 10017</t>
  </si>
  <si>
    <t>84-50 169 St Unit 519Jamaica, NY 11432</t>
  </si>
  <si>
    <t xml:space="preserve"> Local Realty</t>
  </si>
  <si>
    <t>773 Eastern Pkwy Apt 2ACrown Heights, NY 11213</t>
  </si>
  <si>
    <t>250 W 103rd St Apt 7DManhattan, NY 10025</t>
  </si>
  <si>
    <t>1604 Metropolitan AveBronx, NY 10462</t>
  </si>
  <si>
    <t xml:space="preserve"> Parkchester Bronx Realty Inc</t>
  </si>
  <si>
    <t>2164 E 72nd StBrooklyn, NY 11234</t>
  </si>
  <si>
    <t>845 United Nations Plz Apt 6AManhattan, NY 10017</t>
  </si>
  <si>
    <t>80-07 Margaret PlGlendale, NY 11385</t>
  </si>
  <si>
    <t>130-21 Lefferts BlvdSouth Ozone Park, NY 11420</t>
  </si>
  <si>
    <t xml:space="preserve"> First Class Realty Enterprises</t>
  </si>
  <si>
    <t>360 Furman St Apt 1216Brooklyn, NY 11201</t>
  </si>
  <si>
    <t>51 Shiloh StStaten Island, NY 10314</t>
  </si>
  <si>
    <t xml:space="preserve"> E</t>
  </si>
  <si>
    <t>29 Douglas RdStaten Island, NY 10304</t>
  </si>
  <si>
    <t>445 E 86th St Apt 16CNew York, NY 10028</t>
  </si>
  <si>
    <t>20-48 Steinway St Unit 1BQueens, NY 11105</t>
  </si>
  <si>
    <t>141 W 95th StNew York, NY 10025</t>
  </si>
  <si>
    <t>339 Union Ave Unit 41Staten Island, NY 10303</t>
  </si>
  <si>
    <t>276 Buttrick Ave Unit I3Bronx, NY 10465</t>
  </si>
  <si>
    <t>508A Lexington Ave # 2Brooklyn, NY 11221</t>
  </si>
  <si>
    <t>156 Beach 26th StFar Rockaway, NY 11691</t>
  </si>
  <si>
    <t>1515 W 4th St Apt 1RBrooklyn, NY 11204</t>
  </si>
  <si>
    <t>310 Lexington Ave Unit 10FGNew York, NY 10016</t>
  </si>
  <si>
    <t>309 E 108th St Apt 2BNew York, NY 10029</t>
  </si>
  <si>
    <t>172 Greenleaf Ave Unit 2BStaten Island, NY 10310</t>
  </si>
  <si>
    <t>555 Kappock St Apt 5MBronx, NY 10463</t>
  </si>
  <si>
    <t>186 W 80th St Apt 3ANew York, NY 10024</t>
  </si>
  <si>
    <t>330 E 38th St Apt 14LNew York, NY 10016</t>
  </si>
  <si>
    <t>6011 Broadway Apt L1Woodside, NY 11377</t>
  </si>
  <si>
    <t>63 Cassidy PlStaten Island, NY 10301</t>
  </si>
  <si>
    <t>612 3rd StBrooklyn, NY 11215</t>
  </si>
  <si>
    <t>522 W 29th St Unit 3ABNew York, NY 10001</t>
  </si>
  <si>
    <t>10 E 43rd St Apt 3KBrooklyn, NY 11203</t>
  </si>
  <si>
    <t>41-62 Bowne St Unit 11CFlushing, NY 11355</t>
  </si>
  <si>
    <t>3135 Johnson Ave Apt 10FBronx, NY 10463</t>
  </si>
  <si>
    <t>155-11 14th AveBeechhurst, NY 11357</t>
  </si>
  <si>
    <t>2166 Bronx Park E Apt 5JBronx, NY 10462</t>
  </si>
  <si>
    <t xml:space="preserve"> Fillmore Real Estate Fusion Team, INC.</t>
  </si>
  <si>
    <t>640 W 237th St Apt 14CBronx, NY 10463</t>
  </si>
  <si>
    <t>615 President StBrooklyn, NY 11215</t>
  </si>
  <si>
    <t>259 Windham LoopStaten Island, NY 10314</t>
  </si>
  <si>
    <t xml:space="preserve"> Opulence Properties</t>
  </si>
  <si>
    <t>3641 Johnson AveBronx, NY 10463</t>
  </si>
  <si>
    <t>1746 Van Buren StBronx, NY 10460</t>
  </si>
  <si>
    <t>65 Jenna LnStaten Island, NY 10304</t>
  </si>
  <si>
    <t>107-40 Queens Blvd Ph 1Queens, NY 11375</t>
  </si>
  <si>
    <t>109-20 Queens Blvd Unit 3KForest Hills, NY 11375</t>
  </si>
  <si>
    <t>102 Cornelia StBrooklyn, NY 11221</t>
  </si>
  <si>
    <t xml:space="preserve"> First Home Equity Realty</t>
  </si>
  <si>
    <t>2729 Westervelt AveBronx, NY 10469</t>
  </si>
  <si>
    <t xml:space="preserve"> LINCOLN V WALTERS II REALTY CORP</t>
  </si>
  <si>
    <t>36 Gramercy Park E Apt 5SNew York, NY 10003</t>
  </si>
  <si>
    <t>455 E 51st St # 4ANew York, NY 10022</t>
  </si>
  <si>
    <t>265 W 131st St Apt 4Manhattan, NY 10027</t>
  </si>
  <si>
    <t>30 Eighth AveNew York, NY 10014</t>
  </si>
  <si>
    <t xml:space="preserve"> New York Residence</t>
  </si>
  <si>
    <t>3475 Greystone Ave Apt 4CBronx, NY 10463</t>
  </si>
  <si>
    <t>1611 E 31st StBrooklyn, NY 11234</t>
  </si>
  <si>
    <t xml:space="preserve"> Brooklyn Residential Real Estate Services Llc</t>
  </si>
  <si>
    <t>300 E 74th St Apt 22ENew York, NY 10021</t>
  </si>
  <si>
    <t>174 Essex StBrooklyn, NY 11208</t>
  </si>
  <si>
    <t>594 Court StBrooklyn, NY 11231</t>
  </si>
  <si>
    <t>941 Croes AveBronx, NY 10473</t>
  </si>
  <si>
    <t>2514 Voorhies AveBrooklyn, NY 11235</t>
  </si>
  <si>
    <t>177 S 4th StBrooklyn, NY 11211</t>
  </si>
  <si>
    <t>65-10 108th St Unit 3MQueens, NY 11375</t>
  </si>
  <si>
    <t>46 Laight StNew York, NY 10013</t>
  </si>
  <si>
    <t>445 E 86th St Apt 3JManhattan, NY 10028</t>
  </si>
  <si>
    <t>25 Perry StManhattan, NY 10014</t>
  </si>
  <si>
    <t>44 Summit AveStaten Island, NY 10306</t>
  </si>
  <si>
    <t>206-17 Emily Rd Unit 1002Bayside, NY 11360</t>
  </si>
  <si>
    <t>1604 Harding ParkBronx, NY 10473</t>
  </si>
  <si>
    <t>60-70 Woodhaven Blvd Unit 4HElmhurst, NY 11373</t>
  </si>
  <si>
    <t>91-11 92nd StWoodhaven, NY 11421</t>
  </si>
  <si>
    <t>90 Bay Street Lndg Apt 7HStaten Island, NY 10301</t>
  </si>
  <si>
    <t>120-41 132 StSouth Ozone Park, NY 11420</t>
  </si>
  <si>
    <t>53 W 94th StNew York, NY 10025</t>
  </si>
  <si>
    <t>78 Hooker PlStaten Island, NY 10302</t>
  </si>
  <si>
    <t>18-35 Corporal Kennedy St Unit 2KBayside, NY 11360</t>
  </si>
  <si>
    <t>136 W 81st St Apt 4FNew York, NY 10024</t>
  </si>
  <si>
    <t>70-33 65th PlGlendale, NY 11385</t>
  </si>
  <si>
    <t xml:space="preserve"> Campione Realty</t>
  </si>
  <si>
    <t>2472 E 21st StBrooklyn, NY 11235</t>
  </si>
  <si>
    <t>104-37 116th StRichmond Hill, NY 11418</t>
  </si>
  <si>
    <t xml:space="preserve"> Hayliam Realty LLC</t>
  </si>
  <si>
    <t>140 W 69th St Apt 106CNew York, NY 10023</t>
  </si>
  <si>
    <t>8647 16th AveBrooklyn, NY 11214</t>
  </si>
  <si>
    <t>88-30 51st Ave Unit 6AElmhurst, NY 11373</t>
  </si>
  <si>
    <t>35-20 82nd St Unit 41Queens, NY 11372</t>
  </si>
  <si>
    <t>136 E 87th StBrooklyn, NY 11236</t>
  </si>
  <si>
    <t>238 Decatur StBrooklyn, NY 11233</t>
  </si>
  <si>
    <t>62-14 Hillmeyer RdArverne, NY 11692</t>
  </si>
  <si>
    <t xml:space="preserve"> John Savoretti Realty</t>
  </si>
  <si>
    <t>5775 Mosholu Ave Apt 7FBronx, NY 10471</t>
  </si>
  <si>
    <t>3220 Fairfield Ave Apt 6ABronx, NY 10463</t>
  </si>
  <si>
    <t>175 Rivington St Apt 1ANew York, NY 10002</t>
  </si>
  <si>
    <t>601 Kappock St Apt 1PBronx, NY 10463</t>
  </si>
  <si>
    <t>50 Bridge Park Dr Ph 1CBrooklyn, NY 11201</t>
  </si>
  <si>
    <t>2128 Ocean Ave Apt 5JBrooklyn, NY 11229</t>
  </si>
  <si>
    <t>79 Perry St # FNew York, NY 10014</t>
  </si>
  <si>
    <t>84-42 85 RdWoodhaven, NY 11421</t>
  </si>
  <si>
    <t>1187 Rhinelander AveBronx, NY 10461</t>
  </si>
  <si>
    <t xml:space="preserve"> Arc Realty Llc</t>
  </si>
  <si>
    <t>1645 E 92nd StBrooklyn, NY 11236</t>
  </si>
  <si>
    <t>348 E 4th St Unit 1Brooklyn, NY 11218</t>
  </si>
  <si>
    <t>167 Havemeyer St Apt 8Brooklyn, NY 11211</t>
  </si>
  <si>
    <t>590 Maple StBrooklyn, NY 11203</t>
  </si>
  <si>
    <t>25 W 88th StNew York, NY 10024</t>
  </si>
  <si>
    <t>1259 Jefferson AveBrooklyn, NY 11221</t>
  </si>
  <si>
    <t>42-22 Ketcham St Unit B8B9Queens, NY 11373</t>
  </si>
  <si>
    <t>143 Lafayette Ave Apt 1ABrooklyn, NY 11238</t>
  </si>
  <si>
    <t>45 Francine CtStaten Island, NY 10306</t>
  </si>
  <si>
    <t>41 Jane St Apt 4CManhattan, NY 10014</t>
  </si>
  <si>
    <t>2740 Seymour AveBronx, NY 10469</t>
  </si>
  <si>
    <t>41 Clifton StStaten Island, NY 10314</t>
  </si>
  <si>
    <t>69-60 108th St Unit 501Forest Hills, NY 11375</t>
  </si>
  <si>
    <t>1086 E 73rd St Unit 75Brooklyn, NY 11234</t>
  </si>
  <si>
    <t>120-10 135th StJamaica, NY 11420</t>
  </si>
  <si>
    <t xml:space="preserve"> Elite Realty of USA Inc</t>
  </si>
  <si>
    <t>104 Jackson StBrooklyn, NY 11211</t>
  </si>
  <si>
    <t>45 Tudor City Pl Apt 708Manhattan, NY 10017</t>
  </si>
  <si>
    <t>121 E 83rd StNew York, NY 10028</t>
  </si>
  <si>
    <t>8701 Shore Rd Apt 344Brooklyn, NY 11209</t>
  </si>
  <si>
    <t xml:space="preserve"> JOHN A MAGUIRE REAL ESTATE, LL</t>
  </si>
  <si>
    <t>215 W 138th StManhattan, NY 10030</t>
  </si>
  <si>
    <t>66-15 Thornton Pl Unit 3NRego Park, NY 11374</t>
  </si>
  <si>
    <t xml:space="preserve"> Realty Executives Metro Garden</t>
  </si>
  <si>
    <t>3245 Perry Ave Apt 1FBronx, NY 10467</t>
  </si>
  <si>
    <t>145-60 5th Ave Unit 1FAMWhitestone, NY 11357</t>
  </si>
  <si>
    <t>6 E 68th St Apt 2New York, NY 10065</t>
  </si>
  <si>
    <t>1040 Neilson St Apt 2HFar Rockaway, NY 11691</t>
  </si>
  <si>
    <t>88-11 Elmhurst Ave Unit C11Elmhurst, NY 11373</t>
  </si>
  <si>
    <t>310 E 69th StNew York, NY 10021</t>
  </si>
  <si>
    <t>40-40 203rd St Unit 5BBayside, NY 11361</t>
  </si>
  <si>
    <t>14-43 28th Ave Unit BB1Astoria, NY 11102</t>
  </si>
  <si>
    <t>96 86th StBrooklyn, NY 11209</t>
  </si>
  <si>
    <t>1719 E 22nd StBrooklyn, NY 11229</t>
  </si>
  <si>
    <t>151 W 86th St Apt 3DNew York, NY 10024</t>
  </si>
  <si>
    <t>41 W 96th St Unit 9DNew York, NY 10025</t>
  </si>
  <si>
    <t>149 Durant AveStaten Island, NY 10306</t>
  </si>
  <si>
    <t>71 Park Ave # 10ABNew York, NY 10016</t>
  </si>
  <si>
    <t>2650 Ocean Pkwy Apt 10PBrooklyn, NY 11235</t>
  </si>
  <si>
    <t>75 First Ave # ANew York, NY 10003</t>
  </si>
  <si>
    <t>40 W 67th St Apt 8BNew York, NY 10023</t>
  </si>
  <si>
    <t>2833 Ely Ave Apt 2Bronx, NY 10469</t>
  </si>
  <si>
    <t>156 Bank St Apt 1ANew York, NY 10014</t>
  </si>
  <si>
    <t>319 Montreal AveStaten Island, NY 10306</t>
  </si>
  <si>
    <t>431 Saint Lawrence AveBronx, NY 10473</t>
  </si>
  <si>
    <t xml:space="preserve"> Motivated Access Realty Corp.</t>
  </si>
  <si>
    <t>1119 85th StBrooklyn, NY 11228</t>
  </si>
  <si>
    <t xml:space="preserve"> Ben Bay Rlty Of Marine Pk Llc</t>
  </si>
  <si>
    <t>189 Corosn AveStaten Island, NY 10301</t>
  </si>
  <si>
    <t xml:space="preserve"> All Star Real Estate</t>
  </si>
  <si>
    <t>1717 E 14th St Unit 2HBrooklyn, NY 11229</t>
  </si>
  <si>
    <t xml:space="preserve"> BRISMAN REALTY</t>
  </si>
  <si>
    <t>1414 W 4th St Ph 5Brooklyn, NY 11204</t>
  </si>
  <si>
    <t>35-24 78 St Unit A67Jackson Heights, NY 11372</t>
  </si>
  <si>
    <t xml:space="preserve"> Showcase Realty Inc</t>
  </si>
  <si>
    <t>530 E 84th St Apt 1MNew York, NY 10028</t>
  </si>
  <si>
    <t>971 Schenck AveBrooklyn, NY 11207</t>
  </si>
  <si>
    <t>253 Windham LoopStaten Island, NY 10314</t>
  </si>
  <si>
    <t>7713 20th AveBrooklyn, NY 11214</t>
  </si>
  <si>
    <t>88-08 151 Ave Unit 5AHoward Beach, NY 11414</t>
  </si>
  <si>
    <t>37-21 80th St Unit 4AJackson Heights, NY 11372</t>
  </si>
  <si>
    <t>63-36 99th St Unit 2GRego Park, NY 11374</t>
  </si>
  <si>
    <t>1217 E 101st StBrooklyn, NY 11236</t>
  </si>
  <si>
    <t>412 Manhattan StStaten Island, NY 10307</t>
  </si>
  <si>
    <t>5550 Fieldston Rd Apt 9JBronx, NY 10471</t>
  </si>
  <si>
    <t>215 W 98th St Apt 5CNew York, NY 10025</t>
  </si>
  <si>
    <t>26910 Grand Central Pkwy Apt 11BFloral Park, NY 11005</t>
  </si>
  <si>
    <t>1379 E 93rd StBrooklyn, NY 11236</t>
  </si>
  <si>
    <t>111-87 43rd AveCorona, NY 11368</t>
  </si>
  <si>
    <t>280 Dean St Apt 23Brooklyn, NY 11217</t>
  </si>
  <si>
    <t>3100 Brighton 3rd St Apt 4BBrooklyn, NY 11235</t>
  </si>
  <si>
    <t>950 Hoe Ave Apt 2BBronx, NY 10459</t>
  </si>
  <si>
    <t>336 Convent Ave Unit MltfmlyManhattan, NY 10031</t>
  </si>
  <si>
    <t>218 E 31st StNew York, NY 10016</t>
  </si>
  <si>
    <t>65 Central Park W Apt 10CNew York, NY 10023</t>
  </si>
  <si>
    <t>87-15 165th St Unit 4JJamaica, NY 11432</t>
  </si>
  <si>
    <t>31-21 54th St Unit 1HQueens, NY 11377</t>
  </si>
  <si>
    <t xml:space="preserve"> One Manhattan real estate </t>
  </si>
  <si>
    <t>134 Rutland RdBrooklyn, NY 11225</t>
  </si>
  <si>
    <t>1793 Riverside Dr Apt 4FManhattan, NY 10034</t>
  </si>
  <si>
    <t>4521 Hylan BlvdStaten Island, NY 10312</t>
  </si>
  <si>
    <t>2950 Ocean Ave Apt C11Brooklyn, NY 11235</t>
  </si>
  <si>
    <t>16 Warren St Apt 5Manhattan, NY 10007</t>
  </si>
  <si>
    <t>112-01 Queens Blvd Unit 8AQueens, NY 11375</t>
  </si>
  <si>
    <t>521 Leverett AveStaten Island, NY 10308</t>
  </si>
  <si>
    <t>2455 Bedford AveBrooklyn, NY 11226</t>
  </si>
  <si>
    <t>3536 Cambridge Ave Apt 4FBronx, NY 10463</t>
  </si>
  <si>
    <t>40 Brighton 1st Rd Apt 2MBrooklyn, NY 11235</t>
  </si>
  <si>
    <t>415 E 85th St Apt 1ANew York, NY 10028</t>
  </si>
  <si>
    <t>50 W 30th St Ph 2New York, NY 10001</t>
  </si>
  <si>
    <t>1963 Hobart AveBronx, NY 10461</t>
  </si>
  <si>
    <t>761 Home StBronx, NY 10456</t>
  </si>
  <si>
    <t>177 W 83rd St Apt 4SNew York, NY 10024</t>
  </si>
  <si>
    <t>458 Neptune Ave Apt 4CBrooklyn, NY 11224</t>
  </si>
  <si>
    <t xml:space="preserve"> Azbel Real Estate Inc</t>
  </si>
  <si>
    <t>200-18 17th Ave Unit 2-97Bayside, NY 11360</t>
  </si>
  <si>
    <t>2215 E 72nd StBrooklyn, NY 11234</t>
  </si>
  <si>
    <t xml:space="preserve"> Coldwell Banker Labarca</t>
  </si>
  <si>
    <t>325 Marine Ave Apt C8Brooklyn, NY 11209</t>
  </si>
  <si>
    <t>88-47 247 StQueens, NY 11426</t>
  </si>
  <si>
    <t>126-18 148th StJamaica, NY 11436</t>
  </si>
  <si>
    <t xml:space="preserve"> New York 1 Homes Network Inc</t>
  </si>
  <si>
    <t>6601 Broadway Apt 3ABronx, NY 10471</t>
  </si>
  <si>
    <t xml:space="preserve"> Gilbert Perez</t>
  </si>
  <si>
    <t>168-28 Powells Cove Blvd Unit 12Whitestone, NY 11357</t>
  </si>
  <si>
    <t>933 Jewett AveStaten Island, NY 10314</t>
  </si>
  <si>
    <t>1801 Avenue WBrooklyn, NY 11229</t>
  </si>
  <si>
    <t>53-30 61st StMaspeth, NY 11378</t>
  </si>
  <si>
    <t>400 E 90th St Ph ANew York, NY 10128</t>
  </si>
  <si>
    <t>1385 E 34th StBrooklyn, NY 11210</t>
  </si>
  <si>
    <t xml:space="preserve"> My Home Advisors Llc</t>
  </si>
  <si>
    <t>60-66 Clark St Unit TownhouseBrooklyn, NY 11201</t>
  </si>
  <si>
    <t>6031 Huxley Ave Unit TownhouseBronx, NY 10471</t>
  </si>
  <si>
    <t>4 E 95th St Unit 1BNew York, NY 10128</t>
  </si>
  <si>
    <t xml:space="preserve"> Hauseit LLC </t>
  </si>
  <si>
    <t>71 E 77th St Apt 9CManhattan, NY 10075</t>
  </si>
  <si>
    <t>2141 2nd Ave Unit 5CNew York, NY 10029</t>
  </si>
  <si>
    <t xml:space="preserve"> Manhattan Network Inc</t>
  </si>
  <si>
    <t>35 Stuyvesant StNew York, NY 10003</t>
  </si>
  <si>
    <t>460 Ovington Ave Apt 5HBrooklyn, NY 11209</t>
  </si>
  <si>
    <t>387 Fingerboard RdStaten Island, NY 10305</t>
  </si>
  <si>
    <t>57 Skyline DrStaten Island, NY 10304</t>
  </si>
  <si>
    <t>2635 E 28th StBrooklyn, NY 11235</t>
  </si>
  <si>
    <t>118 Battery Ave Apt 4CBrooklyn, NY 11209</t>
  </si>
  <si>
    <t>81 Park Hill CtStaten Island, NY 10304</t>
  </si>
  <si>
    <t>557 Drew StBrooklyn, NY 11208</t>
  </si>
  <si>
    <t>141 W 26th St Apt 2Manhattan, NY 10001</t>
  </si>
  <si>
    <t>306 Oldfield StStaten Island, NY 10306</t>
  </si>
  <si>
    <t xml:space="preserve"> Weichert Realtors Evolution Group</t>
  </si>
  <si>
    <t>50 Brighton 1 Rd Unit 2DBrooklyn, NY 11235</t>
  </si>
  <si>
    <t>2805 E 26th St Apt 1ABrooklyn, NY 11235</t>
  </si>
  <si>
    <t>175 E 78th StNew York, NY 10075</t>
  </si>
  <si>
    <t>572 Davis AveStaten Island, NY 10310</t>
  </si>
  <si>
    <t>140 Franklin St Apt 2BManhattan, NY 10013</t>
  </si>
  <si>
    <t>43-28 169th StFlushing, NY 11358</t>
  </si>
  <si>
    <t xml:space="preserve"> Welhome Realty Inc</t>
  </si>
  <si>
    <t>88-25 63rd AveRego Park, NY 11374</t>
  </si>
  <si>
    <t>21 Miami CtBrooklyn, NY 11225</t>
  </si>
  <si>
    <t>39-65 52nd St Unit 5UWoodside, NY 11377</t>
  </si>
  <si>
    <t xml:space="preserve"> Welcome Home R E Sunnyside</t>
  </si>
  <si>
    <t>24-47 43rd StAstoria, NY 11103</t>
  </si>
  <si>
    <t>35-55 80th St Unit 52Queens, NY 11372</t>
  </si>
  <si>
    <t>750A Lafayette AveBrooklyn, NY 11221</t>
  </si>
  <si>
    <t>64-66 Bedford StNew York, NY 10014</t>
  </si>
  <si>
    <t>452 W 50th St Apt 4WManhattan, NY 10019</t>
  </si>
  <si>
    <t>86-30 91st StWoodhaven, NY 11421</t>
  </si>
  <si>
    <t>606 Tompkins AveStaten Island, NY 10305</t>
  </si>
  <si>
    <t xml:space="preserve"> Triolo Realty Group, Inc.</t>
  </si>
  <si>
    <t>794 Bergen StBrooklyn, NY 11238</t>
  </si>
  <si>
    <t>2540 Woodhull AveBronx, NY 10469</t>
  </si>
  <si>
    <t>1 Wall Street Ct Apt 505Manhattan, NY 10005</t>
  </si>
  <si>
    <t>1558 E 9th StBrooklyn, NY 11230</t>
  </si>
  <si>
    <t>1565 Saint Peters AveBronx, NY 10461</t>
  </si>
  <si>
    <t>40-51 172 StFlushing, NY 11358</t>
  </si>
  <si>
    <t>2532 E 26th StBrooklyn, NY 11235</t>
  </si>
  <si>
    <t>422 43rd StBrooklyn, NY 11232</t>
  </si>
  <si>
    <t>34-40 79th St Unit 1GJackson Heights, NY 11372</t>
  </si>
  <si>
    <t>1574 Crotona Park EBronx, NY 10460</t>
  </si>
  <si>
    <t xml:space="preserve"> All Century Realty</t>
  </si>
  <si>
    <t>165-15 Cross Island PkwyWhitestone, NY 11357</t>
  </si>
  <si>
    <t>42-30 Douglaston Pkwy Unit 7HDouglaston, NY 11363</t>
  </si>
  <si>
    <t>111 Highland RdStaten Island, NY 10308</t>
  </si>
  <si>
    <t>640 W 237th St Apt 15ABronx, NY 10463</t>
  </si>
  <si>
    <t>150-25 72nd Rd Unit 1EFlushing, NY 11367</t>
  </si>
  <si>
    <t>2956 Gerritsen AveBrooklyn, NY 11229</t>
  </si>
  <si>
    <t xml:space="preserve"> Doreen Greenwood Inc.</t>
  </si>
  <si>
    <t>1893 Harrison AveBronx, NY 10453</t>
  </si>
  <si>
    <t xml:space="preserve"> Soler Realty</t>
  </si>
  <si>
    <t>1305 Elm AveBrooklyn, NY 11230</t>
  </si>
  <si>
    <t>112-01 Queens Blvd Unit 21AForest Hills, NY 11375</t>
  </si>
  <si>
    <t>471 Beach RdStaten Island, NY 10312</t>
  </si>
  <si>
    <t xml:space="preserve"> City House Realty Inc.</t>
  </si>
  <si>
    <t>97-37 63rd Rd Unit 4KRego Park, NY 11374</t>
  </si>
  <si>
    <t>520 Laguardia Pl Apt 7NManhattan, NY 10012</t>
  </si>
  <si>
    <t>15-30 212 St Unit 224Bayside, NY 11360</t>
  </si>
  <si>
    <t>70-31 108th St Unit 5FForest Hills, NY 11375</t>
  </si>
  <si>
    <t>1016 Gravesend Neck RdBrooklyn, NY 11223</t>
  </si>
  <si>
    <t xml:space="preserve"> Wilk Real Estate I Llc</t>
  </si>
  <si>
    <t>3308 Lucerne StBronx, NY 10465</t>
  </si>
  <si>
    <t xml:space="preserve"> RE/MAX CLASSIC REALTY</t>
  </si>
  <si>
    <t>45 E Loop RdStaten Island, NY 10304</t>
  </si>
  <si>
    <t>798 Halsey StBrooklyn, NY 11233</t>
  </si>
  <si>
    <t>326 126th StCollege Point, NY 11356</t>
  </si>
  <si>
    <t xml:space="preserve"> Chous Realty Group Inc</t>
  </si>
  <si>
    <t>110-20 71st Rd Apt 708Queens, NY 11375</t>
  </si>
  <si>
    <t>10114 Fourth Ave Unit 22EBrooklyn, NY 11209</t>
  </si>
  <si>
    <t xml:space="preserve"> REAL NEW YORK </t>
  </si>
  <si>
    <t>120-46 238th StCambria Heights, NY 11411</t>
  </si>
  <si>
    <t>90 Coale AveStaten Island, NY 10314</t>
  </si>
  <si>
    <t>8 W 65th St Unit 3New York, NY 10023</t>
  </si>
  <si>
    <t xml:space="preserve"> Epic Homes NY</t>
  </si>
  <si>
    <t>710 E 22nd StBrooklyn, NY 11210</t>
  </si>
  <si>
    <t xml:space="preserve"> QWEST PROPERTY GROUP INC</t>
  </si>
  <si>
    <t>420 W 23rd St Apt 2BNew York, NY 10011</t>
  </si>
  <si>
    <t>1850 Billingsley TerBronx, NY 10453</t>
  </si>
  <si>
    <t xml:space="preserve"> EXIT REALTY PREMIUM</t>
  </si>
  <si>
    <t>2013 Avenue VBrooklyn, NY 11229</t>
  </si>
  <si>
    <t>12-05 Estates Ln Unit 231-1Bayside, NY 11360</t>
  </si>
  <si>
    <t>150-14 Village Rd Unit 93GCJamaica, NY 11432</t>
  </si>
  <si>
    <t>315 E 65th St Apt 11CNew York, NY 10065</t>
  </si>
  <si>
    <t>1341 E 36th St Unit TownhouseBrooklyn, NY 11234</t>
  </si>
  <si>
    <t>9902 3rd Ave Apt 5PBrooklyn, NY 11209</t>
  </si>
  <si>
    <t>79 73rd StBrooklyn, NY 11209</t>
  </si>
  <si>
    <t>166-32 16th RdWhitestone, NY 11357</t>
  </si>
  <si>
    <t xml:space="preserve"> Excellent Realty Llc</t>
  </si>
  <si>
    <t>39-22 221st StBayside, NY 11361</t>
  </si>
  <si>
    <t>229 W 144th St Apt 34New York, NY 10030</t>
  </si>
  <si>
    <t xml:space="preserve"> Highline Residential </t>
  </si>
  <si>
    <t>2600 Henry Hudson Pkwy Apt 1EBronx, NY 10463</t>
  </si>
  <si>
    <t>271-10 Grand Central Pkwy Unit 8OFloral Park, NY 11005</t>
  </si>
  <si>
    <t>279 Suffolk AveStaten Island, NY 10314</t>
  </si>
  <si>
    <t>76 S 2nd StBrooklyn, NY 11249</t>
  </si>
  <si>
    <t>303 Van Brunt St Apt 1Brooklyn, NY 11231</t>
  </si>
  <si>
    <t>156 Beach 9th St Apt 5AFar Rockaway, NY 11691</t>
  </si>
  <si>
    <t xml:space="preserve"> Five Towns Miller Realty Inc</t>
  </si>
  <si>
    <t>280 Clinton B Fiske AveStaten Island, NY 10314</t>
  </si>
  <si>
    <t>33-37 71st StJackson Heights, NY 11372</t>
  </si>
  <si>
    <t>26910 Grand Central Pkwy Apt 6MFloral Park, NY 11005</t>
  </si>
  <si>
    <t>35-15 78th St Unit 21Queens, NY 11372</t>
  </si>
  <si>
    <t>137 Beadel StBrooklyn, NY 11222</t>
  </si>
  <si>
    <t>96 E 208th StBronx, NY 10467</t>
  </si>
  <si>
    <t>205 Aquatic PlArverne, NY 11692</t>
  </si>
  <si>
    <t>1260 Lincoln PlCrown Heights, NY 11213</t>
  </si>
  <si>
    <t xml:space="preserve"> Pamela Lee, Realtor</t>
  </si>
  <si>
    <t>6801 Shore Rd Apt 4JBrooklyn, NY 11220</t>
  </si>
  <si>
    <t>18-15 215th St Unit 3HBayside, NY 11360</t>
  </si>
  <si>
    <t>21-47 33rd St Unit 1GAstoria, NY 11105</t>
  </si>
  <si>
    <t>17-85 215th St Unit 15NBayside, NY 11360</t>
  </si>
  <si>
    <t>88-44 202nd StHollis, NY 11423</t>
  </si>
  <si>
    <t>3737 Amboy RdStaten Island, NY 10308</t>
  </si>
  <si>
    <t>21-15 33rd St Unit 5HAstoria, NY 11105</t>
  </si>
  <si>
    <t xml:space="preserve"> Horowitz Real Estate</t>
  </si>
  <si>
    <t>46 Seafoam StStaten Island, NY 10306</t>
  </si>
  <si>
    <t xml:space="preserve"> Concrete Jungle NYC Realty</t>
  </si>
  <si>
    <t>8506 Colonial RdBrooklyn, NY 11209</t>
  </si>
  <si>
    <t>232 27th StBrooklyn, NY 11232</t>
  </si>
  <si>
    <t>828 Gerard Ave Apt 4GBronx, NY 10451</t>
  </si>
  <si>
    <t>67-38 108th St Unit B22Forest Hills, NY 11375</t>
  </si>
  <si>
    <t>223 W 80th St Apt 6Manhattan, NY 10024</t>
  </si>
  <si>
    <t>196-58 67 Ave Unit 2Fresh Meadows, NY 11365</t>
  </si>
  <si>
    <t>1 Tiffany Pl Apt 3NBrooklyn, NY 11231</t>
  </si>
  <si>
    <t>215-20 104th AveQueens Village, NY 11429</t>
  </si>
  <si>
    <t>8 Ada Dr Unit 47Staten Island, NY 10314</t>
  </si>
  <si>
    <t>3540 Laconia AveBronx, NY 10469</t>
  </si>
  <si>
    <t>18A Bleecker StBrooklyn, NY 11221</t>
  </si>
  <si>
    <t>2232 Brigham St Apt 1JBrooklyn, NY 11229</t>
  </si>
  <si>
    <t>18 Kelly BlvdStaten Island, NY 10314</t>
  </si>
  <si>
    <t>551 Lexington AveBrooklyn, NY 11221</t>
  </si>
  <si>
    <t>155 Ebbitts StStaten Island, NY 10306</t>
  </si>
  <si>
    <t>2105 Wallace Ave Apt 2FBronx, NY 10462</t>
  </si>
  <si>
    <t>136 Beach 117 St Unit 5JRockaway Park, NY 11694</t>
  </si>
  <si>
    <t xml:space="preserve"> Neponsit Realty Inc</t>
  </si>
  <si>
    <t>187 Pinehurst Ave Apt 4IManhattan, NY 10033</t>
  </si>
  <si>
    <t>132 E 35th St Unit 10LNew York, NY 10016</t>
  </si>
  <si>
    <t>225 Lincoln Pl Apt 3GBrooklyn, NY 11217</t>
  </si>
  <si>
    <t>80 Riverside Blvd Apt 15LNew York, NY 10069</t>
  </si>
  <si>
    <t>145 Avenue of the Americas Ste 2BManhattan, NY 10013</t>
  </si>
  <si>
    <t>87-05 166th St Unit 4HJamaica, NY 11432</t>
  </si>
  <si>
    <t xml:space="preserve"> Affordable Realty Corp</t>
  </si>
  <si>
    <t>152 E 63rd StNew York, NY 10065</t>
  </si>
  <si>
    <t>2121 Shore Pkwy Apt 7FBrooklyn, NY 11214</t>
  </si>
  <si>
    <t>63 Brighton 2nd Pl Apt 4ABrooklyn, NY 11235</t>
  </si>
  <si>
    <t xml:space="preserve"> HIGH CLASS REALTY SB LLC.</t>
  </si>
  <si>
    <t>6 Mann AveStaten Island, NY 10314</t>
  </si>
  <si>
    <t>1680 Ocean Ave Apt 5LBrooklyn, NY 11230</t>
  </si>
  <si>
    <t>33 E 22nd St Apt 4FNew York, NY 10010</t>
  </si>
  <si>
    <t>321 93rd St Apt 2Brooklyn, NY 11209</t>
  </si>
  <si>
    <t>6 Fordham Hill Oval Apt 12GBronx, NY 10468</t>
  </si>
  <si>
    <t xml:space="preserve"> Charles Rutenberg Realty, Inc.</t>
  </si>
  <si>
    <t>1800 Grand ConcourseBronx, NY 10457</t>
  </si>
  <si>
    <t>522 E 51st St Unit 6Brooklyn, NY 11203</t>
  </si>
  <si>
    <t xml:space="preserve"> Inter Realty Llc</t>
  </si>
  <si>
    <t>68-02 140th St Unit AKew Gardens Hills, NY 11367</t>
  </si>
  <si>
    <t>13 Lake AveStaten Island, NY 10303</t>
  </si>
  <si>
    <t xml:space="preserve"> ISLA </t>
  </si>
  <si>
    <t>303 E 33rd St Apt 10ENew York, NY 10016</t>
  </si>
  <si>
    <t>26 Broadway Apt 402Brooklyn, NY 11249</t>
  </si>
  <si>
    <t>939 E 87th StBrooklyn, NY 11236</t>
  </si>
  <si>
    <t>185 Throggs Neck BlvdBronx, NY 10465</t>
  </si>
  <si>
    <t xml:space="preserve"> Yaos Realty Llc</t>
  </si>
  <si>
    <t>159-18 28 AveFlushing, NY 11358</t>
  </si>
  <si>
    <t>2083 Pearson StBrooklyn, NY 11234</t>
  </si>
  <si>
    <t>12 E 79th StNew York, NY 10075</t>
  </si>
  <si>
    <t>99-15 66th Ave Unit 5HRego Park, NY 11374</t>
  </si>
  <si>
    <t>720 Greenwich St Apt 7KManhattan, NY 10014</t>
  </si>
  <si>
    <t>1114 78th StBrooklyn, NY 11228</t>
  </si>
  <si>
    <t>269-10 Grand Central Pkwy Unit 1AFloral Park, NY 11005</t>
  </si>
  <si>
    <t>839 W End Ave Apt 2ANew York, NY 10025</t>
  </si>
  <si>
    <t>79 Dover StBrooklyn, NY 11235</t>
  </si>
  <si>
    <t>12 E 132nd St Apt 2AManhattan, NY 10037</t>
  </si>
  <si>
    <t>717 E 221st StBronx, NY 10467</t>
  </si>
  <si>
    <t>2613 Emmons Ave Unit 326Brooklyn, NY 11235</t>
  </si>
  <si>
    <t>92-29 Queens Blvd Unit 7H116Rego Park, NY 11374</t>
  </si>
  <si>
    <t>160-30 Cross Island Pkwy Unit 619Whitestone, NY 11357</t>
  </si>
  <si>
    <t>94-24 53rd AveElmhurst, NY 11373</t>
  </si>
  <si>
    <t>36 Hamilton Ave Apt 5BStaten Island, NY 10301</t>
  </si>
  <si>
    <t xml:space="preserve"> Your Home Sold Guaranteed Realty Advisor LLC</t>
  </si>
  <si>
    <t>385 W 12th St Ph WNew York, NY 10014</t>
  </si>
  <si>
    <t>118-18 Union Tpke Apt 15EQueens, NY 11415</t>
  </si>
  <si>
    <t>180 E 88th StNew York, NY 10128</t>
  </si>
  <si>
    <t>229 E 14th St Apt 3ENew York, NY 10003</t>
  </si>
  <si>
    <t>550 Grand St Apt H11ENew York City, NY 10002</t>
  </si>
  <si>
    <t>525 W 150th StManhattan, NY 10031</t>
  </si>
  <si>
    <t>185 Prospect Park SW Apt 304Brooklyn, NY 11218</t>
  </si>
  <si>
    <t>146 Newel StBrooklyn, NY 11222</t>
  </si>
  <si>
    <t>376 West St Apt 2BNew York, NY 10014</t>
  </si>
  <si>
    <t xml:space="preserve"> Mirador Real Estate LLC</t>
  </si>
  <si>
    <t>489 Maine AveStaten Island, NY 10314</t>
  </si>
  <si>
    <t>79-28 68th AveMiddle Village, NY 11379</t>
  </si>
  <si>
    <t>46-10 Glenwood StLittle Neck, NY 11362</t>
  </si>
  <si>
    <t xml:space="preserve"> Exit Realty Prime</t>
  </si>
  <si>
    <t>66-27 Gray StMiddle Village, NY 11379</t>
  </si>
  <si>
    <t xml:space="preserve"> Macaluso Realty</t>
  </si>
  <si>
    <t>60-65 55th StMaspeth, NY 11378</t>
  </si>
  <si>
    <t>99-11 43rd AveCorona, NY 11368</t>
  </si>
  <si>
    <t>158 Jaffrey StBrooklyn, NY 11235</t>
  </si>
  <si>
    <t>200 E 36th St Apt 17GNew York, NY 10016</t>
  </si>
  <si>
    <t xml:space="preserve"> Keller Williams </t>
  </si>
  <si>
    <t>995 Fifth Ave Unit 16New York, NY 10028</t>
  </si>
  <si>
    <t>169 Crown AveStaten Island, NY 10312</t>
  </si>
  <si>
    <t>2230 National DrBrooklyn, NY 11234</t>
  </si>
  <si>
    <t>66-36 Yellowstone Blvd Unit 26CForest Hills, NY 11375</t>
  </si>
  <si>
    <t>425 W 24th St Apt 1EManhattan, NY 10011</t>
  </si>
  <si>
    <t>9944 62nd AveQueens, NY 11374</t>
  </si>
  <si>
    <t>61-15 97th St Unit 14FRego Park, NY 11374</t>
  </si>
  <si>
    <t>812 Fifth Ave Unit 10AManhattan, NY 10065</t>
  </si>
  <si>
    <t>21-77 33rd St Unit 4FAstoria, NY 11105</t>
  </si>
  <si>
    <t>556 Henry StBrooklyn, NY 11231</t>
  </si>
  <si>
    <t>619 Johnston TerStaten Island, NY 10309</t>
  </si>
  <si>
    <t>40-26 Benham StElmhurst, NY 11373</t>
  </si>
  <si>
    <t>572 Junius StBrownville, NY 11212</t>
  </si>
  <si>
    <t>1100 Clove Rd Apt GlStaten Island, NY 10301</t>
  </si>
  <si>
    <t>2800 Brown StBrooklyn, NY 11235</t>
  </si>
  <si>
    <t>2062 Royce StBrooklyn, NY 11234</t>
  </si>
  <si>
    <t>16-29 212 St Unit 105Bayside, NY 11360</t>
  </si>
  <si>
    <t>35-56 77th St Unit 41Queens, NY 11372</t>
  </si>
  <si>
    <t>46-01 39 Ave Unit 514Sunnyside, NY 11104</t>
  </si>
  <si>
    <t>48-36 65th PlWoodside, NY 11377</t>
  </si>
  <si>
    <t>18 Harbour CtStaten Island, NY 10308</t>
  </si>
  <si>
    <t>213 E 120th StManhattan, NY 10035</t>
  </si>
  <si>
    <t>321 E 43rd St Apt 211New York, NY 10017</t>
  </si>
  <si>
    <t>2166 Broadway Apt 11FManhattan, NY 10024</t>
  </si>
  <si>
    <t>1119 Ocean Pkwy Unit 1OBrooklyn, NY 11230</t>
  </si>
  <si>
    <t>380 Lenox Ave Apt 2DNew York, NY 10027</t>
  </si>
  <si>
    <t>13-63 209th StBayside, NY 11360</t>
  </si>
  <si>
    <t>591 Park AveManhattan, NY 10065</t>
  </si>
  <si>
    <t>2322 Adam Clayton Powell Jr Blvd Apt 1CManhattan, NY 10030</t>
  </si>
  <si>
    <t>48-23 193rd StFresh Meadows, NY 11365</t>
  </si>
  <si>
    <t xml:space="preserve"> Unimax Realty Co Inc</t>
  </si>
  <si>
    <t>1534 E 22nd StBrooklyn, NY 11210</t>
  </si>
  <si>
    <t>558 Seneca AveRidgewood, NY 11385</t>
  </si>
  <si>
    <t>61-20 Grand Central Pkwy Unit C505Forest Hills, NY 11375</t>
  </si>
  <si>
    <t>160 Imlay St Unit 6D2Brooklyn, NY 11231</t>
  </si>
  <si>
    <t>3235 Emmons Ave Apt 412Brooklyn, NY 11235</t>
  </si>
  <si>
    <t>85-10 79th StWoodhaven, NY 11421</t>
  </si>
  <si>
    <t>1740 W 4th St Apt 4CBrooklyn, NY 11223</t>
  </si>
  <si>
    <t>198-06 100th AveHollis, NY 11423</t>
  </si>
  <si>
    <t>26 Beaver St Apt 4New York, NY 10004</t>
  </si>
  <si>
    <t>85 First Ave Unit 7BNew York, NY 10003</t>
  </si>
  <si>
    <t>2042 Ralph Ave Unit 4Brooklyn, NY 11234</t>
  </si>
  <si>
    <t>6300 Riverdale Ave Apt 5KBronx, NY 10471</t>
  </si>
  <si>
    <t>85-34 Chevy Chase StJamaica, NY 11432</t>
  </si>
  <si>
    <t>94-35 Corona AveElmhurst, NY 11373</t>
  </si>
  <si>
    <t>32 Poi CtStaten Island, NY 10314</t>
  </si>
  <si>
    <t xml:space="preserve"> Four Seasons Realty Co.</t>
  </si>
  <si>
    <t>66-36 Yellowstone Blvd Unit 14AForest Hills, NY 11375</t>
  </si>
  <si>
    <t>121-26 7th AveCollege Point, NY 11356</t>
  </si>
  <si>
    <t>500 W 43rd St Apt 23ANew York, NY 10036</t>
  </si>
  <si>
    <t>7316 Ridge BlvdBrooklyn, NY 11209</t>
  </si>
  <si>
    <t>1740 W 4th St Apt 5FBrooklyn, NY 11223</t>
  </si>
  <si>
    <t>213 Milford StBrooklyn, NY 11208</t>
  </si>
  <si>
    <t xml:space="preserve"> CENTURY 21 SAHARA REALTY</t>
  </si>
  <si>
    <t>139 Spring St Apt 3BNew York, NY 10012</t>
  </si>
  <si>
    <t>835 Dean AveBronx, NY 10465</t>
  </si>
  <si>
    <t>1840 52nd St Apt 7Brooklyn, NY 11204</t>
  </si>
  <si>
    <t>110 Thompson St Apt 3DManhattan, NY 10012</t>
  </si>
  <si>
    <t>116-59 120th StSouth Ozone Park, NY 11420</t>
  </si>
  <si>
    <t>368 Third Ave Ph BManhattan, NY 10016</t>
  </si>
  <si>
    <t>4150 78th St Apt 222Elmhurst, NY 11373</t>
  </si>
  <si>
    <t xml:space="preserve"> Keller Williams Valley Realty</t>
  </si>
  <si>
    <t>1534 W 9th StBrooklyn, NY 11204</t>
  </si>
  <si>
    <t>119 Richmond Hill RdStaten Island, NY 10314</t>
  </si>
  <si>
    <t>50 E 72nd St Unit 3DNew York, NY 10021</t>
  </si>
  <si>
    <t xml:space="preserve"> Modlin Group LLC</t>
  </si>
  <si>
    <t>288 W 12th St # 3FRNew York, NY 10014</t>
  </si>
  <si>
    <t>160-44 26th AveFlushing, NY 11358</t>
  </si>
  <si>
    <t>163-02 17 Ave Unit 1Whitestone, NY 11357</t>
  </si>
  <si>
    <t>168 Lefferts PlBrooklyn, NY 11238</t>
  </si>
  <si>
    <t>205 E 16th St Apt 4ANew York, NY 10003</t>
  </si>
  <si>
    <t>401 E 60th St Apt 17ANew York, NY 10022</t>
  </si>
  <si>
    <t>66-36 Yellowstone Blvd Unit 23CForest Hills, NY 11375</t>
  </si>
  <si>
    <t>336 W End Ave Unit 17AFManhattan, NY 10023</t>
  </si>
  <si>
    <t>196 Bennett AveStaten Island, NY 10312</t>
  </si>
  <si>
    <t>712 126th StCollege Point, NY 11356</t>
  </si>
  <si>
    <t>115-15 127th StSouth Ozone Park, NY 11420</t>
  </si>
  <si>
    <t>71-36 110 St Unit 3LForest Hills, NY 11375</t>
  </si>
  <si>
    <t xml:space="preserve"> World Prop Intl Sea To Sky</t>
  </si>
  <si>
    <t>3029 Brighton 5th StBrooklyn, NY 11235</t>
  </si>
  <si>
    <t>6333 98th Pl Apt 3LRego Park, NY 11374</t>
  </si>
  <si>
    <t>2081 Cruger Ave Apt 4CBronx, NY 10462</t>
  </si>
  <si>
    <t>23 E 22nd St Unit 55BNew York, NY 10010</t>
  </si>
  <si>
    <t>250 W 103rd St Apt 2BNew York, NY 10025</t>
  </si>
  <si>
    <t>200 Cabrini Blvd Apt 117Manhattan, NY 10033</t>
  </si>
  <si>
    <t>412 Maryland Ave Apt 3AStaten Island, NY 10305</t>
  </si>
  <si>
    <t>1569 W 7th St Apt 3ABrooklyn, NY 11204</t>
  </si>
  <si>
    <t>2250 Brigham St Apt 3GBrooklyn, NY 11229</t>
  </si>
  <si>
    <t>110-38 64 Ave Units 36B &amp; 35Forest Hills, NY 11375</t>
  </si>
  <si>
    <t>12-12 120th StCollege Point, NY 11356</t>
  </si>
  <si>
    <t xml:space="preserve"> Suydam Agency Inc</t>
  </si>
  <si>
    <t>132-59 41st Rd Unit 6CFlushing, NY 11355</t>
  </si>
  <si>
    <t xml:space="preserve"> Canaan Realty International</t>
  </si>
  <si>
    <t>260 89th StBrooklyn, NY 11209</t>
  </si>
  <si>
    <t>201 W 70th St Apt 8CNew York, NY 10023</t>
  </si>
  <si>
    <t>310 Lexington Ave Apt 1FManhattan, NY 10016</t>
  </si>
  <si>
    <t>3816 Waldo Ave Apt 3BBronx, NY 10463</t>
  </si>
  <si>
    <t>430 W 34th St Apt 12HNew York, NY 10001</t>
  </si>
  <si>
    <t>39 W 23rd StNew York, NY 10010</t>
  </si>
  <si>
    <t>476 Robinson AveStaten Island, NY 10312</t>
  </si>
  <si>
    <t>1280 Fifth Ave # 8BCNew York, NY 10029</t>
  </si>
  <si>
    <t>457 W 57th St Unit 809Manhattan, NY 10019</t>
  </si>
  <si>
    <t>43 Fifth Ave # 8NWNew York, NY 10003</t>
  </si>
  <si>
    <t>98 Degraw StBrooklyn, NY 11231</t>
  </si>
  <si>
    <t>194 Falmouth StBrooklyn, NY 11235</t>
  </si>
  <si>
    <t>1724 Hutchinson River PkwyBronx, NY 10461</t>
  </si>
  <si>
    <t>55 Liberty St Ph 31ANew York, NY 10038</t>
  </si>
  <si>
    <t>61 N Henry St Unit GardenBrooklyn, NY 11222</t>
  </si>
  <si>
    <t>12-29 Estates Ln Unit 223LBayside, NY 11360</t>
  </si>
  <si>
    <t>59A Edgewater Park Unit ABronx, NY 10465</t>
  </si>
  <si>
    <t>66-05 Garfield AveWoodside, NY 11377</t>
  </si>
  <si>
    <t>19-26 81st StEast Elmhurst, NY 11370</t>
  </si>
  <si>
    <t>2911 Avenue DBrooklyn, NY 11226</t>
  </si>
  <si>
    <t>4705 Henry Hudson Pkwy W Apt 7JBronx, NY 10471</t>
  </si>
  <si>
    <t xml:space="preserve"> Ernest Chi Real Estate LLC</t>
  </si>
  <si>
    <t>109 Waverly PlManhattan, NY 10011</t>
  </si>
  <si>
    <t>2798 Pitkin AveBrooklyn, NY 11208</t>
  </si>
  <si>
    <t xml:space="preserve"> Realty Executives LAR Group</t>
  </si>
  <si>
    <t>325 E 41st St Apt 509New York, NY 10017</t>
  </si>
  <si>
    <t>100 Remsen St Apt 8KBrooklyn, NY 11201</t>
  </si>
  <si>
    <t>464 5th StBrooklyn, NY 11215</t>
  </si>
  <si>
    <t>3021 Avenue Z Apt 2HBrooklyn, NY 11235</t>
  </si>
  <si>
    <t xml:space="preserve"> KORR REALTY</t>
  </si>
  <si>
    <t>50 Pine St Apt 8SManhattan, NY 10005</t>
  </si>
  <si>
    <t>200 Mercer St Apt 5ENew York, NY 10012</t>
  </si>
  <si>
    <t>90 William St Apt 16GNew York, NY 10038</t>
  </si>
  <si>
    <t>867 Sterling PlBrooklyn, NY 11216</t>
  </si>
  <si>
    <t>325 W 52nd St Ph GNew York, NY 10019</t>
  </si>
  <si>
    <t>8496 Austin StKew Gardens, NY 11415</t>
  </si>
  <si>
    <t>333 E 91st St Unit 12CDNew York, NY 10128</t>
  </si>
  <si>
    <t>149-42 17th RdWhitestone, NY 11357</t>
  </si>
  <si>
    <t>150 E 105th StNew York, NY 10029</t>
  </si>
  <si>
    <t>131-01 40th Rd Unit 8GFlushing, NY 11354</t>
  </si>
  <si>
    <t>245-54 62nd Ave Unit LowerLittle Neck, NY 11362</t>
  </si>
  <si>
    <t>7069 Amboy RdStaten Island, NY 10307</t>
  </si>
  <si>
    <t>1040 Clay AveBronx, NY 10456</t>
  </si>
  <si>
    <t>468 E 46th StBrooklyn, NY 11203</t>
  </si>
  <si>
    <t>74 Greencroft AveStaten Island, NY 10308</t>
  </si>
  <si>
    <t xml:space="preserve"> All Coast Real Estate LLC</t>
  </si>
  <si>
    <t>52 Riverside Dr Apt 16ANew York, NY 10024</t>
  </si>
  <si>
    <t>58 Roanoke StStaten Island, NY 10314</t>
  </si>
  <si>
    <t>40 W 55th St Apt 4DNew York, NY 10019</t>
  </si>
  <si>
    <t>1809 W 3rd StBrooklyn, NY 11223</t>
  </si>
  <si>
    <t>149 Dupont St Apt 3Brooklyn, NY 11222</t>
  </si>
  <si>
    <t xml:space="preserve"> Corcoran Williamsburg Driggs</t>
  </si>
  <si>
    <t>110 Thompson St Apt 2EManhattan, NY 10012</t>
  </si>
  <si>
    <t>90 Bay Street Lndg Apt 8GStaten Island, NY 10301</t>
  </si>
  <si>
    <t xml:space="preserve"> Holly's Staten Island Buzz Realty Inc.</t>
  </si>
  <si>
    <t>4302 Boyd AveBronx, NY 10466</t>
  </si>
  <si>
    <t>40-18 190th StFlushing, NY 11358</t>
  </si>
  <si>
    <t>949 Schenck AveBrooklyn, NY 11207</t>
  </si>
  <si>
    <t xml:space="preserve"> Instahomes Realty LLC</t>
  </si>
  <si>
    <t>3235 Emmons Ave Apt 625Brooklyn, NY 11235</t>
  </si>
  <si>
    <t>7 E 69th StNew York, NY 10021</t>
  </si>
  <si>
    <t>2701 Goethals Rd N Apt D4Staten Island, NY 10303</t>
  </si>
  <si>
    <t>100 Vandam St Apt 6ANew York, NY 10013</t>
  </si>
  <si>
    <t>1657 E 19th St Apt 8BBrooklyn, NY 11229</t>
  </si>
  <si>
    <t>545 W 111th St Apt 2HManhattan, NY 10025</t>
  </si>
  <si>
    <t>200 E 89th St Apt 42BNew York, NY 10128</t>
  </si>
  <si>
    <t>239 E 79th St Apt 8FNew York, NY 10075</t>
  </si>
  <si>
    <t>59-43 Madison StRidgewood, NY 11385</t>
  </si>
  <si>
    <t>284 Sullivan PlBrooklyn, NY 11225</t>
  </si>
  <si>
    <t>880 Boynton Ave Apt 18FBronx, NY 10473</t>
  </si>
  <si>
    <t>112-50 78th Ave Unit 2JQueens, NY 11375</t>
  </si>
  <si>
    <t>2025 Broadway Apt 17GManhattan, NY 10023</t>
  </si>
  <si>
    <t>150 W End Ave Apt 1JBrooklyn, NY 11235</t>
  </si>
  <si>
    <t xml:space="preserve"> Bo's Prime Realty</t>
  </si>
  <si>
    <t>132-14 Horace Harding ExpyFlushing, NY 11367</t>
  </si>
  <si>
    <t>73 Wooster St # AManhattan, NY 10012</t>
  </si>
  <si>
    <t>97-37 63 Rd Unit 3ERego Park, NY 11374</t>
  </si>
  <si>
    <t>200 W End AveManhattan, NY 10023</t>
  </si>
  <si>
    <t>90-11 35 Ave Unit 1HJackson Heights, NY 11372</t>
  </si>
  <si>
    <t>82-61 172nd StJamaica, NY 11432</t>
  </si>
  <si>
    <t>447 Fort Washington Ave Apt 44Manhattan, NY 10033</t>
  </si>
  <si>
    <t>455 E 51st St # 4FNew York, NY 10022</t>
  </si>
  <si>
    <t>800 Bedford Ave Unit 4Brooklyn, NY 11205</t>
  </si>
  <si>
    <t xml:space="preserve"> Erealty Advisors, Inc</t>
  </si>
  <si>
    <t>144-40 71 Ave Unit 2Kew Gardens Hills, NY 11367</t>
  </si>
  <si>
    <t>425 E 63rd StNew York, NY 10065</t>
  </si>
  <si>
    <t>64-56 Woodbine StRidgewood, NY 11385</t>
  </si>
  <si>
    <t xml:space="preserve"> Werba Realty Llc</t>
  </si>
  <si>
    <t>1069 Lincoln PlBrooklyn, NY 11213</t>
  </si>
  <si>
    <t>148 Brighton AveStaten Island, NY 10301</t>
  </si>
  <si>
    <t>1215 Broadway Apt 320Queens, NY 11106</t>
  </si>
  <si>
    <t>9 Clinton StNew York, NY 10002</t>
  </si>
  <si>
    <t>1594 Unionport Rd Apt 2ABronx, NY 10462</t>
  </si>
  <si>
    <t xml:space="preserve"> John Edwards Real Estate, Inc.</t>
  </si>
  <si>
    <t>1429 Avenue HBrooklyn, NY 11230</t>
  </si>
  <si>
    <t xml:space="preserve"> Real Broker LLC</t>
  </si>
  <si>
    <t>306 Mott St Unit PhtriplexManhattan, NY 10012</t>
  </si>
  <si>
    <t>9411 Shore Rd Unit LfBrooklyn, NY 11209</t>
  </si>
  <si>
    <t>310 E 46th St Apt 17HNew York, NY 10017</t>
  </si>
  <si>
    <t>4716 Avenue HBrooklyn, NY 11234</t>
  </si>
  <si>
    <t>2120 Ocean Ave Apt 5BBrooklyn, NY 11229</t>
  </si>
  <si>
    <t>2330 E 15th StBrooklyn, NY 11229</t>
  </si>
  <si>
    <t>10 Park Ave Ph 25AManhattan, NY 10016</t>
  </si>
  <si>
    <t>150-38 Union Tpke Unit 8LFlushing, NY 11367</t>
  </si>
  <si>
    <t>4219 Amboy Rd Unit 4AStaten Island, NY 10308</t>
  </si>
  <si>
    <t>287 E 34th StBrooklyn, NY 11203</t>
  </si>
  <si>
    <t xml:space="preserve"> Panache Realty Co</t>
  </si>
  <si>
    <t>1100 Park Ave # 11CNew York, NY 10128</t>
  </si>
  <si>
    <t>32-30 93rd St Unit A7East Elmhurst, NY 11369</t>
  </si>
  <si>
    <t>765 E 224th StBronx, NY 10466</t>
  </si>
  <si>
    <t>251 Wilson AveStaten Island, NY 10308</t>
  </si>
  <si>
    <t xml:space="preserve"> CENTURY 21 Zaloom Realty</t>
  </si>
  <si>
    <t>52 Convent Ave Unit 1CManhattan, NY 10027</t>
  </si>
  <si>
    <t>163 Whitman DrBrooklyn, NY 11234</t>
  </si>
  <si>
    <t xml:space="preserve"> TREE OF LIFE REALTY &amp; MANAGEMENT LLC</t>
  </si>
  <si>
    <t>303 W 113th St Unit 2Manhattan, NY 10026</t>
  </si>
  <si>
    <t>102-10 66th Rd Unit 14AForest Hills, NY 11375</t>
  </si>
  <si>
    <t xml:space="preserve"> Brown Harris Stevens W Hampton</t>
  </si>
  <si>
    <t>31 Grove StNew York, NY 10014</t>
  </si>
  <si>
    <t>860 W 181st St Apt 56New York, NY 10033</t>
  </si>
  <si>
    <t>2634 National DrBrooklyn, NY 11234</t>
  </si>
  <si>
    <t>449 Classon AveBrooklyn, NY 11238</t>
  </si>
  <si>
    <t>340 86th StBrooklyn, NY 11209</t>
  </si>
  <si>
    <t>79 Bridge St Apt 5CBrooklyn, NY 11201</t>
  </si>
  <si>
    <t>236 45th StBrooklyn, NY 11220</t>
  </si>
  <si>
    <t>726 Metropolitan Ave Unit 6Brooklyn, NY 11211</t>
  </si>
  <si>
    <t>141 E 63rd StManhattan, NY 10065</t>
  </si>
  <si>
    <t>165 E 60th St Apt 5CManhattan, NY 10022</t>
  </si>
  <si>
    <t>61 E 82nd St Apt 1ANew York, NY 10028</t>
  </si>
  <si>
    <t>51 E 126th StNew York, NY 10035</t>
  </si>
  <si>
    <t>214-03 16 AveBayside, NY 11360</t>
  </si>
  <si>
    <t>68-09 138th St Unit 2BFlushing, NY 11367</t>
  </si>
  <si>
    <t>120 Central Park S Apt 3GNew York, NY 10019</t>
  </si>
  <si>
    <t>233 E 70th St Apt 6RNew York, NY 10021</t>
  </si>
  <si>
    <t>27110 Grand Central Pkwy Apt 5LFloral Park, NY 11005</t>
  </si>
  <si>
    <t>365 Bridge St Apt 8JBrooklyn, NY 11201</t>
  </si>
  <si>
    <t>425 Pacific StBrooklyn, NY 11217</t>
  </si>
  <si>
    <t>35-51 85th St Unit 6FQueens, NY 11372</t>
  </si>
  <si>
    <t>7901 4th Ave Apt E22Brooklyn, NY 11209</t>
  </si>
  <si>
    <t>752 Correll AveStaten Island, NY 10309</t>
  </si>
  <si>
    <t xml:space="preserve"> Dawning Real Estate, Inc.</t>
  </si>
  <si>
    <t>762 Empire Blvd Apt 4DBrooklyn, NY 11213</t>
  </si>
  <si>
    <t xml:space="preserve"> THE BOX ADVISORY LLC</t>
  </si>
  <si>
    <t>31-10 95th StEast Elmhurst, NY 11369</t>
  </si>
  <si>
    <t xml:space="preserve"> City Realty Group</t>
  </si>
  <si>
    <t>154 E 22nd StBrooklyn, NY 11226</t>
  </si>
  <si>
    <t>349 6th Ave Apt 2Brooklyn, NY 11215</t>
  </si>
  <si>
    <t>438 W 162nd St Unit TownhouseManhattan, NY 10032</t>
  </si>
  <si>
    <t>19 Park LnStaten Island, NY 10301</t>
  </si>
  <si>
    <t>278 Decatur StStuyvesant Heights, NY 11233</t>
  </si>
  <si>
    <t>2750 Johnson Ave Apt 5CBronx, NY 10463</t>
  </si>
  <si>
    <t>22-19 33rd St Unit 1BLong Island City, NY 11105</t>
  </si>
  <si>
    <t>181 Hastings StBrooklyn, NY 11235</t>
  </si>
  <si>
    <t>144 Franklin St Unit 3FManhattan, NY 10013</t>
  </si>
  <si>
    <t>55 E 65th St Apt 4BNew York, NY 10065</t>
  </si>
  <si>
    <t>768 Herkimer StBrooklyn, NY 11233</t>
  </si>
  <si>
    <t>256-16 86th AveFloral Park, NY 11001</t>
  </si>
  <si>
    <t xml:space="preserve"> Cross Island Realty One Inc</t>
  </si>
  <si>
    <t>230 Central Park W Apt 6HNew York, NY 10024</t>
  </si>
  <si>
    <t>22 E 78th StManhattan, NY 10075</t>
  </si>
  <si>
    <t>74 89th StBrooklyn, NY 11209</t>
  </si>
  <si>
    <t>37-21 80 St Unit 6TJackson Heights, NY 11372</t>
  </si>
  <si>
    <t xml:space="preserve"> Private Homes Realty LLC</t>
  </si>
  <si>
    <t>152 E 83rd St Apt 3DManhattan, NY 10028</t>
  </si>
  <si>
    <t>243 Deems AveStaten Island, NY 10314</t>
  </si>
  <si>
    <t xml:space="preserve"> Spiegel Realty LLC</t>
  </si>
  <si>
    <t>1336 Dean StBrooklyn, NY 11216</t>
  </si>
  <si>
    <t>680 81st St Apt 3DBrooklyn, NY 11228</t>
  </si>
  <si>
    <t xml:space="preserve"> Dreamlife Realty New York Llc</t>
  </si>
  <si>
    <t>230 Riverside Dr Apt 8ANew York, NY 10025</t>
  </si>
  <si>
    <t>60 Gramercy Park N Apt 2HManhattan, NY 10010</t>
  </si>
  <si>
    <t>4711 8th Ave Apt 2BBrooklyn, NY 11220</t>
  </si>
  <si>
    <t>423 Beach 126th StBelle Harbor, NY 11694</t>
  </si>
  <si>
    <t>188-39 Ilion AveSaint Albans, NY 11412</t>
  </si>
  <si>
    <t>1611 Oriental BlvdBrooklyn, NY 11235</t>
  </si>
  <si>
    <t>1370 Bushwick Ave Apt 2ABrooklyn, NY 11207</t>
  </si>
  <si>
    <t xml:space="preserve"> Rising Star Realty and Property Management, Inc.</t>
  </si>
  <si>
    <t>487 E 93rd St Unit 1Brooklyn, NY 11212</t>
  </si>
  <si>
    <t>900 5th Ave Apt 4BManhattan, NY 10021</t>
  </si>
  <si>
    <t>216 E 117th StManhattan, NY 10035</t>
  </si>
  <si>
    <t>340 W 19th St Apt 4New York, NY 10011</t>
  </si>
  <si>
    <t xml:space="preserve"> Realmart Realty, LLC</t>
  </si>
  <si>
    <t>110-25 217 St Unit 11146-0021Queens Village, NY 11429</t>
  </si>
  <si>
    <t xml:space="preserve"> Ps 91 Real Estate</t>
  </si>
  <si>
    <t>2 Cornelia St Apt 203Manhattan, NY 10014</t>
  </si>
  <si>
    <t>10 Greene StNew York, NY 10013</t>
  </si>
  <si>
    <t>552 W 141st St Apt 2DNew York, NY 10031</t>
  </si>
  <si>
    <t>245 E 25th St Apt 8LNew York, NY 10010</t>
  </si>
  <si>
    <t xml:space="preserve"> IZSA </t>
  </si>
  <si>
    <t>30-38 29th St Unit 2BQueens, NY 11102</t>
  </si>
  <si>
    <t>565 Broome St Apt N9ENew York, NY 10013</t>
  </si>
  <si>
    <t>2805 E 28th St Apt 1BBrooklyn, NY 11235</t>
  </si>
  <si>
    <t xml:space="preserve"> PULLINI REALTY CORP.</t>
  </si>
  <si>
    <t>5621 Netherland Ave Apt 3CBronx, NY 10471</t>
  </si>
  <si>
    <t>382 Central Park W Apt 14TNew York, NY 10025</t>
  </si>
  <si>
    <t>63-12 136th StFlushing, NY 11367</t>
  </si>
  <si>
    <t>57 W 93rd St Apt 3GNew York, NY 10025</t>
  </si>
  <si>
    <t>3015 Riverdale Ave Apt 6ANew York, NY 10463</t>
  </si>
  <si>
    <t xml:space="preserve"> Foxworth Realty, Inc.</t>
  </si>
  <si>
    <t>88-11 Elmhurst Ave Unit A4Elmhurst, NY 11373</t>
  </si>
  <si>
    <t>16 Morgan AveBrooklyn, NY 11237</t>
  </si>
  <si>
    <t xml:space="preserve"> Modern Spaces</t>
  </si>
  <si>
    <t>315 E 51st St Unit TownhouseManhattan, NY 10022</t>
  </si>
  <si>
    <t>321 E 54th St Apt 3CNew York, NY 10022</t>
  </si>
  <si>
    <t xml:space="preserve"> Nest Seekers International, Southampton</t>
  </si>
  <si>
    <t>50 Fort Pl Unit 2GStaten Island, NY 10301</t>
  </si>
  <si>
    <t>3512 Oxford Ave Apt 1BBronx, NY 10463</t>
  </si>
  <si>
    <t>200 E 90th St Apt 20DNew York, NY 10128</t>
  </si>
  <si>
    <t>419 Britton AveStaten Island, NY 10304</t>
  </si>
  <si>
    <t>8934 15th AveBrooklyn, NY 11228</t>
  </si>
  <si>
    <t>302 Sheldon AveStaten Island, NY 10312</t>
  </si>
  <si>
    <t xml:space="preserve"> Master Associates Inc.</t>
  </si>
  <si>
    <t>51 Hill StBrooklyn, NY 11208</t>
  </si>
  <si>
    <t>69-40 Yellowstone Blvd Unit 202Queens, NY 11375</t>
  </si>
  <si>
    <t>14 Long Pond LnStaten Island, NY 10304</t>
  </si>
  <si>
    <t>333 E 46th St Apt 17ENew York, NY 10017</t>
  </si>
  <si>
    <t xml:space="preserve">Condop </t>
  </si>
  <si>
    <t>9 Franklin AveBrooklyn, NY 11249</t>
  </si>
  <si>
    <t>88 Brooklyn Ave Apt A3Brooklyn, NY 11216</t>
  </si>
  <si>
    <t>170 Amsterdam AveStaten Island, NY 10314</t>
  </si>
  <si>
    <t xml:space="preserve"> MARASA REALTY INC</t>
  </si>
  <si>
    <t>508A Lexington Ave # 3Brooklyn, NY 11221</t>
  </si>
  <si>
    <t>35-38 75th St Unit 3GJackson Heights, NY 11372</t>
  </si>
  <si>
    <t xml:space="preserve"> Kestin Alice N</t>
  </si>
  <si>
    <t>279 Central Park W Units 3 &amp; 4BNew York, NY 10024</t>
  </si>
  <si>
    <t>409 Slater BlvdStaten Island, NY 10305</t>
  </si>
  <si>
    <t>240 Riverside Blvd Apt 14NManhattan, NY 10069</t>
  </si>
  <si>
    <t>32-40 87th StEast Elmhurst, NY 11369</t>
  </si>
  <si>
    <t xml:space="preserve"> Best Solutions Realty Inc</t>
  </si>
  <si>
    <t>900 Park Ave Apt 16CManhattan, NY 10075</t>
  </si>
  <si>
    <t>36 Gramercy Park E Apt 5NNew York, NY 10003</t>
  </si>
  <si>
    <t>11 Windham Loop Apt 2GGStaten Island, NY 10314</t>
  </si>
  <si>
    <t>311 W 138th StNew York, NY 10030</t>
  </si>
  <si>
    <t>40-20 217th StBayside, NY 11361</t>
  </si>
  <si>
    <t>101 W 12th St Apt 11RManhattan, NY 10011</t>
  </si>
  <si>
    <t>203 Sterling StBrooklyn, NY 11225</t>
  </si>
  <si>
    <t>16 Bay Ter Apt 2EStaten Island, NY 10306</t>
  </si>
  <si>
    <t xml:space="preserve"> HomeLister</t>
  </si>
  <si>
    <t>61-20 Grand Central Pkwy Unit B609Forest Hills, NY 11375</t>
  </si>
  <si>
    <t xml:space="preserve"> Naomi Klein, Realtor</t>
  </si>
  <si>
    <t>45 Walker St Apt 2Manhattan, NY 10013</t>
  </si>
  <si>
    <t>71 Reade St # ANew York, NY 10007</t>
  </si>
  <si>
    <t>2762 Cropsey AveBrooklyn, NY 11214</t>
  </si>
  <si>
    <t>410 Fenimore StBrooklyn, NY 11225</t>
  </si>
  <si>
    <t>416 W 52nd St Apt 312Manhattan, NY 10019</t>
  </si>
  <si>
    <t>2265 Ocean Pkwy Apt 1FNew York, NY 11223</t>
  </si>
  <si>
    <t>40 E 88th St Ph 14ENew York, NY 10128</t>
  </si>
  <si>
    <t>555 W End AveNew York, NY 10024</t>
  </si>
  <si>
    <t>503 Hollywood AveBronx, NY 10465</t>
  </si>
  <si>
    <t>500 Park Ave # 16DNew York, NY 10022</t>
  </si>
  <si>
    <t>1677 Bay Ridge AveBrooklyn, NY 11204</t>
  </si>
  <si>
    <t>160 Ninth Ave Unit 1RManhattan, NY 10011</t>
  </si>
  <si>
    <t>535 W 163rd St Apt 3Manhattan, NY 10032</t>
  </si>
  <si>
    <t>402 Bay Ridge Pkwy Apt 68Brooklyn, NY 11209</t>
  </si>
  <si>
    <t>595 Sinclair AveStaten Island, NY 10312</t>
  </si>
  <si>
    <t>270 Broadway Apt 19DNew York, NY 10007</t>
  </si>
  <si>
    <t>235 Adams St Apt 4DBrooklyn, NY 11201</t>
  </si>
  <si>
    <t>661 E 228th StBronx, NY 10466</t>
  </si>
  <si>
    <t>22-36 92nd StEast Elmhurst, NY 11369</t>
  </si>
  <si>
    <t xml:space="preserve"> PEERLESS PROPERTIES CORP.</t>
  </si>
  <si>
    <t>191-20 113th RdSaint Albans, NY 11412</t>
  </si>
  <si>
    <t>213-02 42nd Ave Unit 7EBayside, NY 11361</t>
  </si>
  <si>
    <t>110-35 166th StJamaica, NY 11433</t>
  </si>
  <si>
    <t>186 W 80th St Apt 3ENew York, NY 10024</t>
  </si>
  <si>
    <t>84-49 264th StFloral Park, NY 11001</t>
  </si>
  <si>
    <t xml:space="preserve"> Andron Realty Group Tulip R E</t>
  </si>
  <si>
    <t>228 Beach 125th StRockaway Park, NY 11694</t>
  </si>
  <si>
    <t>157 N Pine TerStaten Island, NY 10312</t>
  </si>
  <si>
    <t>9201 Shore Rd Apt A302Brooklyn, NY 11209</t>
  </si>
  <si>
    <t>113 Beach 60th St Unit 95Arverne, NY 11692</t>
  </si>
  <si>
    <t xml:space="preserve"> Sky Port Homes Llc</t>
  </si>
  <si>
    <t>183-07 145th DrSpringfield Gardens, NY 11413</t>
  </si>
  <si>
    <t>3811 Hylan BlvdStaten Island, NY 10308</t>
  </si>
  <si>
    <t>304 3rd AveBrooklyn, NY 11215</t>
  </si>
  <si>
    <t>138-48 229th StQueens, NY 11413</t>
  </si>
  <si>
    <t>33-39 80th St Unit 1Queens, NY 11372</t>
  </si>
  <si>
    <t>1495 E 28th St Apt 3ABrooklyn, NY 11229</t>
  </si>
  <si>
    <t>1185 Anderson Ave Apt 1CBronx, NY 10452</t>
  </si>
  <si>
    <t>343 E 74th St Apt 20BNew York, NY 10021</t>
  </si>
  <si>
    <t>23 E 79th St Unit GManhattan, NY 10075</t>
  </si>
  <si>
    <t>145 Huntington St Unit 147-1Brooklyn, NY 11231</t>
  </si>
  <si>
    <t>2483 W 16th St Apt 14DBrooklyn, NY 11214</t>
  </si>
  <si>
    <t>120 8th StStaten Island, NY 10306</t>
  </si>
  <si>
    <t>250 W 75th St Apt 4CNew York, NY 10023</t>
  </si>
  <si>
    <t>222-11 100th RdQueens Village, NY 11429</t>
  </si>
  <si>
    <t>98-20 62nd Dr Unit 6JQueens, NY 11374</t>
  </si>
  <si>
    <t>44 W 96th St Apt 5ANew York, NY 10025</t>
  </si>
  <si>
    <t>21-26 81st StEast Elmhurst, NY 11370</t>
  </si>
  <si>
    <t xml:space="preserve"> Cana Realty</t>
  </si>
  <si>
    <t>5206 6th AveBrooklyn, NY 11220</t>
  </si>
  <si>
    <t>110-39 62nd DrForest Hills, NY 11375</t>
  </si>
  <si>
    <t>17 W 64th St Apt 7ANew York, NY 10023</t>
  </si>
  <si>
    <t>1065 Shore Pkwy Unit 2BBrooklyn, NY 11228</t>
  </si>
  <si>
    <t xml:space="preserve"> Venezia Realty Group LLC</t>
  </si>
  <si>
    <t>26 W 127th St Unit GardenManhattan, NY 10027</t>
  </si>
  <si>
    <t>105 15th St Unit PhBrooklyn, NY 11215</t>
  </si>
  <si>
    <t>7401 Shore Rd Apt 2LBrooklyn, NY 11209</t>
  </si>
  <si>
    <t>317 E 3rd St Apt 4New York, NY 10009</t>
  </si>
  <si>
    <t>42-39 248th StLittle Neck, NY 11363</t>
  </si>
  <si>
    <t xml:space="preserve"> Realty Connect Usa L I Inc</t>
  </si>
  <si>
    <t>137 W 77th StManhattan, NY 10024</t>
  </si>
  <si>
    <t>345 E 56th St Ph CNew York, NY 10022</t>
  </si>
  <si>
    <t xml:space="preserve"> NEXT </t>
  </si>
  <si>
    <t>35-31 85th St Unit 8JJackson Heights, NY 11372</t>
  </si>
  <si>
    <t xml:space="preserve"> Beaudoin Realty Group Inc</t>
  </si>
  <si>
    <t>38 Jones StNew York, NY 10314</t>
  </si>
  <si>
    <t>2925 W 5th St Apt 12HBrooklyn, NY 11224</t>
  </si>
  <si>
    <t>1045 Madison Ave Apt 11Manhattan, NY 10075</t>
  </si>
  <si>
    <t>1717 E 18th St Apt 5GBrooklyn, NY 11229</t>
  </si>
  <si>
    <t>217 W 122nd StNew York, NY 10027</t>
  </si>
  <si>
    <t>175 Adams St Apt 3GBrooklyn, NY 11201</t>
  </si>
  <si>
    <t>20 Greencroft LnStaten Island, NY 10308</t>
  </si>
  <si>
    <t>1914 E 26th StBrooklyn, NY 11229</t>
  </si>
  <si>
    <t>212 W 18th St Apt 19CNew York, NY 10011</t>
  </si>
  <si>
    <t>61 Cypress AveStaten Island, NY 10301</t>
  </si>
  <si>
    <t>1641 Third Ave Apt 3HNew York, NY 10128</t>
  </si>
  <si>
    <t>568 Grand St Apt J102Manhattan, NY 10002</t>
  </si>
  <si>
    <t>268 Cromwell AveStaten Island, NY 10305</t>
  </si>
  <si>
    <t>31 Hylan Blvd Apt 2BStaten Island, NY 10305</t>
  </si>
  <si>
    <t>99-27 Francis Lewis BlvdQueens Village, NY 11429</t>
  </si>
  <si>
    <t>491 Midland AveStaten Island, NY 10306</t>
  </si>
  <si>
    <t xml:space="preserve"> Pyramid Home Realty Corp.</t>
  </si>
  <si>
    <t>150 E 37th St Apt 4BNew York, NY 10016</t>
  </si>
  <si>
    <t>180-11 Tudor RdJamaica, NY 11432</t>
  </si>
  <si>
    <t>64-00 Saunders St Unit 6ERego Park, NY 11374</t>
  </si>
  <si>
    <t>92-30 56th Ave Unit 3GElmhurst, NY 11373</t>
  </si>
  <si>
    <t>3019 Kingsbridge TerBronx, NY 10463</t>
  </si>
  <si>
    <t xml:space="preserve"> BRAITHWAITE REALTY LLC</t>
  </si>
  <si>
    <t>429 Pennsylvania AveBrooklyn, NY 11207</t>
  </si>
  <si>
    <t xml:space="preserve"> CITI </t>
  </si>
  <si>
    <t>1139 E 86th StBrooklyn, NY 11236</t>
  </si>
  <si>
    <t xml:space="preserve"> Higgins Realty Group Llc</t>
  </si>
  <si>
    <t>247 Senator StBrooklyn, NY 11220</t>
  </si>
  <si>
    <t>448 Turneur AveBronx, NY 10473</t>
  </si>
  <si>
    <t>140-31 Cherry Ave Unit 9AFlushing, NY 11355</t>
  </si>
  <si>
    <t>94 Walker StStaten Island, NY 10302</t>
  </si>
  <si>
    <t>34-41 85th St Unit 3OJackson Heights, NY 11372</t>
  </si>
  <si>
    <t>921 E 84th StBrooklyn, NY 11236</t>
  </si>
  <si>
    <t>145 Lincoln Ave Apt 3JStaten Island, NY 10306</t>
  </si>
  <si>
    <t>89 Nixon AveStaten Island, NY 10304</t>
  </si>
  <si>
    <t>104-40 Alstyne AveCorona, NY 11368</t>
  </si>
  <si>
    <t>185 Weirfield StBrooklyn, NY 11221</t>
  </si>
  <si>
    <t>459 Raritan AveStaten Island, NY 10305</t>
  </si>
  <si>
    <t>122 Hamilton AveStaten Island, NY 10301</t>
  </si>
  <si>
    <t>29 E 63rd StNew York, NY 10065</t>
  </si>
  <si>
    <t>24 W 83rd St Apt 5RNew York, NY 10024</t>
  </si>
  <si>
    <t>298 E 2nd St Apt 4Manhattan, NY 10009</t>
  </si>
  <si>
    <t>215 Adams St Apt 10BBrooklyn, NY 11201</t>
  </si>
  <si>
    <t>85 Arlington AveBrooklyn, NY 11207</t>
  </si>
  <si>
    <t>70 W 45th St Ph 2New York, NY 10036</t>
  </si>
  <si>
    <t>31-53 45 StAstoria, NY 11103</t>
  </si>
  <si>
    <t>1841 Richmond RdStaten Island, NY 10306</t>
  </si>
  <si>
    <t>33-15 81st St Unit 6BQueens, NY 11372</t>
  </si>
  <si>
    <t xml:space="preserve"> CORE Group Marketing, LLC</t>
  </si>
  <si>
    <t>884 E 161st StBronx, NY 10459</t>
  </si>
  <si>
    <t>3235 Emmons Ave Apt 120Brooklyn, NY 11235</t>
  </si>
  <si>
    <t xml:space="preserve"> Boroughs Realty Llc</t>
  </si>
  <si>
    <t>94-11 69 Ave Unit 307Forest Hills, NY 11375</t>
  </si>
  <si>
    <t>41-59 70th StWoodside, NY 11377</t>
  </si>
  <si>
    <t>105 Bennett Ave Unit 54BNew York, NY 10033</t>
  </si>
  <si>
    <t>9 Lovell Ave Unit AStaten Island, NY 10314</t>
  </si>
  <si>
    <t>933 Fteley AveBronx, NY 10473</t>
  </si>
  <si>
    <t>601 Brightwater Ct Apt 5LBrooklyn, NY 11235</t>
  </si>
  <si>
    <t xml:space="preserve"> CITI STAR REALTY</t>
  </si>
  <si>
    <t>168-03 Powells Cove Blvd Unit 14Whitestone, NY 11357</t>
  </si>
  <si>
    <t>17 E 76th StNew York, NY 10021</t>
  </si>
  <si>
    <t>78-27 268th StGlen Oaks, NY 11004</t>
  </si>
  <si>
    <t>23 Bancroft AveStaten Island, NY 10306</t>
  </si>
  <si>
    <t xml:space="preserve"> Plaza Island Properties, LLC</t>
  </si>
  <si>
    <t>232 E 118th St Apt 5BManhattan, NY 10035</t>
  </si>
  <si>
    <t>696 Autumn AveBrooklyn, NY 11208</t>
  </si>
  <si>
    <t>6115 97th St Apt LeRego Park, NY 11374</t>
  </si>
  <si>
    <t xml:space="preserve"> Realty Quest New York Inc</t>
  </si>
  <si>
    <t>71-31 66th RdMiddle Village, NY 11379</t>
  </si>
  <si>
    <t>10 Bay Street Lndg Apt 1IStaten Island, NY 10301</t>
  </si>
  <si>
    <t>3520 Newkirk Ave Unit 24Brooklyn, NY 11203</t>
  </si>
  <si>
    <t>76 Powers StBrooklyn, NY 11211</t>
  </si>
  <si>
    <t>37-30 73rd St Unit 5DJackson Heights, NY 11372</t>
  </si>
  <si>
    <t>2815 Ocean Pkwy Apt 3FBrooklyn, NY 11235</t>
  </si>
  <si>
    <t>801 W End Ave Apt 2AManhattan, NY 10025</t>
  </si>
  <si>
    <t>90 Bay Street Lndg Apt 6KStaten Island, NY 10301</t>
  </si>
  <si>
    <t>129 E 70th StNew York, NY 10021</t>
  </si>
  <si>
    <t>2044 E 67th StBrooklyn, NY 11234</t>
  </si>
  <si>
    <t>575 4th Ave Apt 2ABrooklyn, NY 11215</t>
  </si>
  <si>
    <t>3025 Ocean Ave Apt 6HBrooklyn, NY 11235</t>
  </si>
  <si>
    <t xml:space="preserve"> Adamo Real Estate</t>
  </si>
  <si>
    <t>3017 Riverdale Ave Apt 3CBronx, NY 10463</t>
  </si>
  <si>
    <t>5 E 131st St Apt 3AManhattan, NY 10037</t>
  </si>
  <si>
    <t>85-11 164th AveHoward Beach, NY 11414</t>
  </si>
  <si>
    <t xml:space="preserve"> Classic Homes and Properties</t>
  </si>
  <si>
    <t>21-68 35th St Unit 5DAstoria, NY 11105</t>
  </si>
  <si>
    <t xml:space="preserve"> Halvatzis Realty Inc</t>
  </si>
  <si>
    <t>212 Hunter AveStaten Island, NY 10306</t>
  </si>
  <si>
    <t xml:space="preserve"> Jadestone Development Realty Llc</t>
  </si>
  <si>
    <t>31-32 100th StEast Elmhurst, NY 11369</t>
  </si>
  <si>
    <t>7372 Amboy RdStaten Island, NY 10307</t>
  </si>
  <si>
    <t xml:space="preserve"> New Home Connections Inc.</t>
  </si>
  <si>
    <t>407 Park Ave S Apt 11DManhattan, NY 10016</t>
  </si>
  <si>
    <t>47 Bridge St Apt 3CBrooklyn, NY 11201</t>
  </si>
  <si>
    <t>93 Gower StStaten Island, NY 10314</t>
  </si>
  <si>
    <t xml:space="preserve"> Berns Agency</t>
  </si>
  <si>
    <t>2951 Harding AveBronx, NY 10465</t>
  </si>
  <si>
    <t>320 E 57th St # ENew York, NY 10022</t>
  </si>
  <si>
    <t>123 Bay 10th StBrooklyn, NY 11228</t>
  </si>
  <si>
    <t>138 Edgecombe Avenue Gdn Unit 1ANew York, NY 10030</t>
  </si>
  <si>
    <t>4907 4th Ave Apt 3CBrooklyn, NY 11220</t>
  </si>
  <si>
    <t>431 E 82nd St Apt 1AManhattan, NY 10028</t>
  </si>
  <si>
    <t>219 E 44th St Unit 31New York, NY 10017</t>
  </si>
  <si>
    <t>345 Bedford Ave Apt D2Brooklyn, NY 11211</t>
  </si>
  <si>
    <t>65-15 Alderton St Unit 1ARego Park, NY 11374</t>
  </si>
  <si>
    <t>8 Piedmont AveStaten Island, NY 10305</t>
  </si>
  <si>
    <t>321 W 90th St Apt 8DNew York, NY 10024</t>
  </si>
  <si>
    <t xml:space="preserve"> DIGS </t>
  </si>
  <si>
    <t>6820 17th AveBrooklyn, NY 11204</t>
  </si>
  <si>
    <t>3054 Lawton AveBronx, NY 10465</t>
  </si>
  <si>
    <t>2068 Ocean Ave Apt 2BBrooklyn, NY 11230</t>
  </si>
  <si>
    <t>67-12 Yellowstone Blvd Unit G16Forest Hills, NY 11375</t>
  </si>
  <si>
    <t>713 E 239th StBronx, NY 10466</t>
  </si>
  <si>
    <t xml:space="preserve"> CENTURY 21 ROYAL</t>
  </si>
  <si>
    <t>3043 Brighton 14 StBrooklyn, NY 11235</t>
  </si>
  <si>
    <t>515 Broadway Apt 2BManhattan, NY 10012</t>
  </si>
  <si>
    <t>70-13 Park Dr Unit AQueens, NY 11367</t>
  </si>
  <si>
    <t xml:space="preserve"> EXP REALTY, LLC</t>
  </si>
  <si>
    <t>446 Clifton AveStaten Island, NY 10305</t>
  </si>
  <si>
    <t xml:space="preserve"> RITZ REALTY NY CORP.</t>
  </si>
  <si>
    <t>158-34 75th AveFlushing, NY 11366</t>
  </si>
  <si>
    <t>69-88 136th St Unit BFlushing, NY 11367</t>
  </si>
  <si>
    <t>587 Van Siclen AveBrooklyn, NY 11207</t>
  </si>
  <si>
    <t>1286 Rockland Ave Unit 2HHStaten Island, NY 10314</t>
  </si>
  <si>
    <t>150-39 59th AveFlushing, NY 11355</t>
  </si>
  <si>
    <t>203 W 81st St Apt 2ANew York, NY 10024</t>
  </si>
  <si>
    <t>142-20 26 Ave Unit 5GFlushing, NY 11354</t>
  </si>
  <si>
    <t>11019 Saultell AveCorona, NY 11368</t>
  </si>
  <si>
    <t>31-36 48th StAstoria, NY 11103</t>
  </si>
  <si>
    <t xml:space="preserve"> Mega Homes Realty Inc</t>
  </si>
  <si>
    <t>426 W 58th St Ph 3New York, NY 10019</t>
  </si>
  <si>
    <t>126-15 103rd AveRichmond Hill, NY 11418</t>
  </si>
  <si>
    <t xml:space="preserve"> Premier South Shore Realty LLC</t>
  </si>
  <si>
    <t>1838 Victor StBronx, NY 10462</t>
  </si>
  <si>
    <t xml:space="preserve"> Rubirosa International Realty</t>
  </si>
  <si>
    <t>120-15 145th StJamaica, NY 11436</t>
  </si>
  <si>
    <t>207 W 98th St Apt 1AANew York, NY 10025</t>
  </si>
  <si>
    <t>1645 71st StBrooklyn, NY 11204</t>
  </si>
  <si>
    <t>345 Webster Ave Apt 3MBrooklyn, NY 11230</t>
  </si>
  <si>
    <t>1051 Herkimer StBrooklyn, NY 11233</t>
  </si>
  <si>
    <t xml:space="preserve"> Bellmarc</t>
  </si>
  <si>
    <t>7 Van Nostrand CtLittle Neck, NY 11362</t>
  </si>
  <si>
    <t xml:space="preserve"> Arash Real Estate &amp; Mgmt</t>
  </si>
  <si>
    <t>659 Baltic St Unit PhBrooklyn, NY 11217</t>
  </si>
  <si>
    <t>27010 Grand Central Pkwy Apt 25KFloral Park, NY 11005</t>
  </si>
  <si>
    <t>13-56 Bell Blvd Unit 2Bayside, NY 11360</t>
  </si>
  <si>
    <t>42-11 Astoria Blvd NAstoria, NY 11105</t>
  </si>
  <si>
    <t>3 Court Sq W Ph 202Queens, NY 11101</t>
  </si>
  <si>
    <t>97-37 63rd Rd Unit 11FRego Park, NY 11374</t>
  </si>
  <si>
    <t xml:space="preserve"> DNLS Real Estate Mgmt LLC</t>
  </si>
  <si>
    <t>117-23 142nd StJamaica, NY 11436</t>
  </si>
  <si>
    <t xml:space="preserve"> Prime Homes Realty</t>
  </si>
  <si>
    <t>132 Oxford StBrooklyn, NY 11235</t>
  </si>
  <si>
    <t xml:space="preserve"> CONTINENT REALTY LLC</t>
  </si>
  <si>
    <t>34-47 80th St Unit 31Queens, NY 11372</t>
  </si>
  <si>
    <t>10557 Avenue KBrooklyn, NY 11236</t>
  </si>
  <si>
    <t>40 Remsen St Apt 4Brooklyn, NY 11201</t>
  </si>
  <si>
    <t>208 Mayfair Dr NBrooklyn, NY 11234</t>
  </si>
  <si>
    <t>855 E 223rd StBronx, NY 10466</t>
  </si>
  <si>
    <t>99-25 60th Ave Unit 6GCorona, NY 11368</t>
  </si>
  <si>
    <t>27010 Grand Central Pkwy Apt 24KFloral Park, NY 11005</t>
  </si>
  <si>
    <t>9201 Shore Rd Apt D509Brooklyn, NY 11209</t>
  </si>
  <si>
    <t>181 73rd St Apt 457Brooklyn, NY 11209</t>
  </si>
  <si>
    <t>186 Mackenzie StBrooklyn, NY 11235</t>
  </si>
  <si>
    <t xml:space="preserve"> Grand Realty Advisors</t>
  </si>
  <si>
    <t>1065 Hegeman AveBrooklyn, NY 11208</t>
  </si>
  <si>
    <t>4701 Beverley RdBrooklyn, NY 11203</t>
  </si>
  <si>
    <t>148-09 Northern Blvd Unit 5GFlushing, NY 11354</t>
  </si>
  <si>
    <t>9511 Shore Rd Apt 503Brooklyn, NY 11209</t>
  </si>
  <si>
    <t>943 Saint Marks Ave Apt 1ABrooklyn, NY 11213</t>
  </si>
  <si>
    <t>646-662 Port Richmond AveStaten Island, NY 10302</t>
  </si>
  <si>
    <t>215 Hart Blvd Apt 2BStaten Island, NY 10301</t>
  </si>
  <si>
    <t xml:space="preserve"> Keller Williams Realty Central Monmouth</t>
  </si>
  <si>
    <t>46-30 Center Blvd Ph 4Queens, NY 11109</t>
  </si>
  <si>
    <t>86 Beaver St Apt 2JBrooklyn, NY 11206</t>
  </si>
  <si>
    <t>2711 Henry Hudson Pkwy Apt 5GBronx, NY 10463</t>
  </si>
  <si>
    <t>125-15 Defoe StQueens, NY 11413</t>
  </si>
  <si>
    <t>950 Hoe Ave Apt 4CBronx, NY 10459</t>
  </si>
  <si>
    <t>1017 Faile St Unit 1017BBronx, NY 10459</t>
  </si>
  <si>
    <t xml:space="preserve"> Vylla Home</t>
  </si>
  <si>
    <t>41-38 66th St Unit 5BWoodside, NY 11377</t>
  </si>
  <si>
    <t>1259 Grant Ave Apt 5HBronx, NY 10456</t>
  </si>
  <si>
    <t>2117 5th AveNew York, NY 10035</t>
  </si>
  <si>
    <t>300 E 85th St Unit 1103/1104Manhattan, NY 10028</t>
  </si>
  <si>
    <t>736 W 186th St Apt 7GNew York, NY 10033</t>
  </si>
  <si>
    <t xml:space="preserve"> Listwithfreedom.Com, Inc.</t>
  </si>
  <si>
    <t>390 Kings Hwy Apt 5DBrooklyn, NY 11223</t>
  </si>
  <si>
    <t>57 Thompson St Apt 2BManhattan, NY 10012</t>
  </si>
  <si>
    <t>232 Beaumont StBrooklyn, NY 11235</t>
  </si>
  <si>
    <t>1520 63rd StBrooklyn, NY 11219</t>
  </si>
  <si>
    <t>1353 Putnam AveBrooklyn, NY 11221</t>
  </si>
  <si>
    <t xml:space="preserve"> City Homes Realty Group Llc</t>
  </si>
  <si>
    <t>29 Essex StManhattan, NY 10002</t>
  </si>
  <si>
    <t>759 Glenmore AveBrooklyn, NY 11208</t>
  </si>
  <si>
    <t>599 E 7th St Apt 4GBrooklyn, NY 11218</t>
  </si>
  <si>
    <t>110-36 199th StSaint Albans, NY 11412</t>
  </si>
  <si>
    <t xml:space="preserve"> Getmore Realty Inc</t>
  </si>
  <si>
    <t>575 Park Ave # 1508New York, NY 10065</t>
  </si>
  <si>
    <t>45 Bogota StStaten Island, NY 10314</t>
  </si>
  <si>
    <t>27 E 73rd StNew York, NY 10021</t>
  </si>
  <si>
    <t>180 E End Ave Apt 18HNew York, NY 10128</t>
  </si>
  <si>
    <t>742 Lexington AveBrooklyn, NY 11221</t>
  </si>
  <si>
    <t>36 Dahill Rd Apt 1LBrooklyn, NY 11218</t>
  </si>
  <si>
    <t>116 W 14th St Fl 4New York, NY 10011</t>
  </si>
  <si>
    <t>224 E 11th St Apt 22New York, NY 10003</t>
  </si>
  <si>
    <t>58-36 79th StMiddle Village, NY 11379</t>
  </si>
  <si>
    <t>450 W 17th St Apt 1709Manhattan, NY 10011</t>
  </si>
  <si>
    <t>243 Bay 13 StBrooklyn, NY 11214</t>
  </si>
  <si>
    <t xml:space="preserve"> EXP COMMERCIAL LLC</t>
  </si>
  <si>
    <t>1797 Troy AveBrooklyn, NY 11234</t>
  </si>
  <si>
    <t xml:space="preserve"> SOUTHSIDE REALTY GROUP LLC</t>
  </si>
  <si>
    <t>88 Charles St Apt 3DManhattan, NY 10014</t>
  </si>
  <si>
    <t>503 E 182nd StBronx, NY 10457</t>
  </si>
  <si>
    <t>159 Montauk AveBrooklyn, NY 11208</t>
  </si>
  <si>
    <t>669 E 237th StBronx, NY 10466</t>
  </si>
  <si>
    <t>27110 Grand Central Pkwy Apt 11VFloral Park, NY 11005</t>
  </si>
  <si>
    <t>228 E 89th StEast Flatbush, NY 11203</t>
  </si>
  <si>
    <t>51 Bedford AveStaten Island, NY 10306</t>
  </si>
  <si>
    <t xml:space="preserve"> Prime Time Real Estate, Inc.</t>
  </si>
  <si>
    <t>215 E 96th St Unit 25CManhattan, NY 10128</t>
  </si>
  <si>
    <t>14 E 81st StNew York, NY 10028</t>
  </si>
  <si>
    <t>32-86 33rd St Unit D7Queens, NY 11106</t>
  </si>
  <si>
    <t>41 Warren St Unit SubcManhattan, NY 10007</t>
  </si>
  <si>
    <t>619 E 6th St Unit 1New York, NY 10009</t>
  </si>
  <si>
    <t>213 Eastern Pkwy Apt 2Brooklyn, NY 11238</t>
  </si>
  <si>
    <t>756 Brady Ave Apt 307Bronx, NY 10462</t>
  </si>
  <si>
    <t>115-04 144th StJamaica, NY 11436</t>
  </si>
  <si>
    <t>129 Russell St Unit CommercialBrooklyn, NY 11222</t>
  </si>
  <si>
    <t>383 W BroadwayNew York, NY 10012</t>
  </si>
  <si>
    <t xml:space="preserve"> Reserve</t>
  </si>
  <si>
    <t>68 Clifton PlBrooklyn, NY 11238</t>
  </si>
  <si>
    <t>222 Gordon StStaten Island, NY 10304</t>
  </si>
  <si>
    <t>1361 Waring AveBronx, NY 10469</t>
  </si>
  <si>
    <t>186 Covert StBrooklyn, NY 11207</t>
  </si>
  <si>
    <t>1123 Albemarle RdBrooklyn, NY 11218</t>
  </si>
  <si>
    <t>31-85 Crescent St Unit 410Astoria, NY 11106</t>
  </si>
  <si>
    <t>84 Nautilus StStaten Island, NY 10305</t>
  </si>
  <si>
    <t xml:space="preserve"> Heisman Realty LLC</t>
  </si>
  <si>
    <t>46-03 104 StQueens, NY 11368</t>
  </si>
  <si>
    <t>40-26 College Point Blvd Unit 18FFlushing, NY 11354</t>
  </si>
  <si>
    <t>37-50 87th St Unit 6BJackson Heights, NY 11372</t>
  </si>
  <si>
    <t>1600 Broadway Ph 4CNew York, NY 10019</t>
  </si>
  <si>
    <t>102-36 64 Ave Unit 4AForest Hills, NY 11375</t>
  </si>
  <si>
    <t>260-46 73rd Ave Unit A1Glen Oaks, NY 11004</t>
  </si>
  <si>
    <t>149-37 9th AveWhitestone, NY 11357</t>
  </si>
  <si>
    <t>108-50 62 Dr Unit 3KForest Hills, NY 11375</t>
  </si>
  <si>
    <t>618 Avenue H # 5EBrooklyn, NY 11230</t>
  </si>
  <si>
    <t>130 E 38th StNew York, NY 10016</t>
  </si>
  <si>
    <t>33-04 93rd St Unit 6SJackson Heights, NY 11372</t>
  </si>
  <si>
    <t>2621 Palisade Ave Apt 16ABronx, NY 10463</t>
  </si>
  <si>
    <t>211 Madison Ave Unit 22ANew York, NY 10016</t>
  </si>
  <si>
    <t>21-78 35 St Unit 5FAstoria, NY 11101</t>
  </si>
  <si>
    <t>301 E 63rd St Apt 4BNew York, NY 10065</t>
  </si>
  <si>
    <t>56 Jane St Unit 4EFManhattan, NY 10014</t>
  </si>
  <si>
    <t>83-85 Woodhaven Blvd Unit 2SWoodhaven, NY 11421</t>
  </si>
  <si>
    <t>82-25 Queens Blvd Unit 3DElmhurst, NY 11373</t>
  </si>
  <si>
    <t>34-10 94th St Unit 2DJackson Heights, NY 11372</t>
  </si>
  <si>
    <t>57 Shore DrBronx, NY 10465</t>
  </si>
  <si>
    <t xml:space="preserve"> J Home Realty LLC</t>
  </si>
  <si>
    <t>19 Teri CtStaten Island, NY 10314</t>
  </si>
  <si>
    <t>1221 Manor AveBronx, NY 10472</t>
  </si>
  <si>
    <t xml:space="preserve"> Citywide Homes Llc</t>
  </si>
  <si>
    <t>1527 Metropolitan Ave Apt 4GBronx, NY 10462</t>
  </si>
  <si>
    <t>609 Myrtle Ave Unit CF1Brooklyn, NY 11205</t>
  </si>
  <si>
    <t>90 Bay Street Lndg Apt 5IStaten Island, NY 10301</t>
  </si>
  <si>
    <t xml:space="preserve"> Continental Real Estate Group</t>
  </si>
  <si>
    <t>234 W 138th StNew York, NY 10030</t>
  </si>
  <si>
    <t>73-27 193rd StFresh Meadows, NY 11366</t>
  </si>
  <si>
    <t>71 Dewey AveStaten Island, NY 10308</t>
  </si>
  <si>
    <t xml:space="preserve"> Century 21 Zaloom Realty</t>
  </si>
  <si>
    <t>5 Fordham Hill Oval Apt 11HBronx, NY 10468</t>
  </si>
  <si>
    <t xml:space="preserve"> Virginia Rallis, Realty LLC</t>
  </si>
  <si>
    <t>147-20 76th RdFlushing, NY 11367</t>
  </si>
  <si>
    <t xml:space="preserve"> Astor Brokerage Ltd</t>
  </si>
  <si>
    <t>3123 Bailey Ave Unit ABronx, NY 10463</t>
  </si>
  <si>
    <t xml:space="preserve"> Compass</t>
  </si>
  <si>
    <t>1603 11th AveBrooklyn, NY 11215</t>
  </si>
  <si>
    <t>141-09 28 Ave Unit 1DFlushing, NY 11354</t>
  </si>
  <si>
    <t>155 Hicks St Unit 5ABrooklyn, NY 11201</t>
  </si>
  <si>
    <t>43-64 Bowne StFlushing, NY 11355</t>
  </si>
  <si>
    <t>324 E 41st St Unit 1101CManhattan, NY 10017</t>
  </si>
  <si>
    <t>34-49 81st St Unit 5YJackson Heights, NY 11372</t>
  </si>
  <si>
    <t>1027 Ward AveBronx, NY 10472</t>
  </si>
  <si>
    <t xml:space="preserve"> Core Realty Family</t>
  </si>
  <si>
    <t>3824 Quentin RdBrooklyn, NY 11234</t>
  </si>
  <si>
    <t>170 Mermaid Ln Unit 270Bronx, NY 10473</t>
  </si>
  <si>
    <t>27110 Grand Central Pkwy Apt 1OFloral Park, NY 11005</t>
  </si>
  <si>
    <t>35 W 11th StNew York, NY 10011</t>
  </si>
  <si>
    <t>73-22 220th St Unit UpperBayside, NY 11364</t>
  </si>
  <si>
    <t>65 Bedford StNew York, NY 10014</t>
  </si>
  <si>
    <t>6704 21st AveBrooklyn, NY 11204</t>
  </si>
  <si>
    <t>2061 49th StAstoria, NY 11105</t>
  </si>
  <si>
    <t>1250 Ocean Pkwy Apt 3JBrooklyn, NY 11230</t>
  </si>
  <si>
    <t>120 Prospect Park W # 2Brooklyn, NY 11215</t>
  </si>
  <si>
    <t>23-16 36th StAstoria, NY 11105</t>
  </si>
  <si>
    <t>1200 E 53rd St Apt 4XBrooklyn, NY 11234</t>
  </si>
  <si>
    <t xml:space="preserve"> BUZZ REALTY</t>
  </si>
  <si>
    <t>927 Hart StBrooklyn, NY 11237</t>
  </si>
  <si>
    <t xml:space="preserve"> Continental Real Estate Grp In</t>
  </si>
  <si>
    <t>357 6th Ave Apt 1Brooklyn, NY 11215</t>
  </si>
  <si>
    <t>85-65 159th StJamaica, NY 11432</t>
  </si>
  <si>
    <t>128 W 138th Unit 1INew York, NY 10030</t>
  </si>
  <si>
    <t xml:space="preserve"> Listed New York Elite Inc</t>
  </si>
  <si>
    <t>1 Fifth Ave Unit 10KNew York, NY 10003</t>
  </si>
  <si>
    <t xml:space="preserve"> ANNE </t>
  </si>
  <si>
    <t>32 E 76th St Apt 805Manhattan, NY 10021</t>
  </si>
  <si>
    <t>23 Jackson StStaten Island, NY 10304</t>
  </si>
  <si>
    <t xml:space="preserve"> G G Caleca Realty</t>
  </si>
  <si>
    <t>183-12 Elmira AveQueens, NY 11412</t>
  </si>
  <si>
    <t xml:space="preserve"> BUY FOR LESS REALTY LLC</t>
  </si>
  <si>
    <t>128 E 19th StManhattan, NY 10003</t>
  </si>
  <si>
    <t>458 W 51st StManhattan, NY 10019</t>
  </si>
  <si>
    <t>157 E 78th StNew York, NY 10075</t>
  </si>
  <si>
    <t>465 W 57th St Apt 3BNew York, NY 10019</t>
  </si>
  <si>
    <t>67-27 181st StFresh Meadows, NY 11365</t>
  </si>
  <si>
    <t>194-11 112th AveSaint Albans, NY 11412</t>
  </si>
  <si>
    <t>40 Somers St Unit 2Brooklyn, NY 11233</t>
  </si>
  <si>
    <t>101 Dalemere RdStaten Island, NY 10304</t>
  </si>
  <si>
    <t>277 E 7th St Apt 2New York, NY 10009</t>
  </si>
  <si>
    <t>160 Rathbun Ave Unit AStaten Island, NY 10312</t>
  </si>
  <si>
    <t>58 Elmwood AveStaten Island, NY 10308</t>
  </si>
  <si>
    <t>59 Park PlStaten Island, NY 10301</t>
  </si>
  <si>
    <t>33-17 85th StJackson Heights, NY 11372</t>
  </si>
  <si>
    <t>217 E 5th St Apt 8New York, NY 10003</t>
  </si>
  <si>
    <t xml:space="preserve"> eXp Realty NYC</t>
  </si>
  <si>
    <t>391 Fingerboard RdStaten Island, NY 10305</t>
  </si>
  <si>
    <t>9902 3rd Ave Apt 2EBrooklyn, NY 11209</t>
  </si>
  <si>
    <t xml:space="preserve"> JABOUR REALTY COMPANY</t>
  </si>
  <si>
    <t>4325 Boyd AveBronx, NY 10466</t>
  </si>
  <si>
    <t>227 90th StBrooklyn, NY 11209</t>
  </si>
  <si>
    <t>70 Oceana Dr W Ph 1DBrooklyn, NY 11235</t>
  </si>
  <si>
    <t>467 Maine AveStaten Island, NY 10314</t>
  </si>
  <si>
    <t>78-16 Main St Unit 1KFlushing, NY 11367</t>
  </si>
  <si>
    <t xml:space="preserve"> WRL Realty LLC</t>
  </si>
  <si>
    <t>11 Edgewood RdStaten Island, NY 10308</t>
  </si>
  <si>
    <t>217 E 96th St Apt 29CNew York, NY 10128</t>
  </si>
  <si>
    <t>11 W 81st St Unit 1CNew York, NY 10024</t>
  </si>
  <si>
    <t>67-66 108th St Units B &amp; 65Forest Hills, NY 11375</t>
  </si>
  <si>
    <t>114 E 13th St Apt 3DManhattan, NY 10003</t>
  </si>
  <si>
    <t>111 N 9th St Apt 2LBrooklyn, NY 11249</t>
  </si>
  <si>
    <t>145-37 115th AveJamaica, NY 11436</t>
  </si>
  <si>
    <t xml:space="preserve"> Guru Real Estate Services LLC</t>
  </si>
  <si>
    <t>209 W 118th St Apt 2FManhattan, NY 10026</t>
  </si>
  <si>
    <t>44-10 Ketcham St Unit 5BElmhurst, NY 11373</t>
  </si>
  <si>
    <t>750 Park Ave Apt 9BNew York, NY 10021</t>
  </si>
  <si>
    <t>418 E 59th St # BManhattan, NY 10022</t>
  </si>
  <si>
    <t>1626 Research AveBronx, NY 10465</t>
  </si>
  <si>
    <t>549 W 149th StNew York, NY 10031</t>
  </si>
  <si>
    <t>50-02 60th StWoodside, NY 11377</t>
  </si>
  <si>
    <t xml:space="preserve"> Realty Network Of N Y Corp</t>
  </si>
  <si>
    <t>112-20 210th StQueens Village, NY 11429</t>
  </si>
  <si>
    <t>35-12 213th StBayside, NY 11361</t>
  </si>
  <si>
    <t>143-40 Poplar AveFlushing, NY 11355</t>
  </si>
  <si>
    <t>517 W 48th St Apt 2RWManhattan, NY 10036</t>
  </si>
  <si>
    <t>130 Bay Ridge Pkwy Apt 4HBrooklyn, NY 11209</t>
  </si>
  <si>
    <t>147-21 14th AveWhitestone, NY 11357</t>
  </si>
  <si>
    <t>1316 Dumont AveBrooklyn, NY 11208</t>
  </si>
  <si>
    <t>1720 E 13th St Apt 1CBrooklyn, NY 11229</t>
  </si>
  <si>
    <t>35-40 82nd St Unit 2AJackson Heights, NY 11372</t>
  </si>
  <si>
    <t>18 W 48th St Apt 9CNew York, NY 10036</t>
  </si>
  <si>
    <t>232 Argyle RdBrooklyn, NY 11218</t>
  </si>
  <si>
    <t>87-15 165th St Unit 4BJamaica, NY 11432</t>
  </si>
  <si>
    <t>600 Annadale RdStaten Island, NY 10312</t>
  </si>
  <si>
    <t>58-13 Waldron StCorona, NY 11368</t>
  </si>
  <si>
    <t>54 E 1st St Apt 2CNew York, NY 10003</t>
  </si>
  <si>
    <t>158-15 Union Tpke Unit 411NFresh Meadows, NY 11366</t>
  </si>
  <si>
    <t>111 E 36th St # 5ABNew York, NY 10016</t>
  </si>
  <si>
    <t>83-75 118 St Unit 2IKew Gardens, NY 11415</t>
  </si>
  <si>
    <t>1203 8th AveBrooklyn, NY 11215</t>
  </si>
  <si>
    <t>17 W 10th St Apt 3NManhattan, NY 10011</t>
  </si>
  <si>
    <t>211 W 252nd St Unit TownhouseBronx, NY 10471</t>
  </si>
  <si>
    <t>51 W 106th St Apt 3DNew York, NY 10025</t>
  </si>
  <si>
    <t>292 Raritan AveStaten Island, NY 10305</t>
  </si>
  <si>
    <t xml:space="preserve"> Jm Properties</t>
  </si>
  <si>
    <t>115 96th St Apt 6ABrooklyn, NY 11209</t>
  </si>
  <si>
    <t>92-19 241st StBellerose, NY 11426</t>
  </si>
  <si>
    <t>912 Cranford AveBronx, NY 10466</t>
  </si>
  <si>
    <t xml:space="preserve"> American Dream Homes Realty Inc</t>
  </si>
  <si>
    <t>200 E 94th St Apt 2610Manhattan, NY 10128</t>
  </si>
  <si>
    <t>354 Buel AveStaten Island, NY 10305</t>
  </si>
  <si>
    <t>129 Meserole St Apt 3BBrooklyn, NY 11206</t>
  </si>
  <si>
    <t>217 Bay 49th St Unit 3ABrooklyn, NY 11214</t>
  </si>
  <si>
    <t>64-09 39 Ave Unit 1Woodside, NY 11377</t>
  </si>
  <si>
    <t>316 W 79th St Apt 7WManhattan, NY 10024</t>
  </si>
  <si>
    <t>254-15 74 Ave Unit 1STGlen Oaks, NY 11004</t>
  </si>
  <si>
    <t>760 W End Ave Apt 6CNew York, NY 10025</t>
  </si>
  <si>
    <t>350 W End AveNew York, NY 10024</t>
  </si>
  <si>
    <t>269-10 Grand Central Pkwy Unit 9PFloral Park, NY 11005</t>
  </si>
  <si>
    <t>30 Front St Unit 15ABrooklyn, NY 11201</t>
  </si>
  <si>
    <t>245-18 62nd Ave Unit UpperLittle Neck, NY 11362</t>
  </si>
  <si>
    <t>1694 64th StBrooklyn, NY 11204</t>
  </si>
  <si>
    <t xml:space="preserve"> Toscana Property LLC</t>
  </si>
  <si>
    <t>166-21 Goethals AveJamaica, NY 11432</t>
  </si>
  <si>
    <t>1211 Park AveNew York, NY 10128</t>
  </si>
  <si>
    <t>200 Congress St Apt 5DBrooklyn, NY 11201</t>
  </si>
  <si>
    <t>1937 Madison Ave Unit TownhouseManhattan, NY 10035</t>
  </si>
  <si>
    <t>207 Ocean Pkwy Ste 1HBrooklyn, NY 11218</t>
  </si>
  <si>
    <t>2528 West StBrooklyn, NY 11223</t>
  </si>
  <si>
    <t>50 E 10th St Apt 6BManhattan, NY 10003</t>
  </si>
  <si>
    <t>5921 Calloway St Apt 2UCorona, NY 11368</t>
  </si>
  <si>
    <t>870 United Nations Plaza Plz Units 37 &amp; 38CManhattan, NY 10017</t>
  </si>
  <si>
    <t>190 E 72nd St Units 23C &amp; 24ABCManhattan, NY 10021</t>
  </si>
  <si>
    <t>45 Sutton Pl S Apt 14GManhattan, NY 10022</t>
  </si>
  <si>
    <t>193 Bleecker St Apt 12BNew York, NY 10012</t>
  </si>
  <si>
    <t>929 Rogers AveBrooklyn, NY 11226</t>
  </si>
  <si>
    <t>858 E 223rd StBronx, NY 10466</t>
  </si>
  <si>
    <t>37-32 89th St Unit 1BJackson Heights, NY 11372</t>
  </si>
  <si>
    <t>39 Lispenard St Unit 3RDFLOORManhattan, NY 10013</t>
  </si>
  <si>
    <t>465 Park Ave Unit 9ENew York, NY 10022</t>
  </si>
  <si>
    <t>1270 Fifth Ave Unit 12JManhattan, NY 10029</t>
  </si>
  <si>
    <t>90 Fillmore StStaten Island, NY 10301</t>
  </si>
  <si>
    <t>149-06 Northern Blvd Unit 303Flushing, NY 11354</t>
  </si>
  <si>
    <t xml:space="preserve"> New Group Realty Inc</t>
  </si>
  <si>
    <t>321 W 82nd St Apt 8New York, NY 10024</t>
  </si>
  <si>
    <t>46 Pulaski StBedford Stuyvesant, NY 11206</t>
  </si>
  <si>
    <t xml:space="preserve"> Global Realty Center LLC</t>
  </si>
  <si>
    <t>83-80 118th St Unit 5EKew Gardens, NY 11415</t>
  </si>
  <si>
    <t xml:space="preserve"> Moorstone Real Estate</t>
  </si>
  <si>
    <t>84-20 51 Ave Unit 2BElmhurst, NY 11373</t>
  </si>
  <si>
    <t>219 26th StBrooklyn, NY 11232</t>
  </si>
  <si>
    <t>171 W 57th St Apt 8CNew York, NY 10019</t>
  </si>
  <si>
    <t>8901 Shore Rd Apt 7EBrooklyn, NY 11209</t>
  </si>
  <si>
    <t>50 Pine St Apt 2New York, NY 10005</t>
  </si>
  <si>
    <t>20 E 9th St # 14JNew York, NY 10003</t>
  </si>
  <si>
    <t>92 Amity StBrooklyn, NY 11201</t>
  </si>
  <si>
    <t>63-31 136 StFlushing, NY 11367</t>
  </si>
  <si>
    <t>147-48 Roosevelt Ave Unit 2CFlushing, NY 11354</t>
  </si>
  <si>
    <t xml:space="preserve"> Tri State Han Mi Realty Inc</t>
  </si>
  <si>
    <t>3101 Ocean Pkwy Apt 6TBrooklyn, NY 11235</t>
  </si>
  <si>
    <t>134 Beaumont StBrooklyn, NY 11235</t>
  </si>
  <si>
    <t>213-07 28th AveBayside, NY 11360</t>
  </si>
  <si>
    <t>133 Water St Apt 12DBrooklyn, NY 11201</t>
  </si>
  <si>
    <t>203 W 81st St Apt 4ENew York, NY 10024</t>
  </si>
  <si>
    <t>729 E 182nd StBronx, NY 10457</t>
  </si>
  <si>
    <t xml:space="preserve"> Lakeshore Realty International</t>
  </si>
  <si>
    <t>69-05 65th DrMiddle Village, NY 11379</t>
  </si>
  <si>
    <t>247 MT Hope Pl Apt 1Bronx, NY 10457</t>
  </si>
  <si>
    <t>3710 Secor AveBronx, NY 10466</t>
  </si>
  <si>
    <t xml:space="preserve"> Empire Home Sales Inc</t>
  </si>
  <si>
    <t>119 Fenimore StBrooklyn, NY 11225</t>
  </si>
  <si>
    <t xml:space="preserve"> Excell Choice Realty</t>
  </si>
  <si>
    <t>230 W 56th St Apt 62BNew York, NY 10019</t>
  </si>
  <si>
    <t>123 E 88th St Apt 1ANew York, NY 10128</t>
  </si>
  <si>
    <t>35-45 81 St Unit C1Jackson Heights, NY 11372</t>
  </si>
  <si>
    <t>842 Bryant AveBronx, NY 10474</t>
  </si>
  <si>
    <t>18 Richmond CtStaten Island, NY 10303</t>
  </si>
  <si>
    <t>61-17 170th StFresh Meadows, NY 11365</t>
  </si>
  <si>
    <t>76-36 113th St Unit 3FForest Hills, NY 11375</t>
  </si>
  <si>
    <t>1430 Thieriot Ave Apt 5KBronx, NY 10460</t>
  </si>
  <si>
    <t>65-38 Booth St Unit 6HRego Park, NY 11374</t>
  </si>
  <si>
    <t>690 Vermont StBrooklyn, NY 11207</t>
  </si>
  <si>
    <t>14 E 75th St # 4ANew York, NY 10021</t>
  </si>
  <si>
    <t>97-40 62nd Dr Unit 3HRego Park, NY 11374</t>
  </si>
  <si>
    <t xml:space="preserve"> Luxdeal Realty Llc</t>
  </si>
  <si>
    <t>2241 Plumb 1st St Apt 1NBrooklyn, NY 11229</t>
  </si>
  <si>
    <t>212-15 35th AveBayside, NY 11361</t>
  </si>
  <si>
    <t>266 Soundview AveBronx, NY 10473</t>
  </si>
  <si>
    <t xml:space="preserve"> Nardin Elite Associates Inc</t>
  </si>
  <si>
    <t>86-08 57th AveElmhurst, NY 11373</t>
  </si>
  <si>
    <t>188 Conklin AveBrooklyn, NY 11236</t>
  </si>
  <si>
    <t>13739 75th RdFlushing, NY 11367</t>
  </si>
  <si>
    <t xml:space="preserve"> L ROSE REALTY INC</t>
  </si>
  <si>
    <t>350 W 42nd St Ph DNew York, NY 10036</t>
  </si>
  <si>
    <t>9-22 119th StCollege Point, NY 11356</t>
  </si>
  <si>
    <t>50 Central Park W Apt 10DNew York, NY 10023</t>
  </si>
  <si>
    <t>63-14 Queens Blvd Unit 3LWoodside, NY 11377</t>
  </si>
  <si>
    <t>445 Waverly AveBrooklyn, NY 11238</t>
  </si>
  <si>
    <t>46 Coddington AveStaten Island, NY 10306</t>
  </si>
  <si>
    <t>1437 Hancock St # BBrooklyn, NY 11237</t>
  </si>
  <si>
    <t>261 Bay 19th St Unit BBrooklyn, NY 11214</t>
  </si>
  <si>
    <t>62-96 Woodhaven Blvd Unit 5RRego Park, NY 11374</t>
  </si>
  <si>
    <t xml:space="preserve"> P R O Links Realty Inc</t>
  </si>
  <si>
    <t>6200 Riverdale Ave Apt 4HBronx, NY 10471</t>
  </si>
  <si>
    <t>1281 E 223rd StBronx, NY 10466</t>
  </si>
  <si>
    <t>108 Howton AveStaten Island, NY 10308</t>
  </si>
  <si>
    <t>591 Huguenot AveStaten Island, NY 10312</t>
  </si>
  <si>
    <t>48 Charles StNew York, NY 10014</t>
  </si>
  <si>
    <t>7272 Royce Pl Unit G1-9Brooklyn, NY 11234</t>
  </si>
  <si>
    <t>2652 Cropsey Ave Apt 14HBrooklyn, NY 11214</t>
  </si>
  <si>
    <t>30-38 29th StQueens, NY 11102</t>
  </si>
  <si>
    <t>39 Eldridge StManhattan, NY 10002</t>
  </si>
  <si>
    <t>144-44 41st Ave Unit 6AFlushing, NY 11355</t>
  </si>
  <si>
    <t>6402 Fresh Pond RdRidgewood, NY 11385</t>
  </si>
  <si>
    <t xml:space="preserve"> Donna Demkowicz R E Corp</t>
  </si>
  <si>
    <t>104-21 39th Ave Unit 212DCorona, NY 11368</t>
  </si>
  <si>
    <t>138-28 68th Dr Unit 1AFlushing, NY 11367</t>
  </si>
  <si>
    <t>1249 E 87th StBrooklyn, NY 11236</t>
  </si>
  <si>
    <t>64-34 Grand Central Pkwy Unit 1BForest Hills, NY 11375</t>
  </si>
  <si>
    <t>65 Central Park W Apt 12BNew York, NY 10023</t>
  </si>
  <si>
    <t>2369 Bragg StBrooklyn, NY 11229</t>
  </si>
  <si>
    <t>944 Duncan StBronx, NY 10469</t>
  </si>
  <si>
    <t>23-45 Bell Blvd Unit 2BBayside, NY 11360</t>
  </si>
  <si>
    <t>1209 8th Ave Apt 4RBrooklyn, NY 11215</t>
  </si>
  <si>
    <t>702 Ocean Pkwy Apt 1ABrooklyn, NY 11230</t>
  </si>
  <si>
    <t xml:space="preserve"> ACKERMAN VLADA</t>
  </si>
  <si>
    <t>105 Oceana Dr E Ph 1DBrooklyn, NY 11235</t>
  </si>
  <si>
    <t xml:space="preserve"> Citywide Deals</t>
  </si>
  <si>
    <t>3774 Hylan BlvdStaten Island, NY 10308</t>
  </si>
  <si>
    <t>22 Bank StNew York, NY 10014</t>
  </si>
  <si>
    <t>19 Alton PlBrooklyn, NY 11210</t>
  </si>
  <si>
    <t xml:space="preserve"> Kaloshi Real Estate Inc</t>
  </si>
  <si>
    <t>101 W 67th St Ph 1DNew York, NY 10023</t>
  </si>
  <si>
    <t>124 Thompson St Unit 23/24Manhattan, NY 10012</t>
  </si>
  <si>
    <t>154-12 65th AveFlushing, NY 11367</t>
  </si>
  <si>
    <t>144-85 Roosevelt Ave Unit 5EFlushing, NY 11354</t>
  </si>
  <si>
    <t>323 E 53rd Street Ter Ste BNew York, NY 10022</t>
  </si>
  <si>
    <t>6939A Park Dr E Unit AKew Garden Hills, NY 11367</t>
  </si>
  <si>
    <t>1060 Park Avenue Ave Unit 2GManhattan, NY 10128</t>
  </si>
  <si>
    <t>144-11 Sanford Ave Unit 6LFlushing, NY 11355</t>
  </si>
  <si>
    <t>70 Washington St Ph RBrooklyn, NY 11201</t>
  </si>
  <si>
    <t>1275 E 51st St Apt 5ZBrooklyn, NY 11234</t>
  </si>
  <si>
    <t>261-36 Langston Ave Unit 2NDGlen Oaks, NY 11004</t>
  </si>
  <si>
    <t>41-18 27th St Apt 1ANew York, NY 11101</t>
  </si>
  <si>
    <t>1838 Brown StBrooklyn, NY 11229</t>
  </si>
  <si>
    <t>1060 E 52nd StBrooklyn, NY 11234</t>
  </si>
  <si>
    <t>1914 Bay Ridge AveBrooklyn, NY 11204</t>
  </si>
  <si>
    <t>651 Vanderbilt St Apt 7KBrooklyn, NY 11218</t>
  </si>
  <si>
    <t>2620 Ocean Pkwy Apt 3FBrooklyn, NY 11235</t>
  </si>
  <si>
    <t>77 W 55th St # 2AKNew York, NY 10019</t>
  </si>
  <si>
    <t>641 Fifth Ave Unit 42HNew York, NY 10022</t>
  </si>
  <si>
    <t>14 Stuyvesant AveBrooklyn, NY 11221</t>
  </si>
  <si>
    <t>640 Ditmas Ave Apt 29Brooklyn, NY 11218</t>
  </si>
  <si>
    <t>25 Tudor City Pl Apt 2006Manhattan, NY 10017</t>
  </si>
  <si>
    <t>1714 E 29th StBrooklyn, NY 11229</t>
  </si>
  <si>
    <t>110-55 72nd Rd Unit 309Forest Hills, NY 11375</t>
  </si>
  <si>
    <t xml:space="preserve"> The Co</t>
  </si>
  <si>
    <t>26-25 141 St Unit 5AFlushing, NY 11354</t>
  </si>
  <si>
    <t xml:space="preserve"> Sany Realty Group Llc</t>
  </si>
  <si>
    <t>480 Park Avenue Ave Unit 18HManhattan, NY 10022</t>
  </si>
  <si>
    <t>150 Central Park SNew York, NY 10019</t>
  </si>
  <si>
    <t>52 E 66th StNew York, NY 10065</t>
  </si>
  <si>
    <t>82-25 Queens Blvd Unit 4AElmhurst, NY 11373</t>
  </si>
  <si>
    <t>12 Maple TerStaten Island, NY 10306</t>
  </si>
  <si>
    <t>90 William St Apt 6CNew York, NY 10038</t>
  </si>
  <si>
    <t>149-47 115th StSouth Ozone Park, NY 11420</t>
  </si>
  <si>
    <t xml:space="preserve"> Ronald Greene, Realtor</t>
  </si>
  <si>
    <t>18 Fillmore PlBrooklyn, NY 11211</t>
  </si>
  <si>
    <t>5848 150th StFlushing, NY 11355</t>
  </si>
  <si>
    <t>8301 Ridge Blvd Apt 4DBrooklyn, NY 11209</t>
  </si>
  <si>
    <t>61-20 Grand Central Pkwy Unit C102Forest Hills, NY 11375</t>
  </si>
  <si>
    <t>144 Bay 50th StBrooklyn, NY 11214</t>
  </si>
  <si>
    <t>10 Bay Street Lndg Apt 1GStaten Island, NY 10301</t>
  </si>
  <si>
    <t>108 Willow StBrooklyn, NY 11201</t>
  </si>
  <si>
    <t>530 Grand St Unit D4C4New York City, NY 10002</t>
  </si>
  <si>
    <t>857 E 37th StEast Flatbush, NY 11203</t>
  </si>
  <si>
    <t xml:space="preserve"> Peace Of Mind Realty</t>
  </si>
  <si>
    <t>600 W 111th St Unit 2BNew York, NY 10025</t>
  </si>
  <si>
    <t>327 Avenue PBrooklyn, NY 11204</t>
  </si>
  <si>
    <t>64 E 7th StNew York, NY 10003</t>
  </si>
  <si>
    <t>22 Oakville StStaten Island, NY 10314</t>
  </si>
  <si>
    <t>34 Center DrMalba, NY 11357</t>
  </si>
  <si>
    <t>110-35 72 Rd Unit 108Forest Hills, NY 11375</t>
  </si>
  <si>
    <t>1176 Bushwick AveBrooklyn, NY 11221</t>
  </si>
  <si>
    <t xml:space="preserve"> REO First Choice Realty LLC.</t>
  </si>
  <si>
    <t>61-20 Grand Central Pkwy Unit C500Forest Hills, NY 11375</t>
  </si>
  <si>
    <t xml:space="preserve"> E Z Sell Realty</t>
  </si>
  <si>
    <t>29-11 Butler StEast Elmhurst, NY 11369</t>
  </si>
  <si>
    <t xml:space="preserve"> Telemundo Realty Corp</t>
  </si>
  <si>
    <t>57 Peacock LoopStaten Island, NY 10309</t>
  </si>
  <si>
    <t>173 Wright StStaten Island, NY 10304</t>
  </si>
  <si>
    <t>118 Miller AveBrooklyn, NY 11207</t>
  </si>
  <si>
    <t>83-52 Talbot St Unit 2GKew Gardens, NY 11415</t>
  </si>
  <si>
    <t xml:space="preserve"> Crossings Realty</t>
  </si>
  <si>
    <t>333 E 119th St Apt 6CManhattan, NY 10035</t>
  </si>
  <si>
    <t>3304 Junction Blvd Apt 4SJackson Heights, NY 11372</t>
  </si>
  <si>
    <t>23 E 67th StNew York, NY 10065</t>
  </si>
  <si>
    <t>575 4th Ave Apt 10DBrooklyn, NY 11215</t>
  </si>
  <si>
    <t>133 E 91st StNew York, NY 10128</t>
  </si>
  <si>
    <t>61 N Henry St Fl 4Brooklyn, NY 11222</t>
  </si>
  <si>
    <t>39-82 65th Pl Unit 4FWoodside, NY 11377</t>
  </si>
  <si>
    <t>21-41 34th Ave Unit 5DAstoria, NY 11106</t>
  </si>
  <si>
    <t>35-41 205 St Unit 291Bayside, NY 11361</t>
  </si>
  <si>
    <t>1893 Longfellow AveBronx, NY 10460</t>
  </si>
  <si>
    <t>71-60 163rd StFresh Meadows, NY 11365</t>
  </si>
  <si>
    <t>62 Daleham StBrooklyn, NY 10308</t>
  </si>
  <si>
    <t>4551 Kings HwyBrooklyn, NY 11234</t>
  </si>
  <si>
    <t>3032 Brighton 1st StBrooklyn, NY 11235</t>
  </si>
  <si>
    <t>20 Keen CtBrooklyn, NY 11229</t>
  </si>
  <si>
    <t>917 Hylan BlvdStaten Island, NY 10305</t>
  </si>
  <si>
    <t>235-18 147 RdRosedale, NY 11422</t>
  </si>
  <si>
    <t>11 E 92nd St Apt 1Manhattan, NY 10128</t>
  </si>
  <si>
    <t>328 W 96th St Apt 5CNew York, NY 10025</t>
  </si>
  <si>
    <t>2900 Ocean Ave Apt 5NBrooklyn, NY 11235</t>
  </si>
  <si>
    <t>17 Bianca CtStaten Island, NY 10312</t>
  </si>
  <si>
    <t>1050 Fifth Ave Apt 17DNew York, NY 10028</t>
  </si>
  <si>
    <t>114 Garfield Pl Apt 1RBrooklyn, NY 11215</t>
  </si>
  <si>
    <t>10 Park Ave Unit 11KNew York, NY 10016</t>
  </si>
  <si>
    <t xml:space="preserve"> William Raveis New York City</t>
  </si>
  <si>
    <t>1025 45th St Unit 4Brooklyn, NY 11219</t>
  </si>
  <si>
    <t>327 E 22nd St Unit 6AManhattan, NY 10010</t>
  </si>
  <si>
    <t>164 W 88th St Unit TownhouseManhattan, NY 10024</t>
  </si>
  <si>
    <t>93-04 177th StJamaica, NY 11433</t>
  </si>
  <si>
    <t>1625 Emmons Ave Apt 4YBrooklyn, NY 11235</t>
  </si>
  <si>
    <t>118-10 202nd StSaint Albans, NY 11412</t>
  </si>
  <si>
    <t>307 72nd St Apt 4BBrooklyn, NY 11209</t>
  </si>
  <si>
    <t xml:space="preserve"> Myrta55 Real Estate </t>
  </si>
  <si>
    <t>21 Locust CtStaten Island, NY 10309</t>
  </si>
  <si>
    <t>1139 72nd StBrooklyn, NY 11228</t>
  </si>
  <si>
    <t>1068 51st StBrooklyn, NY 11219</t>
  </si>
  <si>
    <t>2249 Seward AveBronx, NY 10473</t>
  </si>
  <si>
    <t>135-16 221st StSpringfield Gardens, NY 11413</t>
  </si>
  <si>
    <t>529 E 84th St Apt 2BNew York, NY 10028</t>
  </si>
  <si>
    <t>45-01 Utopia PkwyFlushing, NY 11358</t>
  </si>
  <si>
    <t>756 Calhoun AveBronx, NY 10465</t>
  </si>
  <si>
    <t>221 Edinboro RdStaten Island, NY 10306</t>
  </si>
  <si>
    <t>10229 Davenport CtHoward Beach, NY 11414</t>
  </si>
  <si>
    <t xml:space="preserve"> Infinity LUXXE Estates LLC</t>
  </si>
  <si>
    <t>19-36 75th StEast Elmhurst, NY 11370</t>
  </si>
  <si>
    <t xml:space="preserve"> Serhant LLC</t>
  </si>
  <si>
    <t>1017 Dumont AveBrooklyn, NY 11208</t>
  </si>
  <si>
    <t>410 W 24th St # 18BCENew York, NY 10011</t>
  </si>
  <si>
    <t>555 W 59th St Apt 19BManhattan, NY 10019</t>
  </si>
  <si>
    <t>130-35 145th StJamaica, NY 11436</t>
  </si>
  <si>
    <t>215 Cornelia St Unit 1ABrooklyn, NY 11221</t>
  </si>
  <si>
    <t xml:space="preserve"> Modern Spaces, LLC</t>
  </si>
  <si>
    <t>151-31 88th St Unit 2FHoward Beach, NY 11414</t>
  </si>
  <si>
    <t>12-11 Jackson AveLong Island City, NY 11101</t>
  </si>
  <si>
    <t>24 5th Ave Apt 510Manhattan, NY 10011</t>
  </si>
  <si>
    <t>285 Riverside Dr Apt 11GNew York, NY 10025</t>
  </si>
  <si>
    <t>163-36 98th StHoward Beach, NY 11414</t>
  </si>
  <si>
    <t>3636 Barnes AveBronx, NY 10467</t>
  </si>
  <si>
    <t xml:space="preserve"> Real Estate Authorities Inc</t>
  </si>
  <si>
    <t>622 W 114th St Apt 53New York, NY 10025</t>
  </si>
  <si>
    <t>515 E 72nd St Apt 29DNew York, NY 10021</t>
  </si>
  <si>
    <t xml:space="preserve"> Broadway Realty</t>
  </si>
  <si>
    <t>90-47 176th StJamaica, NY 11432</t>
  </si>
  <si>
    <t>306 Lincoln Rd Apt 2LBrooklyn, NY 11225</t>
  </si>
  <si>
    <t>1746 Bergen StBrooklyn, NY 11233</t>
  </si>
  <si>
    <t>144-49 Barclay Ave Unit 7BQueens, NY 11355</t>
  </si>
  <si>
    <t>673 Knickerbocker Ave Unit BldgBrooklyn, NY 11221</t>
  </si>
  <si>
    <t xml:space="preserve"> Brick &amp; Mortar Llc</t>
  </si>
  <si>
    <t>2337 Foster AveDitmas Park, NY 11226</t>
  </si>
  <si>
    <t xml:space="preserve"> Classic Service Realty Inc</t>
  </si>
  <si>
    <t>88 Brooklyn Ave Apt A6Brooklyn, NY 11216</t>
  </si>
  <si>
    <t xml:space="preserve"> Ivey North</t>
  </si>
  <si>
    <t>129 E 69th St Apt 7BNew York, NY 10021</t>
  </si>
  <si>
    <t>36 Hamilton Ave Apt 6KStaten Island, NY 10301</t>
  </si>
  <si>
    <t>142 Joralemon St Ste 14DBrooklyn, NY 11201</t>
  </si>
  <si>
    <t>2 Bay Club Dr Apt 15Z4Bayside, NY 11360</t>
  </si>
  <si>
    <t xml:space="preserve"> Century 21 Bay Benjamin</t>
  </si>
  <si>
    <t>26 4th PlBrooklyn, NY 11231</t>
  </si>
  <si>
    <t>6 E 69th StNew York, NY 10021</t>
  </si>
  <si>
    <t>116-40 148th StJamaica, NY 11436</t>
  </si>
  <si>
    <t>226 Fingerboard RdStaten Island, NY 10305</t>
  </si>
  <si>
    <t>251 Kelly BlvdStaten Island, NY 10314</t>
  </si>
  <si>
    <t xml:space="preserve"> Hometime Estates LLC</t>
  </si>
  <si>
    <t>98-20 62 Dr Unit 15FRego Park, NY 11374</t>
  </si>
  <si>
    <t>68-05 138 St Unit 3BKew Gardens Hills, NY 11367</t>
  </si>
  <si>
    <t>212 E 84th St Apt 2CManhattan, NY 10028</t>
  </si>
  <si>
    <t>24 5th Ave Apt 1512Manhattan, NY 10011</t>
  </si>
  <si>
    <t>829 Pine StBrooklyn, NY 11208</t>
  </si>
  <si>
    <t>2120 E 26th StBrooklyn, NY 11229</t>
  </si>
  <si>
    <t>605 E 57th StBrooklyn, NY 11234</t>
  </si>
  <si>
    <t>11549 Inwood StJamaica, NY 11436</t>
  </si>
  <si>
    <t>155 Bay St Apt 4FStaten Island, NY 10301</t>
  </si>
  <si>
    <t>53 E 126th StNew York, NY 10035</t>
  </si>
  <si>
    <t xml:space="preserve"> The Greene Realty Group</t>
  </si>
  <si>
    <t>80 Park Avenue Ave Unit 10BManhattan, NY 10016</t>
  </si>
  <si>
    <t>150 W 51st St Apt 2116New York, NY 10019</t>
  </si>
  <si>
    <t xml:space="preserve"> ALTA Real Estate</t>
  </si>
  <si>
    <t>319 E 50th St Apt 9ENew York, NY 10022</t>
  </si>
  <si>
    <t>271 McDonald Ave Apt 1ABrooklyn, NY 11218</t>
  </si>
  <si>
    <t>162 E 2nd St Apt 1ANew York, NY 10009</t>
  </si>
  <si>
    <t>99-72 66 Rd Unit 7CRego Park, NY 11374</t>
  </si>
  <si>
    <t>205 E 10th St Apt 4DNew York, NY 10003</t>
  </si>
  <si>
    <t>501 E 136th StBronx, NY 10454</t>
  </si>
  <si>
    <t>100 W 121st St Apt 64New York, NY 10027</t>
  </si>
  <si>
    <t>116-34 146th StJamaica, NY 11436</t>
  </si>
  <si>
    <t>540 W 49th St Ph 8NNew York, NY 10019</t>
  </si>
  <si>
    <t>210 Jefferson AveBrooklyn, NY 11216</t>
  </si>
  <si>
    <t>85-26 Edgerton BlvdJamaica, NY 11432</t>
  </si>
  <si>
    <t>601 Kappock St Apt 2EBronx, NY 10463</t>
  </si>
  <si>
    <t>9707 4th Ave Apt 5RBrooklyn, NY 11209</t>
  </si>
  <si>
    <t>1272 E 70th StBrooklyn, NY 11234</t>
  </si>
  <si>
    <t>7315 Avenue UBrooklyn, NY 11234</t>
  </si>
  <si>
    <t>80 Park Hill CirStaten Island, NY 10304</t>
  </si>
  <si>
    <t xml:space="preserve"> Prospect We Realty Inc.</t>
  </si>
  <si>
    <t>57-34 159th StFresh Meadows, NY 11365</t>
  </si>
  <si>
    <t>176 Washington ParkBrooklyn, NY 11205</t>
  </si>
  <si>
    <t>40 E 62nd St Apt 5WNew York, NY 10065</t>
  </si>
  <si>
    <t>131 Darnell LnStaten Island, NY 10309</t>
  </si>
  <si>
    <t>1046 Morris AveBronx, NY 10456</t>
  </si>
  <si>
    <t>42-31 Colden St Unit F6DFlushing, NY 11355</t>
  </si>
  <si>
    <t>142 A 31st StBrooklyn, NY 11232</t>
  </si>
  <si>
    <t>1238 63rd St Apt D324Brooklyn, NY 11219</t>
  </si>
  <si>
    <t>454 Nostrand Ave Unit BBrooklyn, NY 11216</t>
  </si>
  <si>
    <t xml:space="preserve"> Henry Watts Real Estate Corporation</t>
  </si>
  <si>
    <t>89-02 171st StJamaica, NY 11432</t>
  </si>
  <si>
    <t>3891 Amboy RdStaten Island, NY 10308</t>
  </si>
  <si>
    <t>4705 Henry Hudson Pkwy W Apt 4ABronx, NY 10471</t>
  </si>
  <si>
    <t>129 Satterlee StStaten Island, NY 10307</t>
  </si>
  <si>
    <t>89-22 155th AveHoward Beach, NY 11414</t>
  </si>
  <si>
    <t xml:space="preserve"> PRIMEROCK REAL ESTATE GROUP INC</t>
  </si>
  <si>
    <t>285 E 35th St Apt 2DBrooklyn, NY 11203</t>
  </si>
  <si>
    <t>118 E 60th St Apt 4BManhattan, NY 10022</t>
  </si>
  <si>
    <t>133 W 140th St Apt 21Manhattan, NY 10030</t>
  </si>
  <si>
    <t>648 Grand St Apt 3FBrooklyn, NY 11211</t>
  </si>
  <si>
    <t xml:space="preserve"> SLATE REALTY LLC</t>
  </si>
  <si>
    <t>50 Bridge Park Dr Unit 22ABBrooklyn, NY 11201</t>
  </si>
  <si>
    <t>3103 Fairfield Ave Apt 10JBronx, NY 10463</t>
  </si>
  <si>
    <t>367 E 201st StBronx, NY 10458</t>
  </si>
  <si>
    <t xml:space="preserve"> Prime Ny Inc.</t>
  </si>
  <si>
    <t>910 Faile StBronx, NY 10474</t>
  </si>
  <si>
    <t>478 Bainbridge St Apt 3ABedford Stuyvesant, NY 11233</t>
  </si>
  <si>
    <t>80-06 47th Ave Unit 4PElmhurst, NY 11373</t>
  </si>
  <si>
    <t>2978 Avenue ZBrooklyn, NY 11235</t>
  </si>
  <si>
    <t>2509 Mill AveBrooklyn, NY 11234</t>
  </si>
  <si>
    <t>900 5th Ave Apt 4AManhattan, NY 10021</t>
  </si>
  <si>
    <t>67-66 108 St Unit C4Forest Hills, NY 11375</t>
  </si>
  <si>
    <t>400 Central Park W Apt 3TNew York, NY 10025</t>
  </si>
  <si>
    <t>205 E 63rd St Apt 19ENew York, NY 10065</t>
  </si>
  <si>
    <t>1774 70th StBrooklyn, NY 11204</t>
  </si>
  <si>
    <t>299 Bay 13th StBrooklyn, NY 11214</t>
  </si>
  <si>
    <t>48 Market St Apt 3ANew York, NY 10002</t>
  </si>
  <si>
    <t>45-53 169 StFlushing, NY 11358</t>
  </si>
  <si>
    <t>140 E 63rd St # 4MNNew York, NY 10065</t>
  </si>
  <si>
    <t>68-09 Booth St Unit 6MForest Hills, NY 11375</t>
  </si>
  <si>
    <t>1010 Fifth Ave Unit 4BBManhattan, NY 10028</t>
  </si>
  <si>
    <t>26 Hart StBrooklyn, NY 11206</t>
  </si>
  <si>
    <t>118-17 Union Turnpike Tpke Unit 2FQueens, NY 11375</t>
  </si>
  <si>
    <t>43-15 54th StWoodside, NY 11377</t>
  </si>
  <si>
    <t xml:space="preserve"> Monopoly Realty, Inc.</t>
  </si>
  <si>
    <t>1621 73rd StBrooklyn, NY 11204</t>
  </si>
  <si>
    <t>575 E 28th StBrooklyn, NY 11210</t>
  </si>
  <si>
    <t>57 Montague St Apt 8KBrooklyn, NY 11201</t>
  </si>
  <si>
    <t>2545 Frederick Douglass Blvd Apt DManhattan, NY 10030</t>
  </si>
  <si>
    <t>1808 Avenue YBrooklyn, NY 11235</t>
  </si>
  <si>
    <t xml:space="preserve"> King Zone Realty Inc</t>
  </si>
  <si>
    <t>46 Aviston StStaten Island, NY 10306</t>
  </si>
  <si>
    <t>776 Brook Ave Unit 33BBronx, NY 10451</t>
  </si>
  <si>
    <t>40 Winant PlStaten Island, NY 10309</t>
  </si>
  <si>
    <t>8853 Bay 16th St Apt 3ABrooklyn, NY 11214</t>
  </si>
  <si>
    <t>249 W 29th St Apt 2ENew York, NY 10001</t>
  </si>
  <si>
    <t>111 Abbey CtBrooklyn, NY 11229</t>
  </si>
  <si>
    <t>37-30 83rd St Unit 5Jackson Heights, NY 11372</t>
  </si>
  <si>
    <t xml:space="preserve"> Properties Logan Inc</t>
  </si>
  <si>
    <t>301 E 52nd St Apt 4BNew York, NY 10022</t>
  </si>
  <si>
    <t>84-40 153rd Ave Unit 5MHoward Beach, NY 11414</t>
  </si>
  <si>
    <t>1855 E 12th St Apt 5ABrooklyn, NY 11229</t>
  </si>
  <si>
    <t>1637 Nelson AveBronx, NY 10453</t>
  </si>
  <si>
    <t xml:space="preserve"> RE MAX Top</t>
  </si>
  <si>
    <t>61-44 77th StMiddle Village, NY 11379</t>
  </si>
  <si>
    <t>98-34 63rd Dr Unit 6GGQueens, NY 11374</t>
  </si>
  <si>
    <t>101-11 Remington StJamaica, NY 11435</t>
  </si>
  <si>
    <t>80-09 35th Ave Unit A8Jackson Heights, NY 11372</t>
  </si>
  <si>
    <t>95 Dikeman St Apt 1RBrooklyn, NY 11231</t>
  </si>
  <si>
    <t>123 E 80th StNew York, NY 10075</t>
  </si>
  <si>
    <t>121 W 136th StManhattan, NY 10030</t>
  </si>
  <si>
    <t>923 Rockaway AveBrownville, NY 11212</t>
  </si>
  <si>
    <t>35-15 84th St Unit 1IQueens, NY 11372</t>
  </si>
  <si>
    <t>301 W 57th St Apt 34ENew York, NY 10019</t>
  </si>
  <si>
    <t>10 Neal Dow AveStaten Island, NY 10314</t>
  </si>
  <si>
    <t>108 E 86th St Apt 1SWNew York, NY 10028</t>
  </si>
  <si>
    <t>110-35 72nd Rd Unit 607Forest Hills, NY 11375</t>
  </si>
  <si>
    <t>73-09 21st AveJackson Heights, NY 11370</t>
  </si>
  <si>
    <t>425 W 24th St Unit 3GFManhattan, NY 10011</t>
  </si>
  <si>
    <t>173 McGuinness Blvd Unit 3CBrooklyn, NY 11222</t>
  </si>
  <si>
    <t>301 E 63rd St Apt 8DNew York, NY 10065</t>
  </si>
  <si>
    <t>458 Neptune Ave Apt 6HBrooklyn, NY 11224</t>
  </si>
  <si>
    <t>221 McDonald Ave Apt 2JBrooklyn, NY 11218</t>
  </si>
  <si>
    <t>118-82 Metropolitan Ave Unit 7CKew Gardens, NY 11415</t>
  </si>
  <si>
    <t>3080 Coddington AveBronx, NY 10461</t>
  </si>
  <si>
    <t>837 Washington Ave Apt 4ABronx, NY 10451</t>
  </si>
  <si>
    <t xml:space="preserve"> Ben Bay Rlty Co. Of Ave U Llc</t>
  </si>
  <si>
    <t>331 Leonard AveStaten Island, NY 10302</t>
  </si>
  <si>
    <t>551 W 21st St Apt 15ANew York, NY 10011</t>
  </si>
  <si>
    <t>99-11 60 Ave Unit 1HCorona, NY 11368</t>
  </si>
  <si>
    <t>6741 Colonial RdBrooklyn, NY 11220</t>
  </si>
  <si>
    <t>87 Hewitt AveStaten Island, NY 10301</t>
  </si>
  <si>
    <t>971 Jerome St Apt 3ABrooklyn, NY 11207</t>
  </si>
  <si>
    <t>20 West St Unit 18Manhattan, NY 10004</t>
  </si>
  <si>
    <t>362 Hawthorne St Unit TownhouseBrooklyn, NY 11225</t>
  </si>
  <si>
    <t>162-41 Powells Cove Blvd Unit 2OBeechhurst, NY 11357</t>
  </si>
  <si>
    <t>2475 W 16th St Apt 12HBrooklyn, NY 11214</t>
  </si>
  <si>
    <t>2601 Henry Hudson West Parkway Pkwy W Unit 6CBronx, NY 10463</t>
  </si>
  <si>
    <t>99-40 63 Rd Unit 5ARego Park, NY 11374</t>
  </si>
  <si>
    <t>220 Congress St Apt 4DBrooklyn, NY 11201</t>
  </si>
  <si>
    <t>74 Macdougal StManhattan, NY 10012</t>
  </si>
  <si>
    <t>1035 Fifth Ave # 4DNew York, NY 10028</t>
  </si>
  <si>
    <t>37 Douglas RdStaten Island, NY 10304</t>
  </si>
  <si>
    <t>2419 Arthur AveBronx, NY 10458</t>
  </si>
  <si>
    <t xml:space="preserve"> Get Listed Realty Llc</t>
  </si>
  <si>
    <t>353 3rd St Apt 5BBrooklyn, NY 11215</t>
  </si>
  <si>
    <t>2623 Mill AveBrooklyn, NY 11234</t>
  </si>
  <si>
    <t>527 E 156th St Unit 67CBronx, NY 10455</t>
  </si>
  <si>
    <t>437 Buel AveStaten Island, NY 10305</t>
  </si>
  <si>
    <t>104-33 39th Ave Unit 3D-ACorona, NY 11368</t>
  </si>
  <si>
    <t>316 22nd St Unit 1BBrooklyn, NY 11215</t>
  </si>
  <si>
    <t>245 Vermont StBrooklyn, NY 11207</t>
  </si>
  <si>
    <t xml:space="preserve"> Migrate Realty Llc</t>
  </si>
  <si>
    <t>18 Brighton 8thBrighton Beach, NY 11235</t>
  </si>
  <si>
    <t>270 Ramapo AveStaten Island, NY 10309</t>
  </si>
  <si>
    <t xml:space="preserve"> Challenger Brokers</t>
  </si>
  <si>
    <t>825 Fifth Ave Unit 16DNew York, NY 10065</t>
  </si>
  <si>
    <t>77-32 Vleigh Pl Unit 82EFlushing, NY 11367</t>
  </si>
  <si>
    <t>20 Cliff St Apt 5HStaten Island, NY 10305</t>
  </si>
  <si>
    <t>512 W 156th St Apt 33New York, NY 10032</t>
  </si>
  <si>
    <t>1075 E 72nd St Unit 43Brooklyn, NY 11234</t>
  </si>
  <si>
    <t xml:space="preserve"> Johnson Michael</t>
  </si>
  <si>
    <t>200-03 34th AveBayside, NY 11361</t>
  </si>
  <si>
    <t>435 81st StBrooklyn, NY 11209</t>
  </si>
  <si>
    <t>39-15 212th StBayside, NY 11361</t>
  </si>
  <si>
    <t>895 E 37th StBrooklyn, NY 11210</t>
  </si>
  <si>
    <t>45 E 72nd St Apt 11BNew York, NY 10021</t>
  </si>
  <si>
    <t>90-11 35th Ave Unit 1LJackson Heights, NY 11372</t>
  </si>
  <si>
    <t>155 Sterling StBrooklyn, NY 11225</t>
  </si>
  <si>
    <t xml:space="preserve"> Brooklynnybpo.Com Llc</t>
  </si>
  <si>
    <t>1049 Fifth Ave Unit 17BNew York, NY 10028</t>
  </si>
  <si>
    <t>14 Wooster St Apt 4New York, NY 10013</t>
  </si>
  <si>
    <t>2 Charlton St Unit 1ABManhattan, NY 10014</t>
  </si>
  <si>
    <t>1025 45th St Apt 1DBrooklyn, NY 11219</t>
  </si>
  <si>
    <t>2455 E 13th StBrooklyn, NY 11235</t>
  </si>
  <si>
    <t>18 Eldridge St Apt 2BNew York, NY 10002</t>
  </si>
  <si>
    <t>265 78th StBrooklyn, NY 11209</t>
  </si>
  <si>
    <t>22-40 80th St Unit 133FEast Elmhurst, NY 11370</t>
  </si>
  <si>
    <t>220 E 65th St Apt 20BNew York, NY 10065</t>
  </si>
  <si>
    <t>389 E 89th St Apt 17GNew York, NY 10128</t>
  </si>
  <si>
    <t>20-08 150th StWhitestone, NY 11357</t>
  </si>
  <si>
    <t xml:space="preserve"> Du Rite Realty Company Llc</t>
  </si>
  <si>
    <t>5112 Post RdBronx, NY 10471</t>
  </si>
  <si>
    <t>1401 Ocean Ave Apt 8JBrooklyn, NY 11230</t>
  </si>
  <si>
    <t>464 Neptune Ave Apt 22HBrooklyn, NY 11224</t>
  </si>
  <si>
    <t>2053 Adam C Powell Blvd Unit 1ANew York, NY 10027</t>
  </si>
  <si>
    <t>142-05 Roosevelt Ave Unit 703Flushing, NY 11354</t>
  </si>
  <si>
    <t>62 54 97th Pl Unit 16GQueens, NY 11374</t>
  </si>
  <si>
    <t xml:space="preserve"> ARGO </t>
  </si>
  <si>
    <t>52 Riverside Dr Apt 2ANew York, NY 10024</t>
  </si>
  <si>
    <t xml:space="preserve"> ANNF </t>
  </si>
  <si>
    <t>454 Nostrand Ave Apt 1Brooklyn, NY 11216</t>
  </si>
  <si>
    <t>91-31 113th StRichmond Hill, NY 11418</t>
  </si>
  <si>
    <t>246 Sherman StBrooklyn, NY 11218</t>
  </si>
  <si>
    <t>3949 Rombouts AveBronx, NY 10466</t>
  </si>
  <si>
    <t xml:space="preserve"> Rc House Sales Realty Corp.</t>
  </si>
  <si>
    <t>81-36 267th StGlen Oaks, NY 11004</t>
  </si>
  <si>
    <t>61-20 Grand Central Pkwy Unit A1105Forest Hills, NY 11375</t>
  </si>
  <si>
    <t>3 Court Sq WQueens, NY 11101</t>
  </si>
  <si>
    <t>143 Meserole St Unit GardenBrooklyn, NY 11206</t>
  </si>
  <si>
    <t>976 Schenectady AveBrooklyn, NY 11203</t>
  </si>
  <si>
    <t>100 Riverside Dr Unit 19DNew York, NY 10024</t>
  </si>
  <si>
    <t>5-42 115th St Unit ACollege Point, NY 11356</t>
  </si>
  <si>
    <t>66 Bianca CtStaten Island, NY 10312</t>
  </si>
  <si>
    <t>7423 Ridge Blvd Apt 1DBrooklyn, NY 11209</t>
  </si>
  <si>
    <t>401 E 89th St Apt 10KManhattan, NY 10128</t>
  </si>
  <si>
    <t>322 E 57th St Units 12 &amp; 13AManhattan, NY 10022</t>
  </si>
  <si>
    <t>510 E 80th St Apt 12DManhattan, NY 10075</t>
  </si>
  <si>
    <t>5601 Riverdale Ave Apt 3SBronx, NY 10471</t>
  </si>
  <si>
    <t>3126 Mermaid AveBrooklyn, NY 11224</t>
  </si>
  <si>
    <t xml:space="preserve"> EXIT REALTY PROFESSIONALS</t>
  </si>
  <si>
    <t>382 Central Park W Apt 18LNew York, NY 10025</t>
  </si>
  <si>
    <t>54 E 129th St Apt 6BManhattan, NY 10035</t>
  </si>
  <si>
    <t>2161 W 7th StBrooklyn, NY 11223</t>
  </si>
  <si>
    <t>371 Swinnerton StStaten Island, NY 10307</t>
  </si>
  <si>
    <t>1235 E 10th StBrooklyn, NY 11230</t>
  </si>
  <si>
    <t>213 W 23rd St Apt 5NNew York, NY 10011</t>
  </si>
  <si>
    <t>66-15 Wetherole St Unit A6Rego Park, NY 11374</t>
  </si>
  <si>
    <t>247 E 71st StNew York, NY 10021</t>
  </si>
  <si>
    <t>205-23 113 AveSaint Albans, NY 11412</t>
  </si>
  <si>
    <t>4970 Independence AveBronx, NY 10471</t>
  </si>
  <si>
    <t>675 Sackett St Apt 105Brooklyn, NY 11217</t>
  </si>
  <si>
    <t>35-54 95th StJackson Heights, NY 11372</t>
  </si>
  <si>
    <t>746 50th StBrooklyn, NY 11220</t>
  </si>
  <si>
    <t>1600 Broadway Apt 16GNew York, NY 10019</t>
  </si>
  <si>
    <t>609 Thomas S Boyland StBrooklyn, NY 11212</t>
  </si>
  <si>
    <t>215 Hart Blvd Apt 3JStaten Island, NY 10301</t>
  </si>
  <si>
    <t>62 Ambassador LnStaten Island, NY 10309</t>
  </si>
  <si>
    <t>1625 W 2nd StBrooklyn, NY 11223</t>
  </si>
  <si>
    <t>86-10 109th St Unit CC1Richmond Hill, NY 11418</t>
  </si>
  <si>
    <t>284 5th Ave Unit 7BManhattan, NY 10001</t>
  </si>
  <si>
    <t>4236 Richmond AveStaten Island, NY 10312</t>
  </si>
  <si>
    <t>26910 Grand Central Pkwy Apt 9SFloral Park, NY 11005</t>
  </si>
  <si>
    <t>435 E 117th St Apt 3New York, NY 10035</t>
  </si>
  <si>
    <t>500 E 83rd St Apt 18ANew York, NY 10028</t>
  </si>
  <si>
    <t>109 Troutman St # 3BBrooklyn, NY 11206</t>
  </si>
  <si>
    <t>158-16 79th Ave Unit 205NQueens, NY 11366</t>
  </si>
  <si>
    <t>356 E 31st StBrooklyn, NY 11226</t>
  </si>
  <si>
    <t>227-10 88th Ave Unit LOWER1Queens Village, NY 11427</t>
  </si>
  <si>
    <t xml:space="preserve"> Resource Realty Group</t>
  </si>
  <si>
    <t>69-08 Myrtle AveGlendale, NY 11385</t>
  </si>
  <si>
    <t>33-26 92 St Unit 3LJackson Heights, NY 11372</t>
  </si>
  <si>
    <t>67-71 Yellowstone Blvd Unit 3PForest Hills, NY 11375</t>
  </si>
  <si>
    <t>2035 E 7th St Apt 3BBrooklyn, NY 11223</t>
  </si>
  <si>
    <t>2815 Ocean Pkwy Apt 4IBrooklyn, NY 11235</t>
  </si>
  <si>
    <t>956 79th St Unit 3BBrooklyn, NY 11228</t>
  </si>
  <si>
    <t>69-33 165th StFresh Meadows, NY 11365</t>
  </si>
  <si>
    <t>11 E 68th St Unit 7JNew York, NY 10065</t>
  </si>
  <si>
    <t>44 Venus LnStaten Island, NY 10314</t>
  </si>
  <si>
    <t>18-55 Corporal Kennedy St Unit 6JBayside, NY 11360</t>
  </si>
  <si>
    <t>488 Onderdonk AveRidgewood, NY 11385</t>
  </si>
  <si>
    <t>28 E 10th St Apt 1KNew York, NY 10003</t>
  </si>
  <si>
    <t>35 McDonald Ave Apt 3FBrooklyn, NY 11218</t>
  </si>
  <si>
    <t>5100 Surf AveBrooklyn, NY 11224</t>
  </si>
  <si>
    <t>66-04 Grand Central Pkwy Unit 1CForest Hills, NY 11375</t>
  </si>
  <si>
    <t>2 5th Ave Apt 4CManhattan, NY 10011</t>
  </si>
  <si>
    <t>1010 Fifth Ave Unit 11BWNew York, NY 10028</t>
  </si>
  <si>
    <t>347 W 57th St Apt 29CNew York, NY 10019</t>
  </si>
  <si>
    <t>159 W 53rd St Apt 36BManhattan, NY 10019</t>
  </si>
  <si>
    <t>520 E 90th St # 2GLMNew York, NY 10128</t>
  </si>
  <si>
    <t>45 E 80th St Apt 11BNew York, NY 10075</t>
  </si>
  <si>
    <t>35-11 85th St Unit 6BJackson Heights, NY 11372</t>
  </si>
  <si>
    <t>269 Grafton StBrooklyn, NY 11212</t>
  </si>
  <si>
    <t>575 4th Ave Apt 4CBrooklyn, NY 11215</t>
  </si>
  <si>
    <t>250-254 W 82nd St Unit 2CNew York, NY 10024</t>
  </si>
  <si>
    <t>9 Barrow St Apt 6GManhattan, NY 10014</t>
  </si>
  <si>
    <t>2247 Coney Island AveBrooklyn, NY 11223</t>
  </si>
  <si>
    <t xml:space="preserve"> BOTTON REALTY GROUP</t>
  </si>
  <si>
    <t>1859 Mulford AveBronx, NY 10461</t>
  </si>
  <si>
    <t>32-58 77th StEast Elmhurst, NY 11370</t>
  </si>
  <si>
    <t>11 Goller PlStaten Island, NY 10314</t>
  </si>
  <si>
    <t>67 Park Ave Unit 8EManhattan, NY 10016</t>
  </si>
  <si>
    <t>183-05 145th DrSpringfield Gardens, NY 11413</t>
  </si>
  <si>
    <t>23-55 Bell Blvd Unit 4HBayside, NY 11360</t>
  </si>
  <si>
    <t>314 W 56th St Apt 3CNew York, NY 10019</t>
  </si>
  <si>
    <t>335 E 18th StManhattan, NY 10003</t>
  </si>
  <si>
    <t>504 W 111th St Apt 34Manhattan, NY 10025</t>
  </si>
  <si>
    <t>1876 60th StBrooklyn, NY 11204</t>
  </si>
  <si>
    <t>545 W End Ave Apt 8DNew York, NY 10024</t>
  </si>
  <si>
    <t>323 Bainbridge StBrooklyn, NY 11233</t>
  </si>
  <si>
    <t>180-14 69 AveFresh Meadows, NY 11365</t>
  </si>
  <si>
    <t>217 W 20th StNew York, NY 10011</t>
  </si>
  <si>
    <t>7302 6th AveBrooklyn, NY 11209</t>
  </si>
  <si>
    <t>42 W 120th St Apt 2DNew York, NY 10027</t>
  </si>
  <si>
    <t>300 Albany St Apt 3DNew York, NY 10280</t>
  </si>
  <si>
    <t>333 E 91st St Apt 24AManhattan, NY 10128</t>
  </si>
  <si>
    <t>1150 Park Ave Unit 6DNew York, NY 10128</t>
  </si>
  <si>
    <t xml:space="preserve"> Sloane Square LLC</t>
  </si>
  <si>
    <t>180 Riverside Dr Apt 8ANew York, NY 10024</t>
  </si>
  <si>
    <t>2885 E 195th StBronx, NY 10461</t>
  </si>
  <si>
    <t>252 E 57th St Apt 39CNew York, NY 10022</t>
  </si>
  <si>
    <t>159 Madison Ave Apt 7INew York, NY 10016</t>
  </si>
  <si>
    <t>673 Vanderbilt Ave Apt 1CBrooklyn, NY 11238</t>
  </si>
  <si>
    <t>29-08 139th St Unit 2GFlushing, NY 11354</t>
  </si>
  <si>
    <t>53 W 71st StNew York, NY 10023</t>
  </si>
  <si>
    <t>50 W 112th St Apt 6DNew York, NY 10026</t>
  </si>
  <si>
    <t>371 W 120th St Apt 2SNew York, NY 10027</t>
  </si>
  <si>
    <t>15 Kathy PlStaten Island, NY 10314</t>
  </si>
  <si>
    <t>40-11 102nd StCorona, NY 11368</t>
  </si>
  <si>
    <t>2307 E 66th StBrooklyn, NY 11234</t>
  </si>
  <si>
    <t>4317 20th RdAstoria, NY 11105</t>
  </si>
  <si>
    <t xml:space="preserve"> INSPIROU GROUP</t>
  </si>
  <si>
    <t>15 Denker PlStaten Island, NY 10314</t>
  </si>
  <si>
    <t>61-15 97th St Unit 6DRego Park, NY 11374</t>
  </si>
  <si>
    <t>84-25 118 St Unit 3AKew Gardens, NY 11415</t>
  </si>
  <si>
    <t>1133 Park Ave Unit 12WNew York, NY 10128</t>
  </si>
  <si>
    <t>164-20 Highland Ave Unit 8WJamaica, NY 11432</t>
  </si>
  <si>
    <t xml:space="preserve"> Landseair Real Estate Group</t>
  </si>
  <si>
    <t>413 Greene Ave Unit TownhouseBrooklyn, NY 11216</t>
  </si>
  <si>
    <t>2115 Fifth Ave Unit TownhouseManhattan, NY 10035</t>
  </si>
  <si>
    <t>85 N 3rd St Apt 504Brooklyn, NY 11249</t>
  </si>
  <si>
    <t>10 Sullivan St Unit 10ANew York, NY 10012</t>
  </si>
  <si>
    <t>762 E 37th StBrooklyn, NY 11210</t>
  </si>
  <si>
    <t xml:space="preserve"> ABC REAL ESTATE SERVICES, INC.</t>
  </si>
  <si>
    <t>190-05 39 Ave Unit 142Flushing, NY 11358</t>
  </si>
  <si>
    <t xml:space="preserve"> Best Find Realty</t>
  </si>
  <si>
    <t>781 Fifth Ave Unit 407Manhattan, NY 10022</t>
  </si>
  <si>
    <t>1363 Sutter AveBrooklyn, NY 11208</t>
  </si>
  <si>
    <t>115 Rome AveStaten Island, NY 10304</t>
  </si>
  <si>
    <t>1217 Doone CtBrooklyn, NY 11235</t>
  </si>
  <si>
    <t>300 W 145th St Apt 2PNew York, NY 10039</t>
  </si>
  <si>
    <t>47-19 99th StCorona, NY 11368</t>
  </si>
  <si>
    <t>2011 E 56th St Unit 57BOld Mill Basin, NY 11234</t>
  </si>
  <si>
    <t>980 Fifth Ave Apt 8BNew York, NY 10075</t>
  </si>
  <si>
    <t>4016 7th Ave Unit 2RBrooklyn, NY 11232</t>
  </si>
  <si>
    <t>50 W 86th St Unit TownhouseManhattan, NY 10024</t>
  </si>
  <si>
    <t>1199 Park Ave Apt 6JNew York, NY 10128</t>
  </si>
  <si>
    <t>3 E 77th St Apt 14DNew York, NY 10075</t>
  </si>
  <si>
    <t>906 E 16th StBrooklyn, NY 11230</t>
  </si>
  <si>
    <t>173-22 Effington AveFlushing, NY 11358</t>
  </si>
  <si>
    <t>243 W 60th St Apt 4ANew York, NY 10023</t>
  </si>
  <si>
    <t>53-70 64th StMaspeth, NY 11378</t>
  </si>
  <si>
    <t>1118 Bay 24th StFar Rockaway, NY 11691</t>
  </si>
  <si>
    <t>4 E 66th St Fl 7New York, NY 10065</t>
  </si>
  <si>
    <t>11 Riverside Dr Apt 10MWManhattan, NY 10023</t>
  </si>
  <si>
    <t>511 68th St Apt 1ABrooklyn, NY 11220</t>
  </si>
  <si>
    <t xml:space="preserve"> Homemax Realty Inc</t>
  </si>
  <si>
    <t>221-24 Manor Rd Unit UpperQueens Village, NY 11427</t>
  </si>
  <si>
    <t xml:space="preserve"> Property Professionals Realty</t>
  </si>
  <si>
    <t>101 Central Park W Units 11 &amp; 12GNew York, NY 10023</t>
  </si>
  <si>
    <t>87-46 Chelsea St Unit 6EJamaica, NY 11432</t>
  </si>
  <si>
    <t>68-63 108th St Unit 3DForest Hills, NY 11375</t>
  </si>
  <si>
    <t>1810 Third Ave Unit A9Manhattan, NY 10029</t>
  </si>
  <si>
    <t>33 Avenue XBrooklyn, NY 11223</t>
  </si>
  <si>
    <t>2719 E 28th St Apt 2BBrooklyn, NY 11235</t>
  </si>
  <si>
    <t>470 Park Ave Apt 6ANew York, NY 10022</t>
  </si>
  <si>
    <t>2239 Troy Ave Unit C6Brooklyn, NY 11234</t>
  </si>
  <si>
    <t xml:space="preserve"> EXCLUSIVE PROPERTIES REALTY INC</t>
  </si>
  <si>
    <t>41 Milburn StStaten Island, NY 10306</t>
  </si>
  <si>
    <t>141-16 25 Rd Unit 1DFlushing, NY 11354</t>
  </si>
  <si>
    <t>4295 Webster Ave Apt 1KBronx, NY 10470</t>
  </si>
  <si>
    <t>32-34 36 Monroe AveStaten Island, NY 10301</t>
  </si>
  <si>
    <t xml:space="preserve"> Dove Real Estate Corp.</t>
  </si>
  <si>
    <t>35-11 85th St Unit 2CJackson Heights, NY 11372</t>
  </si>
  <si>
    <t>145 W 129th St Apt 2Manhattan, NY 10027</t>
  </si>
  <si>
    <t>160-15 Powells Cove Blvd Unit B104Beechhurst, NY 11357</t>
  </si>
  <si>
    <t>123 W 86th St # GNew York, NY 10024</t>
  </si>
  <si>
    <t>2546 Stillwell Ave Apt 3BBrooklyn, NY 11223</t>
  </si>
  <si>
    <t>24 W 55th St Ph DNew York, NY 10019</t>
  </si>
  <si>
    <t>111 Murray St Apt 17ANew York, NY 10007</t>
  </si>
  <si>
    <t>303 Whitman DrBrooklyn, NY 11234</t>
  </si>
  <si>
    <t>1185 Anderson Ave Apt 2CBronx, NY 10452</t>
  </si>
  <si>
    <t>38 Edgar TerStaten Island, NY 10301</t>
  </si>
  <si>
    <t>1 Central Park S Unit 1801Manhattan, NY 10019</t>
  </si>
  <si>
    <t>200 E End Ave Apt 3KManhattan, NY 10128</t>
  </si>
  <si>
    <t>18 Vermont CtBrooklyn, NY 11207</t>
  </si>
  <si>
    <t>121 Mercer St Fl 4New York, NY 10012</t>
  </si>
  <si>
    <t>35 Prospect Park W Apt 10BBrooklyn, NY 11215</t>
  </si>
  <si>
    <t>250 S End Ave Apt 12FNew York, NY 10280</t>
  </si>
  <si>
    <t>400 W End Ave Apt 2ANew York, NY 10024</t>
  </si>
  <si>
    <t>2547 W 2nd St Apt 1HBrooklyn, NY 11223</t>
  </si>
  <si>
    <t>165 Chrystie St Unit ThManhattan, NY 10002</t>
  </si>
  <si>
    <t>168 E 90th St Apt 3WNew York, NY 10128</t>
  </si>
  <si>
    <t xml:space="preserve"> Yoreevo Llc</t>
  </si>
  <si>
    <t>32 Oliver StBrooklyn, NY 11209</t>
  </si>
  <si>
    <t>345 W 14th St Apt 3ENew York, NY 10014</t>
  </si>
  <si>
    <t>2764 W 15th StBrooklyn, NY 11224</t>
  </si>
  <si>
    <t>2066 Ryer AveBronx, NY 10457</t>
  </si>
  <si>
    <t>3777 Independence Ave Apt 16MBronx, NY 10463</t>
  </si>
  <si>
    <t>622 Madison St Unit TownhouseBrooklyn, NY 11221</t>
  </si>
  <si>
    <t>121-16 Keel CtCollege Point, NY 11356</t>
  </si>
  <si>
    <t xml:space="preserve"> Daxi Home Realty Management</t>
  </si>
  <si>
    <t>159 Rivington StNew York, NY 10002</t>
  </si>
  <si>
    <t>2 Grace Ct Apt 3NBrooklyn, NY 11201</t>
  </si>
  <si>
    <t>2928 W 5th St Apt 4GBrooklyn, NY 11224</t>
  </si>
  <si>
    <t>143-35 22nd RdWhitestone, NY 11357</t>
  </si>
  <si>
    <t>117 W 85th StNew York, NY 10024</t>
  </si>
  <si>
    <t>42-22 82nd St Unit 6Elmhurst, NY 11373</t>
  </si>
  <si>
    <t>333 E 30th St Apt 8LNew York, NY 10016</t>
  </si>
  <si>
    <t>320 E 42nd St Apt 1901Manhattan, NY 10017</t>
  </si>
  <si>
    <t>72 Middle Loop RdStaten Island, NY 10308</t>
  </si>
  <si>
    <t>1280 Fifth Ave Ph BNew York, NY 10029</t>
  </si>
  <si>
    <t>1378 Bristow StBronx, NY 10459</t>
  </si>
  <si>
    <t xml:space="preserve"> Scope Realty Bx</t>
  </si>
  <si>
    <t>15 E 93rd StNew York, NY 10128</t>
  </si>
  <si>
    <t>455 E 51st St Unit 2DManhattan, NY 10022</t>
  </si>
  <si>
    <t>60 Cooper St Apt 5BNew York, NY 10034</t>
  </si>
  <si>
    <t xml:space="preserve"> ACCS </t>
  </si>
  <si>
    <t>67-25 Clyde St Unit 5JForest Hills, NY 11375</t>
  </si>
  <si>
    <t>69-45 108th St Unit 2AForest Hills, NY 11375</t>
  </si>
  <si>
    <t xml:space="preserve"> Rk Capital Group Llc</t>
  </si>
  <si>
    <t>29 W 65th St Apt 2FNew York, NY 10023</t>
  </si>
  <si>
    <t>50 Bridge Park Dr Apt 3DBrooklyn, NY 11201</t>
  </si>
  <si>
    <t>120-40 144 StJamaica, NY 11436</t>
  </si>
  <si>
    <t>968 Schenectady AveBrooklyn, NY 11203</t>
  </si>
  <si>
    <t>100 Barclay St Apt 20CNew York, NY 10007</t>
  </si>
  <si>
    <t>196-30 67 Ave Unit 2FLFresh Meadows, NY 11365</t>
  </si>
  <si>
    <t>456 W 167th St Apt 6GNew York, NY 10032</t>
  </si>
  <si>
    <t>2440 Amsterdam Ave Apt 2INew York, NY 10033</t>
  </si>
  <si>
    <t>888 Fulton St Apt 3ABrooklyn, NY 11238</t>
  </si>
  <si>
    <t>2420 Cortelyou RdBrooklyn, NY 11226</t>
  </si>
  <si>
    <t>86-16 60th Ave Unit 1CElmhurst, NY 11373</t>
  </si>
  <si>
    <t>62 3rd StBrooklyn, NY 11231</t>
  </si>
  <si>
    <t>90-10 34th Ave Unit 2NDFLLQueens, NY 11372</t>
  </si>
  <si>
    <t>42 W 138th St Apt 31New York, NY 10037</t>
  </si>
  <si>
    <t xml:space="preserve"> BMB Living, Inc.</t>
  </si>
  <si>
    <t>632 E 52nd StBrooklyn, NY 11203</t>
  </si>
  <si>
    <t>902 Harding ParkBronx, NY 10473</t>
  </si>
  <si>
    <t>1857 Holland AveBronx, NY 10462</t>
  </si>
  <si>
    <t>35-20 82nd St Unit 32BQueens, NY 11372</t>
  </si>
  <si>
    <t>303 W 66th St Apt 20DWNew York, NY 10023</t>
  </si>
  <si>
    <t>33-52 Crescent St Unit 7CAstoria, NY 11106</t>
  </si>
  <si>
    <t>195 Willoughby Ave Apt 1610Brooklyn, NY 11205</t>
  </si>
  <si>
    <t>503 4th AveBrooklyn, NY 11215</t>
  </si>
  <si>
    <t>56-09 Van Cleef StCorona, NY 11368</t>
  </si>
  <si>
    <t>23 Bay 7th StBrooklyn, NY 11228</t>
  </si>
  <si>
    <t>2675 Ocean Ave Apt 4ABrooklyn, NY 11229</t>
  </si>
  <si>
    <t xml:space="preserve"> GOOD WAY PROPERTIES, CORP.</t>
  </si>
  <si>
    <t>116 Taylor StStaten Island, NY 10310</t>
  </si>
  <si>
    <t>568 Saint Marks Ave Apt 3ABrooklyn, NY 11216</t>
  </si>
  <si>
    <t>251-38 71st Ave Unit 80BBellerose, NY 11426</t>
  </si>
  <si>
    <t>1179 Lincoln PlBrooklyn, NY 11213</t>
  </si>
  <si>
    <t>894 E 38th StBrooklyn, NY 11210</t>
  </si>
  <si>
    <t>1813 E 24th StBrooklyn, NY 11229</t>
  </si>
  <si>
    <t>30-33 93rd StEast Elmhurst, NY 11369</t>
  </si>
  <si>
    <t xml:space="preserve"> Buy Rite Home Sales Inc</t>
  </si>
  <si>
    <t>77 E 110th St Apt 5BNew York, NY 10029</t>
  </si>
  <si>
    <t>184 Cannon AveStaten Island, NY 10314</t>
  </si>
  <si>
    <t>1967 65th St Apt 2EBrooklyn, NY 11204</t>
  </si>
  <si>
    <t>468 Marion StBrooklyn, NY 11233</t>
  </si>
  <si>
    <t>1 Central Park S Unit 606Manhattan, NY 10019</t>
  </si>
  <si>
    <t>15 W 63rd St Apt 21ANew York, NY 10023</t>
  </si>
  <si>
    <t>4 Marisa Ct Unit 4ABronx, NY 10465</t>
  </si>
  <si>
    <t>425 W 50th St Apt 12BManhattan, NY 10019</t>
  </si>
  <si>
    <t>9201 Shore Rd Apt B301Brooklyn, NY 11209</t>
  </si>
  <si>
    <t>1605 Purdy StBronx, NY 10462</t>
  </si>
  <si>
    <t>132-36 Pople Ave Unit 3EFlushing, NY 11355</t>
  </si>
  <si>
    <t>1718 63rd StBrooklyn, NY 11204</t>
  </si>
  <si>
    <t>201 W 21st St Apt 9ANew York, NY 10011</t>
  </si>
  <si>
    <t>61-25 97th St Unit 10ERego Park, NY 11374</t>
  </si>
  <si>
    <t xml:space="preserve"> Platinum Plus Realty</t>
  </si>
  <si>
    <t>102-57 62nd DrForest Hills, NY 11375</t>
  </si>
  <si>
    <t>110-02 203rd StSaint Albans, NY 11412</t>
  </si>
  <si>
    <t xml:space="preserve"> RE/MAX Luxe</t>
  </si>
  <si>
    <t>330 E 94th St Apt 3ANew York, NY 10128</t>
  </si>
  <si>
    <t>47-08 248th StLittle Neck, NY 11362</t>
  </si>
  <si>
    <t>782 Ionia AveStaten Island, NY 10312</t>
  </si>
  <si>
    <t>751 58th StBrooklyn, NY 11220</t>
  </si>
  <si>
    <t xml:space="preserve"> Exit Realty Team</t>
  </si>
  <si>
    <t>399 Washington St Fl 4New York, NY 10013</t>
  </si>
  <si>
    <t>166 12th StBrooklyn, NY 11215</t>
  </si>
  <si>
    <t>60 E 9th St Apt 214Manhattan, NY 10003</t>
  </si>
  <si>
    <t>55 Vestry St Apt 6CNew York, NY 10013</t>
  </si>
  <si>
    <t>2116 Vyse AveBronx, NY 10460</t>
  </si>
  <si>
    <t>199 Vineland AveStaten Island, NY 10312</t>
  </si>
  <si>
    <t xml:space="preserve"> Richmond Homes Real Estate Inc</t>
  </si>
  <si>
    <t>420 E 51st St Apt 8DManhattan, NY 10022</t>
  </si>
  <si>
    <t>480 Butler BlvdStaten Island, NY 10309</t>
  </si>
  <si>
    <t>43-33 48 St Unit 4JSunnyside, NY 11104</t>
  </si>
  <si>
    <t>59 Larkin StStaten Island, NY 10302</t>
  </si>
  <si>
    <t>628 56th StBrooklyn, NY 11220</t>
  </si>
  <si>
    <t>2003 49th StAstoria, NY 11105</t>
  </si>
  <si>
    <t>53-29 72 PlMaspeth, NY 11378</t>
  </si>
  <si>
    <t>90 Park Terrace Ter E Unit 3ANew York, NY 10034</t>
  </si>
  <si>
    <t>347 W 57th St Apt 6BNew York, NY 10019</t>
  </si>
  <si>
    <t>2930 W 5th St Apt 15HBrooklyn, NY 11224</t>
  </si>
  <si>
    <t>39 W 23rd St # NNew York, NY 10010</t>
  </si>
  <si>
    <t>162 E 2nd St Apt BManhattan, NY 10009</t>
  </si>
  <si>
    <t>450 Front StStaten Island, NY 10304</t>
  </si>
  <si>
    <t>303 Avenue P Apt B1Brooklyn, NY 11204</t>
  </si>
  <si>
    <t>1238 63rd St Unit 204Brooklyn, NY 11219</t>
  </si>
  <si>
    <t>1088 Park Ave Unit 15CManhattan, NY 10128</t>
  </si>
  <si>
    <t>110-20 71st Rd Unit 905/6Forest Hills, NY 11375</t>
  </si>
  <si>
    <t>82 Charles St Apt 5RNew York, NY 10014</t>
  </si>
  <si>
    <t>10-45 115th StCollege Point, NY 11356</t>
  </si>
  <si>
    <t>105-47 88 StOzone Park, NY 11417</t>
  </si>
  <si>
    <t>455 Irving AveBrooklyn, NY 11237</t>
  </si>
  <si>
    <t xml:space="preserve"> Great Success Realty Inc</t>
  </si>
  <si>
    <t>105 Norfolk St Apt 3AManhattan, NY 10002</t>
  </si>
  <si>
    <t>90 E End Ave Apt 6BNew York, NY 10028</t>
  </si>
  <si>
    <t>59 Saint Johns AveStaten Island, NY 10305</t>
  </si>
  <si>
    <t>57-19 64th StMaspeth, NY 11378</t>
  </si>
  <si>
    <t>246 Spring St Unit 4111Manhattan, NY 10013</t>
  </si>
  <si>
    <t>65-15 38th Ave Unit 2NWoodside, NY 11377</t>
  </si>
  <si>
    <t>315 E 70th St Apt 9DManhattan, NY 10021</t>
  </si>
  <si>
    <t>66 Reade St Unit ThNew York, NY 10007</t>
  </si>
  <si>
    <t>375 W 123rd St # 7BNew York, NY 10027</t>
  </si>
  <si>
    <t>42-39 Judge St Unit 2BElmhurst, NY 11373</t>
  </si>
  <si>
    <t>334 Bethel AveStaten Island, NY 10307</t>
  </si>
  <si>
    <t>522 W 29th St Apt 3ANew York, NY 10001</t>
  </si>
  <si>
    <t>60-29 Marathon Pkwy Unit LowerLittle Neck, NY 11362</t>
  </si>
  <si>
    <t xml:space="preserve"> Graceful Realty LLC</t>
  </si>
  <si>
    <t>238 56th St Apt 1FBrooklyn, NY 11220</t>
  </si>
  <si>
    <t>4067 Murdock AveBronx, NY 10466</t>
  </si>
  <si>
    <t>966 E 42nd StBrooklyn, NY 11210</t>
  </si>
  <si>
    <t xml:space="preserve"> R A L ENTERPRISES</t>
  </si>
  <si>
    <t>3883 Bedford AveBrooklyn, NY 11229</t>
  </si>
  <si>
    <t>425 E 79th St Apt 7CNew York, NY 10075</t>
  </si>
  <si>
    <t>1372 E 57th StBrooklyn, NY 11234</t>
  </si>
  <si>
    <t>502 Park Ave Apt 12KManhattan, NY 10022</t>
  </si>
  <si>
    <t>38-15 149th St Unit 2JFlushing, NY 11354</t>
  </si>
  <si>
    <t>17 Seth Ct Unit BStaten Island, NY 10301</t>
  </si>
  <si>
    <t>150 Hawthorne St Apt 5DBrooklyn, NY 11225</t>
  </si>
  <si>
    <t>513 E 5th St Apt 2ANew York, NY 10009</t>
  </si>
  <si>
    <t>61-88 Dry Harbor Rd Unit LhMiddle Village, NY 11379</t>
  </si>
  <si>
    <t>4295 Webster Ave Apt 6KBronx, NY 10470</t>
  </si>
  <si>
    <t>12 E 88th St Apt 9CManhattan, NY 10128</t>
  </si>
  <si>
    <t>17 White St Apt 3BManhattan, NY 10013</t>
  </si>
  <si>
    <t>195 Mother Gaston BlvdBrooklyn, NY 11233</t>
  </si>
  <si>
    <t>125 W 96th St Apt 1CNew York, NY 10025</t>
  </si>
  <si>
    <t>2135 E 13th StBrooklyn, NY 11229</t>
  </si>
  <si>
    <t>1 John St Apt 4BBrooklyn, NY 11201</t>
  </si>
  <si>
    <t>2727 Ocean Pkwy Apt D6Brooklyn, NY 11235</t>
  </si>
  <si>
    <t>2 E 67th St Fl 9New York, NY 10065</t>
  </si>
  <si>
    <t>68-05 138th St Unit 1AFlushing, NY 11367</t>
  </si>
  <si>
    <t>189 Prospect Pl Apt 2Brooklyn, NY 11238</t>
  </si>
  <si>
    <t>2421 82nd StBrooklyn, NY 11214</t>
  </si>
  <si>
    <t>225 W 25th St Apt 3FNew York, NY 10001</t>
  </si>
  <si>
    <t>730 Bay StStaten Island, NY 10304</t>
  </si>
  <si>
    <t>420 12th St Apt H1LBrooklyn, NY 11215</t>
  </si>
  <si>
    <t>64-13 79th StMiddle Village, NY 11379</t>
  </si>
  <si>
    <t>87-37 90th StWoodhaven, NY 11421</t>
  </si>
  <si>
    <t>116-42 204th StSaint Albans, NY 11412</t>
  </si>
  <si>
    <t>100 Bank St Apt 4FNew York, NY 10014</t>
  </si>
  <si>
    <t>1470 East Ave Apt 4DBronx, NY 10462</t>
  </si>
  <si>
    <t xml:space="preserve"> CENTURY 21 METRO STAR</t>
  </si>
  <si>
    <t>80 E End Ave Apt 8EManhattan, NY 10028</t>
  </si>
  <si>
    <t>2953 Pearsall AveBronx, NY 10469</t>
  </si>
  <si>
    <t xml:space="preserve"> Clarke Realty</t>
  </si>
  <si>
    <t>72-81 113th St Unit 5MForest Hills, NY 11375</t>
  </si>
  <si>
    <t>140 E 81st St Apt 12ANew York, NY 10028</t>
  </si>
  <si>
    <t>241 Fifth Ave Ph 15New York, NY 10016</t>
  </si>
  <si>
    <t>154 E 105th StNew York, NY 10029</t>
  </si>
  <si>
    <t>123 Washington St Apt 33BNew York, NY 10006</t>
  </si>
  <si>
    <t>1392 Commonwealth AveBronx, NY 10472</t>
  </si>
  <si>
    <t xml:space="preserve"> Housebiz Realty Inc.</t>
  </si>
  <si>
    <t>9710 62nd Dr Apt 2NRego Park, NY 11374</t>
  </si>
  <si>
    <t xml:space="preserve"> Halo Realty Properties LLC</t>
  </si>
  <si>
    <t>5700 Arlington Ave Apt 2SBronx, NY 10471</t>
  </si>
  <si>
    <t>161 E 63rd StNew York, NY 10065</t>
  </si>
  <si>
    <t xml:space="preserve"> OFFICIAL</t>
  </si>
  <si>
    <t>595 Van Buren StBrooklyn, NY 11221</t>
  </si>
  <si>
    <t>955 5th Ave # 4 &amp; 5ANew York, NY 10075</t>
  </si>
  <si>
    <t>77 Greenwich St Apt 16ANew York, NY 10006</t>
  </si>
  <si>
    <t>1405 Prospect Pl Apt B11Brooklyn, NY 11213</t>
  </si>
  <si>
    <t>191-43 Foothill AveHollis, NY 11423</t>
  </si>
  <si>
    <t xml:space="preserve"> All Island Estates Realty Corp</t>
  </si>
  <si>
    <t>571 Watkins St Unit 1Brooklyn, NY 11212</t>
  </si>
  <si>
    <t xml:space="preserve"> Highline Residential</t>
  </si>
  <si>
    <t>99-35 59 Ave Unit 5LCorona, NY 11368</t>
  </si>
  <si>
    <t>1319 Newkirk AveBrooklyn, NY 11230</t>
  </si>
  <si>
    <t>1618 Adee AveBronx, NY 10469</t>
  </si>
  <si>
    <t>1159 52nd StBrooklyn, NY 11219</t>
  </si>
  <si>
    <t xml:space="preserve"> Ny Management</t>
  </si>
  <si>
    <t>1517 66th StBrooklyn, NY 11219</t>
  </si>
  <si>
    <t>438 E 141st StBronx, NY 10454</t>
  </si>
  <si>
    <t xml:space="preserve"> Wallace Enrique</t>
  </si>
  <si>
    <t>29 W 85th St Unit 1Manhattan, NY 10024</t>
  </si>
  <si>
    <t>6218 Amboy RdStaten Island, NY 10309</t>
  </si>
  <si>
    <t>1466 Stickney PlBronx, NY 10469</t>
  </si>
  <si>
    <t>61-20 Grand Central Pkwy Unit B1210Forest Hills, NY 11375</t>
  </si>
  <si>
    <t>679 W 239th Ave Unit 3KBronx, NY 10463</t>
  </si>
  <si>
    <t>8710 5th AveBrooklyn, NY 11209</t>
  </si>
  <si>
    <t>89-00 170 St Unit 11NJamaica, NY 11432</t>
  </si>
  <si>
    <t>166 E 96th St Apt 6AManhattan, NY 10128</t>
  </si>
  <si>
    <t>1947 Adam Clayton Powell Jr Blvd Apt 1Manhattan, NY 10026</t>
  </si>
  <si>
    <t>200 E 36th St Apt 4JNew York, NY 10016</t>
  </si>
  <si>
    <t>119-12 83rd AveKew Gardens, NY 11415</t>
  </si>
  <si>
    <t>114-03 Inwood StJamaica, NY 11436</t>
  </si>
  <si>
    <t>120 E 61st StNew York, NY 10065</t>
  </si>
  <si>
    <t>153-25 88 St Unit 4EHoward Beach, NY 11414</t>
  </si>
  <si>
    <t>416 E 50th StNew York, NY 10022</t>
  </si>
  <si>
    <t>3935 Blackstone Ave Apt 1ABronx, NY 10471</t>
  </si>
  <si>
    <t>300 E 54th St Apt 34ANew York, NY 10022</t>
  </si>
  <si>
    <t>174 Eagle StBrooklyn, NY 11222</t>
  </si>
  <si>
    <t>148-09 Northern Blvd Apt 4FQueens, NY 11354</t>
  </si>
  <si>
    <t>400 W 58th St Apt 4BNew York, NY 10019</t>
  </si>
  <si>
    <t>1000 Clove Rd Apt 5DStaten Island, NY 10301</t>
  </si>
  <si>
    <t>35-35 75th St Unit 225Jackson Heights, NY 11372</t>
  </si>
  <si>
    <t>303 W 66th St Apt 11JWNew York, NY 10023</t>
  </si>
  <si>
    <t>2635 E 19th StBrooklyn, NY 11235</t>
  </si>
  <si>
    <t>350 Bleecker St Unit 3WXManhattan, NY 10014</t>
  </si>
  <si>
    <t>519 Tulfan TerBronx, NY 10463</t>
  </si>
  <si>
    <t>2039 Continental AveBronx, NY 10461</t>
  </si>
  <si>
    <t>372 Atkins AveBrooklyn, NY 11208</t>
  </si>
  <si>
    <t xml:space="preserve"> Coleman Real Estate Team</t>
  </si>
  <si>
    <t>1100 Grand Concourse Apt 2FBronx, NY 10456</t>
  </si>
  <si>
    <t>1901 Madison Ave Apt 412Manhattan, NY 10035</t>
  </si>
  <si>
    <t>144 W 18th St Apt 3ENew York, NY 10011</t>
  </si>
  <si>
    <t>53 E 64th St Unit ThNew York, NY 10065</t>
  </si>
  <si>
    <t>47 E 88th St Unit 4CNew York, NY 10128</t>
  </si>
  <si>
    <t>955 Lexington Ave # 11ANew York, NY 10021</t>
  </si>
  <si>
    <t>73-28 173rd StFresh Meadows, NY 11366</t>
  </si>
  <si>
    <t>181 7th Ave Apt 5AManhattan, NY 10011</t>
  </si>
  <si>
    <t>1266 Findlay AveBronx, NY 10456</t>
  </si>
  <si>
    <t xml:space="preserve"> Welcome Home Realty Network</t>
  </si>
  <si>
    <t>118 E 83rd StNew York, NY 10028</t>
  </si>
  <si>
    <t>380 Lenox Ave Unit 4BManhattan, NY 10027</t>
  </si>
  <si>
    <t>7538 263rd St Unit A1Glen Oaks, NY 11004</t>
  </si>
  <si>
    <t>46 Laight St Unit MaisonetteNew York, NY 10013</t>
  </si>
  <si>
    <t>1 Fifth Ave Unit 19GNew York, NY 10003</t>
  </si>
  <si>
    <t>980A Gates AveBrooklyn, NY 11221</t>
  </si>
  <si>
    <t>65 W 13th St Ph 1BNew York, NY 10011</t>
  </si>
  <si>
    <t>750 Kappock St Unit 611-614Bronx, NY 10463</t>
  </si>
  <si>
    <t>2220 Tiemann AveBronx, NY 10469</t>
  </si>
  <si>
    <t>875 5th Ave Unit 9AManhattan, NY 10065</t>
  </si>
  <si>
    <t>211-35 23rd Ave Unit 5FBayside, NY 11360</t>
  </si>
  <si>
    <t>1070 Park Avenue Ave Units MAIS &amp; 1AManhattan, NY 10128</t>
  </si>
  <si>
    <t>640 Park Ave Fl 3New York, NY 10065</t>
  </si>
  <si>
    <t>2942 W 5th St Apt 11SBrooklyn, NY 11224</t>
  </si>
  <si>
    <t>3744 Amboy RdStaten Island, NY 10308</t>
  </si>
  <si>
    <t>428 Clinton StBrooklyn, NY 11231</t>
  </si>
  <si>
    <t>118-66 Metropolitan Ave Unit 1DKew Gardens, NY 11415</t>
  </si>
  <si>
    <t xml:space="preserve"> Gittens Quick Sale Realty Inc</t>
  </si>
  <si>
    <t>380 Cozine Ave Apt 2ABrooklyn, NY 11207</t>
  </si>
  <si>
    <t>2163 E 17th StBrooklyn, NY 11229</t>
  </si>
  <si>
    <t xml:space="preserve"> Mattia Realty Inc</t>
  </si>
  <si>
    <t>971 E 40th StBrooklyn, NY 11210</t>
  </si>
  <si>
    <t>57 Reade St Apt 12ENew York, NY 10007</t>
  </si>
  <si>
    <t>112-30 38th AveCorona, NY 11368</t>
  </si>
  <si>
    <t>3512 Oxford Ave Apt 1EBronx, NY 10463</t>
  </si>
  <si>
    <t>403 E 62nd St Apt 14AManhattan, NY 10065</t>
  </si>
  <si>
    <t>158 E 100th St Apt 2RNew York, NY 10029</t>
  </si>
  <si>
    <t>102-33 46th AveCorona, NY 11368</t>
  </si>
  <si>
    <t>14 St Marks PlBrooklyn, NY 11217</t>
  </si>
  <si>
    <t xml:space="preserve"> Carina Realty Inc</t>
  </si>
  <si>
    <t>26 E 22nd St # 2/3New York, NY 10010</t>
  </si>
  <si>
    <t>1771 66th StBrooklyn, NY 11204</t>
  </si>
  <si>
    <t>77-35 113th St Unit 5BForest Hills, NY 11375</t>
  </si>
  <si>
    <t>68-05 138th St Unit 1CFlushing, NY 11367</t>
  </si>
  <si>
    <t>164-20 Highland Ave Unit 5SJamaica, NY 11432</t>
  </si>
  <si>
    <t>70-25 Yellowstone Blvd Unit 7BForest Hills, NY 11375</t>
  </si>
  <si>
    <t>261 W 71st St Apt 1Manhattan, NY 10023</t>
  </si>
  <si>
    <t>241 E 31st St # 2New York, NY 10016</t>
  </si>
  <si>
    <t>1045 Wheeler AveBronx, NY 10472</t>
  </si>
  <si>
    <t>875 Fifth Ave # 12BNew York, NY 10065</t>
  </si>
  <si>
    <t>255 Senator StBrooklyn, NY 11220</t>
  </si>
  <si>
    <t>42-55 Colden St Unit 12KFlushing, NY 11355</t>
  </si>
  <si>
    <t>101 W 12th St Apt 7BManhattan, NY 10011</t>
  </si>
  <si>
    <t>63-60 102nd St Unit B14Rego Park, NY 11374</t>
  </si>
  <si>
    <t>2620 Ocean Pkwy Apt 6LBrooklyn, NY 11235</t>
  </si>
  <si>
    <t>1360 Ocean Ave Apt 2LBrooklyn, NY 11230</t>
  </si>
  <si>
    <t>41-62 Bowne St Unit 3DFlushing, NY 11355</t>
  </si>
  <si>
    <t>1185 Park Ave # 16 &amp; 17FNew York, NY 10128</t>
  </si>
  <si>
    <t>173 E 70th StNew York, NY 10021</t>
  </si>
  <si>
    <t>3271 Hatting PlBronx, NY 10465</t>
  </si>
  <si>
    <t xml:space="preserve"> Sysak Sells Llc</t>
  </si>
  <si>
    <t>54-44 Little Neck Pkwy Unit 1CLittle Neck, NY 11362</t>
  </si>
  <si>
    <t>87-70 173rd St Unit 5JJamaica, NY 11432</t>
  </si>
  <si>
    <t>870 W 181st St Apt 4New York, NY 10033</t>
  </si>
  <si>
    <t>35-21 81st St Unit 1CJackson Heights, NY 11372</t>
  </si>
  <si>
    <t>45 Crosby St Apt 4SNew York, NY 10012</t>
  </si>
  <si>
    <t>262 Central Park W Unit 14DNew York, NY 10024</t>
  </si>
  <si>
    <t xml:space="preserve"> Weichert Properties</t>
  </si>
  <si>
    <t>19 E 73rd St Unit MedicalManhattan, NY 10021</t>
  </si>
  <si>
    <t>33-64 21st St Apt 5DQueens, NY 11106</t>
  </si>
  <si>
    <t>123 Roe StStaten Island, NY 10310</t>
  </si>
  <si>
    <t>740 E 242nd StBronx, NY 10470</t>
  </si>
  <si>
    <t>27 Wooster St Unit 7AManhattan, NY 10013</t>
  </si>
  <si>
    <t>108 W 75th St Apt 3New York, NY 10023</t>
  </si>
  <si>
    <t xml:space="preserve"> TURFNYC LLC</t>
  </si>
  <si>
    <t>311 E 25th St Apt 6GManhattan, NY 10010</t>
  </si>
  <si>
    <t>11 Torrice LoopStaten Island, NY 10309</t>
  </si>
  <si>
    <t>67 Park Ave # 9BNew York, NY 10016</t>
  </si>
  <si>
    <t>155-21 86 St Unit 3Howard Beach, NY 11414</t>
  </si>
  <si>
    <t>575 Grand St Apt E203New York City, NY 10002</t>
  </si>
  <si>
    <t>112 Sunset Blvd Unit 11112Bronx, NY 10473</t>
  </si>
  <si>
    <t xml:space="preserve"> Houlihan Lawrence Commercial</t>
  </si>
  <si>
    <t>234 W 148th St Apt 6ANew York, NY 10039</t>
  </si>
  <si>
    <t>84 W 197th StBronx, NY 10468</t>
  </si>
  <si>
    <t xml:space="preserve"> YOUR HOME SOLD GUARANTEED REALTY</t>
  </si>
  <si>
    <t>217 W 57th St Apt 35FNew York, NY 10019</t>
  </si>
  <si>
    <t>5614 Netherland Ave Apt 4BBronx, NY 10471</t>
  </si>
  <si>
    <t>42 Greenway AveStaten Island, NY 10314</t>
  </si>
  <si>
    <t>191 Wyckoff AveBrooklyn, NY 11237</t>
  </si>
  <si>
    <t>9967 Shore Rd Apt 7EBrooklyn, NY 11209</t>
  </si>
  <si>
    <t>3245 Perry Ave Apt 6CBronx, NY 10467</t>
  </si>
  <si>
    <t>1721 W 6th St Apt 4BBrooklyn, NY 11223</t>
  </si>
  <si>
    <t>1270 Fifth Ave Unit 2TManhattan, NY 10029</t>
  </si>
  <si>
    <t>1735 Pacific StCrown Heights, NY 11213</t>
  </si>
  <si>
    <t>274 Water St Apt 1FNew York, NY 10038</t>
  </si>
  <si>
    <t>138-51 63rd AveFlushing, NY 11367</t>
  </si>
  <si>
    <t xml:space="preserve"> Bold Realty Corp</t>
  </si>
  <si>
    <t>1040 Herkimer StStuyvesant Heights, NY 11233</t>
  </si>
  <si>
    <t>2024 Bay Ridge AveBrooklyn, NY 11204</t>
  </si>
  <si>
    <t>679 18th StBrooklyn, NY 11218</t>
  </si>
  <si>
    <t>3007 Avenue SBrooklyn, NY 11229</t>
  </si>
  <si>
    <t xml:space="preserve"> Elite Home Sales Inc</t>
  </si>
  <si>
    <t>4489 Broadway Apt 5BNew York, NY 10040</t>
  </si>
  <si>
    <t xml:space="preserve"> Ll Real Estate Services, Llc</t>
  </si>
  <si>
    <t>35 E 12th St Unit 2ABNew York, NY 10003</t>
  </si>
  <si>
    <t xml:space="preserve"> Industrie Residential</t>
  </si>
  <si>
    <t>925 Park Ave # 3 &amp; 4ANew York, NY 10028</t>
  </si>
  <si>
    <t>535 E 72nd St Apt 5BManhattan, NY 10021</t>
  </si>
  <si>
    <t>1228 Madison Ave Apt 10New York, NY 10128</t>
  </si>
  <si>
    <t>55 Central Park W Apt 12BNew York, NY 10023</t>
  </si>
  <si>
    <t>150 W 55th St # 6CNew York, NY 10019</t>
  </si>
  <si>
    <t>219 16th StBrooklyn, NY 11215</t>
  </si>
  <si>
    <t>12 W 72nd St Apt 7HNew York, NY 10023</t>
  </si>
  <si>
    <t>18 E 63rd St Apt 9Manhattan, NY 10065</t>
  </si>
  <si>
    <t>1705 Purdy St Apt 9GBronx, NY 10462</t>
  </si>
  <si>
    <t xml:space="preserve"> RE/MAX Town &amp; Country</t>
  </si>
  <si>
    <t>1160 3rd Ave Apt 3DManhattan, NY 10065</t>
  </si>
  <si>
    <t>112-08 39th AveCorona, NY 11368</t>
  </si>
  <si>
    <t xml:space="preserve"> Tyme Realty Corp</t>
  </si>
  <si>
    <t>435 E 57th St Apt 11CManhattan, NY 10022</t>
  </si>
  <si>
    <t>170 E 78th St Apt 3CNew York, NY 10075</t>
  </si>
  <si>
    <t>340 E 80th St Apt 17DNew York, NY 10075</t>
  </si>
  <si>
    <t>120-17 Cove Ct Unit 91BCollege Point, NY 11356</t>
  </si>
  <si>
    <t>1238 E 72nd StBrooklyn, NY 11234</t>
  </si>
  <si>
    <t>31 Center PlStaten Island, NY 10306</t>
  </si>
  <si>
    <t>268 Westervelt AveStaten Island, NY 10301</t>
  </si>
  <si>
    <t>21-55 34th Ave Apt 15BQueens, NY 11106</t>
  </si>
  <si>
    <t>188-28 114th DrSaint Albans, NY 11412</t>
  </si>
  <si>
    <t>40 W 55th St Apt 8DNew York, NY 10019</t>
  </si>
  <si>
    <t xml:space="preserve"> Martini Real Estate </t>
  </si>
  <si>
    <t>1184 Nostrand AveBrooklyn, NY 11225</t>
  </si>
  <si>
    <t>155 W 9th StBrooklyn, NY 11231</t>
  </si>
  <si>
    <t>125-10 Queens Blvd Unit 821Kew Gardens, NY 11415</t>
  </si>
  <si>
    <t>1250 Ocean Pkwy Apt 2CBrooklyn, NY 11230</t>
  </si>
  <si>
    <t>153-25 88th St Unit 2FHoward Beach, NY 11414</t>
  </si>
  <si>
    <t>1217 Fairfax AveBronx, NY 10465</t>
  </si>
  <si>
    <t>263 Richmond Hill RdStaten Island, NY 10314</t>
  </si>
  <si>
    <t>32-13 112th StEast Elmhurst, NY 11369</t>
  </si>
  <si>
    <t xml:space="preserve"> Accomplish Realty Llc</t>
  </si>
  <si>
    <t>363 E 76th St Apt 14MNew York, NY 10021</t>
  </si>
  <si>
    <t>25-74 34th St Unit 1CAstoria, NY 11103</t>
  </si>
  <si>
    <t>464 Neptune Ave Apt 2CBrooklyn, NY 11224</t>
  </si>
  <si>
    <t>204-18 46 AveBayside, NY 11361</t>
  </si>
  <si>
    <t>100 Overlook Terrace Ter Unit 312Manhattan, NY 10040</t>
  </si>
  <si>
    <t>1045 Park Ave # 10ABNew York, NY 10028</t>
  </si>
  <si>
    <t>160 Cabrini Blvd Apt 73New York, NY 10033</t>
  </si>
  <si>
    <t>458 Neptune Ave Apt 3RBrooklyn, NY 11224</t>
  </si>
  <si>
    <t>2932 W 5th St Apt 17CBrooklyn, NY 11224</t>
  </si>
  <si>
    <t xml:space="preserve"> USREALTY   .com</t>
  </si>
  <si>
    <t>485 Park Avenue Ave Unit 11FLRManhattan, NY 10022</t>
  </si>
  <si>
    <t>151 W 106th St Apt 5BManhattan, NY 10025</t>
  </si>
  <si>
    <t>46-36 206 StBayside, NY 11361</t>
  </si>
  <si>
    <t xml:space="preserve"> Ivey North Llc</t>
  </si>
  <si>
    <t>173 Perry St # 8NNew York, NY 10014</t>
  </si>
  <si>
    <t>333 E 109th St Apt 2AManhattan, NY 10029</t>
  </si>
  <si>
    <t>155 E 49th St Unit 5FManhattan, NY 10017</t>
  </si>
  <si>
    <t>120 Ocean View Ave Unit 2CBrooklyn, NY 11235</t>
  </si>
  <si>
    <t>891 Montgomery StBrooklyn, NY 11213</t>
  </si>
  <si>
    <t>565 W End Ave Apt 11DNew York, NY 10024</t>
  </si>
  <si>
    <t>425 E 51st St Apt 2GManhattan, NY 10022</t>
  </si>
  <si>
    <t>2465 Haring St Apt 4DBrooklyn, NY 11235</t>
  </si>
  <si>
    <t>177 9th Ave Ph AManhattan, NY 10011</t>
  </si>
  <si>
    <t>900 W 190th St Apt 14SNew York, NY 10040</t>
  </si>
  <si>
    <t>1246 Stratford AveBronx, NY 10472</t>
  </si>
  <si>
    <t>306 E Mosholu Pkwy S Apt 5CBronx, NY 10458</t>
  </si>
  <si>
    <t xml:space="preserve"> Coldwell Banker Signature Prop</t>
  </si>
  <si>
    <t>250 E 30th St Apt 6BManhattan, NY 10016</t>
  </si>
  <si>
    <t>715 55th StBrooklyn, NY 11220</t>
  </si>
  <si>
    <t>15 Central Park W Apt 16GNew York, NY 10023</t>
  </si>
  <si>
    <t xml:space="preserve"> Engel &amp; VÔøΩÔøΩÔøΩÔøΩÔøΩÔøΩÔøΩ</t>
  </si>
  <si>
    <t>69-33 169 StFresh Meadows, NY 11365</t>
  </si>
  <si>
    <t xml:space="preserve"> Dom Realty of NY Inc</t>
  </si>
  <si>
    <t>425 E 78th St Apt 1CManhattan, NY 10075</t>
  </si>
  <si>
    <t>200 Central Park S Apt 20JManhattan, NY 10019</t>
  </si>
  <si>
    <t>135 E 39th St Unit 1CDManhattan, NY 10016</t>
  </si>
  <si>
    <t>218 W 139th St Unit ThNew York, NY 10030</t>
  </si>
  <si>
    <t>23-55 Bell Blvd Unit 4DBayside, NY 11360</t>
  </si>
  <si>
    <t>402 Grandview AveStaten Island, NY 10303</t>
  </si>
  <si>
    <t>198 Cooper StBrooklyn, NY 11207</t>
  </si>
  <si>
    <t>1845 Tomlinson AveBronx, NY 10461</t>
  </si>
  <si>
    <t xml:space="preserve"> Houlihan Lawrence Inc.</t>
  </si>
  <si>
    <t>50 Bridge Park Dr Unit 17AEBrooklyn, NY 11201</t>
  </si>
  <si>
    <t>80 Washington PlNew York, NY 10011</t>
  </si>
  <si>
    <t>1165 Fifth Ave # 8CNew York, NY 10029</t>
  </si>
  <si>
    <t>3028 Brighton 7th StBrooklyn, NY 11235</t>
  </si>
  <si>
    <t xml:space="preserve"> ATLANTIC PROPERTIES REALTY INC</t>
  </si>
  <si>
    <t>101 W 81st St # 615/616New York, NY 10024</t>
  </si>
  <si>
    <t>820 Fifth Ave Unit MaisonetteManhattan, NY 10065</t>
  </si>
  <si>
    <t>870 Fifth Ave Unit 4HNew York, NY 10065</t>
  </si>
  <si>
    <t>33-11 73rd StJackson Heights, NY 11372</t>
  </si>
  <si>
    <t>350 E 62nd St Apt 3BManhattan, NY 10065</t>
  </si>
  <si>
    <t>275 Webster Ave Apt 5ABrooklyn, NY 11230</t>
  </si>
  <si>
    <t>1989 Cruger AveBronx, NY 10462</t>
  </si>
  <si>
    <t>300 E 40th St Apt 28BNew York, NY 10016</t>
  </si>
  <si>
    <t>32-50 53 PlWoodside, NY 11377</t>
  </si>
  <si>
    <t>2845 Decatur AveBronx, NY 10458</t>
  </si>
  <si>
    <t xml:space="preserve"> Call It Home Realty LLC</t>
  </si>
  <si>
    <t>158-20 77 AveFresh Meadows, NY 11366</t>
  </si>
  <si>
    <t>91-09 95th StWoodhaven, NY 11421</t>
  </si>
  <si>
    <t xml:space="preserve"> Parkside Realty Of Queens Inc</t>
  </si>
  <si>
    <t>99-05 63rd Dr Unit 14URego Park, NY 11374</t>
  </si>
  <si>
    <t>17-85 215th St Unit 6KBayside, NY 11360</t>
  </si>
  <si>
    <t>220 E 73rd St Unit 8GNew York, NY 10021</t>
  </si>
  <si>
    <t>609 Columbus Ave Apt 18DNew York, NY 10024</t>
  </si>
  <si>
    <t>665 Nasby PlFar Rockaway, NY 11691</t>
  </si>
  <si>
    <t>134 E 35th StBrooklyn, NY 11203</t>
  </si>
  <si>
    <t xml:space="preserve"> Coordinate</t>
  </si>
  <si>
    <t>158-18 Riverside Dr W Unit 2EManhattan, NY 10032</t>
  </si>
  <si>
    <t>8 W 65th St Apt 1BNew York, NY 10023</t>
  </si>
  <si>
    <t>93 Lexington Ave # 4Brooklyn, NY 11238</t>
  </si>
  <si>
    <t>444 E 84th St # 3GHNew York, NY 10028</t>
  </si>
  <si>
    <t>175-20 Wexford Ter Unit 8WJamaica, NY 11432</t>
  </si>
  <si>
    <t>345 E 81st St Apt 2HNew York, NY 10028</t>
  </si>
  <si>
    <t>2080-2090 Barnes Ave Unit 5DBronx, NY 10462</t>
  </si>
  <si>
    <t xml:space="preserve"> Tudor Realty Services Corp. </t>
  </si>
  <si>
    <t>224-20 145th RdSpringfield Gardens, NY 11413</t>
  </si>
  <si>
    <t>3025 Brighton 8th StBrooklyn, NY 11235</t>
  </si>
  <si>
    <t>15 Broad St Apt 1928New York, NY 10005</t>
  </si>
  <si>
    <t>190 Cozine Ave Apt 3HBrooklyn, NY 11207</t>
  </si>
  <si>
    <t xml:space="preserve"> Brooklyn Real Property Inc</t>
  </si>
  <si>
    <t>860 Fifth Ave Unit 4HNew York, NY 10065</t>
  </si>
  <si>
    <t>524 Wyona StBrooklyn, NY 11207</t>
  </si>
  <si>
    <t>791 Greenwich St Apt 5New York, NY 10014</t>
  </si>
  <si>
    <t>362 W 127th St Unit 6BNew York, NY 10027</t>
  </si>
  <si>
    <t>168-46 Powells Cove Blvd Unit 21Whitestone, NY 11357</t>
  </si>
  <si>
    <t>133-22 Centreville StOzone Park, NY 11417</t>
  </si>
  <si>
    <t xml:space="preserve"> Island Group Realty Inc</t>
  </si>
  <si>
    <t>360 Furman St Apt 337Brooklyn, NY 11201</t>
  </si>
  <si>
    <t>83-55 Lefferts Blvd Unit 5CKew Gardens, NY 11415</t>
  </si>
  <si>
    <t>2067 Pitman AveBronx, NY 10466</t>
  </si>
  <si>
    <t>1548 72nd St Unit 1Brooklyn, NY 11228</t>
  </si>
  <si>
    <t xml:space="preserve"> One Realty Global Corp</t>
  </si>
  <si>
    <t>98-20 62 Dr Unit 14HRego Park, NY 11374</t>
  </si>
  <si>
    <t>164 E 72nd St Apt 13CNew York, NY 10021</t>
  </si>
  <si>
    <t>1120 Bergen Ave Unit 88Brooklyn, NY 11234</t>
  </si>
  <si>
    <t>3016 Brighton 5th St Apt 1CBrooklyn, NY 11235</t>
  </si>
  <si>
    <t>37-26 87th St Unit 2FJackson Heights, NY 11372</t>
  </si>
  <si>
    <t>155 Duane StManhattan, NY 10013</t>
  </si>
  <si>
    <t>7619 21st AveBrooklyn, NY 11214</t>
  </si>
  <si>
    <t>3251 Riverdale AveBronx, NY 10463</t>
  </si>
  <si>
    <t>360 E 88th St Ph 2BNew York, NY 10128</t>
  </si>
  <si>
    <t>68 E 127th StNew York, NY 10035</t>
  </si>
  <si>
    <t>135 Ocean Pkwy Apt 1RKensington, NY 11218</t>
  </si>
  <si>
    <t>24 Central Park S # 5WNew York, NY 10019</t>
  </si>
  <si>
    <t>61-15 98th St Unit 7JRego Park, NY 11374</t>
  </si>
  <si>
    <t xml:space="preserve"> East Coast Realty Partners Llc</t>
  </si>
  <si>
    <t>3065 Brighton 4th StBrooklyn, NY 11235</t>
  </si>
  <si>
    <t>152-18 Union Tpke Unit 11DFlushing, NY 11367</t>
  </si>
  <si>
    <t>79-09 153rd AveHoward Beach, NY 11414</t>
  </si>
  <si>
    <t>250 W 22nd St Apt 4BManhattan, NY 10011</t>
  </si>
  <si>
    <t>3 Fordham Hill Oval Apt 4ABronx, NY 10468</t>
  </si>
  <si>
    <t xml:space="preserve"> Joe Hasselt Real Estate</t>
  </si>
  <si>
    <t>231 68th St Apt 303Brooklyn, NY 11220</t>
  </si>
  <si>
    <t xml:space="preserve"> RE/MAX Edge</t>
  </si>
  <si>
    <t>537 Annadale RdStaten Island, NY 10312</t>
  </si>
  <si>
    <t xml:space="preserve"> Calabrese Real Estate</t>
  </si>
  <si>
    <t>142 Commodore DrStaten Island, NY 10309</t>
  </si>
  <si>
    <t>201 E 80th St Apt 16ANew York, NY 10075</t>
  </si>
  <si>
    <t>110-20 71st Ave Unit 231Forest Hills, NY 11375</t>
  </si>
  <si>
    <t>116 W 29th St Apt 3Manhattan, NY 10001</t>
  </si>
  <si>
    <t>536 E 51st StBrooklyn, NY 11203</t>
  </si>
  <si>
    <t xml:space="preserve"> Duradox Management</t>
  </si>
  <si>
    <t>210 Riverside Dr Apt 6BManhattan, NY 10025</t>
  </si>
  <si>
    <t>149-43 35th Ave Unit 2JFlushing, NY 11354</t>
  </si>
  <si>
    <t>59 Bartlett AveStaten Island, NY 10312</t>
  </si>
  <si>
    <t>13-73 Beach Channel DrFar Rockaway, NY 11691</t>
  </si>
  <si>
    <t xml:space="preserve"> Perfect Properties Corp</t>
  </si>
  <si>
    <t>71 Ludlow St Apt 4BNew York, NY 10002</t>
  </si>
  <si>
    <t>1100 Clove Rd Apt 7BStaten Island, NY 10301</t>
  </si>
  <si>
    <t>4555 Henry Hudson Pkwy Apt 903Bronx, NY 10471</t>
  </si>
  <si>
    <t>1760 Tomlinson AveBronx, NY 10461</t>
  </si>
  <si>
    <t xml:space="preserve"> Richard Greco Real Estate</t>
  </si>
  <si>
    <t>1845 52nd St Apt 27Brooklyn, NY 11204</t>
  </si>
  <si>
    <t>393 Avenue S Apt 4ABrooklyn, NY 11223</t>
  </si>
  <si>
    <t>2 Northside Piers Apt 6FBrooklyn, NY 11249</t>
  </si>
  <si>
    <t>44 E 82nd StNew York, NY 10028</t>
  </si>
  <si>
    <t>124 W 24th St Apt 2DNew York, NY 10011</t>
  </si>
  <si>
    <t xml:space="preserve"> UbiQ NY Ltd</t>
  </si>
  <si>
    <t>4036 Bell AveBronx, NY 10466</t>
  </si>
  <si>
    <t>150 W End Ave Apt 5HBrooklyn, NY 11235</t>
  </si>
  <si>
    <t xml:space="preserve"> Reliable Sell &amp; Buy Realty Inc</t>
  </si>
  <si>
    <t>860 United Nations Plz Units 31 &amp; 32DManhattan, NY 10017</t>
  </si>
  <si>
    <t>555 W 22nd St Apt 11AWNew York, NY 10011</t>
  </si>
  <si>
    <t>305 Second Ave Unit 20Manhattan, NY 10003</t>
  </si>
  <si>
    <t>1681 Prospect PlBrooklyn, NY 11233</t>
  </si>
  <si>
    <t>111 Nelson StBrooklyn, NY 11231</t>
  </si>
  <si>
    <t>3231 Barker Ave Unit LdBronx, NY 10467</t>
  </si>
  <si>
    <t xml:space="preserve"> Jeskell Realty Llc</t>
  </si>
  <si>
    <t>104-14 37th AveCorona, NY 11368</t>
  </si>
  <si>
    <t xml:space="preserve"> Ny Superior Realty</t>
  </si>
  <si>
    <t>170 W End Ave Apt 3FNew York, NY 10023</t>
  </si>
  <si>
    <t>931 Tilden StBronx, NY 10469</t>
  </si>
  <si>
    <t>52 28th AveBrooklyn, NY 11214</t>
  </si>
  <si>
    <t>235 E 22nd St Apt 11SManhattan, NY 10010</t>
  </si>
  <si>
    <t>98A-98G Discala LnStaten Island, NY 10312</t>
  </si>
  <si>
    <t>65 W 13th St Apt 10AManhattan, NY 10011</t>
  </si>
  <si>
    <t>3540 82nd St Apt 4DJackson Heights, NY 11372</t>
  </si>
  <si>
    <t>155-01 90 Ave Unit 6EJamaica, NY 11432</t>
  </si>
  <si>
    <t>9223 Ridge BlvdBrooklyn, NY 11209</t>
  </si>
  <si>
    <t>601 Pelham Pkwy N Apt 408Bronx, NY 10467</t>
  </si>
  <si>
    <t>143-43 41 Ave Unit 4GFlushing, NY 11355</t>
  </si>
  <si>
    <t>1646 E 54th StBrooklyn, NY 11234</t>
  </si>
  <si>
    <t>86-17 105th StRichmond Hill, NY 11418</t>
  </si>
  <si>
    <t>345 Montgomery St Apt 4NBrooklyn, NY 11225</t>
  </si>
  <si>
    <t>27 E 65th St Apt 2ENew York, NY 10065</t>
  </si>
  <si>
    <t>400 E 56th St Apt 25KNew York, NY 10022</t>
  </si>
  <si>
    <t>39 Argyle Rd Apt 4BBrooklyn, NY 11218</t>
  </si>
  <si>
    <t>160 72nd St Apt 758Brooklyn, NY 11209</t>
  </si>
  <si>
    <t xml:space="preserve"> Judy Z Etman, Realtor</t>
  </si>
  <si>
    <t>27110 Grand Central Pkwy Apt 30OFloral Park, NY 11005</t>
  </si>
  <si>
    <t>213 Suydam StBrooklyn, NY 11237</t>
  </si>
  <si>
    <t xml:space="preserve"> Keller Williams Hudson Valley United</t>
  </si>
  <si>
    <t>2 Bay Club Dr Apt 21HBayside, NY 11360</t>
  </si>
  <si>
    <t>74 Appleby AveStaten Island, NY 10305</t>
  </si>
  <si>
    <t>180 Front St Apt 7FBrooklyn, NY 11201</t>
  </si>
  <si>
    <t>1295 Madison AveNew York, NY 10128</t>
  </si>
  <si>
    <t>41-33 68 StWoodside, NY 11377</t>
  </si>
  <si>
    <t>156 E 71st StNew York, NY 10021</t>
  </si>
  <si>
    <t xml:space="preserve"> Dolly Lenz Real Estate LLC</t>
  </si>
  <si>
    <t>196-11 100 AveHollis, NY 11423</t>
  </si>
  <si>
    <t>42-37 27th St Unit 5BLong Island City, NY 11101</t>
  </si>
  <si>
    <t>158-11 96th StHoward Beach, NY 11414</t>
  </si>
  <si>
    <t>340 Haven Ave Apt 6AManhattan, NY 10033</t>
  </si>
  <si>
    <t>32-05 Linden Pl Unit A3Flushing, NY 11354</t>
  </si>
  <si>
    <t>76-26 113 St Unit 1BForest Hills, NY 11375</t>
  </si>
  <si>
    <t>43 Sunnyside TerStaten Island, NY 10301</t>
  </si>
  <si>
    <t>147-37 230th StSpringfield Gardens, NY 11413</t>
  </si>
  <si>
    <t>635 W 42nd St Apt 30ANew York, NY 10036</t>
  </si>
  <si>
    <t>44-12 65th StWoodside, NY 11377</t>
  </si>
  <si>
    <t>920 Harding ParkBronx, NY 10473</t>
  </si>
  <si>
    <t>120-47 Sunrise CtCollege Point, NY 11356</t>
  </si>
  <si>
    <t>100 Avenue P Apt 1HBrooklyn, NY 11204</t>
  </si>
  <si>
    <t>120 E 36th St Ph BNew York, NY 10016</t>
  </si>
  <si>
    <t>199 Conover St Unit 2BBrooklyn, NY 11231</t>
  </si>
  <si>
    <t>30 Orchard St Ph BManhattan, NY 10002</t>
  </si>
  <si>
    <t>70 W 139th St Apt 8IManhattan, NY 10037</t>
  </si>
  <si>
    <t>333 E 66th St Apt 9RNew York, NY 10065</t>
  </si>
  <si>
    <t>24 Leonard St Apt 2New York, NY 10013</t>
  </si>
  <si>
    <t>166 E 63rd St Apt 10CNew York, NY 10065</t>
  </si>
  <si>
    <t>179 Ada DrStaten Island, NY 10314</t>
  </si>
  <si>
    <t>105 Franklin StBrooklyn, NY 11222</t>
  </si>
  <si>
    <t xml:space="preserve"> Native Real Estate </t>
  </si>
  <si>
    <t>8 Fordham Hill Oval Apt 12CBronx, NY 10468</t>
  </si>
  <si>
    <t>453 Fdr Dr Unit C803-804New York City, NY 10002</t>
  </si>
  <si>
    <t>5128 30th Ave Apt 5HWoodside, NY 11377</t>
  </si>
  <si>
    <t>202-08 100th AveHollis, NY 11423</t>
  </si>
  <si>
    <t xml:space="preserve"> Home Source Realty Inc</t>
  </si>
  <si>
    <t>2120 Newbold AveBronx, NY 10462</t>
  </si>
  <si>
    <t>2962847 33 48th St Unit 4GQueens, NY 11104</t>
  </si>
  <si>
    <t>99-30 59 Ave Unit L1Corona, NY 11368</t>
  </si>
  <si>
    <t>30 Cedar StBrooklyn, NY 11221</t>
  </si>
  <si>
    <t>844 50th St Apt 5ABrooklyn, NY 11220</t>
  </si>
  <si>
    <t>133 W 195th StBronx, NY 10468</t>
  </si>
  <si>
    <t>99-60 63rd Rd Unit 9PRego Park, NY 11374</t>
  </si>
  <si>
    <t>444 E 52nd St Apt 6ENew York, NY 10022</t>
  </si>
  <si>
    <t>444 78th StBrooklyn, NY 11209</t>
  </si>
  <si>
    <t>132-18 Avery Ave Unit 3DFlushing, NY 11355</t>
  </si>
  <si>
    <t>142-25 37th Ave Unit 6BFlushing, NY 11354</t>
  </si>
  <si>
    <t xml:space="preserve"> United Real Estate Fortune</t>
  </si>
  <si>
    <t>139 Grove St Apt 4FBrooklyn, NY 11221</t>
  </si>
  <si>
    <t>30 E 76th St Unit PhManhattan, NY 10021</t>
  </si>
  <si>
    <t>114 E 90th St Unit 1DNew York, NY 10128</t>
  </si>
  <si>
    <t>255 W End Ave Apt 7BManhattan, NY 10023</t>
  </si>
  <si>
    <t>24 Fiske PlBrooklyn, NY 11215</t>
  </si>
  <si>
    <t>626 W 136th St Apt 4New York, NY 10031</t>
  </si>
  <si>
    <t>677 W End Ave Apt 13CNew York, NY 10025</t>
  </si>
  <si>
    <t>164-20 Highland Ave Unit 9DJamaica, NY 11432</t>
  </si>
  <si>
    <t xml:space="preserve"> Big Team Realty</t>
  </si>
  <si>
    <t>90 Furman St Unit N810Brooklyn, NY 11201</t>
  </si>
  <si>
    <t>15 W 53rd St Unit 14GManhattan, NY 10019</t>
  </si>
  <si>
    <t>184 E 75th StManhattan, NY 10021</t>
  </si>
  <si>
    <t>26-50 211th StBayside, NY 11360</t>
  </si>
  <si>
    <t>69-09 108th St Unit 312Forest Hills, NY 11375</t>
  </si>
  <si>
    <t>757 E 169th St Apt 2ABronx, NY 10456</t>
  </si>
  <si>
    <t>128 W 26th St Fl 3Manhattan, NY 10001</t>
  </si>
  <si>
    <t>449 Convent Ave Unit TownhouseManhattan, NY 10031</t>
  </si>
  <si>
    <t>133 Beach 116th St # FQueens, NY 11694</t>
  </si>
  <si>
    <t>659 Putnam Ave # 1Brooklyn, NY 11221</t>
  </si>
  <si>
    <t>3026 Brighton 7th StBrooklyn, NY 11235</t>
  </si>
  <si>
    <t>400 E 59th St Apt 16BNew York, NY 10022</t>
  </si>
  <si>
    <t>199th StSaint Albans, NY 11412</t>
  </si>
  <si>
    <t>64-16 Beach Front RdArverne, NY 11692</t>
  </si>
  <si>
    <t>16 Monroe PlStaten Island, NY 10314</t>
  </si>
  <si>
    <t>180 Clermont AveBrooklyn, NY 11205</t>
  </si>
  <si>
    <t>439 E 116th StNew York, NY 10029</t>
  </si>
  <si>
    <t>935 E 32nd StBrooklyn, NY 11210</t>
  </si>
  <si>
    <t>405 Turneur AveBronx, NY 10473</t>
  </si>
  <si>
    <t xml:space="preserve"> Chase Real Properties Llc</t>
  </si>
  <si>
    <t>77 E 110th St Apt 6ANew York, NY 10029</t>
  </si>
  <si>
    <t>4251 Carpenter AveBronx, NY 10466</t>
  </si>
  <si>
    <t>20 W 64th St Unit 18KNew York, NY 10023</t>
  </si>
  <si>
    <t xml:space="preserve"> Anita Loewy</t>
  </si>
  <si>
    <t>1919 67th StBrooklyn, NY 11204</t>
  </si>
  <si>
    <t>340 E 72nd St Unit PhManhattan, NY 10021</t>
  </si>
  <si>
    <t>2138 Gleason AveBronx, NY 10462</t>
  </si>
  <si>
    <t xml:space="preserve"> CENTURY 21 Metro</t>
  </si>
  <si>
    <t>250-38 39th RdLittle Neck, NY 11363</t>
  </si>
  <si>
    <t>52 E 78th St Unit 3CNew York, NY 10075</t>
  </si>
  <si>
    <t>60 Broadway Apt 8JBrooklyn, NY 11249</t>
  </si>
  <si>
    <t>3950 Hill AveBronx, NY 10466</t>
  </si>
  <si>
    <t xml:space="preserve"> Axe Realty NYC LLC</t>
  </si>
  <si>
    <t>16 Park Ave # 8CNew York, NY 10016</t>
  </si>
  <si>
    <t>210 Sixth Ave Unit 1GNew York, NY 10014</t>
  </si>
  <si>
    <t>33-55 14th St Unit 4AAstoria, NY 11106</t>
  </si>
  <si>
    <t>59 Newell StBrooklyn, NY 11222</t>
  </si>
  <si>
    <t>99 W 163rd StBronx, NY 10452</t>
  </si>
  <si>
    <t>467 82nd StBrooklyn, NY 11209</t>
  </si>
  <si>
    <t>153-41 Sapphire StHoward Beach, NY 11414</t>
  </si>
  <si>
    <t xml:space="preserve"> Aida Home Realty</t>
  </si>
  <si>
    <t>7200 Ridge Blvd Unit 409Brooklyn, NY 11209</t>
  </si>
  <si>
    <t>601 Surf Ave Apt 8CBrooklyn, NY 11224</t>
  </si>
  <si>
    <t>43 Purdy PlStaten Island, NY 10309</t>
  </si>
  <si>
    <t>7613 Ditmars Blvd Unit A2East Elmhurst, NY 11370</t>
  </si>
  <si>
    <t>10-41 115th StCollege Point, NY 11356</t>
  </si>
  <si>
    <t>1 W 67th St Unit 616Manhattan, NY 10023</t>
  </si>
  <si>
    <t>223 43rd StBrooklyn, NY 11232</t>
  </si>
  <si>
    <t>117-75 141st StJamaica, NY 11436</t>
  </si>
  <si>
    <t>66-43 Alderton StRego Park, NY 11374</t>
  </si>
  <si>
    <t>2607 Avenue O Apt 4ABrooklyn, NY 11210</t>
  </si>
  <si>
    <t>2671 Bainbridge AveBronx, NY 10458</t>
  </si>
  <si>
    <t xml:space="preserve"> Lavilla Homes Inc</t>
  </si>
  <si>
    <t>229 Monroe StBedford Stuyvesant, NY 11216</t>
  </si>
  <si>
    <t>152 E 83rd St Apt 5DNew York, NY 10028</t>
  </si>
  <si>
    <t>2260 Benson Ave Apt 1LBrooklyn, NY 11214</t>
  </si>
  <si>
    <t>2652 E 18th St Unit 2ABrooklyn, NY 11235</t>
  </si>
  <si>
    <t>848 43rd St Apt 22Brooklyn, NY 11232</t>
  </si>
  <si>
    <t>300 W 18th St Unit 2Manhattan, NY 10011</t>
  </si>
  <si>
    <t>260 W End Ave Apt 7ANew York, NY 10023</t>
  </si>
  <si>
    <t>160 E 105th StNew York, NY 10029</t>
  </si>
  <si>
    <t>800 E 17th St Apt 4ABrooklyn, NY 11230</t>
  </si>
  <si>
    <t xml:space="preserve"> MNS</t>
  </si>
  <si>
    <t>21 S End Ave Apt 435Manhattan, NY 10280</t>
  </si>
  <si>
    <t>44-11 192nd StFlushing, NY 11358</t>
  </si>
  <si>
    <t>941 E 46th StBrooklyn, NY 11203</t>
  </si>
  <si>
    <t>94 Lorraine AveStaten Island, NY 10312</t>
  </si>
  <si>
    <t>117 E 57th St Units 34 &amp; 35CNew York, NY 10022</t>
  </si>
  <si>
    <t>40 Princeton LnStaten Island, NY 10312</t>
  </si>
  <si>
    <t>67-66 108th St Unit B47Forest Hills, NY 11375</t>
  </si>
  <si>
    <t xml:space="preserve"> Olam Realty Group</t>
  </si>
  <si>
    <t>1240 Bedford Ave Apt 1FBrooklyn, NY 11216</t>
  </si>
  <si>
    <t>190 Lefferts Pl Apt 5Brooklyn, NY 11238</t>
  </si>
  <si>
    <t>111-39 76th Rd Unit F7Queens, NY 11375</t>
  </si>
  <si>
    <t>2790 Broadway Apt 5ANew York, NY 10025</t>
  </si>
  <si>
    <t>22-08 Greene AveRidgewood, NY 11385</t>
  </si>
  <si>
    <t xml:space="preserve"> Richmont Realty</t>
  </si>
  <si>
    <t>112-18 38 AveCorona, NY 11368</t>
  </si>
  <si>
    <t>829 Park Ave Apt 11BNew York, NY 10021</t>
  </si>
  <si>
    <t>42-42 Colden St Unit 622Flushing, NY 11355</t>
  </si>
  <si>
    <t>89-20 55 Ave Unit 1LElmhurst, NY 11373</t>
  </si>
  <si>
    <t>205 E 68th St Apt 3DNew York, NY 10065</t>
  </si>
  <si>
    <t>7 Bond StNew York, NY 10012</t>
  </si>
  <si>
    <t>206 Vanderbilt AveBrooklyn, NY 11205</t>
  </si>
  <si>
    <t>141-10 25th Rd Unit 4BFlushing, NY 11354</t>
  </si>
  <si>
    <t xml:space="preserve"> Platinum Star Realty of Grt NY</t>
  </si>
  <si>
    <t>33 Alden Park Unit 33Bronx, NY 10465</t>
  </si>
  <si>
    <t>8701 Shore Rd Apt 432Brooklyn, NY 11209</t>
  </si>
  <si>
    <t>37 Sheridan AveBrooklyn, NY 11208</t>
  </si>
  <si>
    <t xml:space="preserve"> RE/MAX 2000</t>
  </si>
  <si>
    <t>107 McVeigh AveStaten Island, NY 10314</t>
  </si>
  <si>
    <t>61-15 97 St Unit 12DRego Park, NY 11374</t>
  </si>
  <si>
    <t>171 W 57th St Apt 11BManhattan, NY 10019</t>
  </si>
  <si>
    <t>64-48 Booth St Unit 1ERego Park, NY 11374</t>
  </si>
  <si>
    <t>841 Willoughby AveBrooklyn, NY 11221</t>
  </si>
  <si>
    <t>111 Fourth Ave Unit 12ANew York, NY 10003</t>
  </si>
  <si>
    <t xml:space="preserve"> CARINI GROUP </t>
  </si>
  <si>
    <t>2940 Ocean Ave Apt A7Brooklyn, NY 11235</t>
  </si>
  <si>
    <t>120-09 Linden BlvdSouth Ozone Park, NY 11420</t>
  </si>
  <si>
    <t>389 E 89th St Apt 15ANew York, NY 10128</t>
  </si>
  <si>
    <t xml:space="preserve"> Michael A. Kaufman, Licensed Real Estate Broker</t>
  </si>
  <si>
    <t>753B Saint Anns Ave Unit 52BBronx, NY 10456</t>
  </si>
  <si>
    <t>21-16 35th St Unit 1BAstoria, NY 11105</t>
  </si>
  <si>
    <t>667 W 246th StBronx, NY 10471</t>
  </si>
  <si>
    <t xml:space="preserve"> EZ Premier Realty LLC.</t>
  </si>
  <si>
    <t>22 E 18th St Apt 4EManhattan, NY 10003</t>
  </si>
  <si>
    <t>91 Alter AveStaten Island, NY 10304</t>
  </si>
  <si>
    <t>330 E 38th St Apt 41NNew York, NY 10016</t>
  </si>
  <si>
    <t>12205 Flatlands Ave Apt 3HBrooklyn, NY 11207</t>
  </si>
  <si>
    <t xml:space="preserve"> Community Home Sales Inc</t>
  </si>
  <si>
    <t>205 W 54th St Apt 5DManhattan, NY 10019</t>
  </si>
  <si>
    <t>1746 Anthony AveBronx, NY 10457</t>
  </si>
  <si>
    <t>45-30 Pearson StQueens, NY 11101</t>
  </si>
  <si>
    <t>1307 157th StWhitestone, NY 11357</t>
  </si>
  <si>
    <t xml:space="preserve"> Ldm Real Estate Llc</t>
  </si>
  <si>
    <t>2913 Foster Ave Apt 2FBrooklyn, NY 11210</t>
  </si>
  <si>
    <t xml:space="preserve"> Gibbs Yvonne</t>
  </si>
  <si>
    <t>235 E 55th St Unit 43ABManhattan, NY 10022</t>
  </si>
  <si>
    <t>3217 Radcliff AveBronx, NY 10469</t>
  </si>
  <si>
    <t>2400 E 3rd St Apt 228Brooklyn, NY 11223</t>
  </si>
  <si>
    <t>44-15 Purves St Unit 14BQueens, NY 11101</t>
  </si>
  <si>
    <t>34 Brighton 4th WalkBrooklyn, NY 11235</t>
  </si>
  <si>
    <t>50 W 127th St # BNew York, NY 10027</t>
  </si>
  <si>
    <t>150 E 61st St Apt 5KNew York, NY 10065</t>
  </si>
  <si>
    <t>132 E 35th St # 16GHNew York, NY 10016</t>
  </si>
  <si>
    <t>515 E 79th St Apt 6ANew York, NY 10075</t>
  </si>
  <si>
    <t xml:space="preserve"> Silversons Realty, LLC</t>
  </si>
  <si>
    <t>129 W 70th St Unit 1New York, NY 10023</t>
  </si>
  <si>
    <t>2675 Ocean Ave Apt 3BBrooklyn, NY 11229</t>
  </si>
  <si>
    <t>103-06 Rockaway Beach Blvd Unit 3CRockaway Park, NY 11694</t>
  </si>
  <si>
    <t>130 W 26th St Apt 3New York, NY 10001</t>
  </si>
  <si>
    <t>21 Monroe Pl Apt 3FLBrooklyn, NY 11201</t>
  </si>
  <si>
    <t>2461 E 29th St Apt 3FBrooklyn, NY 11235</t>
  </si>
  <si>
    <t xml:space="preserve"> Amerihomes Realty Of Ny Inc</t>
  </si>
  <si>
    <t>15 W 61st St Apt 22BNew York, NY 10023</t>
  </si>
  <si>
    <t>102-42 63rd AveForest Hills, NY 11375</t>
  </si>
  <si>
    <t>307 E 162nd StBronx, NY 10451</t>
  </si>
  <si>
    <t>117-63 140th StJamaica, NY 11436</t>
  </si>
  <si>
    <t>168 Lafayette AveBrooklyn, NY 11238</t>
  </si>
  <si>
    <t>135-30 94th StOzone Park, NY 11417</t>
  </si>
  <si>
    <t>10-18 Beach 22nd StFar Rockaway, NY 11691</t>
  </si>
  <si>
    <t>164 E 70th StNew York, NY 10021</t>
  </si>
  <si>
    <t>4593 Kings HwyBrooklyn, NY 11234</t>
  </si>
  <si>
    <t xml:space="preserve"> REO FIRST CHOICE REALTY LLC</t>
  </si>
  <si>
    <t>1953 65th St Apt 3ABrooklyn, NY 11204</t>
  </si>
  <si>
    <t>90-20 55th Ave Unit 4AElmhurst, NY 11373</t>
  </si>
  <si>
    <t>34-47 82nd St Unit 1Queens, NY 11372</t>
  </si>
  <si>
    <t>571 17th StBrooklyn, NY 11218</t>
  </si>
  <si>
    <t xml:space="preserve"> Dwell Residential</t>
  </si>
  <si>
    <t>9 Zoe StStaten Island, NY 10305</t>
  </si>
  <si>
    <t>325 E 14th StManhattan, NY 10003</t>
  </si>
  <si>
    <t>64 E 86th St # 10BANew York, NY 10028</t>
  </si>
  <si>
    <t>60 Warren St Fl 3New York, NY 10007</t>
  </si>
  <si>
    <t>797 Fairmount Pl Unit BuildingBronx, NY 10460</t>
  </si>
  <si>
    <t>40 Prospect Park W Apt 3GBrooklyn, NY 11215</t>
  </si>
  <si>
    <t>214-11 35th Ave Unit 3ABayside, NY 11361</t>
  </si>
  <si>
    <t>40-22 61st St Unit 2KWoodside, NY 11377</t>
  </si>
  <si>
    <t>401 E 74th St Apt 14AManhattan, NY 10021</t>
  </si>
  <si>
    <t>168 Plymouth St # ThcBrooklyn, NY 11201</t>
  </si>
  <si>
    <t>233 E 86th St Apt 14CManhattan, NY 10028</t>
  </si>
  <si>
    <t>3312 Paulding Ave Unit ABronx, NY 10469</t>
  </si>
  <si>
    <t xml:space="preserve"> Joseph Baratta &amp; Company Realty</t>
  </si>
  <si>
    <t>343 Prospect AveBrooklyn, NY 11215</t>
  </si>
  <si>
    <t>24 Central Park S # 3WNew York, NY 10019</t>
  </si>
  <si>
    <t>1 E 66th St Unit 2ANew York, NY 10065</t>
  </si>
  <si>
    <t>1829 Topping AveBronx, NY 10457</t>
  </si>
  <si>
    <t>45 E 72nd St Apt 8BManhattan, NY 10021</t>
  </si>
  <si>
    <t>245 Doane AveStaten Island, NY 10308</t>
  </si>
  <si>
    <t>75-21 67th RdMiddle Village, NY 11379</t>
  </si>
  <si>
    <t>15 Hudson Yards Apt 34ANew York, NY 10001</t>
  </si>
  <si>
    <t>205 E 63rd St Apt 6BNew York, NY 10065</t>
  </si>
  <si>
    <t>526 Union Ave Ph 1Brooklyn, NY 11211</t>
  </si>
  <si>
    <t>37-32 89th St Unit 1AJackson Heights, NY 11372</t>
  </si>
  <si>
    <t>860 Fifth Ave Unit 7FNew York, NY 10065</t>
  </si>
  <si>
    <t>55 Greene Ave Ste 2BBrooklyn, NY 11238</t>
  </si>
  <si>
    <t>204-20 46 AveBayside, NY 11361</t>
  </si>
  <si>
    <t>219 E 115th StNyc, NY 10029</t>
  </si>
  <si>
    <t>870 United Nations Plz Units 31 &amp; 32FNew York, NY 10017</t>
  </si>
  <si>
    <t>37-02 31st Ave Unit BuildingAstoria, NY 11103</t>
  </si>
  <si>
    <t xml:space="preserve"> MQ Realty </t>
  </si>
  <si>
    <t>14-50 110th St Unit E301College Point, NY 11356</t>
  </si>
  <si>
    <t>256 S 4th St Apt 6Brooklyn, NY 11211</t>
  </si>
  <si>
    <t>1102 Ovington AveBrooklyn, NY 11219</t>
  </si>
  <si>
    <t xml:space="preserve"> Marlin Realty, Inc.</t>
  </si>
  <si>
    <t>9737 63rd Rd Apt 9ERego Park, NY 11374</t>
  </si>
  <si>
    <t xml:space="preserve"> Royal House Realty Inc</t>
  </si>
  <si>
    <t>160-10 89th Ave Unit 15LJamaica, NY 11432</t>
  </si>
  <si>
    <t>9511 Shore Rd Apt 602Brooklyn, NY 11209</t>
  </si>
  <si>
    <t>3401 Fort Independence StBronx, NY 10463</t>
  </si>
  <si>
    <t xml:space="preserve"> Charmed Realty</t>
  </si>
  <si>
    <t>1240 E 48th StBrooklyn, NY 11234</t>
  </si>
  <si>
    <t>230 Central Park W Apt 3ANew York, NY 10024</t>
  </si>
  <si>
    <t>3625 Oxford Ave Apt 6BBronx, NY 10463</t>
  </si>
  <si>
    <t>524 Thomas S Boyland StBrooklyn, NY 11212</t>
  </si>
  <si>
    <t>5900 Arlington Ave Apt 5HBronx, NY 10471</t>
  </si>
  <si>
    <t>33-15 81st St Unit 4DJackson Heights, NY 11372</t>
  </si>
  <si>
    <t>85-09 151st Ave Unit 1HHoward Beach, NY 11414</t>
  </si>
  <si>
    <t xml:space="preserve"> Cruz Network Cruse Realty</t>
  </si>
  <si>
    <t>460 Manhattan Ave Apt 2BBrooklyn, NY 11222</t>
  </si>
  <si>
    <t>52-16 Roosevelt Ave Unit 3AWoodside, NY 11377</t>
  </si>
  <si>
    <t>3 Court Sq W Unit 403Queens, NY 11101</t>
  </si>
  <si>
    <t>2547 W 2nd St Apt 2JBrooklyn, NY 11223</t>
  </si>
  <si>
    <t>44 Euclid Ave Apt 1ABrooklyn, NY 11208</t>
  </si>
  <si>
    <t>65 Oceana Dr E Apt 8DBrooklyn, NY 11235</t>
  </si>
  <si>
    <t>85-15 Main St Unit 12NBriarwood, NY 11435</t>
  </si>
  <si>
    <t>243 W 60th St Apt 5FManhattan, NY 10023</t>
  </si>
  <si>
    <t>1192 Park Ave # 5DNew York, NY 10128</t>
  </si>
  <si>
    <t>8407 15th AveBrooklyn, NY 11228</t>
  </si>
  <si>
    <t>140 Hoyt StBrooklyn, NY 11217</t>
  </si>
  <si>
    <t>969 Park Ave # 12FNew York, NY 10028</t>
  </si>
  <si>
    <t>27-28 Thomson Ave Unit 422Queens, NY 11101</t>
  </si>
  <si>
    <t>141 Beacon AveStaten Island, NY 10306</t>
  </si>
  <si>
    <t>507 E 80th St Apt 1RNew York, NY 10075</t>
  </si>
  <si>
    <t>626 Ovington AveBrooklyn, NY 11209</t>
  </si>
  <si>
    <t>405 Sackett StBrooklyn, NY 11231</t>
  </si>
  <si>
    <t>64 Baltic AveStaten Island, NY 10304</t>
  </si>
  <si>
    <t>732 Prospect PlBrooklyn, NY 11216</t>
  </si>
  <si>
    <t>1902 8th AveBrooklyn, NY 11215</t>
  </si>
  <si>
    <t>17 Lansing StStaten Island, NY 10305</t>
  </si>
  <si>
    <t>402 E 74th St Apt 4BManhattan, NY 10021</t>
  </si>
  <si>
    <t>23 Arielle Ln Unit AStaten Island, NY 10314</t>
  </si>
  <si>
    <t>943 Croes AveBronx, NY 10473</t>
  </si>
  <si>
    <t>110-50 71 Rd Unit 3LForest Hills, NY 11375</t>
  </si>
  <si>
    <t>311 W 83rd St Apt 5ANew York, NY 10024</t>
  </si>
  <si>
    <t>64 E 94th St Apt 4EManhattan, NY 10128</t>
  </si>
  <si>
    <t>54 E 8th St Apt 3LNew York, NY 10003</t>
  </si>
  <si>
    <t>68 Eldert St # 3BBrooklyn, NY 11207</t>
  </si>
  <si>
    <t>114 Patchen AveBrooklyn, NY 11221</t>
  </si>
  <si>
    <t xml:space="preserve"> Real Street Inc.</t>
  </si>
  <si>
    <t>2501 Snyder Ave Unit 3EProspect Lefferts Gardens, NY 11225</t>
  </si>
  <si>
    <t xml:space="preserve"> Habitat Realty Of New York Inc</t>
  </si>
  <si>
    <t>489 7th Ave Unit TownhouseBrooklyn, NY 11215</t>
  </si>
  <si>
    <t xml:space="preserve"> Halstead Property </t>
  </si>
  <si>
    <t>18 W 127th StNew York, NY 10027</t>
  </si>
  <si>
    <t>269 W 87th St Apt 8AManhattan, NY 10024</t>
  </si>
  <si>
    <t>2654 E 18th St Unit 2DBrooklyn, NY 11235</t>
  </si>
  <si>
    <t>218 Classon AveBrooklyn, NY 11205</t>
  </si>
  <si>
    <t>150-29 70 Rd Unit 30AFlushing, NY 11378</t>
  </si>
  <si>
    <t>204-16 46 AveBayside, NY 11361</t>
  </si>
  <si>
    <t>253 Windsor Pl Unit TownhouseBrooklyn, NY 11215</t>
  </si>
  <si>
    <t>18 Leonard St Apt 6BNew York, NY 10013</t>
  </si>
  <si>
    <t>6659-6675 Amboy RdStaten Island, NY 10309</t>
  </si>
  <si>
    <t xml:space="preserve"> Anne Lopa Real Estate</t>
  </si>
  <si>
    <t>217-10 135th AveSpringfield Gardens, NY 11413</t>
  </si>
  <si>
    <t>25 Columbus Cir # 69FNew York, NY 10019</t>
  </si>
  <si>
    <t>851 Glenmore AveBrooklyn, NY 11208</t>
  </si>
  <si>
    <t>110-11 Queens Blvd Unit 15BQueens, NY 11375</t>
  </si>
  <si>
    <t>221 Nassau AveBrooklyn, NY 11222</t>
  </si>
  <si>
    <t>461 Carroll St Unit 1Brooklyn, NY 11215</t>
  </si>
  <si>
    <t>2191 Bolton St Apt 5DBronx, NY 10462</t>
  </si>
  <si>
    <t>300 W 135th St Apt 4LNew York, NY 10030</t>
  </si>
  <si>
    <t>1400 E 98th StBrooklyn, NY 11236</t>
  </si>
  <si>
    <t>305 W 86th St Unit 3CManhattan, NY 10024</t>
  </si>
  <si>
    <t>312 83rd StBrooklyn, NY 11209</t>
  </si>
  <si>
    <t>9411 Shore Rd Apt 4KBrooklyn, NY 11209</t>
  </si>
  <si>
    <t>727 Ocean View Ave Apt D3Brooklyn, NY 11235</t>
  </si>
  <si>
    <t>102-40 67 Dr Unit 1DForest Hills, NY 11375</t>
  </si>
  <si>
    <t>1000 Clove Rd Apt 8CStaten Island, NY 10301</t>
  </si>
  <si>
    <t>33 W 67th St Unit 4RWNew York, NY 10023</t>
  </si>
  <si>
    <t>1819 Burnett StBrooklyn, NY 11229</t>
  </si>
  <si>
    <t>2628 Broadway Apt 12ANew York, NY 10025</t>
  </si>
  <si>
    <t>767 47th StBrooklyn, NY 11220</t>
  </si>
  <si>
    <t>317 W 54th St Apt 2ENew York, NY 10019</t>
  </si>
  <si>
    <t>802 Herkimer StBrooklyn, NY 11233</t>
  </si>
  <si>
    <t>1206 Tabor CtBrooklyn, NY 11219</t>
  </si>
  <si>
    <t>190-45 112th AveSaint Albans, NY 11412</t>
  </si>
  <si>
    <t>1200 E 53rd St Apt 7VBrooklyn, NY 11234</t>
  </si>
  <si>
    <t xml:space="preserve"> Gotham Properties R E Llc</t>
  </si>
  <si>
    <t>70 Lenox Rd Apt D2Brooklyn, NY 11226</t>
  </si>
  <si>
    <t>491 E 45th St Unit 16Brooklyn, NY 11203</t>
  </si>
  <si>
    <t xml:space="preserve"> Aliano Real Estate</t>
  </si>
  <si>
    <t>5700 Arlington Ave Unit 2MNBronx, NY 10471</t>
  </si>
  <si>
    <t>153 Wellbrook AveStaten Island, NY 10314</t>
  </si>
  <si>
    <t>325 Fifth Ave Unit 36AManhattan, NY 10016</t>
  </si>
  <si>
    <t>609 Columbus Ave Apt 14KNew York, NY 10024</t>
  </si>
  <si>
    <t>1904 Harman St Apt 4AQueens, NY 11385</t>
  </si>
  <si>
    <t>43-20 Union St Unit 7DFlushing, NY 11355</t>
  </si>
  <si>
    <t>1229 Putnam Ave Apt 2DBrooklyn, NY 11221</t>
  </si>
  <si>
    <t>10 Little West St Apt 20DNew York, NY 10004</t>
  </si>
  <si>
    <t>1625 Emmons Ave Apt 1ABrooklyn, NY 11235</t>
  </si>
  <si>
    <t>1238 63rd St Apt D436Brooklyn, NY 11219</t>
  </si>
  <si>
    <t>60-01 Metropolitan AveRidgewood, NY 11385</t>
  </si>
  <si>
    <t>85-10 151 Ave Unit 2HHoward Beach, NY 11414</t>
  </si>
  <si>
    <t>200 E 58th St Apt 14CNew York, NY 10022</t>
  </si>
  <si>
    <t>301 W 53rd St Apt 19ANew York, NY 10019</t>
  </si>
  <si>
    <t>219 Constitution Pl Apt BCollege Point, NY 11356</t>
  </si>
  <si>
    <t xml:space="preserve"> Owner Entry.com</t>
  </si>
  <si>
    <t>89-15 Parson Blvd Unit 1BJamaica, NY 11432</t>
  </si>
  <si>
    <t>7101 Shore Rd Apt 3DBrooklyn, NY 11209</t>
  </si>
  <si>
    <t>6300 Riverdale Ave Apt 6CBronx, NY 10471</t>
  </si>
  <si>
    <t>160 W 66th St Apt 57CNew York, NY 10023</t>
  </si>
  <si>
    <t>233 Tompkins AveStaten Island, NY 10304</t>
  </si>
  <si>
    <t>320 61st StBrooklyn, NY 11220</t>
  </si>
  <si>
    <t>64-17 35 AveWoodside, NY 11377</t>
  </si>
  <si>
    <t>275 Webster Ave Apt 1BBrooklyn, NY 11230</t>
  </si>
  <si>
    <t>80 Avenue P Apt B1Brooklyn, NY 11204</t>
  </si>
  <si>
    <t>1141 McBride St Apt 4AFar Rockaway, NY 11691</t>
  </si>
  <si>
    <t>77 E 110th St Apt 7ANew York, NY 10029</t>
  </si>
  <si>
    <t>838 Lenox RdBrooklyn, NY 11203</t>
  </si>
  <si>
    <t xml:space="preserve"> CITIZENS INTERNATIONAL REALTY</t>
  </si>
  <si>
    <t>27110 Grand Central Pkwy Apt 6AFloral Park, NY 11005</t>
  </si>
  <si>
    <t>497 Madison StBrooklyn, NY 11221</t>
  </si>
  <si>
    <t>145 72nd St Apt D14Brooklyn, NY 11209</t>
  </si>
  <si>
    <t>135 E 54th St Apt 14MNew York, NY 10022</t>
  </si>
  <si>
    <t>114-30 202nd StSaint Albans, NY 11412</t>
  </si>
  <si>
    <t>25 Fifth Ave Apt 5GNew York, NY 10003</t>
  </si>
  <si>
    <t>20 Pine St Apt 2504New York, NY 10005</t>
  </si>
  <si>
    <t>310 E 46th St Apt 23UNew York, NY 10017</t>
  </si>
  <si>
    <t>67-50 Thornton Pl Unit 6BForest Hills, NY 11375</t>
  </si>
  <si>
    <t>2917 Brighton 5th StBrooklyn, NY 11235</t>
  </si>
  <si>
    <t>151-25 88th St Unit 3GHoward Beach, NY 11414</t>
  </si>
  <si>
    <t>3 Sheridan Sq Apt 2KNew York, NY 10014</t>
  </si>
  <si>
    <t>1495 E 95th StBrooklyn, NY 11236</t>
  </si>
  <si>
    <t>36-33 169th StFlushing, NY 11358</t>
  </si>
  <si>
    <t xml:space="preserve"> Exit Realty Limitless</t>
  </si>
  <si>
    <t>2025 Ocean Ave # 6ABrooklyn, NY 11230</t>
  </si>
  <si>
    <t>30 Stonegate Dr Unit 1Staten Island, NY 10304</t>
  </si>
  <si>
    <t>710 Metropolitan Ave Apt 5EBrooklyn, NY 11211</t>
  </si>
  <si>
    <t>1295 Madison Ave Apt 5ANew York, NY 10128</t>
  </si>
  <si>
    <t>1115 Putman AveBrooklyn, NY 11221</t>
  </si>
  <si>
    <t>710 Metropolitan Ave Apt 2HBrooklyn, NY 11211</t>
  </si>
  <si>
    <t>2450 Haring St Apt 1FBrooklyn, NY 11235</t>
  </si>
  <si>
    <t>80-04 155th Ave Unit 207Howard Beach, NY 11414</t>
  </si>
  <si>
    <t>490 Lorimer St Unit 1ABrooklyn, NY 11211</t>
  </si>
  <si>
    <t xml:space="preserve"> Space Marketing Shop Inc.</t>
  </si>
  <si>
    <t>122 E 102nd St Apt 2BNew York, NY 10029</t>
  </si>
  <si>
    <t>1965 Broadway Apt 28ENew York, NY 10023</t>
  </si>
  <si>
    <t>10 W 66th St Apt 30DNew York, NY 10023</t>
  </si>
  <si>
    <t>132-37 Pople Ave Unit 3AFlushing, NY 11355</t>
  </si>
  <si>
    <t>17 Suydam St Unit MfBrooklyn, NY 11221</t>
  </si>
  <si>
    <t>210 Lafayette St Ph 6GManhattan, NY 10012</t>
  </si>
  <si>
    <t>170 W 81st St Apt 5BNew York, NY 10024</t>
  </si>
  <si>
    <t>1212A Greene Ave Unit TownhouseBrooklyn, NY 11221</t>
  </si>
  <si>
    <t>44-15 College Point Blvd Unit 3AFlushing, NY 11355</t>
  </si>
  <si>
    <t>102-30 66th Rd Unit 20BForest Hills, NY 11375</t>
  </si>
  <si>
    <t>597 E 8th StBrooklyn, NY 11218</t>
  </si>
  <si>
    <t>180 Riverside Dr Apt 6FManhattan, NY 10024</t>
  </si>
  <si>
    <t>401 E 60th St Apt 4BNew York, NY 10022</t>
  </si>
  <si>
    <t>233 Freeborn StStaten Island, NY 10306</t>
  </si>
  <si>
    <t>5800 Arlington Ave Apt 20DBronx, NY 10471</t>
  </si>
  <si>
    <t>126 Beach 98th StRockaway Park, NY 11694</t>
  </si>
  <si>
    <t xml:space="preserve"> Rockaway Properties</t>
  </si>
  <si>
    <t>995 Fifth Ave Unit 5SNew York, NY 10028</t>
  </si>
  <si>
    <t>142-15 Franklin Ave Unit 5LFlushing, NY 11355</t>
  </si>
  <si>
    <t>83-30 Vietor Ave Unit 721Elmhurst, NY 11373</t>
  </si>
  <si>
    <t>130 Avenue SBrooklyn, NY 11223</t>
  </si>
  <si>
    <t>19 Heusden StStaten Island, NY 10303</t>
  </si>
  <si>
    <t>30 Park Pl Apt 59ANew York, NY 10007</t>
  </si>
  <si>
    <t>21-37 33rd St Unit 1EAstoria, NY 11105</t>
  </si>
  <si>
    <t>63 E 9th St Apt 5ENew York, NY 10003</t>
  </si>
  <si>
    <t>1045 E 29th StBrooklyn, NY 11210</t>
  </si>
  <si>
    <t xml:space="preserve"> ROYAL YORK REALTY, INC.</t>
  </si>
  <si>
    <t>80-14 90th RdWoodhaven, NY 11421</t>
  </si>
  <si>
    <t>224 22nd St Apt 4DBrooklyn, NY 11232</t>
  </si>
  <si>
    <t>114 Tyrrell StStaten Island, NY 10307</t>
  </si>
  <si>
    <t>25 Columbus Cir # 57BNew York, NY 10019</t>
  </si>
  <si>
    <t>333 E 57th St Apt 12AManhattan, NY 10022</t>
  </si>
  <si>
    <t>333 14th St Unit PSPOT1Brooklyn, NY 11215</t>
  </si>
  <si>
    <t>39 Gramercy Park N Apt 3CNew York, NY 10010</t>
  </si>
  <si>
    <t>15 Eunice PlStaten Island, NY 10303</t>
  </si>
  <si>
    <t>299 W 12th St Apt 3BNew York, NY 10014</t>
  </si>
  <si>
    <t>128 Central Park S Unit 10ANew York, NY 10019</t>
  </si>
  <si>
    <t>2801 Brown StBrooklyn, NY 11235</t>
  </si>
  <si>
    <t>662 Fourth Ave Unit 1RBrooklyn, NY 11232</t>
  </si>
  <si>
    <t>150 Nassau St Apt 2DNew York, NY 10038</t>
  </si>
  <si>
    <t>64 E 94th St Apt 1GNew York, NY 10128</t>
  </si>
  <si>
    <t>151 31st StBrooklyn, NY 11232</t>
  </si>
  <si>
    <t xml:space="preserve"> Four Seasons Realty Team</t>
  </si>
  <si>
    <t>870 Fifth Ave Apt 4DNew York, NY 10065</t>
  </si>
  <si>
    <t>110 Livingston St Apt 11JBrooklyn, NY 11201</t>
  </si>
  <si>
    <t>1114 Blake AveBrooklyn, NY 11208</t>
  </si>
  <si>
    <t>144 Beach 121st St Apt 1ARockaway Park, NY 11694</t>
  </si>
  <si>
    <t>2158 35th St Apt 1CAstoria, NY 11105</t>
  </si>
  <si>
    <t>102-04 63 RdForest Hills, NY 11375</t>
  </si>
  <si>
    <t>29 W 85th St Apt 3New York, NY 10024</t>
  </si>
  <si>
    <t>382 Audubon AveNew York, NY 10033</t>
  </si>
  <si>
    <t>2400 E 3rd St Apt 715Brooklyn, NY 11223</t>
  </si>
  <si>
    <t>226-09 88 Ave Unit UpperQueens Village, NY 11427</t>
  </si>
  <si>
    <t>530 E 86th St # 7ANew York, NY 10028</t>
  </si>
  <si>
    <t>32 E 22nd StNew York, NY 10010</t>
  </si>
  <si>
    <t>37-30 83rd St Unit 3JJackson Heights, NY 11372</t>
  </si>
  <si>
    <t>213 Liberty AveStaten Island, NY 10305</t>
  </si>
  <si>
    <t>114-34 Inwood StJamaica, NY 11436</t>
  </si>
  <si>
    <t xml:space="preserve"> Flat Fee Express Llc</t>
  </si>
  <si>
    <t>13-04A 126th StCollege Point, NY 11356</t>
  </si>
  <si>
    <t>225 E 74th St Apt 5MNew York, NY 10021</t>
  </si>
  <si>
    <t>151 Daniel Low TerStaten Island, NY 10301</t>
  </si>
  <si>
    <t xml:space="preserve"> American Dream Kalaba Realty LLC</t>
  </si>
  <si>
    <t>5142 30th Ave Apt 4JWoodside, NY 11377</t>
  </si>
  <si>
    <t xml:space="preserve"> Papp Realty</t>
  </si>
  <si>
    <t>3569 Richmond RdStaten Island, NY 10306</t>
  </si>
  <si>
    <t>2108 Bathgate AveBronx, NY 10457</t>
  </si>
  <si>
    <t xml:space="preserve"> CHRISTIE'S INTERNATIONAL REAL ESTATE NEW YORK</t>
  </si>
  <si>
    <t>129 Barrow St Apt 2AManhattan, NY 10014</t>
  </si>
  <si>
    <t>45 Fifth Ave Unit 2ABManhattan, NY 10003</t>
  </si>
  <si>
    <t>59-42/44 69 StMaspeth, NY 11378</t>
  </si>
  <si>
    <t>61-09 39 Ave Unit M6Woodside, NY 11377</t>
  </si>
  <si>
    <t>16 W 40th St Apt 25BNew York, NY 10018</t>
  </si>
  <si>
    <t>404 E 66th St Apt 4NNew York, NY 10065</t>
  </si>
  <si>
    <t>207 E 57th St Apt 16BManhattan, NY 10022</t>
  </si>
  <si>
    <t xml:space="preserve"> Deutsch Realty</t>
  </si>
  <si>
    <t>78-06 46th Ave Unit 4GElmhurst, NY 11373</t>
  </si>
  <si>
    <t>3000 Valentine Ave Apt 5FBronx, NY 10458</t>
  </si>
  <si>
    <t>63-14 Queens Blvd Unit 5JWoodside, NY 11377</t>
  </si>
  <si>
    <t>230 E 79th St Apt 19CNew York, NY 10075</t>
  </si>
  <si>
    <t>32-20 91st St Unit 310East Elmhurst, NY 11369</t>
  </si>
  <si>
    <t>240 Riverside Blvd Apt 19BNew York, NY 10069</t>
  </si>
  <si>
    <t>130-14 60th Ave Unit 2CFlushing, NY 11355</t>
  </si>
  <si>
    <t>3017 Riverdale Ave Apt 2JBronx, NY 10463</t>
  </si>
  <si>
    <t>2110 Frederick Douglass Blvd Apt 8DNew York, NY 10026</t>
  </si>
  <si>
    <t>80 Kelvin AveStaten Island, NY 10306</t>
  </si>
  <si>
    <t>5-30 47th Ave Unit 1BQueens, NY 11101</t>
  </si>
  <si>
    <t>144-60 Gravett Rd Unit 3CFlushing, NY 11367</t>
  </si>
  <si>
    <t>418 E 59th St Apt 31BManhattan, NY 10022</t>
  </si>
  <si>
    <t>123-25 82 Ave Unit 5RKew Gardens, NY 11415</t>
  </si>
  <si>
    <t>65-38 Austin St Unit 2HRego Park, NY 11374</t>
  </si>
  <si>
    <t>1938 Bay Ridge AveBrooklyn, NY 11204</t>
  </si>
  <si>
    <t>687 E 232nd StBronx, NY 10466</t>
  </si>
  <si>
    <t xml:space="preserve"> Golden Doors Realty Corp</t>
  </si>
  <si>
    <t>1809 Voorhies AveBrooklyn, NY 11235</t>
  </si>
  <si>
    <t>248 New York Ave Apt 8Brooklyn, NY 11216</t>
  </si>
  <si>
    <t>38 W 26th St Ph 12New York, NY 10010</t>
  </si>
  <si>
    <t>97-40 62nd Dr Unit 8FRego Park, NY 11374</t>
  </si>
  <si>
    <t xml:space="preserve"> KEYNDOOR LLC</t>
  </si>
  <si>
    <t>111-20 73rd Ave Unit 6HForest Hills, NY 11375</t>
  </si>
  <si>
    <t>230 Central Park W Apt 3KNew York, NY 10024</t>
  </si>
  <si>
    <t>132 Dalton AveStaten Island, NY 10306</t>
  </si>
  <si>
    <t>3125 Tibbett Ave Apt 8CBronx, NY 10463</t>
  </si>
  <si>
    <t>242 E 25th St Apt 3DNew York, NY 10010</t>
  </si>
  <si>
    <t>30 W 61st St Apt 16DManhattan, NY 10023</t>
  </si>
  <si>
    <t>12 W 18th St Apt 4ENew York, NY 10011</t>
  </si>
  <si>
    <t>3625 Oxford Ave Apt 2BBronx, NY 10463</t>
  </si>
  <si>
    <t>59-20 Xenia StCorona, NY 11368</t>
  </si>
  <si>
    <t>11 E 36th St Ste 404Manhattan, NY 10016</t>
  </si>
  <si>
    <t>13839 Jewel Ave Apt 3AFlushing, NY 11367</t>
  </si>
  <si>
    <t xml:space="preserve"> Avenue &amp; Street Realty Inc</t>
  </si>
  <si>
    <t>1280 Fifth Ave Apt 17BNew York, NY 10029</t>
  </si>
  <si>
    <t>218 W 103rd St Unit 4FNew York, NY 10025</t>
  </si>
  <si>
    <t xml:space="preserve"> Toll Brothers, Inc</t>
  </si>
  <si>
    <t>1750 E 14th St Apt 6BBrooklyn, NY 11229</t>
  </si>
  <si>
    <t>25-21 Humphrey StEast Elmhurst, NY 11369</t>
  </si>
  <si>
    <t>8903 Ridge BlvdBrooklyn, NY 11209</t>
  </si>
  <si>
    <t>325 E 41st St Apt 601New York, NY 10017</t>
  </si>
  <si>
    <t>116-10 14th RdCollege Point, NY 11356</t>
  </si>
  <si>
    <t>42 Saint Marks Pl Apt 1Brooklyn, NY 11217</t>
  </si>
  <si>
    <t>3333 Henry Hudson Pkwy Apt 20NBronx, NY 10463</t>
  </si>
  <si>
    <t>2500 Johnson Ave Apt 14HBronx, NY 10463</t>
  </si>
  <si>
    <t>126 E 86th St # 16ANew York, NY 10028</t>
  </si>
  <si>
    <t>7550 Amboy RdStaten Island, NY 10307</t>
  </si>
  <si>
    <t>201 E 28th St Unit 7KNew York, NY 10016</t>
  </si>
  <si>
    <t xml:space="preserve"> Nardoni Realty Inc.</t>
  </si>
  <si>
    <t>26 Roe StStaten Island, NY 10310</t>
  </si>
  <si>
    <t>1103 Bushwick AveBrooklyn, NY 11221</t>
  </si>
  <si>
    <t>63-89 Saunders St Unit 6KRego Park, NY 11374</t>
  </si>
  <si>
    <t>1100 Clove Rd Apt 2KStaten Island, NY 10301</t>
  </si>
  <si>
    <t>5615 Netherland Ave Apt 4EBronx, NY 10471</t>
  </si>
  <si>
    <t>147-57 76th RdFlushing, NY 11367</t>
  </si>
  <si>
    <t>17 W 54th St Apt 10FNew York, NY 10019</t>
  </si>
  <si>
    <t>1505 Archer Rd Apt 2DBronx, NY 10462</t>
  </si>
  <si>
    <t xml:space="preserve"> Accord Homes Realty</t>
  </si>
  <si>
    <t>739 E 89th StBrooklyn, NY 11236</t>
  </si>
  <si>
    <t>16 DE Koven CtBrooklyn, NY 11230</t>
  </si>
  <si>
    <t>320 E 42nd St Apt 3012Manhattan, NY 10017</t>
  </si>
  <si>
    <t>200 E 62nd St Apt 19ANew York, NY 10065</t>
  </si>
  <si>
    <t>2080-2090 Barnes Ave Unit 5BBronx, NY 10462</t>
  </si>
  <si>
    <t>8 E 83rd St Units 11 &amp; 12DManhattan, NY 10028</t>
  </si>
  <si>
    <t>31 E 72nd St Apt 3BNew York, NY 10021</t>
  </si>
  <si>
    <t>170 W 76th St # 302/402New York, NY 10023</t>
  </si>
  <si>
    <t>98-120 Queens Blvd Unit 2HRego Park, NY 11374</t>
  </si>
  <si>
    <t>25 Sanford StStaten Island, NY 10307</t>
  </si>
  <si>
    <t>80 Brewster StStaten Island, NY 10304</t>
  </si>
  <si>
    <t>550 Vanderbilt Ave Apt 511Brooklyn, NY 11238</t>
  </si>
  <si>
    <t>1222 Putnam Ave # 4ABrooklyn, NY 11221</t>
  </si>
  <si>
    <t>6610 Thornton Pl Apt 3BRego Park, NY 11374</t>
  </si>
  <si>
    <t xml:space="preserve"> J Coco Realty Llc</t>
  </si>
  <si>
    <t>225-08 Hillside Ave Unit DuplexQueens Village, NY 11427</t>
  </si>
  <si>
    <t>250 Manhattan Ave Unit 3RBrooklyn, NY 11211</t>
  </si>
  <si>
    <t>40 Broad St Ph 3FNew York, NY 10004</t>
  </si>
  <si>
    <t>7715 20th AveBrooklyn, NY 11214</t>
  </si>
  <si>
    <t>60 E 55th St Ph 3New York, NY 10022</t>
  </si>
  <si>
    <t>1038 E 100th StBrooklyn, NY 11236</t>
  </si>
  <si>
    <t>61-19 75th PlMiddle Village, NY 11379</t>
  </si>
  <si>
    <t>346 W 56th St Apt 1ANew York, NY 10019</t>
  </si>
  <si>
    <t>281 W 11th St Apt 4ANew York, NY 10014</t>
  </si>
  <si>
    <t>726 E 134th StBronx, NY 10454</t>
  </si>
  <si>
    <t xml:space="preserve"> New American Realty Corp</t>
  </si>
  <si>
    <t>21-05 33 St Unit 5FAstoria, NY 11101</t>
  </si>
  <si>
    <t>34-53 60th StWoodside, NY 11377</t>
  </si>
  <si>
    <t xml:space="preserve"> Wagner &amp; Kelly Inc</t>
  </si>
  <si>
    <t>895 Park Ave # 6 &amp; 7ANew York, NY 10075</t>
  </si>
  <si>
    <t>120 E 36th St Apt 10CNew York, NY 10016</t>
  </si>
  <si>
    <t>344 W 72nd St Apt 609New York, NY 10023</t>
  </si>
  <si>
    <t>2414 Tiebout AveBronx, NY 10458</t>
  </si>
  <si>
    <t>140 Kiswick StStaten Island, NY 10306</t>
  </si>
  <si>
    <t>68 Eldert St # 4CBrooklyn, NY 11207</t>
  </si>
  <si>
    <t>215 Sullivan St Apt 5ENew York, NY 10012</t>
  </si>
  <si>
    <t>28-16 37th StAstoria, NY 11103</t>
  </si>
  <si>
    <t>721 Fifth Ave Unit 52KNew York, NY 10022</t>
  </si>
  <si>
    <t>2711 Henry Hudson Pkwy Apt 3CBronx, NY 10463</t>
  </si>
  <si>
    <t>8 E 83rd St # 8GNew York, NY 10028</t>
  </si>
  <si>
    <t>1372 Shakespeare Ave Apt 4CBronx, NY 10452</t>
  </si>
  <si>
    <t>960 E 40th StBrooklyn, NY 11210</t>
  </si>
  <si>
    <t>2566 Eastchester RdBronx, NY 10469</t>
  </si>
  <si>
    <t>170 E 92nd St # 4CDNew York, NY 10128</t>
  </si>
  <si>
    <t>958 Madison StBrooklyn, NY 11221</t>
  </si>
  <si>
    <t>944 Fifth Ave # 3FLNew York, NY 10021</t>
  </si>
  <si>
    <t>145-47 115th AveJamaica, NY 11436</t>
  </si>
  <si>
    <t>2021 Watson AveBronx, NY 10472</t>
  </si>
  <si>
    <t>563 Park Ave Apt 10ENew York, NY 10065</t>
  </si>
  <si>
    <t>150-20 72 Rd Unit 6AFlushing, NY 11367</t>
  </si>
  <si>
    <t>567 St Johns PlBrooklyn, NY 11238</t>
  </si>
  <si>
    <t>165 W End Ave Apt 7KNew York, NY 10023</t>
  </si>
  <si>
    <t>160 72nd St Apt 791Brooklyn, NY 11209</t>
  </si>
  <si>
    <t>762 Greene AveBrooklyn, NY 11221</t>
  </si>
  <si>
    <t>300 Riverside Dr Apt 8HNew York, NY 10025</t>
  </si>
  <si>
    <t>88-01 77th StJamaica, NY 11421</t>
  </si>
  <si>
    <t xml:space="preserve"> Karl Mohan Realty Group</t>
  </si>
  <si>
    <t>36 W 35th St Ph FNew York, NY 10001</t>
  </si>
  <si>
    <t>1906 Bergen Ave Unit 9ABrooklyn, NY 11234</t>
  </si>
  <si>
    <t>37-33 84 St Unit 31Jackson Heights, NY 11372</t>
  </si>
  <si>
    <t>330 E 38th St Apt 12NNew York, NY 10016</t>
  </si>
  <si>
    <t>97-40 62nd Dr Unit 11CRego Park, NY 11374</t>
  </si>
  <si>
    <t>149-63 Ash AveFlushing, NY 11355</t>
  </si>
  <si>
    <t>6504 17th AveBrooklyn, NY 11204</t>
  </si>
  <si>
    <t>15 Hudson Yards Apt 66BNew York, NY 10001</t>
  </si>
  <si>
    <t>328 Taylor StStaten Island, NY 10310</t>
  </si>
  <si>
    <t>300 E 40th St Apt 30NManhattan, NY 10016</t>
  </si>
  <si>
    <t>210 W 103rd St Apt 5FNew York, NY 10025</t>
  </si>
  <si>
    <t>117-68 140th StJamaica, NY 11436</t>
  </si>
  <si>
    <t>76-24 176th StFresh Meadows, NY 11366</t>
  </si>
  <si>
    <t>257-21 87th AveFloral Park, NY 11001</t>
  </si>
  <si>
    <t>110 Central Park S Apt 5AManhattan, NY 10019</t>
  </si>
  <si>
    <t>2 Fifth Ave Apt 3FNew York, NY 10011</t>
  </si>
  <si>
    <t>4429 Matilda AveBronx, NY 10470</t>
  </si>
  <si>
    <t xml:space="preserve"> Shaw Properties</t>
  </si>
  <si>
    <t>300 Central Park W Apt 16BManhattan, NY 10024</t>
  </si>
  <si>
    <t>2928 W 5th St Apt 11SBrooklyn, NY 11224</t>
  </si>
  <si>
    <t>49 W 16th St Unit TownhouseNew York, NY 10011</t>
  </si>
  <si>
    <t>444 E 75th St Apt 7HNew York, NY 10021</t>
  </si>
  <si>
    <t xml:space="preserve"> Corcoran Legends Realty</t>
  </si>
  <si>
    <t>54 W 16th St Apt 9GManhattan, NY 10011</t>
  </si>
  <si>
    <t>415 E 52nd St Apt 9ABNew York, NY 10022</t>
  </si>
  <si>
    <t>259 Bowery Units 3 &amp; 4New York, NY 10002</t>
  </si>
  <si>
    <t>225 E 57th St Apt 11MNew York, NY 10022</t>
  </si>
  <si>
    <t>35-13 103rd StCorona, NY 11368</t>
  </si>
  <si>
    <t xml:space="preserve"> Empire Fine Homes</t>
  </si>
  <si>
    <t>207 E 21st St Unit 4CDENew York, NY 10010</t>
  </si>
  <si>
    <t>109-9 15th AveQueens, NY 11356</t>
  </si>
  <si>
    <t>315 W End Ave Apt 2BNew York, NY 10023</t>
  </si>
  <si>
    <t>57-07 246th Cres Unit 2Douglaston, NY 11362</t>
  </si>
  <si>
    <t>7322 Avenue MBrooklyn, NY 11234</t>
  </si>
  <si>
    <t>32-22 89th St Unit 106EEast Elmhurst, NY 11369</t>
  </si>
  <si>
    <t>318 W 100th St Apt 8BManhattan, NY 10025</t>
  </si>
  <si>
    <t>21-08 21 RdAstoria, NY 11105</t>
  </si>
  <si>
    <t>800 Grand Concourse Apt 3RSBronx, NY 10451</t>
  </si>
  <si>
    <t>111 Murray St Apt 41BNew York, NY 10007</t>
  </si>
  <si>
    <t>56-11 Van Cleef StCorona, NY 11368</t>
  </si>
  <si>
    <t>846 E 46th StBrooklyn, NY 11203</t>
  </si>
  <si>
    <t>475 Sterling Pl Apt 1BBrooklyn, NY 11238</t>
  </si>
  <si>
    <t>366 Clermont AveBrooklyn, NY 11238</t>
  </si>
  <si>
    <t xml:space="preserve"> Corcoran Fort Greene</t>
  </si>
  <si>
    <t>166 Jewett AveStaten Island, NY 10302</t>
  </si>
  <si>
    <t>1792 Saint Johns PlBrooklyn, NY 11233</t>
  </si>
  <si>
    <t>319 E 50th St Apt 8FNew York, NY 10022</t>
  </si>
  <si>
    <t>77 Bleecker St Apt 505Manhattan, NY 10012</t>
  </si>
  <si>
    <t>9 E 96th St Unit 7CNew York, NY 10128</t>
  </si>
  <si>
    <t>543 W 122nd St Apt 27AManhattan, NY 10027</t>
  </si>
  <si>
    <t>440 Riverside Dr Apt 105Manhattan, NY 10027</t>
  </si>
  <si>
    <t>2932 Brighton 5th StBrooklyn, NY 11235</t>
  </si>
  <si>
    <t>3031 Brighton 5th St Unit 3CBrooklyn, NY 11235</t>
  </si>
  <si>
    <t>200 E 27th St Unit 8 /KNew York, NY 10016</t>
  </si>
  <si>
    <t>180 E 73rd StNew York, NY 10021</t>
  </si>
  <si>
    <t>730 Park Ave # 9ANew York, NY 10021</t>
  </si>
  <si>
    <t>1 Central Park S Unit 1901Manhattan, NY 10019</t>
  </si>
  <si>
    <t>100 Central Park S Unit 3ADNew York, NY 10019</t>
  </si>
  <si>
    <t>181 Hudson St Ste 2AManhattan, NY 10013</t>
  </si>
  <si>
    <t>282A Nassau Ave Apt 3ABrooklyn, NY 11222</t>
  </si>
  <si>
    <t>30-31 Hobart St Unit 3OWoodside, NY 11377</t>
  </si>
  <si>
    <t>400 Fifth Ave Unit 57EManhattan, NY 10018</t>
  </si>
  <si>
    <t>132-35 Sanford Ave Unit LdFlushing, NY 11355</t>
  </si>
  <si>
    <t>300 E 55th St Ph BNew York, NY 10022</t>
  </si>
  <si>
    <t>5700 Arlington Ave Apt 21EBronx, NY 10471</t>
  </si>
  <si>
    <t>102-17 64th Rd Unit 4FForest Hills, NY 11375</t>
  </si>
  <si>
    <t>12-07 40th Ave Unit MultiQueens, NY 11101</t>
  </si>
  <si>
    <t>387 Avenue S Apt 1FBrooklyn, NY 11223</t>
  </si>
  <si>
    <t>433 Clove RdStaten Island, NY 10310</t>
  </si>
  <si>
    <t>393 W End Ave Apt 8FManhattan, NY 10024</t>
  </si>
  <si>
    <t>225 E 36th St Apt 2HNew York, NY 10016</t>
  </si>
  <si>
    <t>100 Colfax Ave Apt 3VStaten Island, NY 10306</t>
  </si>
  <si>
    <t>936 Seneca AveRidgewood, NY 11385</t>
  </si>
  <si>
    <t>49 Weed AveStaten Island, NY 10306</t>
  </si>
  <si>
    <t>5313 Avenue HBrooklyn, NY 11234</t>
  </si>
  <si>
    <t>80 Central Park W Apt 4GNew York, NY 10023</t>
  </si>
  <si>
    <t xml:space="preserve"> FOXR </t>
  </si>
  <si>
    <t>205 E 77th St Apt 11HNew York, NY 10075</t>
  </si>
  <si>
    <t>420 E 55th St Apt 6LNew York, NY 10022</t>
  </si>
  <si>
    <t>510 E 86th St Unit OffManhattan, NY 10028</t>
  </si>
  <si>
    <t>2 E 55th St Unit 1118Manhattan, NY 10022</t>
  </si>
  <si>
    <t>140 Cabrini Blvd Apt 82Manhattan, NY 10033</t>
  </si>
  <si>
    <t>983 Park Ave # 6CNew York, NY 10028</t>
  </si>
  <si>
    <t>23 Waverly Pl # TNew York, NY 10003</t>
  </si>
  <si>
    <t>28 Monsey PlStaten Island, NY 10303</t>
  </si>
  <si>
    <t xml:space="preserve"> CRM Real Estate</t>
  </si>
  <si>
    <t>1 Fifth Ave Unit 2JNew York, NY 10003</t>
  </si>
  <si>
    <t>166-25 Powells Cove Blvd Unit 4CBeechhurst, NY 11357</t>
  </si>
  <si>
    <t xml:space="preserve"> Shares Of New York Marketing</t>
  </si>
  <si>
    <t>158 Stockholm StBrooklyn, NY 11237</t>
  </si>
  <si>
    <t xml:space="preserve"> EXIT REALTY CENTRAL</t>
  </si>
  <si>
    <t>2401 Walton AveBronx, NY 10468</t>
  </si>
  <si>
    <t>2430 E 71st StBrooklyn, NY 11234</t>
  </si>
  <si>
    <t>54 Farrell CtStaten Island, NY 10306</t>
  </si>
  <si>
    <t>132 E 62nd StNew York, NY 10065</t>
  </si>
  <si>
    <t>18 Vanderbilt AveStaten Island, NY 10304</t>
  </si>
  <si>
    <t>449 Mayfair Dr S Lot 9Brooklyn, NY 11234</t>
  </si>
  <si>
    <t>142-05 Roosevelt Ave Unit 225Flushing, NY 11354</t>
  </si>
  <si>
    <t>125 E 63rd St Apt 4BManhattan, NY 10065</t>
  </si>
  <si>
    <t>1801 Ave WBrooklyn, NY 11229</t>
  </si>
  <si>
    <t>17 W 54th St Apt 3CNew York, NY 10019</t>
  </si>
  <si>
    <t>61-05 39th Ave Unit G3Woodside, NY 11377</t>
  </si>
  <si>
    <t>102 Patchen AveBrooklyn, NY 11221</t>
  </si>
  <si>
    <t>17-85 215 St Unit 6HBayside, NY 11360</t>
  </si>
  <si>
    <t xml:space="preserve"> Papa Realty</t>
  </si>
  <si>
    <t>1459 Waring AveBronx, NY 10469</t>
  </si>
  <si>
    <t>23 E 74th St Apt 14FNew York, NY 10021</t>
  </si>
  <si>
    <t>235 W 70th St Apt 3ENew York, NY 10023</t>
  </si>
  <si>
    <t>100 Remsen St Apt 1EBrooklyn, NY 11201</t>
  </si>
  <si>
    <t>3 E 71st St Units 7 &amp; 8CNew York, NY 10021</t>
  </si>
  <si>
    <t>429 Kent Ave Unit L65Brooklyn, NY 11249</t>
  </si>
  <si>
    <t>1390 Lexington AveManhattan, NY 10128</t>
  </si>
  <si>
    <t>91-23 Corona Ave Unit 4FElmhurst, NY 11373</t>
  </si>
  <si>
    <t>3235 Emmons Ave Apt 721Brooklyn, NY 11235</t>
  </si>
  <si>
    <t>3000 Valentine Ave Apt 3BBronx, NY 10458</t>
  </si>
  <si>
    <t>Paulding Ave and E 228th StBronx, NY 10466</t>
  </si>
  <si>
    <t xml:space="preserve"> Expert Homes Ny</t>
  </si>
  <si>
    <t>71-66 Parsons Blvd Unit 7FFlushing, NY 11365</t>
  </si>
  <si>
    <t>413 W 145th St Unit 2FAMILYManhattan, NY 10031</t>
  </si>
  <si>
    <t>175-177 E 78th StManhattan, NY 10075</t>
  </si>
  <si>
    <t>88 Lexington Ave Apt 1602New York, NY 10016</t>
  </si>
  <si>
    <t>18-05 215th St Unit 16CBayside, NY 11360</t>
  </si>
  <si>
    <t xml:space="preserve"> Alexander Madison Realty Inc</t>
  </si>
  <si>
    <t>30-05 Vernon Blvd Unit 3EQueens, NY 11102</t>
  </si>
  <si>
    <t>23 Tony CtStaten Island, NY 10305</t>
  </si>
  <si>
    <t>42-65 Kissena Blvd Unit 131Flushing, NY 11355</t>
  </si>
  <si>
    <t>1825 Madison Ave Apt 5FManhattan, NY 10035</t>
  </si>
  <si>
    <t>163 Taaffe Pl Apt 4Brooklyn, NY 11205</t>
  </si>
  <si>
    <t>481 Genesee AveStaten Island, NY 10312</t>
  </si>
  <si>
    <t xml:space="preserve"> MCVEY JOAN M</t>
  </si>
  <si>
    <t>340 E 64th St Apt 8RNew York, NY 10065</t>
  </si>
  <si>
    <t>1102 Harding ParkBronx, NY 10473</t>
  </si>
  <si>
    <t>5-49 Borden Ave Unit 8GQueens, NY 11101</t>
  </si>
  <si>
    <t>4 Lexington Ave Apt 8BNew York, NY 10010</t>
  </si>
  <si>
    <t>48-44 65th PlWoodside, NY 11377</t>
  </si>
  <si>
    <t>2 Tudor City Pl Apt 10MSManhattan, NY 10017</t>
  </si>
  <si>
    <t>120 College AveStaten Island, NY 10314</t>
  </si>
  <si>
    <t>684 Broadway Apt 10ENew York, NY 10012</t>
  </si>
  <si>
    <t>27110 Grand Central Pkwy Apt 6JFloral Park, NY 11005</t>
  </si>
  <si>
    <t>5197 Amboy RdStaten Island, NY 10312</t>
  </si>
  <si>
    <t>1524 Harding ParkBronx, NY 10473</t>
  </si>
  <si>
    <t>15 W 84th St Apt 1JNew York, NY 10024</t>
  </si>
  <si>
    <t>68-15 Eliot AveMiddle Village, NY 11379</t>
  </si>
  <si>
    <t>421 Hudson St Apt 807New York, NY 10014</t>
  </si>
  <si>
    <t>32 E 55th StBrooklyn, NY 11203</t>
  </si>
  <si>
    <t>1470 Royce StBrooklyn, NY 11234</t>
  </si>
  <si>
    <t>1278 Schenectady AveBrooklyn, NY 11203</t>
  </si>
  <si>
    <t>467 Keap StBrooklyn, NY 11211</t>
  </si>
  <si>
    <t xml:space="preserve"> EVERGREEN REALTY &amp; INVESTMENTS</t>
  </si>
  <si>
    <t>26910 Grand Central Pkwy Apt 2VFloral Park, NY 11005</t>
  </si>
  <si>
    <t>152-72 Melbourne Ave Unit LeFlushing, NY 11367</t>
  </si>
  <si>
    <t>50 Pine St Apt 12SNew York, NY 10005</t>
  </si>
  <si>
    <t>180 E 88th St Apt 46New York, NY 10128</t>
  </si>
  <si>
    <t>222 W 14th St Apt 10ANew York, NY 10011</t>
  </si>
  <si>
    <t>90-11 35 Ave Unit 4LJackson Heights, NY 11372</t>
  </si>
  <si>
    <t>433 E 56th St Apt 8ENew York, NY 10022</t>
  </si>
  <si>
    <t>220 E 60th St Ph GNew York, NY 10022</t>
  </si>
  <si>
    <t>168 Avenue P Apt 8ABrooklyn, NY 11204</t>
  </si>
  <si>
    <t>60-66 Catalpa AveRidgewood, NY 11385</t>
  </si>
  <si>
    <t xml:space="preserve"> Realty Central</t>
  </si>
  <si>
    <t>641 Fifth Ave Unit 30FNew York, NY 10022</t>
  </si>
  <si>
    <t>215 E 80th St Apt 4FNew York, NY 10075</t>
  </si>
  <si>
    <t>116-20 132nd StSouth Ozone Park, NY 11420</t>
  </si>
  <si>
    <t>145 72nd St Apt A11Brooklyn, NY 11209</t>
  </si>
  <si>
    <t>1118 Jackson AveBronx, NY 10456</t>
  </si>
  <si>
    <t>234 E 70th St Apt 4New York, NY 10021</t>
  </si>
  <si>
    <t>225 E 46th St Apt 4FNew York, NY 10017</t>
  </si>
  <si>
    <t>323 Getz AveStaten Island, NY 10312</t>
  </si>
  <si>
    <t xml:space="preserve"> Schmidt Realty Inc.</t>
  </si>
  <si>
    <t>983 Park Ave # 5BNew York, NY 10028</t>
  </si>
  <si>
    <t>4219 DE Reimer Ave Unit ABronx, NY 10466</t>
  </si>
  <si>
    <t>13 W 13th St Apt 1ASNew York, NY 10011</t>
  </si>
  <si>
    <t>3560 Carlisle Pl Unit 2Bronx, NY 10467</t>
  </si>
  <si>
    <t xml:space="preserve"> Sungold Realty Corp</t>
  </si>
  <si>
    <t>2517 Voorhies Ave Unit 1HBrooklyn, NY 11235</t>
  </si>
  <si>
    <t>1147 E 89th StBrooklyn, NY 11236</t>
  </si>
  <si>
    <t>595 E 84th StBrooklyn, NY 11236</t>
  </si>
  <si>
    <t>148-09 Northern Blvd Apt 4AQueens, NY 11354</t>
  </si>
  <si>
    <t>95 Pierrepont St # 1CDBrooklyn, NY 11201</t>
  </si>
  <si>
    <t>141-143 E 63rd StNew York, NY 10065</t>
  </si>
  <si>
    <t>92-30 56 Ave Unit 1NElmhurst, NY 11373</t>
  </si>
  <si>
    <t>74-02 43rd Ave Unit 6MElmhurst, NY 11373</t>
  </si>
  <si>
    <t>98-120 Queens Blvd Unit 3FRego Park, NY 11374</t>
  </si>
  <si>
    <t>99-52 66 Rd Unit 11URego Park, NY 11374</t>
  </si>
  <si>
    <t>80 Gold St Apt 3BManhattan, NY 10038</t>
  </si>
  <si>
    <t>14-40 31 Ave Unit 2RAstoria, NY 11106</t>
  </si>
  <si>
    <t xml:space="preserve"> Roz Khan</t>
  </si>
  <si>
    <t>162 S Portland Ave Unit 2Brooklyn, NY 11217</t>
  </si>
  <si>
    <t>30 Main St Apt 4DBrooklyn, NY 11201</t>
  </si>
  <si>
    <t>138-35 Elder Ave Unit 4DAFlushing, NY 11355</t>
  </si>
  <si>
    <t>825 Fifth Ave Apt 12CNew York, NY 10065</t>
  </si>
  <si>
    <t>5900 Arlington Ave Apt 10HBronx, NY 10471</t>
  </si>
  <si>
    <t>314 E 41st St Apt 702BManhattan, NY 10017</t>
  </si>
  <si>
    <t>84-51 Beverly Rd Unit 5SKew Gardens, NY 11415</t>
  </si>
  <si>
    <t>1010 5th Ave Unit 6AManhattan, NY 10028</t>
  </si>
  <si>
    <t>422 Jefferson StBrooklyn, NY 11237</t>
  </si>
  <si>
    <t>138 71st St Apt A14Brooklyn, NY 11209</t>
  </si>
  <si>
    <t>40-45 95 StElmhurst, NY 11373</t>
  </si>
  <si>
    <t xml:space="preserve"> AHS AUDIT HOME SOLUTIONS</t>
  </si>
  <si>
    <t>73-12 35 Ave Unit C25Jackson Heights, NY 11372</t>
  </si>
  <si>
    <t>1769 E 13th St Apt 6BBrooklyn, NY 11229</t>
  </si>
  <si>
    <t>173 E 74th St Apt 3BNew York, NY 10021</t>
  </si>
  <si>
    <t>29 Thomas S Boyland StBrooklyn, NY 11233</t>
  </si>
  <si>
    <t>9707 4th Ave Apt 3DBrooklyn, NY 11209</t>
  </si>
  <si>
    <t>37-50 87th St Unit 4AJackson Heights, NY 11372</t>
  </si>
  <si>
    <t>100 Colfax Ave Apt 7UStaten Island, NY 10306</t>
  </si>
  <si>
    <t>1991 Crotona AveBronx, NY 10457</t>
  </si>
  <si>
    <t>919 E 224th StBronx, NY 10466</t>
  </si>
  <si>
    <t xml:space="preserve"> NYC Empire Realty Inc.</t>
  </si>
  <si>
    <t>251 W 95th St Apt 5WNew York, NY 10025</t>
  </si>
  <si>
    <t>633 Goethals Rd NStaten Island, NY 10314</t>
  </si>
  <si>
    <t>2 Bay Club Dr Apt 14RBayside, NY 11360</t>
  </si>
  <si>
    <t>212 W 18th St Apt 17AManhattan, NY 10011</t>
  </si>
  <si>
    <t>4523 Broadway Apt 7CManhattan, NY 10040</t>
  </si>
  <si>
    <t>230 W 56th St Apt 65BNew York, NY 10019</t>
  </si>
  <si>
    <t>303 E 57th St Apt 29ENew York, NY 10022</t>
  </si>
  <si>
    <t>3935 Monticello AveBronx, NY 10466</t>
  </si>
  <si>
    <t>86-22 259th StFloral Park, NY 11001</t>
  </si>
  <si>
    <t>30-41 86th StEast Elmhurst, NY 11369</t>
  </si>
  <si>
    <t>144-13 75th AveFlushing, NY 11367</t>
  </si>
  <si>
    <t>755 Coney Island AveBrooklyn, NY 11218</t>
  </si>
  <si>
    <t>1091 Pierce AveBronx, NY 10461</t>
  </si>
  <si>
    <t>2245 Creston AveBronx, NY 10453</t>
  </si>
  <si>
    <t>3121 Middletown Rd Apt 6BBronx, NY 10461</t>
  </si>
  <si>
    <t xml:space="preserve"> Mp Power Realty</t>
  </si>
  <si>
    <t>188 E 75th St Apt 1BNew York, NY 10021</t>
  </si>
  <si>
    <t>170 E End Ave Apt 3KNew York, NY 10128</t>
  </si>
  <si>
    <t>4609 Richardson AveBronx, NY 10470</t>
  </si>
  <si>
    <t xml:space="preserve"> R A S Equity Partners</t>
  </si>
  <si>
    <t>315 W 23rd St Apt 9DNew York, NY 10011</t>
  </si>
  <si>
    <t>255 W 108th St Apt 2EManhattan, NY 10025</t>
  </si>
  <si>
    <t>543 W 122nd St Apt 21AManhattan, NY 10027</t>
  </si>
  <si>
    <t>401 E 86th St Apt 10ENew York, NY 10028</t>
  </si>
  <si>
    <t>306 Mott St Apt 9Manhattan, NY 10012</t>
  </si>
  <si>
    <t>1622 Adams StBronx, NY 10460</t>
  </si>
  <si>
    <t>158 Bay 29th StBrooklyn, NY 11214</t>
  </si>
  <si>
    <t>69-11 Yellowstone Blvd Unit A36Forest Hills, NY 11375</t>
  </si>
  <si>
    <t xml:space="preserve"> Contact Realty Ii Corp</t>
  </si>
  <si>
    <t>323 E 79th St Apt 3New York, NY 10075</t>
  </si>
  <si>
    <t>330 Third Ave Unit 9GManhattan, NY 10010</t>
  </si>
  <si>
    <t>960 Park Ave Unit 1BManhattan, NY 10028</t>
  </si>
  <si>
    <t>23 E 22nd St # 11BNew York, NY 10010</t>
  </si>
  <si>
    <t>28-26 160th StFlushing, NY 11358</t>
  </si>
  <si>
    <t>733 Ocean Pkwy # 7CBrooklyn, NY 11230</t>
  </si>
  <si>
    <t>856 Washington Ave Apt 6CBrooklyn, NY 11238</t>
  </si>
  <si>
    <t>401 E 74th St Apt 12MManhattan, NY 10021</t>
  </si>
  <si>
    <t>2 W End Ave Unit L4Brooklyn, NY 11235</t>
  </si>
  <si>
    <t>118 E 60th St Apt 11ENew York, NY 10022</t>
  </si>
  <si>
    <t>432 Park Ave Apt 84ANew York, NY 10022</t>
  </si>
  <si>
    <t>1110 Clarence AveBronx, NY 10465</t>
  </si>
  <si>
    <t>20 West St Apt 15FNew York, NY 10004</t>
  </si>
  <si>
    <t>214 N 11th St Apt 1BBrooklyn, NY 11211</t>
  </si>
  <si>
    <t>334 W 87th St Apt 7BManhattan, NY 10024</t>
  </si>
  <si>
    <t>12 Hancock StBedford Stuyvesant, NY 11216</t>
  </si>
  <si>
    <t xml:space="preserve"> Renken Realty LLC</t>
  </si>
  <si>
    <t>838 5th Ave Fl 6Manhattan, NY 10065</t>
  </si>
  <si>
    <t>501 Surf Ave Apt 2NBrooklyn, NY 11224</t>
  </si>
  <si>
    <t>245 E 72nd St Apt 4EManhattan, NY 10021</t>
  </si>
  <si>
    <t>40 Post LnStaten Island, NY 10303</t>
  </si>
  <si>
    <t>401 E 60th St Apt 5PNew York, NY 10022</t>
  </si>
  <si>
    <t>229 Mosely AveStaten Island, NY 10312</t>
  </si>
  <si>
    <t>111 Murray St Apt 30WManhattan, NY 10007</t>
  </si>
  <si>
    <t>1 Wall Street Ct Apt 1406New York, NY 10005</t>
  </si>
  <si>
    <t>301 E 22nd St Apt 2GNew York, NY 10010</t>
  </si>
  <si>
    <t>3935 Blackstone Ave Apt 3FBronx, NY 10471</t>
  </si>
  <si>
    <t>3015 Riverdale Ave Apt 2ANew York, NY 10463</t>
  </si>
  <si>
    <t>93 Grand StNew York, NY 10013</t>
  </si>
  <si>
    <t>73 Westbrook AveStaten Island, NY 10303</t>
  </si>
  <si>
    <t xml:space="preserve"> Vismith Realty LLC</t>
  </si>
  <si>
    <t>7 Second Ave Unit 3CNew York, NY 10003</t>
  </si>
  <si>
    <t>720 Greenwich St Apt 9GManhattan, NY 10014</t>
  </si>
  <si>
    <t>32 Gramercy Park S Apt 8BNew York, NY 10003</t>
  </si>
  <si>
    <t>91-23 Corona Ave Unit 7AElmhurst, NY 11373</t>
  </si>
  <si>
    <t>631 Essex StBrooklyn, NY 11208</t>
  </si>
  <si>
    <t>723 E 211th StBronx, NY 10467</t>
  </si>
  <si>
    <t xml:space="preserve"> ACG REALTY NY LLC</t>
  </si>
  <si>
    <t>2 River Ter Apt 3FNew York, NY 10282</t>
  </si>
  <si>
    <t>7502 Austin St Apt 3AForest Hills, NY 11375</t>
  </si>
  <si>
    <t xml:space="preserve"> Bah Realty Group Llc</t>
  </si>
  <si>
    <t>115-117 W 87th St Unit TownhouseManhattan, NY 10024</t>
  </si>
  <si>
    <t>284 Corbin AveStaten Island, NY 10308</t>
  </si>
  <si>
    <t>246 W End Ave Apt 6AManhattan, NY 10023</t>
  </si>
  <si>
    <t>609 Columbus Ave Apt 14CNew York, NY 10024</t>
  </si>
  <si>
    <t>152-18 Union Tpke Ph BFlushing, NY 11367</t>
  </si>
  <si>
    <t xml:space="preserve"> North East Queens Realty Corp</t>
  </si>
  <si>
    <t>100 Suffolk St Unit 1DDNew York, NY 10002</t>
  </si>
  <si>
    <t xml:space="preserve"> BH Realty Group </t>
  </si>
  <si>
    <t>145 Central Park W Apt 1BNew York, NY 10023</t>
  </si>
  <si>
    <t>800 Grand Concourse Apt GmsBronx, NY 10451</t>
  </si>
  <si>
    <t>201 E 21st St Apt 2HManhattan, NY 10010</t>
  </si>
  <si>
    <t>2115 Kenmore CtBrooklyn, NY 11235</t>
  </si>
  <si>
    <t>76-66 Austin St Unit 2OForest Hills, NY 11375</t>
  </si>
  <si>
    <t>105-26 65th RdForest Hills, NY 11375</t>
  </si>
  <si>
    <t>329 W 71st St Apt 4New York, NY 10023</t>
  </si>
  <si>
    <t>60-70 Woodhaven Blvd Unit 3CElmhurst, NY 11373</t>
  </si>
  <si>
    <t>42-22 191 StFlushing, NY 11358</t>
  </si>
  <si>
    <t>33-54 10th StLong Island City, NY 11106</t>
  </si>
  <si>
    <t>54-44 Litttle Neck Pkwy Unit 3PLittle Neck, NY 11362</t>
  </si>
  <si>
    <t>242 E 15th St Apt 1New York, NY 10003</t>
  </si>
  <si>
    <t>50 Sleepy Hollow RdStaten Island, NY 10314</t>
  </si>
  <si>
    <t>850 Saint Marks Ave Apt 2JBrooklyn, NY 11213</t>
  </si>
  <si>
    <t xml:space="preserve"> Nest Seekers Bedford</t>
  </si>
  <si>
    <t>765 Shepherd AveBrooklyn, NY 11208</t>
  </si>
  <si>
    <t>21 Adler PlBrooklyn, NY 11208</t>
  </si>
  <si>
    <t>780 Stafford AveStaten Island, NY 10309</t>
  </si>
  <si>
    <t xml:space="preserve"> CENTURY 21 KR REALTY</t>
  </si>
  <si>
    <t>8324 Glenwood RdBrooklyn, NY 11236</t>
  </si>
  <si>
    <t>2502 84th StBrooklyn, NY 11214</t>
  </si>
  <si>
    <t>217 Remsen AveBrooklyn, NY 11212</t>
  </si>
  <si>
    <t xml:space="preserve"> Fine Choice Realty Inc</t>
  </si>
  <si>
    <t>49 N 8th St Apt 6EBrooklyn, NY 11249</t>
  </si>
  <si>
    <t>4568 Carpenter AveBronx, NY 10470</t>
  </si>
  <si>
    <t xml:space="preserve"> Silverside Realty LLC</t>
  </si>
  <si>
    <t>97-52 75th St Unit B42Ozone Park, NY 11416</t>
  </si>
  <si>
    <t>557 Beach 129th StQueens, NY 11694</t>
  </si>
  <si>
    <t>164-08 85th AveJamaica, NY 11432</t>
  </si>
  <si>
    <t>127 W 112th St Apt 1BNew York, NY 10026</t>
  </si>
  <si>
    <t>1175 Park Ave Unit 1CNew York, NY 10128</t>
  </si>
  <si>
    <t>51-42 30 Ave Unit 2Woodside, NY 11377</t>
  </si>
  <si>
    <t xml:space="preserve"> New York Way Real Estate Corp</t>
  </si>
  <si>
    <t>109 Lafayette St Rm 502New York, NY 10013</t>
  </si>
  <si>
    <t>342 E 53rd St Apt 6CNew York, NY 10022</t>
  </si>
  <si>
    <t>448 40th StBrooklyn, NY 11232</t>
  </si>
  <si>
    <t>700 Park Ave Unit 20ANew York, NY 10021</t>
  </si>
  <si>
    <t>2351 Adam Clayton Powell Jr Blvd Apt 614Manhattan, NY 10030</t>
  </si>
  <si>
    <t>2825-2827 W 15th StBrooklyn, NY 11224</t>
  </si>
  <si>
    <t>222 E 80th St Apt 3AManhattan, NY 10075</t>
  </si>
  <si>
    <t>97-40 62 Dr Unit LgRego Park, NY 11374</t>
  </si>
  <si>
    <t>427 W 21st St Unit GardenNew York, NY 10011</t>
  </si>
  <si>
    <t>91-23 Corona Ave Unit 4GElmhurst, NY 11373</t>
  </si>
  <si>
    <t>460 Neptune Ave Apt 14OBrooklyn, NY 11224</t>
  </si>
  <si>
    <t>Percpetions</t>
  </si>
  <si>
    <t>Midtown East</t>
  </si>
  <si>
    <t>Great Kills</t>
  </si>
  <si>
    <t>Clinton Hill</t>
  </si>
  <si>
    <t>Harlem</t>
  </si>
  <si>
    <t>Clason Point</t>
  </si>
  <si>
    <t>Midwood</t>
  </si>
  <si>
    <t>Melrose</t>
  </si>
  <si>
    <t>Richmond County</t>
  </si>
  <si>
    <t>Elmhurst</t>
  </si>
  <si>
    <t>Greenwich Village</t>
  </si>
  <si>
    <t>Woodside</t>
  </si>
  <si>
    <t>Bay Ridge</t>
  </si>
  <si>
    <t>Rego Park</t>
  </si>
  <si>
    <t>Forest Hills</t>
  </si>
  <si>
    <t>Country Club</t>
  </si>
  <si>
    <t>Tottenville</t>
  </si>
  <si>
    <t>Bath Beach</t>
  </si>
  <si>
    <t>Bensonhurst</t>
  </si>
  <si>
    <t>Flushing</t>
  </si>
  <si>
    <t>Morris Heights</t>
  </si>
  <si>
    <t>Woodhaven</t>
  </si>
  <si>
    <t>Richmond Hill</t>
  </si>
  <si>
    <t>Tribeca</t>
  </si>
  <si>
    <t>Carroll Gardens</t>
  </si>
  <si>
    <t>Boerum Hill</t>
  </si>
  <si>
    <t>Upper West Side</t>
  </si>
  <si>
    <t>Brighton Beach</t>
  </si>
  <si>
    <t>Bedford-Stuyvesant</t>
  </si>
  <si>
    <t>Ridgewood</t>
  </si>
  <si>
    <t>Malba</t>
  </si>
  <si>
    <t>Baychester</t>
  </si>
  <si>
    <t>Rosedale</t>
  </si>
  <si>
    <t>Marine Park</t>
  </si>
  <si>
    <t>Pelham Bay</t>
  </si>
  <si>
    <t>Woodlawn</t>
  </si>
  <si>
    <t>Homecrest</t>
  </si>
  <si>
    <t>Park Slope</t>
  </si>
  <si>
    <t>Hamilton Heights</t>
  </si>
  <si>
    <t>Allerton</t>
  </si>
  <si>
    <t>Ozone Park</t>
  </si>
  <si>
    <t>Springfield Gardens</t>
  </si>
  <si>
    <t>Bellerose</t>
  </si>
  <si>
    <t>Bayside</t>
  </si>
  <si>
    <t>Astoria</t>
  </si>
  <si>
    <t>Glen Oaks</t>
  </si>
  <si>
    <t>Auburndale</t>
  </si>
  <si>
    <t>Belmont</t>
  </si>
  <si>
    <t>Breezy Point</t>
  </si>
  <si>
    <t>Howard Beach</t>
  </si>
  <si>
    <t>Cambria Heights</t>
  </si>
  <si>
    <t>Coney Island</t>
  </si>
  <si>
    <t>Battery Park City</t>
  </si>
  <si>
    <t>Brooklyn Heights</t>
  </si>
  <si>
    <t>East Elmhurst</t>
  </si>
  <si>
    <t>Douglaston</t>
  </si>
  <si>
    <t>Dyker Heights</t>
  </si>
  <si>
    <t>Kew Gardens</t>
  </si>
  <si>
    <t>Financial District</t>
  </si>
  <si>
    <t>Corona</t>
  </si>
  <si>
    <t>Murray Hill</t>
  </si>
  <si>
    <t>Castle Hill</t>
  </si>
  <si>
    <t>Co-op City</t>
  </si>
  <si>
    <t>Brownsville</t>
  </si>
  <si>
    <t>Midtown West</t>
  </si>
  <si>
    <t>West Brighton</t>
  </si>
  <si>
    <t>Maspeth</t>
  </si>
  <si>
    <t>East Village</t>
  </si>
  <si>
    <t>Soundview Bruckner</t>
  </si>
  <si>
    <t>Queens Village</t>
  </si>
  <si>
    <t>Middle Village</t>
  </si>
  <si>
    <t>City Island</t>
  </si>
  <si>
    <t>St. Albans</t>
  </si>
  <si>
    <t>South Ozone Park</t>
  </si>
  <si>
    <t>Crotona Park East</t>
  </si>
  <si>
    <t>College Point</t>
  </si>
  <si>
    <t>Morris Park</t>
  </si>
  <si>
    <t>Mott Haven</t>
  </si>
  <si>
    <t>Arvene</t>
  </si>
  <si>
    <t>Inwood</t>
  </si>
  <si>
    <t>Hollis</t>
  </si>
  <si>
    <t>Fresh Meadows</t>
  </si>
  <si>
    <t>Prospect Park</t>
  </si>
  <si>
    <t>Greenwood</t>
  </si>
  <si>
    <t>Roosevelt Island</t>
  </si>
  <si>
    <t>Hunters Point</t>
  </si>
  <si>
    <t>Sunnyside</t>
  </si>
  <si>
    <t>Longwood</t>
  </si>
  <si>
    <t>Crown Heights</t>
  </si>
  <si>
    <t>Fordham Heights</t>
  </si>
  <si>
    <t>New Hyde Park</t>
  </si>
  <si>
    <t>Long Island City</t>
  </si>
  <si>
    <t>Floral Park</t>
  </si>
  <si>
    <t>Safety Rating</t>
  </si>
  <si>
    <t>latitude1</t>
  </si>
  <si>
    <t>longitude1</t>
  </si>
  <si>
    <t>latitude2</t>
  </si>
  <si>
    <t>longitude2</t>
  </si>
  <si>
    <t>Distance_to_Midtown</t>
  </si>
  <si>
    <t>Distance to Midtown (miles)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</si>
</sst>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auto="1"/>
      </start>
      <end style="thin">
        <color auto="1"/>
      </end>
      <top style="thin">
        <color auto="1"/>
      </top>
      <bottom style="thin">
        <color auto="1"/>
      </bottom>
      <diagonal/>
    </border>
    <border>
      <start/>
      <end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8" fontId="0" fillId="0" borderId="0" xfId="0" applyNumberFormat="1"/>
    <xf numFmtId="3" fontId="0" fillId="0" borderId="0" xfId="0" applyNumberFormat="1"/>
    <xf numFmtId="10" fontId="0" fillId="0" borderId="0" xfId="0" applyNumberFormat="1"/>
    <xf numFmtId="6" fontId="0" fillId="0" borderId="0" xfId="0" applyNumberFormat="1"/>
    <xf numFmtId="0" fontId="0" fillId="0" borderId="0" xfId="0" applyAlignment="1">
      <alignment horizontal="center"/>
    </xf>
    <xf numFmtId="0" fontId="18" fillId="0" borderId="0" xfId="0" applyFont="1"/>
    <xf numFmtId="0" fontId="0" fillId="3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19" fillId="0" borderId="10" xfId="0" applyFont="1" applyBorder="1" applyAlignment="1">
      <alignment horizontal="center" vertical="top"/>
    </xf>
    <xf numFmtId="0" fontId="16" fillId="0" borderId="11" xfId="0" applyFont="1" applyBorder="1" applyAlignment="1">
      <alignment horizontal="center" wrapText="1"/>
    </xf>
    <xf numFmtId="0" fontId="16" fillId="0" borderId="11" xfId="0" applyFont="1" applyFill="1" applyBorder="1" applyAlignment="1">
      <alignment horizontal="center" wrapText="1"/>
    </xf>
    <xf numFmtId="0" fontId="16" fillId="33" borderId="11" xfId="0" applyFont="1" applyFill="1" applyBorder="1" applyAlignment="1">
      <alignment horizontal="center" wrapText="1"/>
    </xf>
    <xf numFmtId="2" fontId="0" fillId="33" borderId="0" xfId="0" applyNumberForma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alcChain" Target="calcChain.xml"/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purl.oclc.org/ooxml/officeDocument/relationships/externalLinkPath" Target="/Users/winsontom/Desktop/03%20Scripts%20&amp;%20Data/3.0%20-%20Safety%20Ratings%20of%20Neighborhood/C.%20Final_Zipcode_Perception_Safety.xlsx" TargetMode="External"/><Relationship Id="rId1" Type="http://purl.oclc.org/ooxml/officeDocument/relationships/externalLinkPath" Target="/Users/winsontom/Desktop/03%20Scripts%20&amp;%20Data/3.0%20-%20Safety%20Ratings%20of%20Neighborhood/C.%20Final_Zipcode_Perception_Safety.xlsx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purl.oclc.org/ooxml/officeDocument/relationships" r:id="rId1">
    <xxl21:alternateUrls>
      <xxl21:absoluteUrl r:id="rId2"/>
    </xxl21:alternateUrls>
    <sheetNames>
      <sheetName val="Neighborhood - Safety Rating"/>
      <sheetName val="Perceptions"/>
      <sheetName val="Zipcodes"/>
      <sheetName val="Safety Ratings"/>
    </sheetNames>
    <sheetDataSet>
      <sheetData sheetId="0"/>
      <sheetData sheetId="1">
        <row r="1">
          <cell r="A1" t="str">
            <v>Neighborhoods</v>
          </cell>
          <cell r="B1" t="str">
            <v>Perceptions</v>
          </cell>
        </row>
        <row r="2">
          <cell r="A2" t="str">
            <v>Allerton</v>
          </cell>
          <cell r="B2" t="str">
            <v>Allerton Avenue is a popular commercial street within a predominately residential area. ; Near by to the  Bronx Zoo.</v>
          </cell>
        </row>
        <row r="3">
          <cell r="A3" t="str">
            <v>Astoria</v>
          </cell>
          <cell r="B3" t="str">
            <v>Large Greek, Middle Eastern, and Latin American cultural influence with diverse cuisine and a large Astoria Park.</v>
          </cell>
        </row>
        <row r="4">
          <cell r="A4" t="str">
            <v>Bath Beach</v>
          </cell>
          <cell r="B4" t="str">
            <v>Residential area in South Brooklyn with waterfront views, home to a Italian-American population.</v>
          </cell>
        </row>
        <row r="5">
          <cell r="A5" t="str">
            <v>Battery Park City</v>
          </cell>
          <cell r="B5" t="str">
            <v>Scenic waterfront parks with luxurious residential towers, near the Financial District. </v>
          </cell>
        </row>
        <row r="6">
          <cell r="A6" t="str">
            <v>Bay Ridge</v>
          </cell>
          <cell r="B6" t="str">
            <v>South Brooklyn Neighborhood known for elaborate Christmas light in Dyker Heights.</v>
          </cell>
        </row>
        <row r="7">
          <cell r="A7" t="str">
            <v>Baychester</v>
          </cell>
          <cell r="B7" t="str">
            <v>Suburban feel with major retail destinations like the Bay Plaza Shopping Center.</v>
          </cell>
        </row>
        <row r="8">
          <cell r="A8" t="str">
            <v>Bayside</v>
          </cell>
          <cell r="B8" t="str">
            <v>Suburban style homes in Northeast Queens, large Korean community, with its most commerical street being Bell Boulevard</v>
          </cell>
        </row>
        <row r="9">
          <cell r="A9" t="str">
            <v>Bedford-Stuyvesant</v>
          </cell>
          <cell r="B9" t="str">
            <v>Bed-Stuy, Do or Die phrase, home of rappers Notorious B.I.G &amp; Jay Z, Options for soul food &amp; carribean foods.</v>
          </cell>
        </row>
        <row r="10">
          <cell r="A10" t="str">
            <v>Bellerose</v>
          </cell>
          <cell r="B10" t="str">
            <v>Suburban charm and historical homes.</v>
          </cell>
        </row>
        <row r="11">
          <cell r="A11" t="str">
            <v>Belmont</v>
          </cell>
          <cell r="B11" t="str">
            <v>Arthur Avenue, the original Little Italy in the bronx. Still many Italian American eateries and markets.</v>
          </cell>
        </row>
        <row r="12">
          <cell r="A12" t="str">
            <v>Bensonhurst</v>
          </cell>
          <cell r="B12" t="str">
            <v>Bay Parkway being the primary commercial area with shops &amp; dining, Italian-American heritage, large Bensonhurst Park, and many more niche local markets.</v>
          </cell>
        </row>
        <row r="13">
          <cell r="A13" t="str">
            <v>Boerum Hill</v>
          </cell>
          <cell r="B13" t="str">
            <v>Historic brownstones, upscale boutique shops, close to Downtown Brooklyn. </v>
          </cell>
        </row>
        <row r="14">
          <cell r="A14" t="str">
            <v>Borough Park</v>
          </cell>
          <cell r="B14" t="str">
            <v>Large Hasidic Orthodox Jewish community, Kosher food, Synagogues. </v>
          </cell>
        </row>
        <row r="15">
          <cell r="A15" t="str">
            <v>Brighton Beach</v>
          </cell>
          <cell r="B15" t="str">
            <v>Large Russian-speaking community and boardwalk with beach access.</v>
          </cell>
        </row>
        <row r="16">
          <cell r="A16" t="str">
            <v>Brooklyn Heights</v>
          </cell>
          <cell r="B16" t="str">
            <v>Views of the Manhattan Skyline and Brooklyn Bridge, by Brooklyn Heights Park- Pier 5, famous basketball courts. </v>
          </cell>
        </row>
        <row r="17">
          <cell r="A17" t="str">
            <v>Brownsville</v>
          </cell>
          <cell r="B17" t="str">
            <v>Diverse community and historical significance.</v>
          </cell>
        </row>
        <row r="18">
          <cell r="A18" t="str">
            <v>Cambria Heights</v>
          </cell>
          <cell r="B18" t="str">
            <v>Residential atmosphere and historic homes.</v>
          </cell>
        </row>
        <row r="19">
          <cell r="A19" t="str">
            <v>Canarsie</v>
          </cell>
          <cell r="B19" t="str">
            <v>Primarilly African American &amp; West Indian Residential Neighborhood on the L line.</v>
          </cell>
        </row>
        <row r="20">
          <cell r="A20" t="str">
            <v>Carroll Gardens</v>
          </cell>
          <cell r="B20" t="str">
            <v>Italian-American heritage and charming brownstones.</v>
          </cell>
        </row>
        <row r="21">
          <cell r="A21" t="str">
            <v>Castle Hill</v>
          </cell>
          <cell r="B21" t="str">
            <v>Residential neighborhood, suburban feeling, with scenic waterfront views.</v>
          </cell>
        </row>
        <row r="22">
          <cell r="A22" t="str">
            <v>Chelsea</v>
          </cell>
          <cell r="B22" t="str">
            <v>Luxury Highrises, premier neighborhood with upscale resturants and shops; Previously a LGBTQ hub.</v>
          </cell>
        </row>
        <row r="23">
          <cell r="A23" t="str">
            <v>City Island</v>
          </cell>
          <cell r="B23" t="str">
            <v>Bronx neighborhood by the sea, seafood dining options, boating activities.</v>
          </cell>
        </row>
        <row r="24">
          <cell r="A24" t="str">
            <v>Clason Point</v>
          </cell>
          <cell r="B24" t="str">
            <v>Bronx, Waterfront location with family-friendly residential vibe.</v>
          </cell>
        </row>
        <row r="25">
          <cell r="A25" t="str">
            <v>Clinton Hill</v>
          </cell>
          <cell r="B25" t="str">
            <v>19th century brownstones, professionally diverse with artist, corporate workers, and students. Pratt Institute</v>
          </cell>
        </row>
        <row r="26">
          <cell r="A26" t="str">
            <v>Co-op City</v>
          </cell>
          <cell r="B26" t="str">
            <v>Massive residential cooperative housing complex.</v>
          </cell>
        </row>
        <row r="27">
          <cell r="A27" t="str">
            <v>Cobble Hills</v>
          </cell>
          <cell r="B27" t="str">
            <v>Downtown Brooklyn with Cobblestone streets, brownstones, townhouses, and Cobble Hills Cinema.</v>
          </cell>
        </row>
        <row r="28">
          <cell r="A28" t="str">
            <v>College Point</v>
          </cell>
          <cell r="B28" t="str">
            <v>Large residential areas and proximity to Flushing Meadows-Corona Park.</v>
          </cell>
        </row>
        <row r="29">
          <cell r="A29" t="str">
            <v>Coney Island</v>
          </cell>
          <cell r="B29" t="str">
            <v>Amusement parks by the boardwalk in Brooklyn, end of the D subway line.</v>
          </cell>
        </row>
        <row r="30">
          <cell r="A30" t="str">
            <v>Corona</v>
          </cell>
          <cell r="B30" t="str">
            <v>Flushing Meadows - Corona Park Queens, Lemon Ice King icees, strong Latino community.</v>
          </cell>
        </row>
        <row r="31">
          <cell r="A31" t="str">
            <v>Country Club</v>
          </cell>
          <cell r="B31" t="str">
            <v>Bronx, suburban feel with waterfront properties by the Eastchester Bay; Exclusive Country clubs.</v>
          </cell>
        </row>
        <row r="32">
          <cell r="A32" t="str">
            <v>Crotona Park East</v>
          </cell>
          <cell r="B32" t="str">
            <v>Proximity to Crotona Park and with residential development.</v>
          </cell>
        </row>
        <row r="33">
          <cell r="A33" t="str">
            <v>Crown Heights</v>
          </cell>
          <cell r="B33" t="str">
            <v>African American, Carribean, Jewish communities intersecting, Brooklyn Children's Museum.</v>
          </cell>
        </row>
        <row r="34">
          <cell r="A34" t="str">
            <v>Douglaston</v>
          </cell>
          <cell r="B34" t="str">
            <v>Historic district with large single family homes.</v>
          </cell>
        </row>
        <row r="35">
          <cell r="A35" t="str">
            <v>Dumbo</v>
          </cell>
          <cell r="B35" t="str">
            <v>Down Under Manhattan Bridge overpass, Brooklyn- former warehouses turn to trendy shops and offices; Infamous view of Bridge &amp; NYC.</v>
          </cell>
        </row>
        <row r="36">
          <cell r="A36" t="str">
            <v>Dyker Heights</v>
          </cell>
          <cell r="B36" t="str">
            <v>Residential Area, famous for extreme Christmas lights display, Italian and Chinese population.</v>
          </cell>
        </row>
        <row r="37">
          <cell r="A37" t="str">
            <v>East Harlem</v>
          </cell>
          <cell r="B37" t="str">
            <v>Spanish Harlem/ "El Barrio", Latin American &amp; Caribbean restaurants. Bustling street life. </v>
          </cell>
        </row>
        <row r="38">
          <cell r="A38" t="str">
            <v>East New York</v>
          </cell>
          <cell r="B38" t="str">
            <v>High Violence, Drug abuse, and Crime. Recovering neighborhood Urban Revitalization Projects with many community gardens &amp;Green Spaces. </v>
          </cell>
        </row>
        <row r="39">
          <cell r="A39" t="str">
            <v>East Village</v>
          </cell>
          <cell r="B39" t="str">
            <v>Lower Manhattan. Vibrant culture, "counter-culture history", St. Mark's Place. Tompkins Square Park, numerous bars clubs and music halls.</v>
          </cell>
        </row>
        <row r="40">
          <cell r="A40" t="str">
            <v>Edenwald</v>
          </cell>
          <cell r="B40" t="str">
            <v>Edenwald Houses, large public housing developments.</v>
          </cell>
        </row>
        <row r="41">
          <cell r="A41" t="str">
            <v>Elmhurst</v>
          </cell>
          <cell r="B41" t="str">
            <v>Queens Center Mall, Authentic food scene, very busy commercial area.</v>
          </cell>
        </row>
        <row r="42">
          <cell r="A42" t="str">
            <v>Financial District</v>
          </cell>
          <cell r="B42" t="str">
            <v>New York Stock Exchange, various financial institutions, World Trade Center.</v>
          </cell>
        </row>
        <row r="43">
          <cell r="A43" t="str">
            <v>Flatbush</v>
          </cell>
          <cell r="B43" t="str">
            <v>Family friendly neighborhood, Open Space, South of Prospect Park, more affordable, having Carribean &amp; Haitian Influence.</v>
          </cell>
        </row>
        <row r="44">
          <cell r="A44" t="str">
            <v>Floral Park</v>
          </cell>
          <cell r="B44" t="str">
            <v>Residential area, Floral Park Memorial High School.</v>
          </cell>
        </row>
        <row r="45">
          <cell r="A45" t="str">
            <v>Flushing</v>
          </cell>
          <cell r="B45" t="str">
            <v>Bustling Chinese and  Korean community. Large shopping community.</v>
          </cell>
        </row>
        <row r="46">
          <cell r="A46" t="str">
            <v>Fordham</v>
          </cell>
          <cell r="B46" t="str">
            <v>Fordham University, many bars , resturants, coffee shops catering to the student population.</v>
          </cell>
        </row>
        <row r="47">
          <cell r="A47" t="str">
            <v>Fordham Heights</v>
          </cell>
          <cell r="B47" t="str">
            <v>Residential character and proximity to Fordham University.</v>
          </cell>
        </row>
        <row r="48">
          <cell r="A48" t="str">
            <v>Forest Hills</v>
          </cell>
          <cell r="B48" t="str">
            <v>Forest Hills Stadium - historic concert venue, commuter friendly from Manhattan.</v>
          </cell>
        </row>
        <row r="49">
          <cell r="A49" t="str">
            <v>Fort Greene</v>
          </cell>
          <cell r="B49" t="str">
            <v>Brooklyn Academy of Music, Fort Greene Park, many farmers market and food festivals.</v>
          </cell>
        </row>
        <row r="50">
          <cell r="A50" t="str">
            <v>Fort Hamilton</v>
          </cell>
          <cell r="B50" t="str">
            <v>Military base and residential community.</v>
          </cell>
        </row>
        <row r="51">
          <cell r="A51" t="str">
            <v>Fresh Meadows</v>
          </cell>
          <cell r="B51" t="str">
            <v>Suburban Residential area near St. John's Univeristy and Fresh Meadows Shopping Center.</v>
          </cell>
        </row>
        <row r="52">
          <cell r="A52" t="str">
            <v>Gerritsen Beach</v>
          </cell>
          <cell r="B52" t="str">
            <v>Canal &amp; Waterfront homes.</v>
          </cell>
        </row>
        <row r="53">
          <cell r="A53" t="str">
            <v>Glen Oaks</v>
          </cell>
          <cell r="B53" t="str">
            <v>Glen Oaks Village - large cooperative housing development, Queens County Farm. </v>
          </cell>
        </row>
        <row r="54">
          <cell r="A54" t="str">
            <v>Glendale</v>
          </cell>
          <cell r="B54" t="str">
            <v>Forest Park - large park with walking trails. Known for suburban feel.</v>
          </cell>
        </row>
        <row r="55">
          <cell r="A55" t="str">
            <v>Gowanus</v>
          </cell>
          <cell r="B55" t="str">
            <v>Smith-9th Street Station, various art studios and galleries. </v>
          </cell>
        </row>
        <row r="56">
          <cell r="A56" t="str">
            <v>Gramercy Park</v>
          </cell>
          <cell r="B56" t="str">
            <v>East 18th to East 22nd street, private 2 acre park for residents only, Town houses with Backyards.</v>
          </cell>
        </row>
        <row r="57">
          <cell r="A57" t="str">
            <v>Gravesend</v>
          </cell>
          <cell r="B57" t="str">
            <v>Blend of Italian, Jewish, and Asian communities. Historic cemetary. </v>
          </cell>
        </row>
        <row r="58">
          <cell r="A58"/>
        </row>
        <row r="59">
          <cell r="A59" t="str">
            <v>Green Point</v>
          </cell>
          <cell r="B59" t="str">
            <v>Polish-American community by McCarren Park.</v>
          </cell>
        </row>
        <row r="60">
          <cell r="A60" t="str">
            <v>Greenwich Village</v>
          </cell>
          <cell r="B60" t="str">
            <v>Manhattan, Washington Square Park, where NYU Campus is.</v>
          </cell>
        </row>
        <row r="61">
          <cell r="A61" t="str">
            <v>Greenwood</v>
          </cell>
          <cell r="B61" t="str">
            <v>Historic Green-Wood Cemetery and residential streets.</v>
          </cell>
        </row>
        <row r="62">
          <cell r="A62" t="str">
            <v>Harding Park</v>
          </cell>
          <cell r="B62" t="str">
            <v>Waterfront community by the Bronx river, predominately single family homes - detached.</v>
          </cell>
        </row>
        <row r="63">
          <cell r="A63" t="str">
            <v>Harlem</v>
          </cell>
          <cell r="B63" t="str">
            <v>Rich African-American history and cultural landmarks such as Apollo Theather. </v>
          </cell>
        </row>
        <row r="64">
          <cell r="A64" t="str">
            <v>High Bridge</v>
          </cell>
          <cell r="B64" t="str">
            <v> High Bridge connecting Manhattan &amp; Bronx, near Yankee Stadium. High poverty rates.</v>
          </cell>
        </row>
        <row r="65">
          <cell r="A65" t="str">
            <v>Homecrest</v>
          </cell>
          <cell r="B65" t="str">
            <v>Residential community and local parks.</v>
          </cell>
        </row>
        <row r="66">
          <cell r="A66" t="str">
            <v>Howard Beach</v>
          </cell>
          <cell r="B66" t="str">
            <v>Waterfront views and suburban atmosphere.</v>
          </cell>
        </row>
        <row r="67">
          <cell r="A67" t="str">
            <v>Hunters Point</v>
          </cell>
          <cell r="B67" t="str">
            <v>Waterfront parks and modern residential developments ; Part of Long Island City area.</v>
          </cell>
        </row>
        <row r="68">
          <cell r="A68" t="str">
            <v>Hunts Point</v>
          </cell>
          <cell r="B68" t="str">
            <v>High Points Produce Market,  market with fresh produce, major food distribution center with a mix of industrial &amp; residential.</v>
          </cell>
        </row>
        <row r="69">
          <cell r="A69" t="str">
            <v>Jackson Heights</v>
          </cell>
          <cell r="B69" t="str">
            <v>One of the most cultural community and bustling commercial areas.</v>
          </cell>
        </row>
        <row r="70">
          <cell r="A70" t="str">
            <v>Jamaica</v>
          </cell>
          <cell r="B70" t="str">
            <v>Sectioned into 3 sub-neighborhoods, estates in the north east, west shopping areas, and South high crime area.</v>
          </cell>
        </row>
        <row r="71">
          <cell r="A71" t="str">
            <v>Kew Gardens</v>
          </cell>
          <cell r="B71" t="str">
            <v>Suburban feel and historic architecture.</v>
          </cell>
        </row>
        <row r="72">
          <cell r="A72" t="str">
            <v>Little Neck</v>
          </cell>
          <cell r="B72" t="str">
            <v>Suburban charm and residential properties.</v>
          </cell>
        </row>
        <row r="73">
          <cell r="A73" t="str">
            <v>Locust Point</v>
          </cell>
          <cell r="B73" t="str">
            <v>Waterfront community by the East River- Bronx.</v>
          </cell>
        </row>
        <row r="74">
          <cell r="A74" t="str">
            <v>Long Island City</v>
          </cell>
          <cell r="B74" t="str">
            <v>Modern buildings, luxury apartments in Queens, close to Manhattan. Young professionals and young families.</v>
          </cell>
        </row>
        <row r="75">
          <cell r="A75" t="str">
            <v>Lower East Side</v>
          </cell>
          <cell r="B75" t="str">
            <v>Artists, Pre war buildings, strong nightlife &amp; bars, "place to be in 20s".</v>
          </cell>
        </row>
        <row r="76">
          <cell r="A76" t="str">
            <v>Malba</v>
          </cell>
          <cell r="B76" t="str">
            <v>Luxury Homes, East River waterfront views, suburban environment.</v>
          </cell>
        </row>
        <row r="77">
          <cell r="A77" t="str">
            <v>Manhattan Beach</v>
          </cell>
          <cell r="B77" t="str">
            <v>Beachfront homes and family-friendly atmosphere.</v>
          </cell>
        </row>
        <row r="78">
          <cell r="A78" t="str">
            <v>Marine Park</v>
          </cell>
          <cell r="B78" t="str">
            <v>Marine Park, expansive parkland and recreational facilities.</v>
          </cell>
        </row>
        <row r="79">
          <cell r="A79" t="str">
            <v>Maspeth</v>
          </cell>
          <cell r="B79" t="str">
            <v>Residential neighborhoods and industrial roots.</v>
          </cell>
        </row>
        <row r="80">
          <cell r="A80" t="str">
            <v>Mid Island</v>
          </cell>
          <cell r="B80" t="str">
            <v>Middle of Staten island, largest % of Asians in Staten Island, suburban residential area.</v>
          </cell>
        </row>
        <row r="81">
          <cell r="A81" t="str">
            <v>Middle Village</v>
          </cell>
          <cell r="B81" t="str">
            <v>Juniper Valley Park, Residential area with suburban feel, Metropolitan Avenue.</v>
          </cell>
        </row>
        <row r="82">
          <cell r="A82" t="str">
            <v>Midwood</v>
          </cell>
          <cell r="B82" t="str">
            <v>Brooklyn College, significant Jewish population and institutions.</v>
          </cell>
        </row>
        <row r="83">
          <cell r="A83" t="str">
            <v>Morningside Heights</v>
          </cell>
          <cell r="B83" t="str">
            <v>Columbia University, Morning side Park, Riverside Church. </v>
          </cell>
        </row>
        <row r="84">
          <cell r="A84" t="str">
            <v>Morris Heights</v>
          </cell>
          <cell r="B84" t="str">
            <v>Bronx-Lebanon Hospital Center, known for mixed housing types.</v>
          </cell>
        </row>
        <row r="85">
          <cell r="A85" t="str">
            <v>Morris Park</v>
          </cell>
          <cell r="B85" t="str">
            <v>Suburban atmosphere, FDR high school.</v>
          </cell>
        </row>
        <row r="86">
          <cell r="A86" t="str">
            <v>New Hyde park</v>
          </cell>
          <cell r="B86" t="str">
            <v>Queens, suburban environment. </v>
          </cell>
        </row>
        <row r="87">
          <cell r="A87" t="str">
            <v>NoHo</v>
          </cell>
          <cell r="B87" t="str">
            <v>NYU buildings, expensive boutique shops, distinctive cast-iron buildings. </v>
          </cell>
        </row>
        <row r="88">
          <cell r="A88" t="str">
            <v>Ocean Hill</v>
          </cell>
          <cell r="B88" t="str">
            <v>Diverse community and residential areas.</v>
          </cell>
        </row>
        <row r="89">
          <cell r="A89" t="str">
            <v>Ozone Park</v>
          </cell>
          <cell r="B89" t="str">
            <v>Diverse cultural community and residential neighborhoods.</v>
          </cell>
        </row>
        <row r="90">
          <cell r="A90" t="str">
            <v>Park Slope</v>
          </cell>
          <cell r="B90" t="str">
            <v>Beautiful historic homes, Smith Street, Family friendly neighborhoods, near Prospect Park.</v>
          </cell>
        </row>
        <row r="91">
          <cell r="A91" t="str">
            <v>Parkchester</v>
          </cell>
          <cell r="B91" t="str">
            <v>Large co-op housing.</v>
          </cell>
        </row>
        <row r="92">
          <cell r="A92" t="str">
            <v>Pelham Bay</v>
          </cell>
          <cell r="B92" t="str">
            <v>End of 6 train line, largest Park in NYC - Pelham Bay Park. </v>
          </cell>
        </row>
        <row r="93">
          <cell r="A93" t="str">
            <v>Pelham Gardens</v>
          </cell>
          <cell r="B93" t="str">
            <v>Residential streets and family-friendly atmosphere.</v>
          </cell>
        </row>
        <row r="94">
          <cell r="A94" t="str">
            <v>Pelham Parkway</v>
          </cell>
          <cell r="B94" t="str">
            <v>Green spaces , residential character, nearby Bronx Zoo.</v>
          </cell>
        </row>
        <row r="95">
          <cell r="A95" t="str">
            <v>Port Richmond</v>
          </cell>
          <cell r="B95" t="str">
            <v>North Staten Island, Maritime history, blue collar neighborhood.</v>
          </cell>
        </row>
        <row r="96">
          <cell r="A96" t="str">
            <v>Prospect Heights</v>
          </cell>
          <cell r="B96" t="str">
            <v>Proximity to the Brooklyn Museum and Prospect Park.</v>
          </cell>
        </row>
        <row r="97">
          <cell r="A97" t="str">
            <v>Prospect Park</v>
          </cell>
          <cell r="B97" t="str">
            <v>"Central Park" of Brooklyn. </v>
          </cell>
        </row>
        <row r="98">
          <cell r="A98" t="str">
            <v>Queens Village</v>
          </cell>
          <cell r="B98" t="str">
            <v>Suburban charm and family-oriented community.</v>
          </cell>
        </row>
        <row r="99">
          <cell r="A99" t="str">
            <v>Red Hook</v>
          </cell>
          <cell r="B99" t="str">
            <v>Ikea, industry and shipping, local food festivals and community events.</v>
          </cell>
        </row>
        <row r="100">
          <cell r="A100" t="str">
            <v>Rego Park</v>
          </cell>
          <cell r="B100" t="str">
            <v>Queens Center Mall, sigificant recent immigrant populations. </v>
          </cell>
        </row>
        <row r="101">
          <cell r="A101" t="str">
            <v>Richmond Hill</v>
          </cell>
          <cell r="B101" t="str">
            <v>Large South Asian community, plenty of local parks. </v>
          </cell>
        </row>
        <row r="102">
          <cell r="A102" t="str">
            <v>Ridgewood</v>
          </cell>
          <cell r="B102" t="str">
            <v>Historic architecture and emerging arts scene.</v>
          </cell>
        </row>
        <row r="103">
          <cell r="A103" t="str">
            <v>Riverdale</v>
          </cell>
          <cell r="B103" t="str">
            <v>Residential neighborhood , affluent enclave within the Bronx., "alternative to the Upper West side", Car Transportation is reccomended.</v>
          </cell>
        </row>
        <row r="104">
          <cell r="A104" t="str">
            <v>Rockaway</v>
          </cell>
          <cell r="B104" t="str">
            <v>Rockaway Beach, boardwalk, surfing, outdoor activity, "urban beach town". </v>
          </cell>
        </row>
        <row r="105">
          <cell r="A105" t="str">
            <v>Rosedale</v>
          </cell>
          <cell r="B105" t="str">
            <v>Suburban atmosphere and residential character.</v>
          </cell>
        </row>
        <row r="106">
          <cell r="A106" t="str">
            <v>Schuylerville</v>
          </cell>
          <cell r="B106" t="str">
            <v>Suburban feeling with public parks.</v>
          </cell>
        </row>
        <row r="107">
          <cell r="A107" t="str">
            <v>Seagate</v>
          </cell>
          <cell r="B107" t="str">
            <v>Brooklyn private gated community with direct access to the beach.</v>
          </cell>
        </row>
        <row r="108">
          <cell r="A108" t="str">
            <v>Sheepshead Bay</v>
          </cell>
          <cell r="B108" t="str">
            <v>Seafood resturants, Sheepshead Bay Park, waterfront area.</v>
          </cell>
        </row>
        <row r="109">
          <cell r="A109" t="str">
            <v>Soho</v>
          </cell>
          <cell r="B109" t="str">
            <v>Upscale Boutiques, International Chain stores, artist loft style apartments, one of the most trendy parts of Manhattan. </v>
          </cell>
        </row>
        <row r="110">
          <cell r="A110" t="str">
            <v>Soundview</v>
          </cell>
          <cell r="B110" t="str">
            <v>Residential neighborhoods and waterfront views.</v>
          </cell>
        </row>
        <row r="111">
          <cell r="A111" t="str">
            <v>South Shore</v>
          </cell>
          <cell r="B111" t="str">
            <v>Southern coastline of Long island, costal communities &amp; beaches such as Long Beach, Jones Beach, Fire Island, Hempstead.</v>
          </cell>
        </row>
        <row r="112">
          <cell r="A112" t="str">
            <v>South Street Seaport</v>
          </cell>
          <cell r="B112" t="str">
            <v>Historic maritime atmosphere and waterfront views.</v>
          </cell>
        </row>
        <row r="113">
          <cell r="A113" t="str">
            <v>Springfield</v>
          </cell>
          <cell r="B113" t="str">
            <v>Suburban feel and family-oriented amenities.</v>
          </cell>
        </row>
        <row r="114">
          <cell r="A114" t="str">
            <v>Springfield Gardens</v>
          </cell>
          <cell r="B114" t="str">
            <v>Residential character and diverse community.</v>
          </cell>
        </row>
        <row r="115">
          <cell r="A115" t="str">
            <v>Stapleton</v>
          </cell>
          <cell r="B115" t="str">
            <v>Historic Waterfront, Vibrant Art Scene, Staten Island Urby.</v>
          </cell>
        </row>
        <row r="116">
          <cell r="A116" t="str">
            <v>Stuyvesant Heights</v>
          </cell>
          <cell r="B116" t="str">
            <v>Historic brownstones and rich cultural heritage.</v>
          </cell>
        </row>
        <row r="117">
          <cell r="A117" t="str">
            <v>Sunnyside</v>
          </cell>
          <cell r="B117" t="str">
            <v>Family friendly, many local shops, mix of different cultures.</v>
          </cell>
        </row>
        <row r="118">
          <cell r="A118" t="str">
            <v>Sunset Park</v>
          </cell>
          <cell r="B118" t="str">
            <v>NYC "Little Puerto Rico" and Brooklyn's Chinatown.</v>
          </cell>
        </row>
        <row r="119">
          <cell r="A119" t="str">
            <v>Throggs Neck</v>
          </cell>
          <cell r="B119" t="str">
            <v>Waterfront properties and family-friendly atmosphere.</v>
          </cell>
        </row>
        <row r="120">
          <cell r="A120" t="str">
            <v>Tremont</v>
          </cell>
          <cell r="B120" t="str">
            <v>Historic churches and vibrant community.</v>
          </cell>
        </row>
        <row r="121">
          <cell r="A121" t="str">
            <v>Tribeca</v>
          </cell>
          <cell r="B121" t="str">
            <v>Upscale residences, celebrity residents,  Tribeca Film Festival, converted warehouse architecture.</v>
          </cell>
        </row>
        <row r="122">
          <cell r="A122" t="str">
            <v>Two Bridges</v>
          </cell>
          <cell r="B122" t="str">
            <v>Near Manhattan, Brooklyn, and Williamsburg Bridge. Close by Chinatown.</v>
          </cell>
        </row>
        <row r="123">
          <cell r="A123" t="str">
            <v>Upper East Side</v>
          </cell>
          <cell r="B123" t="str">
            <v>Posh neighborhood, private schools, expensive supermarkets, iconic museums. </v>
          </cell>
        </row>
        <row r="124">
          <cell r="A124" t="str">
            <v>Upper West Side</v>
          </cell>
          <cell r="B124" t="str">
            <v>Western edge of Central Park, Lincoln Center, affluent area.</v>
          </cell>
        </row>
        <row r="125">
          <cell r="A125" t="str">
            <v>Van Nest</v>
          </cell>
          <cell r="B125" t="str">
            <v>Quiet suburban feel.</v>
          </cell>
        </row>
        <row r="126">
          <cell r="A126" t="str">
            <v>Vinegar Hill</v>
          </cell>
          <cell r="B126" t="str">
            <v>Historic charm and close-knit community feel.</v>
          </cell>
        </row>
        <row r="127">
          <cell r="A127" t="str">
            <v>Wakefield</v>
          </cell>
          <cell r="B127" t="str">
            <v>Suburban character and residential streets.</v>
          </cell>
        </row>
        <row r="128">
          <cell r="A128" t="str">
            <v>Washington Heights</v>
          </cell>
          <cell r="B128" t="str">
            <v>Dominican community, Dykman Street, George Washington Bridge, Columbia University</v>
          </cell>
        </row>
        <row r="129">
          <cell r="A129" t="str">
            <v>West Farms</v>
          </cell>
          <cell r="B129" t="str">
            <v>Diverse community and proximity to major Bronx attractions.</v>
          </cell>
        </row>
        <row r="130">
          <cell r="A130" t="str">
            <v>Westchester Square</v>
          </cell>
          <cell r="B130" t="str">
            <v>Bustling commercial areas and historic sites.</v>
          </cell>
        </row>
        <row r="131">
          <cell r="A131" t="str">
            <v>Whitestone</v>
          </cell>
          <cell r="B131" t="str">
            <v>Whitestone Bridge, residential area. </v>
          </cell>
        </row>
        <row r="132">
          <cell r="A132" t="str">
            <v>Williamsbridge</v>
          </cell>
          <cell r="B132" t="str">
            <v>Residential character and local amenities.</v>
          </cell>
        </row>
        <row r="133">
          <cell r="A133" t="str">
            <v>Williamsburg</v>
          </cell>
          <cell r="B133" t="str">
            <v>Hipsters, Trendy cafes bars resturants, Smorgasburg, "East Manhattan".</v>
          </cell>
        </row>
        <row r="134">
          <cell r="A134" t="str">
            <v>Windsor Terrace</v>
          </cell>
          <cell r="B134" t="str">
            <v>Quiet suburban feel, close to Prospect Park.</v>
          </cell>
        </row>
        <row r="135">
          <cell r="A135" t="str">
            <v>Woodhaven</v>
          </cell>
          <cell r="B135" t="str">
            <v>Jamaica Bay, Woodhaven Library, primarilly reisdential.</v>
          </cell>
        </row>
        <row r="136">
          <cell r="A136" t="str">
            <v>Woodlawn</v>
          </cell>
          <cell r="B136" t="str">
            <v>Suburban feel and family friendly environment; Nearby Woodlawn Cemetary with notable figures.</v>
          </cell>
        </row>
        <row r="137">
          <cell r="A137" t="str">
            <v>Woodside</v>
          </cell>
          <cell r="B137" t="str">
            <v>Sigificant immigrant communities, international dining options, connected with subway and bus lines.</v>
          </cell>
        </row>
        <row r="138">
          <cell r="A138" t="str">
            <v>Murray Hill</v>
          </cell>
          <cell r="B138" t="str">
            <v>Great spot for connecting with new people, Financial &amp; Tech sector workers, fast paced way of life</v>
          </cell>
        </row>
        <row r="139">
          <cell r="A139" t="str">
            <v>Midtown East</v>
          </cell>
          <cell r="B139" t="str">
            <v>Acess to Museum Mile, world class resturants on 2nd &amp; 3rd ave, close to corporate headquarters</v>
          </cell>
        </row>
        <row r="140">
          <cell r="A140" t="str">
            <v>Hamilton Heights</v>
          </cell>
          <cell r="B140" t="str">
            <v>Parks overlooking Hudson River, diverse restaurants, cafes, museums, and shops</v>
          </cell>
        </row>
        <row r="141">
          <cell r="A141" t="str">
            <v>Inwood</v>
          </cell>
          <cell r="B141" t="str">
            <v>Northern tip of Manhattan, bars on Broadway and Dykman, A train. Referred to as "Upstate of Manhattan".</v>
          </cell>
        </row>
        <row r="142">
          <cell r="A142" t="str">
            <v>Midtown West</v>
          </cell>
          <cell r="B142" t="str">
            <v>Times Square, Rockefeller Center, Radio City Hall, Broadway shows</v>
          </cell>
        </row>
        <row r="143">
          <cell r="A143" t="str">
            <v>Roosevelt Island</v>
          </cell>
          <cell r="B143" t="str">
            <v>Island between East side of Manhattan &amp; Queens, Tram access, many residential buildings.</v>
          </cell>
        </row>
        <row r="144">
          <cell r="A144" t="str">
            <v>Richmond County</v>
          </cell>
          <cell r="B144" t="str">
            <v>Northern Staten Island</v>
          </cell>
        </row>
        <row r="145">
          <cell r="A145" t="str">
            <v>Great Kills</v>
          </cell>
          <cell r="B145" t="str">
            <v>Southern Staten Island, Suburban feel, waterfront community, Great Kills Park, named after Duth word of "Great creeks"</v>
          </cell>
        </row>
        <row r="146">
          <cell r="A146" t="str">
            <v>Tottenville</v>
          </cell>
          <cell r="B146" t="str">
            <v>Southermost part of Staten Island, maritime heritage, originally owned by Totten family</v>
          </cell>
        </row>
        <row r="147">
          <cell r="A147" t="str">
            <v>West Brighton</v>
          </cell>
          <cell r="B147" t="str">
            <v>Small town atmosphere, family owned businesses, Corporal Thompson Park, victorian and colonial homes</v>
          </cell>
        </row>
        <row r="148">
          <cell r="A148" t="str">
            <v>Melrose</v>
          </cell>
          <cell r="B148" t="str">
            <v>South Bronx, activism centered around sustainable housing and social justice</v>
          </cell>
        </row>
        <row r="149">
          <cell r="A149" t="str">
            <v>Mott Haven</v>
          </cell>
          <cell r="B149" t="str">
            <v>Cultural hub in the South Bronx, intersection of long time residents , and gentrification.</v>
          </cell>
        </row>
        <row r="150">
          <cell r="A150" t="str">
            <v>Longwood</v>
          </cell>
          <cell r="B150" t="str">
            <v>Hunts Point Avenue station , St. Athanasius Church, Crotona Park, Longwood Park, Bronx Charter School</v>
          </cell>
        </row>
        <row r="151">
          <cell r="A151" t="str">
            <v>Soundview Bruckner</v>
          </cell>
          <cell r="B151" t="str">
            <v>Soundview park offering lots of green space, Bruckner expressway, mixed housing options.</v>
          </cell>
        </row>
        <row r="152">
          <cell r="A152" t="str">
            <v>Auburndale</v>
          </cell>
          <cell r="B152" t="str">
            <v>Francis Lewis High School, suburban feel - sidewalks with trees, Long Island RailRoad primary transportation.</v>
          </cell>
        </row>
        <row r="153">
          <cell r="A153" t="str">
            <v>East Elmhurst</v>
          </cell>
          <cell r="B153" t="str">
            <v xml:space="preserve">Close to NY's Laguardia Airport. </v>
          </cell>
        </row>
        <row r="154">
          <cell r="A154" t="str">
            <v>St. Albans</v>
          </cell>
          <cell r="B154" t="str">
            <v>Urban &amp; Suburban mix, primarilly home owners, family and young professionals.</v>
          </cell>
        </row>
        <row r="155">
          <cell r="A155" t="str">
            <v>South Ozone Park</v>
          </cell>
          <cell r="B155" t="str">
            <v>John F. Kennedy International Airport &amp; Aqueduct Racetrack</v>
          </cell>
        </row>
        <row r="156">
          <cell r="A156" t="str">
            <v>Hollis</v>
          </cell>
          <cell r="B156" t="str">
            <v>Predominantly residential area known for its tree-lined streets, parks, and a sense of community.</v>
          </cell>
        </row>
        <row r="157">
          <cell r="A157" t="str">
            <v>Arvene</v>
          </cell>
          <cell r="B157" t="str">
            <v>Coastal community known for its revitalization projects, beach access, and new residential developments.</v>
          </cell>
        </row>
        <row r="158">
          <cell r="A158" t="str">
            <v>Breezy Point</v>
          </cell>
          <cell r="B158" t="str">
            <v>Extension of Rockaway, referred to as "Far Rockaway". Large seniors population.</v>
          </cell>
        </row>
      </sheetData>
      <sheetData sheetId="2"/>
      <sheetData sheetId="3">
        <row r="1">
          <cell r="A1" t="str">
            <v>Neighborhood</v>
          </cell>
          <cell r="B1" t="str">
            <v>Safety Rating</v>
          </cell>
        </row>
        <row r="2">
          <cell r="A2" t="str">
            <v>Allerton</v>
          </cell>
          <cell r="B2" t="str">
            <v>C+</v>
          </cell>
        </row>
        <row r="3">
          <cell r="A3" t="str">
            <v>Astoria</v>
          </cell>
          <cell r="B3" t="str">
            <v>B+</v>
          </cell>
        </row>
        <row r="4">
          <cell r="A4" t="str">
            <v>Bath Beach</v>
          </cell>
          <cell r="B4" t="str">
            <v>A-</v>
          </cell>
        </row>
        <row r="5">
          <cell r="A5" t="str">
            <v>Battery Park City</v>
          </cell>
          <cell r="B5" t="str">
            <v>A+</v>
          </cell>
        </row>
        <row r="6">
          <cell r="A6" t="str">
            <v>Bay Ridge</v>
          </cell>
          <cell r="B6" t="str">
            <v>B+</v>
          </cell>
        </row>
        <row r="7">
          <cell r="A7" t="str">
            <v>Baychester</v>
          </cell>
          <cell r="B7" t="str">
            <v>C</v>
          </cell>
        </row>
        <row r="8">
          <cell r="A8" t="str">
            <v>Bayside</v>
          </cell>
          <cell r="B8" t="str">
            <v>A</v>
          </cell>
        </row>
        <row r="9">
          <cell r="A9" t="str">
            <v>Bedford-Stuyvesant</v>
          </cell>
          <cell r="B9" t="str">
            <v>C+</v>
          </cell>
        </row>
        <row r="10">
          <cell r="A10" t="str">
            <v>Bellerose</v>
          </cell>
          <cell r="B10" t="str">
            <v>A-</v>
          </cell>
        </row>
        <row r="11">
          <cell r="A11" t="str">
            <v>Belmont</v>
          </cell>
          <cell r="B11" t="str">
            <v>C</v>
          </cell>
        </row>
        <row r="12">
          <cell r="A12" t="str">
            <v>Bensonhurst</v>
          </cell>
          <cell r="B12" t="str">
            <v>B+</v>
          </cell>
        </row>
        <row r="13">
          <cell r="A13" t="str">
            <v>Boerum Hill</v>
          </cell>
          <cell r="B13" t="str">
            <v>B</v>
          </cell>
        </row>
        <row r="14">
          <cell r="A14" t="str">
            <v>Borough Park</v>
          </cell>
          <cell r="B14" t="str">
            <v>B-</v>
          </cell>
        </row>
        <row r="15">
          <cell r="A15" t="str">
            <v>Brighton Beach</v>
          </cell>
          <cell r="B15" t="str">
            <v>B</v>
          </cell>
        </row>
        <row r="16">
          <cell r="A16" t="str">
            <v>Brooklyn Heights</v>
          </cell>
          <cell r="B16" t="str">
            <v>A</v>
          </cell>
        </row>
        <row r="17">
          <cell r="A17" t="str">
            <v>Brownsville</v>
          </cell>
          <cell r="B17" t="str">
            <v>D</v>
          </cell>
        </row>
        <row r="18">
          <cell r="A18" t="str">
            <v>Cambria Heights</v>
          </cell>
          <cell r="B18" t="str">
            <v>B+</v>
          </cell>
        </row>
        <row r="19">
          <cell r="A19" t="str">
            <v>Canarsie</v>
          </cell>
          <cell r="B19" t="str">
            <v>B-</v>
          </cell>
        </row>
        <row r="20">
          <cell r="A20" t="str">
            <v>Carroll Gardens</v>
          </cell>
          <cell r="B20" t="str">
            <v>A</v>
          </cell>
        </row>
        <row r="21">
          <cell r="A21" t="str">
            <v>Castle Hill</v>
          </cell>
          <cell r="B21" t="str">
            <v>C</v>
          </cell>
        </row>
        <row r="22">
          <cell r="A22" t="str">
            <v>Chelsea</v>
          </cell>
          <cell r="B22" t="str">
            <v>A</v>
          </cell>
        </row>
        <row r="23">
          <cell r="A23" t="str">
            <v>City Island</v>
          </cell>
          <cell r="B23" t="str">
            <v>A-</v>
          </cell>
        </row>
        <row r="24">
          <cell r="A24" t="str">
            <v>Clason Point</v>
          </cell>
          <cell r="B24" t="str">
            <v>C</v>
          </cell>
        </row>
        <row r="25">
          <cell r="A25" t="str">
            <v>Clinton Hill</v>
          </cell>
          <cell r="B25" t="str">
            <v>A</v>
          </cell>
        </row>
        <row r="26">
          <cell r="A26" t="str">
            <v>Co-op City</v>
          </cell>
          <cell r="B26" t="str">
            <v>C+</v>
          </cell>
        </row>
        <row r="27">
          <cell r="A27" t="str">
            <v>Cobble Hill</v>
          </cell>
          <cell r="B27" t="str">
            <v>A</v>
          </cell>
        </row>
        <row r="28">
          <cell r="A28" t="str">
            <v>College Point</v>
          </cell>
          <cell r="B28" t="str">
            <v>B</v>
          </cell>
        </row>
        <row r="29">
          <cell r="A29" t="str">
            <v>Coney Island</v>
          </cell>
          <cell r="B29" t="str">
            <v>C</v>
          </cell>
        </row>
        <row r="30">
          <cell r="A30" t="str">
            <v>Corona</v>
          </cell>
          <cell r="B30" t="str">
            <v>C</v>
          </cell>
        </row>
        <row r="31">
          <cell r="A31" t="str">
            <v>Country Club</v>
          </cell>
          <cell r="B31" t="str">
            <v>B+</v>
          </cell>
        </row>
        <row r="32">
          <cell r="A32" t="str">
            <v>Crotona Park East</v>
          </cell>
          <cell r="B32" t="str">
            <v>C</v>
          </cell>
        </row>
        <row r="33">
          <cell r="A33" t="str">
            <v>Crown Heights</v>
          </cell>
          <cell r="B33" t="str">
            <v>C</v>
          </cell>
        </row>
        <row r="34">
          <cell r="A34" t="str">
            <v>Douglaston</v>
          </cell>
          <cell r="B34" t="str">
            <v>A</v>
          </cell>
        </row>
        <row r="35">
          <cell r="A35" t="str">
            <v>Dumbo</v>
          </cell>
          <cell r="B35" t="str">
            <v>B+</v>
          </cell>
        </row>
        <row r="36">
          <cell r="A36" t="str">
            <v>Dyker Heights</v>
          </cell>
          <cell r="B36" t="str">
            <v>A</v>
          </cell>
        </row>
        <row r="37">
          <cell r="A37" t="str">
            <v>East Harlem</v>
          </cell>
          <cell r="B37" t="str">
            <v>C</v>
          </cell>
        </row>
        <row r="38">
          <cell r="A38" t="str">
            <v>East New York</v>
          </cell>
          <cell r="B38" t="str">
            <v>D+</v>
          </cell>
        </row>
        <row r="39">
          <cell r="A39" t="str">
            <v>East Village</v>
          </cell>
          <cell r="B39" t="str">
            <v>B+</v>
          </cell>
        </row>
        <row r="40">
          <cell r="A40" t="str">
            <v>Edenwald</v>
          </cell>
          <cell r="B40" t="str">
            <v>C-</v>
          </cell>
        </row>
        <row r="41">
          <cell r="A41" t="str">
            <v>Elmhurst</v>
          </cell>
          <cell r="B41" t="str">
            <v>B-</v>
          </cell>
        </row>
        <row r="42">
          <cell r="A42" t="str">
            <v>Financial District</v>
          </cell>
          <cell r="B42" t="str">
            <v>A</v>
          </cell>
        </row>
        <row r="43">
          <cell r="A43" t="str">
            <v>Flatbush</v>
          </cell>
          <cell r="B43" t="str">
            <v>B</v>
          </cell>
        </row>
        <row r="44">
          <cell r="A44" t="str">
            <v>Floral Park</v>
          </cell>
          <cell r="B44" t="str">
            <v>A</v>
          </cell>
        </row>
        <row r="45">
          <cell r="A45" t="str">
            <v>Flushing</v>
          </cell>
          <cell r="B45" t="str">
            <v>B</v>
          </cell>
        </row>
        <row r="46">
          <cell r="A46" t="str">
            <v>Fordham</v>
          </cell>
          <cell r="B46" t="str">
            <v>C</v>
          </cell>
        </row>
        <row r="47">
          <cell r="A47" t="str">
            <v>Fordham Heights</v>
          </cell>
          <cell r="B47" t="str">
            <v>C-</v>
          </cell>
        </row>
        <row r="48">
          <cell r="A48" t="str">
            <v>Forest Hills</v>
          </cell>
          <cell r="B48" t="str">
            <v>A</v>
          </cell>
        </row>
        <row r="49">
          <cell r="A49" t="str">
            <v>Fort Greene</v>
          </cell>
          <cell r="B49" t="str">
            <v>B+</v>
          </cell>
        </row>
        <row r="50">
          <cell r="A50" t="str">
            <v>Fort Hamilton</v>
          </cell>
          <cell r="B50" t="str">
            <v>A</v>
          </cell>
        </row>
        <row r="51">
          <cell r="A51" t="str">
            <v>Fresh Meadows</v>
          </cell>
          <cell r="B51" t="str">
            <v>A-</v>
          </cell>
        </row>
        <row r="52">
          <cell r="A52" t="str">
            <v>Gerritsen Beach</v>
          </cell>
          <cell r="B52" t="str">
            <v>A</v>
          </cell>
        </row>
        <row r="53">
          <cell r="A53" t="str">
            <v>Glen Oaks</v>
          </cell>
          <cell r="B53" t="str">
            <v>A</v>
          </cell>
        </row>
        <row r="54">
          <cell r="A54" t="str">
            <v>Glendale</v>
          </cell>
          <cell r="B54" t="str">
            <v>B+</v>
          </cell>
        </row>
        <row r="55">
          <cell r="A55" t="str">
            <v>Gowanus</v>
          </cell>
          <cell r="B55" t="str">
            <v>B</v>
          </cell>
        </row>
        <row r="56">
          <cell r="A56" t="str">
            <v>Gramercy Park</v>
          </cell>
          <cell r="B56" t="str">
            <v>A</v>
          </cell>
        </row>
        <row r="57">
          <cell r="A57" t="str">
            <v>Gravesend</v>
          </cell>
          <cell r="B57" t="str">
            <v>B</v>
          </cell>
        </row>
        <row r="58">
          <cell r="A58" t="str">
            <v>Green Point</v>
          </cell>
          <cell r="B58" t="str">
            <v>A+</v>
          </cell>
        </row>
        <row r="59">
          <cell r="A59" t="str">
            <v>Greenwich Village</v>
          </cell>
          <cell r="B59" t="str">
            <v>A</v>
          </cell>
        </row>
        <row r="60">
          <cell r="A60" t="str">
            <v>Greenwood</v>
          </cell>
          <cell r="B60" t="str">
            <v>B</v>
          </cell>
        </row>
        <row r="61">
          <cell r="A61" t="str">
            <v>Harding Park</v>
          </cell>
          <cell r="B61" t="str">
            <v>C</v>
          </cell>
        </row>
        <row r="62">
          <cell r="A62" t="str">
            <v>Harlem</v>
          </cell>
          <cell r="B62" t="str">
            <v>C</v>
          </cell>
        </row>
        <row r="63">
          <cell r="A63" t="str">
            <v>High Bridge</v>
          </cell>
          <cell r="B63" t="str">
            <v>C</v>
          </cell>
        </row>
        <row r="64">
          <cell r="A64" t="str">
            <v>Homecrest</v>
          </cell>
          <cell r="B64" t="str">
            <v>B</v>
          </cell>
        </row>
        <row r="65">
          <cell r="A65" t="str">
            <v>Howard Beach</v>
          </cell>
          <cell r="B65" t="str">
            <v>B</v>
          </cell>
        </row>
        <row r="66">
          <cell r="A66" t="str">
            <v>Hunters Point</v>
          </cell>
          <cell r="B66" t="str">
            <v>B+</v>
          </cell>
        </row>
        <row r="67">
          <cell r="A67" t="str">
            <v>Hunts Point</v>
          </cell>
          <cell r="B67" t="str">
            <v>D+</v>
          </cell>
        </row>
        <row r="68">
          <cell r="A68" t="str">
            <v>Jackson Heights</v>
          </cell>
          <cell r="B68" t="str">
            <v>B</v>
          </cell>
        </row>
        <row r="69">
          <cell r="A69" t="str">
            <v>Jamaica</v>
          </cell>
          <cell r="B69" t="str">
            <v>C</v>
          </cell>
        </row>
        <row r="70">
          <cell r="A70" t="str">
            <v>Kew Gardens</v>
          </cell>
          <cell r="B70" t="str">
            <v>A-</v>
          </cell>
        </row>
        <row r="71">
          <cell r="A71" t="str">
            <v>Little Neck</v>
          </cell>
          <cell r="B71" t="str">
            <v>A</v>
          </cell>
        </row>
        <row r="72">
          <cell r="A72" t="str">
            <v>Locust Point</v>
          </cell>
          <cell r="B72" t="str">
            <v>B</v>
          </cell>
        </row>
        <row r="73">
          <cell r="A73" t="str">
            <v>Long Island City</v>
          </cell>
          <cell r="B73" t="str">
            <v>B+</v>
          </cell>
        </row>
        <row r="74">
          <cell r="A74" t="str">
            <v>Lower East Side</v>
          </cell>
          <cell r="B74" t="str">
            <v>B</v>
          </cell>
        </row>
        <row r="75">
          <cell r="A75" t="str">
            <v>Malba</v>
          </cell>
          <cell r="B75" t="str">
            <v>A</v>
          </cell>
        </row>
        <row r="76">
          <cell r="A76" t="str">
            <v>Manhattan Beach</v>
          </cell>
          <cell r="B76" t="str">
            <v>A</v>
          </cell>
        </row>
        <row r="77">
          <cell r="A77" t="str">
            <v>Marine Park</v>
          </cell>
          <cell r="B77" t="str">
            <v>A</v>
          </cell>
        </row>
        <row r="78">
          <cell r="A78" t="str">
            <v>Maspeth</v>
          </cell>
          <cell r="B78" t="str">
            <v>B</v>
          </cell>
        </row>
        <row r="79">
          <cell r="A79" t="str">
            <v>Mid Island</v>
          </cell>
          <cell r="B79" t="str">
            <v>B</v>
          </cell>
        </row>
        <row r="80">
          <cell r="A80" t="str">
            <v>Middle Village</v>
          </cell>
          <cell r="B80" t="str">
            <v>B</v>
          </cell>
        </row>
        <row r="81">
          <cell r="A81" t="str">
            <v>Midwood</v>
          </cell>
          <cell r="B81" t="str">
            <v>B</v>
          </cell>
        </row>
        <row r="82">
          <cell r="A82" t="str">
            <v>Morningside Heights</v>
          </cell>
          <cell r="B82" t="str">
            <v>B</v>
          </cell>
        </row>
        <row r="83">
          <cell r="A83" t="str">
            <v>Morris Heights</v>
          </cell>
          <cell r="B83" t="str">
            <v>C</v>
          </cell>
        </row>
        <row r="84">
          <cell r="A84" t="str">
            <v>Morris Park</v>
          </cell>
          <cell r="B84" t="str">
            <v>B</v>
          </cell>
        </row>
        <row r="85">
          <cell r="A85" t="str">
            <v>New Hyde park</v>
          </cell>
          <cell r="B85" t="str">
            <v>A</v>
          </cell>
        </row>
        <row r="86">
          <cell r="A86" t="str">
            <v>NoHo</v>
          </cell>
          <cell r="B86" t="str">
            <v>A</v>
          </cell>
        </row>
        <row r="87">
          <cell r="A87" t="str">
            <v>Ocean Hill</v>
          </cell>
          <cell r="B87" t="str">
            <v>C-</v>
          </cell>
        </row>
        <row r="88">
          <cell r="A88" t="str">
            <v>Ozone Park</v>
          </cell>
          <cell r="B88" t="str">
            <v>B-</v>
          </cell>
        </row>
        <row r="89">
          <cell r="A89" t="str">
            <v>Park Slope</v>
          </cell>
          <cell r="B89" t="str">
            <v>A</v>
          </cell>
        </row>
        <row r="90">
          <cell r="A90" t="str">
            <v>Parkchester</v>
          </cell>
          <cell r="B90" t="str">
            <v>C</v>
          </cell>
        </row>
        <row r="91">
          <cell r="A91" t="str">
            <v>Pelham Bay</v>
          </cell>
          <cell r="B91" t="str">
            <v>C</v>
          </cell>
        </row>
        <row r="92">
          <cell r="A92" t="str">
            <v>Pelham Gardens</v>
          </cell>
          <cell r="B92" t="str">
            <v>B</v>
          </cell>
        </row>
        <row r="93">
          <cell r="A93" t="str">
            <v>Pelham Parkway</v>
          </cell>
          <cell r="B93" t="str">
            <v>B</v>
          </cell>
        </row>
        <row r="94">
          <cell r="A94" t="str">
            <v>Port Richmond</v>
          </cell>
          <cell r="B94" t="str">
            <v>C+</v>
          </cell>
        </row>
        <row r="95">
          <cell r="A95" t="str">
            <v>Prospect Heights</v>
          </cell>
          <cell r="B95" t="str">
            <v>A+</v>
          </cell>
        </row>
        <row r="96">
          <cell r="A96" t="str">
            <v>Prospect Park</v>
          </cell>
          <cell r="B96" t="str">
            <v>A</v>
          </cell>
        </row>
        <row r="97">
          <cell r="A97" t="str">
            <v>Queens Village</v>
          </cell>
          <cell r="B97" t="str">
            <v>B</v>
          </cell>
        </row>
        <row r="98">
          <cell r="A98" t="str">
            <v>Red Hook</v>
          </cell>
          <cell r="B98" t="str">
            <v>B-</v>
          </cell>
        </row>
        <row r="99">
          <cell r="A99" t="str">
            <v>Rego Park</v>
          </cell>
          <cell r="B99" t="str">
            <v>B+</v>
          </cell>
        </row>
        <row r="100">
          <cell r="A100" t="str">
            <v>Richmond Hill</v>
          </cell>
          <cell r="B100" t="str">
            <v>B</v>
          </cell>
        </row>
        <row r="101">
          <cell r="A101" t="str">
            <v>Ridgewood</v>
          </cell>
          <cell r="B101" t="str">
            <v>B+</v>
          </cell>
        </row>
        <row r="102">
          <cell r="A102" t="str">
            <v>Riverdale</v>
          </cell>
          <cell r="B102" t="str">
            <v>A-</v>
          </cell>
        </row>
        <row r="103">
          <cell r="A103" t="str">
            <v>Rockaway</v>
          </cell>
          <cell r="B103" t="str">
            <v>B-</v>
          </cell>
        </row>
        <row r="104">
          <cell r="A104" t="str">
            <v>Rosedale</v>
          </cell>
          <cell r="B104" t="str">
            <v>B</v>
          </cell>
        </row>
        <row r="105">
          <cell r="A105" t="str">
            <v>Schuylerville</v>
          </cell>
          <cell r="B105" t="str">
            <v>B</v>
          </cell>
        </row>
        <row r="106">
          <cell r="A106" t="str">
            <v>Seagate</v>
          </cell>
          <cell r="B106" t="str">
            <v>B</v>
          </cell>
        </row>
        <row r="107">
          <cell r="A107" t="str">
            <v>Sheepshead Bay</v>
          </cell>
          <cell r="B107" t="str">
            <v>B+</v>
          </cell>
        </row>
        <row r="108">
          <cell r="A108" t="str">
            <v>Soho</v>
          </cell>
          <cell r="B108" t="str">
            <v>A</v>
          </cell>
        </row>
        <row r="109">
          <cell r="A109" t="str">
            <v>Soundview</v>
          </cell>
          <cell r="B109" t="str">
            <v>C</v>
          </cell>
        </row>
        <row r="110">
          <cell r="A110" t="str">
            <v>South Shore</v>
          </cell>
          <cell r="B110" t="str">
            <v>B</v>
          </cell>
        </row>
        <row r="111">
          <cell r="A111" t="str">
            <v>South Street Seaport</v>
          </cell>
          <cell r="B111" t="str">
            <v>A</v>
          </cell>
        </row>
        <row r="112">
          <cell r="A112" t="str">
            <v>Springfield</v>
          </cell>
          <cell r="B112" t="str">
            <v>B</v>
          </cell>
        </row>
        <row r="113">
          <cell r="A113" t="str">
            <v>Springfield Gardens</v>
          </cell>
          <cell r="B113" t="str">
            <v>B</v>
          </cell>
        </row>
        <row r="114">
          <cell r="A114" t="str">
            <v>Stapleton</v>
          </cell>
          <cell r="B114" t="str">
            <v>B</v>
          </cell>
        </row>
        <row r="115">
          <cell r="A115" t="str">
            <v>Stuyvesant Heights</v>
          </cell>
          <cell r="B115" t="str">
            <v>B</v>
          </cell>
        </row>
        <row r="116">
          <cell r="A116" t="str">
            <v>Sunnyside</v>
          </cell>
          <cell r="B116" t="str">
            <v>B</v>
          </cell>
        </row>
        <row r="117">
          <cell r="A117" t="str">
            <v>Sunset Park</v>
          </cell>
          <cell r="B117" t="str">
            <v>B</v>
          </cell>
        </row>
        <row r="118">
          <cell r="A118" t="str">
            <v>Throggs Neck</v>
          </cell>
          <cell r="B118" t="str">
            <v>B</v>
          </cell>
        </row>
        <row r="119">
          <cell r="A119" t="str">
            <v>Tremont</v>
          </cell>
          <cell r="B119" t="str">
            <v>C</v>
          </cell>
        </row>
        <row r="120">
          <cell r="A120" t="str">
            <v>Tribeca</v>
          </cell>
          <cell r="B120" t="str">
            <v>A</v>
          </cell>
        </row>
        <row r="121">
          <cell r="A121" t="str">
            <v>Two Bridges</v>
          </cell>
          <cell r="B121" t="str">
            <v>B</v>
          </cell>
        </row>
        <row r="122">
          <cell r="A122" t="str">
            <v>Upper East Side</v>
          </cell>
          <cell r="B122" t="str">
            <v>A</v>
          </cell>
        </row>
        <row r="123">
          <cell r="A123" t="str">
            <v>Upper West Side</v>
          </cell>
          <cell r="B123" t="str">
            <v>A</v>
          </cell>
        </row>
        <row r="124">
          <cell r="A124" t="str">
            <v>Van Nest</v>
          </cell>
          <cell r="B124" t="str">
            <v>C+</v>
          </cell>
        </row>
        <row r="125">
          <cell r="A125" t="str">
            <v>Vinegar Hill</v>
          </cell>
          <cell r="B125" t="str">
            <v>B</v>
          </cell>
        </row>
        <row r="126">
          <cell r="A126" t="str">
            <v>Wakefield</v>
          </cell>
          <cell r="B126" t="str">
            <v>B</v>
          </cell>
        </row>
        <row r="127">
          <cell r="A127" t="str">
            <v>Washington Heights</v>
          </cell>
          <cell r="B127" t="str">
            <v>B</v>
          </cell>
        </row>
        <row r="128">
          <cell r="A128" t="str">
            <v>West Farms</v>
          </cell>
          <cell r="B128" t="str">
            <v>C</v>
          </cell>
        </row>
        <row r="129">
          <cell r="A129" t="str">
            <v>Westchester Square</v>
          </cell>
          <cell r="B129" t="str">
            <v>B</v>
          </cell>
        </row>
        <row r="130">
          <cell r="A130" t="str">
            <v>Whitestone</v>
          </cell>
          <cell r="B130" t="str">
            <v>A</v>
          </cell>
        </row>
        <row r="131">
          <cell r="A131" t="str">
            <v>Williamsbridge</v>
          </cell>
          <cell r="B131" t="str">
            <v>C+</v>
          </cell>
        </row>
        <row r="132">
          <cell r="A132" t="str">
            <v>Williamsburg</v>
          </cell>
          <cell r="B132" t="str">
            <v>B+</v>
          </cell>
        </row>
        <row r="133">
          <cell r="A133" t="str">
            <v>Windsor Terrace</v>
          </cell>
          <cell r="B133" t="str">
            <v>A</v>
          </cell>
        </row>
        <row r="134">
          <cell r="A134" t="str">
            <v>Woodhaven</v>
          </cell>
          <cell r="B134" t="str">
            <v>B</v>
          </cell>
        </row>
        <row r="135">
          <cell r="A135" t="str">
            <v>Woodlawn</v>
          </cell>
          <cell r="B135" t="str">
            <v>B</v>
          </cell>
        </row>
        <row r="136">
          <cell r="A136" t="str">
            <v>Woodside</v>
          </cell>
          <cell r="B136" t="str">
            <v>B</v>
          </cell>
        </row>
        <row r="137">
          <cell r="A137" t="str">
            <v>Arvene</v>
          </cell>
          <cell r="B137" t="str">
            <v>C</v>
          </cell>
        </row>
        <row r="138">
          <cell r="A138" t="str">
            <v>Auburndale</v>
          </cell>
          <cell r="B138" t="str">
            <v>B</v>
          </cell>
        </row>
        <row r="139">
          <cell r="A139" t="str">
            <v>Breezy Point</v>
          </cell>
          <cell r="B139" t="str">
            <v>A</v>
          </cell>
        </row>
        <row r="140">
          <cell r="A140" t="str">
            <v>East Elmhurst</v>
          </cell>
          <cell r="B140" t="str">
            <v>B</v>
          </cell>
        </row>
        <row r="141">
          <cell r="A141" t="str">
            <v>Great Kills</v>
          </cell>
          <cell r="B141" t="str">
            <v>B</v>
          </cell>
        </row>
        <row r="142">
          <cell r="A142" t="str">
            <v>Hamilton Heights</v>
          </cell>
          <cell r="B142" t="str">
            <v>C</v>
          </cell>
        </row>
        <row r="143">
          <cell r="A143" t="str">
            <v>Hollis</v>
          </cell>
          <cell r="B143" t="str">
            <v>B</v>
          </cell>
        </row>
        <row r="144">
          <cell r="A144" t="str">
            <v>Inwood</v>
          </cell>
          <cell r="B144" t="str">
            <v>B</v>
          </cell>
        </row>
        <row r="145">
          <cell r="A145" t="str">
            <v>Longwood</v>
          </cell>
          <cell r="B145" t="str">
            <v>C</v>
          </cell>
        </row>
        <row r="146">
          <cell r="A146" t="str">
            <v>Melrose</v>
          </cell>
          <cell r="B146" t="str">
            <v>C</v>
          </cell>
        </row>
        <row r="147">
          <cell r="A147" t="str">
            <v>Midtown East</v>
          </cell>
          <cell r="B147" t="str">
            <v>B</v>
          </cell>
        </row>
        <row r="148">
          <cell r="A148" t="str">
            <v>Midtown West</v>
          </cell>
          <cell r="B148" t="str">
            <v>B</v>
          </cell>
        </row>
        <row r="149">
          <cell r="A149" t="str">
            <v>Mott Haven</v>
          </cell>
          <cell r="B149" t="str">
            <v>D+</v>
          </cell>
        </row>
        <row r="150">
          <cell r="A150" t="str">
            <v>Murray Hill</v>
          </cell>
          <cell r="B150" t="str">
            <v>A</v>
          </cell>
        </row>
        <row r="151">
          <cell r="A151" t="str">
            <v>Richmond County</v>
          </cell>
          <cell r="B151" t="str">
            <v>B</v>
          </cell>
        </row>
        <row r="152">
          <cell r="A152" t="str">
            <v>Roosevelt Island</v>
          </cell>
          <cell r="B152" t="str">
            <v>A</v>
          </cell>
        </row>
        <row r="153">
          <cell r="A153" t="str">
            <v>Soundview Bruckner</v>
          </cell>
          <cell r="B153" t="str">
            <v>C</v>
          </cell>
        </row>
        <row r="154">
          <cell r="A154" t="str">
            <v>South Ozone Park</v>
          </cell>
          <cell r="B154" t="str">
            <v>B</v>
          </cell>
        </row>
        <row r="155">
          <cell r="A155" t="str">
            <v>St. Albans</v>
          </cell>
          <cell r="B155" t="str">
            <v>B</v>
          </cell>
        </row>
        <row r="156">
          <cell r="A156" t="str">
            <v>TotTenville</v>
          </cell>
          <cell r="B156" t="str">
            <v>B</v>
          </cell>
        </row>
        <row r="157">
          <cell r="A157" t="str">
            <v>West Brighton</v>
          </cell>
          <cell r="B157" t="str">
            <v>B</v>
          </cell>
        </row>
      </sheetData>
    </sheetDataSet>
  </externalBook>
</externalLink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555"/>
  <sheetViews>
    <sheetView tabSelected="1" workbookViewId="0">
      <selection activeCell="O2" sqref="O2"/>
    </sheetView>
  </sheetViews>
  <sheetFormatPr baseColWidth="10" defaultRowHeight="16" x14ac:dyDescent="0.2"/>
  <cols>
    <col min="4" max="4" width="17" bestFit="1" customWidth="1"/>
    <col min="11" max="11" width="17.83203125" style="8" bestFit="1" customWidth="1"/>
    <col min="12" max="12" width="12.1640625" style="8" bestFit="1" customWidth="1"/>
    <col min="15" max="15" width="11.1640625" style="7" customWidth="1"/>
    <col min="16" max="16" width="15.33203125" bestFit="1" customWidth="1"/>
    <col min="19" max="19" width="17" bestFit="1" customWidth="1"/>
  </cols>
  <sheetData>
    <row r="1" spans="1:27" s="10" customFormat="1" ht="63" customHeight="1" x14ac:dyDescent="0.2"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1" t="s">
        <v>9</v>
      </c>
      <c r="L1" s="11" t="s">
        <v>5655</v>
      </c>
      <c r="M1" s="10" t="s">
        <v>11</v>
      </c>
      <c r="N1" s="10" t="s">
        <v>12</v>
      </c>
      <c r="O1" s="12" t="s">
        <v>5661</v>
      </c>
      <c r="P1" s="10" t="s">
        <v>13</v>
      </c>
      <c r="Q1" s="10" t="s">
        <v>14</v>
      </c>
      <c r="R1" s="10" t="s">
        <v>15</v>
      </c>
      <c r="S1" s="10" t="s">
        <v>16</v>
      </c>
      <c r="T1" s="10" t="s">
        <v>17</v>
      </c>
      <c r="U1" s="10" t="s">
        <v>18</v>
      </c>
      <c r="V1" s="10" t="s">
        <v>19</v>
      </c>
      <c r="W1" s="10" t="s">
        <v>20</v>
      </c>
      <c r="X1" s="10" t="s">
        <v>21</v>
      </c>
      <c r="Y1" s="10" t="s">
        <v>22</v>
      </c>
      <c r="Z1" s="10" t="s">
        <v>23</v>
      </c>
      <c r="AA1" s="10" t="s">
        <v>24</v>
      </c>
    </row>
    <row r="2" spans="1:27" x14ac:dyDescent="0.2">
      <c r="A2">
        <v>0</v>
      </c>
      <c r="B2" t="s">
        <v>25</v>
      </c>
      <c r="C2" t="s">
        <v>26</v>
      </c>
      <c r="D2" s="1">
        <v>315000</v>
      </c>
      <c r="E2">
        <v>2</v>
      </c>
      <c r="F2">
        <v>2</v>
      </c>
      <c r="G2" s="2">
        <v>1400</v>
      </c>
      <c r="H2" t="s">
        <v>27</v>
      </c>
      <c r="I2" t="s">
        <v>28</v>
      </c>
      <c r="J2" s="5">
        <v>10022</v>
      </c>
      <c r="K2" s="8" t="str">
        <f>VLOOKUP($B2,Sheet1!A:E,3,FALSE)</f>
        <v>Midtown East</v>
      </c>
      <c r="L2" s="8" t="str">
        <f>VLOOKUP($B2,Sheet1!A:E,4,FALSE)</f>
        <v>B</v>
      </c>
      <c r="M2">
        <v>-73.974483399999997</v>
      </c>
      <c r="N2">
        <v>40.761254999999998</v>
      </c>
      <c r="O2" s="13">
        <f>VLOOKUP($B2,Sheet2!A:F,6,FALSE)</f>
        <v>1.0326831762659721</v>
      </c>
      <c r="P2" s="1">
        <v>63000</v>
      </c>
      <c r="Q2" s="3">
        <v>6.7500000000000004E-2</v>
      </c>
      <c r="R2">
        <v>30</v>
      </c>
      <c r="S2" s="1">
        <v>252000</v>
      </c>
      <c r="T2" s="1">
        <v>1634.47</v>
      </c>
      <c r="U2" s="1">
        <v>319.87</v>
      </c>
      <c r="V2" s="1">
        <v>65.63</v>
      </c>
      <c r="W2" s="4">
        <v>1000</v>
      </c>
      <c r="X2" s="1">
        <v>3019.96</v>
      </c>
      <c r="Y2">
        <v>4</v>
      </c>
      <c r="Z2">
        <v>9</v>
      </c>
      <c r="AA2" t="str">
        <f>VLOOKUP($B2,Sheet1!A:E,5,FALSE)</f>
        <v>Acess to Museum Mile, world class resturants on 2nd &amp; 3rd ave, close to corporate headquarters</v>
      </c>
    </row>
    <row r="3" spans="1:27" x14ac:dyDescent="0.2">
      <c r="A3">
        <v>1</v>
      </c>
      <c r="B3" t="s">
        <v>30</v>
      </c>
      <c r="C3" t="s">
        <v>26</v>
      </c>
      <c r="D3" s="1">
        <v>195000000</v>
      </c>
      <c r="E3">
        <v>7</v>
      </c>
      <c r="F3">
        <v>10</v>
      </c>
      <c r="G3" s="2">
        <v>17545</v>
      </c>
      <c r="H3" t="s">
        <v>31</v>
      </c>
      <c r="I3" t="s">
        <v>28</v>
      </c>
      <c r="J3" s="5">
        <v>10019</v>
      </c>
      <c r="K3" s="8" t="str">
        <f>VLOOKUP($B3,Sheet1!A:E,3,FALSE)</f>
        <v>Chelsea</v>
      </c>
      <c r="L3" s="8" t="str">
        <f>VLOOKUP($B3,Sheet1!A:E,4,FALSE)</f>
        <v>A</v>
      </c>
      <c r="M3">
        <v>-73.980990899999995</v>
      </c>
      <c r="N3">
        <v>40.7663935</v>
      </c>
      <c r="O3" s="13">
        <f>VLOOKUP($B3,Sheet2!A:F,6,FALSE)</f>
        <v>1.234970170430419</v>
      </c>
      <c r="P3" s="1">
        <v>39000000</v>
      </c>
      <c r="Q3" s="3">
        <v>6.7500000000000004E-2</v>
      </c>
      <c r="R3">
        <v>30</v>
      </c>
      <c r="S3" s="1">
        <v>156000000</v>
      </c>
      <c r="T3" s="1">
        <v>1011813.03</v>
      </c>
      <c r="U3" s="1">
        <v>198012.75</v>
      </c>
      <c r="V3" s="1">
        <v>40625</v>
      </c>
      <c r="W3" s="4">
        <v>205</v>
      </c>
      <c r="X3" s="1">
        <v>1250655.78</v>
      </c>
      <c r="Y3">
        <v>14</v>
      </c>
      <c r="Z3">
        <v>37</v>
      </c>
      <c r="AA3" t="str">
        <f>VLOOKUP($B3,Sheet1!A:E,5,FALSE)</f>
        <v>Luxury Highrises, premier neighborhood with upscale resturants and shops; Previously a LGBTQ hub.</v>
      </c>
    </row>
    <row r="4" spans="1:27" x14ac:dyDescent="0.2">
      <c r="A4">
        <v>2</v>
      </c>
      <c r="B4" t="s">
        <v>33</v>
      </c>
      <c r="C4" t="s">
        <v>34</v>
      </c>
      <c r="D4" s="1">
        <v>260000</v>
      </c>
      <c r="E4">
        <v>4</v>
      </c>
      <c r="F4">
        <v>2</v>
      </c>
      <c r="G4" s="2">
        <v>2015</v>
      </c>
      <c r="H4" t="s">
        <v>35</v>
      </c>
      <c r="I4" t="s">
        <v>36</v>
      </c>
      <c r="J4" s="5">
        <v>10312</v>
      </c>
      <c r="K4" s="8" t="str">
        <f>VLOOKUP($B4,Sheet1!A:E,3,FALSE)</f>
        <v>Great Kills</v>
      </c>
      <c r="L4" s="8" t="str">
        <f>VLOOKUP($B4,Sheet1!A:E,4,FALSE)</f>
        <v>B</v>
      </c>
      <c r="M4">
        <v>-74.196108600000002</v>
      </c>
      <c r="N4">
        <v>40.541805099999998</v>
      </c>
      <c r="O4" s="13">
        <f>VLOOKUP($B4,Sheet2!A:F,6,FALSE)</f>
        <v>18.07341396790887</v>
      </c>
      <c r="P4" s="1">
        <v>52000</v>
      </c>
      <c r="Q4" s="3">
        <v>6.7500000000000004E-2</v>
      </c>
      <c r="R4">
        <v>30</v>
      </c>
      <c r="S4" s="1">
        <v>208000</v>
      </c>
      <c r="T4" s="1">
        <v>1349.08</v>
      </c>
      <c r="U4" s="1">
        <v>264.02</v>
      </c>
      <c r="V4" s="1">
        <v>54.17</v>
      </c>
      <c r="W4" s="4">
        <v>1700</v>
      </c>
      <c r="X4" s="1">
        <v>3367.27</v>
      </c>
      <c r="Y4">
        <v>8</v>
      </c>
      <c r="Z4">
        <v>13</v>
      </c>
      <c r="AA4" t="str">
        <f>VLOOKUP($B4,Sheet1!A:E,5,FALSE)</f>
        <v>Southern Staten Island, Suburban feel, waterfront community, Great Kills Park, named after Duth word of "Great creeks"</v>
      </c>
    </row>
    <row r="5" spans="1:27" x14ac:dyDescent="0.2">
      <c r="A5">
        <v>3</v>
      </c>
      <c r="B5" t="s">
        <v>38</v>
      </c>
      <c r="C5" t="s">
        <v>26</v>
      </c>
      <c r="D5" s="1">
        <v>69000</v>
      </c>
      <c r="E5">
        <v>3</v>
      </c>
      <c r="F5">
        <v>1</v>
      </c>
      <c r="G5">
        <v>445</v>
      </c>
      <c r="H5" t="s">
        <v>39</v>
      </c>
      <c r="I5" t="s">
        <v>28</v>
      </c>
      <c r="J5" s="5">
        <v>10022</v>
      </c>
      <c r="K5" s="8" t="str">
        <f>VLOOKUP($B5,Sheet1!A:E,3,FALSE)</f>
        <v>Midtown East</v>
      </c>
      <c r="L5" s="8" t="str">
        <f>VLOOKUP($B5,Sheet1!A:E,4,FALSE)</f>
        <v>B</v>
      </c>
      <c r="M5">
        <v>-73.974612800000003</v>
      </c>
      <c r="N5">
        <v>40.761397899999999</v>
      </c>
      <c r="O5" s="13">
        <f>VLOOKUP($B5,Sheet2!A:F,6,FALSE)</f>
        <v>1.037144214876067</v>
      </c>
      <c r="P5" s="1">
        <v>13800</v>
      </c>
      <c r="Q5" s="3">
        <v>6.7500000000000004E-2</v>
      </c>
      <c r="R5">
        <v>30</v>
      </c>
      <c r="S5" s="1">
        <v>55200</v>
      </c>
      <c r="T5" s="1">
        <v>358.03</v>
      </c>
      <c r="U5" s="1">
        <v>70.069999999999993</v>
      </c>
      <c r="V5" s="1">
        <v>14.38</v>
      </c>
      <c r="W5" s="4">
        <v>600</v>
      </c>
      <c r="X5" s="1">
        <v>1042.47</v>
      </c>
      <c r="Y5">
        <v>6</v>
      </c>
      <c r="Z5">
        <v>4</v>
      </c>
      <c r="AA5" t="str">
        <f>VLOOKUP($B5,Sheet1!A:E,5,FALSE)</f>
        <v>Acess to Museum Mile, world class resturants on 2nd &amp; 3rd ave, close to corporate headquarters</v>
      </c>
    </row>
    <row r="6" spans="1:27" x14ac:dyDescent="0.2">
      <c r="A6">
        <v>4</v>
      </c>
      <c r="B6" t="s">
        <v>40</v>
      </c>
      <c r="C6" t="s">
        <v>41</v>
      </c>
      <c r="D6" s="1">
        <v>55000000</v>
      </c>
      <c r="E6">
        <v>7</v>
      </c>
      <c r="F6">
        <v>2.5</v>
      </c>
      <c r="G6" s="2">
        <v>14175</v>
      </c>
      <c r="H6" t="s">
        <v>42</v>
      </c>
      <c r="I6" t="s">
        <v>28</v>
      </c>
      <c r="J6" s="5">
        <v>10065</v>
      </c>
      <c r="K6" s="8" t="str">
        <f>VLOOKUP($B6,Sheet1!A:E,3,FALSE)</f>
        <v>Upper East Side</v>
      </c>
      <c r="L6" s="8" t="str">
        <f>VLOOKUP($B6,Sheet1!A:E,4,FALSE)</f>
        <v>A</v>
      </c>
      <c r="M6">
        <v>-73.969856100000001</v>
      </c>
      <c r="N6">
        <v>40.7672235</v>
      </c>
      <c r="O6" s="13">
        <f>VLOOKUP($B6,Sheet2!A:F,6,FALSE)</f>
        <v>1.5102129722988951</v>
      </c>
      <c r="P6" s="1">
        <v>11000000</v>
      </c>
      <c r="Q6" s="3">
        <v>6.7500000000000004E-2</v>
      </c>
      <c r="R6">
        <v>30</v>
      </c>
      <c r="S6" s="1">
        <v>44000000</v>
      </c>
      <c r="T6" s="1">
        <v>285383.15999999997</v>
      </c>
      <c r="U6" s="1">
        <v>55849.75</v>
      </c>
      <c r="V6" s="1">
        <v>11458.33</v>
      </c>
      <c r="W6" s="4">
        <v>205</v>
      </c>
      <c r="X6" s="1">
        <v>352896.25</v>
      </c>
      <c r="Y6">
        <v>14</v>
      </c>
      <c r="Z6">
        <v>79</v>
      </c>
      <c r="AA6" t="str">
        <f>VLOOKUP($B6,Sheet1!A:E,5,FALSE)</f>
        <v>Posh neighborhood, private schools, expensive supermarkets, iconic museums. </v>
      </c>
    </row>
    <row r="7" spans="1:27" x14ac:dyDescent="0.2">
      <c r="A7">
        <v>5</v>
      </c>
      <c r="B7" t="s">
        <v>44</v>
      </c>
      <c r="C7" t="s">
        <v>34</v>
      </c>
      <c r="D7" s="1">
        <v>690000</v>
      </c>
      <c r="E7">
        <v>5</v>
      </c>
      <c r="F7">
        <v>2</v>
      </c>
      <c r="G7" s="2">
        <v>4004</v>
      </c>
      <c r="H7" t="s">
        <v>35</v>
      </c>
      <c r="I7" t="s">
        <v>45</v>
      </c>
      <c r="J7" s="5">
        <v>11238</v>
      </c>
      <c r="K7" s="8" t="str">
        <f>VLOOKUP($B7,Sheet1!A:E,3,FALSE)</f>
        <v>Clinton Hill</v>
      </c>
      <c r="L7" s="8" t="str">
        <f>VLOOKUP($B7,Sheet1!A:E,4,FALSE)</f>
        <v>A</v>
      </c>
      <c r="M7">
        <v>-73.958724799999999</v>
      </c>
      <c r="N7">
        <v>40.674363200000002</v>
      </c>
      <c r="O7" s="13">
        <f>VLOOKUP($B7,Sheet2!A:F,6,FALSE)</f>
        <v>5.3253649050858902</v>
      </c>
      <c r="P7" s="1">
        <v>138000</v>
      </c>
      <c r="Q7" s="3">
        <v>6.7500000000000004E-2</v>
      </c>
      <c r="R7">
        <v>30</v>
      </c>
      <c r="S7" s="1">
        <v>552000</v>
      </c>
      <c r="T7" s="1">
        <v>3580.26</v>
      </c>
      <c r="U7" s="1">
        <v>700.66</v>
      </c>
      <c r="V7" s="1">
        <v>143.75</v>
      </c>
      <c r="W7" s="4">
        <v>205</v>
      </c>
      <c r="X7" s="1">
        <v>4629.67</v>
      </c>
      <c r="Y7">
        <v>10</v>
      </c>
      <c r="Z7">
        <v>25</v>
      </c>
      <c r="AA7" t="str">
        <f>VLOOKUP($B7,Sheet1!A:E,5,FALSE)</f>
        <v>19th century brownstones, professionally diverse with artist, corporate workers, and students. Pratt Institute</v>
      </c>
    </row>
    <row r="8" spans="1:27" x14ac:dyDescent="0.2">
      <c r="A8">
        <v>6</v>
      </c>
      <c r="B8" t="s">
        <v>46</v>
      </c>
      <c r="C8" t="s">
        <v>26</v>
      </c>
      <c r="D8" s="1">
        <v>899500</v>
      </c>
      <c r="E8">
        <v>2</v>
      </c>
      <c r="F8">
        <v>2</v>
      </c>
      <c r="G8" s="2">
        <v>2184</v>
      </c>
      <c r="H8" t="s">
        <v>47</v>
      </c>
      <c r="I8" t="s">
        <v>28</v>
      </c>
      <c r="J8" s="5">
        <v>10027</v>
      </c>
      <c r="K8" s="8" t="str">
        <f>VLOOKUP($B8,Sheet1!A:E,3,FALSE)</f>
        <v>Harlem</v>
      </c>
      <c r="L8" s="8" t="str">
        <f>VLOOKUP($B8,Sheet1!A:E,4,FALSE)</f>
        <v>C</v>
      </c>
      <c r="M8">
        <v>-73.946776999999997</v>
      </c>
      <c r="N8">
        <v>40.809448000000003</v>
      </c>
      <c r="O8" s="13">
        <f>VLOOKUP($B8,Sheet2!A:F,6,FALSE)</f>
        <v>4.6490626735190501</v>
      </c>
      <c r="P8" s="1">
        <v>179900</v>
      </c>
      <c r="Q8" s="3">
        <v>6.7500000000000004E-2</v>
      </c>
      <c r="R8">
        <v>30</v>
      </c>
      <c r="S8" s="1">
        <v>719600</v>
      </c>
      <c r="T8" s="1">
        <v>4667.3100000000004</v>
      </c>
      <c r="U8" s="1">
        <v>913.4</v>
      </c>
      <c r="V8" s="1">
        <v>187.4</v>
      </c>
      <c r="W8" s="4">
        <v>1000</v>
      </c>
      <c r="X8" s="1">
        <v>6768.11</v>
      </c>
      <c r="Y8">
        <v>4</v>
      </c>
      <c r="Z8">
        <v>14</v>
      </c>
      <c r="AA8" t="str">
        <f>VLOOKUP($B8,Sheet1!A:E,5,FALSE)</f>
        <v>Rich African-American history and cultural landmarks such as Apollo Theather. </v>
      </c>
    </row>
    <row r="9" spans="1:27" x14ac:dyDescent="0.2">
      <c r="A9">
        <v>7</v>
      </c>
      <c r="B9" t="s">
        <v>48</v>
      </c>
      <c r="C9" t="s">
        <v>34</v>
      </c>
      <c r="D9" s="1">
        <v>16800000</v>
      </c>
      <c r="E9">
        <v>8</v>
      </c>
      <c r="F9">
        <v>16</v>
      </c>
      <c r="G9" s="2">
        <v>33000</v>
      </c>
      <c r="H9" t="s">
        <v>49</v>
      </c>
      <c r="I9" t="s">
        <v>36</v>
      </c>
      <c r="J9" s="5">
        <v>10304</v>
      </c>
      <c r="K9" s="8" t="str">
        <f>VLOOKUP($B9,Sheet1!A:E,3,FALSE)</f>
        <v>Stapleton</v>
      </c>
      <c r="L9" s="8" t="str">
        <f>VLOOKUP($B9,Sheet1!A:E,4,FALSE)</f>
        <v>B</v>
      </c>
      <c r="M9">
        <v>-74.106423500000005</v>
      </c>
      <c r="N9">
        <v>40.595001699999997</v>
      </c>
      <c r="O9" s="13">
        <f>VLOOKUP($B9,Sheet2!A:F,6,FALSE)</f>
        <v>12.371588623621239</v>
      </c>
      <c r="P9" s="1">
        <v>3360000</v>
      </c>
      <c r="Q9" s="3">
        <v>6.7500000000000004E-2</v>
      </c>
      <c r="R9">
        <v>30</v>
      </c>
      <c r="S9" s="1">
        <v>13440000</v>
      </c>
      <c r="T9" s="1">
        <v>87171.58</v>
      </c>
      <c r="U9" s="1">
        <v>17059.560000000001</v>
      </c>
      <c r="V9" s="1">
        <v>3500</v>
      </c>
      <c r="W9" s="4">
        <v>600</v>
      </c>
      <c r="X9" s="1">
        <v>108331.14</v>
      </c>
      <c r="Y9">
        <v>16</v>
      </c>
      <c r="Z9">
        <v>46</v>
      </c>
      <c r="AA9" t="str">
        <f>VLOOKUP($B9,Sheet1!A:E,5,FALSE)</f>
        <v>Historic Waterfront, Vibrant Art Scene, Staten Island Urby.</v>
      </c>
    </row>
    <row r="10" spans="1:27" x14ac:dyDescent="0.2">
      <c r="A10">
        <v>8</v>
      </c>
      <c r="B10" t="s">
        <v>51</v>
      </c>
      <c r="C10" t="s">
        <v>52</v>
      </c>
      <c r="D10" s="1">
        <v>265000</v>
      </c>
      <c r="E10">
        <v>1</v>
      </c>
      <c r="F10">
        <v>1</v>
      </c>
      <c r="G10">
        <v>750</v>
      </c>
      <c r="H10" t="s">
        <v>53</v>
      </c>
      <c r="I10" t="s">
        <v>54</v>
      </c>
      <c r="J10" s="5">
        <v>10473</v>
      </c>
      <c r="K10" s="8" t="str">
        <f>VLOOKUP($B10,Sheet1!A:E,3,FALSE)</f>
        <v>Clason Point</v>
      </c>
      <c r="L10" s="8" t="str">
        <f>VLOOKUP($B10,Sheet1!A:E,4,FALSE)</f>
        <v>C</v>
      </c>
      <c r="M10">
        <v>-73.8740892</v>
      </c>
      <c r="N10">
        <v>40.8215857</v>
      </c>
      <c r="O10" s="13">
        <f>VLOOKUP($B10,Sheet2!A:F,6,FALSE)</f>
        <v>7.701535629118287</v>
      </c>
      <c r="P10" s="1">
        <v>53000</v>
      </c>
      <c r="Q10" s="3">
        <v>6.7500000000000004E-2</v>
      </c>
      <c r="R10">
        <v>30</v>
      </c>
      <c r="S10" s="1">
        <v>212000</v>
      </c>
      <c r="T10" s="1">
        <v>1375.03</v>
      </c>
      <c r="U10" s="1">
        <v>269.08999999999997</v>
      </c>
      <c r="V10" s="1">
        <v>55.21</v>
      </c>
      <c r="W10" s="4">
        <v>205</v>
      </c>
      <c r="X10" s="1">
        <v>1904.33</v>
      </c>
      <c r="Y10">
        <v>2</v>
      </c>
      <c r="Z10">
        <v>6</v>
      </c>
      <c r="AA10" t="str">
        <f>VLOOKUP($B10,Sheet1!A:E,5,FALSE)</f>
        <v>Bronx, Waterfront location with family-friendly residential vibe.</v>
      </c>
    </row>
    <row r="11" spans="1:27" x14ac:dyDescent="0.2">
      <c r="A11">
        <v>9</v>
      </c>
      <c r="B11" t="s">
        <v>55</v>
      </c>
      <c r="C11" t="s">
        <v>52</v>
      </c>
      <c r="D11" s="1">
        <v>440000</v>
      </c>
      <c r="E11">
        <v>2</v>
      </c>
      <c r="F11">
        <v>1</v>
      </c>
      <c r="G11">
        <v>978</v>
      </c>
      <c r="H11" t="s">
        <v>56</v>
      </c>
      <c r="I11" t="s">
        <v>45</v>
      </c>
      <c r="J11" s="5">
        <v>11230</v>
      </c>
      <c r="K11" s="8" t="str">
        <f>VLOOKUP($B11,Sheet1!A:E,3,FALSE)</f>
        <v>Midwood</v>
      </c>
      <c r="L11" s="8" t="str">
        <f>VLOOKUP($B11,Sheet1!A:E,4,FALSE)</f>
        <v>B</v>
      </c>
      <c r="M11">
        <v>-73.969694399999995</v>
      </c>
      <c r="N11">
        <v>40.615737799999998</v>
      </c>
      <c r="O11" s="13">
        <f>VLOOKUP($B11,Sheet2!A:F,6,FALSE)</f>
        <v>9.2198355597331751</v>
      </c>
      <c r="P11" s="1">
        <v>88000</v>
      </c>
      <c r="Q11" s="3">
        <v>6.7500000000000004E-2</v>
      </c>
      <c r="R11">
        <v>30</v>
      </c>
      <c r="S11" s="1">
        <v>352000</v>
      </c>
      <c r="T11" s="1">
        <v>2283.0700000000002</v>
      </c>
      <c r="U11" s="1">
        <v>446.8</v>
      </c>
      <c r="V11" s="1">
        <v>91.67</v>
      </c>
      <c r="W11" s="4">
        <v>1000</v>
      </c>
      <c r="X11" s="1">
        <v>3821.53</v>
      </c>
      <c r="Y11">
        <v>4</v>
      </c>
      <c r="Z11">
        <v>8</v>
      </c>
      <c r="AA11" t="str">
        <f>VLOOKUP($B11,Sheet1!A:E,5,FALSE)</f>
        <v>Brooklyn College, significant Jewish population and institutions.</v>
      </c>
    </row>
    <row r="12" spans="1:27" x14ac:dyDescent="0.2">
      <c r="A12">
        <v>10</v>
      </c>
      <c r="B12" t="s">
        <v>58</v>
      </c>
      <c r="C12" t="s">
        <v>52</v>
      </c>
      <c r="D12" s="1">
        <v>375000</v>
      </c>
      <c r="E12">
        <v>2</v>
      </c>
      <c r="F12">
        <v>1</v>
      </c>
      <c r="G12">
        <v>850</v>
      </c>
      <c r="H12" t="s">
        <v>59</v>
      </c>
      <c r="I12" t="s">
        <v>54</v>
      </c>
      <c r="J12" s="5">
        <v>10451</v>
      </c>
      <c r="K12" s="8" t="str">
        <f>VLOOKUP($B12,Sheet1!A:E,3,FALSE)</f>
        <v>Melrose</v>
      </c>
      <c r="L12" s="8" t="str">
        <f>VLOOKUP($B12,Sheet1!A:E,4,FALSE)</f>
        <v>C</v>
      </c>
      <c r="M12">
        <v>-73.922982899999994</v>
      </c>
      <c r="N12">
        <v>40.824869900000003</v>
      </c>
      <c r="O12" s="13">
        <f>VLOOKUP($B12,Sheet2!A:F,6,FALSE)</f>
        <v>6.1859843733296556</v>
      </c>
      <c r="P12" s="1">
        <v>75000</v>
      </c>
      <c r="Q12" s="3">
        <v>6.7500000000000004E-2</v>
      </c>
      <c r="R12">
        <v>30</v>
      </c>
      <c r="S12" s="1">
        <v>300000</v>
      </c>
      <c r="T12" s="1">
        <v>1945.79</v>
      </c>
      <c r="U12" s="1">
        <v>380.79</v>
      </c>
      <c r="V12" s="1">
        <v>78.13</v>
      </c>
      <c r="W12" s="4">
        <v>1000</v>
      </c>
      <c r="X12" s="1">
        <v>3404.71</v>
      </c>
      <c r="Y12">
        <v>4</v>
      </c>
      <c r="Z12">
        <v>7</v>
      </c>
      <c r="AA12" t="str">
        <f>VLOOKUP($B12,Sheet1!A:E,5,FALSE)</f>
        <v>South Bronx, activism centered around sustainable housing and social justice</v>
      </c>
    </row>
    <row r="13" spans="1:27" x14ac:dyDescent="0.2">
      <c r="A13">
        <v>11</v>
      </c>
      <c r="B13" t="s">
        <v>61</v>
      </c>
      <c r="C13" t="s">
        <v>41</v>
      </c>
      <c r="D13" s="1">
        <v>689000</v>
      </c>
      <c r="E13">
        <v>3</v>
      </c>
      <c r="F13">
        <v>2.5</v>
      </c>
      <c r="G13" s="2">
        <v>1162</v>
      </c>
      <c r="H13" t="s">
        <v>62</v>
      </c>
      <c r="I13" t="s">
        <v>36</v>
      </c>
      <c r="J13" s="5">
        <v>10303</v>
      </c>
      <c r="K13" s="8" t="str">
        <f>VLOOKUP($B13,Sheet1!A:E,3,FALSE)</f>
        <v>Richmond County</v>
      </c>
      <c r="L13" s="8" t="str">
        <f>VLOOKUP($B13,Sheet1!A:E,4,FALSE)</f>
        <v>B</v>
      </c>
      <c r="M13">
        <v>-74.155305799999994</v>
      </c>
      <c r="N13">
        <v>40.624996199999998</v>
      </c>
      <c r="O13" s="13">
        <f>VLOOKUP($B13,Sheet2!A:F,6,FALSE)</f>
        <v>12.35383214871645</v>
      </c>
      <c r="P13" s="1">
        <v>137800</v>
      </c>
      <c r="Q13" s="3">
        <v>6.7500000000000004E-2</v>
      </c>
      <c r="R13">
        <v>30</v>
      </c>
      <c r="S13" s="1">
        <v>551200</v>
      </c>
      <c r="T13" s="1">
        <v>3575.07</v>
      </c>
      <c r="U13" s="1">
        <v>699.65</v>
      </c>
      <c r="V13" s="1">
        <v>143.54</v>
      </c>
      <c r="W13" s="4">
        <v>1000</v>
      </c>
      <c r="X13" s="1">
        <v>5418.26</v>
      </c>
      <c r="Y13">
        <v>6</v>
      </c>
      <c r="Z13">
        <v>6</v>
      </c>
      <c r="AA13" t="str">
        <f>VLOOKUP($B13,Sheet1!A:E,5,FALSE)</f>
        <v>Northern Staten Island</v>
      </c>
    </row>
    <row r="14" spans="1:27" x14ac:dyDescent="0.2">
      <c r="A14">
        <v>12</v>
      </c>
      <c r="B14" t="s">
        <v>64</v>
      </c>
      <c r="C14" t="s">
        <v>52</v>
      </c>
      <c r="D14" s="1">
        <v>259000</v>
      </c>
      <c r="E14">
        <v>3</v>
      </c>
      <c r="F14">
        <v>1</v>
      </c>
      <c r="G14" s="2">
        <v>2184</v>
      </c>
      <c r="H14" t="s">
        <v>39</v>
      </c>
      <c r="I14" t="s">
        <v>65</v>
      </c>
      <c r="J14" s="5">
        <v>11372</v>
      </c>
      <c r="K14" s="8" t="str">
        <f>VLOOKUP($B14,Sheet1!A:E,3,FALSE)</f>
        <v>High Bridge</v>
      </c>
      <c r="L14" s="8" t="str">
        <f>VLOOKUP($B14,Sheet1!A:E,4,FALSE)</f>
        <v>C</v>
      </c>
      <c r="M14">
        <v>-73.881875699999995</v>
      </c>
      <c r="N14">
        <v>40.753119099999999</v>
      </c>
      <c r="O14" s="13">
        <f>VLOOKUP($B14,Sheet2!A:F,6,FALSE)</f>
        <v>5.4420405180449158</v>
      </c>
      <c r="P14" s="1">
        <v>51800</v>
      </c>
      <c r="Q14" s="3">
        <v>6.7500000000000004E-2</v>
      </c>
      <c r="R14">
        <v>30</v>
      </c>
      <c r="S14" s="1">
        <v>207200</v>
      </c>
      <c r="T14" s="1">
        <v>1343.9</v>
      </c>
      <c r="U14" s="1">
        <v>263</v>
      </c>
      <c r="V14" s="1">
        <v>53.96</v>
      </c>
      <c r="W14" s="4">
        <v>600</v>
      </c>
      <c r="X14" s="1">
        <v>2260.86</v>
      </c>
      <c r="Y14">
        <v>6</v>
      </c>
      <c r="Z14">
        <v>18</v>
      </c>
      <c r="AA14" t="str">
        <f>VLOOKUP($B14,Sheet1!A:E,5,FALSE)</f>
        <v> High Bridge connecting Manhattan &amp; Bronx, near Yankee Stadium. High poverty rates.</v>
      </c>
    </row>
    <row r="15" spans="1:27" x14ac:dyDescent="0.2">
      <c r="A15">
        <v>13</v>
      </c>
      <c r="B15" t="s">
        <v>66</v>
      </c>
      <c r="C15" t="s">
        <v>52</v>
      </c>
      <c r="D15" s="1">
        <v>430000</v>
      </c>
      <c r="E15">
        <v>2</v>
      </c>
      <c r="F15">
        <v>2</v>
      </c>
      <c r="G15" s="2">
        <v>2184</v>
      </c>
      <c r="H15" t="s">
        <v>67</v>
      </c>
      <c r="I15" t="s">
        <v>65</v>
      </c>
      <c r="J15" s="5">
        <v>11373</v>
      </c>
      <c r="K15" s="8" t="str">
        <f>VLOOKUP($B15,Sheet1!A:E,3,FALSE)</f>
        <v>Elmhurst</v>
      </c>
      <c r="L15" s="8" t="str">
        <f>VLOOKUP($B15,Sheet1!A:E,4,FALSE)</f>
        <v>B-</v>
      </c>
      <c r="M15">
        <v>-73.874572200000003</v>
      </c>
      <c r="N15">
        <v>40.743863900000001</v>
      </c>
      <c r="O15" s="13">
        <f>VLOOKUP($B15,Sheet2!A:F,6,FALSE)</f>
        <v>5.8276526364148378</v>
      </c>
      <c r="P15" s="1">
        <v>86000</v>
      </c>
      <c r="Q15" s="3">
        <v>6.7500000000000004E-2</v>
      </c>
      <c r="R15">
        <v>30</v>
      </c>
      <c r="S15" s="1">
        <v>344000</v>
      </c>
      <c r="T15" s="1">
        <v>2231.1799999999998</v>
      </c>
      <c r="U15" s="1">
        <v>436.64</v>
      </c>
      <c r="V15" s="1">
        <v>89.58</v>
      </c>
      <c r="W15" s="4">
        <v>600</v>
      </c>
      <c r="X15" s="1">
        <v>3357.4</v>
      </c>
      <c r="Y15">
        <v>4</v>
      </c>
      <c r="Z15">
        <v>14</v>
      </c>
      <c r="AA15" t="str">
        <f>VLOOKUP($B15,Sheet1!A:E,5,FALSE)</f>
        <v>Queens Center Mall, Authentic food scene, very busy commercial area.</v>
      </c>
    </row>
    <row r="16" spans="1:27" x14ac:dyDescent="0.2">
      <c r="A16">
        <v>14</v>
      </c>
      <c r="B16" t="s">
        <v>68</v>
      </c>
      <c r="C16" t="s">
        <v>52</v>
      </c>
      <c r="D16" s="1">
        <v>895000</v>
      </c>
      <c r="E16">
        <v>3</v>
      </c>
      <c r="F16">
        <v>1</v>
      </c>
      <c r="G16" s="2">
        <v>2184</v>
      </c>
      <c r="H16" t="s">
        <v>69</v>
      </c>
      <c r="I16" t="s">
        <v>28</v>
      </c>
      <c r="J16" s="5">
        <v>10014</v>
      </c>
      <c r="K16" s="8" t="str">
        <f>VLOOKUP($B16,Sheet1!A:E,3,FALSE)</f>
        <v>Greenwich Village</v>
      </c>
      <c r="L16" s="8" t="str">
        <f>VLOOKUP($B16,Sheet1!A:E,4,FALSE)</f>
        <v>A</v>
      </c>
      <c r="M16">
        <v>-74.0058899</v>
      </c>
      <c r="N16">
        <v>40.738298100000002</v>
      </c>
      <c r="O16" s="13">
        <f>VLOOKUP($B16,Sheet2!A:F,6,FALSE)</f>
        <v>1.296160693857467</v>
      </c>
      <c r="P16" s="1">
        <v>179000</v>
      </c>
      <c r="Q16" s="3">
        <v>6.7500000000000004E-2</v>
      </c>
      <c r="R16">
        <v>30</v>
      </c>
      <c r="S16" s="1">
        <v>716000</v>
      </c>
      <c r="T16" s="1">
        <v>4643.96</v>
      </c>
      <c r="U16" s="1">
        <v>908.83</v>
      </c>
      <c r="V16" s="1">
        <v>186.46</v>
      </c>
      <c r="W16" s="4">
        <v>600</v>
      </c>
      <c r="X16" s="1">
        <v>6339.25</v>
      </c>
      <c r="Y16">
        <v>6</v>
      </c>
      <c r="Z16">
        <v>18</v>
      </c>
      <c r="AA16" t="str">
        <f>VLOOKUP($B16,Sheet1!A:E,5,FALSE)</f>
        <v>Manhattan, Washington Square Park, where NYU Campus is.</v>
      </c>
    </row>
    <row r="17" spans="1:27" x14ac:dyDescent="0.2">
      <c r="A17">
        <v>15</v>
      </c>
      <c r="B17" t="s">
        <v>71</v>
      </c>
      <c r="C17" t="s">
        <v>26</v>
      </c>
      <c r="D17" s="1">
        <v>549000</v>
      </c>
      <c r="E17">
        <v>2</v>
      </c>
      <c r="F17">
        <v>2</v>
      </c>
      <c r="G17" s="2">
        <v>1000</v>
      </c>
      <c r="H17" t="s">
        <v>72</v>
      </c>
      <c r="I17" t="s">
        <v>36</v>
      </c>
      <c r="J17" s="5">
        <v>10312</v>
      </c>
      <c r="K17" s="8" t="str">
        <f>VLOOKUP($B17,Sheet1!A:E,3,FALSE)</f>
        <v>Great Kills</v>
      </c>
      <c r="L17" s="8" t="str">
        <f>VLOOKUP($B17,Sheet1!A:E,4,FALSE)</f>
        <v>B</v>
      </c>
      <c r="M17">
        <v>-74.167163200000005</v>
      </c>
      <c r="N17">
        <v>40.5406209</v>
      </c>
      <c r="O17" s="13">
        <f>VLOOKUP($B17,Sheet2!A:F,6,FALSE)</f>
        <v>17.251475506319139</v>
      </c>
      <c r="P17" s="1">
        <v>109800</v>
      </c>
      <c r="Q17" s="3">
        <v>6.7500000000000004E-2</v>
      </c>
      <c r="R17">
        <v>30</v>
      </c>
      <c r="S17" s="1">
        <v>439200</v>
      </c>
      <c r="T17" s="1">
        <v>2848.64</v>
      </c>
      <c r="U17" s="1">
        <v>557.48</v>
      </c>
      <c r="V17" s="1">
        <v>114.38</v>
      </c>
      <c r="W17" s="4">
        <v>550</v>
      </c>
      <c r="X17" s="1">
        <v>4070.5</v>
      </c>
      <c r="Y17">
        <v>4</v>
      </c>
      <c r="Z17">
        <v>6</v>
      </c>
      <c r="AA17" t="str">
        <f>VLOOKUP($B17,Sheet1!A:E,5,FALSE)</f>
        <v>Southern Staten Island, Suburban feel, waterfront community, Great Kills Park, named after Duth word of "Great creeks"</v>
      </c>
    </row>
    <row r="18" spans="1:27" x14ac:dyDescent="0.2">
      <c r="A18">
        <v>16</v>
      </c>
      <c r="B18" t="s">
        <v>73</v>
      </c>
      <c r="C18" t="s">
        <v>41</v>
      </c>
      <c r="D18" s="1">
        <v>975000</v>
      </c>
      <c r="E18">
        <v>3</v>
      </c>
      <c r="F18">
        <v>2</v>
      </c>
      <c r="G18" s="2">
        <v>1734</v>
      </c>
      <c r="H18" t="s">
        <v>74</v>
      </c>
      <c r="I18" t="s">
        <v>65</v>
      </c>
      <c r="J18" s="5">
        <v>11377</v>
      </c>
      <c r="K18" s="8" t="str">
        <f>VLOOKUP($B18,Sheet1!A:E,3,FALSE)</f>
        <v>Woodside</v>
      </c>
      <c r="L18" s="8" t="str">
        <f>VLOOKUP($B18,Sheet1!A:E,4,FALSE)</f>
        <v>B</v>
      </c>
      <c r="M18">
        <v>-73.905667199999996</v>
      </c>
      <c r="N18">
        <v>40.760767600000001</v>
      </c>
      <c r="O18" s="13">
        <f>VLOOKUP($B18,Sheet2!A:F,6,FALSE)</f>
        <v>4.2657194461407624</v>
      </c>
      <c r="P18" s="1">
        <v>195000</v>
      </c>
      <c r="Q18" s="3">
        <v>6.7500000000000004E-2</v>
      </c>
      <c r="R18">
        <v>30</v>
      </c>
      <c r="S18" s="1">
        <v>780000</v>
      </c>
      <c r="T18" s="1">
        <v>5059.07</v>
      </c>
      <c r="U18" s="1">
        <v>990.06</v>
      </c>
      <c r="V18" s="1">
        <v>203.13</v>
      </c>
      <c r="W18" s="4">
        <v>600</v>
      </c>
      <c r="X18" s="1">
        <v>6852.25</v>
      </c>
      <c r="Y18">
        <v>6</v>
      </c>
      <c r="Z18">
        <v>11</v>
      </c>
      <c r="AA18" t="str">
        <f>VLOOKUP($B18,Sheet1!A:E,5,FALSE)</f>
        <v>Sigificant immigrant communities, international dining options, connected with subway and bus lines.</v>
      </c>
    </row>
    <row r="19" spans="1:27" x14ac:dyDescent="0.2">
      <c r="A19">
        <v>17</v>
      </c>
      <c r="B19" t="s">
        <v>75</v>
      </c>
      <c r="C19" t="s">
        <v>52</v>
      </c>
      <c r="D19" s="1">
        <v>199000</v>
      </c>
      <c r="E19">
        <v>3</v>
      </c>
      <c r="F19">
        <v>1</v>
      </c>
      <c r="G19">
        <v>325</v>
      </c>
      <c r="H19" t="s">
        <v>76</v>
      </c>
      <c r="I19" t="s">
        <v>45</v>
      </c>
      <c r="J19" s="5">
        <v>11209</v>
      </c>
      <c r="K19" s="8" t="str">
        <f>VLOOKUP($B19,Sheet1!A:E,3,FALSE)</f>
        <v>Bay Ridge</v>
      </c>
      <c r="L19" s="8" t="str">
        <f>VLOOKUP($B19,Sheet1!A:E,4,FALSE)</f>
        <v>B+</v>
      </c>
      <c r="M19">
        <v>-74.036904699999994</v>
      </c>
      <c r="N19">
        <v>40.618102899999997</v>
      </c>
      <c r="O19" s="13">
        <f>VLOOKUP($B19,Sheet2!A:F,6,FALSE)</f>
        <v>9.4161254931705134</v>
      </c>
      <c r="P19" s="1">
        <v>39800</v>
      </c>
      <c r="Q19" s="3">
        <v>6.7500000000000004E-2</v>
      </c>
      <c r="R19">
        <v>30</v>
      </c>
      <c r="S19" s="1">
        <v>159200</v>
      </c>
      <c r="T19" s="1">
        <v>1032.57</v>
      </c>
      <c r="U19" s="1">
        <v>202.07</v>
      </c>
      <c r="V19" s="1">
        <v>41.46</v>
      </c>
      <c r="W19" s="4">
        <v>600</v>
      </c>
      <c r="X19" s="1">
        <v>1876.1</v>
      </c>
      <c r="Y19">
        <v>6</v>
      </c>
      <c r="Z19">
        <v>3</v>
      </c>
      <c r="AA19" t="str">
        <f>VLOOKUP($B19,Sheet1!A:E,5,FALSE)</f>
        <v>South Brooklyn Neighborhood known for elaborate Christmas light in Dyker Heights.</v>
      </c>
    </row>
    <row r="20" spans="1:27" x14ac:dyDescent="0.2">
      <c r="A20">
        <v>18</v>
      </c>
      <c r="B20" t="s">
        <v>77</v>
      </c>
      <c r="C20" t="s">
        <v>52</v>
      </c>
      <c r="D20" s="1">
        <v>350000</v>
      </c>
      <c r="E20">
        <v>1</v>
      </c>
      <c r="F20">
        <v>1</v>
      </c>
      <c r="G20">
        <v>700</v>
      </c>
      <c r="H20" t="s">
        <v>78</v>
      </c>
      <c r="I20" t="s">
        <v>54</v>
      </c>
      <c r="J20" s="5">
        <v>10471</v>
      </c>
      <c r="K20" s="8" t="str">
        <f>VLOOKUP($B20,Sheet1!A:E,3,FALSE)</f>
        <v>Riverdale</v>
      </c>
      <c r="L20" s="8" t="str">
        <f>VLOOKUP($B20,Sheet1!A:E,4,FALSE)</f>
        <v>A-</v>
      </c>
      <c r="M20">
        <v>-73.906557800000002</v>
      </c>
      <c r="N20">
        <v>40.907369899999999</v>
      </c>
      <c r="O20" s="13">
        <f>VLOOKUP($B20,Sheet2!A:F,6,FALSE)</f>
        <v>11.695684219892261</v>
      </c>
      <c r="P20" s="1">
        <v>70000</v>
      </c>
      <c r="Q20" s="3">
        <v>6.7500000000000004E-2</v>
      </c>
      <c r="R20">
        <v>30</v>
      </c>
      <c r="S20" s="1">
        <v>280000</v>
      </c>
      <c r="T20" s="1">
        <v>1816.07</v>
      </c>
      <c r="U20" s="1">
        <v>355.41</v>
      </c>
      <c r="V20" s="1">
        <v>72.92</v>
      </c>
      <c r="W20" s="4">
        <v>205</v>
      </c>
      <c r="X20" s="1">
        <v>2449.4</v>
      </c>
      <c r="Y20">
        <v>2</v>
      </c>
      <c r="Z20">
        <v>6</v>
      </c>
      <c r="AA20" t="str">
        <f>VLOOKUP($B20,Sheet1!A:E,5,FALSE)</f>
        <v>Residential neighborhood , affluent enclave within the Bronx., "alternative to the Upper West side", Car Transportation is reccomended.</v>
      </c>
    </row>
    <row r="21" spans="1:27" x14ac:dyDescent="0.2">
      <c r="A21">
        <v>19</v>
      </c>
      <c r="B21" t="s">
        <v>80</v>
      </c>
      <c r="C21" t="s">
        <v>26</v>
      </c>
      <c r="D21" s="1">
        <v>599000</v>
      </c>
      <c r="E21">
        <v>2</v>
      </c>
      <c r="F21">
        <v>2</v>
      </c>
      <c r="G21">
        <v>974</v>
      </c>
      <c r="H21" t="s">
        <v>81</v>
      </c>
      <c r="I21" t="s">
        <v>65</v>
      </c>
      <c r="J21" s="5">
        <v>11374</v>
      </c>
      <c r="K21" s="8" t="str">
        <f>VLOOKUP($B21,Sheet1!A:E,3,FALSE)</f>
        <v>Rego Park</v>
      </c>
      <c r="L21" s="8" t="str">
        <f>VLOOKUP($B21,Sheet1!A:E,4,FALSE)</f>
        <v>B+</v>
      </c>
      <c r="M21">
        <v>-73.867080400000006</v>
      </c>
      <c r="N21">
        <v>40.7324713</v>
      </c>
      <c r="O21" s="13">
        <f>VLOOKUP($B21,Sheet2!A:F,6,FALSE)</f>
        <v>6.3128999572719824</v>
      </c>
      <c r="P21" s="1">
        <v>119800</v>
      </c>
      <c r="Q21" s="3">
        <v>6.7500000000000004E-2</v>
      </c>
      <c r="R21">
        <v>30</v>
      </c>
      <c r="S21" s="1">
        <v>479200</v>
      </c>
      <c r="T21" s="1">
        <v>3108.08</v>
      </c>
      <c r="U21" s="1">
        <v>608.25</v>
      </c>
      <c r="V21" s="1">
        <v>124.79</v>
      </c>
      <c r="W21" s="4">
        <v>550</v>
      </c>
      <c r="X21" s="1">
        <v>4391.13</v>
      </c>
      <c r="Y21">
        <v>4</v>
      </c>
      <c r="Z21">
        <v>6</v>
      </c>
      <c r="AA21" t="str">
        <f>VLOOKUP($B21,Sheet1!A:E,5,FALSE)</f>
        <v>Queens Center Mall, sigificant recent immigrant populations. </v>
      </c>
    </row>
    <row r="22" spans="1:27" x14ac:dyDescent="0.2">
      <c r="A22">
        <v>20</v>
      </c>
      <c r="B22" t="s">
        <v>82</v>
      </c>
      <c r="C22" t="s">
        <v>34</v>
      </c>
      <c r="D22" s="1">
        <v>639999</v>
      </c>
      <c r="E22">
        <v>3</v>
      </c>
      <c r="F22">
        <v>2</v>
      </c>
      <c r="G22" s="2">
        <v>1260</v>
      </c>
      <c r="H22" t="s">
        <v>83</v>
      </c>
      <c r="I22" t="s">
        <v>36</v>
      </c>
      <c r="J22" s="5">
        <v>10301</v>
      </c>
      <c r="K22" s="8" t="str">
        <f>VLOOKUP($B22,Sheet1!A:E,3,FALSE)</f>
        <v>Richmond County</v>
      </c>
      <c r="L22" s="8" t="str">
        <f>VLOOKUP($B22,Sheet1!A:E,4,FALSE)</f>
        <v>B</v>
      </c>
      <c r="M22">
        <v>-74.1114362</v>
      </c>
      <c r="N22">
        <v>40.620740300000001</v>
      </c>
      <c r="O22" s="13">
        <f>VLOOKUP($B22,Sheet2!A:F,6,FALSE)</f>
        <v>11.041357314366371</v>
      </c>
      <c r="P22" s="1">
        <v>127999.8</v>
      </c>
      <c r="Q22" s="3">
        <v>6.7500000000000004E-2</v>
      </c>
      <c r="R22">
        <v>30</v>
      </c>
      <c r="S22" s="1">
        <v>511999.2</v>
      </c>
      <c r="T22" s="1">
        <v>3320.82</v>
      </c>
      <c r="U22" s="1">
        <v>649.89</v>
      </c>
      <c r="V22" s="1">
        <v>133.33000000000001</v>
      </c>
      <c r="W22" s="4">
        <v>600</v>
      </c>
      <c r="X22" s="1">
        <v>4704.04</v>
      </c>
      <c r="Y22">
        <v>6</v>
      </c>
      <c r="Z22">
        <v>8</v>
      </c>
      <c r="AA22" t="str">
        <f>VLOOKUP($B22,Sheet1!A:E,5,FALSE)</f>
        <v>Northern Staten Island</v>
      </c>
    </row>
    <row r="23" spans="1:27" x14ac:dyDescent="0.2">
      <c r="A23">
        <v>21</v>
      </c>
      <c r="B23" t="s">
        <v>84</v>
      </c>
      <c r="C23" t="s">
        <v>26</v>
      </c>
      <c r="D23" s="1">
        <v>1300000</v>
      </c>
      <c r="E23">
        <v>2</v>
      </c>
      <c r="F23">
        <v>2</v>
      </c>
      <c r="G23" s="2">
        <v>1244</v>
      </c>
      <c r="H23" t="s">
        <v>85</v>
      </c>
      <c r="I23" t="s">
        <v>65</v>
      </c>
      <c r="J23" s="5">
        <v>11375</v>
      </c>
      <c r="K23" s="8" t="str">
        <f>VLOOKUP($B23,Sheet1!A:E,3,FALSE)</f>
        <v>Forest Hills</v>
      </c>
      <c r="L23" s="8" t="str">
        <f>VLOOKUP($B23,Sheet1!A:E,4,FALSE)</f>
        <v>A</v>
      </c>
      <c r="M23">
        <v>-73.843051299999999</v>
      </c>
      <c r="N23">
        <v>40.720242900000002</v>
      </c>
      <c r="O23" s="13">
        <f>VLOOKUP($B23,Sheet2!A:F,6,FALSE)</f>
        <v>7.7288618978901393</v>
      </c>
      <c r="P23" s="1">
        <v>260000</v>
      </c>
      <c r="Q23" s="3">
        <v>6.7500000000000004E-2</v>
      </c>
      <c r="R23">
        <v>30</v>
      </c>
      <c r="S23" s="1">
        <v>1040000</v>
      </c>
      <c r="T23" s="1">
        <v>6745.42</v>
      </c>
      <c r="U23" s="1">
        <v>1320.09</v>
      </c>
      <c r="V23" s="1">
        <v>270.83</v>
      </c>
      <c r="W23" s="4">
        <v>600</v>
      </c>
      <c r="X23" s="1">
        <v>8936.34</v>
      </c>
      <c r="Y23">
        <v>4</v>
      </c>
      <c r="Z23">
        <v>8</v>
      </c>
      <c r="AA23" t="str">
        <f>VLOOKUP($B23,Sheet1!A:E,5,FALSE)</f>
        <v>Forest Hills Stadium - historic concert venue, commuter friendly from Manhattan.</v>
      </c>
    </row>
    <row r="24" spans="1:27" x14ac:dyDescent="0.2">
      <c r="A24">
        <v>22</v>
      </c>
      <c r="B24" t="s">
        <v>86</v>
      </c>
      <c r="C24" t="s">
        <v>87</v>
      </c>
      <c r="D24" s="1">
        <v>1100000</v>
      </c>
      <c r="E24">
        <v>6</v>
      </c>
      <c r="F24">
        <v>3</v>
      </c>
      <c r="G24" s="2">
        <v>2837</v>
      </c>
      <c r="H24" t="s">
        <v>81</v>
      </c>
      <c r="I24" t="s">
        <v>54</v>
      </c>
      <c r="J24" s="5">
        <v>10465</v>
      </c>
      <c r="K24" s="8" t="str">
        <f>VLOOKUP($B24,Sheet1!A:E,3,FALSE)</f>
        <v>Country Club</v>
      </c>
      <c r="L24" s="8" t="str">
        <f>VLOOKUP($B24,Sheet1!A:E,4,FALSE)</f>
        <v>B+</v>
      </c>
      <c r="M24">
        <v>-73.822110100000003</v>
      </c>
      <c r="N24">
        <v>40.834393599999999</v>
      </c>
      <c r="O24" s="13">
        <f>VLOOKUP($B24,Sheet2!A:F,6,FALSE)</f>
        <v>10.40328355137459</v>
      </c>
      <c r="P24" s="1">
        <v>220000</v>
      </c>
      <c r="Q24" s="3">
        <v>6.7500000000000004E-2</v>
      </c>
      <c r="R24">
        <v>30</v>
      </c>
      <c r="S24" s="1">
        <v>880000</v>
      </c>
      <c r="T24" s="1">
        <v>5707.66</v>
      </c>
      <c r="U24" s="1">
        <v>1117</v>
      </c>
      <c r="V24" s="1">
        <v>229.17</v>
      </c>
      <c r="W24" s="4">
        <v>205</v>
      </c>
      <c r="X24" s="1">
        <v>7258.82</v>
      </c>
      <c r="Y24">
        <v>12</v>
      </c>
      <c r="Z24">
        <v>14</v>
      </c>
      <c r="AA24" t="str">
        <f>VLOOKUP($B24,Sheet1!A:E,5,FALSE)</f>
        <v>Bronx, suburban feel with waterfront properties by the Eastchester Bay; Exclusive Country clubs.</v>
      </c>
    </row>
    <row r="25" spans="1:27" x14ac:dyDescent="0.2">
      <c r="A25">
        <v>23</v>
      </c>
      <c r="B25" t="s">
        <v>88</v>
      </c>
      <c r="C25" t="s">
        <v>26</v>
      </c>
      <c r="D25" s="1">
        <v>349900</v>
      </c>
      <c r="E25">
        <v>1</v>
      </c>
      <c r="F25">
        <v>1</v>
      </c>
      <c r="G25">
        <v>651</v>
      </c>
      <c r="H25" t="s">
        <v>89</v>
      </c>
      <c r="I25" t="s">
        <v>36</v>
      </c>
      <c r="J25" s="5">
        <v>10304</v>
      </c>
      <c r="K25" s="8" t="str">
        <f>VLOOKUP($B25,Sheet1!A:E,3,FALSE)</f>
        <v>Stapleton</v>
      </c>
      <c r="L25" s="8" t="str">
        <f>VLOOKUP($B25,Sheet1!A:E,4,FALSE)</f>
        <v>B</v>
      </c>
      <c r="M25">
        <v>-74.095803399999994</v>
      </c>
      <c r="N25">
        <v>40.5902064</v>
      </c>
      <c r="O25" s="13">
        <f>VLOOKUP($B25,Sheet2!A:F,6,FALSE)</f>
        <v>12.385831669659879</v>
      </c>
      <c r="P25" s="1">
        <v>69980</v>
      </c>
      <c r="Q25" s="3">
        <v>6.7500000000000004E-2</v>
      </c>
      <c r="R25">
        <v>30</v>
      </c>
      <c r="S25" s="1">
        <v>279920</v>
      </c>
      <c r="T25" s="1">
        <v>1815.56</v>
      </c>
      <c r="U25" s="1">
        <v>355.31</v>
      </c>
      <c r="V25" s="1">
        <v>72.900000000000006</v>
      </c>
      <c r="W25" s="4">
        <v>600</v>
      </c>
      <c r="X25" s="1">
        <v>2843.76</v>
      </c>
      <c r="Y25">
        <v>2</v>
      </c>
      <c r="Z25">
        <v>5</v>
      </c>
      <c r="AA25" t="str">
        <f>VLOOKUP($B25,Sheet1!A:E,5,FALSE)</f>
        <v>Historic Waterfront, Vibrant Art Scene, Staten Island Urby.</v>
      </c>
    </row>
    <row r="26" spans="1:27" x14ac:dyDescent="0.2">
      <c r="A26">
        <v>24</v>
      </c>
      <c r="B26" t="s">
        <v>90</v>
      </c>
      <c r="C26" t="s">
        <v>34</v>
      </c>
      <c r="D26" s="1">
        <v>750000</v>
      </c>
      <c r="E26">
        <v>2</v>
      </c>
      <c r="F26">
        <v>2</v>
      </c>
      <c r="G26" s="2">
        <v>1330</v>
      </c>
      <c r="H26" t="s">
        <v>91</v>
      </c>
      <c r="I26" t="s">
        <v>36</v>
      </c>
      <c r="J26" s="5">
        <v>10307</v>
      </c>
      <c r="K26" s="8" t="str">
        <f>VLOOKUP($B26,Sheet1!A:E,3,FALSE)</f>
        <v>Tottenville</v>
      </c>
      <c r="L26" s="8" t="str">
        <f>VLOOKUP($B26,Sheet1!A:E,4,FALSE)</f>
        <v>B</v>
      </c>
      <c r="M26">
        <v>-74.239655499999998</v>
      </c>
      <c r="N26">
        <v>40.503978500000002</v>
      </c>
      <c r="O26" s="13">
        <f>VLOOKUP($B26,Sheet2!A:F,6,FALSE)</f>
        <v>21.54183324153454</v>
      </c>
      <c r="P26" s="1">
        <v>150000</v>
      </c>
      <c r="Q26" s="3">
        <v>6.7500000000000004E-2</v>
      </c>
      <c r="R26">
        <v>30</v>
      </c>
      <c r="S26" s="1">
        <v>600000</v>
      </c>
      <c r="T26" s="1">
        <v>3891.59</v>
      </c>
      <c r="U26" s="1">
        <v>761.59</v>
      </c>
      <c r="V26" s="1">
        <v>156.25</v>
      </c>
      <c r="W26" s="4">
        <v>375</v>
      </c>
      <c r="X26" s="1">
        <v>5184.43</v>
      </c>
      <c r="Y26">
        <v>4</v>
      </c>
      <c r="Z26">
        <v>8</v>
      </c>
      <c r="AA26" t="str">
        <f>VLOOKUP($B26,Sheet1!A:E,5,FALSE)</f>
        <v>Southermost part of Staten Island, maritime heritage, originally owned by Totten family</v>
      </c>
    </row>
    <row r="27" spans="1:27" x14ac:dyDescent="0.2">
      <c r="A27">
        <v>25</v>
      </c>
      <c r="B27" t="s">
        <v>92</v>
      </c>
      <c r="C27" t="s">
        <v>87</v>
      </c>
      <c r="D27" s="1">
        <v>1690000</v>
      </c>
      <c r="E27">
        <v>6</v>
      </c>
      <c r="F27">
        <v>4</v>
      </c>
      <c r="G27" s="2">
        <v>2200</v>
      </c>
      <c r="H27" t="s">
        <v>56</v>
      </c>
      <c r="I27" t="s">
        <v>65</v>
      </c>
      <c r="J27" s="5">
        <v>11435</v>
      </c>
      <c r="K27" s="8" t="str">
        <f>VLOOKUP($B27,Sheet1!A:E,3,FALSE)</f>
        <v>Jamaica</v>
      </c>
      <c r="L27" s="8" t="str">
        <f>VLOOKUP($B27,Sheet1!A:E,4,FALSE)</f>
        <v>C</v>
      </c>
      <c r="M27">
        <v>-73.809486000000007</v>
      </c>
      <c r="N27">
        <v>40.710749</v>
      </c>
      <c r="O27" s="13">
        <f>VLOOKUP($B27,Sheet2!A:F,6,FALSE)</f>
        <v>9.6018561785619863</v>
      </c>
      <c r="P27" s="1">
        <v>338000</v>
      </c>
      <c r="Q27" s="3">
        <v>6.7500000000000004E-2</v>
      </c>
      <c r="R27">
        <v>30</v>
      </c>
      <c r="S27" s="1">
        <v>1352000</v>
      </c>
      <c r="T27" s="1">
        <v>8769.0499999999993</v>
      </c>
      <c r="U27" s="1">
        <v>1716.11</v>
      </c>
      <c r="V27" s="1">
        <v>352.08</v>
      </c>
      <c r="W27" s="4">
        <v>375</v>
      </c>
      <c r="X27" s="1">
        <v>11212.24</v>
      </c>
      <c r="Y27">
        <v>12</v>
      </c>
      <c r="Z27">
        <v>9</v>
      </c>
      <c r="AA27" t="str">
        <f>VLOOKUP($B27,Sheet1!A:E,5,FALSE)</f>
        <v>Sectioned into 3 sub-neighborhoods, estates in the north east, west shopping areas, and South high crime area.</v>
      </c>
    </row>
    <row r="28" spans="1:27" x14ac:dyDescent="0.2">
      <c r="A28">
        <v>26</v>
      </c>
      <c r="B28" t="s">
        <v>94</v>
      </c>
      <c r="C28" t="s">
        <v>52</v>
      </c>
      <c r="D28" s="1">
        <v>325000</v>
      </c>
      <c r="E28">
        <v>1</v>
      </c>
      <c r="F28">
        <v>1</v>
      </c>
      <c r="G28" s="2">
        <v>2184</v>
      </c>
      <c r="H28" t="s">
        <v>95</v>
      </c>
      <c r="I28" t="s">
        <v>65</v>
      </c>
      <c r="J28" s="5">
        <v>11372</v>
      </c>
      <c r="K28" s="8" t="str">
        <f>VLOOKUP($B28,Sheet1!A:E,3,FALSE)</f>
        <v>High Bridge</v>
      </c>
      <c r="L28" s="8" t="str">
        <f>VLOOKUP($B28,Sheet1!A:E,4,FALSE)</f>
        <v>C</v>
      </c>
      <c r="M28">
        <v>-73.885135500000004</v>
      </c>
      <c r="N28">
        <v>40.750507800000001</v>
      </c>
      <c r="O28" s="13">
        <f>VLOOKUP($B28,Sheet2!A:F,6,FALSE)</f>
        <v>5.2642639126067658</v>
      </c>
      <c r="P28" s="1">
        <v>65000</v>
      </c>
      <c r="Q28" s="3">
        <v>6.7500000000000004E-2</v>
      </c>
      <c r="R28">
        <v>30</v>
      </c>
      <c r="S28" s="1">
        <v>260000</v>
      </c>
      <c r="T28" s="1">
        <v>1686.36</v>
      </c>
      <c r="U28" s="1">
        <v>330.02</v>
      </c>
      <c r="V28" s="1">
        <v>67.709999999999994</v>
      </c>
      <c r="W28" s="4">
        <v>600</v>
      </c>
      <c r="X28" s="1">
        <v>2684.08</v>
      </c>
      <c r="Y28">
        <v>2</v>
      </c>
      <c r="Z28">
        <v>18</v>
      </c>
      <c r="AA28" t="str">
        <f>VLOOKUP($B28,Sheet1!A:E,5,FALSE)</f>
        <v> High Bridge connecting Manhattan &amp; Bronx, near Yankee Stadium. High poverty rates.</v>
      </c>
    </row>
    <row r="29" spans="1:27" x14ac:dyDescent="0.2">
      <c r="A29">
        <v>27</v>
      </c>
      <c r="B29" t="s">
        <v>96</v>
      </c>
      <c r="C29" t="s">
        <v>87</v>
      </c>
      <c r="D29" s="1">
        <v>2250000</v>
      </c>
      <c r="E29">
        <v>12</v>
      </c>
      <c r="F29">
        <v>2.5</v>
      </c>
      <c r="G29" s="2">
        <v>5670</v>
      </c>
      <c r="H29" t="s">
        <v>56</v>
      </c>
      <c r="I29" t="s">
        <v>45</v>
      </c>
      <c r="J29" s="5">
        <v>11214</v>
      </c>
      <c r="K29" s="8" t="str">
        <f>VLOOKUP($B29,Sheet1!A:E,3,FALSE)</f>
        <v>Bath Beach</v>
      </c>
      <c r="L29" s="8" t="str">
        <f>VLOOKUP($B29,Sheet1!A:E,4,FALSE)</f>
        <v>A-</v>
      </c>
      <c r="M29">
        <v>-73.986939899999996</v>
      </c>
      <c r="N29">
        <v>40.602654000000001</v>
      </c>
      <c r="O29" s="13">
        <f>VLOOKUP($B29,Sheet2!A:F,6,FALSE)</f>
        <v>10.085824042442329</v>
      </c>
      <c r="P29" s="1">
        <v>450000</v>
      </c>
      <c r="Q29" s="3">
        <v>6.7500000000000004E-2</v>
      </c>
      <c r="R29">
        <v>30</v>
      </c>
      <c r="S29" s="1">
        <v>1800000</v>
      </c>
      <c r="T29" s="1">
        <v>11674.77</v>
      </c>
      <c r="U29" s="1">
        <v>2284.7600000000002</v>
      </c>
      <c r="V29" s="1">
        <v>468.75</v>
      </c>
      <c r="W29" s="4">
        <v>600</v>
      </c>
      <c r="X29" s="1">
        <v>15028.28</v>
      </c>
      <c r="Y29">
        <v>24</v>
      </c>
      <c r="Z29">
        <v>32</v>
      </c>
      <c r="AA29" t="str">
        <f>VLOOKUP($B29,Sheet1!A:E,5,FALSE)</f>
        <v>Residential area in South Brooklyn with waterfront views, home to a Italian-American population.</v>
      </c>
    </row>
    <row r="30" spans="1:27" x14ac:dyDescent="0.2">
      <c r="A30">
        <v>28</v>
      </c>
      <c r="B30" t="s">
        <v>97</v>
      </c>
      <c r="C30" t="s">
        <v>52</v>
      </c>
      <c r="D30" s="1">
        <v>230000</v>
      </c>
      <c r="E30">
        <v>1</v>
      </c>
      <c r="F30">
        <v>1</v>
      </c>
      <c r="G30" s="2">
        <v>2184</v>
      </c>
      <c r="H30" t="s">
        <v>98</v>
      </c>
      <c r="I30" t="s">
        <v>65</v>
      </c>
      <c r="J30" s="5">
        <v>11372</v>
      </c>
      <c r="K30" s="8" t="str">
        <f>VLOOKUP($B30,Sheet1!A:E,3,FALSE)</f>
        <v>High Bridge</v>
      </c>
      <c r="L30" s="8" t="str">
        <f>VLOOKUP($B30,Sheet1!A:E,4,FALSE)</f>
        <v>C</v>
      </c>
      <c r="M30">
        <v>-73.873423099999997</v>
      </c>
      <c r="N30">
        <v>40.7557689</v>
      </c>
      <c r="O30" s="13">
        <f>VLOOKUP($B30,Sheet2!A:F,6,FALSE)</f>
        <v>5.8969397020127339</v>
      </c>
      <c r="P30" s="1">
        <v>46000</v>
      </c>
      <c r="Q30" s="3">
        <v>6.7500000000000004E-2</v>
      </c>
      <c r="R30">
        <v>30</v>
      </c>
      <c r="S30" s="1">
        <v>184000</v>
      </c>
      <c r="T30" s="1">
        <v>1193.42</v>
      </c>
      <c r="U30" s="1">
        <v>233.55</v>
      </c>
      <c r="V30" s="1">
        <v>47.92</v>
      </c>
      <c r="W30" s="4">
        <v>600</v>
      </c>
      <c r="X30" s="1">
        <v>2074.89</v>
      </c>
      <c r="Y30">
        <v>2</v>
      </c>
      <c r="Z30">
        <v>18</v>
      </c>
      <c r="AA30" t="str">
        <f>VLOOKUP($B30,Sheet1!A:E,5,FALSE)</f>
        <v> High Bridge connecting Manhattan &amp; Bronx, near Yankee Stadium. High poverty rates.</v>
      </c>
    </row>
    <row r="31" spans="1:27" x14ac:dyDescent="0.2">
      <c r="A31">
        <v>29</v>
      </c>
      <c r="B31" t="s">
        <v>99</v>
      </c>
      <c r="C31" t="s">
        <v>87</v>
      </c>
      <c r="D31" s="1">
        <v>1299888</v>
      </c>
      <c r="E31">
        <v>10</v>
      </c>
      <c r="F31">
        <v>6</v>
      </c>
      <c r="G31" s="2">
        <v>3156</v>
      </c>
      <c r="H31" t="s">
        <v>100</v>
      </c>
      <c r="I31" t="s">
        <v>36</v>
      </c>
      <c r="J31" s="5">
        <v>10304</v>
      </c>
      <c r="K31" s="8" t="str">
        <f>VLOOKUP($B31,Sheet1!A:E,3,FALSE)</f>
        <v>Stapleton</v>
      </c>
      <c r="L31" s="8" t="str">
        <f>VLOOKUP($B31,Sheet1!A:E,4,FALSE)</f>
        <v>B</v>
      </c>
      <c r="M31">
        <v>-74.086955399999994</v>
      </c>
      <c r="N31">
        <v>40.615566700000002</v>
      </c>
      <c r="O31" s="13">
        <f>VLOOKUP($B31,Sheet2!A:F,6,FALSE)</f>
        <v>10.6292894797855</v>
      </c>
      <c r="P31" s="1">
        <v>259977.60000000001</v>
      </c>
      <c r="Q31" s="3">
        <v>6.7500000000000004E-2</v>
      </c>
      <c r="R31">
        <v>30</v>
      </c>
      <c r="S31" s="1">
        <v>1039910.4</v>
      </c>
      <c r="T31" s="1">
        <v>6744.84</v>
      </c>
      <c r="U31" s="1">
        <v>1319.97</v>
      </c>
      <c r="V31" s="1">
        <v>270.81</v>
      </c>
      <c r="W31" s="4">
        <v>550</v>
      </c>
      <c r="X31" s="1">
        <v>8885.6200000000008</v>
      </c>
      <c r="Y31">
        <v>20</v>
      </c>
      <c r="Z31">
        <v>10</v>
      </c>
      <c r="AA31" t="str">
        <f>VLOOKUP($B31,Sheet1!A:E,5,FALSE)</f>
        <v>Historic Waterfront, Vibrant Art Scene, Staten Island Urby.</v>
      </c>
    </row>
    <row r="32" spans="1:27" x14ac:dyDescent="0.2">
      <c r="A32">
        <v>31</v>
      </c>
      <c r="B32" t="s">
        <v>101</v>
      </c>
      <c r="C32" t="s">
        <v>26</v>
      </c>
      <c r="D32" s="1">
        <v>329000</v>
      </c>
      <c r="E32">
        <v>1</v>
      </c>
      <c r="F32">
        <v>2</v>
      </c>
      <c r="G32">
        <v>794</v>
      </c>
      <c r="H32" t="s">
        <v>102</v>
      </c>
      <c r="I32" t="s">
        <v>36</v>
      </c>
      <c r="J32" s="5">
        <v>10314</v>
      </c>
      <c r="K32" s="8" t="str">
        <f>VLOOKUP($B32,Sheet1!A:E,3,FALSE)</f>
        <v>Mid Island</v>
      </c>
      <c r="L32" s="8" t="str">
        <f>VLOOKUP($B32,Sheet1!A:E,4,FALSE)</f>
        <v>B</v>
      </c>
      <c r="M32">
        <v>-74.150431299999994</v>
      </c>
      <c r="N32">
        <v>40.621039799999998</v>
      </c>
      <c r="O32" s="13">
        <f>VLOOKUP($B32,Sheet2!A:F,6,FALSE)</f>
        <v>12.36353143696075</v>
      </c>
      <c r="P32" s="1">
        <v>65800</v>
      </c>
      <c r="Q32" s="3">
        <v>6.7500000000000004E-2</v>
      </c>
      <c r="R32">
        <v>30</v>
      </c>
      <c r="S32" s="1">
        <v>263200</v>
      </c>
      <c r="T32" s="1">
        <v>1707.11</v>
      </c>
      <c r="U32" s="1">
        <v>334.08</v>
      </c>
      <c r="V32" s="1">
        <v>68.540000000000006</v>
      </c>
      <c r="W32" s="4">
        <v>600</v>
      </c>
      <c r="X32" s="1">
        <v>2709.73</v>
      </c>
      <c r="Y32">
        <v>2</v>
      </c>
      <c r="Z32">
        <v>5</v>
      </c>
      <c r="AA32" t="str">
        <f>VLOOKUP($B32,Sheet1!A:E,5,FALSE)</f>
        <v>Middle of Staten island, largest % of Asians in Staten Island, suburban residential area.</v>
      </c>
    </row>
    <row r="33" spans="1:27" x14ac:dyDescent="0.2">
      <c r="A33">
        <v>32</v>
      </c>
      <c r="B33" t="s">
        <v>104</v>
      </c>
      <c r="C33" t="s">
        <v>87</v>
      </c>
      <c r="D33" s="1">
        <v>1300000</v>
      </c>
      <c r="E33">
        <v>10</v>
      </c>
      <c r="F33">
        <v>8</v>
      </c>
      <c r="G33" s="2">
        <v>5040</v>
      </c>
      <c r="H33" t="s">
        <v>105</v>
      </c>
      <c r="I33" t="s">
        <v>36</v>
      </c>
      <c r="J33" s="5">
        <v>10303</v>
      </c>
      <c r="K33" s="8" t="str">
        <f>VLOOKUP($B33,Sheet1!A:E,3,FALSE)</f>
        <v>Richmond County</v>
      </c>
      <c r="L33" s="8" t="str">
        <f>VLOOKUP($B33,Sheet1!A:E,4,FALSE)</f>
        <v>B</v>
      </c>
      <c r="M33">
        <v>-74.158161300000003</v>
      </c>
      <c r="N33">
        <v>40.627438099999999</v>
      </c>
      <c r="O33" s="13">
        <f>VLOOKUP($B33,Sheet2!A:F,6,FALSE)</f>
        <v>12.347552610372681</v>
      </c>
      <c r="P33" s="1">
        <v>260000</v>
      </c>
      <c r="Q33" s="3">
        <v>6.7500000000000004E-2</v>
      </c>
      <c r="R33">
        <v>30</v>
      </c>
      <c r="S33" s="1">
        <v>1040000</v>
      </c>
      <c r="T33" s="1">
        <v>6745.42</v>
      </c>
      <c r="U33" s="1">
        <v>1320.09</v>
      </c>
      <c r="V33" s="1">
        <v>270.83</v>
      </c>
      <c r="W33" s="4">
        <v>205</v>
      </c>
      <c r="X33" s="1">
        <v>8541.34</v>
      </c>
      <c r="Y33">
        <v>20</v>
      </c>
      <c r="Z33">
        <v>13</v>
      </c>
      <c r="AA33" t="str">
        <f>VLOOKUP($B33,Sheet1!A:E,5,FALSE)</f>
        <v>Northern Staten Island</v>
      </c>
    </row>
    <row r="34" spans="1:27" x14ac:dyDescent="0.2">
      <c r="A34">
        <v>33</v>
      </c>
      <c r="B34" t="s">
        <v>106</v>
      </c>
      <c r="C34" t="s">
        <v>87</v>
      </c>
      <c r="D34" s="1">
        <v>848000</v>
      </c>
      <c r="E34">
        <v>5</v>
      </c>
      <c r="F34">
        <v>4</v>
      </c>
      <c r="G34" s="2">
        <v>2080</v>
      </c>
      <c r="H34" t="s">
        <v>62</v>
      </c>
      <c r="I34" t="s">
        <v>45</v>
      </c>
      <c r="J34" s="5">
        <v>11207</v>
      </c>
      <c r="K34" s="8" t="str">
        <f>VLOOKUP($B34,Sheet1!A:E,3,FALSE)</f>
        <v>East New York</v>
      </c>
      <c r="L34" s="8" t="str">
        <f>VLOOKUP($B34,Sheet1!A:E,4,FALSE)</f>
        <v>D+</v>
      </c>
      <c r="M34">
        <v>-73.898308999999998</v>
      </c>
      <c r="N34">
        <v>40.661547499999998</v>
      </c>
      <c r="O34" s="13">
        <f>VLOOKUP($B34,Sheet2!A:F,6,FALSE)</f>
        <v>7.5624166926340592</v>
      </c>
      <c r="P34" s="1">
        <v>169600</v>
      </c>
      <c r="Q34" s="3">
        <v>6.7500000000000004E-2</v>
      </c>
      <c r="R34">
        <v>30</v>
      </c>
      <c r="S34" s="1">
        <v>678400</v>
      </c>
      <c r="T34" s="1">
        <v>4400.09</v>
      </c>
      <c r="U34" s="1">
        <v>861.1</v>
      </c>
      <c r="V34" s="1">
        <v>176.67</v>
      </c>
      <c r="W34" s="4">
        <v>205</v>
      </c>
      <c r="X34" s="1">
        <v>5642.86</v>
      </c>
      <c r="Y34">
        <v>10</v>
      </c>
      <c r="Z34">
        <v>9</v>
      </c>
      <c r="AA34" t="str">
        <f>VLOOKUP($B34,Sheet1!A:E,5,FALSE)</f>
        <v>High Violence, Drug abuse, and Crime. Recovering neighborhood Urban Revitalization Projects with many community gardens &amp;Green Spaces. </v>
      </c>
    </row>
    <row r="35" spans="1:27" x14ac:dyDescent="0.2">
      <c r="A35">
        <v>34</v>
      </c>
      <c r="B35" t="s">
        <v>108</v>
      </c>
      <c r="C35" t="s">
        <v>52</v>
      </c>
      <c r="D35" s="1">
        <v>279000</v>
      </c>
      <c r="E35">
        <v>1</v>
      </c>
      <c r="F35">
        <v>1</v>
      </c>
      <c r="G35">
        <v>750</v>
      </c>
      <c r="H35" t="s">
        <v>109</v>
      </c>
      <c r="I35" t="s">
        <v>45</v>
      </c>
      <c r="J35" s="5">
        <v>11230</v>
      </c>
      <c r="K35" s="8" t="str">
        <f>VLOOKUP($B35,Sheet1!A:E,3,FALSE)</f>
        <v>Midwood</v>
      </c>
      <c r="L35" s="8" t="str">
        <f>VLOOKUP($B35,Sheet1!A:E,4,FALSE)</f>
        <v>B</v>
      </c>
      <c r="M35">
        <v>-73.954630499999993</v>
      </c>
      <c r="N35">
        <v>40.6179165</v>
      </c>
      <c r="O35" s="13">
        <f>VLOOKUP($B35,Sheet2!A:F,6,FALSE)</f>
        <v>9.1761084465051201</v>
      </c>
      <c r="P35" s="1">
        <v>55800</v>
      </c>
      <c r="Q35" s="3">
        <v>6.7500000000000004E-2</v>
      </c>
      <c r="R35">
        <v>30</v>
      </c>
      <c r="S35" s="1">
        <v>223200</v>
      </c>
      <c r="T35" s="1">
        <v>1447.67</v>
      </c>
      <c r="U35" s="1">
        <v>283.31</v>
      </c>
      <c r="V35" s="1">
        <v>58.13</v>
      </c>
      <c r="W35" s="4">
        <v>375</v>
      </c>
      <c r="X35" s="1">
        <v>2164.11</v>
      </c>
      <c r="Y35">
        <v>2</v>
      </c>
      <c r="Z35">
        <v>6</v>
      </c>
      <c r="AA35" t="str">
        <f>VLOOKUP($B35,Sheet1!A:E,5,FALSE)</f>
        <v>Brooklyn College, significant Jewish population and institutions.</v>
      </c>
    </row>
    <row r="36" spans="1:27" x14ac:dyDescent="0.2">
      <c r="A36">
        <v>35</v>
      </c>
      <c r="B36" t="s">
        <v>110</v>
      </c>
      <c r="C36" t="s">
        <v>26</v>
      </c>
      <c r="D36" s="1">
        <v>528000</v>
      </c>
      <c r="E36">
        <v>1</v>
      </c>
      <c r="F36">
        <v>1</v>
      </c>
      <c r="G36">
        <v>602</v>
      </c>
      <c r="H36" t="s">
        <v>111</v>
      </c>
      <c r="I36" t="s">
        <v>45</v>
      </c>
      <c r="J36" s="5">
        <v>11219</v>
      </c>
      <c r="K36" s="8" t="str">
        <f>VLOOKUP($B36,Sheet1!A:E,3,FALSE)</f>
        <v>Bensonhurst</v>
      </c>
      <c r="L36" s="8" t="str">
        <f>VLOOKUP($B36,Sheet1!A:E,4,FALSE)</f>
        <v>B+</v>
      </c>
      <c r="M36">
        <v>-74.0016198</v>
      </c>
      <c r="N36">
        <v>40.6275896</v>
      </c>
      <c r="O36" s="13">
        <f>VLOOKUP($B36,Sheet2!A:F,6,FALSE)</f>
        <v>8.408051832298538</v>
      </c>
      <c r="P36" s="1">
        <v>105600</v>
      </c>
      <c r="Q36" s="3">
        <v>6.7500000000000004E-2</v>
      </c>
      <c r="R36">
        <v>30</v>
      </c>
      <c r="S36" s="1">
        <v>422400</v>
      </c>
      <c r="T36" s="1">
        <v>2739.68</v>
      </c>
      <c r="U36" s="1">
        <v>536.16</v>
      </c>
      <c r="V36" s="1">
        <v>110</v>
      </c>
      <c r="W36" s="4">
        <v>375</v>
      </c>
      <c r="X36" s="1">
        <v>3760.84</v>
      </c>
      <c r="Y36">
        <v>2</v>
      </c>
      <c r="Z36">
        <v>5</v>
      </c>
      <c r="AA36" t="str">
        <f>VLOOKUP($B36,Sheet1!A:E,5,FALSE)</f>
        <v>Bay Parkway being the primary commercial area with shops &amp; dining, Italian-American heritage, large Bensonhurst Park, and many more niche local markets.</v>
      </c>
    </row>
    <row r="37" spans="1:27" x14ac:dyDescent="0.2">
      <c r="A37">
        <v>36</v>
      </c>
      <c r="B37" t="s">
        <v>99</v>
      </c>
      <c r="C37" t="s">
        <v>87</v>
      </c>
      <c r="D37" s="1">
        <v>1299888</v>
      </c>
      <c r="E37">
        <v>11</v>
      </c>
      <c r="F37">
        <v>4</v>
      </c>
      <c r="G37" s="2">
        <v>3156</v>
      </c>
      <c r="H37" t="s">
        <v>100</v>
      </c>
      <c r="I37" t="s">
        <v>36</v>
      </c>
      <c r="J37" s="5">
        <v>10304</v>
      </c>
      <c r="K37" s="8" t="str">
        <f>VLOOKUP($B37,Sheet1!A:E,3,FALSE)</f>
        <v>Stapleton</v>
      </c>
      <c r="L37" s="8" t="str">
        <f>VLOOKUP($B37,Sheet1!A:E,4,FALSE)</f>
        <v>B</v>
      </c>
      <c r="M37">
        <v>-74.086955399999994</v>
      </c>
      <c r="N37">
        <v>40.615566700000002</v>
      </c>
      <c r="O37" s="13">
        <f>VLOOKUP($B37,Sheet2!A:F,6,FALSE)</f>
        <v>10.6292894797855</v>
      </c>
      <c r="P37" s="1">
        <v>259977.60000000001</v>
      </c>
      <c r="Q37" s="3">
        <v>6.7500000000000004E-2</v>
      </c>
      <c r="R37">
        <v>30</v>
      </c>
      <c r="S37" s="1">
        <v>1039910.4</v>
      </c>
      <c r="T37" s="1">
        <v>6744.84</v>
      </c>
      <c r="U37" s="1">
        <v>1319.97</v>
      </c>
      <c r="V37" s="1">
        <v>270.81</v>
      </c>
      <c r="W37" s="4">
        <v>375</v>
      </c>
      <c r="X37" s="1">
        <v>8710.6200000000008</v>
      </c>
      <c r="Y37">
        <v>22</v>
      </c>
      <c r="Z37">
        <v>13</v>
      </c>
      <c r="AA37" t="str">
        <f>VLOOKUP($B37,Sheet1!A:E,5,FALSE)</f>
        <v>Historic Waterfront, Vibrant Art Scene, Staten Island Urby.</v>
      </c>
    </row>
    <row r="38" spans="1:27" x14ac:dyDescent="0.2">
      <c r="A38">
        <v>37</v>
      </c>
      <c r="B38" t="s">
        <v>112</v>
      </c>
      <c r="C38" t="s">
        <v>52</v>
      </c>
      <c r="D38" s="1">
        <v>275000</v>
      </c>
      <c r="E38">
        <v>1</v>
      </c>
      <c r="F38">
        <v>1</v>
      </c>
      <c r="G38" s="2">
        <v>2184</v>
      </c>
      <c r="H38" t="s">
        <v>113</v>
      </c>
      <c r="I38" t="s">
        <v>65</v>
      </c>
      <c r="J38" s="5">
        <v>11355</v>
      </c>
      <c r="K38" s="8" t="str">
        <f>VLOOKUP($B38,Sheet1!A:E,3,FALSE)</f>
        <v>Flushing</v>
      </c>
      <c r="L38" s="8" t="str">
        <f>VLOOKUP($B38,Sheet1!A:E,4,FALSE)</f>
        <v>B</v>
      </c>
      <c r="M38">
        <v>-73.821183399999995</v>
      </c>
      <c r="N38">
        <v>40.752877400000003</v>
      </c>
      <c r="O38" s="13">
        <f>VLOOKUP($B38,Sheet2!A:F,6,FALSE)</f>
        <v>8.6233980803333612</v>
      </c>
      <c r="P38" s="1">
        <v>55000</v>
      </c>
      <c r="Q38" s="3">
        <v>6.7500000000000004E-2</v>
      </c>
      <c r="R38">
        <v>30</v>
      </c>
      <c r="S38" s="1">
        <v>220000</v>
      </c>
      <c r="T38" s="1">
        <v>1426.92</v>
      </c>
      <c r="U38" s="1">
        <v>279.25</v>
      </c>
      <c r="V38" s="1">
        <v>57.29</v>
      </c>
      <c r="W38" s="4">
        <v>600</v>
      </c>
      <c r="X38" s="1">
        <v>2363.46</v>
      </c>
      <c r="Y38">
        <v>2</v>
      </c>
      <c r="Z38">
        <v>18</v>
      </c>
      <c r="AA38" t="str">
        <f>VLOOKUP($B38,Sheet1!A:E,5,FALSE)</f>
        <v>Bustling Chinese and  Korean community. Large shopping community.</v>
      </c>
    </row>
    <row r="39" spans="1:27" x14ac:dyDescent="0.2">
      <c r="A39">
        <v>38</v>
      </c>
      <c r="B39" t="s">
        <v>114</v>
      </c>
      <c r="C39" t="s">
        <v>26</v>
      </c>
      <c r="D39" s="1">
        <v>1165000</v>
      </c>
      <c r="E39">
        <v>1</v>
      </c>
      <c r="F39">
        <v>1</v>
      </c>
      <c r="G39">
        <v>815</v>
      </c>
      <c r="H39" t="s">
        <v>69</v>
      </c>
      <c r="I39" t="s">
        <v>45</v>
      </c>
      <c r="J39" s="5">
        <v>11249</v>
      </c>
      <c r="K39" s="8" t="str">
        <f>VLOOKUP($B39,Sheet1!A:E,3,FALSE)</f>
        <v>Williamsburg</v>
      </c>
      <c r="L39" s="8" t="str">
        <f>VLOOKUP($B39,Sheet1!A:E,4,FALSE)</f>
        <v>B+</v>
      </c>
      <c r="M39">
        <v>-73.964946800000007</v>
      </c>
      <c r="N39">
        <v>40.711969000000003</v>
      </c>
      <c r="O39" s="13">
        <f>VLOOKUP($B39,Sheet2!A:F,6,FALSE)</f>
        <v>2.7605484649321301</v>
      </c>
      <c r="P39" s="1">
        <v>233000</v>
      </c>
      <c r="Q39" s="3">
        <v>6.7500000000000004E-2</v>
      </c>
      <c r="R39">
        <v>30</v>
      </c>
      <c r="S39" s="1">
        <v>932000</v>
      </c>
      <c r="T39" s="1">
        <v>6044.93</v>
      </c>
      <c r="U39" s="1">
        <v>1183</v>
      </c>
      <c r="V39" s="1">
        <v>242.71</v>
      </c>
      <c r="W39" s="4">
        <v>375</v>
      </c>
      <c r="X39" s="1">
        <v>7845.64</v>
      </c>
      <c r="Y39">
        <v>2</v>
      </c>
      <c r="Z39">
        <v>7</v>
      </c>
      <c r="AA39" t="str">
        <f>VLOOKUP($B39,Sheet1!A:E,5,FALSE)</f>
        <v>Hipsters, Trendy cafes bars resturants, Smorgasburg, "East Manhattan".</v>
      </c>
    </row>
    <row r="40" spans="1:27" x14ac:dyDescent="0.2">
      <c r="A40">
        <v>39</v>
      </c>
      <c r="B40" t="s">
        <v>116</v>
      </c>
      <c r="C40" t="s">
        <v>87</v>
      </c>
      <c r="D40" s="1">
        <v>1199000</v>
      </c>
      <c r="E40">
        <v>6</v>
      </c>
      <c r="F40">
        <v>5</v>
      </c>
      <c r="G40" s="2">
        <v>3290</v>
      </c>
      <c r="H40" t="s">
        <v>117</v>
      </c>
      <c r="I40" t="s">
        <v>36</v>
      </c>
      <c r="J40" s="5">
        <v>10307</v>
      </c>
      <c r="K40" s="8" t="str">
        <f>VLOOKUP($B40,Sheet1!A:E,3,FALSE)</f>
        <v>Tottenville</v>
      </c>
      <c r="L40" s="8" t="str">
        <f>VLOOKUP($B40,Sheet1!A:E,4,FALSE)</f>
        <v>B</v>
      </c>
      <c r="M40">
        <v>-74.236113500000002</v>
      </c>
      <c r="N40">
        <v>40.515925600000003</v>
      </c>
      <c r="O40" s="13">
        <f>VLOOKUP($B40,Sheet2!A:F,6,FALSE)</f>
        <v>20.782273994970161</v>
      </c>
      <c r="P40" s="1">
        <v>239800</v>
      </c>
      <c r="Q40" s="3">
        <v>6.7500000000000004E-2</v>
      </c>
      <c r="R40">
        <v>30</v>
      </c>
      <c r="S40" s="1">
        <v>959200</v>
      </c>
      <c r="T40" s="1">
        <v>6221.35</v>
      </c>
      <c r="U40" s="1">
        <v>1217.52</v>
      </c>
      <c r="V40" s="1">
        <v>249.79</v>
      </c>
      <c r="W40" s="4">
        <v>1000</v>
      </c>
      <c r="X40" s="1">
        <v>8688.67</v>
      </c>
      <c r="Y40">
        <v>12</v>
      </c>
      <c r="Z40">
        <v>12</v>
      </c>
      <c r="AA40" t="str">
        <f>VLOOKUP($B40,Sheet1!A:E,5,FALSE)</f>
        <v>Southermost part of Staten Island, maritime heritage, originally owned by Totten family</v>
      </c>
    </row>
    <row r="41" spans="1:27" x14ac:dyDescent="0.2">
      <c r="A41">
        <v>40</v>
      </c>
      <c r="B41" t="s">
        <v>118</v>
      </c>
      <c r="C41" t="s">
        <v>87</v>
      </c>
      <c r="D41" s="1">
        <v>700000</v>
      </c>
      <c r="E41">
        <v>6</v>
      </c>
      <c r="F41">
        <v>2</v>
      </c>
      <c r="G41" s="2">
        <v>3053</v>
      </c>
      <c r="H41" t="s">
        <v>119</v>
      </c>
      <c r="I41" t="s">
        <v>54</v>
      </c>
      <c r="J41" s="5">
        <v>10453</v>
      </c>
      <c r="K41" s="8" t="str">
        <f>VLOOKUP($B41,Sheet1!A:E,3,FALSE)</f>
        <v>Morris Heights</v>
      </c>
      <c r="L41" s="8" t="str">
        <f>VLOOKUP($B41,Sheet1!A:E,4,FALSE)</f>
        <v>C</v>
      </c>
      <c r="M41">
        <v>-73.917687099999995</v>
      </c>
      <c r="N41">
        <v>40.852812999999998</v>
      </c>
      <c r="O41" s="13">
        <f>VLOOKUP($B41,Sheet2!A:F,6,FALSE)</f>
        <v>8.0070743620686073</v>
      </c>
      <c r="P41" s="1">
        <v>140000</v>
      </c>
      <c r="Q41" s="3">
        <v>6.7500000000000004E-2</v>
      </c>
      <c r="R41">
        <v>30</v>
      </c>
      <c r="S41" s="1">
        <v>560000</v>
      </c>
      <c r="T41" s="1">
        <v>3632.15</v>
      </c>
      <c r="U41" s="1">
        <v>710.82</v>
      </c>
      <c r="V41" s="1">
        <v>145.83000000000001</v>
      </c>
      <c r="W41" s="4">
        <v>3000</v>
      </c>
      <c r="X41" s="1">
        <v>7488.8</v>
      </c>
      <c r="Y41">
        <v>12</v>
      </c>
      <c r="Z41">
        <v>19</v>
      </c>
      <c r="AA41" t="str">
        <f>VLOOKUP($B41,Sheet1!A:E,5,FALSE)</f>
        <v>Bronx-Lebanon Hospital Center, known for mixed housing types.</v>
      </c>
    </row>
    <row r="42" spans="1:27" x14ac:dyDescent="0.2">
      <c r="A42">
        <v>41</v>
      </c>
      <c r="B42" t="s">
        <v>120</v>
      </c>
      <c r="C42" t="s">
        <v>87</v>
      </c>
      <c r="D42" s="1">
        <v>2150000</v>
      </c>
      <c r="E42">
        <v>8</v>
      </c>
      <c r="F42">
        <v>4</v>
      </c>
      <c r="G42" s="2">
        <v>3200</v>
      </c>
      <c r="H42" t="s">
        <v>56</v>
      </c>
      <c r="I42" t="s">
        <v>45</v>
      </c>
      <c r="J42" s="5">
        <v>11204</v>
      </c>
      <c r="K42" s="8" t="str">
        <f>VLOOKUP($B42,Sheet1!A:E,3,FALSE)</f>
        <v>Bensonhurst</v>
      </c>
      <c r="L42" s="8" t="str">
        <f>VLOOKUP($B42,Sheet1!A:E,4,FALSE)</f>
        <v>B+</v>
      </c>
      <c r="M42">
        <v>-73.979582399999998</v>
      </c>
      <c r="N42">
        <v>40.614446000000001</v>
      </c>
      <c r="O42" s="13">
        <f>VLOOKUP($B42,Sheet2!A:F,6,FALSE)</f>
        <v>9.2769355385081376</v>
      </c>
      <c r="P42" s="1">
        <v>430000</v>
      </c>
      <c r="Q42" s="3">
        <v>6.7500000000000004E-2</v>
      </c>
      <c r="R42">
        <v>30</v>
      </c>
      <c r="S42" s="1">
        <v>1720000</v>
      </c>
      <c r="T42" s="1">
        <v>11155.89</v>
      </c>
      <c r="U42" s="1">
        <v>2183.2199999999998</v>
      </c>
      <c r="V42" s="1">
        <v>447.92</v>
      </c>
      <c r="W42" s="4">
        <v>375</v>
      </c>
      <c r="X42" s="1">
        <v>14162.02</v>
      </c>
      <c r="Y42">
        <v>16</v>
      </c>
      <c r="Z42">
        <v>13</v>
      </c>
      <c r="AA42" t="str">
        <f>VLOOKUP($B42,Sheet1!A:E,5,FALSE)</f>
        <v>Bay Parkway being the primary commercial area with shops &amp; dining, Italian-American heritage, large Bensonhurst Park, and many more niche local markets.</v>
      </c>
    </row>
    <row r="43" spans="1:27" x14ac:dyDescent="0.2">
      <c r="A43">
        <v>42</v>
      </c>
      <c r="B43" t="s">
        <v>121</v>
      </c>
      <c r="C43" t="s">
        <v>87</v>
      </c>
      <c r="D43" s="1">
        <v>1280000</v>
      </c>
      <c r="E43">
        <v>7</v>
      </c>
      <c r="F43">
        <v>5</v>
      </c>
      <c r="G43" s="2">
        <v>2460</v>
      </c>
      <c r="H43" t="s">
        <v>113</v>
      </c>
      <c r="I43" t="s">
        <v>65</v>
      </c>
      <c r="J43" s="5">
        <v>11421</v>
      </c>
      <c r="K43" s="8" t="str">
        <f>VLOOKUP($B43,Sheet1!A:E,3,FALSE)</f>
        <v>Woodhaven</v>
      </c>
      <c r="L43" s="8" t="str">
        <f>VLOOKUP($B43,Sheet1!A:E,4,FALSE)</f>
        <v>B</v>
      </c>
      <c r="M43">
        <v>-73.856322000000006</v>
      </c>
      <c r="N43">
        <v>40.688312000000003</v>
      </c>
      <c r="O43" s="13">
        <f>VLOOKUP($B43,Sheet2!A:F,6,FALSE)</f>
        <v>7.9607949611605049</v>
      </c>
      <c r="P43" s="1">
        <v>256000</v>
      </c>
      <c r="Q43" s="3">
        <v>6.7500000000000004E-2</v>
      </c>
      <c r="R43">
        <v>30</v>
      </c>
      <c r="S43" s="1">
        <v>1024000</v>
      </c>
      <c r="T43" s="1">
        <v>6641.64</v>
      </c>
      <c r="U43" s="1">
        <v>1299.78</v>
      </c>
      <c r="V43" s="1">
        <v>266.67</v>
      </c>
      <c r="W43" s="4">
        <v>205</v>
      </c>
      <c r="X43" s="1">
        <v>8413.09</v>
      </c>
      <c r="Y43">
        <v>14</v>
      </c>
      <c r="Z43">
        <v>9</v>
      </c>
      <c r="AA43" t="str">
        <f>VLOOKUP($B43,Sheet1!A:E,5,FALSE)</f>
        <v>Jamaica Bay, Woodhaven Library, primarilly reisdential.</v>
      </c>
    </row>
    <row r="44" spans="1:27" x14ac:dyDescent="0.2">
      <c r="A44">
        <v>43</v>
      </c>
      <c r="B44" t="s">
        <v>122</v>
      </c>
      <c r="C44" t="s">
        <v>52</v>
      </c>
      <c r="D44" s="1">
        <v>199900</v>
      </c>
      <c r="E44">
        <v>1</v>
      </c>
      <c r="F44">
        <v>1</v>
      </c>
      <c r="G44" s="2">
        <v>2184</v>
      </c>
      <c r="H44" t="s">
        <v>123</v>
      </c>
      <c r="I44" t="s">
        <v>54</v>
      </c>
      <c r="J44" s="5">
        <v>10451</v>
      </c>
      <c r="K44" s="8" t="str">
        <f>VLOOKUP($B44,Sheet1!A:E,3,FALSE)</f>
        <v>Melrose</v>
      </c>
      <c r="L44" s="8" t="str">
        <f>VLOOKUP($B44,Sheet1!A:E,4,FALSE)</f>
        <v>C</v>
      </c>
      <c r="M44">
        <v>-73.925662500000001</v>
      </c>
      <c r="N44">
        <v>40.8260352</v>
      </c>
      <c r="O44" s="13">
        <f>VLOOKUP($B44,Sheet2!A:F,6,FALSE)</f>
        <v>6.1818880809181804</v>
      </c>
      <c r="P44" s="1">
        <v>39980</v>
      </c>
      <c r="Q44" s="3">
        <v>6.7500000000000004E-2</v>
      </c>
      <c r="R44">
        <v>30</v>
      </c>
      <c r="S44" s="1">
        <v>159920</v>
      </c>
      <c r="T44" s="1">
        <v>1037.24</v>
      </c>
      <c r="U44" s="1">
        <v>202.99</v>
      </c>
      <c r="V44" s="1">
        <v>41.65</v>
      </c>
      <c r="W44" s="4">
        <v>375</v>
      </c>
      <c r="X44" s="1">
        <v>1656.87</v>
      </c>
      <c r="Y44">
        <v>2</v>
      </c>
      <c r="Z44">
        <v>18</v>
      </c>
      <c r="AA44" t="str">
        <f>VLOOKUP($B44,Sheet1!A:E,5,FALSE)</f>
        <v>South Bronx, activism centered around sustainable housing and social justice</v>
      </c>
    </row>
    <row r="45" spans="1:27" x14ac:dyDescent="0.2">
      <c r="A45">
        <v>44</v>
      </c>
      <c r="B45" t="s">
        <v>124</v>
      </c>
      <c r="C45" t="s">
        <v>52</v>
      </c>
      <c r="D45" s="1">
        <v>369000</v>
      </c>
      <c r="E45">
        <v>2</v>
      </c>
      <c r="F45">
        <v>1</v>
      </c>
      <c r="G45" s="2">
        <v>2184</v>
      </c>
      <c r="H45" t="s">
        <v>125</v>
      </c>
      <c r="I45" t="s">
        <v>65</v>
      </c>
      <c r="J45" s="5">
        <v>11355</v>
      </c>
      <c r="K45" s="8" t="str">
        <f>VLOOKUP($B45,Sheet1!A:E,3,FALSE)</f>
        <v>Flushing</v>
      </c>
      <c r="L45" s="8" t="str">
        <f>VLOOKUP($B45,Sheet1!A:E,4,FALSE)</f>
        <v>B</v>
      </c>
      <c r="M45">
        <v>-73.820907700000006</v>
      </c>
      <c r="N45">
        <v>40.753455000000002</v>
      </c>
      <c r="O45" s="13">
        <f>VLOOKUP($B45,Sheet2!A:F,6,FALSE)</f>
        <v>8.6391685332334038</v>
      </c>
      <c r="P45" s="1">
        <v>73800</v>
      </c>
      <c r="Q45" s="3">
        <v>6.7500000000000004E-2</v>
      </c>
      <c r="R45">
        <v>30</v>
      </c>
      <c r="S45" s="1">
        <v>295200</v>
      </c>
      <c r="T45" s="1">
        <v>1914.66</v>
      </c>
      <c r="U45" s="1">
        <v>374.7</v>
      </c>
      <c r="V45" s="1">
        <v>76.88</v>
      </c>
      <c r="W45" s="4">
        <v>600</v>
      </c>
      <c r="X45" s="1">
        <v>2966.24</v>
      </c>
      <c r="Y45">
        <v>4</v>
      </c>
      <c r="Z45">
        <v>18</v>
      </c>
      <c r="AA45" t="str">
        <f>VLOOKUP($B45,Sheet1!A:E,5,FALSE)</f>
        <v>Bustling Chinese and  Korean community. Large shopping community.</v>
      </c>
    </row>
    <row r="46" spans="1:27" x14ac:dyDescent="0.2">
      <c r="A46">
        <v>45</v>
      </c>
      <c r="B46" t="s">
        <v>126</v>
      </c>
      <c r="C46" t="s">
        <v>87</v>
      </c>
      <c r="D46" s="1">
        <v>699000</v>
      </c>
      <c r="E46">
        <v>4</v>
      </c>
      <c r="F46">
        <v>3</v>
      </c>
      <c r="G46" s="2">
        <v>1591</v>
      </c>
      <c r="H46" t="s">
        <v>127</v>
      </c>
      <c r="I46" t="s">
        <v>65</v>
      </c>
      <c r="J46" s="5">
        <v>11435</v>
      </c>
      <c r="K46" s="8" t="str">
        <f>VLOOKUP($B46,Sheet1!A:E,3,FALSE)</f>
        <v>Jamaica</v>
      </c>
      <c r="L46" s="8" t="str">
        <f>VLOOKUP($B46,Sheet1!A:E,4,FALSE)</f>
        <v>C</v>
      </c>
      <c r="M46">
        <v>-73.802733099999998</v>
      </c>
      <c r="N46">
        <v>40.684750399999999</v>
      </c>
      <c r="O46" s="13">
        <f>VLOOKUP($B46,Sheet2!A:F,6,FALSE)</f>
        <v>10.56161263889885</v>
      </c>
      <c r="P46" s="1">
        <v>139800</v>
      </c>
      <c r="Q46" s="3">
        <v>6.7500000000000004E-2</v>
      </c>
      <c r="R46">
        <v>30</v>
      </c>
      <c r="S46" s="1">
        <v>559200</v>
      </c>
      <c r="T46" s="1">
        <v>3626.96</v>
      </c>
      <c r="U46" s="1">
        <v>709.8</v>
      </c>
      <c r="V46" s="1">
        <v>145.63</v>
      </c>
      <c r="W46" s="4">
        <v>600</v>
      </c>
      <c r="X46" s="1">
        <v>5082.3900000000003</v>
      </c>
      <c r="Y46">
        <v>8</v>
      </c>
      <c r="Z46">
        <v>8</v>
      </c>
      <c r="AA46" t="str">
        <f>VLOOKUP($B46,Sheet1!A:E,5,FALSE)</f>
        <v>Sectioned into 3 sub-neighborhoods, estates in the north east, west shopping areas, and South high crime area.</v>
      </c>
    </row>
    <row r="47" spans="1:27" x14ac:dyDescent="0.2">
      <c r="A47">
        <v>46</v>
      </c>
      <c r="B47" t="s">
        <v>128</v>
      </c>
      <c r="C47" t="s">
        <v>52</v>
      </c>
      <c r="D47" s="1">
        <v>4250000</v>
      </c>
      <c r="E47">
        <v>3</v>
      </c>
      <c r="F47">
        <v>2</v>
      </c>
      <c r="G47" s="2">
        <v>2400</v>
      </c>
      <c r="H47" t="s">
        <v>123</v>
      </c>
      <c r="I47" t="s">
        <v>28</v>
      </c>
      <c r="J47" s="5">
        <v>10012</v>
      </c>
      <c r="K47" s="8" t="str">
        <f>VLOOKUP($B47,Sheet1!A:E,3,FALSE)</f>
        <v>Soho</v>
      </c>
      <c r="L47" s="8" t="str">
        <f>VLOOKUP($B47,Sheet1!A:E,4,FALSE)</f>
        <v>A</v>
      </c>
      <c r="M47">
        <v>-73.999921200000003</v>
      </c>
      <c r="N47">
        <v>40.725464000000002</v>
      </c>
      <c r="O47" s="13">
        <f>VLOOKUP($B47,Sheet2!A:F,6,FALSE)</f>
        <v>1.781938104988072</v>
      </c>
      <c r="P47" s="1">
        <v>850000</v>
      </c>
      <c r="Q47" s="3">
        <v>6.7500000000000004E-2</v>
      </c>
      <c r="R47">
        <v>30</v>
      </c>
      <c r="S47" s="1">
        <v>3400000</v>
      </c>
      <c r="T47" s="1">
        <v>22052.34</v>
      </c>
      <c r="U47" s="1">
        <v>4315.66</v>
      </c>
      <c r="V47" s="1">
        <v>885.42</v>
      </c>
      <c r="W47" s="4">
        <v>600</v>
      </c>
      <c r="X47" s="1">
        <v>27853.41</v>
      </c>
      <c r="Y47">
        <v>6</v>
      </c>
      <c r="Z47">
        <v>15</v>
      </c>
      <c r="AA47" t="str">
        <f>VLOOKUP($B47,Sheet1!A:E,5,FALSE)</f>
        <v>Upscale Boutiques, International Chain stores, artist loft style apartments, one of the most trendy parts of Manhattan. </v>
      </c>
    </row>
    <row r="48" spans="1:27" x14ac:dyDescent="0.2">
      <c r="A48">
        <v>47</v>
      </c>
      <c r="B48" t="s">
        <v>129</v>
      </c>
      <c r="C48" t="s">
        <v>87</v>
      </c>
      <c r="D48" s="1">
        <v>825000</v>
      </c>
      <c r="E48">
        <v>2</v>
      </c>
      <c r="F48">
        <v>2</v>
      </c>
      <c r="G48" s="2">
        <v>2184</v>
      </c>
      <c r="H48" t="s">
        <v>130</v>
      </c>
      <c r="I48" t="s">
        <v>65</v>
      </c>
      <c r="J48" s="5">
        <v>11358</v>
      </c>
      <c r="K48" s="8" t="str">
        <f>VLOOKUP($B48,Sheet1!A:E,3,FALSE)</f>
        <v>Flushing</v>
      </c>
      <c r="L48" s="8" t="str">
        <f>VLOOKUP($B48,Sheet1!A:E,4,FALSE)</f>
        <v>B</v>
      </c>
      <c r="M48">
        <v>-73.789417</v>
      </c>
      <c r="N48">
        <v>40.768456999999998</v>
      </c>
      <c r="O48" s="13">
        <f>VLOOKUP($B48,Sheet2!A:F,6,FALSE)</f>
        <v>10.37348721148507</v>
      </c>
      <c r="P48" s="1">
        <v>165000</v>
      </c>
      <c r="Q48" s="3">
        <v>6.7500000000000004E-2</v>
      </c>
      <c r="R48">
        <v>30</v>
      </c>
      <c r="S48" s="1">
        <v>660000</v>
      </c>
      <c r="T48" s="1">
        <v>4280.75</v>
      </c>
      <c r="U48" s="1">
        <v>837.75</v>
      </c>
      <c r="V48" s="1">
        <v>171.88</v>
      </c>
      <c r="W48" s="4">
        <v>1400</v>
      </c>
      <c r="X48" s="1">
        <v>6690.37</v>
      </c>
      <c r="Y48">
        <v>4</v>
      </c>
      <c r="Z48">
        <v>14</v>
      </c>
      <c r="AA48" t="str">
        <f>VLOOKUP($B48,Sheet1!A:E,5,FALSE)</f>
        <v>Bustling Chinese and  Korean community. Large shopping community.</v>
      </c>
    </row>
    <row r="49" spans="1:27" x14ac:dyDescent="0.2">
      <c r="A49">
        <v>48</v>
      </c>
      <c r="B49" t="s">
        <v>131</v>
      </c>
      <c r="C49" t="s">
        <v>26</v>
      </c>
      <c r="D49" s="1">
        <v>329000</v>
      </c>
      <c r="E49">
        <v>2</v>
      </c>
      <c r="F49">
        <v>1</v>
      </c>
      <c r="G49">
        <v>837</v>
      </c>
      <c r="H49" t="s">
        <v>132</v>
      </c>
      <c r="I49" t="s">
        <v>36</v>
      </c>
      <c r="J49" s="5">
        <v>10304</v>
      </c>
      <c r="K49" s="8" t="str">
        <f>VLOOKUP($B49,Sheet1!A:E,3,FALSE)</f>
        <v>Stapleton</v>
      </c>
      <c r="L49" s="8" t="str">
        <f>VLOOKUP($B49,Sheet1!A:E,4,FALSE)</f>
        <v>B</v>
      </c>
      <c r="M49">
        <v>-74.085634400000004</v>
      </c>
      <c r="N49">
        <v>40.631534600000002</v>
      </c>
      <c r="O49" s="13">
        <f>VLOOKUP($B49,Sheet2!A:F,6,FALSE)</f>
        <v>9.6536369819120935</v>
      </c>
      <c r="P49" s="1">
        <v>65800</v>
      </c>
      <c r="Q49" s="3">
        <v>6.7500000000000004E-2</v>
      </c>
      <c r="R49">
        <v>30</v>
      </c>
      <c r="S49" s="1">
        <v>263200</v>
      </c>
      <c r="T49" s="1">
        <v>1707.11</v>
      </c>
      <c r="U49" s="1">
        <v>334.08</v>
      </c>
      <c r="V49" s="1">
        <v>68.540000000000006</v>
      </c>
      <c r="W49" s="4">
        <v>600</v>
      </c>
      <c r="X49" s="1">
        <v>2709.73</v>
      </c>
      <c r="Y49">
        <v>4</v>
      </c>
      <c r="Z49">
        <v>7</v>
      </c>
      <c r="AA49" t="str">
        <f>VLOOKUP($B49,Sheet1!A:E,5,FALSE)</f>
        <v>Historic Waterfront, Vibrant Art Scene, Staten Island Urby.</v>
      </c>
    </row>
    <row r="50" spans="1:27" x14ac:dyDescent="0.2">
      <c r="A50">
        <v>49</v>
      </c>
      <c r="B50" t="s">
        <v>133</v>
      </c>
      <c r="C50" t="s">
        <v>87</v>
      </c>
      <c r="D50" s="1">
        <v>889000</v>
      </c>
      <c r="E50">
        <v>2</v>
      </c>
      <c r="F50">
        <v>2</v>
      </c>
      <c r="G50" s="2">
        <v>1520</v>
      </c>
      <c r="H50" t="s">
        <v>134</v>
      </c>
      <c r="I50" t="s">
        <v>36</v>
      </c>
      <c r="J50" s="5">
        <v>10314</v>
      </c>
      <c r="K50" s="8" t="str">
        <f>VLOOKUP($B50,Sheet1!A:E,3,FALSE)</f>
        <v>Mid Island</v>
      </c>
      <c r="L50" s="8" t="str">
        <f>VLOOKUP($B50,Sheet1!A:E,4,FALSE)</f>
        <v>B</v>
      </c>
      <c r="M50">
        <v>-74.1259917</v>
      </c>
      <c r="N50">
        <v>40.6233188</v>
      </c>
      <c r="O50" s="13">
        <f>VLOOKUP($B50,Sheet2!A:F,6,FALSE)</f>
        <v>11.37991299316381</v>
      </c>
      <c r="P50" s="1">
        <v>177800</v>
      </c>
      <c r="Q50" s="3">
        <v>6.7500000000000004E-2</v>
      </c>
      <c r="R50">
        <v>30</v>
      </c>
      <c r="S50" s="1">
        <v>711200</v>
      </c>
      <c r="T50" s="1">
        <v>4612.83</v>
      </c>
      <c r="U50" s="1">
        <v>902.74</v>
      </c>
      <c r="V50" s="1">
        <v>185.21</v>
      </c>
      <c r="W50" s="4">
        <v>600</v>
      </c>
      <c r="X50" s="1">
        <v>6300.77</v>
      </c>
      <c r="Y50">
        <v>4</v>
      </c>
      <c r="Z50">
        <v>10</v>
      </c>
      <c r="AA50" t="str">
        <f>VLOOKUP($B50,Sheet1!A:E,5,FALSE)</f>
        <v>Middle of Staten island, largest % of Asians in Staten Island, suburban residential area.</v>
      </c>
    </row>
    <row r="51" spans="1:27" x14ac:dyDescent="0.2">
      <c r="A51">
        <v>50</v>
      </c>
      <c r="B51" t="s">
        <v>135</v>
      </c>
      <c r="C51" t="s">
        <v>87</v>
      </c>
      <c r="D51" s="1">
        <v>769000</v>
      </c>
      <c r="E51">
        <v>2</v>
      </c>
      <c r="F51">
        <v>2</v>
      </c>
      <c r="G51" s="2">
        <v>2184</v>
      </c>
      <c r="H51" t="s">
        <v>136</v>
      </c>
      <c r="I51" t="s">
        <v>137</v>
      </c>
      <c r="J51" s="5">
        <v>11419</v>
      </c>
      <c r="K51" s="8" t="str">
        <f>VLOOKUP($B51,Sheet1!A:E,3,FALSE)</f>
        <v>Richmond Hill</v>
      </c>
      <c r="L51" s="8" t="str">
        <f>VLOOKUP($B51,Sheet1!A:E,4,FALSE)</f>
        <v>B</v>
      </c>
      <c r="M51">
        <v>-73.830913300000006</v>
      </c>
      <c r="N51">
        <v>40.686833300000004</v>
      </c>
      <c r="O51" s="13">
        <f>VLOOKUP($B51,Sheet2!A:F,6,FALSE)</f>
        <v>9.1707014474182085</v>
      </c>
      <c r="P51" s="1">
        <v>153800</v>
      </c>
      <c r="Q51" s="3">
        <v>6.7500000000000004E-2</v>
      </c>
      <c r="R51">
        <v>30</v>
      </c>
      <c r="S51" s="1">
        <v>615200</v>
      </c>
      <c r="T51" s="1">
        <v>3990.18</v>
      </c>
      <c r="U51" s="1">
        <v>780.88</v>
      </c>
      <c r="V51" s="1">
        <v>160.21</v>
      </c>
      <c r="W51" s="4">
        <v>600</v>
      </c>
      <c r="X51" s="1">
        <v>5531.26</v>
      </c>
      <c r="Y51">
        <v>4</v>
      </c>
      <c r="Z51">
        <v>14</v>
      </c>
      <c r="AA51" t="str">
        <f>VLOOKUP($B51,Sheet1!A:E,5,FALSE)</f>
        <v>Large South Asian community, plenty of local parks. </v>
      </c>
    </row>
    <row r="52" spans="1:27" x14ac:dyDescent="0.2">
      <c r="A52">
        <v>51</v>
      </c>
      <c r="B52" t="s">
        <v>138</v>
      </c>
      <c r="C52" t="s">
        <v>87</v>
      </c>
      <c r="D52" s="1">
        <v>1200000</v>
      </c>
      <c r="E52">
        <v>4</v>
      </c>
      <c r="F52">
        <v>2</v>
      </c>
      <c r="G52" s="2">
        <v>2536</v>
      </c>
      <c r="H52" t="s">
        <v>119</v>
      </c>
      <c r="I52" t="s">
        <v>45</v>
      </c>
      <c r="J52" s="5">
        <v>11214</v>
      </c>
      <c r="K52" s="8" t="str">
        <f>VLOOKUP($B52,Sheet1!A:E,3,FALSE)</f>
        <v>Bath Beach</v>
      </c>
      <c r="L52" s="8" t="str">
        <f>VLOOKUP($B52,Sheet1!A:E,4,FALSE)</f>
        <v>A-</v>
      </c>
      <c r="M52">
        <v>-74.001252600000001</v>
      </c>
      <c r="N52">
        <v>40.604286100000003</v>
      </c>
      <c r="O52" s="13">
        <f>VLOOKUP($B52,Sheet2!A:F,6,FALSE)</f>
        <v>10.007485756753301</v>
      </c>
      <c r="P52" s="1">
        <v>240000</v>
      </c>
      <c r="Q52" s="3">
        <v>6.7500000000000004E-2</v>
      </c>
      <c r="R52">
        <v>30</v>
      </c>
      <c r="S52" s="1">
        <v>960000</v>
      </c>
      <c r="T52" s="1">
        <v>6226.54</v>
      </c>
      <c r="U52" s="1">
        <v>1218.54</v>
      </c>
      <c r="V52" s="1">
        <v>250</v>
      </c>
      <c r="W52" s="4">
        <v>375</v>
      </c>
      <c r="X52" s="1">
        <v>8070.08</v>
      </c>
      <c r="Y52">
        <v>8</v>
      </c>
      <c r="Z52">
        <v>16</v>
      </c>
      <c r="AA52" t="str">
        <f>VLOOKUP($B52,Sheet1!A:E,5,FALSE)</f>
        <v>Residential area in South Brooklyn with waterfront views, home to a Italian-American population.</v>
      </c>
    </row>
    <row r="53" spans="1:27" x14ac:dyDescent="0.2">
      <c r="A53">
        <v>52</v>
      </c>
      <c r="B53" t="s">
        <v>139</v>
      </c>
      <c r="C53" t="s">
        <v>52</v>
      </c>
      <c r="D53" s="1">
        <v>220500</v>
      </c>
      <c r="E53">
        <v>2</v>
      </c>
      <c r="F53">
        <v>1</v>
      </c>
      <c r="G53">
        <v>900</v>
      </c>
      <c r="H53" t="s">
        <v>140</v>
      </c>
      <c r="I53" t="s">
        <v>36</v>
      </c>
      <c r="J53" s="5">
        <v>10301</v>
      </c>
      <c r="K53" s="8" t="str">
        <f>VLOOKUP($B53,Sheet1!A:E,3,FALSE)</f>
        <v>Richmond County</v>
      </c>
      <c r="L53" s="8" t="str">
        <f>VLOOKUP($B53,Sheet1!A:E,4,FALSE)</f>
        <v>B</v>
      </c>
      <c r="M53">
        <v>-74.084798300000003</v>
      </c>
      <c r="N53">
        <v>40.648148800000001</v>
      </c>
      <c r="O53" s="13">
        <f>VLOOKUP($B53,Sheet2!A:F,6,FALSE)</f>
        <v>8.6882039009279488</v>
      </c>
      <c r="P53" s="1">
        <v>44100</v>
      </c>
      <c r="Q53" s="3">
        <v>6.7500000000000004E-2</v>
      </c>
      <c r="R53">
        <v>30</v>
      </c>
      <c r="S53" s="1">
        <v>176400</v>
      </c>
      <c r="T53" s="1">
        <v>1144.1300000000001</v>
      </c>
      <c r="U53" s="1">
        <v>223.91</v>
      </c>
      <c r="V53" s="1">
        <v>45.94</v>
      </c>
      <c r="W53" s="4">
        <v>1000</v>
      </c>
      <c r="X53" s="1">
        <v>2413.9699999999998</v>
      </c>
      <c r="Y53">
        <v>4</v>
      </c>
      <c r="Z53">
        <v>8</v>
      </c>
      <c r="AA53" t="str">
        <f>VLOOKUP($B53,Sheet1!A:E,5,FALSE)</f>
        <v>Northern Staten Island</v>
      </c>
    </row>
    <row r="54" spans="1:27" x14ac:dyDescent="0.2">
      <c r="A54">
        <v>53</v>
      </c>
      <c r="B54" t="s">
        <v>141</v>
      </c>
      <c r="C54" t="s">
        <v>87</v>
      </c>
      <c r="D54" s="1">
        <v>1999000</v>
      </c>
      <c r="E54">
        <v>3</v>
      </c>
      <c r="F54">
        <v>3</v>
      </c>
      <c r="G54" s="2">
        <v>2739</v>
      </c>
      <c r="H54" t="s">
        <v>62</v>
      </c>
      <c r="I54" t="s">
        <v>45</v>
      </c>
      <c r="J54" s="5">
        <v>11209</v>
      </c>
      <c r="K54" s="8" t="str">
        <f>VLOOKUP($B54,Sheet1!A:E,3,FALSE)</f>
        <v>Bay Ridge</v>
      </c>
      <c r="L54" s="8" t="str">
        <f>VLOOKUP($B54,Sheet1!A:E,4,FALSE)</f>
        <v>B+</v>
      </c>
      <c r="M54">
        <v>-74.029759799999994</v>
      </c>
      <c r="N54">
        <v>40.628169100000001</v>
      </c>
      <c r="O54" s="13">
        <f>VLOOKUP($B54,Sheet2!A:F,6,FALSE)</f>
        <v>8.6444573228557076</v>
      </c>
      <c r="P54" s="1">
        <v>399800</v>
      </c>
      <c r="Q54" s="3">
        <v>6.7500000000000004E-2</v>
      </c>
      <c r="R54">
        <v>30</v>
      </c>
      <c r="S54" s="1">
        <v>1599200</v>
      </c>
      <c r="T54" s="1">
        <v>10372.379999999999</v>
      </c>
      <c r="U54" s="1">
        <v>2029.88</v>
      </c>
      <c r="V54" s="1">
        <v>416.46</v>
      </c>
      <c r="W54" s="4">
        <v>600</v>
      </c>
      <c r="X54" s="1">
        <v>13418.72</v>
      </c>
      <c r="Y54">
        <v>6</v>
      </c>
      <c r="Z54">
        <v>14</v>
      </c>
      <c r="AA54" t="str">
        <f>VLOOKUP($B54,Sheet1!A:E,5,FALSE)</f>
        <v>South Brooklyn Neighborhood known for elaborate Christmas light in Dyker Heights.</v>
      </c>
    </row>
    <row r="55" spans="1:27" x14ac:dyDescent="0.2">
      <c r="A55">
        <v>54</v>
      </c>
      <c r="B55" t="s">
        <v>142</v>
      </c>
      <c r="C55" t="s">
        <v>52</v>
      </c>
      <c r="D55" s="1">
        <v>3250000</v>
      </c>
      <c r="E55">
        <v>2</v>
      </c>
      <c r="F55">
        <v>2</v>
      </c>
      <c r="G55" s="2">
        <v>1300</v>
      </c>
      <c r="H55" t="s">
        <v>27</v>
      </c>
      <c r="I55" t="s">
        <v>28</v>
      </c>
      <c r="J55" s="5">
        <v>10013</v>
      </c>
      <c r="K55" s="8" t="str">
        <f>VLOOKUP($B55,Sheet1!A:E,3,FALSE)</f>
        <v>Tribeca</v>
      </c>
      <c r="L55" s="8" t="str">
        <f>VLOOKUP($B55,Sheet1!A:E,4,FALSE)</f>
        <v>A</v>
      </c>
      <c r="M55">
        <v>-73.998026600000003</v>
      </c>
      <c r="N55">
        <v>40.719971600000001</v>
      </c>
      <c r="O55" s="13">
        <f>VLOOKUP($B55,Sheet2!A:F,6,FALSE)</f>
        <v>2.0973871889108269</v>
      </c>
      <c r="P55" s="1">
        <v>650000</v>
      </c>
      <c r="Q55" s="3">
        <v>6.7500000000000004E-2</v>
      </c>
      <c r="R55">
        <v>30</v>
      </c>
      <c r="S55" s="1">
        <v>2600000</v>
      </c>
      <c r="T55" s="1">
        <v>16863.55</v>
      </c>
      <c r="U55" s="1">
        <v>3300.21</v>
      </c>
      <c r="V55" s="1">
        <v>677.08</v>
      </c>
      <c r="W55" s="4">
        <v>600</v>
      </c>
      <c r="X55" s="1">
        <v>21440.85</v>
      </c>
      <c r="Y55">
        <v>4</v>
      </c>
      <c r="Z55">
        <v>8</v>
      </c>
      <c r="AA55" t="str">
        <f>VLOOKUP($B55,Sheet1!A:E,5,FALSE)</f>
        <v>Upscale residences, celebrity residents,  Tribeca Film Festival, converted warehouse architecture.</v>
      </c>
    </row>
    <row r="56" spans="1:27" x14ac:dyDescent="0.2">
      <c r="A56">
        <v>55</v>
      </c>
      <c r="B56" t="s">
        <v>143</v>
      </c>
      <c r="C56" t="s">
        <v>26</v>
      </c>
      <c r="D56" s="1">
        <v>1650000</v>
      </c>
      <c r="E56">
        <v>2</v>
      </c>
      <c r="F56">
        <v>2</v>
      </c>
      <c r="G56" s="2">
        <v>1267</v>
      </c>
      <c r="H56" t="s">
        <v>27</v>
      </c>
      <c r="I56" t="s">
        <v>45</v>
      </c>
      <c r="J56" s="5">
        <v>11231</v>
      </c>
      <c r="K56" s="8" t="str">
        <f>VLOOKUP($B56,Sheet1!A:E,3,FALSE)</f>
        <v>Carroll Gardens</v>
      </c>
      <c r="L56" s="8" t="str">
        <f>VLOOKUP($B56,Sheet1!A:E,4,FALSE)</f>
        <v>A</v>
      </c>
      <c r="M56">
        <v>-73.999713099999994</v>
      </c>
      <c r="N56">
        <v>40.686609799999999</v>
      </c>
      <c r="O56" s="13">
        <f>VLOOKUP($B56,Sheet2!A:F,6,FALSE)</f>
        <v>4.3574675776719003</v>
      </c>
      <c r="P56" s="1">
        <v>330000</v>
      </c>
      <c r="Q56" s="3">
        <v>6.7500000000000004E-2</v>
      </c>
      <c r="R56">
        <v>30</v>
      </c>
      <c r="S56" s="1">
        <v>1320000</v>
      </c>
      <c r="T56" s="1">
        <v>8561.49</v>
      </c>
      <c r="U56" s="1">
        <v>1675.49</v>
      </c>
      <c r="V56" s="1">
        <v>343.75</v>
      </c>
      <c r="W56" s="4">
        <v>1000</v>
      </c>
      <c r="X56" s="1">
        <v>11580.74</v>
      </c>
      <c r="Y56">
        <v>4</v>
      </c>
      <c r="Z56">
        <v>8</v>
      </c>
      <c r="AA56" t="str">
        <f>VLOOKUP($B56,Sheet1!A:E,5,FALSE)</f>
        <v>Italian-American heritage and charming brownstones.</v>
      </c>
    </row>
    <row r="57" spans="1:27" x14ac:dyDescent="0.2">
      <c r="A57">
        <v>56</v>
      </c>
      <c r="B57" t="s">
        <v>144</v>
      </c>
      <c r="C57" t="s">
        <v>87</v>
      </c>
      <c r="D57" s="1">
        <v>1049000</v>
      </c>
      <c r="E57">
        <v>4</v>
      </c>
      <c r="F57">
        <v>4</v>
      </c>
      <c r="G57" s="2">
        <v>2554</v>
      </c>
      <c r="H57" t="s">
        <v>145</v>
      </c>
      <c r="I57" t="s">
        <v>36</v>
      </c>
      <c r="J57" s="5">
        <v>10307</v>
      </c>
      <c r="K57" s="8" t="str">
        <f>VLOOKUP($B57,Sheet1!A:E,3,FALSE)</f>
        <v>Tottenville</v>
      </c>
      <c r="L57" s="8" t="str">
        <f>VLOOKUP($B57,Sheet1!A:E,4,FALSE)</f>
        <v>B</v>
      </c>
      <c r="M57">
        <v>-74.241753099999997</v>
      </c>
      <c r="N57">
        <v>40.501623299999999</v>
      </c>
      <c r="O57" s="13">
        <f>VLOOKUP($B57,Sheet2!A:F,6,FALSE)</f>
        <v>21.73783274886695</v>
      </c>
      <c r="P57" s="1">
        <v>209800</v>
      </c>
      <c r="Q57" s="3">
        <v>6.7500000000000004E-2</v>
      </c>
      <c r="R57">
        <v>30</v>
      </c>
      <c r="S57" s="1">
        <v>839200</v>
      </c>
      <c r="T57" s="1">
        <v>5443.04</v>
      </c>
      <c r="U57" s="1">
        <v>1065.21</v>
      </c>
      <c r="V57" s="1">
        <v>218.54</v>
      </c>
      <c r="W57" s="4">
        <v>375</v>
      </c>
      <c r="X57" s="1">
        <v>7101.78</v>
      </c>
      <c r="Y57">
        <v>8</v>
      </c>
      <c r="Z57">
        <v>11</v>
      </c>
      <c r="AA57" t="str">
        <f>VLOOKUP($B57,Sheet1!A:E,5,FALSE)</f>
        <v>Southermost part of Staten Island, maritime heritage, originally owned by Totten family</v>
      </c>
    </row>
    <row r="58" spans="1:27" x14ac:dyDescent="0.2">
      <c r="A58">
        <v>57</v>
      </c>
      <c r="B58" t="s">
        <v>146</v>
      </c>
      <c r="C58" t="s">
        <v>34</v>
      </c>
      <c r="D58" s="1">
        <v>998800</v>
      </c>
      <c r="E58">
        <v>3</v>
      </c>
      <c r="F58">
        <v>4</v>
      </c>
      <c r="G58" s="2">
        <v>2400</v>
      </c>
      <c r="H58" t="s">
        <v>132</v>
      </c>
      <c r="I58" t="s">
        <v>36</v>
      </c>
      <c r="J58" s="5">
        <v>10301</v>
      </c>
      <c r="K58" s="8" t="str">
        <f>VLOOKUP($B58,Sheet1!A:E,3,FALSE)</f>
        <v>Richmond County</v>
      </c>
      <c r="L58" s="8" t="str">
        <f>VLOOKUP($B58,Sheet1!A:E,4,FALSE)</f>
        <v>B</v>
      </c>
      <c r="M58">
        <v>-74.103995999999995</v>
      </c>
      <c r="N58">
        <v>40.6175</v>
      </c>
      <c r="O58" s="13">
        <f>VLOOKUP($B58,Sheet2!A:F,6,FALSE)</f>
        <v>10.995211296770339</v>
      </c>
      <c r="P58" s="1">
        <v>199760</v>
      </c>
      <c r="Q58" s="3">
        <v>6.7500000000000004E-2</v>
      </c>
      <c r="R58">
        <v>30</v>
      </c>
      <c r="S58" s="1">
        <v>799040</v>
      </c>
      <c r="T58" s="1">
        <v>5182.5600000000004</v>
      </c>
      <c r="U58" s="1">
        <v>1014.23</v>
      </c>
      <c r="V58" s="1">
        <v>208.08</v>
      </c>
      <c r="W58" s="4">
        <v>600</v>
      </c>
      <c r="X58" s="1">
        <v>7004.87</v>
      </c>
      <c r="Y58">
        <v>6</v>
      </c>
      <c r="Z58">
        <v>10</v>
      </c>
      <c r="AA58" t="str">
        <f>VLOOKUP($B58,Sheet1!A:E,5,FALSE)</f>
        <v>Northern Staten Island</v>
      </c>
    </row>
    <row r="59" spans="1:27" x14ac:dyDescent="0.2">
      <c r="A59">
        <v>58</v>
      </c>
      <c r="B59" t="s">
        <v>147</v>
      </c>
      <c r="C59" t="s">
        <v>34</v>
      </c>
      <c r="D59" s="1">
        <v>998800</v>
      </c>
      <c r="E59">
        <v>3</v>
      </c>
      <c r="F59">
        <v>4</v>
      </c>
      <c r="G59" s="2">
        <v>2400</v>
      </c>
      <c r="H59" t="s">
        <v>132</v>
      </c>
      <c r="I59" t="s">
        <v>36</v>
      </c>
      <c r="J59" s="5">
        <v>10301</v>
      </c>
      <c r="K59" s="8" t="str">
        <f>VLOOKUP($B59,Sheet1!A:E,3,FALSE)</f>
        <v>Richmond County</v>
      </c>
      <c r="L59" s="8" t="str">
        <f>VLOOKUP($B59,Sheet1!A:E,4,FALSE)</f>
        <v>B</v>
      </c>
      <c r="M59">
        <v>-74.101908499999993</v>
      </c>
      <c r="N59">
        <v>40.618648</v>
      </c>
      <c r="O59" s="13">
        <f>VLOOKUP($B59,Sheet2!A:F,6,FALSE)</f>
        <v>10.86789923541521</v>
      </c>
      <c r="P59" s="1">
        <v>199760</v>
      </c>
      <c r="Q59" s="3">
        <v>6.7500000000000004E-2</v>
      </c>
      <c r="R59">
        <v>30</v>
      </c>
      <c r="S59" s="1">
        <v>799040</v>
      </c>
      <c r="T59" s="1">
        <v>5182.5600000000004</v>
      </c>
      <c r="U59" s="1">
        <v>1014.23</v>
      </c>
      <c r="V59" s="1">
        <v>208.08</v>
      </c>
      <c r="W59" s="4">
        <v>375</v>
      </c>
      <c r="X59" s="1">
        <v>6779.87</v>
      </c>
      <c r="Y59">
        <v>6</v>
      </c>
      <c r="Z59">
        <v>10</v>
      </c>
      <c r="AA59" t="str">
        <f>VLOOKUP($B59,Sheet1!A:E,5,FALSE)</f>
        <v>Northern Staten Island</v>
      </c>
    </row>
    <row r="60" spans="1:27" x14ac:dyDescent="0.2">
      <c r="A60">
        <v>59</v>
      </c>
      <c r="B60" t="s">
        <v>148</v>
      </c>
      <c r="C60" t="s">
        <v>149</v>
      </c>
      <c r="D60" s="1">
        <v>3150000</v>
      </c>
      <c r="E60">
        <v>3</v>
      </c>
      <c r="F60">
        <v>2</v>
      </c>
      <c r="G60" s="2">
        <v>1952</v>
      </c>
      <c r="H60" t="s">
        <v>150</v>
      </c>
      <c r="I60" t="s">
        <v>45</v>
      </c>
      <c r="J60" s="5">
        <v>11217</v>
      </c>
      <c r="K60" s="8" t="str">
        <f>VLOOKUP($B60,Sheet1!A:E,3,FALSE)</f>
        <v>Boerum Hill</v>
      </c>
      <c r="L60" s="8" t="str">
        <f>VLOOKUP($B60,Sheet1!A:E,4,FALSE)</f>
        <v>B</v>
      </c>
      <c r="M60">
        <v>-73.974205100000006</v>
      </c>
      <c r="N60">
        <v>40.675403500000002</v>
      </c>
      <c r="O60" s="13">
        <f>VLOOKUP($B60,Sheet2!A:F,6,FALSE)</f>
        <v>5.0998551905145844</v>
      </c>
      <c r="P60" s="1">
        <v>630000</v>
      </c>
      <c r="Q60" s="3">
        <v>6.7500000000000004E-2</v>
      </c>
      <c r="R60">
        <v>30</v>
      </c>
      <c r="S60" s="1">
        <v>2520000</v>
      </c>
      <c r="T60" s="1">
        <v>16344.67</v>
      </c>
      <c r="U60" s="1">
        <v>3198.67</v>
      </c>
      <c r="V60" s="1">
        <v>656.25</v>
      </c>
      <c r="W60" s="4">
        <v>205</v>
      </c>
      <c r="X60" s="1">
        <v>20404.59</v>
      </c>
      <c r="Y60">
        <v>6</v>
      </c>
      <c r="Z60">
        <v>12</v>
      </c>
      <c r="AA60" t="str">
        <f>VLOOKUP($B60,Sheet1!A:E,5,FALSE)</f>
        <v>Historic brownstones, upscale boutique shops, close to Downtown Brooklyn. </v>
      </c>
    </row>
    <row r="61" spans="1:27" x14ac:dyDescent="0.2">
      <c r="A61">
        <v>60</v>
      </c>
      <c r="B61" t="s">
        <v>151</v>
      </c>
      <c r="C61" t="s">
        <v>52</v>
      </c>
      <c r="D61" s="1">
        <v>849000</v>
      </c>
      <c r="E61">
        <v>1</v>
      </c>
      <c r="F61">
        <v>1</v>
      </c>
      <c r="G61" s="2">
        <v>2184</v>
      </c>
      <c r="H61" t="s">
        <v>152</v>
      </c>
      <c r="I61" t="s">
        <v>28</v>
      </c>
      <c r="J61" s="5">
        <v>10023</v>
      </c>
      <c r="K61" s="8" t="str">
        <f>VLOOKUP($B61,Sheet1!A:E,3,FALSE)</f>
        <v>Upper West Side</v>
      </c>
      <c r="L61" s="8" t="str">
        <f>VLOOKUP($B61,Sheet1!A:E,4,FALSE)</f>
        <v>A</v>
      </c>
      <c r="M61">
        <v>-73.9846328</v>
      </c>
      <c r="N61">
        <v>40.780235699999999</v>
      </c>
      <c r="O61" s="13">
        <f>VLOOKUP($B61,Sheet2!A:F,6,FALSE)</f>
        <v>2.1683817410573991</v>
      </c>
      <c r="P61" s="1">
        <v>169800</v>
      </c>
      <c r="Q61" s="3">
        <v>6.7500000000000004E-2</v>
      </c>
      <c r="R61">
        <v>30</v>
      </c>
      <c r="S61" s="1">
        <v>679200</v>
      </c>
      <c r="T61" s="1">
        <v>4405.28</v>
      </c>
      <c r="U61" s="1">
        <v>862.12</v>
      </c>
      <c r="V61" s="1">
        <v>176.88</v>
      </c>
      <c r="W61" s="4">
        <v>205</v>
      </c>
      <c r="X61" s="1">
        <v>5649.27</v>
      </c>
      <c r="Y61">
        <v>2</v>
      </c>
      <c r="Z61">
        <v>18</v>
      </c>
      <c r="AA61" t="str">
        <f>VLOOKUP($B61,Sheet1!A:E,5,FALSE)</f>
        <v>Western edge of Central Park, Lincoln Center, affluent area.</v>
      </c>
    </row>
    <row r="62" spans="1:27" x14ac:dyDescent="0.2">
      <c r="A62">
        <v>61</v>
      </c>
      <c r="B62" t="s">
        <v>153</v>
      </c>
      <c r="C62" t="s">
        <v>52</v>
      </c>
      <c r="D62" s="1">
        <v>559500</v>
      </c>
      <c r="E62">
        <v>1</v>
      </c>
      <c r="F62">
        <v>1</v>
      </c>
      <c r="G62">
        <v>800</v>
      </c>
      <c r="H62" t="s">
        <v>154</v>
      </c>
      <c r="I62" t="s">
        <v>45</v>
      </c>
      <c r="J62" s="5">
        <v>11235</v>
      </c>
      <c r="K62" s="8" t="str">
        <f>VLOOKUP($B62,Sheet1!A:E,3,FALSE)</f>
        <v>Brighton Beach</v>
      </c>
      <c r="L62" s="8" t="str">
        <f>VLOOKUP($B62,Sheet1!A:E,4,FALSE)</f>
        <v>B</v>
      </c>
      <c r="M62">
        <v>-73.9669983</v>
      </c>
      <c r="N62">
        <v>40.575194199999999</v>
      </c>
      <c r="O62" s="13">
        <f>VLOOKUP($B62,Sheet2!A:F,6,FALSE)</f>
        <v>12.01933486233489</v>
      </c>
      <c r="P62" s="1">
        <v>111900</v>
      </c>
      <c r="Q62" s="3">
        <v>6.7500000000000004E-2</v>
      </c>
      <c r="R62">
        <v>30</v>
      </c>
      <c r="S62" s="1">
        <v>447600</v>
      </c>
      <c r="T62" s="1">
        <v>2903.13</v>
      </c>
      <c r="U62" s="1">
        <v>568.14</v>
      </c>
      <c r="V62" s="1">
        <v>116.56</v>
      </c>
      <c r="W62" s="4">
        <v>550</v>
      </c>
      <c r="X62" s="1">
        <v>4137.83</v>
      </c>
      <c r="Y62">
        <v>2</v>
      </c>
      <c r="Z62">
        <v>7</v>
      </c>
      <c r="AA62" t="str">
        <f>VLOOKUP($B62,Sheet1!A:E,5,FALSE)</f>
        <v>Large Russian-speaking community and boardwalk with beach access.</v>
      </c>
    </row>
    <row r="63" spans="1:27" x14ac:dyDescent="0.2">
      <c r="A63">
        <v>62</v>
      </c>
      <c r="B63" t="s">
        <v>155</v>
      </c>
      <c r="C63" t="s">
        <v>52</v>
      </c>
      <c r="D63" s="1">
        <v>750000</v>
      </c>
      <c r="E63">
        <v>1</v>
      </c>
      <c r="F63">
        <v>1</v>
      </c>
      <c r="G63">
        <v>835</v>
      </c>
      <c r="H63" t="s">
        <v>47</v>
      </c>
      <c r="I63" t="s">
        <v>28</v>
      </c>
      <c r="J63" s="5">
        <v>10065</v>
      </c>
      <c r="K63" s="8" t="str">
        <f>VLOOKUP($B63,Sheet1!A:E,3,FALSE)</f>
        <v>Upper East Side</v>
      </c>
      <c r="L63" s="8" t="str">
        <f>VLOOKUP($B63,Sheet1!A:E,4,FALSE)</f>
        <v>A</v>
      </c>
      <c r="M63">
        <v>-73.959357800000006</v>
      </c>
      <c r="N63">
        <v>40.764371099999998</v>
      </c>
      <c r="O63" s="13">
        <f>VLOOKUP($B63,Sheet2!A:F,6,FALSE)</f>
        <v>1.7387139097951281</v>
      </c>
      <c r="P63" s="1">
        <v>150000</v>
      </c>
      <c r="Q63" s="3">
        <v>6.7500000000000004E-2</v>
      </c>
      <c r="R63">
        <v>30</v>
      </c>
      <c r="S63" s="1">
        <v>600000</v>
      </c>
      <c r="T63" s="1">
        <v>3891.59</v>
      </c>
      <c r="U63" s="1">
        <v>761.59</v>
      </c>
      <c r="V63" s="1">
        <v>156.25</v>
      </c>
      <c r="W63" s="4">
        <v>205</v>
      </c>
      <c r="X63" s="1">
        <v>5014.43</v>
      </c>
      <c r="Y63">
        <v>2</v>
      </c>
      <c r="Z63">
        <v>7</v>
      </c>
      <c r="AA63" t="str">
        <f>VLOOKUP($B63,Sheet1!A:E,5,FALSE)</f>
        <v>Posh neighborhood, private schools, expensive supermarkets, iconic museums. </v>
      </c>
    </row>
    <row r="64" spans="1:27" x14ac:dyDescent="0.2">
      <c r="A64">
        <v>63</v>
      </c>
      <c r="B64" t="s">
        <v>156</v>
      </c>
      <c r="C64" t="s">
        <v>26</v>
      </c>
      <c r="D64" s="1">
        <v>1900000</v>
      </c>
      <c r="E64">
        <v>2</v>
      </c>
      <c r="F64">
        <v>2</v>
      </c>
      <c r="G64" s="2">
        <v>1029</v>
      </c>
      <c r="H64" t="s">
        <v>47</v>
      </c>
      <c r="I64" t="s">
        <v>28</v>
      </c>
      <c r="J64" s="5">
        <v>10002</v>
      </c>
      <c r="K64" s="8" t="str">
        <f>VLOOKUP($B64,Sheet1!A:E,3,FALSE)</f>
        <v>Lower East Side</v>
      </c>
      <c r="L64" s="8" t="str">
        <f>VLOOKUP($B64,Sheet1!A:E,4,FALSE)</f>
        <v>B</v>
      </c>
      <c r="M64">
        <v>-73.985643800000005</v>
      </c>
      <c r="N64">
        <v>40.719340799999998</v>
      </c>
      <c r="O64" s="13">
        <f>VLOOKUP($B64,Sheet2!A:F,6,FALSE)</f>
        <v>2.0339633097837768</v>
      </c>
      <c r="P64" s="1">
        <v>380000</v>
      </c>
      <c r="Q64" s="3">
        <v>6.7500000000000004E-2</v>
      </c>
      <c r="R64">
        <v>30</v>
      </c>
      <c r="S64" s="1">
        <v>1520000</v>
      </c>
      <c r="T64" s="1">
        <v>9858.69</v>
      </c>
      <c r="U64" s="1">
        <v>1929.36</v>
      </c>
      <c r="V64" s="1">
        <v>395.83</v>
      </c>
      <c r="W64" s="4">
        <v>600</v>
      </c>
      <c r="X64" s="1">
        <v>12783.88</v>
      </c>
      <c r="Y64">
        <v>4</v>
      </c>
      <c r="Z64">
        <v>6</v>
      </c>
      <c r="AA64" t="str">
        <f>VLOOKUP($B64,Sheet1!A:E,5,FALSE)</f>
        <v>Artists, Pre war buildings, strong nightlife &amp; bars, "place to be in 20s".</v>
      </c>
    </row>
    <row r="65" spans="1:27" x14ac:dyDescent="0.2">
      <c r="A65">
        <v>64</v>
      </c>
      <c r="B65" t="s">
        <v>158</v>
      </c>
      <c r="C65" t="s">
        <v>26</v>
      </c>
      <c r="D65" s="1">
        <v>1250000</v>
      </c>
      <c r="E65">
        <v>2</v>
      </c>
      <c r="F65">
        <v>2</v>
      </c>
      <c r="G65" s="2">
        <v>1201</v>
      </c>
      <c r="H65" t="s">
        <v>69</v>
      </c>
      <c r="I65" t="s">
        <v>45</v>
      </c>
      <c r="J65" s="5">
        <v>11218</v>
      </c>
      <c r="K65" s="8" t="str">
        <f>VLOOKUP($B65,Sheet1!A:E,3,FALSE)</f>
        <v>Borough Park</v>
      </c>
      <c r="L65" s="8" t="str">
        <f>VLOOKUP($B65,Sheet1!A:E,4,FALSE)</f>
        <v>B-</v>
      </c>
      <c r="M65">
        <v>-73.967609899999999</v>
      </c>
      <c r="N65">
        <v>40.640023399999997</v>
      </c>
      <c r="O65" s="13">
        <f>VLOOKUP($B65,Sheet2!A:F,6,FALSE)</f>
        <v>7.5650816287882936</v>
      </c>
      <c r="P65" s="1">
        <v>250000</v>
      </c>
      <c r="Q65" s="3">
        <v>6.7500000000000004E-2</v>
      </c>
      <c r="R65">
        <v>30</v>
      </c>
      <c r="S65" s="1">
        <v>1000000</v>
      </c>
      <c r="T65" s="1">
        <v>6485.98</v>
      </c>
      <c r="U65" s="1">
        <v>1269.31</v>
      </c>
      <c r="V65" s="1">
        <v>260.42</v>
      </c>
      <c r="W65" s="4">
        <v>600</v>
      </c>
      <c r="X65" s="1">
        <v>8615.7099999999991</v>
      </c>
      <c r="Y65">
        <v>4</v>
      </c>
      <c r="Z65">
        <v>8</v>
      </c>
      <c r="AA65" t="str">
        <f>VLOOKUP($B65,Sheet1!A:E,5,FALSE)</f>
        <v>Large Hasidic Orthodox Jewish community, Kosher food, Synagogues. </v>
      </c>
    </row>
    <row r="66" spans="1:27" x14ac:dyDescent="0.2">
      <c r="A66">
        <v>65</v>
      </c>
      <c r="B66" t="s">
        <v>159</v>
      </c>
      <c r="C66" t="s">
        <v>26</v>
      </c>
      <c r="D66" s="1">
        <v>1395000</v>
      </c>
      <c r="E66">
        <v>2</v>
      </c>
      <c r="F66">
        <v>2</v>
      </c>
      <c r="G66" s="2">
        <v>1182</v>
      </c>
      <c r="H66" t="s">
        <v>39</v>
      </c>
      <c r="I66" t="s">
        <v>45</v>
      </c>
      <c r="J66" s="5">
        <v>11238</v>
      </c>
      <c r="K66" s="8" t="str">
        <f>VLOOKUP($B66,Sheet1!A:E,3,FALSE)</f>
        <v>Clinton Hill</v>
      </c>
      <c r="L66" s="8" t="str">
        <f>VLOOKUP($B66,Sheet1!A:E,4,FALSE)</f>
        <v>A</v>
      </c>
      <c r="M66">
        <v>-73.964372800000007</v>
      </c>
      <c r="N66">
        <v>40.678778899999998</v>
      </c>
      <c r="O66" s="13">
        <f>VLOOKUP($B66,Sheet2!A:F,6,FALSE)</f>
        <v>4.9576136421586403</v>
      </c>
      <c r="P66" s="1">
        <v>279000</v>
      </c>
      <c r="Q66" s="3">
        <v>6.7500000000000004E-2</v>
      </c>
      <c r="R66">
        <v>30</v>
      </c>
      <c r="S66" s="1">
        <v>1116000</v>
      </c>
      <c r="T66" s="1">
        <v>7238.35</v>
      </c>
      <c r="U66" s="1">
        <v>1416.55</v>
      </c>
      <c r="V66" s="1">
        <v>290.63</v>
      </c>
      <c r="W66" s="4">
        <v>375</v>
      </c>
      <c r="X66" s="1">
        <v>9320.5300000000007</v>
      </c>
      <c r="Y66">
        <v>4</v>
      </c>
      <c r="Z66">
        <v>7</v>
      </c>
      <c r="AA66" t="str">
        <f>VLOOKUP($B66,Sheet1!A:E,5,FALSE)</f>
        <v>19th century brownstones, professionally diverse with artist, corporate workers, and students. Pratt Institute</v>
      </c>
    </row>
    <row r="67" spans="1:27" x14ac:dyDescent="0.2">
      <c r="A67">
        <v>66</v>
      </c>
      <c r="B67" t="s">
        <v>160</v>
      </c>
      <c r="C67" t="s">
        <v>52</v>
      </c>
      <c r="D67" s="1">
        <v>198000</v>
      </c>
      <c r="E67">
        <v>1</v>
      </c>
      <c r="F67">
        <v>1</v>
      </c>
      <c r="G67" s="2">
        <v>2184</v>
      </c>
      <c r="H67" t="s">
        <v>161</v>
      </c>
      <c r="I67" t="s">
        <v>65</v>
      </c>
      <c r="J67" s="5">
        <v>11421</v>
      </c>
      <c r="K67" s="8" t="str">
        <f>VLOOKUP($B67,Sheet1!A:E,3,FALSE)</f>
        <v>Woodhaven</v>
      </c>
      <c r="L67" s="8" t="str">
        <f>VLOOKUP($B67,Sheet1!A:E,4,FALSE)</f>
        <v>B</v>
      </c>
      <c r="M67">
        <v>-73.853546600000001</v>
      </c>
      <c r="N67">
        <v>40.700308999999997</v>
      </c>
      <c r="O67" s="13">
        <f>VLOOKUP($B67,Sheet2!A:F,6,FALSE)</f>
        <v>7.689924436967206</v>
      </c>
      <c r="P67" s="1">
        <v>39600</v>
      </c>
      <c r="Q67" s="3">
        <v>6.7500000000000004E-2</v>
      </c>
      <c r="R67">
        <v>30</v>
      </c>
      <c r="S67" s="1">
        <v>158400</v>
      </c>
      <c r="T67" s="1">
        <v>1027.3800000000001</v>
      </c>
      <c r="U67" s="1">
        <v>201.06</v>
      </c>
      <c r="V67" s="1">
        <v>41.25</v>
      </c>
      <c r="W67" s="4">
        <v>550</v>
      </c>
      <c r="X67" s="1">
        <v>1819.69</v>
      </c>
      <c r="Y67">
        <v>2</v>
      </c>
      <c r="Z67">
        <v>18</v>
      </c>
      <c r="AA67" t="str">
        <f>VLOOKUP($B67,Sheet1!A:E,5,FALSE)</f>
        <v>Jamaica Bay, Woodhaven Library, primarilly reisdential.</v>
      </c>
    </row>
    <row r="68" spans="1:27" x14ac:dyDescent="0.2">
      <c r="A68">
        <v>67</v>
      </c>
      <c r="B68" t="s">
        <v>162</v>
      </c>
      <c r="C68" t="s">
        <v>163</v>
      </c>
      <c r="D68" s="1">
        <v>619888</v>
      </c>
      <c r="E68">
        <v>3</v>
      </c>
      <c r="F68">
        <v>2</v>
      </c>
      <c r="G68" s="2">
        <v>1400</v>
      </c>
      <c r="H68" t="s">
        <v>164</v>
      </c>
      <c r="I68" t="s">
        <v>36</v>
      </c>
      <c r="J68" s="5">
        <v>10306</v>
      </c>
      <c r="K68" s="8" t="str">
        <f>VLOOKUP($B68,Sheet1!A:E,3,FALSE)</f>
        <v>Great Kills</v>
      </c>
      <c r="L68" s="8" t="str">
        <f>VLOOKUP($B68,Sheet1!A:E,4,FALSE)</f>
        <v>B</v>
      </c>
      <c r="M68">
        <v>-74.100252100000006</v>
      </c>
      <c r="N68">
        <v>40.563211600000002</v>
      </c>
      <c r="O68" s="13">
        <f>VLOOKUP($B68,Sheet2!A:F,6,FALSE)</f>
        <v>14.157330233059479</v>
      </c>
      <c r="P68" s="1">
        <v>123977.60000000001</v>
      </c>
      <c r="Q68" s="3">
        <v>6.7500000000000004E-2</v>
      </c>
      <c r="R68">
        <v>30</v>
      </c>
      <c r="S68" s="1">
        <v>495910.40000000002</v>
      </c>
      <c r="T68" s="1">
        <v>3216.47</v>
      </c>
      <c r="U68" s="1">
        <v>629.47</v>
      </c>
      <c r="V68" s="1">
        <v>129.13999999999999</v>
      </c>
      <c r="W68" s="4">
        <v>600</v>
      </c>
      <c r="X68" s="1">
        <v>4575.07</v>
      </c>
      <c r="Y68">
        <v>6</v>
      </c>
      <c r="Z68">
        <v>9</v>
      </c>
      <c r="AA68" t="str">
        <f>VLOOKUP($B68,Sheet1!A:E,5,FALSE)</f>
        <v>Southern Staten Island, Suburban feel, waterfront community, Great Kills Park, named after Duth word of "Great creeks"</v>
      </c>
    </row>
    <row r="69" spans="1:27" x14ac:dyDescent="0.2">
      <c r="A69">
        <v>68</v>
      </c>
      <c r="B69" t="s">
        <v>165</v>
      </c>
      <c r="C69" t="s">
        <v>87</v>
      </c>
      <c r="D69" s="1">
        <v>1489000</v>
      </c>
      <c r="E69">
        <v>6</v>
      </c>
      <c r="F69">
        <v>2.5</v>
      </c>
      <c r="G69" s="2">
        <v>3780</v>
      </c>
      <c r="H69" t="s">
        <v>100</v>
      </c>
      <c r="I69" t="s">
        <v>36</v>
      </c>
      <c r="J69" s="5">
        <v>10308</v>
      </c>
      <c r="K69" s="8" t="str">
        <f>VLOOKUP($B69,Sheet1!A:E,3,FALSE)</f>
        <v>Great Kills</v>
      </c>
      <c r="L69" s="8" t="str">
        <f>VLOOKUP($B69,Sheet1!A:E,4,FALSE)</f>
        <v>B</v>
      </c>
      <c r="M69">
        <v>-74.145087700000005</v>
      </c>
      <c r="N69">
        <v>40.5395319</v>
      </c>
      <c r="O69" s="13">
        <f>VLOOKUP($B69,Sheet2!A:F,6,FALSE)</f>
        <v>16.702115852784811</v>
      </c>
      <c r="P69" s="1">
        <v>297800</v>
      </c>
      <c r="Q69" s="3">
        <v>6.7500000000000004E-2</v>
      </c>
      <c r="R69">
        <v>30</v>
      </c>
      <c r="S69" s="1">
        <v>1191200</v>
      </c>
      <c r="T69" s="1">
        <v>7726.1</v>
      </c>
      <c r="U69" s="1">
        <v>1512.01</v>
      </c>
      <c r="V69" s="1">
        <v>310.20999999999998</v>
      </c>
      <c r="W69" s="4">
        <v>600</v>
      </c>
      <c r="X69" s="1">
        <v>10148.31</v>
      </c>
      <c r="Y69">
        <v>12</v>
      </c>
      <c r="Z69">
        <v>21</v>
      </c>
      <c r="AA69" t="str">
        <f>VLOOKUP($B69,Sheet1!A:E,5,FALSE)</f>
        <v>Southern Staten Island, Suburban feel, waterfront community, Great Kills Park, named after Duth word of "Great creeks"</v>
      </c>
    </row>
    <row r="70" spans="1:27" x14ac:dyDescent="0.2">
      <c r="A70">
        <v>69</v>
      </c>
      <c r="B70" t="s">
        <v>166</v>
      </c>
      <c r="C70" t="s">
        <v>41</v>
      </c>
      <c r="D70" s="1">
        <v>65000000</v>
      </c>
      <c r="E70">
        <v>3</v>
      </c>
      <c r="F70">
        <v>2.5</v>
      </c>
      <c r="G70" s="2">
        <v>15200</v>
      </c>
      <c r="H70" t="s">
        <v>42</v>
      </c>
      <c r="I70" t="s">
        <v>28</v>
      </c>
      <c r="J70" s="5">
        <v>10075</v>
      </c>
      <c r="K70" s="8" t="str">
        <f>VLOOKUP($B70,Sheet1!A:E,3,FALSE)</f>
        <v>Upper East Side</v>
      </c>
      <c r="L70" s="8" t="str">
        <f>VLOOKUP($B70,Sheet1!A:E,4,FALSE)</f>
        <v>A</v>
      </c>
      <c r="M70">
        <v>-73.963316699999993</v>
      </c>
      <c r="N70">
        <v>40.776561299999997</v>
      </c>
      <c r="O70" s="13">
        <f>VLOOKUP($B70,Sheet2!A:F,6,FALSE)</f>
        <v>2.238493293271683</v>
      </c>
      <c r="P70" s="1">
        <v>13000000</v>
      </c>
      <c r="Q70" s="3">
        <v>6.7500000000000004E-2</v>
      </c>
      <c r="R70">
        <v>30</v>
      </c>
      <c r="S70" s="1">
        <v>52000000</v>
      </c>
      <c r="T70" s="1">
        <v>337271.01</v>
      </c>
      <c r="U70" s="1">
        <v>66004.25</v>
      </c>
      <c r="V70" s="1">
        <v>13541.67</v>
      </c>
      <c r="W70" s="4">
        <v>3000</v>
      </c>
      <c r="X70" s="1">
        <v>419816.93</v>
      </c>
      <c r="Y70">
        <v>6</v>
      </c>
      <c r="Z70">
        <v>84</v>
      </c>
      <c r="AA70" t="str">
        <f>VLOOKUP($B70,Sheet1!A:E,5,FALSE)</f>
        <v>Posh neighborhood, private schools, expensive supermarkets, iconic museums. </v>
      </c>
    </row>
    <row r="71" spans="1:27" x14ac:dyDescent="0.2">
      <c r="A71">
        <v>70</v>
      </c>
      <c r="B71" t="s">
        <v>167</v>
      </c>
      <c r="C71" t="s">
        <v>26</v>
      </c>
      <c r="D71" s="1">
        <v>1595000</v>
      </c>
      <c r="E71">
        <v>3</v>
      </c>
      <c r="F71">
        <v>3</v>
      </c>
      <c r="G71" s="2">
        <v>1413</v>
      </c>
      <c r="H71" t="s">
        <v>31</v>
      </c>
      <c r="I71" t="s">
        <v>45</v>
      </c>
      <c r="J71" s="5">
        <v>11221</v>
      </c>
      <c r="K71" s="8" t="str">
        <f>VLOOKUP($B71,Sheet1!A:E,3,FALSE)</f>
        <v>Bedford-Stuyvesant</v>
      </c>
      <c r="L71" s="8" t="str">
        <f>VLOOKUP($B71,Sheet1!A:E,4,FALSE)</f>
        <v>C+</v>
      </c>
      <c r="M71">
        <v>-73.935444000000004</v>
      </c>
      <c r="N71">
        <v>40.691513899999997</v>
      </c>
      <c r="O71" s="13">
        <f>VLOOKUP($B71,Sheet2!A:F,6,FALSE)</f>
        <v>4.7455896132620907</v>
      </c>
      <c r="P71" s="1">
        <v>319000</v>
      </c>
      <c r="Q71" s="3">
        <v>6.7500000000000004E-2</v>
      </c>
      <c r="R71">
        <v>30</v>
      </c>
      <c r="S71" s="1">
        <v>1276000</v>
      </c>
      <c r="T71" s="1">
        <v>8276.11</v>
      </c>
      <c r="U71" s="1">
        <v>1619.64</v>
      </c>
      <c r="V71" s="1">
        <v>332.29</v>
      </c>
      <c r="W71" s="4">
        <v>205</v>
      </c>
      <c r="X71" s="1">
        <v>10433.049999999999</v>
      </c>
      <c r="Y71">
        <v>6</v>
      </c>
      <c r="Z71">
        <v>7</v>
      </c>
      <c r="AA71" t="str">
        <f>VLOOKUP($B71,Sheet1!A:E,5,FALSE)</f>
        <v>Bed-Stuy, Do or Die phrase, home of rappers Notorious B.I.G &amp; Jay Z, Options for soul food &amp; carribean foods.</v>
      </c>
    </row>
    <row r="72" spans="1:27" x14ac:dyDescent="0.2">
      <c r="A72">
        <v>71</v>
      </c>
      <c r="B72" t="s">
        <v>168</v>
      </c>
      <c r="C72" t="s">
        <v>26</v>
      </c>
      <c r="D72" s="1">
        <v>655000</v>
      </c>
      <c r="E72">
        <v>3</v>
      </c>
      <c r="F72">
        <v>2</v>
      </c>
      <c r="G72">
        <v>803</v>
      </c>
      <c r="H72" t="s">
        <v>47</v>
      </c>
      <c r="I72" t="s">
        <v>45</v>
      </c>
      <c r="J72" s="5">
        <v>11237</v>
      </c>
      <c r="K72" s="8" t="str">
        <f>VLOOKUP($B72,Sheet1!A:E,3,FALSE)</f>
        <v>Ridgewood</v>
      </c>
      <c r="L72" s="8" t="str">
        <f>VLOOKUP($B72,Sheet1!A:E,4,FALSE)</f>
        <v>B+</v>
      </c>
      <c r="M72">
        <v>-73.907403599999995</v>
      </c>
      <c r="N72">
        <v>40.6967268</v>
      </c>
      <c r="O72" s="13">
        <f>VLOOKUP($B72,Sheet2!A:F,6,FALSE)</f>
        <v>5.4495090613230817</v>
      </c>
      <c r="P72" s="1">
        <v>131000</v>
      </c>
      <c r="Q72" s="3">
        <v>6.7500000000000004E-2</v>
      </c>
      <c r="R72">
        <v>30</v>
      </c>
      <c r="S72" s="1">
        <v>524000</v>
      </c>
      <c r="T72" s="1">
        <v>3398.65</v>
      </c>
      <c r="U72" s="1">
        <v>665.12</v>
      </c>
      <c r="V72" s="1">
        <v>136.46</v>
      </c>
      <c r="W72" s="4">
        <v>375</v>
      </c>
      <c r="X72" s="1">
        <v>4575.2299999999996</v>
      </c>
      <c r="Y72">
        <v>6</v>
      </c>
      <c r="Z72">
        <v>5</v>
      </c>
      <c r="AA72" t="str">
        <f>VLOOKUP($B72,Sheet1!A:E,5,FALSE)</f>
        <v>Historic architecture and emerging arts scene.</v>
      </c>
    </row>
    <row r="73" spans="1:27" x14ac:dyDescent="0.2">
      <c r="A73">
        <v>72</v>
      </c>
      <c r="B73" t="s">
        <v>169</v>
      </c>
      <c r="C73" t="s">
        <v>26</v>
      </c>
      <c r="D73" s="1">
        <v>1175000</v>
      </c>
      <c r="E73">
        <v>2</v>
      </c>
      <c r="F73">
        <v>2</v>
      </c>
      <c r="G73" s="2">
        <v>1115</v>
      </c>
      <c r="H73" t="s">
        <v>31</v>
      </c>
      <c r="I73" t="s">
        <v>45</v>
      </c>
      <c r="J73" s="5">
        <v>11221</v>
      </c>
      <c r="K73" s="8" t="str">
        <f>VLOOKUP($B73,Sheet1!A:E,3,FALSE)</f>
        <v>Bedford-Stuyvesant</v>
      </c>
      <c r="L73" s="8" t="str">
        <f>VLOOKUP($B73,Sheet1!A:E,4,FALSE)</f>
        <v>C+</v>
      </c>
      <c r="M73">
        <v>-73.935444000000004</v>
      </c>
      <c r="N73">
        <v>40.691513899999997</v>
      </c>
      <c r="O73" s="13">
        <f>VLOOKUP($B73,Sheet2!A:F,6,FALSE)</f>
        <v>4.7455896132620907</v>
      </c>
      <c r="P73" s="1">
        <v>235000</v>
      </c>
      <c r="Q73" s="3">
        <v>6.7500000000000004E-2</v>
      </c>
      <c r="R73">
        <v>30</v>
      </c>
      <c r="S73" s="1">
        <v>940000</v>
      </c>
      <c r="T73" s="1">
        <v>6096.82</v>
      </c>
      <c r="U73" s="1">
        <v>1193.1500000000001</v>
      </c>
      <c r="V73" s="1">
        <v>244.79</v>
      </c>
      <c r="W73" s="4">
        <v>375</v>
      </c>
      <c r="X73" s="1">
        <v>7909.77</v>
      </c>
      <c r="Y73">
        <v>4</v>
      </c>
      <c r="Z73">
        <v>7</v>
      </c>
      <c r="AA73" t="str">
        <f>VLOOKUP($B73,Sheet1!A:E,5,FALSE)</f>
        <v>Bed-Stuy, Do or Die phrase, home of rappers Notorious B.I.G &amp; Jay Z, Options for soul food &amp; carribean foods.</v>
      </c>
    </row>
    <row r="74" spans="1:27" x14ac:dyDescent="0.2">
      <c r="A74">
        <v>73</v>
      </c>
      <c r="B74" t="s">
        <v>170</v>
      </c>
      <c r="C74" t="s">
        <v>87</v>
      </c>
      <c r="D74" s="1">
        <v>2880000</v>
      </c>
      <c r="E74">
        <v>9</v>
      </c>
      <c r="F74">
        <v>2.5</v>
      </c>
      <c r="G74" s="2">
        <v>2350</v>
      </c>
      <c r="H74" t="s">
        <v>113</v>
      </c>
      <c r="I74" t="s">
        <v>65</v>
      </c>
      <c r="J74" s="5">
        <v>11357</v>
      </c>
      <c r="K74" s="8" t="str">
        <f>VLOOKUP($B74,Sheet1!A:E,3,FALSE)</f>
        <v>Malba</v>
      </c>
      <c r="L74" s="8" t="str">
        <f>VLOOKUP($B74,Sheet1!A:E,4,FALSE)</f>
        <v>A</v>
      </c>
      <c r="M74">
        <v>-73.796758800000006</v>
      </c>
      <c r="N74">
        <v>40.783209399999997</v>
      </c>
      <c r="O74" s="13">
        <f>VLOOKUP($B74,Sheet2!A:F,6,FALSE)</f>
        <v>10.17877473911463</v>
      </c>
      <c r="P74" s="1">
        <v>576000</v>
      </c>
      <c r="Q74" s="3">
        <v>6.7500000000000004E-2</v>
      </c>
      <c r="R74">
        <v>30</v>
      </c>
      <c r="S74" s="1">
        <v>2304000</v>
      </c>
      <c r="T74" s="1">
        <v>14943.7</v>
      </c>
      <c r="U74" s="1">
        <v>2924.5</v>
      </c>
      <c r="V74" s="1">
        <v>600</v>
      </c>
      <c r="W74" s="4">
        <v>600</v>
      </c>
      <c r="X74" s="1">
        <v>19068.2</v>
      </c>
      <c r="Y74">
        <v>18</v>
      </c>
      <c r="Z74">
        <v>13</v>
      </c>
      <c r="AA74" t="str">
        <f>VLOOKUP($B74,Sheet1!A:E,5,FALSE)</f>
        <v>Luxury Homes, East River waterfront views, suburban environment.</v>
      </c>
    </row>
    <row r="75" spans="1:27" x14ac:dyDescent="0.2">
      <c r="A75">
        <v>74</v>
      </c>
      <c r="B75" t="s">
        <v>171</v>
      </c>
      <c r="C75" t="s">
        <v>87</v>
      </c>
      <c r="D75" s="1">
        <v>798000</v>
      </c>
      <c r="E75">
        <v>3</v>
      </c>
      <c r="F75">
        <v>4</v>
      </c>
      <c r="G75" s="2">
        <v>2150</v>
      </c>
      <c r="H75" t="s">
        <v>172</v>
      </c>
      <c r="I75" t="s">
        <v>36</v>
      </c>
      <c r="J75" s="5">
        <v>10305</v>
      </c>
      <c r="K75" s="8" t="str">
        <f>VLOOKUP($B75,Sheet1!A:E,3,FALSE)</f>
        <v>Richmond County</v>
      </c>
      <c r="L75" s="8" t="str">
        <f>VLOOKUP($B75,Sheet1!A:E,4,FALSE)</f>
        <v>B</v>
      </c>
      <c r="M75">
        <v>-74.070105600000005</v>
      </c>
      <c r="N75">
        <v>40.587484400000001</v>
      </c>
      <c r="O75" s="13">
        <f>VLOOKUP($B75,Sheet2!A:F,6,FALSE)</f>
        <v>11.988337840284419</v>
      </c>
      <c r="P75" s="1">
        <v>159600</v>
      </c>
      <c r="Q75" s="3">
        <v>6.7500000000000004E-2</v>
      </c>
      <c r="R75">
        <v>30</v>
      </c>
      <c r="S75" s="1">
        <v>638400</v>
      </c>
      <c r="T75" s="1">
        <v>4140.6499999999996</v>
      </c>
      <c r="U75" s="1">
        <v>810.33</v>
      </c>
      <c r="V75" s="1">
        <v>166.25</v>
      </c>
      <c r="W75" s="4">
        <v>600</v>
      </c>
      <c r="X75" s="1">
        <v>5717.23</v>
      </c>
      <c r="Y75">
        <v>6</v>
      </c>
      <c r="Z75">
        <v>9</v>
      </c>
      <c r="AA75" t="str">
        <f>VLOOKUP($B75,Sheet1!A:E,5,FALSE)</f>
        <v>Northern Staten Island</v>
      </c>
    </row>
    <row r="76" spans="1:27" x14ac:dyDescent="0.2">
      <c r="A76">
        <v>75</v>
      </c>
      <c r="B76" t="s">
        <v>173</v>
      </c>
      <c r="C76" t="s">
        <v>174</v>
      </c>
      <c r="D76" s="1">
        <v>1685000</v>
      </c>
      <c r="E76">
        <v>3</v>
      </c>
      <c r="F76">
        <v>2.5</v>
      </c>
      <c r="G76" s="2">
        <v>2184</v>
      </c>
      <c r="H76" t="s">
        <v>85</v>
      </c>
      <c r="I76" t="s">
        <v>65</v>
      </c>
      <c r="J76" s="5">
        <v>11385</v>
      </c>
      <c r="K76" s="8" t="str">
        <f>VLOOKUP($B76,Sheet1!A:E,3,FALSE)</f>
        <v>Ridgewood</v>
      </c>
      <c r="L76" s="8" t="str">
        <f>VLOOKUP($B76,Sheet1!A:E,4,FALSE)</f>
        <v>B+</v>
      </c>
      <c r="M76">
        <v>-73.908161399999997</v>
      </c>
      <c r="N76">
        <v>40.708343399999997</v>
      </c>
      <c r="O76" s="13">
        <f>VLOOKUP($B76,Sheet2!A:F,6,FALSE)</f>
        <v>4.9244877184173674</v>
      </c>
      <c r="P76" s="1">
        <v>337000</v>
      </c>
      <c r="Q76" s="3">
        <v>6.7500000000000004E-2</v>
      </c>
      <c r="R76">
        <v>30</v>
      </c>
      <c r="S76" s="1">
        <v>1348000</v>
      </c>
      <c r="T76" s="1">
        <v>8743.1</v>
      </c>
      <c r="U76" s="1">
        <v>1711.03</v>
      </c>
      <c r="V76" s="1">
        <v>351.04</v>
      </c>
      <c r="W76" s="4">
        <v>600</v>
      </c>
      <c r="X76" s="1">
        <v>11405.18</v>
      </c>
      <c r="Y76">
        <v>6</v>
      </c>
      <c r="Z76">
        <v>12</v>
      </c>
      <c r="AA76" t="str">
        <f>VLOOKUP($B76,Sheet1!A:E,5,FALSE)</f>
        <v>Historic architecture and emerging arts scene.</v>
      </c>
    </row>
    <row r="77" spans="1:27" x14ac:dyDescent="0.2">
      <c r="A77">
        <v>76</v>
      </c>
      <c r="B77" t="s">
        <v>175</v>
      </c>
      <c r="C77" t="s">
        <v>26</v>
      </c>
      <c r="D77" s="1">
        <v>31000000</v>
      </c>
      <c r="E77">
        <v>3</v>
      </c>
      <c r="F77">
        <v>4</v>
      </c>
      <c r="G77" s="2">
        <v>4492</v>
      </c>
      <c r="H77" t="s">
        <v>69</v>
      </c>
      <c r="I77" t="s">
        <v>28</v>
      </c>
      <c r="J77" s="5">
        <v>10019</v>
      </c>
      <c r="K77" s="8" t="str">
        <f>VLOOKUP($B77,Sheet1!A:E,3,FALSE)</f>
        <v>Chelsea</v>
      </c>
      <c r="L77" s="8" t="str">
        <f>VLOOKUP($B77,Sheet1!A:E,4,FALSE)</f>
        <v>A</v>
      </c>
      <c r="M77">
        <v>-73.977568000000005</v>
      </c>
      <c r="N77">
        <v>40.764952999999998</v>
      </c>
      <c r="O77" s="13">
        <f>VLOOKUP($B77,Sheet2!A:F,6,FALSE)</f>
        <v>1.1873561085817519</v>
      </c>
      <c r="P77" s="1">
        <v>6200000</v>
      </c>
      <c r="Q77" s="3">
        <v>6.7500000000000004E-2</v>
      </c>
      <c r="R77">
        <v>30</v>
      </c>
      <c r="S77" s="1">
        <v>24800000</v>
      </c>
      <c r="T77" s="1">
        <v>160852.32999999999</v>
      </c>
      <c r="U77" s="1">
        <v>31478.95</v>
      </c>
      <c r="V77" s="1">
        <v>6458.33</v>
      </c>
      <c r="W77" s="4">
        <v>1000</v>
      </c>
      <c r="X77" s="1">
        <v>199789.61</v>
      </c>
      <c r="Y77">
        <v>6</v>
      </c>
      <c r="Z77">
        <v>19</v>
      </c>
      <c r="AA77" t="str">
        <f>VLOOKUP($B77,Sheet1!A:E,5,FALSE)</f>
        <v>Luxury Highrises, premier neighborhood with upscale resturants and shops; Previously a LGBTQ hub.</v>
      </c>
    </row>
    <row r="78" spans="1:27" x14ac:dyDescent="0.2">
      <c r="A78">
        <v>77</v>
      </c>
      <c r="B78" t="s">
        <v>176</v>
      </c>
      <c r="C78" t="s">
        <v>174</v>
      </c>
      <c r="D78" s="1">
        <v>2550000</v>
      </c>
      <c r="E78">
        <v>3</v>
      </c>
      <c r="F78">
        <v>2.5</v>
      </c>
      <c r="G78" s="2">
        <v>2184</v>
      </c>
      <c r="H78" t="s">
        <v>177</v>
      </c>
      <c r="I78" t="s">
        <v>45</v>
      </c>
      <c r="J78" s="5">
        <v>11235</v>
      </c>
      <c r="K78" s="8" t="str">
        <f>VLOOKUP($B78,Sheet1!A:E,3,FALSE)</f>
        <v>Brighton Beach</v>
      </c>
      <c r="L78" s="8" t="str">
        <f>VLOOKUP($B78,Sheet1!A:E,4,FALSE)</f>
        <v>B</v>
      </c>
      <c r="M78">
        <v>-73.965566600000002</v>
      </c>
      <c r="N78">
        <v>40.578528800000001</v>
      </c>
      <c r="O78" s="13">
        <f>VLOOKUP($B78,Sheet2!A:F,6,FALSE)</f>
        <v>11.796419897558239</v>
      </c>
      <c r="P78" s="1">
        <v>510000</v>
      </c>
      <c r="Q78" s="3">
        <v>6.7500000000000004E-2</v>
      </c>
      <c r="R78">
        <v>30</v>
      </c>
      <c r="S78" s="1">
        <v>2040000</v>
      </c>
      <c r="T78" s="1">
        <v>13231.4</v>
      </c>
      <c r="U78" s="1">
        <v>2589.4</v>
      </c>
      <c r="V78" s="1">
        <v>531.25</v>
      </c>
      <c r="W78" s="4">
        <v>205</v>
      </c>
      <c r="X78" s="1">
        <v>16557.05</v>
      </c>
      <c r="Y78">
        <v>6</v>
      </c>
      <c r="Z78">
        <v>12</v>
      </c>
      <c r="AA78" t="str">
        <f>VLOOKUP($B78,Sheet1!A:E,5,FALSE)</f>
        <v>Large Russian-speaking community and boardwalk with beach access.</v>
      </c>
    </row>
    <row r="79" spans="1:27" x14ac:dyDescent="0.2">
      <c r="A79">
        <v>78</v>
      </c>
      <c r="B79" t="s">
        <v>178</v>
      </c>
      <c r="C79" t="s">
        <v>174</v>
      </c>
      <c r="D79" s="1">
        <v>119000</v>
      </c>
      <c r="E79">
        <v>3</v>
      </c>
      <c r="F79">
        <v>2.5</v>
      </c>
      <c r="G79" s="2">
        <v>2184</v>
      </c>
      <c r="H79" t="s">
        <v>179</v>
      </c>
      <c r="I79" t="s">
        <v>54</v>
      </c>
      <c r="J79" s="5">
        <v>10466</v>
      </c>
      <c r="K79" s="8" t="str">
        <f>VLOOKUP($B79,Sheet1!A:E,3,FALSE)</f>
        <v>Baychester</v>
      </c>
      <c r="L79" s="8" t="str">
        <f>VLOOKUP($B79,Sheet1!A:E,4,FALSE)</f>
        <v>C</v>
      </c>
      <c r="M79">
        <v>-73.838838699999997</v>
      </c>
      <c r="N79">
        <v>40.884169900000003</v>
      </c>
      <c r="O79" s="13">
        <f>VLOOKUP($B79,Sheet2!A:F,6,FALSE)</f>
        <v>12.09495173136002</v>
      </c>
      <c r="P79" s="1">
        <v>23800</v>
      </c>
      <c r="Q79" s="3">
        <v>6.7500000000000004E-2</v>
      </c>
      <c r="R79">
        <v>30</v>
      </c>
      <c r="S79" s="1">
        <v>95200</v>
      </c>
      <c r="T79" s="1">
        <v>617.47</v>
      </c>
      <c r="U79" s="1">
        <v>120.84</v>
      </c>
      <c r="V79" s="1">
        <v>24.79</v>
      </c>
      <c r="W79" s="4">
        <v>600</v>
      </c>
      <c r="X79" s="1">
        <v>1363.1</v>
      </c>
      <c r="Y79">
        <v>6</v>
      </c>
      <c r="Z79">
        <v>12</v>
      </c>
      <c r="AA79" t="str">
        <f>VLOOKUP($B79,Sheet1!A:E,5,FALSE)</f>
        <v>Suburban feel with major retail destinations like the Bay Plaza Shopping Center.</v>
      </c>
    </row>
    <row r="80" spans="1:27" x14ac:dyDescent="0.2">
      <c r="A80">
        <v>79</v>
      </c>
      <c r="B80" t="s">
        <v>180</v>
      </c>
      <c r="C80" t="s">
        <v>181</v>
      </c>
      <c r="D80" s="1">
        <v>269000</v>
      </c>
      <c r="E80">
        <v>5</v>
      </c>
      <c r="F80">
        <v>2</v>
      </c>
      <c r="G80" s="2">
        <v>2184</v>
      </c>
      <c r="H80" t="s">
        <v>182</v>
      </c>
      <c r="I80" t="s">
        <v>65</v>
      </c>
      <c r="J80" s="5">
        <v>11422</v>
      </c>
      <c r="K80" s="8" t="str">
        <f>VLOOKUP($B80,Sheet1!A:E,3,FALSE)</f>
        <v>Rosedale</v>
      </c>
      <c r="L80" s="8" t="str">
        <f>VLOOKUP($B80,Sheet1!A:E,4,FALSE)</f>
        <v>B</v>
      </c>
      <c r="M80">
        <v>-73.741372999999996</v>
      </c>
      <c r="N80">
        <v>40.653443299999999</v>
      </c>
      <c r="O80" s="13">
        <f>VLOOKUP($B80,Sheet2!A:F,6,FALSE)</f>
        <v>14.40731261041088</v>
      </c>
      <c r="P80" s="1">
        <v>53800</v>
      </c>
      <c r="Q80" s="3">
        <v>6.7500000000000004E-2</v>
      </c>
      <c r="R80">
        <v>30</v>
      </c>
      <c r="S80" s="1">
        <v>215200</v>
      </c>
      <c r="T80" s="1">
        <v>1395.78</v>
      </c>
      <c r="U80" s="1">
        <v>273.16000000000003</v>
      </c>
      <c r="V80" s="1">
        <v>56.04</v>
      </c>
      <c r="W80" s="4">
        <v>1400</v>
      </c>
      <c r="X80" s="1">
        <v>3124.98</v>
      </c>
      <c r="Y80">
        <v>10</v>
      </c>
      <c r="Z80">
        <v>14</v>
      </c>
      <c r="AA80" t="str">
        <f>VLOOKUP($B80,Sheet1!A:E,5,FALSE)</f>
        <v>Suburban atmosphere and residential character.</v>
      </c>
    </row>
    <row r="81" spans="1:27" x14ac:dyDescent="0.2">
      <c r="A81">
        <v>80</v>
      </c>
      <c r="B81" t="s">
        <v>183</v>
      </c>
      <c r="C81" t="s">
        <v>26</v>
      </c>
      <c r="D81" s="1">
        <v>1650000</v>
      </c>
      <c r="E81">
        <v>2</v>
      </c>
      <c r="F81">
        <v>2</v>
      </c>
      <c r="G81" s="2">
        <v>1065</v>
      </c>
      <c r="H81" t="s">
        <v>47</v>
      </c>
      <c r="I81" t="s">
        <v>28</v>
      </c>
      <c r="J81" s="5">
        <v>10128</v>
      </c>
      <c r="K81" s="8" t="str">
        <f>VLOOKUP($B81,Sheet1!A:E,3,FALSE)</f>
        <v>Upper East Side</v>
      </c>
      <c r="L81" s="8" t="str">
        <f>VLOOKUP($B81,Sheet1!A:E,4,FALSE)</f>
        <v>A</v>
      </c>
      <c r="M81">
        <v>-73.949998199999996</v>
      </c>
      <c r="N81">
        <v>40.783354600000003</v>
      </c>
      <c r="O81" s="13">
        <f>VLOOKUP($B81,Sheet2!A:F,6,FALSE)</f>
        <v>3.0223654960254112</v>
      </c>
      <c r="P81" s="1">
        <v>330000</v>
      </c>
      <c r="Q81" s="3">
        <v>6.7500000000000004E-2</v>
      </c>
      <c r="R81">
        <v>30</v>
      </c>
      <c r="S81" s="1">
        <v>1320000</v>
      </c>
      <c r="T81" s="1">
        <v>8561.49</v>
      </c>
      <c r="U81" s="1">
        <v>1675.49</v>
      </c>
      <c r="V81" s="1">
        <v>343.75</v>
      </c>
      <c r="W81" s="4">
        <v>375</v>
      </c>
      <c r="X81" s="1">
        <v>10955.74</v>
      </c>
      <c r="Y81">
        <v>4</v>
      </c>
      <c r="Z81">
        <v>7</v>
      </c>
      <c r="AA81" t="str">
        <f>VLOOKUP($B81,Sheet1!A:E,5,FALSE)</f>
        <v>Posh neighborhood, private schools, expensive supermarkets, iconic museums. </v>
      </c>
    </row>
    <row r="82" spans="1:27" x14ac:dyDescent="0.2">
      <c r="A82">
        <v>82</v>
      </c>
      <c r="B82" t="s">
        <v>184</v>
      </c>
      <c r="C82" t="s">
        <v>41</v>
      </c>
      <c r="D82" s="1">
        <v>12950000</v>
      </c>
      <c r="E82">
        <v>5</v>
      </c>
      <c r="F82">
        <v>4</v>
      </c>
      <c r="G82" s="2">
        <v>3344</v>
      </c>
      <c r="H82" t="s">
        <v>39</v>
      </c>
      <c r="I82" t="s">
        <v>28</v>
      </c>
      <c r="J82" s="5">
        <v>10014</v>
      </c>
      <c r="K82" s="8" t="str">
        <f>VLOOKUP($B82,Sheet1!A:E,3,FALSE)</f>
        <v>Greenwich Village</v>
      </c>
      <c r="L82" s="8" t="str">
        <f>VLOOKUP($B82,Sheet1!A:E,4,FALSE)</f>
        <v>A</v>
      </c>
      <c r="M82">
        <v>-74.001803499999994</v>
      </c>
      <c r="N82">
        <v>40.7363219</v>
      </c>
      <c r="O82" s="13">
        <f>VLOOKUP($B82,Sheet2!A:F,6,FALSE)</f>
        <v>1.2173853282001039</v>
      </c>
      <c r="P82" s="1">
        <v>2590000</v>
      </c>
      <c r="Q82" s="3">
        <v>6.7500000000000004E-2</v>
      </c>
      <c r="R82">
        <v>30</v>
      </c>
      <c r="S82" s="1">
        <v>10360000</v>
      </c>
      <c r="T82" s="1">
        <v>67194.759999999995</v>
      </c>
      <c r="U82" s="1">
        <v>13150.08</v>
      </c>
      <c r="V82" s="1">
        <v>2697.92</v>
      </c>
      <c r="W82" s="4">
        <v>600</v>
      </c>
      <c r="X82" s="1">
        <v>83642.759999999995</v>
      </c>
      <c r="Y82">
        <v>10</v>
      </c>
      <c r="Z82">
        <v>14</v>
      </c>
      <c r="AA82" t="str">
        <f>VLOOKUP($B82,Sheet1!A:E,5,FALSE)</f>
        <v>Manhattan, Washington Square Park, where NYU Campus is.</v>
      </c>
    </row>
    <row r="83" spans="1:27" x14ac:dyDescent="0.2">
      <c r="A83">
        <v>83</v>
      </c>
      <c r="B83" t="s">
        <v>185</v>
      </c>
      <c r="C83" t="s">
        <v>26</v>
      </c>
      <c r="D83" s="1">
        <v>5750000</v>
      </c>
      <c r="E83">
        <v>3</v>
      </c>
      <c r="F83">
        <v>2</v>
      </c>
      <c r="G83" s="2">
        <v>2223</v>
      </c>
      <c r="H83" t="s">
        <v>152</v>
      </c>
      <c r="I83" t="s">
        <v>28</v>
      </c>
      <c r="J83" s="5">
        <v>10010</v>
      </c>
      <c r="K83" s="8" t="str">
        <f>VLOOKUP($B83,Sheet1!A:E,3,FALSE)</f>
        <v>Gramercy Park</v>
      </c>
      <c r="L83" s="8" t="str">
        <f>VLOOKUP($B83,Sheet1!A:E,4,FALSE)</f>
        <v>A</v>
      </c>
      <c r="M83">
        <v>-73.982281900000004</v>
      </c>
      <c r="N83">
        <v>40.736607999999997</v>
      </c>
      <c r="O83" s="13">
        <f>VLOOKUP($B83,Sheet2!A:F,6,FALSE)</f>
        <v>0.8584798002535009</v>
      </c>
      <c r="P83" s="1">
        <v>1150000</v>
      </c>
      <c r="Q83" s="3">
        <v>6.7500000000000004E-2</v>
      </c>
      <c r="R83">
        <v>30</v>
      </c>
      <c r="S83" s="1">
        <v>4600000</v>
      </c>
      <c r="T83" s="1">
        <v>29835.51</v>
      </c>
      <c r="U83" s="1">
        <v>5838.84</v>
      </c>
      <c r="V83" s="1">
        <v>1197.92</v>
      </c>
      <c r="W83" s="4">
        <v>550</v>
      </c>
      <c r="X83" s="1">
        <v>37422.269999999997</v>
      </c>
      <c r="Y83">
        <v>6</v>
      </c>
      <c r="Z83">
        <v>14</v>
      </c>
      <c r="AA83" t="str">
        <f>VLOOKUP($B83,Sheet1!A:E,5,FALSE)</f>
        <v>East 18th to East 22nd street, private 2 acre park for residents only, Town houses with Backyards.</v>
      </c>
    </row>
    <row r="84" spans="1:27" x14ac:dyDescent="0.2">
      <c r="A84">
        <v>84</v>
      </c>
      <c r="B84" t="s">
        <v>186</v>
      </c>
      <c r="C84" t="s">
        <v>87</v>
      </c>
      <c r="D84" s="1">
        <v>250000</v>
      </c>
      <c r="E84">
        <v>5</v>
      </c>
      <c r="F84">
        <v>2</v>
      </c>
      <c r="G84" s="2">
        <v>2184</v>
      </c>
      <c r="H84" t="s">
        <v>35</v>
      </c>
      <c r="I84" t="s">
        <v>65</v>
      </c>
      <c r="J84" s="5">
        <v>11436</v>
      </c>
      <c r="K84" s="8" t="str">
        <f>VLOOKUP($B84,Sheet1!A:E,3,FALSE)</f>
        <v>Jamaica</v>
      </c>
      <c r="L84" s="8" t="str">
        <f>VLOOKUP($B84,Sheet1!A:E,4,FALSE)</f>
        <v>C</v>
      </c>
      <c r="M84">
        <v>-73.789338999999998</v>
      </c>
      <c r="N84">
        <v>40.669110000000003</v>
      </c>
      <c r="O84" s="13">
        <f>VLOOKUP($B84,Sheet2!A:F,6,FALSE)</f>
        <v>11.67321276538928</v>
      </c>
      <c r="P84" s="1">
        <v>50000</v>
      </c>
      <c r="Q84" s="3">
        <v>6.7500000000000004E-2</v>
      </c>
      <c r="R84">
        <v>30</v>
      </c>
      <c r="S84" s="1">
        <v>200000</v>
      </c>
      <c r="T84" s="1">
        <v>1297.2</v>
      </c>
      <c r="U84" s="1">
        <v>253.86</v>
      </c>
      <c r="V84" s="1">
        <v>52.08</v>
      </c>
      <c r="W84" s="4">
        <v>600</v>
      </c>
      <c r="X84" s="1">
        <v>2203.14</v>
      </c>
      <c r="Y84">
        <v>10</v>
      </c>
      <c r="Z84">
        <v>14</v>
      </c>
      <c r="AA84" t="str">
        <f>VLOOKUP($B84,Sheet1!A:E,5,FALSE)</f>
        <v>Sectioned into 3 sub-neighborhoods, estates in the north east, west shopping areas, and South high crime area.</v>
      </c>
    </row>
    <row r="85" spans="1:27" x14ac:dyDescent="0.2">
      <c r="A85">
        <v>85</v>
      </c>
      <c r="B85" t="s">
        <v>187</v>
      </c>
      <c r="C85" t="s">
        <v>188</v>
      </c>
      <c r="D85" s="1">
        <v>950000</v>
      </c>
      <c r="E85">
        <v>6</v>
      </c>
      <c r="F85">
        <v>2.5</v>
      </c>
      <c r="G85" s="2">
        <v>3384</v>
      </c>
      <c r="H85" t="s">
        <v>189</v>
      </c>
      <c r="I85" t="s">
        <v>65</v>
      </c>
      <c r="J85" s="5">
        <v>11422</v>
      </c>
      <c r="K85" s="8" t="str">
        <f>VLOOKUP($B85,Sheet1!A:E,3,FALSE)</f>
        <v>Rosedale</v>
      </c>
      <c r="L85" s="8" t="str">
        <f>VLOOKUP($B85,Sheet1!A:E,4,FALSE)</f>
        <v>B</v>
      </c>
      <c r="M85">
        <v>-73.735470599999999</v>
      </c>
      <c r="N85">
        <v>40.649903100000003</v>
      </c>
      <c r="O85" s="13">
        <f>VLOOKUP($B85,Sheet2!A:F,6,FALSE)</f>
        <v>14.79511339268644</v>
      </c>
      <c r="P85" s="1">
        <v>190000</v>
      </c>
      <c r="Q85" s="3">
        <v>6.7500000000000004E-2</v>
      </c>
      <c r="R85">
        <v>30</v>
      </c>
      <c r="S85" s="1">
        <v>760000</v>
      </c>
      <c r="T85" s="1">
        <v>4929.3500000000004</v>
      </c>
      <c r="U85" s="1">
        <v>964.68</v>
      </c>
      <c r="V85" s="1">
        <v>197.92</v>
      </c>
      <c r="W85" s="4">
        <v>600</v>
      </c>
      <c r="X85" s="1">
        <v>6691.94</v>
      </c>
      <c r="Y85">
        <v>12</v>
      </c>
      <c r="Z85">
        <v>19</v>
      </c>
      <c r="AA85" t="str">
        <f>VLOOKUP($B85,Sheet1!A:E,5,FALSE)</f>
        <v>Suburban atmosphere and residential character.</v>
      </c>
    </row>
    <row r="86" spans="1:27" x14ac:dyDescent="0.2">
      <c r="A86">
        <v>86</v>
      </c>
      <c r="B86" t="s">
        <v>190</v>
      </c>
      <c r="C86" t="s">
        <v>34</v>
      </c>
      <c r="D86" s="1">
        <v>585000</v>
      </c>
      <c r="E86">
        <v>3</v>
      </c>
      <c r="F86">
        <v>2</v>
      </c>
      <c r="G86" s="2">
        <v>1100</v>
      </c>
      <c r="H86" t="s">
        <v>191</v>
      </c>
      <c r="I86" t="s">
        <v>36</v>
      </c>
      <c r="J86" s="5">
        <v>10306</v>
      </c>
      <c r="K86" s="8" t="str">
        <f>VLOOKUP($B86,Sheet1!A:E,3,FALSE)</f>
        <v>Great Kills</v>
      </c>
      <c r="L86" s="8" t="str">
        <f>VLOOKUP($B86,Sheet1!A:E,4,FALSE)</f>
        <v>B</v>
      </c>
      <c r="M86">
        <v>-74.105436999999995</v>
      </c>
      <c r="N86">
        <v>40.578426299999997</v>
      </c>
      <c r="O86" s="13">
        <f>VLOOKUP($B86,Sheet2!A:F,6,FALSE)</f>
        <v>13.3414856905103</v>
      </c>
      <c r="P86" s="1">
        <v>117000</v>
      </c>
      <c r="Q86" s="3">
        <v>6.7500000000000004E-2</v>
      </c>
      <c r="R86">
        <v>30</v>
      </c>
      <c r="S86" s="1">
        <v>468000</v>
      </c>
      <c r="T86" s="1">
        <v>3035.44</v>
      </c>
      <c r="U86" s="1">
        <v>594.04</v>
      </c>
      <c r="V86" s="1">
        <v>121.88</v>
      </c>
      <c r="W86" s="4">
        <v>375</v>
      </c>
      <c r="X86" s="1">
        <v>4126.3500000000004</v>
      </c>
      <c r="Y86">
        <v>6</v>
      </c>
      <c r="Z86">
        <v>7</v>
      </c>
      <c r="AA86" t="str">
        <f>VLOOKUP($B86,Sheet1!A:E,5,FALSE)</f>
        <v>Southern Staten Island, Suburban feel, waterfront community, Great Kills Park, named after Duth word of "Great creeks"</v>
      </c>
    </row>
    <row r="87" spans="1:27" x14ac:dyDescent="0.2">
      <c r="A87">
        <v>87</v>
      </c>
      <c r="B87" t="s">
        <v>192</v>
      </c>
      <c r="C87" t="s">
        <v>34</v>
      </c>
      <c r="D87" s="1">
        <v>8750000</v>
      </c>
      <c r="E87">
        <v>6</v>
      </c>
      <c r="F87">
        <v>6</v>
      </c>
      <c r="G87" s="2">
        <v>2184</v>
      </c>
      <c r="H87" t="s">
        <v>193</v>
      </c>
      <c r="I87" t="s">
        <v>45</v>
      </c>
      <c r="J87" s="5">
        <v>11209</v>
      </c>
      <c r="K87" s="8" t="str">
        <f>VLOOKUP($B87,Sheet1!A:E,3,FALSE)</f>
        <v>Bay Ridge</v>
      </c>
      <c r="L87" s="8" t="str">
        <f>VLOOKUP($B87,Sheet1!A:E,4,FALSE)</f>
        <v>B+</v>
      </c>
      <c r="M87">
        <v>-74.037969500000003</v>
      </c>
      <c r="N87">
        <v>40.628293499999998</v>
      </c>
      <c r="O87" s="13">
        <f>VLOOKUP($B87,Sheet2!A:F,6,FALSE)</f>
        <v>8.7623041438423801</v>
      </c>
      <c r="P87" s="1">
        <v>1750000</v>
      </c>
      <c r="Q87" s="3">
        <v>6.7500000000000004E-2</v>
      </c>
      <c r="R87">
        <v>30</v>
      </c>
      <c r="S87" s="1">
        <v>7000000</v>
      </c>
      <c r="T87" s="1">
        <v>45401.87</v>
      </c>
      <c r="U87" s="1">
        <v>8885.19</v>
      </c>
      <c r="V87" s="1">
        <v>1822.92</v>
      </c>
      <c r="W87" s="4">
        <v>600</v>
      </c>
      <c r="X87" s="1">
        <v>56709.97</v>
      </c>
      <c r="Y87">
        <v>12</v>
      </c>
      <c r="Z87">
        <v>7</v>
      </c>
      <c r="AA87" t="str">
        <f>VLOOKUP($B87,Sheet1!A:E,5,FALSE)</f>
        <v>South Brooklyn Neighborhood known for elaborate Christmas light in Dyker Heights.</v>
      </c>
    </row>
    <row r="88" spans="1:27" x14ac:dyDescent="0.2">
      <c r="A88">
        <v>88</v>
      </c>
      <c r="B88" t="s">
        <v>194</v>
      </c>
      <c r="C88" t="s">
        <v>34</v>
      </c>
      <c r="D88" s="1">
        <v>595000</v>
      </c>
      <c r="E88">
        <v>3</v>
      </c>
      <c r="F88">
        <v>1</v>
      </c>
      <c r="G88" s="2">
        <v>1316</v>
      </c>
      <c r="H88" t="s">
        <v>195</v>
      </c>
      <c r="I88" t="s">
        <v>45</v>
      </c>
      <c r="J88" s="5">
        <v>11234</v>
      </c>
      <c r="K88" s="8" t="str">
        <f>VLOOKUP($B88,Sheet1!A:E,3,FALSE)</f>
        <v>Marine Park</v>
      </c>
      <c r="L88" s="8" t="str">
        <f>VLOOKUP($B88,Sheet1!A:E,4,FALSE)</f>
        <v>A</v>
      </c>
      <c r="M88">
        <v>-73.929122599999999</v>
      </c>
      <c r="N88">
        <v>40.623914599999999</v>
      </c>
      <c r="O88" s="13">
        <f>VLOOKUP($B88,Sheet2!A:F,6,FALSE)</f>
        <v>9.111827101202584</v>
      </c>
      <c r="P88" s="1">
        <v>119000</v>
      </c>
      <c r="Q88" s="3">
        <v>6.7500000000000004E-2</v>
      </c>
      <c r="R88">
        <v>30</v>
      </c>
      <c r="S88" s="1">
        <v>476000</v>
      </c>
      <c r="T88" s="1">
        <v>3087.33</v>
      </c>
      <c r="U88" s="1">
        <v>604.19000000000005</v>
      </c>
      <c r="V88" s="1">
        <v>123.96</v>
      </c>
      <c r="W88" s="4">
        <v>1000</v>
      </c>
      <c r="X88" s="1">
        <v>4815.4799999999996</v>
      </c>
      <c r="Y88">
        <v>6</v>
      </c>
      <c r="Z88">
        <v>11</v>
      </c>
      <c r="AA88" t="str">
        <f>VLOOKUP($B88,Sheet1!A:E,5,FALSE)</f>
        <v>Marine Park, expansive parkland and recreational facilities.</v>
      </c>
    </row>
    <row r="89" spans="1:27" x14ac:dyDescent="0.2">
      <c r="A89">
        <v>89</v>
      </c>
      <c r="B89" t="s">
        <v>197</v>
      </c>
      <c r="C89" t="s">
        <v>26</v>
      </c>
      <c r="D89" s="1">
        <v>215000</v>
      </c>
      <c r="E89">
        <v>1</v>
      </c>
      <c r="F89">
        <v>1</v>
      </c>
      <c r="G89">
        <v>625</v>
      </c>
      <c r="H89" t="s">
        <v>198</v>
      </c>
      <c r="I89" t="s">
        <v>28</v>
      </c>
      <c r="J89" s="5">
        <v>10012</v>
      </c>
      <c r="K89" s="8" t="str">
        <f>VLOOKUP($B89,Sheet1!A:E,3,FALSE)</f>
        <v>Soho</v>
      </c>
      <c r="L89" s="8" t="str">
        <f>VLOOKUP($B89,Sheet1!A:E,4,FALSE)</f>
        <v>A</v>
      </c>
      <c r="M89">
        <v>-74.002538000000001</v>
      </c>
      <c r="N89">
        <v>40.726773199999997</v>
      </c>
      <c r="O89" s="13">
        <f>VLOOKUP($B89,Sheet2!A:F,6,FALSE)</f>
        <v>1.7663922114807471</v>
      </c>
      <c r="P89" s="1">
        <v>43000</v>
      </c>
      <c r="Q89" s="3">
        <v>6.7500000000000004E-2</v>
      </c>
      <c r="R89">
        <v>30</v>
      </c>
      <c r="S89" s="1">
        <v>172000</v>
      </c>
      <c r="T89" s="1">
        <v>1115.5899999999999</v>
      </c>
      <c r="U89" s="1">
        <v>218.32</v>
      </c>
      <c r="V89" s="1">
        <v>44.79</v>
      </c>
      <c r="W89" s="4">
        <v>600</v>
      </c>
      <c r="X89" s="1">
        <v>1978.7</v>
      </c>
      <c r="Y89">
        <v>2</v>
      </c>
      <c r="Z89">
        <v>5</v>
      </c>
      <c r="AA89" t="str">
        <f>VLOOKUP($B89,Sheet1!A:E,5,FALSE)</f>
        <v>Upscale Boutiques, International Chain stores, artist loft style apartments, one of the most trendy parts of Manhattan. </v>
      </c>
    </row>
    <row r="90" spans="1:27" x14ac:dyDescent="0.2">
      <c r="A90">
        <v>90</v>
      </c>
      <c r="B90" t="s">
        <v>199</v>
      </c>
      <c r="C90" t="s">
        <v>149</v>
      </c>
      <c r="D90" s="1">
        <v>950000</v>
      </c>
      <c r="E90">
        <v>1</v>
      </c>
      <c r="F90">
        <v>1</v>
      </c>
      <c r="G90">
        <v>621</v>
      </c>
      <c r="H90" t="s">
        <v>200</v>
      </c>
      <c r="I90" t="s">
        <v>28</v>
      </c>
      <c r="J90" s="5">
        <v>10025</v>
      </c>
      <c r="K90" s="8" t="str">
        <f>VLOOKUP($B90,Sheet1!A:E,3,FALSE)</f>
        <v>Upper West Side</v>
      </c>
      <c r="L90" s="8" t="str">
        <f>VLOOKUP($B90,Sheet1!A:E,4,FALSE)</f>
        <v>A</v>
      </c>
      <c r="M90">
        <v>-73.967903500000006</v>
      </c>
      <c r="N90">
        <v>40.798657900000002</v>
      </c>
      <c r="O90" s="13">
        <f>VLOOKUP($B90,Sheet2!A:F,6,FALSE)</f>
        <v>3.5599080998919832</v>
      </c>
      <c r="P90" s="1">
        <v>190000</v>
      </c>
      <c r="Q90" s="3">
        <v>6.7500000000000004E-2</v>
      </c>
      <c r="R90">
        <v>30</v>
      </c>
      <c r="S90" s="1">
        <v>760000</v>
      </c>
      <c r="T90" s="1">
        <v>4929.3500000000004</v>
      </c>
      <c r="U90" s="1">
        <v>964.68</v>
      </c>
      <c r="V90" s="1">
        <v>197.92</v>
      </c>
      <c r="W90" s="4">
        <v>550</v>
      </c>
      <c r="X90" s="1">
        <v>6641.94</v>
      </c>
      <c r="Y90">
        <v>2</v>
      </c>
      <c r="Z90">
        <v>5</v>
      </c>
      <c r="AA90" t="str">
        <f>VLOOKUP($B90,Sheet1!A:E,5,FALSE)</f>
        <v>Western edge of Central Park, Lincoln Center, affluent area.</v>
      </c>
    </row>
    <row r="91" spans="1:27" x14ac:dyDescent="0.2">
      <c r="A91">
        <v>91</v>
      </c>
      <c r="B91" t="s">
        <v>201</v>
      </c>
      <c r="C91" t="s">
        <v>34</v>
      </c>
      <c r="D91" s="1">
        <v>314000</v>
      </c>
      <c r="E91">
        <v>3</v>
      </c>
      <c r="F91">
        <v>1</v>
      </c>
      <c r="G91" s="2">
        <v>1572</v>
      </c>
      <c r="H91" t="s">
        <v>35</v>
      </c>
      <c r="I91" t="s">
        <v>45</v>
      </c>
      <c r="J91" s="5">
        <v>11210</v>
      </c>
      <c r="K91" s="8" t="str">
        <f>VLOOKUP($B91,Sheet1!A:E,3,FALSE)</f>
        <v>Flatbush</v>
      </c>
      <c r="L91" s="8" t="str">
        <f>VLOOKUP($B91,Sheet1!A:E,4,FALSE)</f>
        <v>B</v>
      </c>
      <c r="M91">
        <v>-73.939678999999998</v>
      </c>
      <c r="N91">
        <v>40.636236799999999</v>
      </c>
      <c r="O91" s="13">
        <f>VLOOKUP($B91,Sheet2!A:F,6,FALSE)</f>
        <v>8.1313778604741085</v>
      </c>
      <c r="P91" s="1">
        <v>62800</v>
      </c>
      <c r="Q91" s="3">
        <v>6.7500000000000004E-2</v>
      </c>
      <c r="R91">
        <v>30</v>
      </c>
      <c r="S91" s="1">
        <v>251200</v>
      </c>
      <c r="T91" s="1">
        <v>1629.28</v>
      </c>
      <c r="U91" s="1">
        <v>318.85000000000002</v>
      </c>
      <c r="V91" s="1">
        <v>65.42</v>
      </c>
      <c r="W91" s="4">
        <v>550</v>
      </c>
      <c r="X91" s="1">
        <v>2563.5500000000002</v>
      </c>
      <c r="Y91">
        <v>6</v>
      </c>
      <c r="Z91">
        <v>13</v>
      </c>
      <c r="AA91" t="str">
        <f>VLOOKUP($B91,Sheet1!A:E,5,FALSE)</f>
        <v>Family friendly neighborhood, Open Space, South of Prospect Park, more affordable, having Carribean &amp; Haitian Influence.</v>
      </c>
    </row>
    <row r="92" spans="1:27" x14ac:dyDescent="0.2">
      <c r="A92">
        <v>92</v>
      </c>
      <c r="B92" t="s">
        <v>203</v>
      </c>
      <c r="C92" t="s">
        <v>26</v>
      </c>
      <c r="D92" s="1">
        <v>395000</v>
      </c>
      <c r="E92">
        <v>5</v>
      </c>
      <c r="F92">
        <v>1</v>
      </c>
      <c r="G92" s="2">
        <v>1000</v>
      </c>
      <c r="H92" t="s">
        <v>123</v>
      </c>
      <c r="I92" t="s">
        <v>28</v>
      </c>
      <c r="J92" s="5">
        <v>10021</v>
      </c>
      <c r="K92" s="8" t="str">
        <f>VLOOKUP($B92,Sheet1!A:E,3,FALSE)</f>
        <v>Upper East Side</v>
      </c>
      <c r="L92" s="8" t="str">
        <f>VLOOKUP($B92,Sheet1!A:E,4,FALSE)</f>
        <v>A</v>
      </c>
      <c r="M92">
        <v>-73.963887200000002</v>
      </c>
      <c r="N92">
        <v>40.770039500000003</v>
      </c>
      <c r="O92" s="13">
        <f>VLOOKUP($B92,Sheet2!A:F,6,FALSE)</f>
        <v>1.8498442834472411</v>
      </c>
      <c r="P92" s="1">
        <v>79000</v>
      </c>
      <c r="Q92" s="3">
        <v>6.7500000000000004E-2</v>
      </c>
      <c r="R92">
        <v>30</v>
      </c>
      <c r="S92" s="1">
        <v>316000</v>
      </c>
      <c r="T92" s="1">
        <v>2049.5700000000002</v>
      </c>
      <c r="U92" s="1">
        <v>401.1</v>
      </c>
      <c r="V92" s="1">
        <v>82.29</v>
      </c>
      <c r="W92" s="4">
        <v>375</v>
      </c>
      <c r="X92" s="1">
        <v>2907.96</v>
      </c>
      <c r="Y92">
        <v>10</v>
      </c>
      <c r="Z92">
        <v>8</v>
      </c>
      <c r="AA92" t="str">
        <f>VLOOKUP($B92,Sheet1!A:E,5,FALSE)</f>
        <v>Posh neighborhood, private schools, expensive supermarkets, iconic museums. </v>
      </c>
    </row>
    <row r="93" spans="1:27" x14ac:dyDescent="0.2">
      <c r="A93">
        <v>93</v>
      </c>
      <c r="B93" t="s">
        <v>204</v>
      </c>
      <c r="C93" t="s">
        <v>87</v>
      </c>
      <c r="D93" s="1">
        <v>600000</v>
      </c>
      <c r="E93">
        <v>2</v>
      </c>
      <c r="F93">
        <v>2</v>
      </c>
      <c r="G93" s="2">
        <v>2184</v>
      </c>
      <c r="H93" t="s">
        <v>205</v>
      </c>
      <c r="I93" t="s">
        <v>54</v>
      </c>
      <c r="J93" s="5">
        <v>10465</v>
      </c>
      <c r="K93" s="8" t="str">
        <f>VLOOKUP($B93,Sheet1!A:E,3,FALSE)</f>
        <v>Country Club</v>
      </c>
      <c r="L93" s="8" t="str">
        <f>VLOOKUP($B93,Sheet1!A:E,4,FALSE)</f>
        <v>B+</v>
      </c>
      <c r="M93">
        <v>-73.824959100000001</v>
      </c>
      <c r="N93">
        <v>40.842954499999998</v>
      </c>
      <c r="O93" s="13">
        <f>VLOOKUP($B93,Sheet2!A:F,6,FALSE)</f>
        <v>10.630509390162819</v>
      </c>
      <c r="P93" s="1">
        <v>120000</v>
      </c>
      <c r="Q93" s="3">
        <v>6.7500000000000004E-2</v>
      </c>
      <c r="R93">
        <v>30</v>
      </c>
      <c r="S93" s="1">
        <v>480000</v>
      </c>
      <c r="T93" s="1">
        <v>3113.27</v>
      </c>
      <c r="U93" s="1">
        <v>609.27</v>
      </c>
      <c r="V93" s="1">
        <v>125</v>
      </c>
      <c r="W93" s="4">
        <v>600</v>
      </c>
      <c r="X93" s="1">
        <v>4447.54</v>
      </c>
      <c r="Y93">
        <v>4</v>
      </c>
      <c r="Z93">
        <v>14</v>
      </c>
      <c r="AA93" t="str">
        <f>VLOOKUP($B93,Sheet1!A:E,5,FALSE)</f>
        <v>Bronx, suburban feel with waterfront properties by the Eastchester Bay; Exclusive Country clubs.</v>
      </c>
    </row>
    <row r="94" spans="1:27" x14ac:dyDescent="0.2">
      <c r="A94">
        <v>94</v>
      </c>
      <c r="B94" t="s">
        <v>206</v>
      </c>
      <c r="C94" t="s">
        <v>87</v>
      </c>
      <c r="D94" s="1">
        <v>790000</v>
      </c>
      <c r="E94">
        <v>6</v>
      </c>
      <c r="F94">
        <v>3</v>
      </c>
      <c r="G94" s="2">
        <v>2520</v>
      </c>
      <c r="H94" t="s">
        <v>119</v>
      </c>
      <c r="I94" t="s">
        <v>36</v>
      </c>
      <c r="J94" s="5">
        <v>10314</v>
      </c>
      <c r="K94" s="8" t="str">
        <f>VLOOKUP($B94,Sheet1!A:E,3,FALSE)</f>
        <v>Mid Island</v>
      </c>
      <c r="L94" s="8" t="str">
        <f>VLOOKUP($B94,Sheet1!A:E,4,FALSE)</f>
        <v>B</v>
      </c>
      <c r="M94">
        <v>-74.126817500000001</v>
      </c>
      <c r="N94">
        <v>40.6105856</v>
      </c>
      <c r="O94" s="13">
        <f>VLOOKUP($B94,Sheet2!A:F,6,FALSE)</f>
        <v>12.089010428890701</v>
      </c>
      <c r="P94" s="1">
        <v>158000</v>
      </c>
      <c r="Q94" s="3">
        <v>6.7500000000000004E-2</v>
      </c>
      <c r="R94">
        <v>30</v>
      </c>
      <c r="S94" s="1">
        <v>632000</v>
      </c>
      <c r="T94" s="1">
        <v>4099.1400000000003</v>
      </c>
      <c r="U94" s="1">
        <v>802.21</v>
      </c>
      <c r="V94" s="1">
        <v>164.58</v>
      </c>
      <c r="W94" s="4">
        <v>1700</v>
      </c>
      <c r="X94" s="1">
        <v>6765.93</v>
      </c>
      <c r="Y94">
        <v>12</v>
      </c>
      <c r="Z94">
        <v>13</v>
      </c>
      <c r="AA94" t="str">
        <f>VLOOKUP($B94,Sheet1!A:E,5,FALSE)</f>
        <v>Middle of Staten island, largest % of Asians in Staten Island, suburban residential area.</v>
      </c>
    </row>
    <row r="95" spans="1:27" x14ac:dyDescent="0.2">
      <c r="A95">
        <v>95</v>
      </c>
      <c r="B95" t="s">
        <v>207</v>
      </c>
      <c r="C95" t="s">
        <v>52</v>
      </c>
      <c r="D95" s="1">
        <v>539000</v>
      </c>
      <c r="E95">
        <v>2</v>
      </c>
      <c r="F95">
        <v>2</v>
      </c>
      <c r="G95" s="2">
        <v>1100</v>
      </c>
      <c r="H95" t="s">
        <v>208</v>
      </c>
      <c r="I95" t="s">
        <v>45</v>
      </c>
      <c r="J95" s="5">
        <v>11209</v>
      </c>
      <c r="K95" s="8" t="str">
        <f>VLOOKUP($B95,Sheet1!A:E,3,FALSE)</f>
        <v>Bay Ridge</v>
      </c>
      <c r="L95" s="8" t="str">
        <f>VLOOKUP($B95,Sheet1!A:E,4,FALSE)</f>
        <v>B+</v>
      </c>
      <c r="M95">
        <v>-74.038383600000003</v>
      </c>
      <c r="N95">
        <v>40.617073099999999</v>
      </c>
      <c r="O95" s="13">
        <f>VLOOKUP($B95,Sheet2!A:F,6,FALSE)</f>
        <v>9.506659551941107</v>
      </c>
      <c r="P95" s="1">
        <v>107800</v>
      </c>
      <c r="Q95" s="3">
        <v>6.7500000000000004E-2</v>
      </c>
      <c r="R95">
        <v>30</v>
      </c>
      <c r="S95" s="1">
        <v>431200</v>
      </c>
      <c r="T95" s="1">
        <v>2796.75</v>
      </c>
      <c r="U95" s="1">
        <v>547.33000000000004</v>
      </c>
      <c r="V95" s="1">
        <v>112.29</v>
      </c>
      <c r="W95" s="4">
        <v>205</v>
      </c>
      <c r="X95" s="1">
        <v>3661.37</v>
      </c>
      <c r="Y95">
        <v>4</v>
      </c>
      <c r="Z95">
        <v>7</v>
      </c>
      <c r="AA95" t="str">
        <f>VLOOKUP($B95,Sheet1!A:E,5,FALSE)</f>
        <v>South Brooklyn Neighborhood known for elaborate Christmas light in Dyker Heights.</v>
      </c>
    </row>
    <row r="96" spans="1:27" x14ac:dyDescent="0.2">
      <c r="A96">
        <v>96</v>
      </c>
      <c r="B96" t="s">
        <v>209</v>
      </c>
      <c r="C96" t="s">
        <v>52</v>
      </c>
      <c r="D96" s="1">
        <v>1295000</v>
      </c>
      <c r="E96">
        <v>4</v>
      </c>
      <c r="F96">
        <v>2</v>
      </c>
      <c r="G96" s="2">
        <v>1995</v>
      </c>
      <c r="H96" t="s">
        <v>47</v>
      </c>
      <c r="I96" t="s">
        <v>54</v>
      </c>
      <c r="J96" s="5">
        <v>10463</v>
      </c>
      <c r="K96" s="8" t="str">
        <f>VLOOKUP($B96,Sheet1!A:E,3,FALSE)</f>
        <v>Riverdale</v>
      </c>
      <c r="L96" s="8" t="str">
        <f>VLOOKUP($B96,Sheet1!A:E,4,FALSE)</f>
        <v>A-</v>
      </c>
      <c r="M96">
        <v>-73.922433699999999</v>
      </c>
      <c r="N96">
        <v>40.880987300000001</v>
      </c>
      <c r="O96" s="13">
        <f>VLOOKUP($B96,Sheet2!A:F,6,FALSE)</f>
        <v>9.6997180692964395</v>
      </c>
      <c r="P96" s="1">
        <v>259000</v>
      </c>
      <c r="Q96" s="3">
        <v>6.7500000000000004E-2</v>
      </c>
      <c r="R96">
        <v>30</v>
      </c>
      <c r="S96" s="1">
        <v>1036000</v>
      </c>
      <c r="T96" s="1">
        <v>6719.48</v>
      </c>
      <c r="U96" s="1">
        <v>1315.01</v>
      </c>
      <c r="V96" s="1">
        <v>269.79000000000002</v>
      </c>
      <c r="W96" s="4">
        <v>375</v>
      </c>
      <c r="X96" s="1">
        <v>8679.2800000000007</v>
      </c>
      <c r="Y96">
        <v>8</v>
      </c>
      <c r="Z96">
        <v>12</v>
      </c>
      <c r="AA96" t="str">
        <f>VLOOKUP($B96,Sheet1!A:E,5,FALSE)</f>
        <v>Residential neighborhood , affluent enclave within the Bronx., "alternative to the Upper West side", Car Transportation is reccomended.</v>
      </c>
    </row>
    <row r="97" spans="1:27" x14ac:dyDescent="0.2">
      <c r="A97">
        <v>97</v>
      </c>
      <c r="B97" t="s">
        <v>210</v>
      </c>
      <c r="C97" t="s">
        <v>34</v>
      </c>
      <c r="D97" s="1">
        <v>245000</v>
      </c>
      <c r="E97">
        <v>3</v>
      </c>
      <c r="F97">
        <v>1</v>
      </c>
      <c r="G97" s="2">
        <v>2184</v>
      </c>
      <c r="H97" t="s">
        <v>35</v>
      </c>
      <c r="I97" t="s">
        <v>54</v>
      </c>
      <c r="J97" s="5">
        <v>10469</v>
      </c>
      <c r="K97" s="8" t="str">
        <f>VLOOKUP($B97,Sheet1!A:E,3,FALSE)</f>
        <v>Pelham Bay</v>
      </c>
      <c r="L97" s="8" t="str">
        <f>VLOOKUP($B97,Sheet1!A:E,4,FALSE)</f>
        <v>C</v>
      </c>
      <c r="M97">
        <v>-73.856444499999995</v>
      </c>
      <c r="N97">
        <v>40.869010899999999</v>
      </c>
      <c r="O97" s="13">
        <f>VLOOKUP($B97,Sheet2!A:F,6,FALSE)</f>
        <v>10.701360299504859</v>
      </c>
      <c r="P97" s="1">
        <v>49000</v>
      </c>
      <c r="Q97" s="3">
        <v>6.7500000000000004E-2</v>
      </c>
      <c r="R97">
        <v>30</v>
      </c>
      <c r="S97" s="1">
        <v>196000</v>
      </c>
      <c r="T97" s="1">
        <v>1271.25</v>
      </c>
      <c r="U97" s="1">
        <v>248.79</v>
      </c>
      <c r="V97" s="1">
        <v>51.04</v>
      </c>
      <c r="W97" s="4">
        <v>600</v>
      </c>
      <c r="X97" s="1">
        <v>2171.08</v>
      </c>
      <c r="Y97">
        <v>6</v>
      </c>
      <c r="Z97">
        <v>18</v>
      </c>
      <c r="AA97" t="str">
        <f>VLOOKUP($B97,Sheet1!A:E,5,FALSE)</f>
        <v>End of 6 train line, largest Park in NYC - Pelham Bay Park. </v>
      </c>
    </row>
    <row r="98" spans="1:27" x14ac:dyDescent="0.2">
      <c r="A98">
        <v>98</v>
      </c>
      <c r="B98" t="s">
        <v>211</v>
      </c>
      <c r="C98" t="s">
        <v>34</v>
      </c>
      <c r="D98" s="1">
        <v>400000</v>
      </c>
      <c r="E98">
        <v>7</v>
      </c>
      <c r="F98">
        <v>3</v>
      </c>
      <c r="G98" s="2">
        <v>2385</v>
      </c>
      <c r="H98" t="s">
        <v>212</v>
      </c>
      <c r="I98" t="s">
        <v>54</v>
      </c>
      <c r="J98" s="5">
        <v>10470</v>
      </c>
      <c r="K98" s="8" t="str">
        <f>VLOOKUP($B98,Sheet1!A:E,3,FALSE)</f>
        <v>Woodlawn</v>
      </c>
      <c r="L98" s="8" t="str">
        <f>VLOOKUP($B98,Sheet1!A:E,4,FALSE)</f>
        <v>B</v>
      </c>
      <c r="M98">
        <v>-73.865498400000007</v>
      </c>
      <c r="N98">
        <v>40.896914600000002</v>
      </c>
      <c r="O98" s="13">
        <f>VLOOKUP($B98,Sheet2!A:F,6,FALSE)</f>
        <v>11.99810723545901</v>
      </c>
      <c r="P98" s="1">
        <v>80000</v>
      </c>
      <c r="Q98" s="3">
        <v>6.7500000000000004E-2</v>
      </c>
      <c r="R98">
        <v>30</v>
      </c>
      <c r="S98" s="1">
        <v>320000</v>
      </c>
      <c r="T98" s="1">
        <v>2075.5100000000002</v>
      </c>
      <c r="U98" s="1">
        <v>406.18</v>
      </c>
      <c r="V98" s="1">
        <v>83.33</v>
      </c>
      <c r="W98" s="4">
        <v>205</v>
      </c>
      <c r="X98" s="1">
        <v>2770.03</v>
      </c>
      <c r="Y98">
        <v>14</v>
      </c>
      <c r="Z98">
        <v>12</v>
      </c>
      <c r="AA98" t="str">
        <f>VLOOKUP($B98,Sheet1!A:E,5,FALSE)</f>
        <v>Suburban feel and family friendly environment; Nearby Woodlawn Cemetary with notable figures.</v>
      </c>
    </row>
    <row r="99" spans="1:27" x14ac:dyDescent="0.2">
      <c r="A99">
        <v>99</v>
      </c>
      <c r="B99" t="s">
        <v>213</v>
      </c>
      <c r="C99" t="s">
        <v>34</v>
      </c>
      <c r="D99" s="1">
        <v>55000000</v>
      </c>
      <c r="E99">
        <v>8</v>
      </c>
      <c r="F99">
        <v>8</v>
      </c>
      <c r="G99" s="2">
        <v>12000</v>
      </c>
      <c r="H99" t="s">
        <v>47</v>
      </c>
      <c r="I99" t="s">
        <v>28</v>
      </c>
      <c r="J99" s="5">
        <v>10023</v>
      </c>
      <c r="K99" s="8" t="str">
        <f>VLOOKUP($B99,Sheet1!A:E,3,FALSE)</f>
        <v>Upper West Side</v>
      </c>
      <c r="L99" s="8" t="str">
        <f>VLOOKUP($B99,Sheet1!A:E,4,FALSE)</f>
        <v>A</v>
      </c>
      <c r="M99">
        <v>-73.984632199999993</v>
      </c>
      <c r="N99">
        <v>40.782238</v>
      </c>
      <c r="O99" s="13">
        <f>VLOOKUP($B99,Sheet2!A:F,6,FALSE)</f>
        <v>2.306523500829321</v>
      </c>
      <c r="P99" s="1">
        <v>11000000</v>
      </c>
      <c r="Q99" s="3">
        <v>6.7500000000000004E-2</v>
      </c>
      <c r="R99">
        <v>30</v>
      </c>
      <c r="S99" s="1">
        <v>44000000</v>
      </c>
      <c r="T99" s="1">
        <v>285383.15999999997</v>
      </c>
      <c r="U99" s="1">
        <v>55849.75</v>
      </c>
      <c r="V99" s="1">
        <v>11458.33</v>
      </c>
      <c r="W99" s="4">
        <v>600</v>
      </c>
      <c r="X99" s="1">
        <v>353291.25</v>
      </c>
      <c r="Y99">
        <v>16</v>
      </c>
      <c r="Z99">
        <v>30</v>
      </c>
      <c r="AA99" t="str">
        <f>VLOOKUP($B99,Sheet1!A:E,5,FALSE)</f>
        <v>Western edge of Central Park, Lincoln Center, affluent area.</v>
      </c>
    </row>
    <row r="100" spans="1:27" x14ac:dyDescent="0.2">
      <c r="A100">
        <v>100</v>
      </c>
      <c r="B100" t="s">
        <v>214</v>
      </c>
      <c r="C100" t="s">
        <v>52</v>
      </c>
      <c r="D100" s="1">
        <v>280000</v>
      </c>
      <c r="E100">
        <v>1</v>
      </c>
      <c r="F100">
        <v>1</v>
      </c>
      <c r="G100" s="2">
        <v>1000</v>
      </c>
      <c r="H100" t="s">
        <v>123</v>
      </c>
      <c r="I100" t="s">
        <v>45</v>
      </c>
      <c r="J100" s="5">
        <v>11209</v>
      </c>
      <c r="K100" s="8" t="str">
        <f>VLOOKUP($B100,Sheet1!A:E,3,FALSE)</f>
        <v>Bay Ridge</v>
      </c>
      <c r="L100" s="8" t="str">
        <f>VLOOKUP($B100,Sheet1!A:E,4,FALSE)</f>
        <v>B+</v>
      </c>
      <c r="M100">
        <v>-74.021683699999997</v>
      </c>
      <c r="N100">
        <v>40.624176599999998</v>
      </c>
      <c r="O100" s="13">
        <f>VLOOKUP($B100,Sheet2!A:F,6,FALSE)</f>
        <v>8.8087491966140252</v>
      </c>
      <c r="P100" s="1">
        <v>56000</v>
      </c>
      <c r="Q100" s="3">
        <v>6.7500000000000004E-2</v>
      </c>
      <c r="R100">
        <v>30</v>
      </c>
      <c r="S100" s="1">
        <v>224000</v>
      </c>
      <c r="T100" s="1">
        <v>1452.86</v>
      </c>
      <c r="U100" s="1">
        <v>284.33</v>
      </c>
      <c r="V100" s="1">
        <v>58.33</v>
      </c>
      <c r="W100" s="4">
        <v>205</v>
      </c>
      <c r="X100" s="1">
        <v>2000.52</v>
      </c>
      <c r="Y100">
        <v>2</v>
      </c>
      <c r="Z100">
        <v>8</v>
      </c>
      <c r="AA100" t="str">
        <f>VLOOKUP($B100,Sheet1!A:E,5,FALSE)</f>
        <v>South Brooklyn Neighborhood known for elaborate Christmas light in Dyker Heights.</v>
      </c>
    </row>
    <row r="101" spans="1:27" x14ac:dyDescent="0.2">
      <c r="A101">
        <v>101</v>
      </c>
      <c r="B101" t="s">
        <v>215</v>
      </c>
      <c r="C101" t="s">
        <v>34</v>
      </c>
      <c r="D101" s="1">
        <v>899000</v>
      </c>
      <c r="E101">
        <v>3</v>
      </c>
      <c r="F101">
        <v>2</v>
      </c>
      <c r="G101" s="2">
        <v>1440</v>
      </c>
      <c r="H101" t="s">
        <v>216</v>
      </c>
      <c r="I101" t="s">
        <v>36</v>
      </c>
      <c r="J101" s="5">
        <v>10309</v>
      </c>
      <c r="K101" s="8" t="str">
        <f>VLOOKUP($B101,Sheet1!A:E,3,FALSE)</f>
        <v>South Shore</v>
      </c>
      <c r="L101" s="8" t="str">
        <f>VLOOKUP($B101,Sheet1!A:E,4,FALSE)</f>
        <v>B</v>
      </c>
      <c r="M101">
        <v>-74.231482499999998</v>
      </c>
      <c r="N101">
        <v>40.5159004</v>
      </c>
      <c r="O101" s="13">
        <f>VLOOKUP($B101,Sheet2!A:F,6,FALSE)</f>
        <v>20.63011938386131</v>
      </c>
      <c r="P101" s="1">
        <v>179800</v>
      </c>
      <c r="Q101" s="3">
        <v>6.7500000000000004E-2</v>
      </c>
      <c r="R101">
        <v>30</v>
      </c>
      <c r="S101" s="1">
        <v>719200</v>
      </c>
      <c r="T101" s="1">
        <v>4664.72</v>
      </c>
      <c r="U101" s="1">
        <v>912.89</v>
      </c>
      <c r="V101" s="1">
        <v>187.29</v>
      </c>
      <c r="W101" s="4">
        <v>1700</v>
      </c>
      <c r="X101" s="1">
        <v>7464.9</v>
      </c>
      <c r="Y101">
        <v>6</v>
      </c>
      <c r="Z101">
        <v>9</v>
      </c>
      <c r="AA101" t="str">
        <f>VLOOKUP($B101,Sheet1!A:E,5,FALSE)</f>
        <v>Southern coastline of Long island, costal communities &amp; beaches such as Long Beach, Jones Beach, Fire Island, Hempstead.</v>
      </c>
    </row>
    <row r="102" spans="1:27" x14ac:dyDescent="0.2">
      <c r="A102">
        <v>102</v>
      </c>
      <c r="B102" t="s">
        <v>217</v>
      </c>
      <c r="C102" t="s">
        <v>149</v>
      </c>
      <c r="D102" s="1">
        <v>2280000</v>
      </c>
      <c r="E102">
        <v>2</v>
      </c>
      <c r="F102">
        <v>2</v>
      </c>
      <c r="G102" s="2">
        <v>1400</v>
      </c>
      <c r="H102" t="s">
        <v>200</v>
      </c>
      <c r="I102" t="s">
        <v>28</v>
      </c>
      <c r="J102" s="5">
        <v>10025</v>
      </c>
      <c r="K102" s="8" t="str">
        <f>VLOOKUP($B102,Sheet1!A:E,3,FALSE)</f>
        <v>Upper West Side</v>
      </c>
      <c r="L102" s="8" t="str">
        <f>VLOOKUP($B102,Sheet1!A:E,4,FALSE)</f>
        <v>A</v>
      </c>
      <c r="M102">
        <v>-73.967903500000006</v>
      </c>
      <c r="N102">
        <v>40.798657900000002</v>
      </c>
      <c r="O102" s="13">
        <f>VLOOKUP($B102,Sheet2!A:F,6,FALSE)</f>
        <v>3.5599080998919832</v>
      </c>
      <c r="P102" s="1">
        <v>456000</v>
      </c>
      <c r="Q102" s="3">
        <v>6.7500000000000004E-2</v>
      </c>
      <c r="R102">
        <v>30</v>
      </c>
      <c r="S102" s="1">
        <v>1824000</v>
      </c>
      <c r="T102" s="1">
        <v>11830.43</v>
      </c>
      <c r="U102" s="1">
        <v>2315.23</v>
      </c>
      <c r="V102" s="1">
        <v>475</v>
      </c>
      <c r="W102" s="4">
        <v>1000</v>
      </c>
      <c r="X102" s="1">
        <v>15620.66</v>
      </c>
      <c r="Y102">
        <v>4</v>
      </c>
      <c r="Z102">
        <v>9</v>
      </c>
      <c r="AA102" t="str">
        <f>VLOOKUP($B102,Sheet1!A:E,5,FALSE)</f>
        <v>Western edge of Central Park, Lincoln Center, affluent area.</v>
      </c>
    </row>
    <row r="103" spans="1:27" x14ac:dyDescent="0.2">
      <c r="A103">
        <v>103</v>
      </c>
      <c r="B103" t="s">
        <v>218</v>
      </c>
      <c r="C103" t="s">
        <v>219</v>
      </c>
      <c r="D103" s="1">
        <v>649000</v>
      </c>
      <c r="E103">
        <v>4</v>
      </c>
      <c r="F103">
        <v>3</v>
      </c>
      <c r="G103" s="2">
        <v>2184</v>
      </c>
      <c r="H103" t="s">
        <v>220</v>
      </c>
      <c r="I103" t="s">
        <v>45</v>
      </c>
      <c r="J103" s="5">
        <v>11231</v>
      </c>
      <c r="K103" s="8" t="str">
        <f>VLOOKUP($B103,Sheet1!A:E,3,FALSE)</f>
        <v>Carroll Gardens</v>
      </c>
      <c r="L103" s="8" t="str">
        <f>VLOOKUP($B103,Sheet1!A:E,4,FALSE)</f>
        <v>A</v>
      </c>
      <c r="M103">
        <v>-73.998150899999999</v>
      </c>
      <c r="N103">
        <v>40.681342899999997</v>
      </c>
      <c r="O103" s="13">
        <f>VLOOKUP($B103,Sheet2!A:F,6,FALSE)</f>
        <v>4.7035437810065499</v>
      </c>
      <c r="P103" s="1">
        <v>129800</v>
      </c>
      <c r="Q103" s="3">
        <v>6.7500000000000004E-2</v>
      </c>
      <c r="R103">
        <v>30</v>
      </c>
      <c r="S103" s="1">
        <v>519200</v>
      </c>
      <c r="T103" s="1">
        <v>3367.52</v>
      </c>
      <c r="U103" s="1">
        <v>659.03</v>
      </c>
      <c r="V103" s="1">
        <v>135.21</v>
      </c>
      <c r="W103" s="4">
        <v>550</v>
      </c>
      <c r="X103" s="1">
        <v>4711.76</v>
      </c>
      <c r="Y103">
        <v>8</v>
      </c>
      <c r="Z103">
        <v>11</v>
      </c>
      <c r="AA103" t="str">
        <f>VLOOKUP($B103,Sheet1!A:E,5,FALSE)</f>
        <v>Italian-American heritage and charming brownstones.</v>
      </c>
    </row>
    <row r="104" spans="1:27" x14ac:dyDescent="0.2">
      <c r="A104">
        <v>104</v>
      </c>
      <c r="B104" t="s">
        <v>221</v>
      </c>
      <c r="C104" t="s">
        <v>188</v>
      </c>
      <c r="D104" s="1">
        <v>739000</v>
      </c>
      <c r="E104">
        <v>6</v>
      </c>
      <c r="F104">
        <v>4</v>
      </c>
      <c r="G104" s="2">
        <v>2184</v>
      </c>
      <c r="H104" t="s">
        <v>189</v>
      </c>
      <c r="I104" t="s">
        <v>45</v>
      </c>
      <c r="J104" s="5">
        <v>11229</v>
      </c>
      <c r="K104" s="8" t="str">
        <f>VLOOKUP($B104,Sheet1!A:E,3,FALSE)</f>
        <v>Homecrest</v>
      </c>
      <c r="L104" s="8" t="str">
        <f>VLOOKUP($B104,Sheet1!A:E,4,FALSE)</f>
        <v>B</v>
      </c>
      <c r="M104">
        <v>-73.921618699999996</v>
      </c>
      <c r="N104">
        <v>40.587799099999998</v>
      </c>
      <c r="O104" s="13">
        <f>VLOOKUP($B104,Sheet2!A:F,6,FALSE)</f>
        <v>11.60530207315432</v>
      </c>
      <c r="P104" s="1">
        <v>147800</v>
      </c>
      <c r="Q104" s="3">
        <v>6.7500000000000004E-2</v>
      </c>
      <c r="R104">
        <v>30</v>
      </c>
      <c r="S104" s="1">
        <v>591200</v>
      </c>
      <c r="T104" s="1">
        <v>3834.51</v>
      </c>
      <c r="U104" s="1">
        <v>750.42</v>
      </c>
      <c r="V104" s="1">
        <v>153.96</v>
      </c>
      <c r="W104" s="4">
        <v>375</v>
      </c>
      <c r="X104" s="1">
        <v>5113.8900000000003</v>
      </c>
      <c r="Y104">
        <v>12</v>
      </c>
      <c r="Z104">
        <v>9</v>
      </c>
      <c r="AA104" t="str">
        <f>VLOOKUP($B104,Sheet1!A:E,5,FALSE)</f>
        <v>Residential community and local parks.</v>
      </c>
    </row>
    <row r="105" spans="1:27" x14ac:dyDescent="0.2">
      <c r="A105">
        <v>105</v>
      </c>
      <c r="B105" t="s">
        <v>222</v>
      </c>
      <c r="C105" t="s">
        <v>34</v>
      </c>
      <c r="D105" s="1">
        <v>1495000</v>
      </c>
      <c r="E105">
        <v>4</v>
      </c>
      <c r="F105">
        <v>2.5</v>
      </c>
      <c r="G105" s="2">
        <v>3000</v>
      </c>
      <c r="H105" t="s">
        <v>223</v>
      </c>
      <c r="I105" t="s">
        <v>36</v>
      </c>
      <c r="J105" s="5">
        <v>10312</v>
      </c>
      <c r="K105" s="8" t="str">
        <f>VLOOKUP($B105,Sheet1!A:E,3,FALSE)</f>
        <v>Great Kills</v>
      </c>
      <c r="L105" s="8" t="str">
        <f>VLOOKUP($B105,Sheet1!A:E,4,FALSE)</f>
        <v>B</v>
      </c>
      <c r="M105">
        <v>-74.168103500000001</v>
      </c>
      <c r="N105">
        <v>40.524762699999997</v>
      </c>
      <c r="O105" s="13">
        <f>VLOOKUP($B105,Sheet2!A:F,6,FALSE)</f>
        <v>18.199407382893959</v>
      </c>
      <c r="P105" s="1">
        <v>299000</v>
      </c>
      <c r="Q105" s="3">
        <v>6.7500000000000004E-2</v>
      </c>
      <c r="R105">
        <v>30</v>
      </c>
      <c r="S105" s="1">
        <v>1196000</v>
      </c>
      <c r="T105" s="1">
        <v>7757.23</v>
      </c>
      <c r="U105" s="1">
        <v>1518.1</v>
      </c>
      <c r="V105" s="1">
        <v>311.45999999999998</v>
      </c>
      <c r="W105" s="4">
        <v>550</v>
      </c>
      <c r="X105" s="1">
        <v>10136.790000000001</v>
      </c>
      <c r="Y105">
        <v>8</v>
      </c>
      <c r="Z105">
        <v>17</v>
      </c>
      <c r="AA105" t="str">
        <f>VLOOKUP($B105,Sheet1!A:E,5,FALSE)</f>
        <v>Southern Staten Island, Suburban feel, waterfront community, Great Kills Park, named after Duth word of "Great creeks"</v>
      </c>
    </row>
    <row r="106" spans="1:27" x14ac:dyDescent="0.2">
      <c r="A106">
        <v>106</v>
      </c>
      <c r="B106" t="s">
        <v>224</v>
      </c>
      <c r="C106" t="s">
        <v>34</v>
      </c>
      <c r="D106" s="1">
        <v>3950000</v>
      </c>
      <c r="E106">
        <v>5</v>
      </c>
      <c r="F106">
        <v>2</v>
      </c>
      <c r="G106" s="2">
        <v>3528</v>
      </c>
      <c r="H106" t="s">
        <v>47</v>
      </c>
      <c r="I106" t="s">
        <v>45</v>
      </c>
      <c r="J106" s="5">
        <v>11215</v>
      </c>
      <c r="K106" s="8" t="str">
        <f>VLOOKUP($B106,Sheet1!A:E,3,FALSE)</f>
        <v>Park Slope</v>
      </c>
      <c r="L106" s="8" t="str">
        <f>VLOOKUP($B106,Sheet1!A:E,4,FALSE)</f>
        <v>A</v>
      </c>
      <c r="M106">
        <v>-73.974837500000007</v>
      </c>
      <c r="N106">
        <v>40.668061899999998</v>
      </c>
      <c r="O106" s="13">
        <f>VLOOKUP($B106,Sheet2!A:F,6,FALSE)</f>
        <v>5.5999564329277058</v>
      </c>
      <c r="P106" s="1">
        <v>790000</v>
      </c>
      <c r="Q106" s="3">
        <v>6.7500000000000004E-2</v>
      </c>
      <c r="R106">
        <v>30</v>
      </c>
      <c r="S106" s="1">
        <v>3160000</v>
      </c>
      <c r="T106" s="1">
        <v>20495.7</v>
      </c>
      <c r="U106" s="1">
        <v>4011.03</v>
      </c>
      <c r="V106" s="1">
        <v>822.92</v>
      </c>
      <c r="W106" s="4">
        <v>1000</v>
      </c>
      <c r="X106" s="1">
        <v>26329.64</v>
      </c>
      <c r="Y106">
        <v>10</v>
      </c>
      <c r="Z106">
        <v>22</v>
      </c>
      <c r="AA106" t="str">
        <f>VLOOKUP($B106,Sheet1!A:E,5,FALSE)</f>
        <v>Beautiful historic homes, Smith Street, Family friendly neighborhoods, near Prospect Park.</v>
      </c>
    </row>
    <row r="107" spans="1:27" x14ac:dyDescent="0.2">
      <c r="A107">
        <v>107</v>
      </c>
      <c r="B107" t="s">
        <v>225</v>
      </c>
      <c r="C107" t="s">
        <v>26</v>
      </c>
      <c r="D107" s="1">
        <v>325000</v>
      </c>
      <c r="E107">
        <v>2</v>
      </c>
      <c r="F107">
        <v>1</v>
      </c>
      <c r="G107">
        <v>979</v>
      </c>
      <c r="H107" t="s">
        <v>226</v>
      </c>
      <c r="I107" t="s">
        <v>28</v>
      </c>
      <c r="J107" s="5">
        <v>10029</v>
      </c>
      <c r="K107" s="8" t="str">
        <f>VLOOKUP($B107,Sheet1!A:E,3,FALSE)</f>
        <v>East Harlem</v>
      </c>
      <c r="L107" s="8" t="str">
        <f>VLOOKUP($B107,Sheet1!A:E,4,FALSE)</f>
        <v>C</v>
      </c>
      <c r="M107">
        <v>-73.948725699999997</v>
      </c>
      <c r="N107">
        <v>40.789750699999999</v>
      </c>
      <c r="O107" s="13">
        <f>VLOOKUP($B107,Sheet2!A:F,6,FALSE)</f>
        <v>3.418379544502343</v>
      </c>
      <c r="P107" s="1">
        <v>65000</v>
      </c>
      <c r="Q107" s="3">
        <v>6.7500000000000004E-2</v>
      </c>
      <c r="R107">
        <v>30</v>
      </c>
      <c r="S107" s="1">
        <v>260000</v>
      </c>
      <c r="T107" s="1">
        <v>1686.36</v>
      </c>
      <c r="U107" s="1">
        <v>330.02</v>
      </c>
      <c r="V107" s="1">
        <v>67.709999999999994</v>
      </c>
      <c r="W107" s="4">
        <v>2000</v>
      </c>
      <c r="X107" s="1">
        <v>4084.08</v>
      </c>
      <c r="Y107">
        <v>4</v>
      </c>
      <c r="Z107">
        <v>8</v>
      </c>
      <c r="AA107" t="str">
        <f>VLOOKUP($B107,Sheet1!A:E,5,FALSE)</f>
        <v>Spanish Harlem/ "El Barrio", Latin American &amp; Caribbean restaurants. Bustling street life. </v>
      </c>
    </row>
    <row r="108" spans="1:27" x14ac:dyDescent="0.2">
      <c r="A108">
        <v>108</v>
      </c>
      <c r="B108" t="s">
        <v>228</v>
      </c>
      <c r="C108" t="s">
        <v>188</v>
      </c>
      <c r="D108" s="1">
        <v>299999</v>
      </c>
      <c r="E108">
        <v>3</v>
      </c>
      <c r="F108">
        <v>1</v>
      </c>
      <c r="G108" s="2">
        <v>2184</v>
      </c>
      <c r="H108" t="s">
        <v>69</v>
      </c>
      <c r="I108" t="s">
        <v>28</v>
      </c>
      <c r="J108" s="5">
        <v>10023</v>
      </c>
      <c r="K108" s="8" t="str">
        <f>VLOOKUP($B108,Sheet1!A:E,3,FALSE)</f>
        <v>Upper West Side</v>
      </c>
      <c r="L108" s="8" t="str">
        <f>VLOOKUP($B108,Sheet1!A:E,4,FALSE)</f>
        <v>A</v>
      </c>
      <c r="M108">
        <v>-73.980840700000002</v>
      </c>
      <c r="N108">
        <v>40.781058299999998</v>
      </c>
      <c r="O108" s="13">
        <f>VLOOKUP($B108,Sheet2!A:F,6,FALSE)</f>
        <v>2.2377206461974408</v>
      </c>
      <c r="P108" s="1">
        <v>59999.8</v>
      </c>
      <c r="Q108" s="3">
        <v>6.7500000000000004E-2</v>
      </c>
      <c r="R108">
        <v>30</v>
      </c>
      <c r="S108" s="1">
        <v>239999.2</v>
      </c>
      <c r="T108" s="1">
        <v>1556.63</v>
      </c>
      <c r="U108" s="1">
        <v>304.63</v>
      </c>
      <c r="V108" s="1">
        <v>62.5</v>
      </c>
      <c r="W108" s="4">
        <v>205</v>
      </c>
      <c r="X108" s="1">
        <v>2128.7600000000002</v>
      </c>
      <c r="Y108">
        <v>6</v>
      </c>
      <c r="Z108">
        <v>18</v>
      </c>
      <c r="AA108" t="str">
        <f>VLOOKUP($B108,Sheet1!A:E,5,FALSE)</f>
        <v>Western edge of Central Park, Lincoln Center, affluent area.</v>
      </c>
    </row>
    <row r="109" spans="1:27" x14ac:dyDescent="0.2">
      <c r="A109">
        <v>109</v>
      </c>
      <c r="B109" t="s">
        <v>229</v>
      </c>
      <c r="C109" t="s">
        <v>41</v>
      </c>
      <c r="D109" s="1">
        <v>2695000</v>
      </c>
      <c r="E109">
        <v>6</v>
      </c>
      <c r="F109">
        <v>5</v>
      </c>
      <c r="G109" s="2">
        <v>4720</v>
      </c>
      <c r="H109" t="s">
        <v>42</v>
      </c>
      <c r="I109" t="s">
        <v>28</v>
      </c>
      <c r="J109" s="5">
        <v>10031</v>
      </c>
      <c r="K109" s="8" t="str">
        <f>VLOOKUP($B109,Sheet1!A:E,3,FALSE)</f>
        <v>Hamilton Heights</v>
      </c>
      <c r="L109" s="8" t="str">
        <f>VLOOKUP($B109,Sheet1!A:E,4,FALSE)</f>
        <v>C</v>
      </c>
      <c r="M109">
        <v>-73.946751399999997</v>
      </c>
      <c r="N109">
        <v>40.823512700000002</v>
      </c>
      <c r="O109" s="13">
        <f>VLOOKUP($B109,Sheet2!A:F,6,FALSE)</f>
        <v>5.5390489846817026</v>
      </c>
      <c r="P109" s="1">
        <v>539000</v>
      </c>
      <c r="Q109" s="3">
        <v>6.7500000000000004E-2</v>
      </c>
      <c r="R109">
        <v>30</v>
      </c>
      <c r="S109" s="1">
        <v>2156000</v>
      </c>
      <c r="T109" s="1">
        <v>13983.77</v>
      </c>
      <c r="U109" s="1">
        <v>2736.64</v>
      </c>
      <c r="V109" s="1">
        <v>561.46</v>
      </c>
      <c r="W109" s="4">
        <v>3000</v>
      </c>
      <c r="X109" s="1">
        <v>20281.87</v>
      </c>
      <c r="Y109">
        <v>12</v>
      </c>
      <c r="Z109">
        <v>17</v>
      </c>
      <c r="AA109" t="str">
        <f>VLOOKUP($B109,Sheet1!A:E,5,FALSE)</f>
        <v>Parks overlooking Hudson River, diverse restaurants, cafes, museums, and shops</v>
      </c>
    </row>
    <row r="110" spans="1:27" x14ac:dyDescent="0.2">
      <c r="A110">
        <v>111</v>
      </c>
      <c r="B110" t="s">
        <v>231</v>
      </c>
      <c r="C110" t="s">
        <v>34</v>
      </c>
      <c r="D110" s="1">
        <v>694000</v>
      </c>
      <c r="E110">
        <v>3</v>
      </c>
      <c r="F110">
        <v>3</v>
      </c>
      <c r="G110" s="2">
        <v>1360</v>
      </c>
      <c r="H110" t="s">
        <v>232</v>
      </c>
      <c r="I110" t="s">
        <v>36</v>
      </c>
      <c r="J110" s="5">
        <v>10308</v>
      </c>
      <c r="K110" s="8" t="str">
        <f>VLOOKUP($B110,Sheet1!A:E,3,FALSE)</f>
        <v>Great Kills</v>
      </c>
      <c r="L110" s="8" t="str">
        <f>VLOOKUP($B110,Sheet1!A:E,4,FALSE)</f>
        <v>B</v>
      </c>
      <c r="M110">
        <v>-74.155567199999993</v>
      </c>
      <c r="N110">
        <v>40.542312600000002</v>
      </c>
      <c r="O110" s="13">
        <f>VLOOKUP($B110,Sheet2!A:F,6,FALSE)</f>
        <v>16.822592829199991</v>
      </c>
      <c r="P110" s="1">
        <v>138800</v>
      </c>
      <c r="Q110" s="3">
        <v>6.7500000000000004E-2</v>
      </c>
      <c r="R110">
        <v>30</v>
      </c>
      <c r="S110" s="1">
        <v>555200</v>
      </c>
      <c r="T110" s="1">
        <v>3601.02</v>
      </c>
      <c r="U110" s="1">
        <v>704.72</v>
      </c>
      <c r="V110" s="1">
        <v>144.58000000000001</v>
      </c>
      <c r="W110" s="4">
        <v>550</v>
      </c>
      <c r="X110" s="1">
        <v>5000.32</v>
      </c>
      <c r="Y110">
        <v>6</v>
      </c>
      <c r="Z110">
        <v>7</v>
      </c>
      <c r="AA110" t="str">
        <f>VLOOKUP($B110,Sheet1!A:E,5,FALSE)</f>
        <v>Southern Staten Island, Suburban feel, waterfront community, Great Kills Park, named after Duth word of "Great creeks"</v>
      </c>
    </row>
    <row r="111" spans="1:27" x14ac:dyDescent="0.2">
      <c r="A111">
        <v>112</v>
      </c>
      <c r="B111" t="s">
        <v>233</v>
      </c>
      <c r="C111" t="s">
        <v>34</v>
      </c>
      <c r="D111" s="1">
        <v>688888</v>
      </c>
      <c r="E111">
        <v>4</v>
      </c>
      <c r="F111">
        <v>2</v>
      </c>
      <c r="G111" s="2">
        <v>2846</v>
      </c>
      <c r="H111" t="s">
        <v>47</v>
      </c>
      <c r="I111" t="s">
        <v>54</v>
      </c>
      <c r="J111" s="5">
        <v>10467</v>
      </c>
      <c r="K111" s="8" t="str">
        <f>VLOOKUP($B111,Sheet1!A:E,3,FALSE)</f>
        <v>Allerton</v>
      </c>
      <c r="L111" s="8" t="str">
        <f>VLOOKUP($B111,Sheet1!A:E,4,FALSE)</f>
        <v>C+</v>
      </c>
      <c r="M111">
        <v>-73.8651768</v>
      </c>
      <c r="N111">
        <v>40.872618199999998</v>
      </c>
      <c r="O111" s="13">
        <f>VLOOKUP($B111,Sheet2!A:F,6,FALSE)</f>
        <v>10.617223746412661</v>
      </c>
      <c r="P111" s="1">
        <v>137777.60000000001</v>
      </c>
      <c r="Q111" s="3">
        <v>6.7500000000000004E-2</v>
      </c>
      <c r="R111">
        <v>30</v>
      </c>
      <c r="S111" s="1">
        <v>551110.40000000002</v>
      </c>
      <c r="T111" s="1">
        <v>3574.49</v>
      </c>
      <c r="U111" s="1">
        <v>699.53</v>
      </c>
      <c r="V111" s="1">
        <v>143.52000000000001</v>
      </c>
      <c r="W111" s="4">
        <v>550</v>
      </c>
      <c r="X111" s="1">
        <v>4967.54</v>
      </c>
      <c r="Y111">
        <v>8</v>
      </c>
      <c r="Z111">
        <v>18</v>
      </c>
      <c r="AA111" t="str">
        <f>VLOOKUP($B111,Sheet1!A:E,5,FALSE)</f>
        <v>Allerton Avenue is a popular commercial street within a predominately residential area. ; Near by to the  Bronx Zoo.</v>
      </c>
    </row>
    <row r="112" spans="1:27" x14ac:dyDescent="0.2">
      <c r="A112">
        <v>113</v>
      </c>
      <c r="B112" t="s">
        <v>234</v>
      </c>
      <c r="C112" t="s">
        <v>34</v>
      </c>
      <c r="D112" s="1">
        <v>400000</v>
      </c>
      <c r="E112">
        <v>4</v>
      </c>
      <c r="F112">
        <v>2</v>
      </c>
      <c r="G112" s="2">
        <v>1980</v>
      </c>
      <c r="H112" t="s">
        <v>35</v>
      </c>
      <c r="I112" t="s">
        <v>45</v>
      </c>
      <c r="J112" s="5">
        <v>11208</v>
      </c>
      <c r="K112" s="8" t="str">
        <f>VLOOKUP($B112,Sheet1!A:E,3,FALSE)</f>
        <v>East New York</v>
      </c>
      <c r="L112" s="8" t="str">
        <f>VLOOKUP($B112,Sheet1!A:E,4,FALSE)</f>
        <v>D+</v>
      </c>
      <c r="M112">
        <v>-73.877086700000007</v>
      </c>
      <c r="N112">
        <v>40.665357</v>
      </c>
      <c r="O112" s="13">
        <f>VLOOKUP($B112,Sheet2!A:F,6,FALSE)</f>
        <v>8.0950382656734945</v>
      </c>
      <c r="P112" s="1">
        <v>80000</v>
      </c>
      <c r="Q112" s="3">
        <v>6.7500000000000004E-2</v>
      </c>
      <c r="R112">
        <v>30</v>
      </c>
      <c r="S112" s="1">
        <v>320000</v>
      </c>
      <c r="T112" s="1">
        <v>2075.5100000000002</v>
      </c>
      <c r="U112" s="1">
        <v>406.18</v>
      </c>
      <c r="V112" s="1">
        <v>83.33</v>
      </c>
      <c r="W112" s="4">
        <v>160</v>
      </c>
      <c r="X112" s="1">
        <v>2725.03</v>
      </c>
      <c r="Y112">
        <v>8</v>
      </c>
      <c r="Z112">
        <v>12</v>
      </c>
      <c r="AA112" t="str">
        <f>VLOOKUP($B112,Sheet1!A:E,5,FALSE)</f>
        <v>High Violence, Drug abuse, and Crime. Recovering neighborhood Urban Revitalization Projects with many community gardens &amp;Green Spaces. </v>
      </c>
    </row>
    <row r="113" spans="1:27" x14ac:dyDescent="0.2">
      <c r="A113">
        <v>114</v>
      </c>
      <c r="B113" t="s">
        <v>235</v>
      </c>
      <c r="C113" t="s">
        <v>87</v>
      </c>
      <c r="D113" s="1">
        <v>346000</v>
      </c>
      <c r="E113">
        <v>5</v>
      </c>
      <c r="F113">
        <v>2</v>
      </c>
      <c r="G113" s="2">
        <v>2184</v>
      </c>
      <c r="H113" t="s">
        <v>35</v>
      </c>
      <c r="I113" t="s">
        <v>65</v>
      </c>
      <c r="J113" s="5">
        <v>11417</v>
      </c>
      <c r="K113" s="8" t="str">
        <f>VLOOKUP($B113,Sheet1!A:E,3,FALSE)</f>
        <v>Ozone Park</v>
      </c>
      <c r="L113" s="8" t="str">
        <f>VLOOKUP($B113,Sheet1!A:E,4,FALSE)</f>
        <v>B-</v>
      </c>
      <c r="M113">
        <v>-73.838104200000004</v>
      </c>
      <c r="N113">
        <v>40.683789099999998</v>
      </c>
      <c r="O113" s="13">
        <f>VLOOKUP($B113,Sheet2!A:F,6,FALSE)</f>
        <v>8.9421804383844812</v>
      </c>
      <c r="P113" s="1">
        <v>69200</v>
      </c>
      <c r="Q113" s="3">
        <v>6.7500000000000004E-2</v>
      </c>
      <c r="R113">
        <v>30</v>
      </c>
      <c r="S113" s="1">
        <v>276800</v>
      </c>
      <c r="T113" s="1">
        <v>1795.32</v>
      </c>
      <c r="U113" s="1">
        <v>351.35</v>
      </c>
      <c r="V113" s="1">
        <v>72.08</v>
      </c>
      <c r="W113" s="4">
        <v>600</v>
      </c>
      <c r="X113" s="1">
        <v>2818.75</v>
      </c>
      <c r="Y113">
        <v>10</v>
      </c>
      <c r="Z113">
        <v>14</v>
      </c>
      <c r="AA113" t="str">
        <f>VLOOKUP($B113,Sheet1!A:E,5,FALSE)</f>
        <v>Diverse cultural community and residential neighborhoods.</v>
      </c>
    </row>
    <row r="114" spans="1:27" x14ac:dyDescent="0.2">
      <c r="A114">
        <v>117</v>
      </c>
      <c r="B114" t="s">
        <v>236</v>
      </c>
      <c r="C114" t="s">
        <v>34</v>
      </c>
      <c r="D114" s="1">
        <v>265000</v>
      </c>
      <c r="E114">
        <v>3</v>
      </c>
      <c r="F114">
        <v>1</v>
      </c>
      <c r="G114" s="2">
        <v>2184</v>
      </c>
      <c r="H114" t="s">
        <v>35</v>
      </c>
      <c r="I114" t="s">
        <v>65</v>
      </c>
      <c r="J114" s="5">
        <v>11413</v>
      </c>
      <c r="K114" s="8" t="str">
        <f>VLOOKUP($B114,Sheet1!A:E,3,FALSE)</f>
        <v>Springfield Gardens</v>
      </c>
      <c r="L114" s="8" t="str">
        <f>VLOOKUP($B114,Sheet1!A:E,4,FALSE)</f>
        <v>B</v>
      </c>
      <c r="M114">
        <v>-73.747257099999999</v>
      </c>
      <c r="N114">
        <v>40.675379999999997</v>
      </c>
      <c r="O114" s="13">
        <f>VLOOKUP($B114,Sheet2!A:F,6,FALSE)</f>
        <v>13.49306239729045</v>
      </c>
      <c r="P114" s="1">
        <v>53000</v>
      </c>
      <c r="Q114" s="3">
        <v>6.7500000000000004E-2</v>
      </c>
      <c r="R114">
        <v>30</v>
      </c>
      <c r="S114" s="1">
        <v>212000</v>
      </c>
      <c r="T114" s="1">
        <v>1375.03</v>
      </c>
      <c r="U114" s="1">
        <v>269.08999999999997</v>
      </c>
      <c r="V114" s="1">
        <v>55.21</v>
      </c>
      <c r="W114" s="4">
        <v>160</v>
      </c>
      <c r="X114" s="1">
        <v>1859.33</v>
      </c>
      <c r="Y114">
        <v>6</v>
      </c>
      <c r="Z114">
        <v>18</v>
      </c>
      <c r="AA114" t="str">
        <f>VLOOKUP($B114,Sheet1!A:E,5,FALSE)</f>
        <v>Residential character and diverse community.</v>
      </c>
    </row>
    <row r="115" spans="1:27" x14ac:dyDescent="0.2">
      <c r="A115">
        <v>118</v>
      </c>
      <c r="B115" t="s">
        <v>237</v>
      </c>
      <c r="C115" t="s">
        <v>34</v>
      </c>
      <c r="D115" s="1">
        <v>319000</v>
      </c>
      <c r="E115">
        <v>3</v>
      </c>
      <c r="F115">
        <v>2</v>
      </c>
      <c r="G115" s="2">
        <v>1224</v>
      </c>
      <c r="H115" t="s">
        <v>125</v>
      </c>
      <c r="I115" t="s">
        <v>36</v>
      </c>
      <c r="J115" s="5">
        <v>10306</v>
      </c>
      <c r="K115" s="8" t="str">
        <f>VLOOKUP($B115,Sheet1!A:E,3,FALSE)</f>
        <v>Great Kills</v>
      </c>
      <c r="L115" s="8" t="str">
        <f>VLOOKUP($B115,Sheet1!A:E,4,FALSE)</f>
        <v>B</v>
      </c>
      <c r="M115">
        <v>-74.101892500000005</v>
      </c>
      <c r="N115">
        <v>40.560469500000004</v>
      </c>
      <c r="O115" s="13">
        <f>VLOOKUP($B115,Sheet2!A:F,6,FALSE)</f>
        <v>14.365298170939511</v>
      </c>
      <c r="P115" s="1">
        <v>63800</v>
      </c>
      <c r="Q115" s="3">
        <v>6.7500000000000004E-2</v>
      </c>
      <c r="R115">
        <v>30</v>
      </c>
      <c r="S115" s="1">
        <v>255200</v>
      </c>
      <c r="T115" s="1">
        <v>1655.22</v>
      </c>
      <c r="U115" s="1">
        <v>323.93</v>
      </c>
      <c r="V115" s="1">
        <v>66.459999999999994</v>
      </c>
      <c r="W115" s="4">
        <v>600</v>
      </c>
      <c r="X115" s="1">
        <v>2645.61</v>
      </c>
      <c r="Y115">
        <v>6</v>
      </c>
      <c r="Z115">
        <v>8</v>
      </c>
      <c r="AA115" t="str">
        <f>VLOOKUP($B115,Sheet1!A:E,5,FALSE)</f>
        <v>Southern Staten Island, Suburban feel, waterfront community, Great Kills Park, named after Duth word of "Great creeks"</v>
      </c>
    </row>
    <row r="116" spans="1:27" x14ac:dyDescent="0.2">
      <c r="A116">
        <v>119</v>
      </c>
      <c r="B116" t="s">
        <v>238</v>
      </c>
      <c r="C116" t="s">
        <v>41</v>
      </c>
      <c r="D116" s="1">
        <v>24800000</v>
      </c>
      <c r="E116">
        <v>6</v>
      </c>
      <c r="F116">
        <v>8</v>
      </c>
      <c r="G116" s="2">
        <v>2184</v>
      </c>
      <c r="H116" t="s">
        <v>69</v>
      </c>
      <c r="I116" t="s">
        <v>28</v>
      </c>
      <c r="J116" s="5">
        <v>10021</v>
      </c>
      <c r="K116" s="8" t="str">
        <f>VLOOKUP($B116,Sheet1!A:E,3,FALSE)</f>
        <v>Upper East Side</v>
      </c>
      <c r="L116" s="8" t="str">
        <f>VLOOKUP($B116,Sheet1!A:E,4,FALSE)</f>
        <v>A</v>
      </c>
      <c r="M116">
        <v>-73.963546199999996</v>
      </c>
      <c r="N116">
        <v>40.772928999999998</v>
      </c>
      <c r="O116" s="13">
        <f>VLOOKUP($B116,Sheet2!A:F,6,FALSE)</f>
        <v>2.0214711426813108</v>
      </c>
      <c r="P116" s="1">
        <v>4960000</v>
      </c>
      <c r="Q116" s="3">
        <v>6.7500000000000004E-2</v>
      </c>
      <c r="R116">
        <v>30</v>
      </c>
      <c r="S116" s="1">
        <v>19840000</v>
      </c>
      <c r="T116" s="1">
        <v>128681.86</v>
      </c>
      <c r="U116" s="1">
        <v>25183.16</v>
      </c>
      <c r="V116" s="1">
        <v>5166.67</v>
      </c>
      <c r="W116" s="4">
        <v>600</v>
      </c>
      <c r="X116" s="1">
        <v>159631.69</v>
      </c>
      <c r="Y116">
        <v>12</v>
      </c>
      <c r="Z116">
        <v>5</v>
      </c>
      <c r="AA116" t="str">
        <f>VLOOKUP($B116,Sheet1!A:E,5,FALSE)</f>
        <v>Posh neighborhood, private schools, expensive supermarkets, iconic museums. </v>
      </c>
    </row>
    <row r="117" spans="1:27" x14ac:dyDescent="0.2">
      <c r="A117">
        <v>120</v>
      </c>
      <c r="B117" t="s">
        <v>239</v>
      </c>
      <c r="C117" t="s">
        <v>34</v>
      </c>
      <c r="D117" s="1">
        <v>1100000</v>
      </c>
      <c r="E117">
        <v>9</v>
      </c>
      <c r="F117">
        <v>4</v>
      </c>
      <c r="G117" s="2">
        <v>3276</v>
      </c>
      <c r="H117" t="s">
        <v>119</v>
      </c>
      <c r="I117" t="s">
        <v>28</v>
      </c>
      <c r="J117" s="5">
        <v>10032</v>
      </c>
      <c r="K117" s="8" t="str">
        <f>VLOOKUP($B117,Sheet1!A:E,3,FALSE)</f>
        <v>Washington Heights</v>
      </c>
      <c r="L117" s="8" t="str">
        <f>VLOOKUP($B117,Sheet1!A:E,4,FALSE)</f>
        <v>B</v>
      </c>
      <c r="M117">
        <v>-73.942422899999997</v>
      </c>
      <c r="N117">
        <v>40.8307115</v>
      </c>
      <c r="O117" s="13">
        <f>VLOOKUP($B117,Sheet2!A:F,6,FALSE)</f>
        <v>6.0844378362332261</v>
      </c>
      <c r="P117" s="1">
        <v>220000</v>
      </c>
      <c r="Q117" s="3">
        <v>6.7500000000000004E-2</v>
      </c>
      <c r="R117">
        <v>30</v>
      </c>
      <c r="S117" s="1">
        <v>880000</v>
      </c>
      <c r="T117" s="1">
        <v>5707.66</v>
      </c>
      <c r="U117" s="1">
        <v>1117</v>
      </c>
      <c r="V117" s="1">
        <v>229.17</v>
      </c>
      <c r="W117" s="4">
        <v>600</v>
      </c>
      <c r="X117" s="1">
        <v>7653.82</v>
      </c>
      <c r="Y117">
        <v>18</v>
      </c>
      <c r="Z117">
        <v>14</v>
      </c>
      <c r="AA117" t="str">
        <f>VLOOKUP($B117,Sheet1!A:E,5,FALSE)</f>
        <v>Dominican community, Dykman Street, George Washington Bridge, Columbia University</v>
      </c>
    </row>
    <row r="118" spans="1:27" x14ac:dyDescent="0.2">
      <c r="A118">
        <v>121</v>
      </c>
      <c r="B118" t="s">
        <v>240</v>
      </c>
      <c r="C118" t="s">
        <v>87</v>
      </c>
      <c r="D118" s="1">
        <v>309000</v>
      </c>
      <c r="E118">
        <v>6</v>
      </c>
      <c r="F118">
        <v>2</v>
      </c>
      <c r="G118" s="2">
        <v>2184</v>
      </c>
      <c r="H118" t="s">
        <v>35</v>
      </c>
      <c r="I118" t="s">
        <v>65</v>
      </c>
      <c r="J118" s="5">
        <v>11691</v>
      </c>
      <c r="K118" s="8" t="str">
        <f>VLOOKUP($B118,Sheet1!A:E,3,FALSE)</f>
        <v>Rockaway</v>
      </c>
      <c r="L118" s="8" t="str">
        <f>VLOOKUP($B118,Sheet1!A:E,4,FALSE)</f>
        <v>B-</v>
      </c>
      <c r="M118">
        <v>-73.763264899999996</v>
      </c>
      <c r="N118">
        <v>40.598069500000001</v>
      </c>
      <c r="O118" s="13">
        <f>VLOOKUP($B118,Sheet2!A:F,6,FALSE)</f>
        <v>15.634100630709421</v>
      </c>
      <c r="P118" s="1">
        <v>61800</v>
      </c>
      <c r="Q118" s="3">
        <v>6.7500000000000004E-2</v>
      </c>
      <c r="R118">
        <v>30</v>
      </c>
      <c r="S118" s="1">
        <v>247200</v>
      </c>
      <c r="T118" s="1">
        <v>1603.33</v>
      </c>
      <c r="U118" s="1">
        <v>313.77</v>
      </c>
      <c r="V118" s="1">
        <v>64.38</v>
      </c>
      <c r="W118" s="4">
        <v>600</v>
      </c>
      <c r="X118" s="1">
        <v>2581.48</v>
      </c>
      <c r="Y118">
        <v>12</v>
      </c>
      <c r="Z118">
        <v>14</v>
      </c>
      <c r="AA118" t="str">
        <f>VLOOKUP($B118,Sheet1!A:E,5,FALSE)</f>
        <v>Rockaway Beach, boardwalk, surfing, outdoor activity, "urban beach town". </v>
      </c>
    </row>
    <row r="119" spans="1:27" x14ac:dyDescent="0.2">
      <c r="A119">
        <v>122</v>
      </c>
      <c r="B119" t="s">
        <v>242</v>
      </c>
      <c r="C119" t="s">
        <v>34</v>
      </c>
      <c r="D119" s="1">
        <v>650000</v>
      </c>
      <c r="E119">
        <v>3</v>
      </c>
      <c r="F119">
        <v>2</v>
      </c>
      <c r="G119" s="2">
        <v>1522</v>
      </c>
      <c r="H119" t="s">
        <v>81</v>
      </c>
      <c r="I119" t="s">
        <v>65</v>
      </c>
      <c r="J119" s="5">
        <v>11426</v>
      </c>
      <c r="K119" s="8" t="str">
        <f>VLOOKUP($B119,Sheet1!A:E,3,FALSE)</f>
        <v>Bellerose</v>
      </c>
      <c r="L119" s="8" t="str">
        <f>VLOOKUP($B119,Sheet1!A:E,4,FALSE)</f>
        <v>A-</v>
      </c>
      <c r="M119">
        <v>-73.729328600000002</v>
      </c>
      <c r="N119">
        <v>40.723244999999999</v>
      </c>
      <c r="O119" s="13">
        <f>VLOOKUP($B119,Sheet2!A:F,6,FALSE)</f>
        <v>13.55723431516809</v>
      </c>
      <c r="P119" s="1">
        <v>130000</v>
      </c>
      <c r="Q119" s="3">
        <v>6.7500000000000004E-2</v>
      </c>
      <c r="R119">
        <v>30</v>
      </c>
      <c r="S119" s="1">
        <v>520000</v>
      </c>
      <c r="T119" s="1">
        <v>3372.71</v>
      </c>
      <c r="U119" s="1">
        <v>660.04</v>
      </c>
      <c r="V119" s="1">
        <v>135.41999999999999</v>
      </c>
      <c r="W119" s="4">
        <v>375</v>
      </c>
      <c r="X119" s="1">
        <v>4543.17</v>
      </c>
      <c r="Y119">
        <v>6</v>
      </c>
      <c r="Z119">
        <v>10</v>
      </c>
      <c r="AA119" t="str">
        <f>VLOOKUP($B119,Sheet1!A:E,5,FALSE)</f>
        <v>Suburban charm and historical homes.</v>
      </c>
    </row>
    <row r="120" spans="1:27" x14ac:dyDescent="0.2">
      <c r="A120">
        <v>123</v>
      </c>
      <c r="B120" t="s">
        <v>243</v>
      </c>
      <c r="C120" t="s">
        <v>34</v>
      </c>
      <c r="D120" s="1">
        <v>799000</v>
      </c>
      <c r="E120">
        <v>4</v>
      </c>
      <c r="F120">
        <v>2</v>
      </c>
      <c r="G120" s="2">
        <v>1975</v>
      </c>
      <c r="H120" t="s">
        <v>244</v>
      </c>
      <c r="I120" t="s">
        <v>36</v>
      </c>
      <c r="J120" s="5">
        <v>10312</v>
      </c>
      <c r="K120" s="8" t="str">
        <f>VLOOKUP($B120,Sheet1!A:E,3,FALSE)</f>
        <v>Great Kills</v>
      </c>
      <c r="L120" s="8" t="str">
        <f>VLOOKUP($B120,Sheet1!A:E,4,FALSE)</f>
        <v>B</v>
      </c>
      <c r="M120">
        <v>-74.193377999999996</v>
      </c>
      <c r="N120">
        <v>40.538781200000003</v>
      </c>
      <c r="O120" s="13">
        <f>VLOOKUP($B120,Sheet2!A:F,6,FALSE)</f>
        <v>18.15212899160607</v>
      </c>
      <c r="P120" s="1">
        <v>159800</v>
      </c>
      <c r="Q120" s="3">
        <v>6.7500000000000004E-2</v>
      </c>
      <c r="R120">
        <v>30</v>
      </c>
      <c r="S120" s="1">
        <v>639200</v>
      </c>
      <c r="T120" s="1">
        <v>4145.84</v>
      </c>
      <c r="U120" s="1">
        <v>811.34</v>
      </c>
      <c r="V120" s="1">
        <v>166.46</v>
      </c>
      <c r="W120" s="4">
        <v>600</v>
      </c>
      <c r="X120" s="1">
        <v>5723.64</v>
      </c>
      <c r="Y120">
        <v>8</v>
      </c>
      <c r="Z120">
        <v>12</v>
      </c>
      <c r="AA120" t="str">
        <f>VLOOKUP($B120,Sheet1!A:E,5,FALSE)</f>
        <v>Southern Staten Island, Suburban feel, waterfront community, Great Kills Park, named after Duth word of "Great creeks"</v>
      </c>
    </row>
    <row r="121" spans="1:27" x14ac:dyDescent="0.2">
      <c r="A121">
        <v>124</v>
      </c>
      <c r="B121" t="s">
        <v>245</v>
      </c>
      <c r="C121" t="s">
        <v>52</v>
      </c>
      <c r="D121" s="1">
        <v>259000</v>
      </c>
      <c r="E121">
        <v>3</v>
      </c>
      <c r="F121">
        <v>2</v>
      </c>
      <c r="G121" s="2">
        <v>1089</v>
      </c>
      <c r="H121" t="s">
        <v>246</v>
      </c>
      <c r="I121" t="s">
        <v>54</v>
      </c>
      <c r="J121" s="5">
        <v>10465</v>
      </c>
      <c r="K121" s="8" t="str">
        <f>VLOOKUP($B121,Sheet1!A:E,3,FALSE)</f>
        <v>Country Club</v>
      </c>
      <c r="L121" s="8" t="str">
        <f>VLOOKUP($B121,Sheet1!A:E,4,FALSE)</f>
        <v>B+</v>
      </c>
      <c r="M121">
        <v>-73.807206100000002</v>
      </c>
      <c r="N121">
        <v>40.824637099999997</v>
      </c>
      <c r="O121" s="13">
        <f>VLOOKUP($B121,Sheet2!A:F,6,FALSE)</f>
        <v>10.71183209581347</v>
      </c>
      <c r="P121" s="1">
        <v>51800</v>
      </c>
      <c r="Q121" s="3">
        <v>6.7500000000000004E-2</v>
      </c>
      <c r="R121">
        <v>30</v>
      </c>
      <c r="S121" s="1">
        <v>207200</v>
      </c>
      <c r="T121" s="1">
        <v>1343.9</v>
      </c>
      <c r="U121" s="1">
        <v>263</v>
      </c>
      <c r="V121" s="1">
        <v>53.96</v>
      </c>
      <c r="W121" s="4">
        <v>1000</v>
      </c>
      <c r="X121" s="1">
        <v>2660.86</v>
      </c>
      <c r="Y121">
        <v>6</v>
      </c>
      <c r="Z121">
        <v>7</v>
      </c>
      <c r="AA121" t="str">
        <f>VLOOKUP($B121,Sheet1!A:E,5,FALSE)</f>
        <v>Bronx, suburban feel with waterfront properties by the Eastchester Bay; Exclusive Country clubs.</v>
      </c>
    </row>
    <row r="122" spans="1:27" x14ac:dyDescent="0.2">
      <c r="A122">
        <v>125</v>
      </c>
      <c r="B122" t="s">
        <v>247</v>
      </c>
      <c r="C122" t="s">
        <v>34</v>
      </c>
      <c r="D122" s="1">
        <v>1195000</v>
      </c>
      <c r="E122">
        <v>4</v>
      </c>
      <c r="F122">
        <v>4</v>
      </c>
      <c r="G122" s="2">
        <v>2704</v>
      </c>
      <c r="H122" t="s">
        <v>248</v>
      </c>
      <c r="I122" t="s">
        <v>36</v>
      </c>
      <c r="J122" s="5">
        <v>10309</v>
      </c>
      <c r="K122" s="8" t="str">
        <f>VLOOKUP($B122,Sheet1!A:E,3,FALSE)</f>
        <v>South Shore</v>
      </c>
      <c r="L122" s="8" t="str">
        <f>VLOOKUP($B122,Sheet1!A:E,4,FALSE)</f>
        <v>B</v>
      </c>
      <c r="M122">
        <v>-74.204473399999998</v>
      </c>
      <c r="N122">
        <v>40.5143019</v>
      </c>
      <c r="O122" s="13">
        <f>VLOOKUP($B122,Sheet2!A:F,6,FALSE)</f>
        <v>19.86069224753145</v>
      </c>
      <c r="P122" s="1">
        <v>239000</v>
      </c>
      <c r="Q122" s="3">
        <v>6.7500000000000004E-2</v>
      </c>
      <c r="R122">
        <v>30</v>
      </c>
      <c r="S122" s="1">
        <v>956000</v>
      </c>
      <c r="T122" s="1">
        <v>6200.6</v>
      </c>
      <c r="U122" s="1">
        <v>1213.46</v>
      </c>
      <c r="V122" s="1">
        <v>248.96</v>
      </c>
      <c r="W122" s="4">
        <v>375</v>
      </c>
      <c r="X122" s="1">
        <v>8038.02</v>
      </c>
      <c r="Y122">
        <v>8</v>
      </c>
      <c r="Z122">
        <v>11</v>
      </c>
      <c r="AA122" t="str">
        <f>VLOOKUP($B122,Sheet1!A:E,5,FALSE)</f>
        <v>Southern coastline of Long island, costal communities &amp; beaches such as Long Beach, Jones Beach, Fire Island, Hempstead.</v>
      </c>
    </row>
    <row r="123" spans="1:27" x14ac:dyDescent="0.2">
      <c r="A123">
        <v>126</v>
      </c>
      <c r="B123" t="s">
        <v>249</v>
      </c>
      <c r="C123" t="s">
        <v>26</v>
      </c>
      <c r="D123" s="1">
        <v>17500000</v>
      </c>
      <c r="E123">
        <v>5</v>
      </c>
      <c r="F123">
        <v>6</v>
      </c>
      <c r="G123" s="2">
        <v>5499</v>
      </c>
      <c r="H123" t="s">
        <v>31</v>
      </c>
      <c r="I123" t="s">
        <v>28</v>
      </c>
      <c r="J123" s="5">
        <v>10007</v>
      </c>
      <c r="K123" s="8" t="str">
        <f>VLOOKUP($B123,Sheet1!A:E,3,FALSE)</f>
        <v>Tribeca</v>
      </c>
      <c r="L123" s="8" t="str">
        <f>VLOOKUP($B123,Sheet1!A:E,4,FALSE)</f>
        <v>A</v>
      </c>
      <c r="M123">
        <v>-74.008744300000004</v>
      </c>
      <c r="N123">
        <v>40.714335400000003</v>
      </c>
      <c r="O123" s="13">
        <f>VLOOKUP($B123,Sheet2!A:F,6,FALSE)</f>
        <v>2.6756324369052771</v>
      </c>
      <c r="P123" s="1">
        <v>3500000</v>
      </c>
      <c r="Q123" s="3">
        <v>6.7500000000000004E-2</v>
      </c>
      <c r="R123">
        <v>30</v>
      </c>
      <c r="S123" s="1">
        <v>14000000</v>
      </c>
      <c r="T123" s="1">
        <v>90803.73</v>
      </c>
      <c r="U123" s="1">
        <v>17770.38</v>
      </c>
      <c r="V123" s="1">
        <v>3645.83</v>
      </c>
      <c r="W123" s="4">
        <v>1000</v>
      </c>
      <c r="X123" s="1">
        <v>113219.94</v>
      </c>
      <c r="Y123">
        <v>10</v>
      </c>
      <c r="Z123">
        <v>17</v>
      </c>
      <c r="AA123" t="str">
        <f>VLOOKUP($B123,Sheet1!A:E,5,FALSE)</f>
        <v>Upscale residences, celebrity residents,  Tribeca Film Festival, converted warehouse architecture.</v>
      </c>
    </row>
    <row r="124" spans="1:27" x14ac:dyDescent="0.2">
      <c r="A124">
        <v>127</v>
      </c>
      <c r="B124" t="s">
        <v>250</v>
      </c>
      <c r="C124" t="s">
        <v>26</v>
      </c>
      <c r="D124" s="1">
        <v>189000</v>
      </c>
      <c r="E124">
        <v>2</v>
      </c>
      <c r="F124">
        <v>2</v>
      </c>
      <c r="G124">
        <v>966</v>
      </c>
      <c r="H124" t="s">
        <v>251</v>
      </c>
      <c r="I124" t="s">
        <v>36</v>
      </c>
      <c r="J124" s="5">
        <v>10305</v>
      </c>
      <c r="K124" s="8" t="str">
        <f>VLOOKUP($B124,Sheet1!A:E,3,FALSE)</f>
        <v>Richmond County</v>
      </c>
      <c r="L124" s="8" t="str">
        <f>VLOOKUP($B124,Sheet1!A:E,4,FALSE)</f>
        <v>B</v>
      </c>
      <c r="M124">
        <v>-74.060350999999997</v>
      </c>
      <c r="N124">
        <v>40.6109595</v>
      </c>
      <c r="O124" s="13">
        <f>VLOOKUP($B124,Sheet2!A:F,6,FALSE)</f>
        <v>10.294499284789969</v>
      </c>
      <c r="P124" s="1">
        <v>37800</v>
      </c>
      <c r="Q124" s="3">
        <v>6.7500000000000004E-2</v>
      </c>
      <c r="R124">
        <v>30</v>
      </c>
      <c r="S124" s="1">
        <v>151200</v>
      </c>
      <c r="T124" s="1">
        <v>980.68</v>
      </c>
      <c r="U124" s="1">
        <v>191.92</v>
      </c>
      <c r="V124" s="1">
        <v>39.380000000000003</v>
      </c>
      <c r="W124" s="4">
        <v>550</v>
      </c>
      <c r="X124" s="1">
        <v>1761.98</v>
      </c>
      <c r="Y124">
        <v>4</v>
      </c>
      <c r="Z124">
        <v>6</v>
      </c>
      <c r="AA124" t="str">
        <f>VLOOKUP($B124,Sheet1!A:E,5,FALSE)</f>
        <v>Northern Staten Island</v>
      </c>
    </row>
    <row r="125" spans="1:27" x14ac:dyDescent="0.2">
      <c r="A125">
        <v>128</v>
      </c>
      <c r="B125" t="s">
        <v>252</v>
      </c>
      <c r="C125" t="s">
        <v>26</v>
      </c>
      <c r="D125" s="1">
        <v>759000</v>
      </c>
      <c r="E125">
        <v>3</v>
      </c>
      <c r="F125">
        <v>2</v>
      </c>
      <c r="G125" s="2">
        <v>1200</v>
      </c>
      <c r="H125" t="s">
        <v>253</v>
      </c>
      <c r="I125" t="s">
        <v>65</v>
      </c>
      <c r="J125" s="5">
        <v>11360</v>
      </c>
      <c r="K125" s="8" t="str">
        <f>VLOOKUP($B125,Sheet1!A:E,3,FALSE)</f>
        <v>Bayside</v>
      </c>
      <c r="L125" s="8" t="str">
        <f>VLOOKUP($B125,Sheet1!A:E,4,FALSE)</f>
        <v>A</v>
      </c>
      <c r="M125">
        <v>-73.787705099999997</v>
      </c>
      <c r="N125">
        <v>40.788176300000003</v>
      </c>
      <c r="O125" s="13">
        <f>VLOOKUP($B125,Sheet2!A:F,6,FALSE)</f>
        <v>10.7225328260081</v>
      </c>
      <c r="P125" s="1">
        <v>151800</v>
      </c>
      <c r="Q125" s="3">
        <v>6.7500000000000004E-2</v>
      </c>
      <c r="R125">
        <v>30</v>
      </c>
      <c r="S125" s="1">
        <v>607200</v>
      </c>
      <c r="T125" s="1">
        <v>3938.29</v>
      </c>
      <c r="U125" s="1">
        <v>770.73</v>
      </c>
      <c r="V125" s="1">
        <v>158.13</v>
      </c>
      <c r="W125" s="4">
        <v>600</v>
      </c>
      <c r="X125" s="1">
        <v>5467.14</v>
      </c>
      <c r="Y125">
        <v>6</v>
      </c>
      <c r="Z125">
        <v>8</v>
      </c>
      <c r="AA125" t="str">
        <f>VLOOKUP($B125,Sheet1!A:E,5,FALSE)</f>
        <v>Suburban style homes in Northeast Queens, large Korean community, with its most commerical street being Bell Boulevard</v>
      </c>
    </row>
    <row r="126" spans="1:27" x14ac:dyDescent="0.2">
      <c r="A126">
        <v>129</v>
      </c>
      <c r="B126" t="s">
        <v>254</v>
      </c>
      <c r="C126" t="s">
        <v>34</v>
      </c>
      <c r="D126" s="1">
        <v>275000</v>
      </c>
      <c r="E126">
        <v>4</v>
      </c>
      <c r="F126">
        <v>1</v>
      </c>
      <c r="G126" s="2">
        <v>2184</v>
      </c>
      <c r="H126" t="s">
        <v>255</v>
      </c>
      <c r="I126" t="s">
        <v>45</v>
      </c>
      <c r="J126" s="5">
        <v>11210</v>
      </c>
      <c r="K126" s="8" t="str">
        <f>VLOOKUP($B126,Sheet1!A:E,3,FALSE)</f>
        <v>Flatbush</v>
      </c>
      <c r="L126" s="8" t="str">
        <f>VLOOKUP($B126,Sheet1!A:E,4,FALSE)</f>
        <v>B</v>
      </c>
      <c r="M126">
        <v>-73.948817500000004</v>
      </c>
      <c r="N126">
        <v>40.636685900000003</v>
      </c>
      <c r="O126" s="13">
        <f>VLOOKUP($B126,Sheet2!A:F,6,FALSE)</f>
        <v>7.9726112219847396</v>
      </c>
      <c r="P126" s="1">
        <v>55000</v>
      </c>
      <c r="Q126" s="3">
        <v>6.7500000000000004E-2</v>
      </c>
      <c r="R126">
        <v>30</v>
      </c>
      <c r="S126" s="1">
        <v>220000</v>
      </c>
      <c r="T126" s="1">
        <v>1426.92</v>
      </c>
      <c r="U126" s="1">
        <v>279.25</v>
      </c>
      <c r="V126" s="1">
        <v>57.29</v>
      </c>
      <c r="W126" s="4">
        <v>600</v>
      </c>
      <c r="X126" s="1">
        <v>2363.46</v>
      </c>
      <c r="Y126">
        <v>8</v>
      </c>
      <c r="Z126">
        <v>18</v>
      </c>
      <c r="AA126" t="str">
        <f>VLOOKUP($B126,Sheet1!A:E,5,FALSE)</f>
        <v>Family friendly neighborhood, Open Space, South of Prospect Park, more affordable, having Carribean &amp; Haitian Influence.</v>
      </c>
    </row>
    <row r="127" spans="1:27" x14ac:dyDescent="0.2">
      <c r="A127">
        <v>130</v>
      </c>
      <c r="B127" t="s">
        <v>256</v>
      </c>
      <c r="C127" t="s">
        <v>26</v>
      </c>
      <c r="D127" s="1">
        <v>499000</v>
      </c>
      <c r="E127">
        <v>1</v>
      </c>
      <c r="F127">
        <v>1</v>
      </c>
      <c r="G127">
        <v>630</v>
      </c>
      <c r="H127" t="s">
        <v>39</v>
      </c>
      <c r="I127" t="s">
        <v>28</v>
      </c>
      <c r="J127" s="5">
        <v>10021</v>
      </c>
      <c r="K127" s="8" t="str">
        <f>VLOOKUP($B127,Sheet1!A:E,3,FALSE)</f>
        <v>Upper East Side</v>
      </c>
      <c r="L127" s="8" t="str">
        <f>VLOOKUP($B127,Sheet1!A:E,4,FALSE)</f>
        <v>A</v>
      </c>
      <c r="M127">
        <v>-73.961016099999995</v>
      </c>
      <c r="N127">
        <v>40.770231799999998</v>
      </c>
      <c r="O127" s="13">
        <f>VLOOKUP($B127,Sheet2!A:F,6,FALSE)</f>
        <v>1.9555463424429169</v>
      </c>
      <c r="P127" s="1">
        <v>99800</v>
      </c>
      <c r="Q127" s="3">
        <v>6.7500000000000004E-2</v>
      </c>
      <c r="R127">
        <v>30</v>
      </c>
      <c r="S127" s="1">
        <v>399200</v>
      </c>
      <c r="T127" s="1">
        <v>2589.1999999999998</v>
      </c>
      <c r="U127" s="1">
        <v>506.71</v>
      </c>
      <c r="V127" s="1">
        <v>103.96</v>
      </c>
      <c r="W127" s="4">
        <v>600</v>
      </c>
      <c r="X127" s="1">
        <v>3799.87</v>
      </c>
      <c r="Y127">
        <v>2</v>
      </c>
      <c r="Z127">
        <v>5</v>
      </c>
      <c r="AA127" t="str">
        <f>VLOOKUP($B127,Sheet1!A:E,5,FALSE)</f>
        <v>Posh neighborhood, private schools, expensive supermarkets, iconic museums. </v>
      </c>
    </row>
    <row r="128" spans="1:27" x14ac:dyDescent="0.2">
      <c r="A128">
        <v>131</v>
      </c>
      <c r="B128" t="s">
        <v>257</v>
      </c>
      <c r="C128" t="s">
        <v>34</v>
      </c>
      <c r="D128" s="1">
        <v>1249000</v>
      </c>
      <c r="E128">
        <v>3</v>
      </c>
      <c r="F128">
        <v>2.5</v>
      </c>
      <c r="G128" s="2">
        <v>2184</v>
      </c>
      <c r="H128" t="s">
        <v>258</v>
      </c>
      <c r="I128" t="s">
        <v>54</v>
      </c>
      <c r="J128" s="5">
        <v>10463</v>
      </c>
      <c r="K128" s="8" t="str">
        <f>VLOOKUP($B128,Sheet1!A:E,3,FALSE)</f>
        <v>Riverdale</v>
      </c>
      <c r="L128" s="8" t="str">
        <f>VLOOKUP($B128,Sheet1!A:E,4,FALSE)</f>
        <v>A-</v>
      </c>
      <c r="M128">
        <v>-73.9137305</v>
      </c>
      <c r="N128">
        <v>40.882291299999999</v>
      </c>
      <c r="O128" s="13">
        <f>VLOOKUP($B128,Sheet2!A:F,6,FALSE)</f>
        <v>9.9476309686580944</v>
      </c>
      <c r="P128" s="1">
        <v>249800</v>
      </c>
      <c r="Q128" s="3">
        <v>6.7500000000000004E-2</v>
      </c>
      <c r="R128">
        <v>30</v>
      </c>
      <c r="S128" s="1">
        <v>999200</v>
      </c>
      <c r="T128" s="1">
        <v>6480.79</v>
      </c>
      <c r="U128" s="1">
        <v>1268.3</v>
      </c>
      <c r="V128" s="1">
        <v>260.20999999999998</v>
      </c>
      <c r="W128" s="4">
        <v>550</v>
      </c>
      <c r="X128" s="1">
        <v>8559.2999999999993</v>
      </c>
      <c r="Y128">
        <v>6</v>
      </c>
      <c r="Z128">
        <v>12</v>
      </c>
      <c r="AA128" t="str">
        <f>VLOOKUP($B128,Sheet1!A:E,5,FALSE)</f>
        <v>Residential neighborhood , affluent enclave within the Bronx., "alternative to the Upper West side", Car Transportation is reccomended.</v>
      </c>
    </row>
    <row r="129" spans="1:27" x14ac:dyDescent="0.2">
      <c r="A129">
        <v>132</v>
      </c>
      <c r="B129" t="s">
        <v>259</v>
      </c>
      <c r="C129" t="s">
        <v>52</v>
      </c>
      <c r="D129" s="1">
        <v>69900</v>
      </c>
      <c r="E129">
        <v>2</v>
      </c>
      <c r="F129">
        <v>1</v>
      </c>
      <c r="G129">
        <v>700</v>
      </c>
      <c r="H129" t="s">
        <v>260</v>
      </c>
      <c r="I129" t="s">
        <v>54</v>
      </c>
      <c r="J129" s="5">
        <v>10465</v>
      </c>
      <c r="K129" s="8" t="str">
        <f>VLOOKUP($B129,Sheet1!A:E,3,FALSE)</f>
        <v>Country Club</v>
      </c>
      <c r="L129" s="8" t="str">
        <f>VLOOKUP($B129,Sheet1!A:E,4,FALSE)</f>
        <v>B+</v>
      </c>
      <c r="M129">
        <v>-73.811156800000006</v>
      </c>
      <c r="N129">
        <v>40.822498699999997</v>
      </c>
      <c r="O129" s="13">
        <f>VLOOKUP($B129,Sheet2!A:F,6,FALSE)</f>
        <v>10.45910549817282</v>
      </c>
      <c r="P129" s="1">
        <v>13980</v>
      </c>
      <c r="Q129" s="3">
        <v>6.7500000000000004E-2</v>
      </c>
      <c r="R129">
        <v>30</v>
      </c>
      <c r="S129" s="1">
        <v>55920</v>
      </c>
      <c r="T129" s="1">
        <v>362.7</v>
      </c>
      <c r="U129" s="1">
        <v>70.98</v>
      </c>
      <c r="V129" s="1">
        <v>14.56</v>
      </c>
      <c r="W129" s="4">
        <v>600</v>
      </c>
      <c r="X129" s="1">
        <v>1048.24</v>
      </c>
      <c r="Y129">
        <v>4</v>
      </c>
      <c r="Z129">
        <v>6</v>
      </c>
      <c r="AA129" t="str">
        <f>VLOOKUP($B129,Sheet1!A:E,5,FALSE)</f>
        <v>Bronx, suburban feel with waterfront properties by the Eastchester Bay; Exclusive Country clubs.</v>
      </c>
    </row>
    <row r="130" spans="1:27" x14ac:dyDescent="0.2">
      <c r="A130">
        <v>133</v>
      </c>
      <c r="B130" t="s">
        <v>261</v>
      </c>
      <c r="C130" t="s">
        <v>87</v>
      </c>
      <c r="D130" s="1">
        <v>1150000</v>
      </c>
      <c r="E130">
        <v>12</v>
      </c>
      <c r="F130">
        <v>6</v>
      </c>
      <c r="G130" s="2">
        <v>5508</v>
      </c>
      <c r="H130" t="s">
        <v>262</v>
      </c>
      <c r="I130" t="s">
        <v>65</v>
      </c>
      <c r="J130" s="5">
        <v>11103</v>
      </c>
      <c r="K130" s="8" t="str">
        <f>VLOOKUP($B130,Sheet1!A:E,3,FALSE)</f>
        <v>Astoria</v>
      </c>
      <c r="L130" s="8" t="str">
        <f>VLOOKUP($B130,Sheet1!A:E,4,FALSE)</f>
        <v>B+</v>
      </c>
      <c r="M130">
        <v>-73.913638599999999</v>
      </c>
      <c r="N130">
        <v>40.755049</v>
      </c>
      <c r="O130" s="13">
        <f>VLOOKUP($B130,Sheet2!A:F,6,FALSE)</f>
        <v>3.7915706015198669</v>
      </c>
      <c r="P130" s="1">
        <v>230000</v>
      </c>
      <c r="Q130" s="3">
        <v>6.7500000000000004E-2</v>
      </c>
      <c r="R130">
        <v>30</v>
      </c>
      <c r="S130" s="1">
        <v>920000</v>
      </c>
      <c r="T130" s="1">
        <v>5967.1</v>
      </c>
      <c r="U130" s="1">
        <v>1167.77</v>
      </c>
      <c r="V130" s="1">
        <v>239.58</v>
      </c>
      <c r="W130" s="4">
        <v>3000</v>
      </c>
      <c r="X130" s="1">
        <v>10374.450000000001</v>
      </c>
      <c r="Y130">
        <v>24</v>
      </c>
      <c r="Z130">
        <v>17</v>
      </c>
      <c r="AA130" t="str">
        <f>VLOOKUP($B130,Sheet1!A:E,5,FALSE)</f>
        <v>Large Greek, Middle Eastern, and Latin American cultural influence with diverse cuisine and a large Astoria Park.</v>
      </c>
    </row>
    <row r="131" spans="1:27" x14ac:dyDescent="0.2">
      <c r="A131">
        <v>134</v>
      </c>
      <c r="B131" t="s">
        <v>263</v>
      </c>
      <c r="C131" t="s">
        <v>181</v>
      </c>
      <c r="D131" s="1">
        <v>1749900</v>
      </c>
      <c r="E131">
        <v>5</v>
      </c>
      <c r="F131">
        <v>4</v>
      </c>
      <c r="G131" s="2">
        <v>3740</v>
      </c>
      <c r="H131" t="s">
        <v>264</v>
      </c>
      <c r="I131" t="s">
        <v>28</v>
      </c>
      <c r="J131" s="5">
        <v>10031</v>
      </c>
      <c r="K131" s="8" t="str">
        <f>VLOOKUP($B131,Sheet1!A:E,3,FALSE)</f>
        <v>Hamilton Heights</v>
      </c>
      <c r="L131" s="8" t="str">
        <f>VLOOKUP($B131,Sheet1!A:E,4,FALSE)</f>
        <v>C</v>
      </c>
      <c r="M131">
        <v>-73.950206699999995</v>
      </c>
      <c r="N131">
        <v>40.824015000000003</v>
      </c>
      <c r="O131" s="13">
        <f>VLOOKUP($B131,Sheet2!A:F,6,FALSE)</f>
        <v>5.5079046382212997</v>
      </c>
      <c r="P131" s="1">
        <v>349980</v>
      </c>
      <c r="Q131" s="3">
        <v>6.7500000000000004E-2</v>
      </c>
      <c r="R131">
        <v>30</v>
      </c>
      <c r="S131" s="1">
        <v>1399920</v>
      </c>
      <c r="T131" s="1">
        <v>9079.85</v>
      </c>
      <c r="U131" s="1">
        <v>1776.94</v>
      </c>
      <c r="V131" s="1">
        <v>364.56</v>
      </c>
      <c r="W131" s="4">
        <v>1000</v>
      </c>
      <c r="X131" s="1">
        <v>12221.35</v>
      </c>
      <c r="Y131">
        <v>10</v>
      </c>
      <c r="Z131">
        <v>16</v>
      </c>
      <c r="AA131" t="str">
        <f>VLOOKUP($B131,Sheet1!A:E,5,FALSE)</f>
        <v>Parks overlooking Hudson River, diverse restaurants, cafes, museums, and shops</v>
      </c>
    </row>
    <row r="132" spans="1:27" x14ac:dyDescent="0.2">
      <c r="A132">
        <v>135</v>
      </c>
      <c r="B132" t="s">
        <v>265</v>
      </c>
      <c r="C132" t="s">
        <v>52</v>
      </c>
      <c r="D132" s="1">
        <v>1399000</v>
      </c>
      <c r="E132">
        <v>3</v>
      </c>
      <c r="F132">
        <v>4</v>
      </c>
      <c r="G132" s="2">
        <v>1993</v>
      </c>
      <c r="H132" t="s">
        <v>266</v>
      </c>
      <c r="I132" t="s">
        <v>65</v>
      </c>
      <c r="J132" s="5">
        <v>11005</v>
      </c>
      <c r="K132" s="8" t="str">
        <f>VLOOKUP($B132,Sheet1!A:E,3,FALSE)</f>
        <v>Glen Oaks</v>
      </c>
      <c r="L132" s="8" t="str">
        <f>VLOOKUP($B132,Sheet1!A:E,4,FALSE)</f>
        <v>A</v>
      </c>
      <c r="M132">
        <v>-73.720749999999995</v>
      </c>
      <c r="N132">
        <v>40.756689899999998</v>
      </c>
      <c r="O132" s="13">
        <f>VLOOKUP($B132,Sheet2!A:F,6,FALSE)</f>
        <v>13.899341916038651</v>
      </c>
      <c r="P132" s="1">
        <v>279800</v>
      </c>
      <c r="Q132" s="3">
        <v>6.7500000000000004E-2</v>
      </c>
      <c r="R132">
        <v>30</v>
      </c>
      <c r="S132" s="1">
        <v>1119200</v>
      </c>
      <c r="T132" s="1">
        <v>7259.11</v>
      </c>
      <c r="U132" s="1">
        <v>1420.61</v>
      </c>
      <c r="V132" s="1">
        <v>291.45999999999998</v>
      </c>
      <c r="W132" s="4">
        <v>1700</v>
      </c>
      <c r="X132" s="1">
        <v>10671.18</v>
      </c>
      <c r="Y132">
        <v>6</v>
      </c>
      <c r="Z132">
        <v>8</v>
      </c>
      <c r="AA132" t="str">
        <f>VLOOKUP($B132,Sheet1!A:E,5,FALSE)</f>
        <v>Glen Oaks Village - large cooperative housing development, Queens County Farm. </v>
      </c>
    </row>
    <row r="133" spans="1:27" x14ac:dyDescent="0.2">
      <c r="A133">
        <v>136</v>
      </c>
      <c r="B133" t="s">
        <v>267</v>
      </c>
      <c r="C133" t="s">
        <v>26</v>
      </c>
      <c r="D133" s="1">
        <v>649000</v>
      </c>
      <c r="E133">
        <v>3</v>
      </c>
      <c r="F133">
        <v>2</v>
      </c>
      <c r="G133" s="2">
        <v>1182</v>
      </c>
      <c r="H133" t="s">
        <v>47</v>
      </c>
      <c r="I133" t="s">
        <v>65</v>
      </c>
      <c r="J133" s="5">
        <v>11365</v>
      </c>
      <c r="K133" s="8" t="str">
        <f>VLOOKUP($B133,Sheet1!A:E,3,FALSE)</f>
        <v>Auburndale</v>
      </c>
      <c r="L133" s="8" t="str">
        <f>VLOOKUP($B133,Sheet1!A:E,4,FALSE)</f>
        <v>B</v>
      </c>
      <c r="M133">
        <v>-73.8059248</v>
      </c>
      <c r="N133">
        <v>40.730293799999998</v>
      </c>
      <c r="O133" s="13">
        <f>VLOOKUP($B133,Sheet2!A:F,6,FALSE)</f>
        <v>9.5074169469065328</v>
      </c>
      <c r="P133" s="1">
        <v>129800</v>
      </c>
      <c r="Q133" s="3">
        <v>6.7500000000000004E-2</v>
      </c>
      <c r="R133">
        <v>30</v>
      </c>
      <c r="S133" s="1">
        <v>519200</v>
      </c>
      <c r="T133" s="1">
        <v>3367.52</v>
      </c>
      <c r="U133" s="1">
        <v>659.03</v>
      </c>
      <c r="V133" s="1">
        <v>135.21</v>
      </c>
      <c r="W133" s="4">
        <v>600</v>
      </c>
      <c r="X133" s="1">
        <v>4761.76</v>
      </c>
      <c r="Y133">
        <v>6</v>
      </c>
      <c r="Z133">
        <v>7</v>
      </c>
      <c r="AA133" t="str">
        <f>VLOOKUP($B133,Sheet1!A:E,5,FALSE)</f>
        <v>Francis Lewis High School, suburban feel - sidewalks with trees, Long Island RailRoad primary transportation.</v>
      </c>
    </row>
    <row r="134" spans="1:27" x14ac:dyDescent="0.2">
      <c r="A134">
        <v>137</v>
      </c>
      <c r="B134" t="s">
        <v>268</v>
      </c>
      <c r="C134" t="s">
        <v>34</v>
      </c>
      <c r="D134" s="1">
        <v>499000</v>
      </c>
      <c r="E134">
        <v>5</v>
      </c>
      <c r="F134">
        <v>2</v>
      </c>
      <c r="G134" s="2">
        <v>1760</v>
      </c>
      <c r="H134" t="s">
        <v>269</v>
      </c>
      <c r="I134" t="s">
        <v>54</v>
      </c>
      <c r="J134" s="5">
        <v>10458</v>
      </c>
      <c r="K134" s="8" t="str">
        <f>VLOOKUP($B134,Sheet1!A:E,3,FALSE)</f>
        <v>Belmont</v>
      </c>
      <c r="L134" s="8" t="str">
        <f>VLOOKUP($B134,Sheet1!A:E,4,FALSE)</f>
        <v>C</v>
      </c>
      <c r="M134">
        <v>-73.887894500000002</v>
      </c>
      <c r="N134">
        <v>40.866386400000003</v>
      </c>
      <c r="O134" s="13">
        <f>VLOOKUP($B134,Sheet2!A:F,6,FALSE)</f>
        <v>9.5898922081708875</v>
      </c>
      <c r="P134" s="1">
        <v>99800</v>
      </c>
      <c r="Q134" s="3">
        <v>6.7500000000000004E-2</v>
      </c>
      <c r="R134">
        <v>30</v>
      </c>
      <c r="S134" s="1">
        <v>399200</v>
      </c>
      <c r="T134" s="1">
        <v>2589.1999999999998</v>
      </c>
      <c r="U134" s="1">
        <v>506.71</v>
      </c>
      <c r="V134" s="1">
        <v>103.96</v>
      </c>
      <c r="W134" s="4">
        <v>600</v>
      </c>
      <c r="X134" s="1">
        <v>3799.87</v>
      </c>
      <c r="Y134">
        <v>10</v>
      </c>
      <c r="Z134">
        <v>11</v>
      </c>
      <c r="AA134" t="str">
        <f>VLOOKUP($B134,Sheet1!A:E,5,FALSE)</f>
        <v>Arthur Avenue, the original Little Italy in the bronx. Still many Italian American eateries and markets.</v>
      </c>
    </row>
    <row r="135" spans="1:27" x14ac:dyDescent="0.2">
      <c r="A135">
        <v>138</v>
      </c>
      <c r="B135" t="s">
        <v>270</v>
      </c>
      <c r="C135" t="s">
        <v>87</v>
      </c>
      <c r="D135" s="1">
        <v>1050000</v>
      </c>
      <c r="E135">
        <v>5</v>
      </c>
      <c r="F135">
        <v>4</v>
      </c>
      <c r="G135" s="2">
        <v>3132</v>
      </c>
      <c r="H135" t="s">
        <v>271</v>
      </c>
      <c r="I135" t="s">
        <v>54</v>
      </c>
      <c r="J135" s="5">
        <v>10465</v>
      </c>
      <c r="K135" s="8" t="str">
        <f>VLOOKUP($B135,Sheet1!A:E,3,FALSE)</f>
        <v>Country Club</v>
      </c>
      <c r="L135" s="8" t="str">
        <f>VLOOKUP($B135,Sheet1!A:E,4,FALSE)</f>
        <v>B+</v>
      </c>
      <c r="M135">
        <v>-73.819705299999995</v>
      </c>
      <c r="N135">
        <v>40.817654900000001</v>
      </c>
      <c r="O135" s="13">
        <f>VLOOKUP($B135,Sheet2!A:F,6,FALSE)</f>
        <v>9.9053917399629441</v>
      </c>
      <c r="P135" s="1">
        <v>210000</v>
      </c>
      <c r="Q135" s="3">
        <v>6.7500000000000004E-2</v>
      </c>
      <c r="R135">
        <v>30</v>
      </c>
      <c r="S135" s="1">
        <v>840000</v>
      </c>
      <c r="T135" s="1">
        <v>5448.22</v>
      </c>
      <c r="U135" s="1">
        <v>1066.22</v>
      </c>
      <c r="V135" s="1">
        <v>218.75</v>
      </c>
      <c r="W135" s="4">
        <v>600</v>
      </c>
      <c r="X135" s="1">
        <v>7333.2</v>
      </c>
      <c r="Y135">
        <v>10</v>
      </c>
      <c r="Z135">
        <v>13</v>
      </c>
      <c r="AA135" t="str">
        <f>VLOOKUP($B135,Sheet1!A:E,5,FALSE)</f>
        <v>Bronx, suburban feel with waterfront properties by the Eastchester Bay; Exclusive Country clubs.</v>
      </c>
    </row>
    <row r="136" spans="1:27" x14ac:dyDescent="0.2">
      <c r="A136">
        <v>139</v>
      </c>
      <c r="B136" t="s">
        <v>272</v>
      </c>
      <c r="C136" t="s">
        <v>41</v>
      </c>
      <c r="D136" s="1">
        <v>5000000</v>
      </c>
      <c r="E136">
        <v>10</v>
      </c>
      <c r="F136">
        <v>9</v>
      </c>
      <c r="G136" s="2">
        <v>6425</v>
      </c>
      <c r="H136" t="s">
        <v>39</v>
      </c>
      <c r="I136" t="s">
        <v>28</v>
      </c>
      <c r="J136" s="5">
        <v>10024</v>
      </c>
      <c r="K136" s="8" t="str">
        <f>VLOOKUP($B136,Sheet1!A:E,3,FALSE)</f>
        <v>Upper West Side</v>
      </c>
      <c r="L136" s="8" t="str">
        <f>VLOOKUP($B136,Sheet1!A:E,4,FALSE)</f>
        <v>A</v>
      </c>
      <c r="M136">
        <v>-73.976046999999994</v>
      </c>
      <c r="N136">
        <v>40.783259800000003</v>
      </c>
      <c r="O136" s="13">
        <f>VLOOKUP($B136,Sheet2!A:F,6,FALSE)</f>
        <v>2.42707661222815</v>
      </c>
      <c r="P136" s="1">
        <v>1000000</v>
      </c>
      <c r="Q136" s="3">
        <v>6.7500000000000004E-2</v>
      </c>
      <c r="R136">
        <v>30</v>
      </c>
      <c r="S136" s="1">
        <v>4000000</v>
      </c>
      <c r="T136" s="1">
        <v>25943.919999999998</v>
      </c>
      <c r="U136" s="1">
        <v>5077.25</v>
      </c>
      <c r="V136" s="1">
        <v>1041.67</v>
      </c>
      <c r="W136" s="4">
        <v>375</v>
      </c>
      <c r="X136" s="1">
        <v>32437.84</v>
      </c>
      <c r="Y136">
        <v>20</v>
      </c>
      <c r="Z136">
        <v>15</v>
      </c>
      <c r="AA136" t="str">
        <f>VLOOKUP($B136,Sheet1!A:E,5,FALSE)</f>
        <v>Western edge of Central Park, Lincoln Center, affluent area.</v>
      </c>
    </row>
    <row r="137" spans="1:27" x14ac:dyDescent="0.2">
      <c r="A137">
        <v>140</v>
      </c>
      <c r="B137" t="s">
        <v>273</v>
      </c>
      <c r="C137" t="s">
        <v>188</v>
      </c>
      <c r="D137" s="1">
        <v>90000</v>
      </c>
      <c r="E137">
        <v>1</v>
      </c>
      <c r="F137">
        <v>1</v>
      </c>
      <c r="G137">
        <v>660</v>
      </c>
      <c r="H137" t="s">
        <v>274</v>
      </c>
      <c r="I137" t="s">
        <v>36</v>
      </c>
      <c r="J137" s="5">
        <v>10306</v>
      </c>
      <c r="K137" s="8" t="str">
        <f>VLOOKUP($B137,Sheet1!A:E,3,FALSE)</f>
        <v>Great Kills</v>
      </c>
      <c r="L137" s="8" t="str">
        <f>VLOOKUP($B137,Sheet1!A:E,4,FALSE)</f>
        <v>B</v>
      </c>
      <c r="M137">
        <v>-74.092944799999998</v>
      </c>
      <c r="N137">
        <v>40.574451000000003</v>
      </c>
      <c r="O137" s="13">
        <f>VLOOKUP($B137,Sheet2!A:F,6,FALSE)</f>
        <v>13.291924310925751</v>
      </c>
      <c r="P137" s="1">
        <v>18000</v>
      </c>
      <c r="Q137" s="3">
        <v>6.7500000000000004E-2</v>
      </c>
      <c r="R137">
        <v>30</v>
      </c>
      <c r="S137" s="1">
        <v>72000</v>
      </c>
      <c r="T137" s="1">
        <v>466.99</v>
      </c>
      <c r="U137" s="1">
        <v>91.39</v>
      </c>
      <c r="V137" s="1">
        <v>18.75</v>
      </c>
      <c r="W137" s="4">
        <v>600</v>
      </c>
      <c r="X137" s="1">
        <v>1177.1300000000001</v>
      </c>
      <c r="Y137">
        <v>2</v>
      </c>
      <c r="Z137">
        <v>6</v>
      </c>
      <c r="AA137" t="str">
        <f>VLOOKUP($B137,Sheet1!A:E,5,FALSE)</f>
        <v>Southern Staten Island, Suburban feel, waterfront community, Great Kills Park, named after Duth word of "Great creeks"</v>
      </c>
    </row>
    <row r="138" spans="1:27" x14ac:dyDescent="0.2">
      <c r="A138">
        <v>141</v>
      </c>
      <c r="B138" t="s">
        <v>275</v>
      </c>
      <c r="C138" t="s">
        <v>34</v>
      </c>
      <c r="D138" s="1">
        <v>56000000</v>
      </c>
      <c r="E138">
        <v>11</v>
      </c>
      <c r="F138">
        <v>10</v>
      </c>
      <c r="G138" s="2">
        <v>24000</v>
      </c>
      <c r="H138" t="s">
        <v>47</v>
      </c>
      <c r="I138" t="s">
        <v>28</v>
      </c>
      <c r="J138" s="5">
        <v>10019</v>
      </c>
      <c r="K138" s="8" t="str">
        <f>VLOOKUP($B138,Sheet1!A:E,3,FALSE)</f>
        <v>Chelsea</v>
      </c>
      <c r="L138" s="8" t="str">
        <f>VLOOKUP($B138,Sheet1!A:E,4,FALSE)</f>
        <v>A</v>
      </c>
      <c r="M138">
        <v>-73.976191299999996</v>
      </c>
      <c r="N138">
        <v>40.761600000000001</v>
      </c>
      <c r="O138" s="13">
        <f>VLOOKUP($B138,Sheet2!A:F,6,FALSE)</f>
        <v>1.0064558662663869</v>
      </c>
      <c r="P138" s="1">
        <v>11200000</v>
      </c>
      <c r="Q138" s="3">
        <v>6.7500000000000004E-2</v>
      </c>
      <c r="R138">
        <v>30</v>
      </c>
      <c r="S138" s="1">
        <v>44800000</v>
      </c>
      <c r="T138" s="1">
        <v>290571.95</v>
      </c>
      <c r="U138" s="1">
        <v>56865.2</v>
      </c>
      <c r="V138" s="1">
        <v>11666.67</v>
      </c>
      <c r="W138" s="4">
        <v>550</v>
      </c>
      <c r="X138" s="1">
        <v>359653.81</v>
      </c>
      <c r="Y138">
        <v>22</v>
      </c>
      <c r="Z138">
        <v>50</v>
      </c>
      <c r="AA138" t="str">
        <f>VLOOKUP($B138,Sheet1!A:E,5,FALSE)</f>
        <v>Luxury Highrises, premier neighborhood with upscale resturants and shops; Previously a LGBTQ hub.</v>
      </c>
    </row>
    <row r="139" spans="1:27" x14ac:dyDescent="0.2">
      <c r="A139">
        <v>142</v>
      </c>
      <c r="B139" t="s">
        <v>276</v>
      </c>
      <c r="C139" t="s">
        <v>41</v>
      </c>
      <c r="D139" s="1">
        <v>650000</v>
      </c>
      <c r="E139">
        <v>3</v>
      </c>
      <c r="F139">
        <v>2.5</v>
      </c>
      <c r="G139" s="2">
        <v>1638</v>
      </c>
      <c r="H139" t="s">
        <v>119</v>
      </c>
      <c r="I139" t="s">
        <v>54</v>
      </c>
      <c r="J139" s="5">
        <v>10465</v>
      </c>
      <c r="K139" s="8" t="str">
        <f>VLOOKUP($B139,Sheet1!A:E,3,FALSE)</f>
        <v>Country Club</v>
      </c>
      <c r="L139" s="8" t="str">
        <f>VLOOKUP($B139,Sheet1!A:E,4,FALSE)</f>
        <v>B+</v>
      </c>
      <c r="M139">
        <v>-73.820976599999995</v>
      </c>
      <c r="N139">
        <v>40.845450100000001</v>
      </c>
      <c r="O139" s="13">
        <f>VLOOKUP($B139,Sheet2!A:F,6,FALSE)</f>
        <v>10.9009088794202</v>
      </c>
      <c r="P139" s="1">
        <v>130000</v>
      </c>
      <c r="Q139" s="3">
        <v>6.7500000000000004E-2</v>
      </c>
      <c r="R139">
        <v>30</v>
      </c>
      <c r="S139" s="1">
        <v>520000</v>
      </c>
      <c r="T139" s="1">
        <v>3372.71</v>
      </c>
      <c r="U139" s="1">
        <v>660.04</v>
      </c>
      <c r="V139" s="1">
        <v>135.41999999999999</v>
      </c>
      <c r="W139" s="4">
        <v>1000</v>
      </c>
      <c r="X139" s="1">
        <v>5168.17</v>
      </c>
      <c r="Y139">
        <v>6</v>
      </c>
      <c r="Z139">
        <v>9</v>
      </c>
      <c r="AA139" t="str">
        <f>VLOOKUP($B139,Sheet1!A:E,5,FALSE)</f>
        <v>Bronx, suburban feel with waterfront properties by the Eastchester Bay; Exclusive Country clubs.</v>
      </c>
    </row>
    <row r="140" spans="1:27" x14ac:dyDescent="0.2">
      <c r="A140">
        <v>143</v>
      </c>
      <c r="B140" t="s">
        <v>277</v>
      </c>
      <c r="C140" t="s">
        <v>26</v>
      </c>
      <c r="D140" s="1">
        <v>500000</v>
      </c>
      <c r="E140">
        <v>4</v>
      </c>
      <c r="F140">
        <v>3</v>
      </c>
      <c r="G140" s="2">
        <v>1794</v>
      </c>
      <c r="H140" t="s">
        <v>47</v>
      </c>
      <c r="I140" t="s">
        <v>28</v>
      </c>
      <c r="J140" s="5">
        <v>10024</v>
      </c>
      <c r="K140" s="8" t="str">
        <f>VLOOKUP($B140,Sheet1!A:E,3,FALSE)</f>
        <v>Upper West Side</v>
      </c>
      <c r="L140" s="8" t="str">
        <f>VLOOKUP($B140,Sheet1!A:E,4,FALSE)</f>
        <v>A</v>
      </c>
      <c r="M140">
        <v>-73.975339199999993</v>
      </c>
      <c r="N140">
        <v>40.790571399999997</v>
      </c>
      <c r="O140" s="13">
        <f>VLOOKUP($B140,Sheet2!A:F,6,FALSE)</f>
        <v>2.929387186812396</v>
      </c>
      <c r="P140" s="1">
        <v>100000</v>
      </c>
      <c r="Q140" s="3">
        <v>6.7500000000000004E-2</v>
      </c>
      <c r="R140">
        <v>30</v>
      </c>
      <c r="S140" s="1">
        <v>400000</v>
      </c>
      <c r="T140" s="1">
        <v>2594.39</v>
      </c>
      <c r="U140" s="1">
        <v>507.73</v>
      </c>
      <c r="V140" s="1">
        <v>104.17</v>
      </c>
      <c r="W140" s="4">
        <v>600</v>
      </c>
      <c r="X140" s="1">
        <v>3806.28</v>
      </c>
      <c r="Y140">
        <v>8</v>
      </c>
      <c r="Z140">
        <v>9</v>
      </c>
      <c r="AA140" t="str">
        <f>VLOOKUP($B140,Sheet1!A:E,5,FALSE)</f>
        <v>Western edge of Central Park, Lincoln Center, affluent area.</v>
      </c>
    </row>
    <row r="141" spans="1:27" x14ac:dyDescent="0.2">
      <c r="A141">
        <v>144</v>
      </c>
      <c r="B141" t="s">
        <v>278</v>
      </c>
      <c r="C141" t="s">
        <v>34</v>
      </c>
      <c r="D141" s="1">
        <v>350000</v>
      </c>
      <c r="E141">
        <v>2</v>
      </c>
      <c r="F141">
        <v>1</v>
      </c>
      <c r="G141">
        <v>490</v>
      </c>
      <c r="H141" t="s">
        <v>279</v>
      </c>
      <c r="I141" t="s">
        <v>36</v>
      </c>
      <c r="J141" s="5">
        <v>10306</v>
      </c>
      <c r="K141" s="8" t="str">
        <f>VLOOKUP($B141,Sheet1!A:E,3,FALSE)</f>
        <v>Great Kills</v>
      </c>
      <c r="L141" s="8" t="str">
        <f>VLOOKUP($B141,Sheet1!A:E,4,FALSE)</f>
        <v>B</v>
      </c>
      <c r="M141">
        <v>-74.089181999999994</v>
      </c>
      <c r="N141">
        <v>40.573127300000003</v>
      </c>
      <c r="O141" s="13">
        <f>VLOOKUP($B141,Sheet2!A:F,6,FALSE)</f>
        <v>13.292364350394431</v>
      </c>
      <c r="P141" s="1">
        <v>70000</v>
      </c>
      <c r="Q141" s="3">
        <v>6.7500000000000004E-2</v>
      </c>
      <c r="R141">
        <v>30</v>
      </c>
      <c r="S141" s="1">
        <v>280000</v>
      </c>
      <c r="T141" s="1">
        <v>1816.07</v>
      </c>
      <c r="U141" s="1">
        <v>355.41</v>
      </c>
      <c r="V141" s="1">
        <v>72.92</v>
      </c>
      <c r="W141" s="4">
        <v>375</v>
      </c>
      <c r="X141" s="1">
        <v>2619.4</v>
      </c>
      <c r="Y141">
        <v>4</v>
      </c>
      <c r="Z141">
        <v>4</v>
      </c>
      <c r="AA141" t="str">
        <f>VLOOKUP($B141,Sheet1!A:E,5,FALSE)</f>
        <v>Southern Staten Island, Suburban feel, waterfront community, Great Kills Park, named after Duth word of "Great creeks"</v>
      </c>
    </row>
    <row r="142" spans="1:27" x14ac:dyDescent="0.2">
      <c r="A142">
        <v>145</v>
      </c>
      <c r="B142" t="s">
        <v>280</v>
      </c>
      <c r="C142" t="s">
        <v>34</v>
      </c>
      <c r="D142" s="1">
        <v>1099000</v>
      </c>
      <c r="E142">
        <v>4</v>
      </c>
      <c r="F142">
        <v>2</v>
      </c>
      <c r="G142" s="2">
        <v>2184</v>
      </c>
      <c r="H142" t="s">
        <v>69</v>
      </c>
      <c r="I142" t="s">
        <v>65</v>
      </c>
      <c r="J142" s="5">
        <v>11697</v>
      </c>
      <c r="K142" s="8" t="str">
        <f>VLOOKUP($B142,Sheet1!A:E,3,FALSE)</f>
        <v>Breezy Point</v>
      </c>
      <c r="L142" s="8" t="str">
        <f>VLOOKUP($B142,Sheet1!A:E,4,FALSE)</f>
        <v>A</v>
      </c>
      <c r="M142">
        <v>-73.914740899999998</v>
      </c>
      <c r="N142">
        <v>40.559561199999997</v>
      </c>
      <c r="O142" s="13">
        <f>VLOOKUP($B142,Sheet2!A:F,6,FALSE)</f>
        <v>13.57700254438774</v>
      </c>
      <c r="P142" s="1">
        <v>219800</v>
      </c>
      <c r="Q142" s="3">
        <v>6.7500000000000004E-2</v>
      </c>
      <c r="R142">
        <v>30</v>
      </c>
      <c r="S142" s="1">
        <v>879200</v>
      </c>
      <c r="T142" s="1">
        <v>5702.47</v>
      </c>
      <c r="U142" s="1">
        <v>1115.98</v>
      </c>
      <c r="V142" s="1">
        <v>228.96</v>
      </c>
      <c r="W142" s="4">
        <v>550</v>
      </c>
      <c r="X142" s="1">
        <v>7597.41</v>
      </c>
      <c r="Y142">
        <v>8</v>
      </c>
      <c r="Z142">
        <v>14</v>
      </c>
      <c r="AA142" t="str">
        <f>VLOOKUP($B142,Sheet1!A:E,5,FALSE)</f>
        <v>Extension of Rockaway, referred to as "Far Rockaway". Large seniors population.</v>
      </c>
    </row>
    <row r="143" spans="1:27" x14ac:dyDescent="0.2">
      <c r="A143">
        <v>146</v>
      </c>
      <c r="B143" t="s">
        <v>281</v>
      </c>
      <c r="C143" t="s">
        <v>52</v>
      </c>
      <c r="D143" s="1">
        <v>90000</v>
      </c>
      <c r="E143">
        <v>1</v>
      </c>
      <c r="F143">
        <v>1</v>
      </c>
      <c r="G143">
        <v>450</v>
      </c>
      <c r="H143" t="s">
        <v>62</v>
      </c>
      <c r="I143" t="s">
        <v>54</v>
      </c>
      <c r="J143" s="5">
        <v>10452</v>
      </c>
      <c r="K143" s="8" t="str">
        <f>VLOOKUP($B143,Sheet1!A:E,3,FALSE)</f>
        <v>High Bridge</v>
      </c>
      <c r="L143" s="8" t="str">
        <f>VLOOKUP($B143,Sheet1!A:E,4,FALSE)</f>
        <v>C</v>
      </c>
      <c r="M143">
        <v>-73.923444399999994</v>
      </c>
      <c r="N143">
        <v>40.842370500000001</v>
      </c>
      <c r="O143" s="13">
        <f>VLOOKUP($B143,Sheet2!A:F,6,FALSE)</f>
        <v>7.2276496142740294</v>
      </c>
      <c r="P143" s="1">
        <v>18000</v>
      </c>
      <c r="Q143" s="3">
        <v>6.7500000000000004E-2</v>
      </c>
      <c r="R143">
        <v>30</v>
      </c>
      <c r="S143" s="1">
        <v>72000</v>
      </c>
      <c r="T143" s="1">
        <v>466.99</v>
      </c>
      <c r="U143" s="1">
        <v>91.39</v>
      </c>
      <c r="V143" s="1">
        <v>18.75</v>
      </c>
      <c r="W143" s="4">
        <v>600</v>
      </c>
      <c r="X143" s="1">
        <v>1177.1300000000001</v>
      </c>
      <c r="Y143">
        <v>2</v>
      </c>
      <c r="Z143">
        <v>4</v>
      </c>
      <c r="AA143" t="str">
        <f>VLOOKUP($B143,Sheet1!A:E,5,FALSE)</f>
        <v> High Bridge connecting Manhattan &amp; Bronx, near Yankee Stadium. High poverty rates.</v>
      </c>
    </row>
    <row r="144" spans="1:27" x14ac:dyDescent="0.2">
      <c r="A144">
        <v>147</v>
      </c>
      <c r="B144" t="s">
        <v>282</v>
      </c>
      <c r="C144" t="s">
        <v>34</v>
      </c>
      <c r="D144" s="1">
        <v>839000</v>
      </c>
      <c r="E144">
        <v>4</v>
      </c>
      <c r="F144">
        <v>2</v>
      </c>
      <c r="G144" s="2">
        <v>2184</v>
      </c>
      <c r="H144" t="s">
        <v>283</v>
      </c>
      <c r="I144" t="s">
        <v>65</v>
      </c>
      <c r="J144" s="5">
        <v>11414</v>
      </c>
      <c r="K144" s="8" t="str">
        <f>VLOOKUP($B144,Sheet1!A:E,3,FALSE)</f>
        <v>Howard Beach</v>
      </c>
      <c r="L144" s="8" t="str">
        <f>VLOOKUP($B144,Sheet1!A:E,4,FALSE)</f>
        <v>B</v>
      </c>
      <c r="M144">
        <v>-73.845197200000001</v>
      </c>
      <c r="N144">
        <v>40.659090900000002</v>
      </c>
      <c r="O144" s="13">
        <f>VLOOKUP($B144,Sheet2!A:F,6,FALSE)</f>
        <v>9.6207374068598899</v>
      </c>
      <c r="P144" s="1">
        <v>167800</v>
      </c>
      <c r="Q144" s="3">
        <v>6.7500000000000004E-2</v>
      </c>
      <c r="R144">
        <v>30</v>
      </c>
      <c r="S144" s="1">
        <v>671200</v>
      </c>
      <c r="T144" s="1">
        <v>4353.3900000000003</v>
      </c>
      <c r="U144" s="1">
        <v>851.96</v>
      </c>
      <c r="V144" s="1">
        <v>174.79</v>
      </c>
      <c r="W144" s="4">
        <v>600</v>
      </c>
      <c r="X144" s="1">
        <v>5980.14</v>
      </c>
      <c r="Y144">
        <v>8</v>
      </c>
      <c r="Z144">
        <v>14</v>
      </c>
      <c r="AA144" t="str">
        <f>VLOOKUP($B144,Sheet1!A:E,5,FALSE)</f>
        <v>Waterfront views and suburban atmosphere.</v>
      </c>
    </row>
    <row r="145" spans="1:27" x14ac:dyDescent="0.2">
      <c r="A145">
        <v>148</v>
      </c>
      <c r="B145" t="s">
        <v>284</v>
      </c>
      <c r="C145" t="s">
        <v>34</v>
      </c>
      <c r="D145" s="1">
        <v>659000</v>
      </c>
      <c r="E145">
        <v>8</v>
      </c>
      <c r="F145">
        <v>3</v>
      </c>
      <c r="G145" s="2">
        <v>2184</v>
      </c>
      <c r="H145" t="s">
        <v>285</v>
      </c>
      <c r="I145" t="s">
        <v>65</v>
      </c>
      <c r="J145" s="5">
        <v>11435</v>
      </c>
      <c r="K145" s="8" t="str">
        <f>VLOOKUP($B145,Sheet1!A:E,3,FALSE)</f>
        <v>Jamaica</v>
      </c>
      <c r="L145" s="8" t="str">
        <f>VLOOKUP($B145,Sheet1!A:E,4,FALSE)</f>
        <v>C</v>
      </c>
      <c r="M145">
        <v>-73.796529000000007</v>
      </c>
      <c r="N145">
        <v>40.688533</v>
      </c>
      <c r="O145" s="13">
        <f>VLOOKUP($B145,Sheet2!A:F,6,FALSE)</f>
        <v>10.75440670902217</v>
      </c>
      <c r="P145" s="1">
        <v>131800</v>
      </c>
      <c r="Q145" s="3">
        <v>6.7500000000000004E-2</v>
      </c>
      <c r="R145">
        <v>30</v>
      </c>
      <c r="S145" s="1">
        <v>527200</v>
      </c>
      <c r="T145" s="1">
        <v>3419.41</v>
      </c>
      <c r="U145" s="1">
        <v>669.18</v>
      </c>
      <c r="V145" s="1">
        <v>137.29</v>
      </c>
      <c r="W145" s="4">
        <v>600</v>
      </c>
      <c r="X145" s="1">
        <v>4825.88</v>
      </c>
      <c r="Y145">
        <v>16</v>
      </c>
      <c r="Z145">
        <v>11</v>
      </c>
      <c r="AA145" t="str">
        <f>VLOOKUP($B145,Sheet1!A:E,5,FALSE)</f>
        <v>Sectioned into 3 sub-neighborhoods, estates in the north east, west shopping areas, and South high crime area.</v>
      </c>
    </row>
    <row r="146" spans="1:27" x14ac:dyDescent="0.2">
      <c r="A146">
        <v>150</v>
      </c>
      <c r="B146" t="s">
        <v>286</v>
      </c>
      <c r="C146" t="s">
        <v>34</v>
      </c>
      <c r="D146" s="1">
        <v>399999</v>
      </c>
      <c r="E146">
        <v>3</v>
      </c>
      <c r="F146">
        <v>1</v>
      </c>
      <c r="G146" s="2">
        <v>2184</v>
      </c>
      <c r="H146" t="s">
        <v>287</v>
      </c>
      <c r="I146" t="s">
        <v>65</v>
      </c>
      <c r="J146" s="5">
        <v>11691</v>
      </c>
      <c r="K146" s="8" t="str">
        <f>VLOOKUP($B146,Sheet1!A:E,3,FALSE)</f>
        <v>Rockaway</v>
      </c>
      <c r="L146" s="8" t="str">
        <f>VLOOKUP($B146,Sheet1!A:E,4,FALSE)</f>
        <v>B-</v>
      </c>
      <c r="M146">
        <v>-73.757737599999999</v>
      </c>
      <c r="N146">
        <v>40.595002100000002</v>
      </c>
      <c r="O146" s="13">
        <f>VLOOKUP($B146,Sheet2!A:F,6,FALSE)</f>
        <v>15.991937214490999</v>
      </c>
      <c r="P146" s="1">
        <v>79999.8</v>
      </c>
      <c r="Q146" s="3">
        <v>6.7500000000000004E-2</v>
      </c>
      <c r="R146">
        <v>30</v>
      </c>
      <c r="S146" s="1">
        <v>319999.2</v>
      </c>
      <c r="T146" s="1">
        <v>2075.5100000000002</v>
      </c>
      <c r="U146" s="1">
        <v>406.18</v>
      </c>
      <c r="V146" s="1">
        <v>83.33</v>
      </c>
      <c r="W146" s="4">
        <v>600</v>
      </c>
      <c r="X146" s="1">
        <v>3165.02</v>
      </c>
      <c r="Y146">
        <v>6</v>
      </c>
      <c r="Z146">
        <v>18</v>
      </c>
      <c r="AA146" t="str">
        <f>VLOOKUP($B146,Sheet1!A:E,5,FALSE)</f>
        <v>Rockaway Beach, boardwalk, surfing, outdoor activity, "urban beach town". </v>
      </c>
    </row>
    <row r="147" spans="1:27" x14ac:dyDescent="0.2">
      <c r="A147">
        <v>151</v>
      </c>
      <c r="B147" t="s">
        <v>288</v>
      </c>
      <c r="C147" t="s">
        <v>26</v>
      </c>
      <c r="D147" s="1">
        <v>250000</v>
      </c>
      <c r="E147">
        <v>3</v>
      </c>
      <c r="F147">
        <v>1</v>
      </c>
      <c r="G147" s="2">
        <v>2184</v>
      </c>
      <c r="H147" t="s">
        <v>289</v>
      </c>
      <c r="I147" t="s">
        <v>45</v>
      </c>
      <c r="J147" s="5">
        <v>11229</v>
      </c>
      <c r="K147" s="8" t="str">
        <f>VLOOKUP($B147,Sheet1!A:E,3,FALSE)</f>
        <v>Homecrest</v>
      </c>
      <c r="L147" s="8" t="str">
        <f>VLOOKUP($B147,Sheet1!A:E,4,FALSE)</f>
        <v>B</v>
      </c>
      <c r="M147">
        <v>-73.934497399999998</v>
      </c>
      <c r="N147">
        <v>40.599708100000001</v>
      </c>
      <c r="O147" s="13">
        <f>VLOOKUP($B147,Sheet2!A:F,6,FALSE)</f>
        <v>10.63100899303342</v>
      </c>
      <c r="P147" s="1">
        <v>50000</v>
      </c>
      <c r="Q147" s="3">
        <v>6.7500000000000004E-2</v>
      </c>
      <c r="R147">
        <v>30</v>
      </c>
      <c r="S147" s="1">
        <v>200000</v>
      </c>
      <c r="T147" s="1">
        <v>1297.2</v>
      </c>
      <c r="U147" s="1">
        <v>253.86</v>
      </c>
      <c r="V147" s="1">
        <v>52.08</v>
      </c>
      <c r="W147" s="4">
        <v>550</v>
      </c>
      <c r="X147" s="1">
        <v>2153.14</v>
      </c>
      <c r="Y147">
        <v>6</v>
      </c>
      <c r="Z147">
        <v>18</v>
      </c>
      <c r="AA147" t="str">
        <f>VLOOKUP($B147,Sheet1!A:E,5,FALSE)</f>
        <v>Residential community and local parks.</v>
      </c>
    </row>
    <row r="148" spans="1:27" x14ac:dyDescent="0.2">
      <c r="A148">
        <v>152</v>
      </c>
      <c r="B148" t="s">
        <v>290</v>
      </c>
      <c r="C148" t="s">
        <v>149</v>
      </c>
      <c r="D148" s="1">
        <v>1740000</v>
      </c>
      <c r="E148">
        <v>2</v>
      </c>
      <c r="F148">
        <v>2</v>
      </c>
      <c r="G148" s="2">
        <v>1132</v>
      </c>
      <c r="H148" t="s">
        <v>200</v>
      </c>
      <c r="I148" t="s">
        <v>28</v>
      </c>
      <c r="J148" s="5">
        <v>10025</v>
      </c>
      <c r="K148" s="8" t="str">
        <f>VLOOKUP($B148,Sheet1!A:E,3,FALSE)</f>
        <v>Upper West Side</v>
      </c>
      <c r="L148" s="8" t="str">
        <f>VLOOKUP($B148,Sheet1!A:E,4,FALSE)</f>
        <v>A</v>
      </c>
      <c r="M148">
        <v>-73.967903500000006</v>
      </c>
      <c r="N148">
        <v>40.798657900000002</v>
      </c>
      <c r="O148" s="13">
        <f>VLOOKUP($B148,Sheet2!A:F,6,FALSE)</f>
        <v>3.5599080998919832</v>
      </c>
      <c r="P148" s="1">
        <v>348000</v>
      </c>
      <c r="Q148" s="3">
        <v>6.7500000000000004E-2</v>
      </c>
      <c r="R148">
        <v>30</v>
      </c>
      <c r="S148" s="1">
        <v>1392000</v>
      </c>
      <c r="T148" s="1">
        <v>9028.49</v>
      </c>
      <c r="U148" s="1">
        <v>1766.88</v>
      </c>
      <c r="V148" s="1">
        <v>362.5</v>
      </c>
      <c r="W148" s="4">
        <v>3000</v>
      </c>
      <c r="X148" s="1">
        <v>14157.87</v>
      </c>
      <c r="Y148">
        <v>4</v>
      </c>
      <c r="Z148">
        <v>7</v>
      </c>
      <c r="AA148" t="str">
        <f>VLOOKUP($B148,Sheet1!A:E,5,FALSE)</f>
        <v>Western edge of Central Park, Lincoln Center, affluent area.</v>
      </c>
    </row>
    <row r="149" spans="1:27" x14ac:dyDescent="0.2">
      <c r="A149">
        <v>153</v>
      </c>
      <c r="B149" t="s">
        <v>291</v>
      </c>
      <c r="C149" t="s">
        <v>34</v>
      </c>
      <c r="D149" s="1">
        <v>650000</v>
      </c>
      <c r="E149">
        <v>4</v>
      </c>
      <c r="F149">
        <v>2</v>
      </c>
      <c r="G149" s="2">
        <v>2244</v>
      </c>
      <c r="H149" t="s">
        <v>292</v>
      </c>
      <c r="I149" t="s">
        <v>65</v>
      </c>
      <c r="J149" s="5">
        <v>11411</v>
      </c>
      <c r="K149" s="8" t="str">
        <f>VLOOKUP($B149,Sheet1!A:E,3,FALSE)</f>
        <v>Cambria Heights</v>
      </c>
      <c r="L149" s="8" t="str">
        <f>VLOOKUP($B149,Sheet1!A:E,4,FALSE)</f>
        <v>B+</v>
      </c>
      <c r="M149">
        <v>-73.739039500000004</v>
      </c>
      <c r="N149">
        <v>40.696870599999997</v>
      </c>
      <c r="O149" s="13">
        <f>VLOOKUP($B149,Sheet2!A:F,6,FALSE)</f>
        <v>13.42222724338713</v>
      </c>
      <c r="P149" s="1">
        <v>130000</v>
      </c>
      <c r="Q149" s="3">
        <v>6.7500000000000004E-2</v>
      </c>
      <c r="R149">
        <v>30</v>
      </c>
      <c r="S149" s="1">
        <v>520000</v>
      </c>
      <c r="T149" s="1">
        <v>3372.71</v>
      </c>
      <c r="U149" s="1">
        <v>660.04</v>
      </c>
      <c r="V149" s="1">
        <v>135.41999999999999</v>
      </c>
      <c r="W149" s="4">
        <v>600</v>
      </c>
      <c r="X149" s="1">
        <v>4768.17</v>
      </c>
      <c r="Y149">
        <v>8</v>
      </c>
      <c r="Z149">
        <v>14</v>
      </c>
      <c r="AA149" t="str">
        <f>VLOOKUP($B149,Sheet1!A:E,5,FALSE)</f>
        <v>Residential atmosphere and historic homes.</v>
      </c>
    </row>
    <row r="150" spans="1:27" x14ac:dyDescent="0.2">
      <c r="A150">
        <v>154</v>
      </c>
      <c r="B150" t="s">
        <v>293</v>
      </c>
      <c r="C150" t="s">
        <v>34</v>
      </c>
      <c r="D150" s="1">
        <v>1165000</v>
      </c>
      <c r="E150">
        <v>3</v>
      </c>
      <c r="F150">
        <v>4</v>
      </c>
      <c r="G150" s="2">
        <v>3500</v>
      </c>
      <c r="H150" t="s">
        <v>62</v>
      </c>
      <c r="I150" t="s">
        <v>36</v>
      </c>
      <c r="J150" s="5">
        <v>10309</v>
      </c>
      <c r="K150" s="8" t="str">
        <f>VLOOKUP($B150,Sheet1!A:E,3,FALSE)</f>
        <v>South Shore</v>
      </c>
      <c r="L150" s="8" t="str">
        <f>VLOOKUP($B150,Sheet1!A:E,4,FALSE)</f>
        <v>B</v>
      </c>
      <c r="M150">
        <v>-74.215525099999994</v>
      </c>
      <c r="N150">
        <v>40.539729199999996</v>
      </c>
      <c r="O150" s="13">
        <f>VLOOKUP($B150,Sheet2!A:F,6,FALSE)</f>
        <v>18.82567892208527</v>
      </c>
      <c r="P150" s="1">
        <v>233000</v>
      </c>
      <c r="Q150" s="3">
        <v>6.7500000000000004E-2</v>
      </c>
      <c r="R150">
        <v>30</v>
      </c>
      <c r="S150" s="1">
        <v>932000</v>
      </c>
      <c r="T150" s="1">
        <v>6044.93</v>
      </c>
      <c r="U150" s="1">
        <v>1183</v>
      </c>
      <c r="V150" s="1">
        <v>242.71</v>
      </c>
      <c r="W150" s="4">
        <v>550</v>
      </c>
      <c r="X150" s="1">
        <v>8020.64</v>
      </c>
      <c r="Y150">
        <v>6</v>
      </c>
      <c r="Z150">
        <v>15</v>
      </c>
      <c r="AA150" t="str">
        <f>VLOOKUP($B150,Sheet1!A:E,5,FALSE)</f>
        <v>Southern coastline of Long island, costal communities &amp; beaches such as Long Beach, Jones Beach, Fire Island, Hempstead.</v>
      </c>
    </row>
    <row r="151" spans="1:27" x14ac:dyDescent="0.2">
      <c r="A151">
        <v>155</v>
      </c>
      <c r="B151" t="s">
        <v>294</v>
      </c>
      <c r="C151" t="s">
        <v>34</v>
      </c>
      <c r="D151" s="1">
        <v>729900</v>
      </c>
      <c r="E151">
        <v>3</v>
      </c>
      <c r="F151">
        <v>2</v>
      </c>
      <c r="G151" s="2">
        <v>1150</v>
      </c>
      <c r="H151" t="s">
        <v>145</v>
      </c>
      <c r="I151" t="s">
        <v>36</v>
      </c>
      <c r="J151" s="5">
        <v>10309</v>
      </c>
      <c r="K151" s="8" t="str">
        <f>VLOOKUP($B151,Sheet1!A:E,3,FALSE)</f>
        <v>South Shore</v>
      </c>
      <c r="L151" s="8" t="str">
        <f>VLOOKUP($B151,Sheet1!A:E,4,FALSE)</f>
        <v>B</v>
      </c>
      <c r="M151">
        <v>-74.198190600000004</v>
      </c>
      <c r="N151">
        <v>40.530213199999999</v>
      </c>
      <c r="O151" s="13">
        <f>VLOOKUP($B151,Sheet2!A:F,6,FALSE)</f>
        <v>18.77751476432935</v>
      </c>
      <c r="P151" s="1">
        <v>145980</v>
      </c>
      <c r="Q151" s="3">
        <v>6.7500000000000004E-2</v>
      </c>
      <c r="R151">
        <v>30</v>
      </c>
      <c r="S151" s="1">
        <v>583920</v>
      </c>
      <c r="T151" s="1">
        <v>3787.29</v>
      </c>
      <c r="U151" s="1">
        <v>741.18</v>
      </c>
      <c r="V151" s="1">
        <v>152.06</v>
      </c>
      <c r="W151" s="4">
        <v>205</v>
      </c>
      <c r="X151" s="1">
        <v>4885.53</v>
      </c>
      <c r="Y151">
        <v>6</v>
      </c>
      <c r="Z151">
        <v>7</v>
      </c>
      <c r="AA151" t="str">
        <f>VLOOKUP($B151,Sheet1!A:E,5,FALSE)</f>
        <v>Southern coastline of Long island, costal communities &amp; beaches such as Long Beach, Jones Beach, Fire Island, Hempstead.</v>
      </c>
    </row>
    <row r="152" spans="1:27" x14ac:dyDescent="0.2">
      <c r="A152">
        <v>156</v>
      </c>
      <c r="B152" t="s">
        <v>295</v>
      </c>
      <c r="C152" t="s">
        <v>34</v>
      </c>
      <c r="D152" s="1">
        <v>1880000</v>
      </c>
      <c r="E152">
        <v>3</v>
      </c>
      <c r="F152">
        <v>4</v>
      </c>
      <c r="G152" s="2">
        <v>3150</v>
      </c>
      <c r="H152" t="s">
        <v>125</v>
      </c>
      <c r="I152" t="s">
        <v>45</v>
      </c>
      <c r="J152" s="5">
        <v>11224</v>
      </c>
      <c r="K152" s="8" t="str">
        <f>VLOOKUP($B152,Sheet1!A:E,3,FALSE)</f>
        <v>Coney Island</v>
      </c>
      <c r="L152" s="8" t="str">
        <f>VLOOKUP($B152,Sheet1!A:E,4,FALSE)</f>
        <v>C</v>
      </c>
      <c r="M152">
        <v>-74.006106200000005</v>
      </c>
      <c r="N152">
        <v>40.580526200000001</v>
      </c>
      <c r="O152" s="13">
        <f>VLOOKUP($B152,Sheet2!A:F,6,FALSE)</f>
        <v>11.663063990076081</v>
      </c>
      <c r="P152" s="1">
        <v>376000</v>
      </c>
      <c r="Q152" s="3">
        <v>6.7500000000000004E-2</v>
      </c>
      <c r="R152">
        <v>30</v>
      </c>
      <c r="S152" s="1">
        <v>1504000</v>
      </c>
      <c r="T152" s="1">
        <v>9754.92</v>
      </c>
      <c r="U152" s="1">
        <v>1909.05</v>
      </c>
      <c r="V152" s="1">
        <v>391.67</v>
      </c>
      <c r="W152" s="4">
        <v>160</v>
      </c>
      <c r="X152" s="1">
        <v>12215.63</v>
      </c>
      <c r="Y152">
        <v>6</v>
      </c>
      <c r="Z152">
        <v>13</v>
      </c>
      <c r="AA152" t="str">
        <f>VLOOKUP($B152,Sheet1!A:E,5,FALSE)</f>
        <v>Amusement parks by the boardwalk in Brooklyn, end of the D subway line.</v>
      </c>
    </row>
    <row r="153" spans="1:27" x14ac:dyDescent="0.2">
      <c r="A153">
        <v>157</v>
      </c>
      <c r="B153" t="s">
        <v>296</v>
      </c>
      <c r="C153" t="s">
        <v>52</v>
      </c>
      <c r="D153" s="1">
        <v>449000</v>
      </c>
      <c r="E153">
        <v>2</v>
      </c>
      <c r="F153">
        <v>2</v>
      </c>
      <c r="G153" s="2">
        <v>1549</v>
      </c>
      <c r="H153" t="s">
        <v>266</v>
      </c>
      <c r="I153" t="s">
        <v>65</v>
      </c>
      <c r="J153" s="5">
        <v>11005</v>
      </c>
      <c r="K153" s="8" t="str">
        <f>VLOOKUP($B153,Sheet1!A:E,3,FALSE)</f>
        <v>Glen Oaks</v>
      </c>
      <c r="L153" s="8" t="str">
        <f>VLOOKUP($B153,Sheet1!A:E,4,FALSE)</f>
        <v>A</v>
      </c>
      <c r="M153">
        <v>-73.715956399999996</v>
      </c>
      <c r="N153">
        <v>40.7577991</v>
      </c>
      <c r="O153" s="13">
        <f>VLOOKUP($B153,Sheet2!A:F,6,FALSE)</f>
        <v>14.15374098741159</v>
      </c>
      <c r="P153" s="1">
        <v>89800</v>
      </c>
      <c r="Q153" s="3">
        <v>6.7500000000000004E-2</v>
      </c>
      <c r="R153">
        <v>30</v>
      </c>
      <c r="S153" s="1">
        <v>359200</v>
      </c>
      <c r="T153" s="1">
        <v>2329.7600000000002</v>
      </c>
      <c r="U153" s="1">
        <v>455.94</v>
      </c>
      <c r="V153" s="1">
        <v>93.54</v>
      </c>
      <c r="W153" s="4">
        <v>375</v>
      </c>
      <c r="X153" s="1">
        <v>3254.24</v>
      </c>
      <c r="Y153">
        <v>4</v>
      </c>
      <c r="Z153">
        <v>10</v>
      </c>
      <c r="AA153" t="str">
        <f>VLOOKUP($B153,Sheet1!A:E,5,FALSE)</f>
        <v>Glen Oaks Village - large cooperative housing development, Queens County Farm. </v>
      </c>
    </row>
    <row r="154" spans="1:27" x14ac:dyDescent="0.2">
      <c r="A154">
        <v>158</v>
      </c>
      <c r="B154" t="s">
        <v>297</v>
      </c>
      <c r="C154" t="s">
        <v>34</v>
      </c>
      <c r="D154" s="1">
        <v>1175000</v>
      </c>
      <c r="E154">
        <v>3</v>
      </c>
      <c r="F154">
        <v>2</v>
      </c>
      <c r="G154" s="2">
        <v>2250</v>
      </c>
      <c r="H154" t="s">
        <v>298</v>
      </c>
      <c r="I154" t="s">
        <v>65</v>
      </c>
      <c r="J154" s="5">
        <v>11694</v>
      </c>
      <c r="K154" s="8" t="str">
        <f>VLOOKUP($B154,Sheet1!A:E,3,FALSE)</f>
        <v>Rockaway</v>
      </c>
      <c r="L154" s="8" t="str">
        <f>VLOOKUP($B154,Sheet1!A:E,4,FALSE)</f>
        <v>B-</v>
      </c>
      <c r="M154">
        <v>-73.857778600000003</v>
      </c>
      <c r="N154">
        <v>40.573720000000002</v>
      </c>
      <c r="O154" s="13">
        <f>VLOOKUP($B154,Sheet2!A:F,6,FALSE)</f>
        <v>13.81896344876515</v>
      </c>
      <c r="P154" s="1">
        <v>235000</v>
      </c>
      <c r="Q154" s="3">
        <v>6.7500000000000004E-2</v>
      </c>
      <c r="R154">
        <v>30</v>
      </c>
      <c r="S154" s="1">
        <v>940000</v>
      </c>
      <c r="T154" s="1">
        <v>6096.82</v>
      </c>
      <c r="U154" s="1">
        <v>1193.1500000000001</v>
      </c>
      <c r="V154" s="1">
        <v>244.79</v>
      </c>
      <c r="W154" s="4">
        <v>600</v>
      </c>
      <c r="X154" s="1">
        <v>8134.77</v>
      </c>
      <c r="Y154">
        <v>6</v>
      </c>
      <c r="Z154">
        <v>14</v>
      </c>
      <c r="AA154" t="str">
        <f>VLOOKUP($B154,Sheet1!A:E,5,FALSE)</f>
        <v>Rockaway Beach, boardwalk, surfing, outdoor activity, "urban beach town". </v>
      </c>
    </row>
    <row r="155" spans="1:27" x14ac:dyDescent="0.2">
      <c r="A155">
        <v>159</v>
      </c>
      <c r="B155" t="s">
        <v>299</v>
      </c>
      <c r="C155" t="s">
        <v>41</v>
      </c>
      <c r="D155" s="1">
        <v>2750000</v>
      </c>
      <c r="E155">
        <v>3</v>
      </c>
      <c r="F155">
        <v>2</v>
      </c>
      <c r="G155" s="2">
        <v>2184</v>
      </c>
      <c r="H155" t="s">
        <v>300</v>
      </c>
      <c r="I155" t="s">
        <v>28</v>
      </c>
      <c r="J155" s="5">
        <v>10014</v>
      </c>
      <c r="K155" s="8" t="str">
        <f>VLOOKUP($B155,Sheet1!A:E,3,FALSE)</f>
        <v>Greenwich Village</v>
      </c>
      <c r="L155" s="8" t="str">
        <f>VLOOKUP($B155,Sheet1!A:E,4,FALSE)</f>
        <v>A</v>
      </c>
      <c r="M155">
        <v>-74.000518</v>
      </c>
      <c r="N155">
        <v>40.733668700000003</v>
      </c>
      <c r="O155" s="13">
        <f>VLOOKUP($B155,Sheet2!A:F,6,FALSE)</f>
        <v>1.3114152395969221</v>
      </c>
      <c r="P155" s="1">
        <v>550000</v>
      </c>
      <c r="Q155" s="3">
        <v>6.7500000000000004E-2</v>
      </c>
      <c r="R155">
        <v>30</v>
      </c>
      <c r="S155" s="1">
        <v>2200000</v>
      </c>
      <c r="T155" s="1">
        <v>14269.16</v>
      </c>
      <c r="U155" s="1">
        <v>2792.49</v>
      </c>
      <c r="V155" s="1">
        <v>572.91999999999996</v>
      </c>
      <c r="W155" s="4">
        <v>160</v>
      </c>
      <c r="X155" s="1">
        <v>17794.560000000001</v>
      </c>
      <c r="Y155">
        <v>6</v>
      </c>
      <c r="Z155">
        <v>14</v>
      </c>
      <c r="AA155" t="str">
        <f>VLOOKUP($B155,Sheet1!A:E,5,FALSE)</f>
        <v>Manhattan, Washington Square Park, where NYU Campus is.</v>
      </c>
    </row>
    <row r="156" spans="1:27" x14ac:dyDescent="0.2">
      <c r="A156">
        <v>160</v>
      </c>
      <c r="B156" t="s">
        <v>301</v>
      </c>
      <c r="C156" t="s">
        <v>34</v>
      </c>
      <c r="D156" s="1">
        <v>995000</v>
      </c>
      <c r="E156">
        <v>3</v>
      </c>
      <c r="F156">
        <v>2</v>
      </c>
      <c r="G156" s="2">
        <v>2184</v>
      </c>
      <c r="H156" t="s">
        <v>302</v>
      </c>
      <c r="I156" t="s">
        <v>65</v>
      </c>
      <c r="J156" s="5">
        <v>11414</v>
      </c>
      <c r="K156" s="8" t="str">
        <f>VLOOKUP($B156,Sheet1!A:E,3,FALSE)</f>
        <v>Howard Beach</v>
      </c>
      <c r="L156" s="8" t="str">
        <f>VLOOKUP($B156,Sheet1!A:E,4,FALSE)</f>
        <v>B</v>
      </c>
      <c r="M156">
        <v>-73.848913100000004</v>
      </c>
      <c r="N156">
        <v>40.657685999999998</v>
      </c>
      <c r="O156" s="13">
        <f>VLOOKUP($B156,Sheet2!A:F,6,FALSE)</f>
        <v>9.535911399824446</v>
      </c>
      <c r="P156" s="1">
        <v>199000</v>
      </c>
      <c r="Q156" s="3">
        <v>6.7500000000000004E-2</v>
      </c>
      <c r="R156">
        <v>30</v>
      </c>
      <c r="S156" s="1">
        <v>796000</v>
      </c>
      <c r="T156" s="1">
        <v>5162.84</v>
      </c>
      <c r="U156" s="1">
        <v>1010.37</v>
      </c>
      <c r="V156" s="1">
        <v>207.29</v>
      </c>
      <c r="W156" s="4">
        <v>600</v>
      </c>
      <c r="X156" s="1">
        <v>6980.51</v>
      </c>
      <c r="Y156">
        <v>6</v>
      </c>
      <c r="Z156">
        <v>14</v>
      </c>
      <c r="AA156" t="str">
        <f>VLOOKUP($B156,Sheet1!A:E,5,FALSE)</f>
        <v>Waterfront views and suburban atmosphere.</v>
      </c>
    </row>
    <row r="157" spans="1:27" x14ac:dyDescent="0.2">
      <c r="A157">
        <v>161</v>
      </c>
      <c r="B157" t="s">
        <v>303</v>
      </c>
      <c r="C157" t="s">
        <v>26</v>
      </c>
      <c r="D157" s="1">
        <v>2000000</v>
      </c>
      <c r="E157">
        <v>3</v>
      </c>
      <c r="F157">
        <v>2</v>
      </c>
      <c r="G157" s="2">
        <v>2000</v>
      </c>
      <c r="H157" t="s">
        <v>39</v>
      </c>
      <c r="I157" t="s">
        <v>28</v>
      </c>
      <c r="J157" s="5">
        <v>10280</v>
      </c>
      <c r="K157" s="8" t="str">
        <f>VLOOKUP($B157,Sheet1!A:E,3,FALSE)</f>
        <v>Battery Park City</v>
      </c>
      <c r="L157" s="8" t="str">
        <f>VLOOKUP($B157,Sheet1!A:E,4,FALSE)</f>
        <v>A+</v>
      </c>
      <c r="M157">
        <v>-74.016195300000007</v>
      </c>
      <c r="N157">
        <v>40.708644399999997</v>
      </c>
      <c r="O157" s="13">
        <f>VLOOKUP($B157,Sheet2!A:F,6,FALSE)</f>
        <v>3.208178945903096</v>
      </c>
      <c r="P157" s="1">
        <v>400000</v>
      </c>
      <c r="Q157" s="3">
        <v>6.7500000000000004E-2</v>
      </c>
      <c r="R157">
        <v>30</v>
      </c>
      <c r="S157" s="1">
        <v>1600000</v>
      </c>
      <c r="T157" s="1">
        <v>10377.57</v>
      </c>
      <c r="U157" s="1">
        <v>2030.9</v>
      </c>
      <c r="V157" s="1">
        <v>416.67</v>
      </c>
      <c r="W157" s="4">
        <v>600</v>
      </c>
      <c r="X157" s="1">
        <v>13425.14</v>
      </c>
      <c r="Y157">
        <v>6</v>
      </c>
      <c r="Z157">
        <v>13</v>
      </c>
      <c r="AA157" t="str">
        <f>VLOOKUP($B157,Sheet1!A:E,5,FALSE)</f>
        <v>Scenic waterfront parks with luxurious residential towers, near the Financial District. </v>
      </c>
    </row>
    <row r="158" spans="1:27" x14ac:dyDescent="0.2">
      <c r="A158">
        <v>162</v>
      </c>
      <c r="B158" t="s">
        <v>304</v>
      </c>
      <c r="C158" t="s">
        <v>41</v>
      </c>
      <c r="D158" s="1">
        <v>15000000</v>
      </c>
      <c r="E158">
        <v>8</v>
      </c>
      <c r="F158">
        <v>6</v>
      </c>
      <c r="G158" s="2">
        <v>2184</v>
      </c>
      <c r="H158" t="s">
        <v>305</v>
      </c>
      <c r="I158" t="s">
        <v>45</v>
      </c>
      <c r="J158" s="5">
        <v>11201</v>
      </c>
      <c r="K158" s="8" t="str">
        <f>VLOOKUP($B158,Sheet1!A:E,3,FALSE)</f>
        <v>Brooklyn Heights</v>
      </c>
      <c r="L158" s="8" t="str">
        <f>VLOOKUP($B158,Sheet1!A:E,4,FALSE)</f>
        <v>A</v>
      </c>
      <c r="M158">
        <v>-73.992574099999999</v>
      </c>
      <c r="N158">
        <v>40.6948972</v>
      </c>
      <c r="O158" s="13">
        <f>VLOOKUP($B158,Sheet2!A:F,6,FALSE)</f>
        <v>3.7394592918261358</v>
      </c>
      <c r="P158" s="1">
        <v>3000000</v>
      </c>
      <c r="Q158" s="3">
        <v>6.7500000000000004E-2</v>
      </c>
      <c r="R158">
        <v>30</v>
      </c>
      <c r="S158" s="1">
        <v>12000000</v>
      </c>
      <c r="T158" s="1">
        <v>77831.77</v>
      </c>
      <c r="U158" s="1">
        <v>15231.75</v>
      </c>
      <c r="V158" s="1">
        <v>3125</v>
      </c>
      <c r="W158" s="4">
        <v>600</v>
      </c>
      <c r="X158" s="1">
        <v>96788.52</v>
      </c>
      <c r="Y158">
        <v>16</v>
      </c>
      <c r="Z158">
        <v>7</v>
      </c>
      <c r="AA158" t="str">
        <f>VLOOKUP($B158,Sheet1!A:E,5,FALSE)</f>
        <v>Views of the Manhattan Skyline and Brooklyn Bridge, by Brooklyn Heights Park- Pier 5, famous basketball courts. </v>
      </c>
    </row>
    <row r="159" spans="1:27" x14ac:dyDescent="0.2">
      <c r="A159">
        <v>163</v>
      </c>
      <c r="B159" t="s">
        <v>306</v>
      </c>
      <c r="C159" t="s">
        <v>34</v>
      </c>
      <c r="D159" s="1">
        <v>2800000</v>
      </c>
      <c r="E159">
        <v>4</v>
      </c>
      <c r="F159">
        <v>6</v>
      </c>
      <c r="G159" s="2">
        <v>8333</v>
      </c>
      <c r="H159" t="s">
        <v>62</v>
      </c>
      <c r="I159" t="s">
        <v>36</v>
      </c>
      <c r="J159" s="5">
        <v>10304</v>
      </c>
      <c r="K159" s="8" t="str">
        <f>VLOOKUP($B159,Sheet1!A:E,3,FALSE)</f>
        <v>Stapleton</v>
      </c>
      <c r="L159" s="8" t="str">
        <f>VLOOKUP($B159,Sheet1!A:E,4,FALSE)</f>
        <v>B</v>
      </c>
      <c r="M159">
        <v>-74.107547600000004</v>
      </c>
      <c r="N159">
        <v>40.5861193</v>
      </c>
      <c r="O159" s="13">
        <f>VLOOKUP($B159,Sheet2!A:F,6,FALSE)</f>
        <v>12.930640148795961</v>
      </c>
      <c r="P159" s="1">
        <v>560000</v>
      </c>
      <c r="Q159" s="3">
        <v>6.7500000000000004E-2</v>
      </c>
      <c r="R159">
        <v>30</v>
      </c>
      <c r="S159" s="1">
        <v>2240000</v>
      </c>
      <c r="T159" s="1">
        <v>14528.6</v>
      </c>
      <c r="U159" s="1">
        <v>2843.26</v>
      </c>
      <c r="V159" s="1">
        <v>583.33000000000004</v>
      </c>
      <c r="W159" s="4">
        <v>1400</v>
      </c>
      <c r="X159" s="1">
        <v>19355.189999999999</v>
      </c>
      <c r="Y159">
        <v>8</v>
      </c>
      <c r="Z159">
        <v>26</v>
      </c>
      <c r="AA159" t="str">
        <f>VLOOKUP($B159,Sheet1!A:E,5,FALSE)</f>
        <v>Historic Waterfront, Vibrant Art Scene, Staten Island Urby.</v>
      </c>
    </row>
    <row r="160" spans="1:27" x14ac:dyDescent="0.2">
      <c r="A160">
        <v>164</v>
      </c>
      <c r="B160" t="s">
        <v>307</v>
      </c>
      <c r="C160" t="s">
        <v>34</v>
      </c>
      <c r="D160" s="1">
        <v>2600000</v>
      </c>
      <c r="E160">
        <v>5</v>
      </c>
      <c r="F160">
        <v>4</v>
      </c>
      <c r="G160" s="2">
        <v>3024</v>
      </c>
      <c r="H160" t="s">
        <v>81</v>
      </c>
      <c r="I160" t="s">
        <v>65</v>
      </c>
      <c r="J160" s="5">
        <v>11360</v>
      </c>
      <c r="K160" s="8" t="str">
        <f>VLOOKUP($B160,Sheet1!A:E,3,FALSE)</f>
        <v>Bayside</v>
      </c>
      <c r="L160" s="8" t="str">
        <f>VLOOKUP($B160,Sheet1!A:E,4,FALSE)</f>
        <v>A</v>
      </c>
      <c r="M160">
        <v>-73.773962900000001</v>
      </c>
      <c r="N160">
        <v>40.778041700000003</v>
      </c>
      <c r="O160" s="13">
        <f>VLOOKUP($B160,Sheet2!A:F,6,FALSE)</f>
        <v>11.276427533707221</v>
      </c>
      <c r="P160" s="1">
        <v>520000</v>
      </c>
      <c r="Q160" s="3">
        <v>6.7500000000000004E-2</v>
      </c>
      <c r="R160">
        <v>30</v>
      </c>
      <c r="S160" s="1">
        <v>2080000</v>
      </c>
      <c r="T160" s="1">
        <v>13490.84</v>
      </c>
      <c r="U160" s="1">
        <v>2640.17</v>
      </c>
      <c r="V160" s="1">
        <v>541.66999999999996</v>
      </c>
      <c r="W160" s="4">
        <v>600</v>
      </c>
      <c r="X160" s="1">
        <v>17272.68</v>
      </c>
      <c r="Y160">
        <v>10</v>
      </c>
      <c r="Z160">
        <v>13</v>
      </c>
      <c r="AA160" t="str">
        <f>VLOOKUP($B160,Sheet1!A:E,5,FALSE)</f>
        <v>Suburban style homes in Northeast Queens, large Korean community, with its most commerical street being Bell Boulevard</v>
      </c>
    </row>
    <row r="161" spans="1:27" x14ac:dyDescent="0.2">
      <c r="A161">
        <v>165</v>
      </c>
      <c r="B161" t="s">
        <v>308</v>
      </c>
      <c r="C161" t="s">
        <v>41</v>
      </c>
      <c r="D161" s="1">
        <v>3500000</v>
      </c>
      <c r="E161">
        <v>6</v>
      </c>
      <c r="F161">
        <v>6</v>
      </c>
      <c r="G161" s="2">
        <v>6000</v>
      </c>
      <c r="H161" t="s">
        <v>69</v>
      </c>
      <c r="I161" t="s">
        <v>28</v>
      </c>
      <c r="J161" s="5">
        <v>10031</v>
      </c>
      <c r="K161" s="8" t="str">
        <f>VLOOKUP($B161,Sheet1!A:E,3,FALSE)</f>
        <v>Hamilton Heights</v>
      </c>
      <c r="L161" s="8" t="str">
        <f>VLOOKUP($B161,Sheet1!A:E,4,FALSE)</f>
        <v>C</v>
      </c>
      <c r="M161">
        <v>-73.9460622</v>
      </c>
      <c r="N161">
        <v>40.822914099999998</v>
      </c>
      <c r="O161" s="13">
        <f>VLOOKUP($B161,Sheet2!A:F,6,FALSE)</f>
        <v>5.5140660355290834</v>
      </c>
      <c r="P161" s="1">
        <v>700000</v>
      </c>
      <c r="Q161" s="3">
        <v>6.7500000000000004E-2</v>
      </c>
      <c r="R161">
        <v>30</v>
      </c>
      <c r="S161" s="1">
        <v>2800000</v>
      </c>
      <c r="T161" s="1">
        <v>18160.75</v>
      </c>
      <c r="U161" s="1">
        <v>3554.08</v>
      </c>
      <c r="V161" s="1">
        <v>729.17</v>
      </c>
      <c r="W161" s="4">
        <v>600</v>
      </c>
      <c r="X161" s="1">
        <v>23043.99</v>
      </c>
      <c r="Y161">
        <v>12</v>
      </c>
      <c r="Z161">
        <v>19</v>
      </c>
      <c r="AA161" t="str">
        <f>VLOOKUP($B161,Sheet1!A:E,5,FALSE)</f>
        <v>Parks overlooking Hudson River, diverse restaurants, cafes, museums, and shops</v>
      </c>
    </row>
    <row r="162" spans="1:27" x14ac:dyDescent="0.2">
      <c r="A162">
        <v>166</v>
      </c>
      <c r="B162" t="s">
        <v>309</v>
      </c>
      <c r="C162" t="s">
        <v>52</v>
      </c>
      <c r="D162" s="1">
        <v>550000</v>
      </c>
      <c r="E162">
        <v>1</v>
      </c>
      <c r="F162">
        <v>1</v>
      </c>
      <c r="G162" s="2">
        <v>2184</v>
      </c>
      <c r="H162" t="s">
        <v>69</v>
      </c>
      <c r="I162" t="s">
        <v>28</v>
      </c>
      <c r="J162" s="5">
        <v>10024</v>
      </c>
      <c r="K162" s="8" t="str">
        <f>VLOOKUP($B162,Sheet1!A:E,3,FALSE)</f>
        <v>Upper West Side</v>
      </c>
      <c r="L162" s="8" t="str">
        <f>VLOOKUP($B162,Sheet1!A:E,4,FALSE)</f>
        <v>A</v>
      </c>
      <c r="M162">
        <v>-73.970009099999999</v>
      </c>
      <c r="N162">
        <v>40.788708399999997</v>
      </c>
      <c r="O162" s="13">
        <f>VLOOKUP($B162,Sheet2!A:F,6,FALSE)</f>
        <v>2.8690170875360699</v>
      </c>
      <c r="P162" s="1">
        <v>110000</v>
      </c>
      <c r="Q162" s="3">
        <v>6.7500000000000004E-2</v>
      </c>
      <c r="R162">
        <v>30</v>
      </c>
      <c r="S162" s="1">
        <v>440000</v>
      </c>
      <c r="T162" s="1">
        <v>2853.83</v>
      </c>
      <c r="U162" s="1">
        <v>558.5</v>
      </c>
      <c r="V162" s="1">
        <v>114.58</v>
      </c>
      <c r="W162" s="4">
        <v>375</v>
      </c>
      <c r="X162" s="1">
        <v>3901.91</v>
      </c>
      <c r="Y162">
        <v>2</v>
      </c>
      <c r="Z162">
        <v>18</v>
      </c>
      <c r="AA162" t="str">
        <f>VLOOKUP($B162,Sheet1!A:E,5,FALSE)</f>
        <v>Western edge of Central Park, Lincoln Center, affluent area.</v>
      </c>
    </row>
    <row r="163" spans="1:27" x14ac:dyDescent="0.2">
      <c r="A163">
        <v>167</v>
      </c>
      <c r="B163" t="s">
        <v>310</v>
      </c>
      <c r="C163" t="s">
        <v>188</v>
      </c>
      <c r="D163" s="1">
        <v>769000</v>
      </c>
      <c r="E163">
        <v>3</v>
      </c>
      <c r="F163">
        <v>4</v>
      </c>
      <c r="G163" s="2">
        <v>2184</v>
      </c>
      <c r="H163" t="s">
        <v>311</v>
      </c>
      <c r="I163" t="s">
        <v>36</v>
      </c>
      <c r="J163" s="5">
        <v>10303</v>
      </c>
      <c r="K163" s="8" t="str">
        <f>VLOOKUP($B163,Sheet1!A:E,3,FALSE)</f>
        <v>Richmond County</v>
      </c>
      <c r="L163" s="8" t="str">
        <f>VLOOKUP($B163,Sheet1!A:E,4,FALSE)</f>
        <v>B</v>
      </c>
      <c r="M163">
        <v>-74.151865400000005</v>
      </c>
      <c r="N163">
        <v>40.629196200000003</v>
      </c>
      <c r="O163" s="13">
        <f>VLOOKUP($B163,Sheet2!A:F,6,FALSE)</f>
        <v>12.022953901878051</v>
      </c>
      <c r="P163" s="1">
        <v>153800</v>
      </c>
      <c r="Q163" s="3">
        <v>6.7500000000000004E-2</v>
      </c>
      <c r="R163">
        <v>30</v>
      </c>
      <c r="S163" s="1">
        <v>615200</v>
      </c>
      <c r="T163" s="1">
        <v>3990.18</v>
      </c>
      <c r="U163" s="1">
        <v>780.88</v>
      </c>
      <c r="V163" s="1">
        <v>160.21</v>
      </c>
      <c r="W163" s="4">
        <v>375</v>
      </c>
      <c r="X163" s="1">
        <v>5306.26</v>
      </c>
      <c r="Y163">
        <v>6</v>
      </c>
      <c r="Z163">
        <v>9</v>
      </c>
      <c r="AA163" t="str">
        <f>VLOOKUP($B163,Sheet1!A:E,5,FALSE)</f>
        <v>Northern Staten Island</v>
      </c>
    </row>
    <row r="164" spans="1:27" x14ac:dyDescent="0.2">
      <c r="A164">
        <v>168</v>
      </c>
      <c r="B164" t="s">
        <v>312</v>
      </c>
      <c r="C164" t="s">
        <v>34</v>
      </c>
      <c r="D164" s="1">
        <v>675000</v>
      </c>
      <c r="E164">
        <v>3</v>
      </c>
      <c r="F164">
        <v>2</v>
      </c>
      <c r="G164" s="2">
        <v>2400</v>
      </c>
      <c r="H164" t="s">
        <v>313</v>
      </c>
      <c r="I164" t="s">
        <v>45</v>
      </c>
      <c r="J164" s="5">
        <v>11234</v>
      </c>
      <c r="K164" s="8" t="str">
        <f>VLOOKUP($B164,Sheet1!A:E,3,FALSE)</f>
        <v>Marine Park</v>
      </c>
      <c r="L164" s="8" t="str">
        <f>VLOOKUP($B164,Sheet1!A:E,4,FALSE)</f>
        <v>A</v>
      </c>
      <c r="M164">
        <v>-73.910650000000004</v>
      </c>
      <c r="N164">
        <v>40.610205999999998</v>
      </c>
      <c r="O164" s="13">
        <f>VLOOKUP($B164,Sheet2!A:F,6,FALSE)</f>
        <v>10.33967296804142</v>
      </c>
      <c r="P164" s="1">
        <v>135000</v>
      </c>
      <c r="Q164" s="3">
        <v>6.7500000000000004E-2</v>
      </c>
      <c r="R164">
        <v>30</v>
      </c>
      <c r="S164" s="1">
        <v>540000</v>
      </c>
      <c r="T164" s="1">
        <v>3502.43</v>
      </c>
      <c r="U164" s="1">
        <v>685.43</v>
      </c>
      <c r="V164" s="1">
        <v>140.63</v>
      </c>
      <c r="W164" s="4">
        <v>205</v>
      </c>
      <c r="X164" s="1">
        <v>4533.4799999999996</v>
      </c>
      <c r="Y164">
        <v>6</v>
      </c>
      <c r="Z164">
        <v>15</v>
      </c>
      <c r="AA164" t="str">
        <f>VLOOKUP($B164,Sheet1!A:E,5,FALSE)</f>
        <v>Marine Park, expansive parkland and recreational facilities.</v>
      </c>
    </row>
    <row r="165" spans="1:27" x14ac:dyDescent="0.2">
      <c r="A165">
        <v>169</v>
      </c>
      <c r="B165" t="s">
        <v>314</v>
      </c>
      <c r="C165" t="s">
        <v>34</v>
      </c>
      <c r="D165" s="1">
        <v>879000</v>
      </c>
      <c r="E165">
        <v>4</v>
      </c>
      <c r="F165">
        <v>2</v>
      </c>
      <c r="G165" s="2">
        <v>1238</v>
      </c>
      <c r="H165" t="s">
        <v>315</v>
      </c>
      <c r="I165" t="s">
        <v>36</v>
      </c>
      <c r="J165" s="5">
        <v>10309</v>
      </c>
      <c r="K165" s="8" t="str">
        <f>VLOOKUP($B165,Sheet1!A:E,3,FALSE)</f>
        <v>South Shore</v>
      </c>
      <c r="L165" s="8" t="str">
        <f>VLOOKUP($B165,Sheet1!A:E,4,FALSE)</f>
        <v>B</v>
      </c>
      <c r="M165">
        <v>-74.198328200000006</v>
      </c>
      <c r="N165">
        <v>40.527324700000001</v>
      </c>
      <c r="O165" s="13">
        <f>VLOOKUP($B165,Sheet2!A:F,6,FALSE)</f>
        <v>18.942385127700891</v>
      </c>
      <c r="P165" s="1">
        <v>175800</v>
      </c>
      <c r="Q165" s="3">
        <v>6.7500000000000004E-2</v>
      </c>
      <c r="R165">
        <v>30</v>
      </c>
      <c r="S165" s="1">
        <v>703200</v>
      </c>
      <c r="T165" s="1">
        <v>4560.9399999999996</v>
      </c>
      <c r="U165" s="1">
        <v>892.58</v>
      </c>
      <c r="V165" s="1">
        <v>183.13</v>
      </c>
      <c r="W165" s="4">
        <v>205</v>
      </c>
      <c r="X165" s="1">
        <v>5841.65</v>
      </c>
      <c r="Y165">
        <v>8</v>
      </c>
      <c r="Z165">
        <v>8</v>
      </c>
      <c r="AA165" t="str">
        <f>VLOOKUP($B165,Sheet1!A:E,5,FALSE)</f>
        <v>Southern coastline of Long island, costal communities &amp; beaches such as Long Beach, Jones Beach, Fire Island, Hempstead.</v>
      </c>
    </row>
    <row r="166" spans="1:27" x14ac:dyDescent="0.2">
      <c r="A166">
        <v>170</v>
      </c>
      <c r="B166" t="s">
        <v>316</v>
      </c>
      <c r="C166" t="s">
        <v>34</v>
      </c>
      <c r="D166" s="1">
        <v>918888</v>
      </c>
      <c r="E166">
        <v>3</v>
      </c>
      <c r="F166">
        <v>2</v>
      </c>
      <c r="G166" s="2">
        <v>2184</v>
      </c>
      <c r="H166" t="s">
        <v>81</v>
      </c>
      <c r="I166" t="s">
        <v>65</v>
      </c>
      <c r="J166" s="5">
        <v>11369</v>
      </c>
      <c r="K166" s="8" t="str">
        <f>VLOOKUP($B166,Sheet1!A:E,3,FALSE)</f>
        <v>East Elmhurst</v>
      </c>
      <c r="L166" s="8" t="str">
        <f>VLOOKUP($B166,Sheet1!A:E,4,FALSE)</f>
        <v>B</v>
      </c>
      <c r="M166">
        <v>-73.880887000000001</v>
      </c>
      <c r="N166">
        <v>40.760702999999999</v>
      </c>
      <c r="O166" s="13">
        <f>VLOOKUP($B166,Sheet2!A:F,6,FALSE)</f>
        <v>5.5464990672540253</v>
      </c>
      <c r="P166" s="1">
        <v>183777.6</v>
      </c>
      <c r="Q166" s="3">
        <v>6.7500000000000004E-2</v>
      </c>
      <c r="R166">
        <v>30</v>
      </c>
      <c r="S166" s="1">
        <v>735110.4</v>
      </c>
      <c r="T166" s="1">
        <v>4767.91</v>
      </c>
      <c r="U166" s="1">
        <v>933.08</v>
      </c>
      <c r="V166" s="1">
        <v>191.44</v>
      </c>
      <c r="W166" s="4">
        <v>600</v>
      </c>
      <c r="X166" s="1">
        <v>6492.43</v>
      </c>
      <c r="Y166">
        <v>6</v>
      </c>
      <c r="Z166">
        <v>14</v>
      </c>
      <c r="AA166" t="str">
        <f>VLOOKUP($B166,Sheet1!A:E,5,FALSE)</f>
        <v xml:space="preserve">Close to NY's Laguardia Airport. </v>
      </c>
    </row>
    <row r="167" spans="1:27" x14ac:dyDescent="0.2">
      <c r="A167">
        <v>171</v>
      </c>
      <c r="B167" t="s">
        <v>317</v>
      </c>
      <c r="C167" t="s">
        <v>41</v>
      </c>
      <c r="D167" s="1">
        <v>2400000</v>
      </c>
      <c r="E167">
        <v>4</v>
      </c>
      <c r="F167">
        <v>2</v>
      </c>
      <c r="G167" s="2">
        <v>1892</v>
      </c>
      <c r="H167" t="s">
        <v>39</v>
      </c>
      <c r="I167" t="s">
        <v>45</v>
      </c>
      <c r="J167" s="5">
        <v>11215</v>
      </c>
      <c r="K167" s="8" t="str">
        <f>VLOOKUP($B167,Sheet1!A:E,3,FALSE)</f>
        <v>Park Slope</v>
      </c>
      <c r="L167" s="8" t="str">
        <f>VLOOKUP($B167,Sheet1!A:E,4,FALSE)</f>
        <v>A</v>
      </c>
      <c r="M167">
        <v>-73.983214599999997</v>
      </c>
      <c r="N167">
        <v>40.667493800000003</v>
      </c>
      <c r="O167" s="13">
        <f>VLOOKUP($B167,Sheet2!A:F,6,FALSE)</f>
        <v>5.6126824684189387</v>
      </c>
      <c r="P167" s="1">
        <v>480000</v>
      </c>
      <c r="Q167" s="3">
        <v>6.7500000000000004E-2</v>
      </c>
      <c r="R167">
        <v>30</v>
      </c>
      <c r="S167" s="1">
        <v>1920000</v>
      </c>
      <c r="T167" s="1">
        <v>12453.08</v>
      </c>
      <c r="U167" s="1">
        <v>2437.08</v>
      </c>
      <c r="V167" s="1">
        <v>500</v>
      </c>
      <c r="W167" s="4">
        <v>2000</v>
      </c>
      <c r="X167" s="1">
        <v>17390.16</v>
      </c>
      <c r="Y167">
        <v>8</v>
      </c>
      <c r="Z167">
        <v>12</v>
      </c>
      <c r="AA167" t="str">
        <f>VLOOKUP($B167,Sheet1!A:E,5,FALSE)</f>
        <v>Beautiful historic homes, Smith Street, Family friendly neighborhoods, near Prospect Park.</v>
      </c>
    </row>
    <row r="168" spans="1:27" x14ac:dyDescent="0.2">
      <c r="A168">
        <v>172</v>
      </c>
      <c r="B168" t="s">
        <v>318</v>
      </c>
      <c r="C168" t="s">
        <v>34</v>
      </c>
      <c r="D168" s="1">
        <v>1730000</v>
      </c>
      <c r="E168">
        <v>6</v>
      </c>
      <c r="F168">
        <v>2.5</v>
      </c>
      <c r="G168" s="2">
        <v>3024</v>
      </c>
      <c r="H168" t="s">
        <v>67</v>
      </c>
      <c r="I168" t="s">
        <v>65</v>
      </c>
      <c r="J168" s="5">
        <v>11362</v>
      </c>
      <c r="K168" s="8" t="str">
        <f>VLOOKUP($B168,Sheet1!A:E,3,FALSE)</f>
        <v>Douglaston</v>
      </c>
      <c r="L168" s="8" t="str">
        <f>VLOOKUP($B168,Sheet1!A:E,4,FALSE)</f>
        <v>A</v>
      </c>
      <c r="M168">
        <v>-73.742200499999996</v>
      </c>
      <c r="N168">
        <v>40.765022000000002</v>
      </c>
      <c r="O168" s="13">
        <f>VLOOKUP($B168,Sheet2!A:F,6,FALSE)</f>
        <v>12.81119736452038</v>
      </c>
      <c r="P168" s="1">
        <v>346000</v>
      </c>
      <c r="Q168" s="3">
        <v>6.7500000000000004E-2</v>
      </c>
      <c r="R168">
        <v>30</v>
      </c>
      <c r="S168" s="1">
        <v>1384000</v>
      </c>
      <c r="T168" s="1">
        <v>8976.6</v>
      </c>
      <c r="U168" s="1">
        <v>1756.73</v>
      </c>
      <c r="V168" s="1">
        <v>360.42</v>
      </c>
      <c r="W168" s="4">
        <v>205</v>
      </c>
      <c r="X168" s="1">
        <v>11298.74</v>
      </c>
      <c r="Y168">
        <v>12</v>
      </c>
      <c r="Z168">
        <v>17</v>
      </c>
      <c r="AA168" t="str">
        <f>VLOOKUP($B168,Sheet1!A:E,5,FALSE)</f>
        <v>Historic district with large single family homes.</v>
      </c>
    </row>
    <row r="169" spans="1:27" x14ac:dyDescent="0.2">
      <c r="A169">
        <v>173</v>
      </c>
      <c r="B169" t="s">
        <v>319</v>
      </c>
      <c r="C169" t="s">
        <v>87</v>
      </c>
      <c r="D169" s="1">
        <v>425000</v>
      </c>
      <c r="E169">
        <v>5</v>
      </c>
      <c r="F169">
        <v>2</v>
      </c>
      <c r="G169" s="2">
        <v>2184</v>
      </c>
      <c r="H169" t="s">
        <v>35</v>
      </c>
      <c r="I169" t="s">
        <v>54</v>
      </c>
      <c r="J169" s="5">
        <v>10474</v>
      </c>
      <c r="K169" s="8" t="str">
        <f>VLOOKUP($B169,Sheet1!A:E,3,FALSE)</f>
        <v>Hunts Point</v>
      </c>
      <c r="L169" s="8" t="str">
        <f>VLOOKUP($B169,Sheet1!A:E,4,FALSE)</f>
        <v>D+</v>
      </c>
      <c r="M169">
        <v>-73.888100100000003</v>
      </c>
      <c r="N169">
        <v>40.815996599999998</v>
      </c>
      <c r="O169" s="13">
        <f>VLOOKUP($B169,Sheet2!A:F,6,FALSE)</f>
        <v>6.895580427927178</v>
      </c>
      <c r="P169" s="1">
        <v>85000</v>
      </c>
      <c r="Q169" s="3">
        <v>6.7500000000000004E-2</v>
      </c>
      <c r="R169">
        <v>30</v>
      </c>
      <c r="S169" s="1">
        <v>340000</v>
      </c>
      <c r="T169" s="1">
        <v>2205.23</v>
      </c>
      <c r="U169" s="1">
        <v>431.57</v>
      </c>
      <c r="V169" s="1">
        <v>88.54</v>
      </c>
      <c r="W169" s="4">
        <v>600</v>
      </c>
      <c r="X169" s="1">
        <v>3325.34</v>
      </c>
      <c r="Y169">
        <v>10</v>
      </c>
      <c r="Z169">
        <v>14</v>
      </c>
      <c r="AA169" t="str">
        <f>VLOOKUP($B169,Sheet1!A:E,5,FALSE)</f>
        <v>High Points Produce Market,  market with fresh produce, major food distribution center with a mix of industrial &amp; residential.</v>
      </c>
    </row>
    <row r="170" spans="1:27" x14ac:dyDescent="0.2">
      <c r="A170">
        <v>174</v>
      </c>
      <c r="B170" t="s">
        <v>321</v>
      </c>
      <c r="C170" t="s">
        <v>34</v>
      </c>
      <c r="D170" s="1">
        <v>2500000</v>
      </c>
      <c r="E170">
        <v>5</v>
      </c>
      <c r="F170">
        <v>2.5</v>
      </c>
      <c r="G170" s="2">
        <v>1450</v>
      </c>
      <c r="H170" t="s">
        <v>322</v>
      </c>
      <c r="I170" t="s">
        <v>65</v>
      </c>
      <c r="J170" s="5">
        <v>11354</v>
      </c>
      <c r="K170" s="8" t="str">
        <f>VLOOKUP($B170,Sheet1!A:E,3,FALSE)</f>
        <v>Flushing</v>
      </c>
      <c r="L170" s="8" t="str">
        <f>VLOOKUP($B170,Sheet1!A:E,4,FALSE)</f>
        <v>B</v>
      </c>
      <c r="M170">
        <v>-73.824606700000004</v>
      </c>
      <c r="N170">
        <v>40.767967300000002</v>
      </c>
      <c r="O170" s="13">
        <f>VLOOKUP($B170,Sheet2!A:F,6,FALSE)</f>
        <v>8.5410558295199444</v>
      </c>
      <c r="P170" s="1">
        <v>500000</v>
      </c>
      <c r="Q170" s="3">
        <v>6.7500000000000004E-2</v>
      </c>
      <c r="R170">
        <v>30</v>
      </c>
      <c r="S170" s="1">
        <v>2000000</v>
      </c>
      <c r="T170" s="1">
        <v>12971.96</v>
      </c>
      <c r="U170" s="1">
        <v>2538.63</v>
      </c>
      <c r="V170" s="1">
        <v>520.83000000000004</v>
      </c>
      <c r="W170" s="4">
        <v>600</v>
      </c>
      <c r="X170" s="1">
        <v>16631.419999999998</v>
      </c>
      <c r="Y170">
        <v>10</v>
      </c>
      <c r="Z170">
        <v>8</v>
      </c>
      <c r="AA170" t="str">
        <f>VLOOKUP($B170,Sheet1!A:E,5,FALSE)</f>
        <v>Bustling Chinese and  Korean community. Large shopping community.</v>
      </c>
    </row>
    <row r="171" spans="1:27" x14ac:dyDescent="0.2">
      <c r="A171">
        <v>175</v>
      </c>
      <c r="B171" t="s">
        <v>323</v>
      </c>
      <c r="C171" t="s">
        <v>34</v>
      </c>
      <c r="D171" s="1">
        <v>998000</v>
      </c>
      <c r="E171">
        <v>4</v>
      </c>
      <c r="F171">
        <v>4</v>
      </c>
      <c r="G171" s="2">
        <v>2000</v>
      </c>
      <c r="H171" t="s">
        <v>62</v>
      </c>
      <c r="I171" t="s">
        <v>36</v>
      </c>
      <c r="J171" s="5">
        <v>10307</v>
      </c>
      <c r="K171" s="8" t="str">
        <f>VLOOKUP($B171,Sheet1!A:E,3,FALSE)</f>
        <v>Tottenville</v>
      </c>
      <c r="L171" s="8" t="str">
        <f>VLOOKUP($B171,Sheet1!A:E,4,FALSE)</f>
        <v>B</v>
      </c>
      <c r="M171">
        <v>-74.235145000000003</v>
      </c>
      <c r="N171">
        <v>40.515250999999999</v>
      </c>
      <c r="O171" s="13">
        <f>VLOOKUP($B171,Sheet2!A:F,6,FALSE)</f>
        <v>20.786121727864771</v>
      </c>
      <c r="P171" s="1">
        <v>199600</v>
      </c>
      <c r="Q171" s="3">
        <v>6.7500000000000004E-2</v>
      </c>
      <c r="R171">
        <v>30</v>
      </c>
      <c r="S171" s="1">
        <v>798400</v>
      </c>
      <c r="T171" s="1">
        <v>5178.41</v>
      </c>
      <c r="U171" s="1">
        <v>1013.42</v>
      </c>
      <c r="V171" s="1">
        <v>207.92</v>
      </c>
      <c r="W171" s="4">
        <v>205</v>
      </c>
      <c r="X171" s="1">
        <v>6604.74</v>
      </c>
      <c r="Y171">
        <v>8</v>
      </c>
      <c r="Z171">
        <v>8</v>
      </c>
      <c r="AA171" t="str">
        <f>VLOOKUP($B171,Sheet1!A:E,5,FALSE)</f>
        <v>Southermost part of Staten Island, maritime heritage, originally owned by Totten family</v>
      </c>
    </row>
    <row r="172" spans="1:27" x14ac:dyDescent="0.2">
      <c r="A172">
        <v>176</v>
      </c>
      <c r="B172" t="s">
        <v>324</v>
      </c>
      <c r="C172" t="s">
        <v>34</v>
      </c>
      <c r="D172" s="1">
        <v>1195000</v>
      </c>
      <c r="E172">
        <v>4</v>
      </c>
      <c r="F172">
        <v>4</v>
      </c>
      <c r="G172" s="2">
        <v>2688</v>
      </c>
      <c r="H172" t="s">
        <v>325</v>
      </c>
      <c r="I172" t="s">
        <v>36</v>
      </c>
      <c r="J172" s="5">
        <v>10301</v>
      </c>
      <c r="K172" s="8" t="str">
        <f>VLOOKUP($B172,Sheet1!A:E,3,FALSE)</f>
        <v>Richmond County</v>
      </c>
      <c r="L172" s="8" t="str">
        <f>VLOOKUP($B172,Sheet1!A:E,4,FALSE)</f>
        <v>B</v>
      </c>
      <c r="M172">
        <v>-74.100527400000004</v>
      </c>
      <c r="N172">
        <v>40.629643100000003</v>
      </c>
      <c r="O172" s="13">
        <f>VLOOKUP($B172,Sheet2!A:F,6,FALSE)</f>
        <v>10.206324258290969</v>
      </c>
      <c r="P172" s="1">
        <v>239000</v>
      </c>
      <c r="Q172" s="3">
        <v>6.7500000000000004E-2</v>
      </c>
      <c r="R172">
        <v>30</v>
      </c>
      <c r="S172" s="1">
        <v>956000</v>
      </c>
      <c r="T172" s="1">
        <v>6200.6</v>
      </c>
      <c r="U172" s="1">
        <v>1213.46</v>
      </c>
      <c r="V172" s="1">
        <v>248.96</v>
      </c>
      <c r="W172" s="4">
        <v>600</v>
      </c>
      <c r="X172" s="1">
        <v>8263.02</v>
      </c>
      <c r="Y172">
        <v>8</v>
      </c>
      <c r="Z172">
        <v>11</v>
      </c>
      <c r="AA172" t="str">
        <f>VLOOKUP($B172,Sheet1!A:E,5,FALSE)</f>
        <v>Northern Staten Island</v>
      </c>
    </row>
    <row r="173" spans="1:27" x14ac:dyDescent="0.2">
      <c r="A173">
        <v>177</v>
      </c>
      <c r="B173" t="s">
        <v>326</v>
      </c>
      <c r="C173" t="s">
        <v>34</v>
      </c>
      <c r="D173" s="1">
        <v>1649000</v>
      </c>
      <c r="E173">
        <v>3</v>
      </c>
      <c r="F173">
        <v>2</v>
      </c>
      <c r="G173" s="2">
        <v>2052</v>
      </c>
      <c r="H173" t="s">
        <v>62</v>
      </c>
      <c r="I173" t="s">
        <v>45</v>
      </c>
      <c r="J173" s="5">
        <v>11228</v>
      </c>
      <c r="K173" s="8" t="str">
        <f>VLOOKUP($B173,Sheet1!A:E,3,FALSE)</f>
        <v>Dyker Heights</v>
      </c>
      <c r="L173" s="8" t="str">
        <f>VLOOKUP($B173,Sheet1!A:E,4,FALSE)</f>
        <v>A</v>
      </c>
      <c r="M173">
        <v>-74.014244300000001</v>
      </c>
      <c r="N173">
        <v>40.616418199999998</v>
      </c>
      <c r="O173" s="13">
        <f>VLOOKUP($B173,Sheet2!A:F,6,FALSE)</f>
        <v>9.2603170256457386</v>
      </c>
      <c r="P173" s="1">
        <v>329800</v>
      </c>
      <c r="Q173" s="3">
        <v>6.7500000000000004E-2</v>
      </c>
      <c r="R173">
        <v>30</v>
      </c>
      <c r="S173" s="1">
        <v>1319200</v>
      </c>
      <c r="T173" s="1">
        <v>8556.31</v>
      </c>
      <c r="U173" s="1">
        <v>1674.48</v>
      </c>
      <c r="V173" s="1">
        <v>343.54</v>
      </c>
      <c r="W173" s="4">
        <v>600</v>
      </c>
      <c r="X173" s="1">
        <v>11174.32</v>
      </c>
      <c r="Y173">
        <v>6</v>
      </c>
      <c r="Z173">
        <v>13</v>
      </c>
      <c r="AA173" t="str">
        <f>VLOOKUP($B173,Sheet1!A:E,5,FALSE)</f>
        <v>Residential Area, famous for extreme Christmas lights display, Italian and Chinese population.</v>
      </c>
    </row>
    <row r="174" spans="1:27" x14ac:dyDescent="0.2">
      <c r="A174">
        <v>178</v>
      </c>
      <c r="B174" t="s">
        <v>327</v>
      </c>
      <c r="C174" t="s">
        <v>34</v>
      </c>
      <c r="D174" s="1">
        <v>955000</v>
      </c>
      <c r="E174">
        <v>4</v>
      </c>
      <c r="F174">
        <v>4</v>
      </c>
      <c r="G174" s="2">
        <v>2100</v>
      </c>
      <c r="H174" t="s">
        <v>145</v>
      </c>
      <c r="I174" t="s">
        <v>36</v>
      </c>
      <c r="J174" s="5">
        <v>10312</v>
      </c>
      <c r="K174" s="8" t="str">
        <f>VLOOKUP($B174,Sheet1!A:E,3,FALSE)</f>
        <v>Great Kills</v>
      </c>
      <c r="L174" s="8" t="str">
        <f>VLOOKUP($B174,Sheet1!A:E,4,FALSE)</f>
        <v>B</v>
      </c>
      <c r="M174">
        <v>-74.184064899999996</v>
      </c>
      <c r="N174">
        <v>40.551183999999999</v>
      </c>
      <c r="O174" s="13">
        <f>VLOOKUP($B174,Sheet2!A:F,6,FALSE)</f>
        <v>17.17399187050399</v>
      </c>
      <c r="P174" s="1">
        <v>191000</v>
      </c>
      <c r="Q174" s="3">
        <v>6.7500000000000004E-2</v>
      </c>
      <c r="R174">
        <v>30</v>
      </c>
      <c r="S174" s="1">
        <v>764000</v>
      </c>
      <c r="T174" s="1">
        <v>4955.29</v>
      </c>
      <c r="U174" s="1">
        <v>969.75</v>
      </c>
      <c r="V174" s="1">
        <v>198.96</v>
      </c>
      <c r="W174" s="4">
        <v>600</v>
      </c>
      <c r="X174" s="1">
        <v>6724</v>
      </c>
      <c r="Y174">
        <v>8</v>
      </c>
      <c r="Z174">
        <v>9</v>
      </c>
      <c r="AA174" t="str">
        <f>VLOOKUP($B174,Sheet1!A:E,5,FALSE)</f>
        <v>Southern Staten Island, Suburban feel, waterfront community, Great Kills Park, named after Duth word of "Great creeks"</v>
      </c>
    </row>
    <row r="175" spans="1:27" x14ac:dyDescent="0.2">
      <c r="A175">
        <v>179</v>
      </c>
      <c r="B175" t="s">
        <v>328</v>
      </c>
      <c r="C175" t="s">
        <v>87</v>
      </c>
      <c r="D175" s="1">
        <v>949000</v>
      </c>
      <c r="E175">
        <v>6</v>
      </c>
      <c r="F175">
        <v>3</v>
      </c>
      <c r="G175" s="2">
        <v>2184</v>
      </c>
      <c r="H175" t="s">
        <v>329</v>
      </c>
      <c r="I175" t="s">
        <v>65</v>
      </c>
      <c r="J175" s="5">
        <v>11436</v>
      </c>
      <c r="K175" s="8" t="str">
        <f>VLOOKUP($B175,Sheet1!A:E,3,FALSE)</f>
        <v>Jamaica</v>
      </c>
      <c r="L175" s="8" t="str">
        <f>VLOOKUP($B175,Sheet1!A:E,4,FALSE)</f>
        <v>C</v>
      </c>
      <c r="M175">
        <v>-73.800094000000001</v>
      </c>
      <c r="N175">
        <v>40.677393000000002</v>
      </c>
      <c r="O175" s="13">
        <f>VLOOKUP($B175,Sheet2!A:F,6,FALSE)</f>
        <v>10.90786818583833</v>
      </c>
      <c r="P175" s="1">
        <v>189800</v>
      </c>
      <c r="Q175" s="3">
        <v>6.7500000000000004E-2</v>
      </c>
      <c r="R175">
        <v>30</v>
      </c>
      <c r="S175" s="1">
        <v>759200</v>
      </c>
      <c r="T175" s="1">
        <v>4924.16</v>
      </c>
      <c r="U175" s="1">
        <v>963.66</v>
      </c>
      <c r="V175" s="1">
        <v>197.71</v>
      </c>
      <c r="W175" s="4">
        <v>375</v>
      </c>
      <c r="X175" s="1">
        <v>6460.53</v>
      </c>
      <c r="Y175">
        <v>12</v>
      </c>
      <c r="Z175">
        <v>11</v>
      </c>
      <c r="AA175" t="str">
        <f>VLOOKUP($B175,Sheet1!A:E,5,FALSE)</f>
        <v>Sectioned into 3 sub-neighborhoods, estates in the north east, west shopping areas, and South high crime area.</v>
      </c>
    </row>
    <row r="176" spans="1:27" x14ac:dyDescent="0.2">
      <c r="A176">
        <v>180</v>
      </c>
      <c r="B176" t="s">
        <v>330</v>
      </c>
      <c r="C176" t="s">
        <v>34</v>
      </c>
      <c r="D176" s="1">
        <v>880000</v>
      </c>
      <c r="E176">
        <v>3</v>
      </c>
      <c r="F176">
        <v>2</v>
      </c>
      <c r="G176" s="2">
        <v>1743</v>
      </c>
      <c r="H176" t="s">
        <v>81</v>
      </c>
      <c r="I176" t="s">
        <v>65</v>
      </c>
      <c r="J176" s="5">
        <v>11358</v>
      </c>
      <c r="K176" s="8" t="str">
        <f>VLOOKUP($B176,Sheet1!A:E,3,FALSE)</f>
        <v>Flushing</v>
      </c>
      <c r="L176" s="8" t="str">
        <f>VLOOKUP($B176,Sheet1!A:E,4,FALSE)</f>
        <v>B</v>
      </c>
      <c r="M176">
        <v>-73.791117499999999</v>
      </c>
      <c r="N176">
        <v>40.766831199999999</v>
      </c>
      <c r="O176" s="13">
        <f>VLOOKUP($B176,Sheet2!A:F,6,FALSE)</f>
        <v>10.2709514997241</v>
      </c>
      <c r="P176" s="1">
        <v>176000</v>
      </c>
      <c r="Q176" s="3">
        <v>6.7500000000000004E-2</v>
      </c>
      <c r="R176">
        <v>30</v>
      </c>
      <c r="S176" s="1">
        <v>704000</v>
      </c>
      <c r="T176" s="1">
        <v>4566.13</v>
      </c>
      <c r="U176" s="1">
        <v>893.6</v>
      </c>
      <c r="V176" s="1">
        <v>183.33</v>
      </c>
      <c r="W176" s="4">
        <v>375</v>
      </c>
      <c r="X176" s="1">
        <v>6018.06</v>
      </c>
      <c r="Y176">
        <v>6</v>
      </c>
      <c r="Z176">
        <v>11</v>
      </c>
      <c r="AA176" t="str">
        <f>VLOOKUP($B176,Sheet1!A:E,5,FALSE)</f>
        <v>Bustling Chinese and  Korean community. Large shopping community.</v>
      </c>
    </row>
    <row r="177" spans="1:27" x14ac:dyDescent="0.2">
      <c r="A177">
        <v>181</v>
      </c>
      <c r="B177" t="s">
        <v>331</v>
      </c>
      <c r="C177" t="s">
        <v>41</v>
      </c>
      <c r="D177" s="1">
        <v>39995000</v>
      </c>
      <c r="E177">
        <v>4</v>
      </c>
      <c r="F177">
        <v>2.5</v>
      </c>
      <c r="G177" s="2">
        <v>10582</v>
      </c>
      <c r="H177" t="s">
        <v>39</v>
      </c>
      <c r="I177" t="s">
        <v>28</v>
      </c>
      <c r="J177" s="5">
        <v>10013</v>
      </c>
      <c r="K177" s="8" t="str">
        <f>VLOOKUP($B177,Sheet1!A:E,3,FALSE)</f>
        <v>Tribeca</v>
      </c>
      <c r="L177" s="8" t="str">
        <f>VLOOKUP($B177,Sheet1!A:E,4,FALSE)</f>
        <v>A</v>
      </c>
      <c r="M177">
        <v>-74.010119700000004</v>
      </c>
      <c r="N177">
        <v>40.716422399999999</v>
      </c>
      <c r="O177" s="13">
        <f>VLOOKUP($B177,Sheet2!A:F,6,FALSE)</f>
        <v>2.583877974879742</v>
      </c>
      <c r="P177" s="1">
        <v>7999000</v>
      </c>
      <c r="Q177" s="3">
        <v>6.7500000000000004E-2</v>
      </c>
      <c r="R177">
        <v>30</v>
      </c>
      <c r="S177" s="1">
        <v>31996000</v>
      </c>
      <c r="T177" s="1">
        <v>207525.45</v>
      </c>
      <c r="U177" s="1">
        <v>40612.92</v>
      </c>
      <c r="V177" s="1">
        <v>8332.2900000000009</v>
      </c>
      <c r="W177" s="4">
        <v>375</v>
      </c>
      <c r="X177" s="1">
        <v>256845.66</v>
      </c>
      <c r="Y177">
        <v>8</v>
      </c>
      <c r="Z177">
        <v>59</v>
      </c>
      <c r="AA177" t="str">
        <f>VLOOKUP($B177,Sheet1!A:E,5,FALSE)</f>
        <v>Upscale residences, celebrity residents,  Tribeca Film Festival, converted warehouse architecture.</v>
      </c>
    </row>
    <row r="178" spans="1:27" x14ac:dyDescent="0.2">
      <c r="A178">
        <v>182</v>
      </c>
      <c r="B178" t="s">
        <v>332</v>
      </c>
      <c r="C178" t="s">
        <v>41</v>
      </c>
      <c r="D178" s="1">
        <v>1250000</v>
      </c>
      <c r="E178">
        <v>8</v>
      </c>
      <c r="F178">
        <v>2.5</v>
      </c>
      <c r="G178" s="2">
        <v>2184</v>
      </c>
      <c r="H178" t="s">
        <v>42</v>
      </c>
      <c r="I178" t="s">
        <v>28</v>
      </c>
      <c r="J178" s="5">
        <v>10022</v>
      </c>
      <c r="K178" s="8" t="str">
        <f>VLOOKUP($B178,Sheet1!A:E,3,FALSE)</f>
        <v>Midtown East</v>
      </c>
      <c r="L178" s="8" t="str">
        <f>VLOOKUP($B178,Sheet1!A:E,4,FALSE)</f>
        <v>B</v>
      </c>
      <c r="M178">
        <v>-73.965354599999998</v>
      </c>
      <c r="N178">
        <v>40.760024799999997</v>
      </c>
      <c r="O178" s="13">
        <f>VLOOKUP($B178,Sheet2!A:F,6,FALSE)</f>
        <v>1.3067170999196951</v>
      </c>
      <c r="P178" s="1">
        <v>250000</v>
      </c>
      <c r="Q178" s="3">
        <v>6.7500000000000004E-2</v>
      </c>
      <c r="R178">
        <v>30</v>
      </c>
      <c r="S178" s="1">
        <v>1000000</v>
      </c>
      <c r="T178" s="1">
        <v>6485.98</v>
      </c>
      <c r="U178" s="1">
        <v>1269.31</v>
      </c>
      <c r="V178" s="1">
        <v>260.42</v>
      </c>
      <c r="W178" s="4">
        <v>2000</v>
      </c>
      <c r="X178" s="1">
        <v>10015.709999999999</v>
      </c>
      <c r="Y178">
        <v>16</v>
      </c>
      <c r="Z178">
        <v>12</v>
      </c>
      <c r="AA178" t="str">
        <f>VLOOKUP($B178,Sheet1!A:E,5,FALSE)</f>
        <v>Acess to Museum Mile, world class resturants on 2nd &amp; 3rd ave, close to corporate headquarters</v>
      </c>
    </row>
    <row r="179" spans="1:27" x14ac:dyDescent="0.2">
      <c r="A179">
        <v>183</v>
      </c>
      <c r="B179" t="s">
        <v>333</v>
      </c>
      <c r="C179" t="s">
        <v>163</v>
      </c>
      <c r="D179" s="1">
        <v>899999</v>
      </c>
      <c r="E179">
        <v>3</v>
      </c>
      <c r="F179">
        <v>2</v>
      </c>
      <c r="G179" s="2">
        <v>1784</v>
      </c>
      <c r="H179" t="s">
        <v>334</v>
      </c>
      <c r="I179" t="s">
        <v>36</v>
      </c>
      <c r="J179" s="5">
        <v>10306</v>
      </c>
      <c r="K179" s="8" t="str">
        <f>VLOOKUP($B179,Sheet1!A:E,3,FALSE)</f>
        <v>Great Kills</v>
      </c>
      <c r="L179" s="8" t="str">
        <f>VLOOKUP($B179,Sheet1!A:E,4,FALSE)</f>
        <v>B</v>
      </c>
      <c r="M179">
        <v>-74.112089999999995</v>
      </c>
      <c r="N179">
        <v>40.578858599999997</v>
      </c>
      <c r="O179" s="13">
        <f>VLOOKUP($B179,Sheet2!A:F,6,FALSE)</f>
        <v>13.484261299669191</v>
      </c>
      <c r="P179" s="1">
        <v>179999.8</v>
      </c>
      <c r="Q179" s="3">
        <v>6.7500000000000004E-2</v>
      </c>
      <c r="R179">
        <v>30</v>
      </c>
      <c r="S179" s="1">
        <v>719999.2</v>
      </c>
      <c r="T179" s="1">
        <v>4669.8999999999996</v>
      </c>
      <c r="U179" s="1">
        <v>913.9</v>
      </c>
      <c r="V179" s="1">
        <v>187.5</v>
      </c>
      <c r="W179" s="4">
        <v>600</v>
      </c>
      <c r="X179" s="1">
        <v>6371.3</v>
      </c>
      <c r="Y179">
        <v>6</v>
      </c>
      <c r="Z179">
        <v>11</v>
      </c>
      <c r="AA179" t="str">
        <f>VLOOKUP($B179,Sheet1!A:E,5,FALSE)</f>
        <v>Southern Staten Island, Suburban feel, waterfront community, Great Kills Park, named after Duth word of "Great creeks"</v>
      </c>
    </row>
    <row r="180" spans="1:27" x14ac:dyDescent="0.2">
      <c r="A180">
        <v>184</v>
      </c>
      <c r="B180" t="s">
        <v>335</v>
      </c>
      <c r="C180" t="s">
        <v>26</v>
      </c>
      <c r="D180" s="1">
        <v>198000</v>
      </c>
      <c r="E180">
        <v>1</v>
      </c>
      <c r="F180">
        <v>1</v>
      </c>
      <c r="G180">
        <v>750</v>
      </c>
      <c r="H180" t="s">
        <v>336</v>
      </c>
      <c r="I180" t="s">
        <v>65</v>
      </c>
      <c r="J180" s="5">
        <v>11415</v>
      </c>
      <c r="K180" s="8" t="str">
        <f>VLOOKUP($B180,Sheet1!A:E,3,FALSE)</f>
        <v>Kew Gardens</v>
      </c>
      <c r="L180" s="8" t="str">
        <f>VLOOKUP($B180,Sheet1!A:E,4,FALSE)</f>
        <v>A-</v>
      </c>
      <c r="M180">
        <v>-73.834329999999994</v>
      </c>
      <c r="N180">
        <v>40.712759900000002</v>
      </c>
      <c r="O180" s="13">
        <f>VLOOKUP($B180,Sheet2!A:F,6,FALSE)</f>
        <v>8.312418678665459</v>
      </c>
      <c r="P180" s="1">
        <v>39600</v>
      </c>
      <c r="Q180" s="3">
        <v>6.7500000000000004E-2</v>
      </c>
      <c r="R180">
        <v>30</v>
      </c>
      <c r="S180" s="1">
        <v>158400</v>
      </c>
      <c r="T180" s="1">
        <v>1027.3800000000001</v>
      </c>
      <c r="U180" s="1">
        <v>201.06</v>
      </c>
      <c r="V180" s="1">
        <v>41.25</v>
      </c>
      <c r="W180" s="4">
        <v>1000</v>
      </c>
      <c r="X180" s="1">
        <v>2269.69</v>
      </c>
      <c r="Y180">
        <v>2</v>
      </c>
      <c r="Z180">
        <v>6</v>
      </c>
      <c r="AA180" t="str">
        <f>VLOOKUP($B180,Sheet1!A:E,5,FALSE)</f>
        <v>Suburban feel and historic architecture.</v>
      </c>
    </row>
    <row r="181" spans="1:27" x14ac:dyDescent="0.2">
      <c r="A181">
        <v>185</v>
      </c>
      <c r="B181" t="s">
        <v>337</v>
      </c>
      <c r="C181" t="s">
        <v>34</v>
      </c>
      <c r="D181" s="1">
        <v>549000</v>
      </c>
      <c r="E181">
        <v>5</v>
      </c>
      <c r="F181">
        <v>3</v>
      </c>
      <c r="G181">
        <v>496</v>
      </c>
      <c r="H181" t="s">
        <v>338</v>
      </c>
      <c r="I181" t="s">
        <v>54</v>
      </c>
      <c r="J181" s="5">
        <v>10469</v>
      </c>
      <c r="K181" s="8" t="str">
        <f>VLOOKUP($B181,Sheet1!A:E,3,FALSE)</f>
        <v>Pelham Bay</v>
      </c>
      <c r="L181" s="8" t="str">
        <f>VLOOKUP($B181,Sheet1!A:E,4,FALSE)</f>
        <v>C</v>
      </c>
      <c r="M181">
        <v>-73.836564999999993</v>
      </c>
      <c r="N181">
        <v>40.867970100000001</v>
      </c>
      <c r="O181" s="13">
        <f>VLOOKUP($B181,Sheet2!A:F,6,FALSE)</f>
        <v>11.336560590387659</v>
      </c>
      <c r="P181" s="1">
        <v>109800</v>
      </c>
      <c r="Q181" s="3">
        <v>6.7500000000000004E-2</v>
      </c>
      <c r="R181">
        <v>30</v>
      </c>
      <c r="S181" s="1">
        <v>439200</v>
      </c>
      <c r="T181" s="1">
        <v>2848.64</v>
      </c>
      <c r="U181" s="1">
        <v>557.48</v>
      </c>
      <c r="V181" s="1">
        <v>114.38</v>
      </c>
      <c r="W181" s="4">
        <v>375</v>
      </c>
      <c r="X181" s="1">
        <v>3895.5</v>
      </c>
      <c r="Y181">
        <v>10</v>
      </c>
      <c r="Z181">
        <v>2</v>
      </c>
      <c r="AA181" t="str">
        <f>VLOOKUP($B181,Sheet1!A:E,5,FALSE)</f>
        <v>End of 6 train line, largest Park in NYC - Pelham Bay Park. </v>
      </c>
    </row>
    <row r="182" spans="1:27" x14ac:dyDescent="0.2">
      <c r="A182">
        <v>186</v>
      </c>
      <c r="B182" t="s">
        <v>339</v>
      </c>
      <c r="C182" t="s">
        <v>34</v>
      </c>
      <c r="D182" s="1">
        <v>1088888</v>
      </c>
      <c r="E182">
        <v>3</v>
      </c>
      <c r="F182">
        <v>4</v>
      </c>
      <c r="G182" s="2">
        <v>1320</v>
      </c>
      <c r="H182" t="s">
        <v>62</v>
      </c>
      <c r="I182" t="s">
        <v>45</v>
      </c>
      <c r="J182" s="5">
        <v>11204</v>
      </c>
      <c r="K182" s="8" t="str">
        <f>VLOOKUP($B182,Sheet1!A:E,3,FALSE)</f>
        <v>Bensonhurst</v>
      </c>
      <c r="L182" s="8" t="str">
        <f>VLOOKUP($B182,Sheet1!A:E,4,FALSE)</f>
        <v>B+</v>
      </c>
      <c r="M182">
        <v>-73.976265100000006</v>
      </c>
      <c r="N182">
        <v>40.609090899999998</v>
      </c>
      <c r="O182" s="13">
        <f>VLOOKUP($B182,Sheet2!A:F,6,FALSE)</f>
        <v>9.653367280853443</v>
      </c>
      <c r="P182" s="1">
        <v>217777.6</v>
      </c>
      <c r="Q182" s="3">
        <v>6.7500000000000004E-2</v>
      </c>
      <c r="R182">
        <v>30</v>
      </c>
      <c r="S182" s="1">
        <v>871110.4</v>
      </c>
      <c r="T182" s="1">
        <v>5650.01</v>
      </c>
      <c r="U182" s="1">
        <v>1105.71</v>
      </c>
      <c r="V182" s="1">
        <v>226.85</v>
      </c>
      <c r="W182" s="4">
        <v>600</v>
      </c>
      <c r="X182" s="1">
        <v>7582.57</v>
      </c>
      <c r="Y182">
        <v>6</v>
      </c>
      <c r="Z182">
        <v>6</v>
      </c>
      <c r="AA182" t="str">
        <f>VLOOKUP($B182,Sheet1!A:E,5,FALSE)</f>
        <v>Bay Parkway being the primary commercial area with shops &amp; dining, Italian-American heritage, large Bensonhurst Park, and many more niche local markets.</v>
      </c>
    </row>
    <row r="183" spans="1:27" x14ac:dyDescent="0.2">
      <c r="A183">
        <v>187</v>
      </c>
      <c r="B183" t="s">
        <v>340</v>
      </c>
      <c r="C183" t="s">
        <v>34</v>
      </c>
      <c r="D183" s="1">
        <v>888000</v>
      </c>
      <c r="E183">
        <v>4</v>
      </c>
      <c r="F183">
        <v>2</v>
      </c>
      <c r="G183" s="2">
        <v>2686</v>
      </c>
      <c r="H183" t="s">
        <v>341</v>
      </c>
      <c r="I183" t="s">
        <v>54</v>
      </c>
      <c r="J183" s="5">
        <v>10465</v>
      </c>
      <c r="K183" s="8" t="str">
        <f>VLOOKUP($B183,Sheet1!A:E,3,FALSE)</f>
        <v>Country Club</v>
      </c>
      <c r="L183" s="8" t="str">
        <f>VLOOKUP($B183,Sheet1!A:E,4,FALSE)</f>
        <v>B+</v>
      </c>
      <c r="M183">
        <v>-73.806335700000005</v>
      </c>
      <c r="N183">
        <v>40.813077499999999</v>
      </c>
      <c r="O183" s="13">
        <f>VLOOKUP($B183,Sheet2!A:F,6,FALSE)</f>
        <v>10.387667753752909</v>
      </c>
      <c r="P183" s="1">
        <v>177600</v>
      </c>
      <c r="Q183" s="3">
        <v>6.7500000000000004E-2</v>
      </c>
      <c r="R183">
        <v>30</v>
      </c>
      <c r="S183" s="1">
        <v>710400</v>
      </c>
      <c r="T183" s="1">
        <v>4607.6400000000003</v>
      </c>
      <c r="U183" s="1">
        <v>901.72</v>
      </c>
      <c r="V183" s="1">
        <v>185</v>
      </c>
      <c r="W183" s="4">
        <v>600</v>
      </c>
      <c r="X183" s="1">
        <v>6294.36</v>
      </c>
      <c r="Y183">
        <v>8</v>
      </c>
      <c r="Z183">
        <v>17</v>
      </c>
      <c r="AA183" t="str">
        <f>VLOOKUP($B183,Sheet1!A:E,5,FALSE)</f>
        <v>Bronx, suburban feel with waterfront properties by the Eastchester Bay; Exclusive Country clubs.</v>
      </c>
    </row>
    <row r="184" spans="1:27" x14ac:dyDescent="0.2">
      <c r="A184">
        <v>188</v>
      </c>
      <c r="B184" t="s">
        <v>342</v>
      </c>
      <c r="C184" t="s">
        <v>149</v>
      </c>
      <c r="D184" s="1">
        <v>65000</v>
      </c>
      <c r="E184">
        <v>3</v>
      </c>
      <c r="F184">
        <v>1</v>
      </c>
      <c r="G184">
        <v>230</v>
      </c>
      <c r="H184" t="s">
        <v>343</v>
      </c>
      <c r="I184" t="s">
        <v>28</v>
      </c>
      <c r="J184" s="5">
        <v>10038</v>
      </c>
      <c r="K184" s="8" t="str">
        <f>VLOOKUP($B184,Sheet1!A:E,3,FALSE)</f>
        <v>Financial District</v>
      </c>
      <c r="L184" s="8" t="str">
        <f>VLOOKUP($B184,Sheet1!A:E,4,FALSE)</f>
        <v>A</v>
      </c>
      <c r="M184">
        <v>-73.998325800000003</v>
      </c>
      <c r="N184">
        <v>40.712070300000001</v>
      </c>
      <c r="O184" s="13">
        <f>VLOOKUP($B184,Sheet2!A:F,6,FALSE)</f>
        <v>2.62444485770073</v>
      </c>
      <c r="P184" s="1">
        <v>13000</v>
      </c>
      <c r="Q184" s="3">
        <v>6.7500000000000004E-2</v>
      </c>
      <c r="R184">
        <v>30</v>
      </c>
      <c r="S184" s="1">
        <v>52000</v>
      </c>
      <c r="T184" s="1">
        <v>337.27</v>
      </c>
      <c r="U184" s="1">
        <v>66</v>
      </c>
      <c r="V184" s="1">
        <v>13.54</v>
      </c>
      <c r="W184" s="4">
        <v>3000</v>
      </c>
      <c r="X184" s="1">
        <v>3416.82</v>
      </c>
      <c r="Y184">
        <v>6</v>
      </c>
      <c r="Z184">
        <v>2</v>
      </c>
      <c r="AA184" t="str">
        <f>VLOOKUP($B184,Sheet1!A:E,5,FALSE)</f>
        <v>New York Stock Exchange, various financial institutions, World Trade Center.</v>
      </c>
    </row>
    <row r="185" spans="1:27" x14ac:dyDescent="0.2">
      <c r="A185">
        <v>189</v>
      </c>
      <c r="B185" t="s">
        <v>344</v>
      </c>
      <c r="C185" t="s">
        <v>34</v>
      </c>
      <c r="D185" s="1">
        <v>1449999</v>
      </c>
      <c r="E185">
        <v>3</v>
      </c>
      <c r="F185">
        <v>2</v>
      </c>
      <c r="G185" s="2">
        <v>2184</v>
      </c>
      <c r="H185" t="s">
        <v>345</v>
      </c>
      <c r="I185" t="s">
        <v>65</v>
      </c>
      <c r="J185" s="5">
        <v>11105</v>
      </c>
      <c r="K185" s="8" t="str">
        <f>VLOOKUP($B185,Sheet1!A:E,3,FALSE)</f>
        <v>Astoria</v>
      </c>
      <c r="L185" s="8" t="str">
        <f>VLOOKUP($B185,Sheet1!A:E,4,FALSE)</f>
        <v>B+</v>
      </c>
      <c r="M185">
        <v>-73.9014478</v>
      </c>
      <c r="N185">
        <v>40.769777300000001</v>
      </c>
      <c r="O185" s="13">
        <f>VLOOKUP($B185,Sheet2!A:F,6,FALSE)</f>
        <v>4.6376350558500601</v>
      </c>
      <c r="P185" s="1">
        <v>289999.8</v>
      </c>
      <c r="Q185" s="3">
        <v>6.7500000000000004E-2</v>
      </c>
      <c r="R185">
        <v>30</v>
      </c>
      <c r="S185" s="1">
        <v>1159999.2</v>
      </c>
      <c r="T185" s="1">
        <v>7523.73</v>
      </c>
      <c r="U185" s="1">
        <v>1472.4</v>
      </c>
      <c r="V185" s="1">
        <v>302.08</v>
      </c>
      <c r="W185" s="4">
        <v>205</v>
      </c>
      <c r="X185" s="1">
        <v>9503.2199999999993</v>
      </c>
      <c r="Y185">
        <v>6</v>
      </c>
      <c r="Z185">
        <v>14</v>
      </c>
      <c r="AA185" t="str">
        <f>VLOOKUP($B185,Sheet1!A:E,5,FALSE)</f>
        <v>Large Greek, Middle Eastern, and Latin American cultural influence with diverse cuisine and a large Astoria Park.</v>
      </c>
    </row>
    <row r="186" spans="1:27" x14ac:dyDescent="0.2">
      <c r="A186">
        <v>190</v>
      </c>
      <c r="B186" t="s">
        <v>346</v>
      </c>
      <c r="C186" t="s">
        <v>41</v>
      </c>
      <c r="D186" s="1">
        <v>14900000</v>
      </c>
      <c r="E186">
        <v>5</v>
      </c>
      <c r="F186">
        <v>5</v>
      </c>
      <c r="G186" s="2">
        <v>2184</v>
      </c>
      <c r="H186" t="s">
        <v>31</v>
      </c>
      <c r="I186" t="s">
        <v>28</v>
      </c>
      <c r="J186" s="5">
        <v>10023</v>
      </c>
      <c r="K186" s="8" t="str">
        <f>VLOOKUP($B186,Sheet1!A:E,3,FALSE)</f>
        <v>Upper West Side</v>
      </c>
      <c r="L186" s="8" t="str">
        <f>VLOOKUP($B186,Sheet1!A:E,4,FALSE)</f>
        <v>A</v>
      </c>
      <c r="M186">
        <v>-73.978526299999999</v>
      </c>
      <c r="N186">
        <v>40.775819400000003</v>
      </c>
      <c r="O186" s="13">
        <f>VLOOKUP($B186,Sheet2!A:F,6,FALSE)</f>
        <v>1.898105956049569</v>
      </c>
      <c r="P186" s="1">
        <v>2980000</v>
      </c>
      <c r="Q186" s="3">
        <v>6.7500000000000004E-2</v>
      </c>
      <c r="R186">
        <v>30</v>
      </c>
      <c r="S186" s="1">
        <v>11920000</v>
      </c>
      <c r="T186" s="1">
        <v>77312.89</v>
      </c>
      <c r="U186" s="1">
        <v>15130.21</v>
      </c>
      <c r="V186" s="1">
        <v>3104.17</v>
      </c>
      <c r="W186" s="4">
        <v>205</v>
      </c>
      <c r="X186" s="1">
        <v>95752.26</v>
      </c>
      <c r="Y186">
        <v>10</v>
      </c>
      <c r="Z186">
        <v>8</v>
      </c>
      <c r="AA186" t="str">
        <f>VLOOKUP($B186,Sheet1!A:E,5,FALSE)</f>
        <v>Western edge of Central Park, Lincoln Center, affluent area.</v>
      </c>
    </row>
    <row r="187" spans="1:27" x14ac:dyDescent="0.2">
      <c r="A187">
        <v>191</v>
      </c>
      <c r="B187" t="s">
        <v>347</v>
      </c>
      <c r="C187" t="s">
        <v>219</v>
      </c>
      <c r="D187" s="1">
        <v>1695000</v>
      </c>
      <c r="E187">
        <v>5</v>
      </c>
      <c r="F187">
        <v>2</v>
      </c>
      <c r="G187" s="2">
        <v>2250</v>
      </c>
      <c r="H187" t="s">
        <v>348</v>
      </c>
      <c r="I187" t="s">
        <v>28</v>
      </c>
      <c r="J187" s="5">
        <v>11221</v>
      </c>
      <c r="K187" s="8" t="str">
        <f>VLOOKUP($B187,Sheet1!A:E,3,FALSE)</f>
        <v>Bedford-Stuyvesant</v>
      </c>
      <c r="L187" s="8" t="str">
        <f>VLOOKUP($B187,Sheet1!A:E,4,FALSE)</f>
        <v>C+</v>
      </c>
      <c r="M187">
        <v>-73.926188499999995</v>
      </c>
      <c r="N187">
        <v>40.686947000000004</v>
      </c>
      <c r="O187" s="13">
        <f>VLOOKUP($B187,Sheet2!A:F,6,FALSE)</f>
        <v>5.2819284038905554</v>
      </c>
      <c r="P187" s="1">
        <v>339000</v>
      </c>
      <c r="Q187" s="3">
        <v>6.7500000000000004E-2</v>
      </c>
      <c r="R187">
        <v>30</v>
      </c>
      <c r="S187" s="1">
        <v>1356000</v>
      </c>
      <c r="T187" s="1">
        <v>8794.99</v>
      </c>
      <c r="U187" s="1">
        <v>1721.19</v>
      </c>
      <c r="V187" s="1">
        <v>353.13</v>
      </c>
      <c r="W187" s="4">
        <v>1000</v>
      </c>
      <c r="X187" s="1">
        <v>11869.3</v>
      </c>
      <c r="Y187">
        <v>10</v>
      </c>
      <c r="Z187">
        <v>14</v>
      </c>
      <c r="AA187" t="str">
        <f>VLOOKUP($B187,Sheet1!A:E,5,FALSE)</f>
        <v>Bed-Stuy, Do or Die phrase, home of rappers Notorious B.I.G &amp; Jay Z, Options for soul food &amp; carribean foods.</v>
      </c>
    </row>
    <row r="188" spans="1:27" x14ac:dyDescent="0.2">
      <c r="A188">
        <v>192</v>
      </c>
      <c r="B188" t="s">
        <v>349</v>
      </c>
      <c r="C188" t="s">
        <v>34</v>
      </c>
      <c r="D188" s="1">
        <v>2499000</v>
      </c>
      <c r="E188">
        <v>5</v>
      </c>
      <c r="F188">
        <v>2.5</v>
      </c>
      <c r="G188" s="2">
        <v>4100</v>
      </c>
      <c r="H188" t="s">
        <v>119</v>
      </c>
      <c r="I188" t="s">
        <v>65</v>
      </c>
      <c r="J188" s="5">
        <v>11375</v>
      </c>
      <c r="K188" s="8" t="str">
        <f>VLOOKUP($B188,Sheet1!A:E,3,FALSE)</f>
        <v>Forest Hills</v>
      </c>
      <c r="L188" s="8" t="str">
        <f>VLOOKUP($B188,Sheet1!A:E,4,FALSE)</f>
        <v>A</v>
      </c>
      <c r="M188">
        <v>-73.8406935</v>
      </c>
      <c r="N188">
        <v>40.710770099999998</v>
      </c>
      <c r="O188" s="13">
        <f>VLOOKUP($B188,Sheet2!A:F,6,FALSE)</f>
        <v>8.0382017623179554</v>
      </c>
      <c r="P188" s="1">
        <v>499800</v>
      </c>
      <c r="Q188" s="3">
        <v>6.7500000000000004E-2</v>
      </c>
      <c r="R188">
        <v>30</v>
      </c>
      <c r="S188" s="1">
        <v>1999200</v>
      </c>
      <c r="T188" s="1">
        <v>12966.77</v>
      </c>
      <c r="U188" s="1">
        <v>2537.61</v>
      </c>
      <c r="V188" s="1">
        <v>520.63</v>
      </c>
      <c r="W188" s="4">
        <v>600</v>
      </c>
      <c r="X188" s="1">
        <v>16625.009999999998</v>
      </c>
      <c r="Y188">
        <v>10</v>
      </c>
      <c r="Z188">
        <v>23</v>
      </c>
      <c r="AA188" t="str">
        <f>VLOOKUP($B188,Sheet1!A:E,5,FALSE)</f>
        <v>Forest Hills Stadium - historic concert venue, commuter friendly from Manhattan.</v>
      </c>
    </row>
    <row r="189" spans="1:27" x14ac:dyDescent="0.2">
      <c r="A189">
        <v>193</v>
      </c>
      <c r="B189" t="s">
        <v>350</v>
      </c>
      <c r="C189" t="s">
        <v>41</v>
      </c>
      <c r="D189" s="1">
        <v>1970000</v>
      </c>
      <c r="E189">
        <v>4</v>
      </c>
      <c r="F189">
        <v>4</v>
      </c>
      <c r="G189" s="2">
        <v>2508</v>
      </c>
      <c r="H189" t="s">
        <v>42</v>
      </c>
      <c r="I189" t="s">
        <v>45</v>
      </c>
      <c r="J189" s="5">
        <v>11201</v>
      </c>
      <c r="K189" s="8" t="str">
        <f>VLOOKUP($B189,Sheet1!A:E,3,FALSE)</f>
        <v>Brooklyn Heights</v>
      </c>
      <c r="L189" s="8" t="str">
        <f>VLOOKUP($B189,Sheet1!A:E,4,FALSE)</f>
        <v>A</v>
      </c>
      <c r="M189">
        <v>-73.983965400000002</v>
      </c>
      <c r="N189">
        <v>40.696532599999998</v>
      </c>
      <c r="O189" s="13">
        <f>VLOOKUP($B189,Sheet2!A:F,6,FALSE)</f>
        <v>3.6085649871295611</v>
      </c>
      <c r="P189" s="1">
        <v>394000</v>
      </c>
      <c r="Q189" s="3">
        <v>6.7500000000000004E-2</v>
      </c>
      <c r="R189">
        <v>30</v>
      </c>
      <c r="S189" s="1">
        <v>1576000</v>
      </c>
      <c r="T189" s="1">
        <v>10221.91</v>
      </c>
      <c r="U189" s="1">
        <v>2000.44</v>
      </c>
      <c r="V189" s="1">
        <v>410.42</v>
      </c>
      <c r="W189" s="4">
        <v>600</v>
      </c>
      <c r="X189" s="1">
        <v>13232.76</v>
      </c>
      <c r="Y189">
        <v>8</v>
      </c>
      <c r="Z189">
        <v>10</v>
      </c>
      <c r="AA189" t="str">
        <f>VLOOKUP($B189,Sheet1!A:E,5,FALSE)</f>
        <v>Views of the Manhattan Skyline and Brooklyn Bridge, by Brooklyn Heights Park- Pier 5, famous basketball courts. </v>
      </c>
    </row>
    <row r="190" spans="1:27" x14ac:dyDescent="0.2">
      <c r="A190">
        <v>194</v>
      </c>
      <c r="B190" t="s">
        <v>351</v>
      </c>
      <c r="C190" t="s">
        <v>52</v>
      </c>
      <c r="D190" s="1">
        <v>1895000</v>
      </c>
      <c r="E190">
        <v>2</v>
      </c>
      <c r="F190">
        <v>2</v>
      </c>
      <c r="G190" s="2">
        <v>2184</v>
      </c>
      <c r="H190" t="s">
        <v>39</v>
      </c>
      <c r="I190" t="s">
        <v>45</v>
      </c>
      <c r="J190" s="5">
        <v>11215</v>
      </c>
      <c r="K190" s="8" t="str">
        <f>VLOOKUP($B190,Sheet1!A:E,3,FALSE)</f>
        <v>Park Slope</v>
      </c>
      <c r="L190" s="8" t="str">
        <f>VLOOKUP($B190,Sheet1!A:E,4,FALSE)</f>
        <v>A</v>
      </c>
      <c r="M190">
        <v>-73.973534999999998</v>
      </c>
      <c r="N190">
        <v>40.673976000000003</v>
      </c>
      <c r="O190" s="13">
        <f>VLOOKUP($B190,Sheet2!A:F,6,FALSE)</f>
        <v>5.2018145001910074</v>
      </c>
      <c r="P190" s="1">
        <v>379000</v>
      </c>
      <c r="Q190" s="3">
        <v>6.7500000000000004E-2</v>
      </c>
      <c r="R190">
        <v>30</v>
      </c>
      <c r="S190" s="1">
        <v>1516000</v>
      </c>
      <c r="T190" s="1">
        <v>9832.75</v>
      </c>
      <c r="U190" s="1">
        <v>1924.28</v>
      </c>
      <c r="V190" s="1">
        <v>394.79</v>
      </c>
      <c r="W190" s="4">
        <v>550</v>
      </c>
      <c r="X190" s="1">
        <v>12701.82</v>
      </c>
      <c r="Y190">
        <v>4</v>
      </c>
      <c r="Z190">
        <v>14</v>
      </c>
      <c r="AA190" t="str">
        <f>VLOOKUP($B190,Sheet1!A:E,5,FALSE)</f>
        <v>Beautiful historic homes, Smith Street, Family friendly neighborhoods, near Prospect Park.</v>
      </c>
    </row>
    <row r="191" spans="1:27" x14ac:dyDescent="0.2">
      <c r="A191">
        <v>195</v>
      </c>
      <c r="B191" t="s">
        <v>352</v>
      </c>
      <c r="C191" t="s">
        <v>34</v>
      </c>
      <c r="D191" s="1">
        <v>689000</v>
      </c>
      <c r="E191">
        <v>3</v>
      </c>
      <c r="F191">
        <v>2.5</v>
      </c>
      <c r="G191" s="2">
        <v>1248</v>
      </c>
      <c r="H191" t="s">
        <v>248</v>
      </c>
      <c r="I191" t="s">
        <v>36</v>
      </c>
      <c r="J191" s="5">
        <v>10314</v>
      </c>
      <c r="K191" s="8" t="str">
        <f>VLOOKUP($B191,Sheet1!A:E,3,FALSE)</f>
        <v>Mid Island</v>
      </c>
      <c r="L191" s="8" t="str">
        <f>VLOOKUP($B191,Sheet1!A:E,4,FALSE)</f>
        <v>B</v>
      </c>
      <c r="M191">
        <v>-74.160030500000005</v>
      </c>
      <c r="N191">
        <v>40.613776399999999</v>
      </c>
      <c r="O191" s="13">
        <f>VLOOKUP($B191,Sheet2!A:F,6,FALSE)</f>
        <v>13.074794679299091</v>
      </c>
      <c r="P191" s="1">
        <v>137800</v>
      </c>
      <c r="Q191" s="3">
        <v>6.7500000000000004E-2</v>
      </c>
      <c r="R191">
        <v>30</v>
      </c>
      <c r="S191" s="1">
        <v>551200</v>
      </c>
      <c r="T191" s="1">
        <v>3575.07</v>
      </c>
      <c r="U191" s="1">
        <v>699.65</v>
      </c>
      <c r="V191" s="1">
        <v>143.54</v>
      </c>
      <c r="W191" s="4">
        <v>550</v>
      </c>
      <c r="X191" s="1">
        <v>4968.26</v>
      </c>
      <c r="Y191">
        <v>6</v>
      </c>
      <c r="Z191">
        <v>7</v>
      </c>
      <c r="AA191" t="str">
        <f>VLOOKUP($B191,Sheet1!A:E,5,FALSE)</f>
        <v>Middle of Staten island, largest % of Asians in Staten Island, suburban residential area.</v>
      </c>
    </row>
    <row r="192" spans="1:27" x14ac:dyDescent="0.2">
      <c r="A192">
        <v>196</v>
      </c>
      <c r="B192" t="s">
        <v>353</v>
      </c>
      <c r="C192" t="s">
        <v>34</v>
      </c>
      <c r="D192" s="1">
        <v>649999</v>
      </c>
      <c r="E192">
        <v>3</v>
      </c>
      <c r="F192">
        <v>2</v>
      </c>
      <c r="G192" s="2">
        <v>1440</v>
      </c>
      <c r="H192" t="s">
        <v>89</v>
      </c>
      <c r="I192" t="s">
        <v>36</v>
      </c>
      <c r="J192" s="5">
        <v>10305</v>
      </c>
      <c r="K192" s="8" t="str">
        <f>VLOOKUP($B192,Sheet1!A:E,3,FALSE)</f>
        <v>Richmond County</v>
      </c>
      <c r="L192" s="8" t="str">
        <f>VLOOKUP($B192,Sheet1!A:E,4,FALSE)</f>
        <v>B</v>
      </c>
      <c r="M192">
        <v>-74.0885167</v>
      </c>
      <c r="N192">
        <v>40.580333099999997</v>
      </c>
      <c r="O192" s="13">
        <f>VLOOKUP($B192,Sheet2!A:F,6,FALSE)</f>
        <v>12.825604090754551</v>
      </c>
      <c r="P192" s="1">
        <v>129999.8</v>
      </c>
      <c r="Q192" s="3">
        <v>6.7500000000000004E-2</v>
      </c>
      <c r="R192">
        <v>30</v>
      </c>
      <c r="S192" s="1">
        <v>519999.2</v>
      </c>
      <c r="T192" s="1">
        <v>3372.7</v>
      </c>
      <c r="U192" s="1">
        <v>660.04</v>
      </c>
      <c r="V192" s="1">
        <v>135.41999999999999</v>
      </c>
      <c r="W192" s="4">
        <v>600</v>
      </c>
      <c r="X192" s="1">
        <v>4768.16</v>
      </c>
      <c r="Y192">
        <v>6</v>
      </c>
      <c r="Z192">
        <v>9</v>
      </c>
      <c r="AA192" t="str">
        <f>VLOOKUP($B192,Sheet1!A:E,5,FALSE)</f>
        <v>Northern Staten Island</v>
      </c>
    </row>
    <row r="193" spans="1:27" x14ac:dyDescent="0.2">
      <c r="A193">
        <v>197</v>
      </c>
      <c r="B193" t="s">
        <v>354</v>
      </c>
      <c r="C193" t="s">
        <v>34</v>
      </c>
      <c r="D193" s="1">
        <v>669000</v>
      </c>
      <c r="E193">
        <v>3</v>
      </c>
      <c r="F193">
        <v>2</v>
      </c>
      <c r="G193">
        <v>864</v>
      </c>
      <c r="H193" t="s">
        <v>119</v>
      </c>
      <c r="I193" t="s">
        <v>36</v>
      </c>
      <c r="J193" s="5">
        <v>10304</v>
      </c>
      <c r="K193" s="8" t="str">
        <f>VLOOKUP($B193,Sheet1!A:E,3,FALSE)</f>
        <v>Stapleton</v>
      </c>
      <c r="L193" s="8" t="str">
        <f>VLOOKUP($B193,Sheet1!A:E,4,FALSE)</f>
        <v>B</v>
      </c>
      <c r="M193">
        <v>-74.095388200000002</v>
      </c>
      <c r="N193">
        <v>40.5993523</v>
      </c>
      <c r="O193" s="13">
        <f>VLOOKUP($B193,Sheet2!A:F,6,FALSE)</f>
        <v>11.821025546326309</v>
      </c>
      <c r="P193" s="1">
        <v>133800</v>
      </c>
      <c r="Q193" s="3">
        <v>6.7500000000000004E-2</v>
      </c>
      <c r="R193">
        <v>30</v>
      </c>
      <c r="S193" s="1">
        <v>535200</v>
      </c>
      <c r="T193" s="1">
        <v>3471.3</v>
      </c>
      <c r="U193" s="1">
        <v>679.34</v>
      </c>
      <c r="V193" s="1">
        <v>139.38</v>
      </c>
      <c r="W193" s="4">
        <v>375</v>
      </c>
      <c r="X193" s="1">
        <v>4665.01</v>
      </c>
      <c r="Y193">
        <v>6</v>
      </c>
      <c r="Z193">
        <v>5</v>
      </c>
      <c r="AA193" t="str">
        <f>VLOOKUP($B193,Sheet1!A:E,5,FALSE)</f>
        <v>Historic Waterfront, Vibrant Art Scene, Staten Island Urby.</v>
      </c>
    </row>
    <row r="194" spans="1:27" x14ac:dyDescent="0.2">
      <c r="A194">
        <v>198</v>
      </c>
      <c r="B194" t="s">
        <v>355</v>
      </c>
      <c r="C194" t="s">
        <v>34</v>
      </c>
      <c r="D194" s="1">
        <v>800000</v>
      </c>
      <c r="E194">
        <v>3</v>
      </c>
      <c r="F194">
        <v>2</v>
      </c>
      <c r="G194">
        <v>825</v>
      </c>
      <c r="H194" t="s">
        <v>69</v>
      </c>
      <c r="I194" t="s">
        <v>45</v>
      </c>
      <c r="J194" s="5">
        <v>11234</v>
      </c>
      <c r="K194" s="8" t="str">
        <f>VLOOKUP($B194,Sheet1!A:E,3,FALSE)</f>
        <v>Marine Park</v>
      </c>
      <c r="L194" s="8" t="str">
        <f>VLOOKUP($B194,Sheet1!A:E,4,FALSE)</f>
        <v>A</v>
      </c>
      <c r="M194">
        <v>-73.924093999999997</v>
      </c>
      <c r="N194">
        <v>40.622273399999997</v>
      </c>
      <c r="O194" s="13">
        <f>VLOOKUP($B194,Sheet2!A:F,6,FALSE)</f>
        <v>9.3071324547982055</v>
      </c>
      <c r="P194" s="1">
        <v>160000</v>
      </c>
      <c r="Q194" s="3">
        <v>6.7500000000000004E-2</v>
      </c>
      <c r="R194">
        <v>30</v>
      </c>
      <c r="S194" s="1">
        <v>640000</v>
      </c>
      <c r="T194" s="1">
        <v>4151.03</v>
      </c>
      <c r="U194" s="1">
        <v>812.36</v>
      </c>
      <c r="V194" s="1">
        <v>166.67</v>
      </c>
      <c r="W194" s="4">
        <v>600</v>
      </c>
      <c r="X194" s="1">
        <v>5730.05</v>
      </c>
      <c r="Y194">
        <v>6</v>
      </c>
      <c r="Z194">
        <v>5</v>
      </c>
      <c r="AA194" t="str">
        <f>VLOOKUP($B194,Sheet1!A:E,5,FALSE)</f>
        <v>Marine Park, expansive parkland and recreational facilities.</v>
      </c>
    </row>
    <row r="195" spans="1:27" x14ac:dyDescent="0.2">
      <c r="A195">
        <v>199</v>
      </c>
      <c r="B195" t="s">
        <v>356</v>
      </c>
      <c r="C195" t="s">
        <v>52</v>
      </c>
      <c r="D195" s="1">
        <v>2375000</v>
      </c>
      <c r="E195">
        <v>1</v>
      </c>
      <c r="F195">
        <v>2</v>
      </c>
      <c r="G195" s="2">
        <v>2184</v>
      </c>
      <c r="H195" t="s">
        <v>39</v>
      </c>
      <c r="I195" t="s">
        <v>28</v>
      </c>
      <c r="J195" s="5">
        <v>10012</v>
      </c>
      <c r="K195" s="8" t="str">
        <f>VLOOKUP($B195,Sheet1!A:E,3,FALSE)</f>
        <v>Soho</v>
      </c>
      <c r="L195" s="8" t="str">
        <f>VLOOKUP($B195,Sheet1!A:E,4,FALSE)</f>
        <v>A</v>
      </c>
      <c r="M195">
        <v>-73.992976400000003</v>
      </c>
      <c r="N195">
        <v>40.725218699999999</v>
      </c>
      <c r="O195" s="13">
        <f>VLOOKUP($B195,Sheet2!A:F,6,FALSE)</f>
        <v>1.675842665198509</v>
      </c>
      <c r="P195" s="1">
        <v>475000</v>
      </c>
      <c r="Q195" s="3">
        <v>6.7500000000000004E-2</v>
      </c>
      <c r="R195">
        <v>30</v>
      </c>
      <c r="S195" s="1">
        <v>1900000</v>
      </c>
      <c r="T195" s="1">
        <v>12323.36</v>
      </c>
      <c r="U195" s="1">
        <v>2411.69</v>
      </c>
      <c r="V195" s="1">
        <v>494.79</v>
      </c>
      <c r="W195" s="4">
        <v>205</v>
      </c>
      <c r="X195" s="1">
        <v>15434.85</v>
      </c>
      <c r="Y195">
        <v>2</v>
      </c>
      <c r="Z195">
        <v>14</v>
      </c>
      <c r="AA195" t="str">
        <f>VLOOKUP($B195,Sheet1!A:E,5,FALSE)</f>
        <v>Upscale Boutiques, International Chain stores, artist loft style apartments, one of the most trendy parts of Manhattan. </v>
      </c>
    </row>
    <row r="196" spans="1:27" x14ac:dyDescent="0.2">
      <c r="A196">
        <v>200</v>
      </c>
      <c r="B196" t="s">
        <v>357</v>
      </c>
      <c r="C196" t="s">
        <v>149</v>
      </c>
      <c r="D196" s="1">
        <v>2400000</v>
      </c>
      <c r="E196">
        <v>6</v>
      </c>
      <c r="F196">
        <v>6</v>
      </c>
      <c r="G196" s="2">
        <v>6688</v>
      </c>
      <c r="H196" t="s">
        <v>69</v>
      </c>
      <c r="I196" t="s">
        <v>45</v>
      </c>
      <c r="J196" s="5">
        <v>11216</v>
      </c>
      <c r="K196" s="8" t="str">
        <f>VLOOKUP($B196,Sheet1!A:E,3,FALSE)</f>
        <v>Bedford-Stuyvesant</v>
      </c>
      <c r="L196" s="8" t="str">
        <f>VLOOKUP($B196,Sheet1!A:E,4,FALSE)</f>
        <v>C+</v>
      </c>
      <c r="M196">
        <v>-73.950608500000001</v>
      </c>
      <c r="N196">
        <v>40.673856600000001</v>
      </c>
      <c r="O196" s="13">
        <f>VLOOKUP($B196,Sheet2!A:F,6,FALSE)</f>
        <v>5.4860275469025348</v>
      </c>
      <c r="P196" s="1">
        <v>480000</v>
      </c>
      <c r="Q196" s="3">
        <v>6.7500000000000004E-2</v>
      </c>
      <c r="R196">
        <v>30</v>
      </c>
      <c r="S196" s="1">
        <v>1920000</v>
      </c>
      <c r="T196" s="1">
        <v>12453.08</v>
      </c>
      <c r="U196" s="1">
        <v>2437.08</v>
      </c>
      <c r="V196" s="1">
        <v>500</v>
      </c>
      <c r="W196" s="4">
        <v>205</v>
      </c>
      <c r="X196" s="1">
        <v>15595.16</v>
      </c>
      <c r="Y196">
        <v>12</v>
      </c>
      <c r="Z196">
        <v>21</v>
      </c>
      <c r="AA196" t="str">
        <f>VLOOKUP($B196,Sheet1!A:E,5,FALSE)</f>
        <v>Bed-Stuy, Do or Die phrase, home of rappers Notorious B.I.G &amp; Jay Z, Options for soul food &amp; carribean foods.</v>
      </c>
    </row>
    <row r="197" spans="1:27" x14ac:dyDescent="0.2">
      <c r="A197">
        <v>201</v>
      </c>
      <c r="B197" t="s">
        <v>358</v>
      </c>
      <c r="C197" t="s">
        <v>34</v>
      </c>
      <c r="D197" s="1">
        <v>390000</v>
      </c>
      <c r="E197">
        <v>2</v>
      </c>
      <c r="F197">
        <v>1</v>
      </c>
      <c r="G197">
        <v>586</v>
      </c>
      <c r="H197" t="s">
        <v>119</v>
      </c>
      <c r="I197" t="s">
        <v>36</v>
      </c>
      <c r="J197" s="5">
        <v>10306</v>
      </c>
      <c r="K197" s="8" t="str">
        <f>VLOOKUP($B197,Sheet1!A:E,3,FALSE)</f>
        <v>Great Kills</v>
      </c>
      <c r="L197" s="8" t="str">
        <f>VLOOKUP($B197,Sheet1!A:E,4,FALSE)</f>
        <v>B</v>
      </c>
      <c r="M197">
        <v>-74.093166800000006</v>
      </c>
      <c r="N197">
        <v>40.574103000000001</v>
      </c>
      <c r="O197" s="13">
        <f>VLOOKUP($B197,Sheet2!A:F,6,FALSE)</f>
        <v>13.31862393174675</v>
      </c>
      <c r="P197" s="1">
        <v>78000</v>
      </c>
      <c r="Q197" s="3">
        <v>6.7500000000000004E-2</v>
      </c>
      <c r="R197">
        <v>30</v>
      </c>
      <c r="S197" s="1">
        <v>312000</v>
      </c>
      <c r="T197" s="1">
        <v>2023.63</v>
      </c>
      <c r="U197" s="1">
        <v>396.03</v>
      </c>
      <c r="V197" s="1">
        <v>81.25</v>
      </c>
      <c r="W197" s="4">
        <v>550</v>
      </c>
      <c r="X197" s="1">
        <v>3050.9</v>
      </c>
      <c r="Y197">
        <v>4</v>
      </c>
      <c r="Z197">
        <v>5</v>
      </c>
      <c r="AA197" t="str">
        <f>VLOOKUP($B197,Sheet1!A:E,5,FALSE)</f>
        <v>Southern Staten Island, Suburban feel, waterfront community, Great Kills Park, named after Duth word of "Great creeks"</v>
      </c>
    </row>
    <row r="198" spans="1:27" x14ac:dyDescent="0.2">
      <c r="A198">
        <v>202</v>
      </c>
      <c r="B198" t="s">
        <v>359</v>
      </c>
      <c r="C198" t="s">
        <v>26</v>
      </c>
      <c r="D198" s="1">
        <v>2250000</v>
      </c>
      <c r="E198">
        <v>1</v>
      </c>
      <c r="F198">
        <v>1</v>
      </c>
      <c r="G198" s="2">
        <v>2184</v>
      </c>
      <c r="H198" t="s">
        <v>39</v>
      </c>
      <c r="I198" t="s">
        <v>28</v>
      </c>
      <c r="J198" s="5">
        <v>10014</v>
      </c>
      <c r="K198" s="8" t="str">
        <f>VLOOKUP($B198,Sheet1!A:E,3,FALSE)</f>
        <v>Greenwich Village</v>
      </c>
      <c r="L198" s="8" t="str">
        <f>VLOOKUP($B198,Sheet1!A:E,4,FALSE)</f>
        <v>A</v>
      </c>
      <c r="M198">
        <v>-74.004666599999993</v>
      </c>
      <c r="N198">
        <v>40.737307999999999</v>
      </c>
      <c r="O198" s="13">
        <f>VLOOKUP($B198,Sheet2!A:F,6,FALSE)</f>
        <v>1.2845853750064411</v>
      </c>
      <c r="P198" s="1">
        <v>450000</v>
      </c>
      <c r="Q198" s="3">
        <v>6.7500000000000004E-2</v>
      </c>
      <c r="R198">
        <v>30</v>
      </c>
      <c r="S198" s="1">
        <v>1800000</v>
      </c>
      <c r="T198" s="1">
        <v>11674.77</v>
      </c>
      <c r="U198" s="1">
        <v>2284.7600000000002</v>
      </c>
      <c r="V198" s="1">
        <v>468.75</v>
      </c>
      <c r="W198" s="4">
        <v>375</v>
      </c>
      <c r="X198" s="1">
        <v>14803.28</v>
      </c>
      <c r="Y198">
        <v>2</v>
      </c>
      <c r="Z198">
        <v>18</v>
      </c>
      <c r="AA198" t="str">
        <f>VLOOKUP($B198,Sheet1!A:E,5,FALSE)</f>
        <v>Manhattan, Washington Square Park, where NYU Campus is.</v>
      </c>
    </row>
    <row r="199" spans="1:27" x14ac:dyDescent="0.2">
      <c r="A199">
        <v>203</v>
      </c>
      <c r="B199" t="s">
        <v>360</v>
      </c>
      <c r="C199" t="s">
        <v>34</v>
      </c>
      <c r="D199" s="1">
        <v>1450000</v>
      </c>
      <c r="E199">
        <v>4</v>
      </c>
      <c r="F199">
        <v>2.5</v>
      </c>
      <c r="G199" s="2">
        <v>2700</v>
      </c>
      <c r="H199" t="s">
        <v>62</v>
      </c>
      <c r="I199" t="s">
        <v>36</v>
      </c>
      <c r="J199" s="5">
        <v>10312</v>
      </c>
      <c r="K199" s="8" t="str">
        <f>VLOOKUP($B199,Sheet1!A:E,3,FALSE)</f>
        <v>Great Kills</v>
      </c>
      <c r="L199" s="8" t="str">
        <f>VLOOKUP($B199,Sheet1!A:E,4,FALSE)</f>
        <v>B</v>
      </c>
      <c r="M199">
        <v>-74.175343499999997</v>
      </c>
      <c r="N199">
        <v>40.527309299999999</v>
      </c>
      <c r="O199" s="13">
        <f>VLOOKUP($B199,Sheet2!A:F,6,FALSE)</f>
        <v>18.255573768937371</v>
      </c>
      <c r="P199" s="1">
        <v>290000</v>
      </c>
      <c r="Q199" s="3">
        <v>6.7500000000000004E-2</v>
      </c>
      <c r="R199">
        <v>30</v>
      </c>
      <c r="S199" s="1">
        <v>1160000</v>
      </c>
      <c r="T199" s="1">
        <v>7523.74</v>
      </c>
      <c r="U199" s="1">
        <v>1472.4</v>
      </c>
      <c r="V199" s="1">
        <v>302.08</v>
      </c>
      <c r="W199" s="4">
        <v>205</v>
      </c>
      <c r="X199" s="1">
        <v>9503.2199999999993</v>
      </c>
      <c r="Y199">
        <v>8</v>
      </c>
      <c r="Z199">
        <v>15</v>
      </c>
      <c r="AA199" t="str">
        <f>VLOOKUP($B199,Sheet1!A:E,5,FALSE)</f>
        <v>Southern Staten Island, Suburban feel, waterfront community, Great Kills Park, named after Duth word of "Great creeks"</v>
      </c>
    </row>
    <row r="200" spans="1:27" x14ac:dyDescent="0.2">
      <c r="A200">
        <v>204</v>
      </c>
      <c r="B200" t="s">
        <v>361</v>
      </c>
      <c r="C200" t="s">
        <v>26</v>
      </c>
      <c r="D200" s="1">
        <v>725000</v>
      </c>
      <c r="E200">
        <v>2</v>
      </c>
      <c r="F200">
        <v>2</v>
      </c>
      <c r="G200">
        <v>792</v>
      </c>
      <c r="H200" t="s">
        <v>362</v>
      </c>
      <c r="I200" t="s">
        <v>45</v>
      </c>
      <c r="J200" s="5">
        <v>11207</v>
      </c>
      <c r="K200" s="8" t="str">
        <f>VLOOKUP($B200,Sheet1!A:E,3,FALSE)</f>
        <v>East New York</v>
      </c>
      <c r="L200" s="8" t="str">
        <f>VLOOKUP($B200,Sheet1!A:E,4,FALSE)</f>
        <v>D+</v>
      </c>
      <c r="M200">
        <v>-73.906247399999998</v>
      </c>
      <c r="N200">
        <v>40.689816399999998</v>
      </c>
      <c r="O200" s="13">
        <f>VLOOKUP($B200,Sheet2!A:F,6,FALSE)</f>
        <v>5.8185374241114287</v>
      </c>
      <c r="P200" s="1">
        <v>145000</v>
      </c>
      <c r="Q200" s="3">
        <v>6.7500000000000004E-2</v>
      </c>
      <c r="R200">
        <v>30</v>
      </c>
      <c r="S200" s="1">
        <v>580000</v>
      </c>
      <c r="T200" s="1">
        <v>3761.87</v>
      </c>
      <c r="U200" s="1">
        <v>736.2</v>
      </c>
      <c r="V200" s="1">
        <v>151.04</v>
      </c>
      <c r="W200" s="4">
        <v>600</v>
      </c>
      <c r="X200" s="1">
        <v>5249.11</v>
      </c>
      <c r="Y200">
        <v>4</v>
      </c>
      <c r="Z200">
        <v>5</v>
      </c>
      <c r="AA200" t="str">
        <f>VLOOKUP($B200,Sheet1!A:E,5,FALSE)</f>
        <v>High Violence, Drug abuse, and Crime. Recovering neighborhood Urban Revitalization Projects with many community gardens &amp;Green Spaces. </v>
      </c>
    </row>
    <row r="201" spans="1:27" x14ac:dyDescent="0.2">
      <c r="A201">
        <v>205</v>
      </c>
      <c r="B201" t="s">
        <v>363</v>
      </c>
      <c r="C201" t="s">
        <v>52</v>
      </c>
      <c r="D201" s="1">
        <v>269000</v>
      </c>
      <c r="E201">
        <v>1</v>
      </c>
      <c r="F201">
        <v>1</v>
      </c>
      <c r="G201" s="2">
        <v>2184</v>
      </c>
      <c r="H201" t="s">
        <v>42</v>
      </c>
      <c r="I201" t="s">
        <v>54</v>
      </c>
      <c r="J201" s="5">
        <v>10471</v>
      </c>
      <c r="K201" s="8" t="str">
        <f>VLOOKUP($B201,Sheet1!A:E,3,FALSE)</f>
        <v>Riverdale</v>
      </c>
      <c r="L201" s="8" t="str">
        <f>VLOOKUP($B201,Sheet1!A:E,4,FALSE)</f>
        <v>A-</v>
      </c>
      <c r="M201">
        <v>-73.908747099999999</v>
      </c>
      <c r="N201">
        <v>40.896804799999998</v>
      </c>
      <c r="O201" s="13">
        <f>VLOOKUP($B201,Sheet2!A:F,6,FALSE)</f>
        <v>10.974296742615</v>
      </c>
      <c r="P201" s="1">
        <v>53800</v>
      </c>
      <c r="Q201" s="3">
        <v>6.7500000000000004E-2</v>
      </c>
      <c r="R201">
        <v>30</v>
      </c>
      <c r="S201" s="1">
        <v>215200</v>
      </c>
      <c r="T201" s="1">
        <v>1395.78</v>
      </c>
      <c r="U201" s="1">
        <v>273.16000000000003</v>
      </c>
      <c r="V201" s="1">
        <v>56.04</v>
      </c>
      <c r="W201" s="4">
        <v>600</v>
      </c>
      <c r="X201" s="1">
        <v>2324.98</v>
      </c>
      <c r="Y201">
        <v>2</v>
      </c>
      <c r="Z201">
        <v>18</v>
      </c>
      <c r="AA201" t="str">
        <f>VLOOKUP($B201,Sheet1!A:E,5,FALSE)</f>
        <v>Residential neighborhood , affluent enclave within the Bronx., "alternative to the Upper West side", Car Transportation is reccomended.</v>
      </c>
    </row>
    <row r="202" spans="1:27" x14ac:dyDescent="0.2">
      <c r="A202">
        <v>206</v>
      </c>
      <c r="B202" t="s">
        <v>364</v>
      </c>
      <c r="C202" t="s">
        <v>52</v>
      </c>
      <c r="D202" s="1">
        <v>695000</v>
      </c>
      <c r="E202">
        <v>2</v>
      </c>
      <c r="F202">
        <v>2</v>
      </c>
      <c r="G202" s="2">
        <v>2184</v>
      </c>
      <c r="H202" t="s">
        <v>39</v>
      </c>
      <c r="I202" t="s">
        <v>28</v>
      </c>
      <c r="J202" s="5">
        <v>10065</v>
      </c>
      <c r="K202" s="8" t="str">
        <f>VLOOKUP($B202,Sheet1!A:E,3,FALSE)</f>
        <v>Upper East Side</v>
      </c>
      <c r="L202" s="8" t="str">
        <f>VLOOKUP($B202,Sheet1!A:E,4,FALSE)</f>
        <v>A</v>
      </c>
      <c r="M202">
        <v>-73.967871900000006</v>
      </c>
      <c r="N202">
        <v>40.765171600000002</v>
      </c>
      <c r="O202" s="13">
        <f>VLOOKUP($B202,Sheet2!A:F,6,FALSE)</f>
        <v>1.4567451333533681</v>
      </c>
      <c r="P202" s="1">
        <v>139000</v>
      </c>
      <c r="Q202" s="3">
        <v>6.7500000000000004E-2</v>
      </c>
      <c r="R202">
        <v>30</v>
      </c>
      <c r="S202" s="1">
        <v>556000</v>
      </c>
      <c r="T202" s="1">
        <v>3606.21</v>
      </c>
      <c r="U202" s="1">
        <v>705.74</v>
      </c>
      <c r="V202" s="1">
        <v>144.79</v>
      </c>
      <c r="W202" s="4">
        <v>375</v>
      </c>
      <c r="X202" s="1">
        <v>4831.7299999999996</v>
      </c>
      <c r="Y202">
        <v>4</v>
      </c>
      <c r="Z202">
        <v>14</v>
      </c>
      <c r="AA202" t="str">
        <f>VLOOKUP($B202,Sheet1!A:E,5,FALSE)</f>
        <v>Posh neighborhood, private schools, expensive supermarkets, iconic museums. </v>
      </c>
    </row>
    <row r="203" spans="1:27" x14ac:dyDescent="0.2">
      <c r="A203">
        <v>207</v>
      </c>
      <c r="B203" t="s">
        <v>365</v>
      </c>
      <c r="C203" t="s">
        <v>34</v>
      </c>
      <c r="D203" s="1">
        <v>1300000</v>
      </c>
      <c r="E203">
        <v>3</v>
      </c>
      <c r="F203">
        <v>2</v>
      </c>
      <c r="G203" s="2">
        <v>2184</v>
      </c>
      <c r="H203" t="s">
        <v>125</v>
      </c>
      <c r="I203" t="s">
        <v>54</v>
      </c>
      <c r="J203" s="5">
        <v>10473</v>
      </c>
      <c r="K203" s="8" t="str">
        <f>VLOOKUP($B203,Sheet1!A:E,3,FALSE)</f>
        <v>Clason Point</v>
      </c>
      <c r="L203" s="8" t="str">
        <f>VLOOKUP($B203,Sheet1!A:E,4,FALSE)</f>
        <v>C</v>
      </c>
      <c r="M203">
        <v>-73.853921</v>
      </c>
      <c r="N203">
        <v>40.810914599999997</v>
      </c>
      <c r="O203" s="13">
        <f>VLOOKUP($B203,Sheet2!A:F,6,FALSE)</f>
        <v>8.120442785986361</v>
      </c>
      <c r="P203" s="1">
        <v>260000</v>
      </c>
      <c r="Q203" s="3">
        <v>6.7500000000000004E-2</v>
      </c>
      <c r="R203">
        <v>30</v>
      </c>
      <c r="S203" s="1">
        <v>1040000</v>
      </c>
      <c r="T203" s="1">
        <v>6745.42</v>
      </c>
      <c r="U203" s="1">
        <v>1320.09</v>
      </c>
      <c r="V203" s="1">
        <v>270.83</v>
      </c>
      <c r="W203" s="4">
        <v>205</v>
      </c>
      <c r="X203" s="1">
        <v>8541.34</v>
      </c>
      <c r="Y203">
        <v>6</v>
      </c>
      <c r="Z203">
        <v>14</v>
      </c>
      <c r="AA203" t="str">
        <f>VLOOKUP($B203,Sheet1!A:E,5,FALSE)</f>
        <v>Bronx, Waterfront location with family-friendly residential vibe.</v>
      </c>
    </row>
    <row r="204" spans="1:27" x14ac:dyDescent="0.2">
      <c r="A204">
        <v>208</v>
      </c>
      <c r="B204" t="s">
        <v>366</v>
      </c>
      <c r="C204" t="s">
        <v>52</v>
      </c>
      <c r="D204" s="1">
        <v>459000</v>
      </c>
      <c r="E204">
        <v>3</v>
      </c>
      <c r="F204">
        <v>2</v>
      </c>
      <c r="G204" s="2">
        <v>1250</v>
      </c>
      <c r="H204" t="s">
        <v>367</v>
      </c>
      <c r="I204" t="s">
        <v>45</v>
      </c>
      <c r="J204" s="5">
        <v>11214</v>
      </c>
      <c r="K204" s="8" t="str">
        <f>VLOOKUP($B204,Sheet1!A:E,3,FALSE)</f>
        <v>Bath Beach</v>
      </c>
      <c r="L204" s="8" t="str">
        <f>VLOOKUP($B204,Sheet1!A:E,4,FALSE)</f>
        <v>A-</v>
      </c>
      <c r="M204">
        <v>-73.984515599999995</v>
      </c>
      <c r="N204">
        <v>40.586648199999999</v>
      </c>
      <c r="O204" s="13">
        <f>VLOOKUP($B204,Sheet2!A:F,6,FALSE)</f>
        <v>11.190027421935209</v>
      </c>
      <c r="P204" s="1">
        <v>91800</v>
      </c>
      <c r="Q204" s="3">
        <v>6.7500000000000004E-2</v>
      </c>
      <c r="R204">
        <v>30</v>
      </c>
      <c r="S204" s="1">
        <v>367200</v>
      </c>
      <c r="T204" s="1">
        <v>2381.65</v>
      </c>
      <c r="U204" s="1">
        <v>466.09</v>
      </c>
      <c r="V204" s="1">
        <v>95.63</v>
      </c>
      <c r="W204" s="4">
        <v>1000</v>
      </c>
      <c r="X204" s="1">
        <v>3943.37</v>
      </c>
      <c r="Y204">
        <v>6</v>
      </c>
      <c r="Z204">
        <v>8</v>
      </c>
      <c r="AA204" t="str">
        <f>VLOOKUP($B204,Sheet1!A:E,5,FALSE)</f>
        <v>Residential area in South Brooklyn with waterfront views, home to a Italian-American population.</v>
      </c>
    </row>
    <row r="205" spans="1:27" x14ac:dyDescent="0.2">
      <c r="A205">
        <v>209</v>
      </c>
      <c r="B205" t="s">
        <v>368</v>
      </c>
      <c r="C205" t="s">
        <v>34</v>
      </c>
      <c r="D205" s="1">
        <v>689999</v>
      </c>
      <c r="E205">
        <v>3</v>
      </c>
      <c r="F205">
        <v>2</v>
      </c>
      <c r="G205" s="2">
        <v>1008</v>
      </c>
      <c r="H205" t="s">
        <v>369</v>
      </c>
      <c r="I205" t="s">
        <v>36</v>
      </c>
      <c r="J205" s="5">
        <v>10302</v>
      </c>
      <c r="K205" s="8" t="str">
        <f>VLOOKUP($B205,Sheet1!A:E,3,FALSE)</f>
        <v>Port Richmond</v>
      </c>
      <c r="L205" s="8" t="str">
        <f>VLOOKUP($B205,Sheet1!A:E,4,FALSE)</f>
        <v>C+</v>
      </c>
      <c r="M205">
        <v>-74.140626400000002</v>
      </c>
      <c r="N205">
        <v>40.621814000000001</v>
      </c>
      <c r="O205" s="13">
        <f>VLOOKUP($B205,Sheet2!A:F,6,FALSE)</f>
        <v>11.968899241340431</v>
      </c>
      <c r="P205" s="1">
        <v>137999.79999999999</v>
      </c>
      <c r="Q205" s="3">
        <v>6.7500000000000004E-2</v>
      </c>
      <c r="R205">
        <v>30</v>
      </c>
      <c r="S205" s="1">
        <v>551999.19999999995</v>
      </c>
      <c r="T205" s="1">
        <v>3580.26</v>
      </c>
      <c r="U205" s="1">
        <v>700.66</v>
      </c>
      <c r="V205" s="1">
        <v>143.75</v>
      </c>
      <c r="W205" s="4">
        <v>600</v>
      </c>
      <c r="X205" s="1">
        <v>5024.67</v>
      </c>
      <c r="Y205">
        <v>6</v>
      </c>
      <c r="Z205">
        <v>6</v>
      </c>
      <c r="AA205" t="str">
        <f>VLOOKUP($B205,Sheet1!A:E,5,FALSE)</f>
        <v>North Staten Island, Maritime history, blue collar neighborhood.</v>
      </c>
    </row>
    <row r="206" spans="1:27" x14ac:dyDescent="0.2">
      <c r="A206">
        <v>210</v>
      </c>
      <c r="B206" t="s">
        <v>370</v>
      </c>
      <c r="C206" t="s">
        <v>52</v>
      </c>
      <c r="D206" s="1">
        <v>425000</v>
      </c>
      <c r="E206">
        <v>3</v>
      </c>
      <c r="F206">
        <v>2</v>
      </c>
      <c r="G206" s="2">
        <v>1405</v>
      </c>
      <c r="H206" t="s">
        <v>125</v>
      </c>
      <c r="I206" t="s">
        <v>65</v>
      </c>
      <c r="J206" s="5">
        <v>11368</v>
      </c>
      <c r="K206" s="8" t="str">
        <f>VLOOKUP($B206,Sheet1!A:E,3,FALSE)</f>
        <v>Corona</v>
      </c>
      <c r="L206" s="8" t="str">
        <f>VLOOKUP($B206,Sheet1!A:E,4,FALSE)</f>
        <v>C</v>
      </c>
      <c r="M206">
        <v>-73.858124799999999</v>
      </c>
      <c r="N206">
        <v>40.738185299999998</v>
      </c>
      <c r="O206" s="13">
        <f>VLOOKUP($B206,Sheet2!A:F,6,FALSE)</f>
        <v>6.7211862294809723</v>
      </c>
      <c r="P206" s="1">
        <v>85000</v>
      </c>
      <c r="Q206" s="3">
        <v>6.7500000000000004E-2</v>
      </c>
      <c r="R206">
        <v>30</v>
      </c>
      <c r="S206" s="1">
        <v>340000</v>
      </c>
      <c r="T206" s="1">
        <v>2205.23</v>
      </c>
      <c r="U206" s="1">
        <v>431.57</v>
      </c>
      <c r="V206" s="1">
        <v>88.54</v>
      </c>
      <c r="W206" s="4">
        <v>375</v>
      </c>
      <c r="X206" s="1">
        <v>3100.34</v>
      </c>
      <c r="Y206">
        <v>6</v>
      </c>
      <c r="Z206">
        <v>9</v>
      </c>
      <c r="AA206" t="str">
        <f>VLOOKUP($B206,Sheet1!A:E,5,FALSE)</f>
        <v>Flushing Meadows - Corona Park Queens, Lemon Ice King icees, strong Latino community.</v>
      </c>
    </row>
    <row r="207" spans="1:27" x14ac:dyDescent="0.2">
      <c r="A207">
        <v>211</v>
      </c>
      <c r="B207" t="s">
        <v>371</v>
      </c>
      <c r="C207" t="s">
        <v>34</v>
      </c>
      <c r="D207" s="1">
        <v>10000000</v>
      </c>
      <c r="E207">
        <v>5</v>
      </c>
      <c r="F207">
        <v>4</v>
      </c>
      <c r="G207" s="2">
        <v>6800</v>
      </c>
      <c r="H207" t="s">
        <v>47</v>
      </c>
      <c r="I207" t="s">
        <v>28</v>
      </c>
      <c r="J207" s="5">
        <v>10065</v>
      </c>
      <c r="K207" s="8" t="str">
        <f>VLOOKUP($B207,Sheet1!A:E,3,FALSE)</f>
        <v>Upper East Side</v>
      </c>
      <c r="L207" s="8" t="str">
        <f>VLOOKUP($B207,Sheet1!A:E,4,FALSE)</f>
        <v>A</v>
      </c>
      <c r="M207">
        <v>-73.965533100000002</v>
      </c>
      <c r="N207">
        <v>40.764989</v>
      </c>
      <c r="O207" s="13">
        <f>VLOOKUP($B207,Sheet2!A:F,6,FALSE)</f>
        <v>1.5280713893432321</v>
      </c>
      <c r="P207" s="1">
        <v>2000000</v>
      </c>
      <c r="Q207" s="3">
        <v>6.7500000000000004E-2</v>
      </c>
      <c r="R207">
        <v>30</v>
      </c>
      <c r="S207" s="1">
        <v>8000000</v>
      </c>
      <c r="T207" s="1">
        <v>51887.85</v>
      </c>
      <c r="U207" s="1">
        <v>10154.5</v>
      </c>
      <c r="V207" s="1">
        <v>2083.33</v>
      </c>
      <c r="W207" s="4">
        <v>375</v>
      </c>
      <c r="X207" s="1">
        <v>64500.68</v>
      </c>
      <c r="Y207">
        <v>10</v>
      </c>
      <c r="Z207">
        <v>28</v>
      </c>
      <c r="AA207" t="str">
        <f>VLOOKUP($B207,Sheet1!A:E,5,FALSE)</f>
        <v>Posh neighborhood, private schools, expensive supermarkets, iconic museums. </v>
      </c>
    </row>
    <row r="208" spans="1:27" x14ac:dyDescent="0.2">
      <c r="A208">
        <v>212</v>
      </c>
      <c r="B208" t="s">
        <v>372</v>
      </c>
      <c r="C208" t="s">
        <v>52</v>
      </c>
      <c r="D208" s="1">
        <v>1525000</v>
      </c>
      <c r="E208">
        <v>2</v>
      </c>
      <c r="F208">
        <v>2</v>
      </c>
      <c r="G208" s="2">
        <v>2184</v>
      </c>
      <c r="H208" t="s">
        <v>373</v>
      </c>
      <c r="I208" t="s">
        <v>28</v>
      </c>
      <c r="J208" s="5">
        <v>10024</v>
      </c>
      <c r="K208" s="8" t="str">
        <f>VLOOKUP($B208,Sheet1!A:E,3,FALSE)</f>
        <v>Upper West Side</v>
      </c>
      <c r="L208" s="8" t="str">
        <f>VLOOKUP($B208,Sheet1!A:E,4,FALSE)</f>
        <v>A</v>
      </c>
      <c r="M208">
        <v>-73.982658599999993</v>
      </c>
      <c r="N208">
        <v>40.784623000000003</v>
      </c>
      <c r="O208" s="13">
        <f>VLOOKUP($B208,Sheet2!A:F,6,FALSE)</f>
        <v>2.4749848273059141</v>
      </c>
      <c r="P208" s="1">
        <v>305000</v>
      </c>
      <c r="Q208" s="3">
        <v>6.7500000000000004E-2</v>
      </c>
      <c r="R208">
        <v>30</v>
      </c>
      <c r="S208" s="1">
        <v>1220000</v>
      </c>
      <c r="T208" s="1">
        <v>7912.9</v>
      </c>
      <c r="U208" s="1">
        <v>1548.56</v>
      </c>
      <c r="V208" s="1">
        <v>317.70999999999998</v>
      </c>
      <c r="W208" s="4">
        <v>375</v>
      </c>
      <c r="X208" s="1">
        <v>10154.17</v>
      </c>
      <c r="Y208">
        <v>4</v>
      </c>
      <c r="Z208">
        <v>14</v>
      </c>
      <c r="AA208" t="str">
        <f>VLOOKUP($B208,Sheet1!A:E,5,FALSE)</f>
        <v>Western edge of Central Park, Lincoln Center, affluent area.</v>
      </c>
    </row>
    <row r="209" spans="1:27" x14ac:dyDescent="0.2">
      <c r="A209">
        <v>213</v>
      </c>
      <c r="B209" t="s">
        <v>374</v>
      </c>
      <c r="C209" t="s">
        <v>87</v>
      </c>
      <c r="D209" s="1">
        <v>1499000</v>
      </c>
      <c r="E209">
        <v>9</v>
      </c>
      <c r="F209">
        <v>6</v>
      </c>
      <c r="G209" s="2">
        <v>3519</v>
      </c>
      <c r="H209" t="s">
        <v>375</v>
      </c>
      <c r="I209" t="s">
        <v>45</v>
      </c>
      <c r="J209" s="5">
        <v>11223</v>
      </c>
      <c r="K209" s="8" t="str">
        <f>VLOOKUP($B209,Sheet1!A:E,3,FALSE)</f>
        <v>Bensonhurst</v>
      </c>
      <c r="L209" s="8" t="str">
        <f>VLOOKUP($B209,Sheet1!A:E,4,FALSE)</f>
        <v>B+</v>
      </c>
      <c r="M209">
        <v>-73.973890299999994</v>
      </c>
      <c r="N209">
        <v>40.583514000000001</v>
      </c>
      <c r="O209" s="13">
        <f>VLOOKUP($B209,Sheet2!A:F,6,FALSE)</f>
        <v>11.4222858359676</v>
      </c>
      <c r="P209" s="1">
        <v>299800</v>
      </c>
      <c r="Q209" s="3">
        <v>6.7500000000000004E-2</v>
      </c>
      <c r="R209">
        <v>30</v>
      </c>
      <c r="S209" s="1">
        <v>1199200</v>
      </c>
      <c r="T209" s="1">
        <v>7777.99</v>
      </c>
      <c r="U209" s="1">
        <v>1522.16</v>
      </c>
      <c r="V209" s="1">
        <v>312.29000000000002</v>
      </c>
      <c r="W209" s="4">
        <v>375</v>
      </c>
      <c r="X209" s="1">
        <v>9987.44</v>
      </c>
      <c r="Y209">
        <v>18</v>
      </c>
      <c r="Z209">
        <v>11</v>
      </c>
      <c r="AA209" t="str">
        <f>VLOOKUP($B209,Sheet1!A:E,5,FALSE)</f>
        <v>Bay Parkway being the primary commercial area with shops &amp; dining, Italian-American heritage, large Bensonhurst Park, and many more niche local markets.</v>
      </c>
    </row>
    <row r="210" spans="1:27" x14ac:dyDescent="0.2">
      <c r="A210">
        <v>219</v>
      </c>
      <c r="B210" t="s">
        <v>376</v>
      </c>
      <c r="C210" t="s">
        <v>34</v>
      </c>
      <c r="D210" s="1">
        <v>519000</v>
      </c>
      <c r="E210">
        <v>3</v>
      </c>
      <c r="F210">
        <v>2</v>
      </c>
      <c r="G210" s="2">
        <v>1480</v>
      </c>
      <c r="H210" t="s">
        <v>369</v>
      </c>
      <c r="I210" t="s">
        <v>36</v>
      </c>
      <c r="J210" s="5">
        <v>10314</v>
      </c>
      <c r="K210" s="8" t="str">
        <f>VLOOKUP($B210,Sheet1!A:E,3,FALSE)</f>
        <v>Mid Island</v>
      </c>
      <c r="L210" s="8" t="str">
        <f>VLOOKUP($B210,Sheet1!A:E,4,FALSE)</f>
        <v>B</v>
      </c>
      <c r="M210">
        <v>-74.184315299999994</v>
      </c>
      <c r="N210">
        <v>40.593937799999999</v>
      </c>
      <c r="O210" s="13">
        <f>VLOOKUP($B210,Sheet2!A:F,6,FALSE)</f>
        <v>14.94638628213635</v>
      </c>
      <c r="P210" s="1">
        <v>103800</v>
      </c>
      <c r="Q210" s="3">
        <v>6.7500000000000004E-2</v>
      </c>
      <c r="R210">
        <v>30</v>
      </c>
      <c r="S210" s="1">
        <v>415200</v>
      </c>
      <c r="T210" s="1">
        <v>2692.98</v>
      </c>
      <c r="U210" s="1">
        <v>527.02</v>
      </c>
      <c r="V210" s="1">
        <v>108.13</v>
      </c>
      <c r="W210" s="4">
        <v>600</v>
      </c>
      <c r="X210" s="1">
        <v>3928.12</v>
      </c>
      <c r="Y210">
        <v>6</v>
      </c>
      <c r="Z210">
        <v>9</v>
      </c>
      <c r="AA210" t="str">
        <f>VLOOKUP($B210,Sheet1!A:E,5,FALSE)</f>
        <v>Middle of Staten island, largest % of Asians in Staten Island, suburban residential area.</v>
      </c>
    </row>
    <row r="211" spans="1:27" x14ac:dyDescent="0.2">
      <c r="A211">
        <v>220</v>
      </c>
      <c r="B211" t="s">
        <v>377</v>
      </c>
      <c r="C211" t="s">
        <v>52</v>
      </c>
      <c r="D211" s="1">
        <v>358000</v>
      </c>
      <c r="E211">
        <v>2</v>
      </c>
      <c r="F211">
        <v>1</v>
      </c>
      <c r="G211" s="2">
        <v>2184</v>
      </c>
      <c r="H211" t="s">
        <v>378</v>
      </c>
      <c r="I211" t="s">
        <v>65</v>
      </c>
      <c r="J211" s="5">
        <v>11360</v>
      </c>
      <c r="K211" s="8" t="str">
        <f>VLOOKUP($B211,Sheet1!A:E,3,FALSE)</f>
        <v>Bayside</v>
      </c>
      <c r="L211" s="8" t="str">
        <f>VLOOKUP($B211,Sheet1!A:E,4,FALSE)</f>
        <v>A</v>
      </c>
      <c r="M211">
        <v>-73.779761300000004</v>
      </c>
      <c r="N211">
        <v>40.785517400000003</v>
      </c>
      <c r="O211" s="13">
        <f>VLOOKUP($B211,Sheet2!A:F,6,FALSE)</f>
        <v>11.083050655226801</v>
      </c>
      <c r="P211" s="1">
        <v>71600</v>
      </c>
      <c r="Q211" s="3">
        <v>6.7500000000000004E-2</v>
      </c>
      <c r="R211">
        <v>30</v>
      </c>
      <c r="S211" s="1">
        <v>286400</v>
      </c>
      <c r="T211" s="1">
        <v>1857.58</v>
      </c>
      <c r="U211" s="1">
        <v>363.53</v>
      </c>
      <c r="V211" s="1">
        <v>74.58</v>
      </c>
      <c r="W211" s="4">
        <v>2000</v>
      </c>
      <c r="X211" s="1">
        <v>4295.7</v>
      </c>
      <c r="Y211">
        <v>4</v>
      </c>
      <c r="Z211">
        <v>18</v>
      </c>
      <c r="AA211" t="str">
        <f>VLOOKUP($B211,Sheet1!A:E,5,FALSE)</f>
        <v>Suburban style homes in Northeast Queens, large Korean community, with its most commerical street being Bell Boulevard</v>
      </c>
    </row>
    <row r="212" spans="1:27" x14ac:dyDescent="0.2">
      <c r="A212">
        <v>221</v>
      </c>
      <c r="B212" t="s">
        <v>379</v>
      </c>
      <c r="C212" t="s">
        <v>52</v>
      </c>
      <c r="D212" s="1">
        <v>975000</v>
      </c>
      <c r="E212">
        <v>3</v>
      </c>
      <c r="F212">
        <v>1</v>
      </c>
      <c r="G212" s="2">
        <v>2184</v>
      </c>
      <c r="H212" t="s">
        <v>39</v>
      </c>
      <c r="I212" t="s">
        <v>28</v>
      </c>
      <c r="J212" s="5">
        <v>10011</v>
      </c>
      <c r="K212" s="8" t="str">
        <f>VLOOKUP($B212,Sheet1!A:E,3,FALSE)</f>
        <v>Chelsea</v>
      </c>
      <c r="L212" s="8" t="str">
        <f>VLOOKUP($B212,Sheet1!A:E,4,FALSE)</f>
        <v>A</v>
      </c>
      <c r="M212">
        <v>-74.001600300000007</v>
      </c>
      <c r="N212">
        <v>40.745505100000003</v>
      </c>
      <c r="O212" s="13">
        <f>VLOOKUP($B212,Sheet2!A:F,6,FALSE)</f>
        <v>0.87891189293618954</v>
      </c>
      <c r="P212" s="1">
        <v>195000</v>
      </c>
      <c r="Q212" s="3">
        <v>6.7500000000000004E-2</v>
      </c>
      <c r="R212">
        <v>30</v>
      </c>
      <c r="S212" s="1">
        <v>780000</v>
      </c>
      <c r="T212" s="1">
        <v>5059.07</v>
      </c>
      <c r="U212" s="1">
        <v>990.06</v>
      </c>
      <c r="V212" s="1">
        <v>203.13</v>
      </c>
      <c r="W212" s="4">
        <v>205</v>
      </c>
      <c r="X212" s="1">
        <v>6457.25</v>
      </c>
      <c r="Y212">
        <v>6</v>
      </c>
      <c r="Z212">
        <v>18</v>
      </c>
      <c r="AA212" t="str">
        <f>VLOOKUP($B212,Sheet1!A:E,5,FALSE)</f>
        <v>Luxury Highrises, premier neighborhood with upscale resturants and shops; Previously a LGBTQ hub.</v>
      </c>
    </row>
    <row r="213" spans="1:27" x14ac:dyDescent="0.2">
      <c r="A213">
        <v>222</v>
      </c>
      <c r="B213" t="s">
        <v>380</v>
      </c>
      <c r="C213" t="s">
        <v>41</v>
      </c>
      <c r="D213" s="1">
        <v>29200000</v>
      </c>
      <c r="E213">
        <v>12</v>
      </c>
      <c r="F213">
        <v>10</v>
      </c>
      <c r="G213" s="2">
        <v>11638</v>
      </c>
      <c r="H213" t="s">
        <v>381</v>
      </c>
      <c r="I213" t="s">
        <v>28</v>
      </c>
      <c r="J213" s="5">
        <v>10016</v>
      </c>
      <c r="K213" s="8" t="str">
        <f>VLOOKUP($B213,Sheet1!A:E,3,FALSE)</f>
        <v>Murray Hill</v>
      </c>
      <c r="L213" s="8" t="str">
        <f>VLOOKUP($B213,Sheet1!A:E,4,FALSE)</f>
        <v>A</v>
      </c>
      <c r="M213">
        <v>-73.979678800000002</v>
      </c>
      <c r="N213">
        <v>40.747472000000002</v>
      </c>
      <c r="O213" s="13">
        <f>VLOOKUP($B213,Sheet2!A:F,6,FALSE)</f>
        <v>0.31564662876791222</v>
      </c>
      <c r="P213" s="1">
        <v>5840000</v>
      </c>
      <c r="Q213" s="3">
        <v>6.7500000000000004E-2</v>
      </c>
      <c r="R213">
        <v>30</v>
      </c>
      <c r="S213" s="1">
        <v>23360000</v>
      </c>
      <c r="T213" s="1">
        <v>151512.51999999999</v>
      </c>
      <c r="U213" s="1">
        <v>29651.14</v>
      </c>
      <c r="V213" s="1">
        <v>6083.33</v>
      </c>
      <c r="W213" s="4">
        <v>600</v>
      </c>
      <c r="X213" s="1">
        <v>187846.99</v>
      </c>
      <c r="Y213">
        <v>24</v>
      </c>
      <c r="Z213">
        <v>24</v>
      </c>
      <c r="AA213" t="str">
        <f>VLOOKUP($B213,Sheet1!A:E,5,FALSE)</f>
        <v>Great spot for connecting with new people, Financial &amp; Tech sector workers, fast paced way of life</v>
      </c>
    </row>
    <row r="214" spans="1:27" x14ac:dyDescent="0.2">
      <c r="A214">
        <v>223</v>
      </c>
      <c r="B214" t="s">
        <v>382</v>
      </c>
      <c r="C214" t="s">
        <v>52</v>
      </c>
      <c r="D214" s="1">
        <v>498000</v>
      </c>
      <c r="E214">
        <v>2</v>
      </c>
      <c r="F214">
        <v>1</v>
      </c>
      <c r="G214">
        <v>975</v>
      </c>
      <c r="H214" t="s">
        <v>383</v>
      </c>
      <c r="I214" t="s">
        <v>45</v>
      </c>
      <c r="J214" s="5">
        <v>11209</v>
      </c>
      <c r="K214" s="8" t="str">
        <f>VLOOKUP($B214,Sheet1!A:E,3,FALSE)</f>
        <v>Bay Ridge</v>
      </c>
      <c r="L214" s="8" t="str">
        <f>VLOOKUP($B214,Sheet1!A:E,4,FALSE)</f>
        <v>B+</v>
      </c>
      <c r="M214">
        <v>-74.031160900000003</v>
      </c>
      <c r="N214">
        <v>40.635116400000001</v>
      </c>
      <c r="O214" s="13">
        <f>VLOOKUP($B214,Sheet2!A:F,6,FALSE)</f>
        <v>8.2050262443589563</v>
      </c>
      <c r="P214" s="1">
        <v>99600</v>
      </c>
      <c r="Q214" s="3">
        <v>6.7500000000000004E-2</v>
      </c>
      <c r="R214">
        <v>30</v>
      </c>
      <c r="S214" s="1">
        <v>398400</v>
      </c>
      <c r="T214" s="1">
        <v>2584.0100000000002</v>
      </c>
      <c r="U214" s="1">
        <v>505.69</v>
      </c>
      <c r="V214" s="1">
        <v>103.75</v>
      </c>
      <c r="W214" s="4">
        <v>205</v>
      </c>
      <c r="X214" s="1">
        <v>3398.46</v>
      </c>
      <c r="Y214">
        <v>4</v>
      </c>
      <c r="Z214">
        <v>8</v>
      </c>
      <c r="AA214" t="str">
        <f>VLOOKUP($B214,Sheet1!A:E,5,FALSE)</f>
        <v>South Brooklyn Neighborhood known for elaborate Christmas light in Dyker Heights.</v>
      </c>
    </row>
    <row r="215" spans="1:27" x14ac:dyDescent="0.2">
      <c r="A215">
        <v>224</v>
      </c>
      <c r="B215" t="s">
        <v>384</v>
      </c>
      <c r="C215" t="s">
        <v>52</v>
      </c>
      <c r="D215" s="1">
        <v>385000</v>
      </c>
      <c r="E215">
        <v>1</v>
      </c>
      <c r="F215">
        <v>2</v>
      </c>
      <c r="G215">
        <v>900</v>
      </c>
      <c r="H215" t="s">
        <v>283</v>
      </c>
      <c r="I215" t="s">
        <v>65</v>
      </c>
      <c r="J215" s="5">
        <v>11360</v>
      </c>
      <c r="K215" s="8" t="str">
        <f>VLOOKUP($B215,Sheet1!A:E,3,FALSE)</f>
        <v>Bayside</v>
      </c>
      <c r="L215" s="8" t="str">
        <f>VLOOKUP($B215,Sheet1!A:E,4,FALSE)</f>
        <v>A</v>
      </c>
      <c r="M215">
        <v>-73.776430000000005</v>
      </c>
      <c r="N215">
        <v>40.783929899999997</v>
      </c>
      <c r="O215" s="13">
        <f>VLOOKUP($B215,Sheet2!A:F,6,FALSE)</f>
        <v>11.229234788866179</v>
      </c>
      <c r="P215" s="1">
        <v>77000</v>
      </c>
      <c r="Q215" s="3">
        <v>6.7500000000000004E-2</v>
      </c>
      <c r="R215">
        <v>30</v>
      </c>
      <c r="S215" s="1">
        <v>308000</v>
      </c>
      <c r="T215" s="1">
        <v>1997.68</v>
      </c>
      <c r="U215" s="1">
        <v>390.95</v>
      </c>
      <c r="V215" s="1">
        <v>80.209999999999994</v>
      </c>
      <c r="W215" s="4">
        <v>550</v>
      </c>
      <c r="X215" s="1">
        <v>3018.84</v>
      </c>
      <c r="Y215">
        <v>2</v>
      </c>
      <c r="Z215">
        <v>6</v>
      </c>
      <c r="AA215" t="str">
        <f>VLOOKUP($B215,Sheet1!A:E,5,FALSE)</f>
        <v>Suburban style homes in Northeast Queens, large Korean community, with its most commerical street being Bell Boulevard</v>
      </c>
    </row>
    <row r="216" spans="1:27" x14ac:dyDescent="0.2">
      <c r="A216">
        <v>225</v>
      </c>
      <c r="B216" t="s">
        <v>385</v>
      </c>
      <c r="C216" t="s">
        <v>87</v>
      </c>
      <c r="D216" s="1">
        <v>999000</v>
      </c>
      <c r="E216">
        <v>6</v>
      </c>
      <c r="F216">
        <v>2</v>
      </c>
      <c r="G216" s="2">
        <v>3144</v>
      </c>
      <c r="H216" t="s">
        <v>386</v>
      </c>
      <c r="I216" t="s">
        <v>54</v>
      </c>
      <c r="J216" s="5">
        <v>10462</v>
      </c>
      <c r="K216" s="8" t="str">
        <f>VLOOKUP($B216,Sheet1!A:E,3,FALSE)</f>
        <v>Castle Hill</v>
      </c>
      <c r="L216" s="8" t="str">
        <f>VLOOKUP($B216,Sheet1!A:E,4,FALSE)</f>
        <v>C</v>
      </c>
      <c r="M216">
        <v>-73.860157700000002</v>
      </c>
      <c r="N216">
        <v>40.845106700000002</v>
      </c>
      <c r="O216" s="13">
        <f>VLOOKUP($B216,Sheet2!A:F,6,FALSE)</f>
        <v>9.3434141558604864</v>
      </c>
      <c r="P216" s="1">
        <v>199800</v>
      </c>
      <c r="Q216" s="3">
        <v>6.7500000000000004E-2</v>
      </c>
      <c r="R216">
        <v>30</v>
      </c>
      <c r="S216" s="1">
        <v>799200</v>
      </c>
      <c r="T216" s="1">
        <v>5183.6000000000004</v>
      </c>
      <c r="U216" s="1">
        <v>1014.43</v>
      </c>
      <c r="V216" s="1">
        <v>208.13</v>
      </c>
      <c r="W216" s="4">
        <v>205</v>
      </c>
      <c r="X216" s="1">
        <v>6611.16</v>
      </c>
      <c r="Y216">
        <v>12</v>
      </c>
      <c r="Z216">
        <v>20</v>
      </c>
      <c r="AA216" t="str">
        <f>VLOOKUP($B216,Sheet1!A:E,5,FALSE)</f>
        <v>Residential neighborhood, suburban feeling, with scenic waterfront views.</v>
      </c>
    </row>
    <row r="217" spans="1:27" x14ac:dyDescent="0.2">
      <c r="A217">
        <v>226</v>
      </c>
      <c r="B217" t="s">
        <v>387</v>
      </c>
      <c r="C217" t="s">
        <v>52</v>
      </c>
      <c r="D217" s="1">
        <v>399000</v>
      </c>
      <c r="E217">
        <v>1</v>
      </c>
      <c r="F217">
        <v>1</v>
      </c>
      <c r="G217" s="2">
        <v>2184</v>
      </c>
      <c r="H217" t="s">
        <v>39</v>
      </c>
      <c r="I217" t="s">
        <v>65</v>
      </c>
      <c r="J217" s="5">
        <v>11372</v>
      </c>
      <c r="K217" s="8" t="str">
        <f>VLOOKUP($B217,Sheet1!A:E,3,FALSE)</f>
        <v>High Bridge</v>
      </c>
      <c r="L217" s="8" t="str">
        <f>VLOOKUP($B217,Sheet1!A:E,4,FALSE)</f>
        <v>C</v>
      </c>
      <c r="M217">
        <v>-73.881875699999995</v>
      </c>
      <c r="N217">
        <v>40.753119099999999</v>
      </c>
      <c r="O217" s="13">
        <f>VLOOKUP($B217,Sheet2!A:F,6,FALSE)</f>
        <v>5.4420405180449158</v>
      </c>
      <c r="P217" s="1">
        <v>79800</v>
      </c>
      <c r="Q217" s="3">
        <v>6.7500000000000004E-2</v>
      </c>
      <c r="R217">
        <v>30</v>
      </c>
      <c r="S217" s="1">
        <v>319200</v>
      </c>
      <c r="T217" s="1">
        <v>2070.33</v>
      </c>
      <c r="U217" s="1">
        <v>405.16</v>
      </c>
      <c r="V217" s="1">
        <v>83.13</v>
      </c>
      <c r="W217" s="4">
        <v>205</v>
      </c>
      <c r="X217" s="1">
        <v>2763.61</v>
      </c>
      <c r="Y217">
        <v>2</v>
      </c>
      <c r="Z217">
        <v>18</v>
      </c>
      <c r="AA217" t="str">
        <f>VLOOKUP($B217,Sheet1!A:E,5,FALSE)</f>
        <v> High Bridge connecting Manhattan &amp; Bronx, near Yankee Stadium. High poverty rates.</v>
      </c>
    </row>
    <row r="218" spans="1:27" x14ac:dyDescent="0.2">
      <c r="A218">
        <v>227</v>
      </c>
      <c r="B218" t="s">
        <v>388</v>
      </c>
      <c r="C218" t="s">
        <v>163</v>
      </c>
      <c r="D218" s="1">
        <v>599000</v>
      </c>
      <c r="E218">
        <v>4</v>
      </c>
      <c r="F218">
        <v>4</v>
      </c>
      <c r="G218" s="2">
        <v>2800</v>
      </c>
      <c r="H218" t="s">
        <v>389</v>
      </c>
      <c r="I218" t="s">
        <v>36</v>
      </c>
      <c r="J218" s="5">
        <v>10308</v>
      </c>
      <c r="K218" s="8" t="str">
        <f>VLOOKUP($B218,Sheet1!A:E,3,FALSE)</f>
        <v>Great Kills</v>
      </c>
      <c r="L218" s="8" t="str">
        <f>VLOOKUP($B218,Sheet1!A:E,4,FALSE)</f>
        <v>B</v>
      </c>
      <c r="M218">
        <v>-74.142389300000005</v>
      </c>
      <c r="N218">
        <v>40.538735199999998</v>
      </c>
      <c r="O218" s="13">
        <f>VLOOKUP($B218,Sheet2!A:F,6,FALSE)</f>
        <v>16.679074224103879</v>
      </c>
      <c r="P218" s="1">
        <v>119800</v>
      </c>
      <c r="Q218" s="3">
        <v>6.7500000000000004E-2</v>
      </c>
      <c r="R218">
        <v>30</v>
      </c>
      <c r="S218" s="1">
        <v>479200</v>
      </c>
      <c r="T218" s="1">
        <v>3108.08</v>
      </c>
      <c r="U218" s="1">
        <v>608.25</v>
      </c>
      <c r="V218" s="1">
        <v>124.79</v>
      </c>
      <c r="W218" s="4">
        <v>600</v>
      </c>
      <c r="X218" s="1">
        <v>4441.13</v>
      </c>
      <c r="Y218">
        <v>8</v>
      </c>
      <c r="Z218">
        <v>12</v>
      </c>
      <c r="AA218" t="str">
        <f>VLOOKUP($B218,Sheet1!A:E,5,FALSE)</f>
        <v>Southern Staten Island, Suburban feel, waterfront community, Great Kills Park, named after Duth word of "Great creeks"</v>
      </c>
    </row>
    <row r="219" spans="1:27" x14ac:dyDescent="0.2">
      <c r="A219">
        <v>228</v>
      </c>
      <c r="B219" t="s">
        <v>390</v>
      </c>
      <c r="C219" t="s">
        <v>34</v>
      </c>
      <c r="D219" s="1">
        <v>829888</v>
      </c>
      <c r="E219">
        <v>4</v>
      </c>
      <c r="F219">
        <v>2.5</v>
      </c>
      <c r="G219" s="2">
        <v>1800</v>
      </c>
      <c r="H219" t="s">
        <v>389</v>
      </c>
      <c r="I219" t="s">
        <v>36</v>
      </c>
      <c r="J219" s="5">
        <v>10309</v>
      </c>
      <c r="K219" s="8" t="str">
        <f>VLOOKUP($B219,Sheet1!A:E,3,FALSE)</f>
        <v>South Shore</v>
      </c>
      <c r="L219" s="8" t="str">
        <f>VLOOKUP($B219,Sheet1!A:E,4,FALSE)</f>
        <v>B</v>
      </c>
      <c r="M219">
        <v>-74.223035100000004</v>
      </c>
      <c r="N219">
        <v>40.521278000000002</v>
      </c>
      <c r="O219" s="13">
        <f>VLOOKUP($B219,Sheet2!A:F,6,FALSE)</f>
        <v>20.062623116200211</v>
      </c>
      <c r="P219" s="1">
        <v>165977.60000000001</v>
      </c>
      <c r="Q219" s="3">
        <v>6.7500000000000004E-2</v>
      </c>
      <c r="R219">
        <v>30</v>
      </c>
      <c r="S219" s="1">
        <v>663910.40000000002</v>
      </c>
      <c r="T219" s="1">
        <v>4306.1099999999997</v>
      </c>
      <c r="U219" s="1">
        <v>842.71</v>
      </c>
      <c r="V219" s="1">
        <v>172.89</v>
      </c>
      <c r="W219" s="4">
        <v>600</v>
      </c>
      <c r="X219" s="1">
        <v>5921.71</v>
      </c>
      <c r="Y219">
        <v>8</v>
      </c>
      <c r="Z219">
        <v>10</v>
      </c>
      <c r="AA219" t="str">
        <f>VLOOKUP($B219,Sheet1!A:E,5,FALSE)</f>
        <v>Southern coastline of Long island, costal communities &amp; beaches such as Long Beach, Jones Beach, Fire Island, Hempstead.</v>
      </c>
    </row>
    <row r="220" spans="1:27" x14ac:dyDescent="0.2">
      <c r="A220">
        <v>229</v>
      </c>
      <c r="B220" t="s">
        <v>391</v>
      </c>
      <c r="C220" t="s">
        <v>41</v>
      </c>
      <c r="D220" s="1">
        <v>699998</v>
      </c>
      <c r="E220">
        <v>3</v>
      </c>
      <c r="F220">
        <v>2</v>
      </c>
      <c r="G220" s="2">
        <v>1548</v>
      </c>
      <c r="H220" t="s">
        <v>392</v>
      </c>
      <c r="I220" t="s">
        <v>36</v>
      </c>
      <c r="J220" s="5">
        <v>10314</v>
      </c>
      <c r="K220" s="8" t="str">
        <f>VLOOKUP($B220,Sheet1!A:E,3,FALSE)</f>
        <v>Mid Island</v>
      </c>
      <c r="L220" s="8" t="str">
        <f>VLOOKUP($B220,Sheet1!A:E,4,FALSE)</f>
        <v>B</v>
      </c>
      <c r="M220">
        <v>-74.162828599999997</v>
      </c>
      <c r="N220">
        <v>40.595314399999999</v>
      </c>
      <c r="O220" s="13">
        <f>VLOOKUP($B220,Sheet2!A:F,6,FALSE)</f>
        <v>14.108692802356691</v>
      </c>
      <c r="P220" s="1">
        <v>139999.6</v>
      </c>
      <c r="Q220" s="3">
        <v>6.7500000000000004E-2</v>
      </c>
      <c r="R220">
        <v>30</v>
      </c>
      <c r="S220" s="1">
        <v>559998.4</v>
      </c>
      <c r="T220" s="1">
        <v>3632.14</v>
      </c>
      <c r="U220" s="1">
        <v>710.81</v>
      </c>
      <c r="V220" s="1">
        <v>145.83000000000001</v>
      </c>
      <c r="W220" s="4">
        <v>205</v>
      </c>
      <c r="X220" s="1">
        <v>4693.78</v>
      </c>
      <c r="Y220">
        <v>6</v>
      </c>
      <c r="Z220">
        <v>10</v>
      </c>
      <c r="AA220" t="str">
        <f>VLOOKUP($B220,Sheet1!A:E,5,FALSE)</f>
        <v>Middle of Staten island, largest % of Asians in Staten Island, suburban residential area.</v>
      </c>
    </row>
    <row r="221" spans="1:27" x14ac:dyDescent="0.2">
      <c r="A221">
        <v>230</v>
      </c>
      <c r="B221" t="s">
        <v>393</v>
      </c>
      <c r="C221" t="s">
        <v>52</v>
      </c>
      <c r="D221" s="1">
        <v>1088000</v>
      </c>
      <c r="E221">
        <v>5</v>
      </c>
      <c r="F221">
        <v>2</v>
      </c>
      <c r="G221" s="2">
        <v>2184</v>
      </c>
      <c r="H221" t="s">
        <v>394</v>
      </c>
      <c r="I221" t="s">
        <v>65</v>
      </c>
      <c r="J221" s="5">
        <v>11375</v>
      </c>
      <c r="K221" s="8" t="str">
        <f>VLOOKUP($B221,Sheet1!A:E,3,FALSE)</f>
        <v>Forest Hills</v>
      </c>
      <c r="L221" s="8" t="str">
        <f>VLOOKUP($B221,Sheet1!A:E,4,FALSE)</f>
        <v>A</v>
      </c>
      <c r="M221">
        <v>-73.845348799999996</v>
      </c>
      <c r="N221">
        <v>40.718600299999999</v>
      </c>
      <c r="O221" s="13">
        <f>VLOOKUP($B221,Sheet2!A:F,6,FALSE)</f>
        <v>7.642525230359559</v>
      </c>
      <c r="P221" s="1">
        <v>217600</v>
      </c>
      <c r="Q221" s="3">
        <v>6.7500000000000004E-2</v>
      </c>
      <c r="R221">
        <v>30</v>
      </c>
      <c r="S221" s="1">
        <v>870400</v>
      </c>
      <c r="T221" s="1">
        <v>5645.4</v>
      </c>
      <c r="U221" s="1">
        <v>1104.81</v>
      </c>
      <c r="V221" s="1">
        <v>226.67</v>
      </c>
      <c r="W221" s="4">
        <v>600</v>
      </c>
      <c r="X221" s="1">
        <v>7576.87</v>
      </c>
      <c r="Y221">
        <v>10</v>
      </c>
      <c r="Z221">
        <v>14</v>
      </c>
      <c r="AA221" t="str">
        <f>VLOOKUP($B221,Sheet1!A:E,5,FALSE)</f>
        <v>Forest Hills Stadium - historic concert venue, commuter friendly from Manhattan.</v>
      </c>
    </row>
    <row r="222" spans="1:27" x14ac:dyDescent="0.2">
      <c r="A222">
        <v>231</v>
      </c>
      <c r="B222" t="s">
        <v>395</v>
      </c>
      <c r="C222" t="s">
        <v>34</v>
      </c>
      <c r="D222" s="1">
        <v>999000</v>
      </c>
      <c r="E222">
        <v>6</v>
      </c>
      <c r="F222">
        <v>2</v>
      </c>
      <c r="G222" s="2">
        <v>1280</v>
      </c>
      <c r="H222" t="s">
        <v>269</v>
      </c>
      <c r="I222" t="s">
        <v>54</v>
      </c>
      <c r="J222" s="5">
        <v>10475</v>
      </c>
      <c r="K222" s="8" t="str">
        <f>VLOOKUP($B222,Sheet1!A:E,3,FALSE)</f>
        <v>Co-op City</v>
      </c>
      <c r="L222" s="8" t="str">
        <f>VLOOKUP($B222,Sheet1!A:E,4,FALSE)</f>
        <v>C+</v>
      </c>
      <c r="M222">
        <v>-73.8350832</v>
      </c>
      <c r="N222">
        <v>40.880817299999997</v>
      </c>
      <c r="O222" s="13">
        <f>VLOOKUP($B222,Sheet2!A:F,6,FALSE)</f>
        <v>12.04525552020578</v>
      </c>
      <c r="P222" s="1">
        <v>199800</v>
      </c>
      <c r="Q222" s="3">
        <v>6.7500000000000004E-2</v>
      </c>
      <c r="R222">
        <v>30</v>
      </c>
      <c r="S222" s="1">
        <v>799200</v>
      </c>
      <c r="T222" s="1">
        <v>5183.6000000000004</v>
      </c>
      <c r="U222" s="1">
        <v>1014.43</v>
      </c>
      <c r="V222" s="1">
        <v>208.13</v>
      </c>
      <c r="W222" s="4">
        <v>375</v>
      </c>
      <c r="X222" s="1">
        <v>6781.16</v>
      </c>
      <c r="Y222">
        <v>12</v>
      </c>
      <c r="Z222">
        <v>8</v>
      </c>
      <c r="AA222" t="str">
        <f>VLOOKUP($B222,Sheet1!A:E,5,FALSE)</f>
        <v>Massive residential cooperative housing complex.</v>
      </c>
    </row>
    <row r="223" spans="1:27" x14ac:dyDescent="0.2">
      <c r="A223">
        <v>232</v>
      </c>
      <c r="B223" t="s">
        <v>396</v>
      </c>
      <c r="C223" t="s">
        <v>87</v>
      </c>
      <c r="D223" s="1">
        <v>1188888</v>
      </c>
      <c r="E223">
        <v>15</v>
      </c>
      <c r="F223">
        <v>9</v>
      </c>
      <c r="G223" s="2">
        <v>2184</v>
      </c>
      <c r="H223" t="s">
        <v>397</v>
      </c>
      <c r="I223" t="s">
        <v>65</v>
      </c>
      <c r="J223" s="5">
        <v>11385</v>
      </c>
      <c r="K223" s="8" t="str">
        <f>VLOOKUP($B223,Sheet1!A:E,3,FALSE)</f>
        <v>Ridgewood</v>
      </c>
      <c r="L223" s="8" t="str">
        <f>VLOOKUP($B223,Sheet1!A:E,4,FALSE)</f>
        <v>B+</v>
      </c>
      <c r="M223">
        <v>-73.903696400000001</v>
      </c>
      <c r="N223">
        <v>40.707554600000002</v>
      </c>
      <c r="O223" s="13">
        <f>VLOOKUP($B223,Sheet2!A:F,6,FALSE)</f>
        <v>5.149174914350291</v>
      </c>
      <c r="P223" s="1">
        <v>237777.6</v>
      </c>
      <c r="Q223" s="3">
        <v>6.7500000000000004E-2</v>
      </c>
      <c r="R223">
        <v>30</v>
      </c>
      <c r="S223" s="1">
        <v>951110.4</v>
      </c>
      <c r="T223" s="1">
        <v>6168.88</v>
      </c>
      <c r="U223" s="1">
        <v>1207.26</v>
      </c>
      <c r="V223" s="1">
        <v>247.69</v>
      </c>
      <c r="W223" s="4">
        <v>600</v>
      </c>
      <c r="X223" s="1">
        <v>8223.83</v>
      </c>
      <c r="Y223">
        <v>30</v>
      </c>
      <c r="Z223">
        <v>5</v>
      </c>
      <c r="AA223" t="str">
        <f>VLOOKUP($B223,Sheet1!A:E,5,FALSE)</f>
        <v>Historic architecture and emerging arts scene.</v>
      </c>
    </row>
    <row r="224" spans="1:27" x14ac:dyDescent="0.2">
      <c r="A224">
        <v>233</v>
      </c>
      <c r="B224" t="s">
        <v>398</v>
      </c>
      <c r="C224" t="s">
        <v>52</v>
      </c>
      <c r="D224" s="1">
        <v>265000</v>
      </c>
      <c r="E224">
        <v>1</v>
      </c>
      <c r="F224">
        <v>1</v>
      </c>
      <c r="G224">
        <v>700</v>
      </c>
      <c r="H224" t="s">
        <v>399</v>
      </c>
      <c r="I224" t="s">
        <v>65</v>
      </c>
      <c r="J224" s="5">
        <v>11360</v>
      </c>
      <c r="K224" s="8" t="str">
        <f>VLOOKUP($B224,Sheet1!A:E,3,FALSE)</f>
        <v>Bayside</v>
      </c>
      <c r="L224" s="8" t="str">
        <f>VLOOKUP($B224,Sheet1!A:E,4,FALSE)</f>
        <v>A</v>
      </c>
      <c r="M224">
        <v>-73.776509899999994</v>
      </c>
      <c r="N224">
        <v>40.782449900000003</v>
      </c>
      <c r="O224" s="13">
        <f>VLOOKUP($B224,Sheet2!A:F,6,FALSE)</f>
        <v>11.203656282900161</v>
      </c>
      <c r="P224" s="1">
        <v>53000</v>
      </c>
      <c r="Q224" s="3">
        <v>6.7500000000000004E-2</v>
      </c>
      <c r="R224">
        <v>30</v>
      </c>
      <c r="S224" s="1">
        <v>212000</v>
      </c>
      <c r="T224" s="1">
        <v>1375.03</v>
      </c>
      <c r="U224" s="1">
        <v>269.08999999999997</v>
      </c>
      <c r="V224" s="1">
        <v>55.21</v>
      </c>
      <c r="W224" s="4">
        <v>600</v>
      </c>
      <c r="X224" s="1">
        <v>2299.33</v>
      </c>
      <c r="Y224">
        <v>2</v>
      </c>
      <c r="Z224">
        <v>6</v>
      </c>
      <c r="AA224" t="str">
        <f>VLOOKUP($B224,Sheet1!A:E,5,FALSE)</f>
        <v>Suburban style homes in Northeast Queens, large Korean community, with its most commerical street being Bell Boulevard</v>
      </c>
    </row>
    <row r="225" spans="1:27" x14ac:dyDescent="0.2">
      <c r="A225">
        <v>234</v>
      </c>
      <c r="B225" t="s">
        <v>400</v>
      </c>
      <c r="C225" t="s">
        <v>52</v>
      </c>
      <c r="D225" s="1">
        <v>288000</v>
      </c>
      <c r="E225">
        <v>1</v>
      </c>
      <c r="F225">
        <v>1</v>
      </c>
      <c r="G225">
        <v>845</v>
      </c>
      <c r="H225" t="s">
        <v>401</v>
      </c>
      <c r="I225" t="s">
        <v>45</v>
      </c>
      <c r="J225" s="5">
        <v>11235</v>
      </c>
      <c r="K225" s="8" t="str">
        <f>VLOOKUP($B225,Sheet1!A:E,3,FALSE)</f>
        <v>Brighton Beach</v>
      </c>
      <c r="L225" s="8" t="str">
        <f>VLOOKUP($B225,Sheet1!A:E,4,FALSE)</f>
        <v>B</v>
      </c>
      <c r="M225">
        <v>-73.939537200000004</v>
      </c>
      <c r="N225">
        <v>40.589482699999998</v>
      </c>
      <c r="O225" s="13">
        <f>VLOOKUP($B225,Sheet2!A:F,6,FALSE)</f>
        <v>11.25561872205755</v>
      </c>
      <c r="P225" s="1">
        <v>57600</v>
      </c>
      <c r="Q225" s="3">
        <v>6.7500000000000004E-2</v>
      </c>
      <c r="R225">
        <v>30</v>
      </c>
      <c r="S225" s="1">
        <v>230400</v>
      </c>
      <c r="T225" s="1">
        <v>1494.37</v>
      </c>
      <c r="U225" s="1">
        <v>292.45</v>
      </c>
      <c r="V225" s="1">
        <v>60</v>
      </c>
      <c r="W225" s="4">
        <v>600</v>
      </c>
      <c r="X225" s="1">
        <v>2446.8200000000002</v>
      </c>
      <c r="Y225">
        <v>2</v>
      </c>
      <c r="Z225">
        <v>7</v>
      </c>
      <c r="AA225" t="str">
        <f>VLOOKUP($B225,Sheet1!A:E,5,FALSE)</f>
        <v>Large Russian-speaking community and boardwalk with beach access.</v>
      </c>
    </row>
    <row r="226" spans="1:27" x14ac:dyDescent="0.2">
      <c r="A226">
        <v>235</v>
      </c>
      <c r="B226" t="s">
        <v>402</v>
      </c>
      <c r="C226" t="s">
        <v>52</v>
      </c>
      <c r="D226" s="1">
        <v>999995</v>
      </c>
      <c r="E226">
        <v>3</v>
      </c>
      <c r="F226">
        <v>2</v>
      </c>
      <c r="G226" s="2">
        <v>1750</v>
      </c>
      <c r="H226" t="s">
        <v>39</v>
      </c>
      <c r="I226" t="s">
        <v>28</v>
      </c>
      <c r="J226" s="5">
        <v>10065</v>
      </c>
      <c r="K226" s="8" t="str">
        <f>VLOOKUP($B226,Sheet1!A:E,3,FALSE)</f>
        <v>Upper East Side</v>
      </c>
      <c r="L226" s="8" t="str">
        <f>VLOOKUP($B226,Sheet1!A:E,4,FALSE)</f>
        <v>A</v>
      </c>
      <c r="M226">
        <v>-73.964336000000003</v>
      </c>
      <c r="N226">
        <v>40.764050099999999</v>
      </c>
      <c r="O226" s="13">
        <f>VLOOKUP($B226,Sheet2!A:F,6,FALSE)</f>
        <v>1.526335161307119</v>
      </c>
      <c r="P226" s="1">
        <v>199999</v>
      </c>
      <c r="Q226" s="3">
        <v>6.7500000000000004E-2</v>
      </c>
      <c r="R226">
        <v>30</v>
      </c>
      <c r="S226" s="1">
        <v>799996</v>
      </c>
      <c r="T226" s="1">
        <v>5188.76</v>
      </c>
      <c r="U226" s="1">
        <v>1015.44</v>
      </c>
      <c r="V226" s="1">
        <v>208.33</v>
      </c>
      <c r="W226" s="4">
        <v>205</v>
      </c>
      <c r="X226" s="1">
        <v>6617.54</v>
      </c>
      <c r="Y226">
        <v>6</v>
      </c>
      <c r="Z226">
        <v>11</v>
      </c>
      <c r="AA226" t="str">
        <f>VLOOKUP($B226,Sheet1!A:E,5,FALSE)</f>
        <v>Posh neighborhood, private schools, expensive supermarkets, iconic museums. </v>
      </c>
    </row>
    <row r="227" spans="1:27" x14ac:dyDescent="0.2">
      <c r="A227">
        <v>236</v>
      </c>
      <c r="B227" t="s">
        <v>403</v>
      </c>
      <c r="C227" t="s">
        <v>52</v>
      </c>
      <c r="D227" s="1">
        <v>1495000</v>
      </c>
      <c r="E227">
        <v>2</v>
      </c>
      <c r="F227">
        <v>2</v>
      </c>
      <c r="G227" s="2">
        <v>1350</v>
      </c>
      <c r="H227" t="s">
        <v>69</v>
      </c>
      <c r="I227" t="s">
        <v>28</v>
      </c>
      <c r="J227" s="5">
        <v>10021</v>
      </c>
      <c r="K227" s="8" t="str">
        <f>VLOOKUP($B227,Sheet1!A:E,3,FALSE)</f>
        <v>Upper East Side</v>
      </c>
      <c r="L227" s="8" t="str">
        <f>VLOOKUP($B227,Sheet1!A:E,4,FALSE)</f>
        <v>A</v>
      </c>
      <c r="M227">
        <v>-73.959523500000003</v>
      </c>
      <c r="N227">
        <v>40.770819500000002</v>
      </c>
      <c r="O227" s="13">
        <f>VLOOKUP($B227,Sheet2!A:F,6,FALSE)</f>
        <v>2.0377212740890331</v>
      </c>
      <c r="P227" s="1">
        <v>299000</v>
      </c>
      <c r="Q227" s="3">
        <v>6.7500000000000004E-2</v>
      </c>
      <c r="R227">
        <v>30</v>
      </c>
      <c r="S227" s="1">
        <v>1196000</v>
      </c>
      <c r="T227" s="1">
        <v>7757.23</v>
      </c>
      <c r="U227" s="1">
        <v>1518.1</v>
      </c>
      <c r="V227" s="1">
        <v>311.45999999999998</v>
      </c>
      <c r="W227" s="4">
        <v>205</v>
      </c>
      <c r="X227" s="1">
        <v>9791.7900000000009</v>
      </c>
      <c r="Y227">
        <v>4</v>
      </c>
      <c r="Z227">
        <v>8</v>
      </c>
      <c r="AA227" t="str">
        <f>VLOOKUP($B227,Sheet1!A:E,5,FALSE)</f>
        <v>Posh neighborhood, private schools, expensive supermarkets, iconic museums. </v>
      </c>
    </row>
    <row r="228" spans="1:27" x14ac:dyDescent="0.2">
      <c r="A228">
        <v>237</v>
      </c>
      <c r="B228" t="s">
        <v>404</v>
      </c>
      <c r="C228" t="s">
        <v>52</v>
      </c>
      <c r="D228" s="1">
        <v>925000</v>
      </c>
      <c r="E228">
        <v>1</v>
      </c>
      <c r="F228">
        <v>1</v>
      </c>
      <c r="G228" s="2">
        <v>1000</v>
      </c>
      <c r="H228" t="s">
        <v>69</v>
      </c>
      <c r="I228" t="s">
        <v>28</v>
      </c>
      <c r="J228" s="5">
        <v>10021</v>
      </c>
      <c r="K228" s="8" t="str">
        <f>VLOOKUP($B228,Sheet1!A:E,3,FALSE)</f>
        <v>Upper East Side</v>
      </c>
      <c r="L228" s="8" t="str">
        <f>VLOOKUP($B228,Sheet1!A:E,4,FALSE)</f>
        <v>A</v>
      </c>
      <c r="M228">
        <v>-73.958355800000007</v>
      </c>
      <c r="N228">
        <v>40.769942499999999</v>
      </c>
      <c r="O228" s="13">
        <f>VLOOKUP($B228,Sheet2!A:F,6,FALSE)</f>
        <v>2.0353338733521729</v>
      </c>
      <c r="P228" s="1">
        <v>185000</v>
      </c>
      <c r="Q228" s="3">
        <v>6.7500000000000004E-2</v>
      </c>
      <c r="R228">
        <v>30</v>
      </c>
      <c r="S228" s="1">
        <v>740000</v>
      </c>
      <c r="T228" s="1">
        <v>4799.63</v>
      </c>
      <c r="U228" s="1">
        <v>939.29</v>
      </c>
      <c r="V228" s="1">
        <v>192.71</v>
      </c>
      <c r="W228" s="4">
        <v>600</v>
      </c>
      <c r="X228" s="1">
        <v>6531.63</v>
      </c>
      <c r="Y228">
        <v>2</v>
      </c>
      <c r="Z228">
        <v>8</v>
      </c>
      <c r="AA228" t="str">
        <f>VLOOKUP($B228,Sheet1!A:E,5,FALSE)</f>
        <v>Posh neighborhood, private schools, expensive supermarkets, iconic museums. </v>
      </c>
    </row>
    <row r="229" spans="1:27" x14ac:dyDescent="0.2">
      <c r="A229">
        <v>238</v>
      </c>
      <c r="B229" t="s">
        <v>405</v>
      </c>
      <c r="C229" t="s">
        <v>52</v>
      </c>
      <c r="D229" s="1">
        <v>349000</v>
      </c>
      <c r="E229">
        <v>2</v>
      </c>
      <c r="F229">
        <v>1</v>
      </c>
      <c r="G229" s="2">
        <v>2184</v>
      </c>
      <c r="H229" t="s">
        <v>406</v>
      </c>
      <c r="I229" t="s">
        <v>65</v>
      </c>
      <c r="J229" s="5">
        <v>11415</v>
      </c>
      <c r="K229" s="8" t="str">
        <f>VLOOKUP($B229,Sheet1!A:E,3,FALSE)</f>
        <v>Kew Gardens</v>
      </c>
      <c r="L229" s="8" t="str">
        <f>VLOOKUP($B229,Sheet1!A:E,4,FALSE)</f>
        <v>A-</v>
      </c>
      <c r="M229">
        <v>-73.824169900000001</v>
      </c>
      <c r="N229">
        <v>40.705035500000001</v>
      </c>
      <c r="O229" s="13">
        <f>VLOOKUP($B229,Sheet2!A:F,6,FALSE)</f>
        <v>8.9880520523516267</v>
      </c>
      <c r="P229" s="1">
        <v>69800</v>
      </c>
      <c r="Q229" s="3">
        <v>6.7500000000000004E-2</v>
      </c>
      <c r="R229">
        <v>30</v>
      </c>
      <c r="S229" s="1">
        <v>279200</v>
      </c>
      <c r="T229" s="1">
        <v>1810.89</v>
      </c>
      <c r="U229" s="1">
        <v>354.39</v>
      </c>
      <c r="V229" s="1">
        <v>72.709999999999994</v>
      </c>
      <c r="W229" s="4">
        <v>205</v>
      </c>
      <c r="X229" s="1">
        <v>2442.9899999999998</v>
      </c>
      <c r="Y229">
        <v>4</v>
      </c>
      <c r="Z229">
        <v>18</v>
      </c>
      <c r="AA229" t="str">
        <f>VLOOKUP($B229,Sheet1!A:E,5,FALSE)</f>
        <v>Suburban feel and historic architecture.</v>
      </c>
    </row>
    <row r="230" spans="1:27" x14ac:dyDescent="0.2">
      <c r="A230">
        <v>239</v>
      </c>
      <c r="B230" t="s">
        <v>407</v>
      </c>
      <c r="C230" t="s">
        <v>26</v>
      </c>
      <c r="D230" s="1">
        <v>2000000</v>
      </c>
      <c r="E230">
        <v>4</v>
      </c>
      <c r="F230">
        <v>4</v>
      </c>
      <c r="G230" s="2">
        <v>3000</v>
      </c>
      <c r="H230" t="s">
        <v>408</v>
      </c>
      <c r="I230" t="s">
        <v>28</v>
      </c>
      <c r="J230" s="5">
        <v>10022</v>
      </c>
      <c r="K230" s="8" t="str">
        <f>VLOOKUP($B230,Sheet1!A:E,3,FALSE)</f>
        <v>Midtown East</v>
      </c>
      <c r="L230" s="8" t="str">
        <f>VLOOKUP($B230,Sheet1!A:E,4,FALSE)</f>
        <v>B</v>
      </c>
      <c r="M230">
        <v>-73.9614914</v>
      </c>
      <c r="N230">
        <v>40.757347899999999</v>
      </c>
      <c r="O230" s="13">
        <f>VLOOKUP($B230,Sheet2!A:F,6,FALSE)</f>
        <v>1.3871607255292631</v>
      </c>
      <c r="P230" s="1">
        <v>400000</v>
      </c>
      <c r="Q230" s="3">
        <v>6.7500000000000004E-2</v>
      </c>
      <c r="R230">
        <v>30</v>
      </c>
      <c r="S230" s="1">
        <v>1600000</v>
      </c>
      <c r="T230" s="1">
        <v>10377.57</v>
      </c>
      <c r="U230" s="1">
        <v>2030.9</v>
      </c>
      <c r="V230" s="1">
        <v>416.67</v>
      </c>
      <c r="W230" s="4">
        <v>205</v>
      </c>
      <c r="X230" s="1">
        <v>13030.14</v>
      </c>
      <c r="Y230">
        <v>8</v>
      </c>
      <c r="Z230">
        <v>13</v>
      </c>
      <c r="AA230" t="str">
        <f>VLOOKUP($B230,Sheet1!A:E,5,FALSE)</f>
        <v>Acess to Museum Mile, world class resturants on 2nd &amp; 3rd ave, close to corporate headquarters</v>
      </c>
    </row>
    <row r="231" spans="1:27" x14ac:dyDescent="0.2">
      <c r="A231">
        <v>240</v>
      </c>
      <c r="B231" t="s">
        <v>409</v>
      </c>
      <c r="C231" t="s">
        <v>26</v>
      </c>
      <c r="D231" s="1">
        <v>839000</v>
      </c>
      <c r="E231">
        <v>3</v>
      </c>
      <c r="F231">
        <v>2</v>
      </c>
      <c r="G231" s="2">
        <v>1376</v>
      </c>
      <c r="H231" t="s">
        <v>56</v>
      </c>
      <c r="I231" t="s">
        <v>45</v>
      </c>
      <c r="J231" s="5">
        <v>11214</v>
      </c>
      <c r="K231" s="8" t="str">
        <f>VLOOKUP($B231,Sheet1!A:E,3,FALSE)</f>
        <v>Bath Beach</v>
      </c>
      <c r="L231" s="8" t="str">
        <f>VLOOKUP($B231,Sheet1!A:E,4,FALSE)</f>
        <v>A-</v>
      </c>
      <c r="M231">
        <v>-73.9910402</v>
      </c>
      <c r="N231">
        <v>40.5905451</v>
      </c>
      <c r="O231" s="13">
        <f>VLOOKUP($B231,Sheet2!A:F,6,FALSE)</f>
        <v>10.925015267867391</v>
      </c>
      <c r="P231" s="1">
        <v>167800</v>
      </c>
      <c r="Q231" s="3">
        <v>6.7500000000000004E-2</v>
      </c>
      <c r="R231">
        <v>30</v>
      </c>
      <c r="S231" s="1">
        <v>671200</v>
      </c>
      <c r="T231" s="1">
        <v>4353.3900000000003</v>
      </c>
      <c r="U231" s="1">
        <v>851.96</v>
      </c>
      <c r="V231" s="1">
        <v>174.79</v>
      </c>
      <c r="W231" s="4">
        <v>600</v>
      </c>
      <c r="X231" s="1">
        <v>5980.14</v>
      </c>
      <c r="Y231">
        <v>6</v>
      </c>
      <c r="Z231">
        <v>9</v>
      </c>
      <c r="AA231" t="str">
        <f>VLOOKUP($B231,Sheet1!A:E,5,FALSE)</f>
        <v>Residential area in South Brooklyn with waterfront views, home to a Italian-American population.</v>
      </c>
    </row>
    <row r="232" spans="1:27" x14ac:dyDescent="0.2">
      <c r="A232">
        <v>241</v>
      </c>
      <c r="B232" t="s">
        <v>410</v>
      </c>
      <c r="C232" t="s">
        <v>52</v>
      </c>
      <c r="D232" s="1">
        <v>329000</v>
      </c>
      <c r="E232">
        <v>1</v>
      </c>
      <c r="F232">
        <v>1</v>
      </c>
      <c r="G232">
        <v>820</v>
      </c>
      <c r="H232" t="s">
        <v>411</v>
      </c>
      <c r="I232" t="s">
        <v>65</v>
      </c>
      <c r="J232" s="5">
        <v>11375</v>
      </c>
      <c r="K232" s="8" t="str">
        <f>VLOOKUP($B232,Sheet1!A:E,3,FALSE)</f>
        <v>Forest Hills</v>
      </c>
      <c r="L232" s="8" t="str">
        <f>VLOOKUP($B232,Sheet1!A:E,4,FALSE)</f>
        <v>A</v>
      </c>
      <c r="M232">
        <v>-73.83672</v>
      </c>
      <c r="N232">
        <v>40.715739900000003</v>
      </c>
      <c r="O232" s="13">
        <f>VLOOKUP($B232,Sheet2!A:F,6,FALSE)</f>
        <v>8.1325494132637992</v>
      </c>
      <c r="P232" s="1">
        <v>65800</v>
      </c>
      <c r="Q232" s="3">
        <v>6.7500000000000004E-2</v>
      </c>
      <c r="R232">
        <v>30</v>
      </c>
      <c r="S232" s="1">
        <v>263200</v>
      </c>
      <c r="T232" s="1">
        <v>1707.11</v>
      </c>
      <c r="U232" s="1">
        <v>334.08</v>
      </c>
      <c r="V232" s="1">
        <v>68.540000000000006</v>
      </c>
      <c r="W232" s="4">
        <v>600</v>
      </c>
      <c r="X232" s="1">
        <v>2709.73</v>
      </c>
      <c r="Y232">
        <v>2</v>
      </c>
      <c r="Z232">
        <v>7</v>
      </c>
      <c r="AA232" t="str">
        <f>VLOOKUP($B232,Sheet1!A:E,5,FALSE)</f>
        <v>Forest Hills Stadium - historic concert venue, commuter friendly from Manhattan.</v>
      </c>
    </row>
    <row r="233" spans="1:27" x14ac:dyDescent="0.2">
      <c r="A233">
        <v>242</v>
      </c>
      <c r="B233" t="s">
        <v>412</v>
      </c>
      <c r="C233" t="s">
        <v>87</v>
      </c>
      <c r="D233" s="1">
        <v>899000</v>
      </c>
      <c r="E233">
        <v>6</v>
      </c>
      <c r="F233">
        <v>3</v>
      </c>
      <c r="G233" s="2">
        <v>3683</v>
      </c>
      <c r="H233" t="s">
        <v>413</v>
      </c>
      <c r="I233" t="s">
        <v>54</v>
      </c>
      <c r="J233" s="5">
        <v>10469</v>
      </c>
      <c r="K233" s="8" t="str">
        <f>VLOOKUP($B233,Sheet1!A:E,3,FALSE)</f>
        <v>Pelham Bay</v>
      </c>
      <c r="L233" s="8" t="str">
        <f>VLOOKUP($B233,Sheet1!A:E,4,FALSE)</f>
        <v>C</v>
      </c>
      <c r="M233">
        <v>-73.856153000000006</v>
      </c>
      <c r="N233">
        <v>40.8796143</v>
      </c>
      <c r="O233" s="13">
        <f>VLOOKUP($B233,Sheet2!A:F,6,FALSE)</f>
        <v>11.286772037111851</v>
      </c>
      <c r="P233" s="1">
        <v>179800</v>
      </c>
      <c r="Q233" s="3">
        <v>6.7500000000000004E-2</v>
      </c>
      <c r="R233">
        <v>30</v>
      </c>
      <c r="S233" s="1">
        <v>719200</v>
      </c>
      <c r="T233" s="1">
        <v>4664.72</v>
      </c>
      <c r="U233" s="1">
        <v>912.89</v>
      </c>
      <c r="V233" s="1">
        <v>187.29</v>
      </c>
      <c r="W233" s="4">
        <v>600</v>
      </c>
      <c r="X233" s="1">
        <v>6364.9</v>
      </c>
      <c r="Y233">
        <v>12</v>
      </c>
      <c r="Z233">
        <v>18</v>
      </c>
      <c r="AA233" t="str">
        <f>VLOOKUP($B233,Sheet1!A:E,5,FALSE)</f>
        <v>End of 6 train line, largest Park in NYC - Pelham Bay Park. </v>
      </c>
    </row>
    <row r="234" spans="1:27" x14ac:dyDescent="0.2">
      <c r="A234">
        <v>243</v>
      </c>
      <c r="B234" t="s">
        <v>414</v>
      </c>
      <c r="C234" t="s">
        <v>34</v>
      </c>
      <c r="D234" s="1">
        <v>615000</v>
      </c>
      <c r="E234">
        <v>3</v>
      </c>
      <c r="F234">
        <v>2</v>
      </c>
      <c r="G234" s="2">
        <v>2184</v>
      </c>
      <c r="H234" t="s">
        <v>415</v>
      </c>
      <c r="I234" t="s">
        <v>45</v>
      </c>
      <c r="J234" s="5">
        <v>11212</v>
      </c>
      <c r="K234" s="8" t="str">
        <f>VLOOKUP($B234,Sheet1!A:E,3,FALSE)</f>
        <v>Brownsville</v>
      </c>
      <c r="L234" s="8" t="str">
        <f>VLOOKUP($B234,Sheet1!A:E,4,FALSE)</f>
        <v>D</v>
      </c>
      <c r="M234">
        <v>-73.901995299999996</v>
      </c>
      <c r="N234">
        <v>40.661045600000001</v>
      </c>
      <c r="O234" s="13">
        <f>VLOOKUP($B234,Sheet2!A:F,6,FALSE)</f>
        <v>7.4749647949701492</v>
      </c>
      <c r="P234" s="1">
        <v>123000</v>
      </c>
      <c r="Q234" s="3">
        <v>6.7500000000000004E-2</v>
      </c>
      <c r="R234">
        <v>30</v>
      </c>
      <c r="S234" s="1">
        <v>492000</v>
      </c>
      <c r="T234" s="1">
        <v>3191.1</v>
      </c>
      <c r="U234" s="1">
        <v>624.5</v>
      </c>
      <c r="V234" s="1">
        <v>128.13</v>
      </c>
      <c r="W234" s="4">
        <v>600</v>
      </c>
      <c r="X234" s="1">
        <v>4543.7299999999996</v>
      </c>
      <c r="Y234">
        <v>6</v>
      </c>
      <c r="Z234">
        <v>14</v>
      </c>
      <c r="AA234" t="str">
        <f>VLOOKUP($B234,Sheet1!A:E,5,FALSE)</f>
        <v>Diverse community and historical significance.</v>
      </c>
    </row>
    <row r="235" spans="1:27" x14ac:dyDescent="0.2">
      <c r="A235">
        <v>244</v>
      </c>
      <c r="B235" t="s">
        <v>416</v>
      </c>
      <c r="C235" t="s">
        <v>26</v>
      </c>
      <c r="D235" s="1">
        <v>800000</v>
      </c>
      <c r="E235">
        <v>2</v>
      </c>
      <c r="F235">
        <v>2</v>
      </c>
      <c r="G235" s="2">
        <v>1257</v>
      </c>
      <c r="H235" t="s">
        <v>42</v>
      </c>
      <c r="I235" t="s">
        <v>28</v>
      </c>
      <c r="J235" s="5">
        <v>10029</v>
      </c>
      <c r="K235" s="8" t="str">
        <f>VLOOKUP($B235,Sheet1!A:E,3,FALSE)</f>
        <v>East Harlem</v>
      </c>
      <c r="L235" s="8" t="str">
        <f>VLOOKUP($B235,Sheet1!A:E,4,FALSE)</f>
        <v>C</v>
      </c>
      <c r="M235">
        <v>-73.9406204</v>
      </c>
      <c r="N235">
        <v>40.791778499999999</v>
      </c>
      <c r="O235" s="13">
        <f>VLOOKUP($B235,Sheet2!A:F,6,FALSE)</f>
        <v>3.783329881802949</v>
      </c>
      <c r="P235" s="1">
        <v>160000</v>
      </c>
      <c r="Q235" s="3">
        <v>6.7500000000000004E-2</v>
      </c>
      <c r="R235">
        <v>30</v>
      </c>
      <c r="S235" s="1">
        <v>640000</v>
      </c>
      <c r="T235" s="1">
        <v>4151.03</v>
      </c>
      <c r="U235" s="1">
        <v>812.36</v>
      </c>
      <c r="V235" s="1">
        <v>166.67</v>
      </c>
      <c r="W235" s="4">
        <v>205</v>
      </c>
      <c r="X235" s="1">
        <v>5335.05</v>
      </c>
      <c r="Y235">
        <v>4</v>
      </c>
      <c r="Z235">
        <v>8</v>
      </c>
      <c r="AA235" t="str">
        <f>VLOOKUP($B235,Sheet1!A:E,5,FALSE)</f>
        <v>Spanish Harlem/ "El Barrio", Latin American &amp; Caribbean restaurants. Bustling street life. </v>
      </c>
    </row>
    <row r="236" spans="1:27" x14ac:dyDescent="0.2">
      <c r="A236">
        <v>245</v>
      </c>
      <c r="B236" t="s">
        <v>417</v>
      </c>
      <c r="C236" t="s">
        <v>26</v>
      </c>
      <c r="D236" s="1">
        <v>430000</v>
      </c>
      <c r="E236">
        <v>2</v>
      </c>
      <c r="F236">
        <v>2</v>
      </c>
      <c r="G236" s="2">
        <v>1248</v>
      </c>
      <c r="H236" t="s">
        <v>325</v>
      </c>
      <c r="I236" t="s">
        <v>36</v>
      </c>
      <c r="J236" s="5">
        <v>10314</v>
      </c>
      <c r="K236" s="8" t="str">
        <f>VLOOKUP($B236,Sheet1!A:E,3,FALSE)</f>
        <v>Mid Island</v>
      </c>
      <c r="L236" s="8" t="str">
        <f>VLOOKUP($B236,Sheet1!A:E,4,FALSE)</f>
        <v>B</v>
      </c>
      <c r="M236">
        <v>-74.151128799999995</v>
      </c>
      <c r="N236">
        <v>40.612386800000003</v>
      </c>
      <c r="O236" s="13">
        <f>VLOOKUP($B236,Sheet2!A:F,6,FALSE)</f>
        <v>12.82141138722054</v>
      </c>
      <c r="P236" s="1">
        <v>86000</v>
      </c>
      <c r="Q236" s="3">
        <v>6.7500000000000004E-2</v>
      </c>
      <c r="R236">
        <v>30</v>
      </c>
      <c r="S236" s="1">
        <v>344000</v>
      </c>
      <c r="T236" s="1">
        <v>2231.1799999999998</v>
      </c>
      <c r="U236" s="1">
        <v>436.64</v>
      </c>
      <c r="V236" s="1">
        <v>89.58</v>
      </c>
      <c r="W236" s="4">
        <v>1400</v>
      </c>
      <c r="X236" s="1">
        <v>4157.3999999999996</v>
      </c>
      <c r="Y236">
        <v>4</v>
      </c>
      <c r="Z236">
        <v>8</v>
      </c>
      <c r="AA236" t="str">
        <f>VLOOKUP($B236,Sheet1!A:E,5,FALSE)</f>
        <v>Middle of Staten island, largest % of Asians in Staten Island, suburban residential area.</v>
      </c>
    </row>
    <row r="237" spans="1:27" x14ac:dyDescent="0.2">
      <c r="A237">
        <v>246</v>
      </c>
      <c r="B237" t="s">
        <v>418</v>
      </c>
      <c r="C237" t="s">
        <v>163</v>
      </c>
      <c r="D237" s="1">
        <v>499000</v>
      </c>
      <c r="E237">
        <v>3</v>
      </c>
      <c r="F237">
        <v>2</v>
      </c>
      <c r="G237" s="2">
        <v>1288</v>
      </c>
      <c r="H237" t="s">
        <v>419</v>
      </c>
      <c r="I237" t="s">
        <v>36</v>
      </c>
      <c r="J237" s="5">
        <v>10314</v>
      </c>
      <c r="K237" s="8" t="str">
        <f>VLOOKUP($B237,Sheet1!A:E,3,FALSE)</f>
        <v>Mid Island</v>
      </c>
      <c r="L237" s="8" t="str">
        <f>VLOOKUP($B237,Sheet1!A:E,4,FALSE)</f>
        <v>B</v>
      </c>
      <c r="M237">
        <v>-74.157664699999998</v>
      </c>
      <c r="N237">
        <v>40.616686700000002</v>
      </c>
      <c r="O237" s="13">
        <f>VLOOKUP($B237,Sheet2!A:F,6,FALSE)</f>
        <v>12.8444617565493</v>
      </c>
      <c r="P237" s="1">
        <v>99800</v>
      </c>
      <c r="Q237" s="3">
        <v>6.7500000000000004E-2</v>
      </c>
      <c r="R237">
        <v>30</v>
      </c>
      <c r="S237" s="1">
        <v>399200</v>
      </c>
      <c r="T237" s="1">
        <v>2589.1999999999998</v>
      </c>
      <c r="U237" s="1">
        <v>506.71</v>
      </c>
      <c r="V237" s="1">
        <v>103.96</v>
      </c>
      <c r="W237" s="4">
        <v>205</v>
      </c>
      <c r="X237" s="1">
        <v>3404.87</v>
      </c>
      <c r="Y237">
        <v>6</v>
      </c>
      <c r="Z237">
        <v>8</v>
      </c>
      <c r="AA237" t="str">
        <f>VLOOKUP($B237,Sheet1!A:E,5,FALSE)</f>
        <v>Middle of Staten island, largest % of Asians in Staten Island, suburban residential area.</v>
      </c>
    </row>
    <row r="238" spans="1:27" x14ac:dyDescent="0.2">
      <c r="A238">
        <v>247</v>
      </c>
      <c r="B238" t="s">
        <v>420</v>
      </c>
      <c r="C238" t="s">
        <v>52</v>
      </c>
      <c r="D238" s="1">
        <v>439500</v>
      </c>
      <c r="E238">
        <v>3</v>
      </c>
      <c r="F238">
        <v>2</v>
      </c>
      <c r="G238" s="2">
        <v>1400</v>
      </c>
      <c r="H238" t="s">
        <v>81</v>
      </c>
      <c r="I238" t="s">
        <v>65</v>
      </c>
      <c r="J238" s="5">
        <v>11415</v>
      </c>
      <c r="K238" s="8" t="str">
        <f>VLOOKUP($B238,Sheet1!A:E,3,FALSE)</f>
        <v>Kew Gardens</v>
      </c>
      <c r="L238" s="8" t="str">
        <f>VLOOKUP($B238,Sheet1!A:E,4,FALSE)</f>
        <v>A-</v>
      </c>
      <c r="M238">
        <v>-73.8344551</v>
      </c>
      <c r="N238">
        <v>40.704787799999998</v>
      </c>
      <c r="O238" s="13">
        <f>VLOOKUP($B238,Sheet2!A:F,6,FALSE)</f>
        <v>8.487617533258156</v>
      </c>
      <c r="P238" s="1">
        <v>87900</v>
      </c>
      <c r="Q238" s="3">
        <v>6.7500000000000004E-2</v>
      </c>
      <c r="R238">
        <v>30</v>
      </c>
      <c r="S238" s="1">
        <v>351600</v>
      </c>
      <c r="T238" s="1">
        <v>2280.4699999999998</v>
      </c>
      <c r="U238" s="1">
        <v>446.29</v>
      </c>
      <c r="V238" s="1">
        <v>91.56</v>
      </c>
      <c r="W238" s="4">
        <v>600</v>
      </c>
      <c r="X238" s="1">
        <v>3418.32</v>
      </c>
      <c r="Y238">
        <v>6</v>
      </c>
      <c r="Z238">
        <v>9</v>
      </c>
      <c r="AA238" t="str">
        <f>VLOOKUP($B238,Sheet1!A:E,5,FALSE)</f>
        <v>Suburban feel and historic architecture.</v>
      </c>
    </row>
    <row r="239" spans="1:27" x14ac:dyDescent="0.2">
      <c r="A239">
        <v>248</v>
      </c>
      <c r="B239" t="s">
        <v>421</v>
      </c>
      <c r="C239" t="s">
        <v>52</v>
      </c>
      <c r="D239" s="1">
        <v>299000</v>
      </c>
      <c r="E239">
        <v>1</v>
      </c>
      <c r="F239">
        <v>1</v>
      </c>
      <c r="G239" s="2">
        <v>2184</v>
      </c>
      <c r="H239" t="s">
        <v>422</v>
      </c>
      <c r="I239" t="s">
        <v>65</v>
      </c>
      <c r="J239" s="5">
        <v>11415</v>
      </c>
      <c r="K239" s="8" t="str">
        <f>VLOOKUP($B239,Sheet1!A:E,3,FALSE)</f>
        <v>Kew Gardens</v>
      </c>
      <c r="L239" s="8" t="str">
        <f>VLOOKUP($B239,Sheet1!A:E,4,FALSE)</f>
        <v>A-</v>
      </c>
      <c r="M239">
        <v>-73.833930499999994</v>
      </c>
      <c r="N239">
        <v>40.7123992</v>
      </c>
      <c r="O239" s="13">
        <f>VLOOKUP($B239,Sheet2!A:F,6,FALSE)</f>
        <v>8.3398909722249339</v>
      </c>
      <c r="P239" s="1">
        <v>59800</v>
      </c>
      <c r="Q239" s="3">
        <v>6.7500000000000004E-2</v>
      </c>
      <c r="R239">
        <v>30</v>
      </c>
      <c r="S239" s="1">
        <v>239200</v>
      </c>
      <c r="T239" s="1">
        <v>1551.45</v>
      </c>
      <c r="U239" s="1">
        <v>303.62</v>
      </c>
      <c r="V239" s="1">
        <v>62.29</v>
      </c>
      <c r="W239" s="4">
        <v>205</v>
      </c>
      <c r="X239" s="1">
        <v>2122.36</v>
      </c>
      <c r="Y239">
        <v>2</v>
      </c>
      <c r="Z239">
        <v>18</v>
      </c>
      <c r="AA239" t="str">
        <f>VLOOKUP($B239,Sheet1!A:E,5,FALSE)</f>
        <v>Suburban feel and historic architecture.</v>
      </c>
    </row>
    <row r="240" spans="1:27" x14ac:dyDescent="0.2">
      <c r="A240">
        <v>249</v>
      </c>
      <c r="B240" t="s">
        <v>423</v>
      </c>
      <c r="C240" t="s">
        <v>34</v>
      </c>
      <c r="D240" s="1">
        <v>2580000</v>
      </c>
      <c r="E240">
        <v>8</v>
      </c>
      <c r="F240">
        <v>2.5</v>
      </c>
      <c r="G240" s="2">
        <v>6493</v>
      </c>
      <c r="H240" t="s">
        <v>369</v>
      </c>
      <c r="I240" t="s">
        <v>36</v>
      </c>
      <c r="J240" s="5">
        <v>10304</v>
      </c>
      <c r="K240" s="8" t="str">
        <f>VLOOKUP($B240,Sheet1!A:E,3,FALSE)</f>
        <v>Stapleton</v>
      </c>
      <c r="L240" s="8" t="str">
        <f>VLOOKUP($B240,Sheet1!A:E,4,FALSE)</f>
        <v>B</v>
      </c>
      <c r="M240">
        <v>-74.096948299999994</v>
      </c>
      <c r="N240">
        <v>40.605068500000002</v>
      </c>
      <c r="O240" s="13">
        <f>VLOOKUP($B240,Sheet2!A:F,6,FALSE)</f>
        <v>11.5198638445192</v>
      </c>
      <c r="P240" s="1">
        <v>516000</v>
      </c>
      <c r="Q240" s="3">
        <v>6.7500000000000004E-2</v>
      </c>
      <c r="R240">
        <v>30</v>
      </c>
      <c r="S240" s="1">
        <v>2064000</v>
      </c>
      <c r="T240" s="1">
        <v>13387.06</v>
      </c>
      <c r="U240" s="1">
        <v>2619.86</v>
      </c>
      <c r="V240" s="1">
        <v>537.5</v>
      </c>
      <c r="W240" s="4">
        <v>205</v>
      </c>
      <c r="X240" s="1">
        <v>16749.43</v>
      </c>
      <c r="Y240">
        <v>16</v>
      </c>
      <c r="Z240">
        <v>36</v>
      </c>
      <c r="AA240" t="str">
        <f>VLOOKUP($B240,Sheet1!A:E,5,FALSE)</f>
        <v>Historic Waterfront, Vibrant Art Scene, Staten Island Urby.</v>
      </c>
    </row>
    <row r="241" spans="1:27" x14ac:dyDescent="0.2">
      <c r="A241">
        <v>250</v>
      </c>
      <c r="B241" t="s">
        <v>424</v>
      </c>
      <c r="C241" t="s">
        <v>26</v>
      </c>
      <c r="D241" s="1">
        <v>200000</v>
      </c>
      <c r="E241">
        <v>1</v>
      </c>
      <c r="F241">
        <v>1</v>
      </c>
      <c r="G241">
        <v>613</v>
      </c>
      <c r="H241" t="s">
        <v>425</v>
      </c>
      <c r="I241" t="s">
        <v>54</v>
      </c>
      <c r="J241" s="5">
        <v>10462</v>
      </c>
      <c r="K241" s="8" t="str">
        <f>VLOOKUP($B241,Sheet1!A:E,3,FALSE)</f>
        <v>Castle Hill</v>
      </c>
      <c r="L241" s="8" t="str">
        <f>VLOOKUP($B241,Sheet1!A:E,4,FALSE)</f>
        <v>C</v>
      </c>
      <c r="M241">
        <v>-73.854204499999994</v>
      </c>
      <c r="N241">
        <v>40.840459000000003</v>
      </c>
      <c r="O241" s="13">
        <f>VLOOKUP($B241,Sheet2!A:F,6,FALSE)</f>
        <v>9.3457243663545935</v>
      </c>
      <c r="P241" s="1">
        <v>40000</v>
      </c>
      <c r="Q241" s="3">
        <v>6.7500000000000004E-2</v>
      </c>
      <c r="R241">
        <v>30</v>
      </c>
      <c r="S241" s="1">
        <v>160000</v>
      </c>
      <c r="T241" s="1">
        <v>1037.76</v>
      </c>
      <c r="U241" s="1">
        <v>203.09</v>
      </c>
      <c r="V241" s="1">
        <v>41.67</v>
      </c>
      <c r="W241" s="4">
        <v>1000</v>
      </c>
      <c r="X241" s="1">
        <v>2282.5100000000002</v>
      </c>
      <c r="Y241">
        <v>2</v>
      </c>
      <c r="Z241">
        <v>5</v>
      </c>
      <c r="AA241" t="str">
        <f>VLOOKUP($B241,Sheet1!A:E,5,FALSE)</f>
        <v>Residential neighborhood, suburban feeling, with scenic waterfront views.</v>
      </c>
    </row>
    <row r="242" spans="1:27" x14ac:dyDescent="0.2">
      <c r="A242">
        <v>251</v>
      </c>
      <c r="B242" t="s">
        <v>426</v>
      </c>
      <c r="C242" t="s">
        <v>52</v>
      </c>
      <c r="D242" s="1">
        <v>425000</v>
      </c>
      <c r="E242">
        <v>3</v>
      </c>
      <c r="F242">
        <v>1</v>
      </c>
      <c r="G242" s="2">
        <v>2184</v>
      </c>
      <c r="H242" t="s">
        <v>427</v>
      </c>
      <c r="I242" t="s">
        <v>28</v>
      </c>
      <c r="J242" s="5">
        <v>10031</v>
      </c>
      <c r="K242" s="8" t="str">
        <f>VLOOKUP($B242,Sheet1!A:E,3,FALSE)</f>
        <v>Hamilton Heights</v>
      </c>
      <c r="L242" s="8" t="str">
        <f>VLOOKUP($B242,Sheet1!A:E,4,FALSE)</f>
        <v>C</v>
      </c>
      <c r="M242">
        <v>-73.953108</v>
      </c>
      <c r="N242">
        <v>40.818989299999998</v>
      </c>
      <c r="O242" s="13">
        <f>VLOOKUP($B242,Sheet2!A:F,6,FALSE)</f>
        <v>5.1302626593814002</v>
      </c>
      <c r="P242" s="1">
        <v>85000</v>
      </c>
      <c r="Q242" s="3">
        <v>6.7500000000000004E-2</v>
      </c>
      <c r="R242">
        <v>30</v>
      </c>
      <c r="S242" s="1">
        <v>340000</v>
      </c>
      <c r="T242" s="1">
        <v>2205.23</v>
      </c>
      <c r="U242" s="1">
        <v>431.57</v>
      </c>
      <c r="V242" s="1">
        <v>88.54</v>
      </c>
      <c r="W242" s="4">
        <v>600</v>
      </c>
      <c r="X242" s="1">
        <v>3325.34</v>
      </c>
      <c r="Y242">
        <v>6</v>
      </c>
      <c r="Z242">
        <v>18</v>
      </c>
      <c r="AA242" t="str">
        <f>VLOOKUP($B242,Sheet1!A:E,5,FALSE)</f>
        <v>Parks overlooking Hudson River, diverse restaurants, cafes, museums, and shops</v>
      </c>
    </row>
    <row r="243" spans="1:27" x14ac:dyDescent="0.2">
      <c r="A243">
        <v>252</v>
      </c>
      <c r="B243" t="s">
        <v>428</v>
      </c>
      <c r="C243" t="s">
        <v>52</v>
      </c>
      <c r="D243" s="1">
        <v>69000</v>
      </c>
      <c r="E243">
        <v>1</v>
      </c>
      <c r="F243">
        <v>1</v>
      </c>
      <c r="G243">
        <v>850</v>
      </c>
      <c r="H243" t="s">
        <v>429</v>
      </c>
      <c r="I243" t="s">
        <v>54</v>
      </c>
      <c r="J243" s="5">
        <v>10452</v>
      </c>
      <c r="K243" s="8" t="str">
        <f>VLOOKUP($B243,Sheet1!A:E,3,FALSE)</f>
        <v>High Bridge</v>
      </c>
      <c r="L243" s="8" t="str">
        <f>VLOOKUP($B243,Sheet1!A:E,4,FALSE)</f>
        <v>C</v>
      </c>
      <c r="M243">
        <v>-73.923958600000006</v>
      </c>
      <c r="N243">
        <v>40.8366623</v>
      </c>
      <c r="O243" s="13">
        <f>VLOOKUP($B243,Sheet2!A:F,6,FALSE)</f>
        <v>6.865467348848596</v>
      </c>
      <c r="P243" s="1">
        <v>13800</v>
      </c>
      <c r="Q243" s="3">
        <v>6.7500000000000004E-2</v>
      </c>
      <c r="R243">
        <v>30</v>
      </c>
      <c r="S243" s="1">
        <v>55200</v>
      </c>
      <c r="T243" s="1">
        <v>358.03</v>
      </c>
      <c r="U243" s="1">
        <v>70.069999999999993</v>
      </c>
      <c r="V243" s="1">
        <v>14.38</v>
      </c>
      <c r="W243" s="4">
        <v>600</v>
      </c>
      <c r="X243" s="1">
        <v>1042.47</v>
      </c>
      <c r="Y243">
        <v>2</v>
      </c>
      <c r="Z243">
        <v>7</v>
      </c>
      <c r="AA243" t="str">
        <f>VLOOKUP($B243,Sheet1!A:E,5,FALSE)</f>
        <v> High Bridge connecting Manhattan &amp; Bronx, near Yankee Stadium. High poverty rates.</v>
      </c>
    </row>
    <row r="244" spans="1:27" x14ac:dyDescent="0.2">
      <c r="A244">
        <v>253</v>
      </c>
      <c r="B244" t="s">
        <v>430</v>
      </c>
      <c r="C244" t="s">
        <v>26</v>
      </c>
      <c r="D244" s="1">
        <v>1995000</v>
      </c>
      <c r="E244">
        <v>3</v>
      </c>
      <c r="F244">
        <v>2</v>
      </c>
      <c r="G244" s="2">
        <v>1546</v>
      </c>
      <c r="H244" t="s">
        <v>69</v>
      </c>
      <c r="I244" t="s">
        <v>28</v>
      </c>
      <c r="J244" s="5">
        <v>10025</v>
      </c>
      <c r="K244" s="8" t="str">
        <f>VLOOKUP($B244,Sheet1!A:E,3,FALSE)</f>
        <v>Upper West Side</v>
      </c>
      <c r="L244" s="8" t="str">
        <f>VLOOKUP($B244,Sheet1!A:E,4,FALSE)</f>
        <v>A</v>
      </c>
      <c r="M244">
        <v>-73.9672877</v>
      </c>
      <c r="N244">
        <v>40.801854800000001</v>
      </c>
      <c r="O244" s="13">
        <f>VLOOKUP($B244,Sheet2!A:F,6,FALSE)</f>
        <v>3.781449259047768</v>
      </c>
      <c r="P244" s="1">
        <v>399000</v>
      </c>
      <c r="Q244" s="3">
        <v>6.7500000000000004E-2</v>
      </c>
      <c r="R244">
        <v>30</v>
      </c>
      <c r="S244" s="1">
        <v>1596000</v>
      </c>
      <c r="T244" s="1">
        <v>10351.629999999999</v>
      </c>
      <c r="U244" s="1">
        <v>2025.82</v>
      </c>
      <c r="V244" s="1">
        <v>415.63</v>
      </c>
      <c r="W244" s="4">
        <v>600</v>
      </c>
      <c r="X244" s="1">
        <v>13393.07</v>
      </c>
      <c r="Y244">
        <v>6</v>
      </c>
      <c r="Z244">
        <v>10</v>
      </c>
      <c r="AA244" t="str">
        <f>VLOOKUP($B244,Sheet1!A:E,5,FALSE)</f>
        <v>Western edge of Central Park, Lincoln Center, affluent area.</v>
      </c>
    </row>
    <row r="245" spans="1:27" x14ac:dyDescent="0.2">
      <c r="A245">
        <v>254</v>
      </c>
      <c r="B245" t="s">
        <v>431</v>
      </c>
      <c r="C245" t="s">
        <v>52</v>
      </c>
      <c r="D245" s="1">
        <v>230000</v>
      </c>
      <c r="E245">
        <v>1</v>
      </c>
      <c r="F245">
        <v>1</v>
      </c>
      <c r="G245">
        <v>620</v>
      </c>
      <c r="H245" t="s">
        <v>39</v>
      </c>
      <c r="I245" t="s">
        <v>28</v>
      </c>
      <c r="J245" s="5">
        <v>10025</v>
      </c>
      <c r="K245" s="8" t="str">
        <f>VLOOKUP($B245,Sheet1!A:E,3,FALSE)</f>
        <v>Upper West Side</v>
      </c>
      <c r="L245" s="8" t="str">
        <f>VLOOKUP($B245,Sheet1!A:E,4,FALSE)</f>
        <v>A</v>
      </c>
      <c r="M245">
        <v>-73.967022900000003</v>
      </c>
      <c r="N245">
        <v>40.802841600000001</v>
      </c>
      <c r="O245" s="13">
        <f>VLOOKUP($B245,Sheet2!A:F,6,FALSE)</f>
        <v>3.85084858827291</v>
      </c>
      <c r="P245" s="1">
        <v>46000</v>
      </c>
      <c r="Q245" s="3">
        <v>6.7500000000000004E-2</v>
      </c>
      <c r="R245">
        <v>30</v>
      </c>
      <c r="S245" s="1">
        <v>184000</v>
      </c>
      <c r="T245" s="1">
        <v>1193.42</v>
      </c>
      <c r="U245" s="1">
        <v>233.55</v>
      </c>
      <c r="V245" s="1">
        <v>47.92</v>
      </c>
      <c r="W245" s="4">
        <v>600</v>
      </c>
      <c r="X245" s="1">
        <v>2074.89</v>
      </c>
      <c r="Y245">
        <v>2</v>
      </c>
      <c r="Z245">
        <v>5</v>
      </c>
      <c r="AA245" t="str">
        <f>VLOOKUP($B245,Sheet1!A:E,5,FALSE)</f>
        <v>Western edge of Central Park, Lincoln Center, affluent area.</v>
      </c>
    </row>
    <row r="246" spans="1:27" x14ac:dyDescent="0.2">
      <c r="A246">
        <v>255</v>
      </c>
      <c r="B246" t="s">
        <v>432</v>
      </c>
      <c r="C246" t="s">
        <v>52</v>
      </c>
      <c r="D246" s="1">
        <v>220000</v>
      </c>
      <c r="E246">
        <v>1</v>
      </c>
      <c r="F246">
        <v>1</v>
      </c>
      <c r="G246">
        <v>590</v>
      </c>
      <c r="H246" t="s">
        <v>433</v>
      </c>
      <c r="I246" t="s">
        <v>65</v>
      </c>
      <c r="J246" s="5">
        <v>11435</v>
      </c>
      <c r="K246" s="8" t="str">
        <f>VLOOKUP($B246,Sheet1!A:E,3,FALSE)</f>
        <v>Jamaica</v>
      </c>
      <c r="L246" s="8" t="str">
        <f>VLOOKUP($B246,Sheet1!A:E,4,FALSE)</f>
        <v>C</v>
      </c>
      <c r="M246">
        <v>-73.823037499999998</v>
      </c>
      <c r="N246">
        <v>40.713013599999996</v>
      </c>
      <c r="O246" s="13">
        <f>VLOOKUP($B246,Sheet2!A:F,6,FALSE)</f>
        <v>8.8748441041853745</v>
      </c>
      <c r="P246" s="1">
        <v>44000</v>
      </c>
      <c r="Q246" s="3">
        <v>6.7500000000000004E-2</v>
      </c>
      <c r="R246">
        <v>30</v>
      </c>
      <c r="S246" s="1">
        <v>176000</v>
      </c>
      <c r="T246" s="1">
        <v>1141.53</v>
      </c>
      <c r="U246" s="1">
        <v>223.4</v>
      </c>
      <c r="V246" s="1">
        <v>45.83</v>
      </c>
      <c r="W246" s="4">
        <v>205</v>
      </c>
      <c r="X246" s="1">
        <v>1615.76</v>
      </c>
      <c r="Y246">
        <v>2</v>
      </c>
      <c r="Z246">
        <v>5</v>
      </c>
      <c r="AA246" t="str">
        <f>VLOOKUP($B246,Sheet1!A:E,5,FALSE)</f>
        <v>Sectioned into 3 sub-neighborhoods, estates in the north east, west shopping areas, and South high crime area.</v>
      </c>
    </row>
    <row r="247" spans="1:27" x14ac:dyDescent="0.2">
      <c r="A247">
        <v>256</v>
      </c>
      <c r="B247" t="s">
        <v>434</v>
      </c>
      <c r="C247" t="s">
        <v>52</v>
      </c>
      <c r="D247" s="1">
        <v>198000</v>
      </c>
      <c r="E247">
        <v>3</v>
      </c>
      <c r="F247">
        <v>1</v>
      </c>
      <c r="G247" s="2">
        <v>2184</v>
      </c>
      <c r="H247" t="s">
        <v>113</v>
      </c>
      <c r="I247" t="s">
        <v>65</v>
      </c>
      <c r="J247" s="5">
        <v>11355</v>
      </c>
      <c r="K247" s="8" t="str">
        <f>VLOOKUP($B247,Sheet1!A:E,3,FALSE)</f>
        <v>Flushing</v>
      </c>
      <c r="L247" s="8" t="str">
        <f>VLOOKUP($B247,Sheet1!A:E,4,FALSE)</f>
        <v>B</v>
      </c>
      <c r="M247">
        <v>-73.821367199999997</v>
      </c>
      <c r="N247">
        <v>40.756143999999999</v>
      </c>
      <c r="O247" s="13">
        <f>VLOOKUP($B247,Sheet2!A:F,6,FALSE)</f>
        <v>8.6238121450341669</v>
      </c>
      <c r="P247" s="1">
        <v>39600</v>
      </c>
      <c r="Q247" s="3">
        <v>6.7500000000000004E-2</v>
      </c>
      <c r="R247">
        <v>30</v>
      </c>
      <c r="S247" s="1">
        <v>158400</v>
      </c>
      <c r="T247" s="1">
        <v>1027.3800000000001</v>
      </c>
      <c r="U247" s="1">
        <v>201.06</v>
      </c>
      <c r="V247" s="1">
        <v>41.25</v>
      </c>
      <c r="W247" s="4">
        <v>205</v>
      </c>
      <c r="X247" s="1">
        <v>1474.69</v>
      </c>
      <c r="Y247">
        <v>6</v>
      </c>
      <c r="Z247">
        <v>18</v>
      </c>
      <c r="AA247" t="str">
        <f>VLOOKUP($B247,Sheet1!A:E,5,FALSE)</f>
        <v>Bustling Chinese and  Korean community. Large shopping community.</v>
      </c>
    </row>
    <row r="248" spans="1:27" x14ac:dyDescent="0.2">
      <c r="A248">
        <v>257</v>
      </c>
      <c r="B248" t="s">
        <v>435</v>
      </c>
      <c r="C248" t="s">
        <v>52</v>
      </c>
      <c r="D248" s="1">
        <v>1495000</v>
      </c>
      <c r="E248">
        <v>1</v>
      </c>
      <c r="F248">
        <v>2</v>
      </c>
      <c r="G248" s="2">
        <v>2184</v>
      </c>
      <c r="H248" t="s">
        <v>152</v>
      </c>
      <c r="I248" t="s">
        <v>28</v>
      </c>
      <c r="J248" s="5">
        <v>10010</v>
      </c>
      <c r="K248" s="8" t="str">
        <f>VLOOKUP($B248,Sheet1!A:E,3,FALSE)</f>
        <v>Gramercy Park</v>
      </c>
      <c r="L248" s="8" t="str">
        <f>VLOOKUP($B248,Sheet1!A:E,4,FALSE)</f>
        <v>A</v>
      </c>
      <c r="M248">
        <v>-73.985183800000001</v>
      </c>
      <c r="N248">
        <v>40.738288400000002</v>
      </c>
      <c r="O248" s="13">
        <f>VLOOKUP($B248,Sheet2!A:F,6,FALSE)</f>
        <v>0.72661384323005418</v>
      </c>
      <c r="P248" s="1">
        <v>299000</v>
      </c>
      <c r="Q248" s="3">
        <v>6.7500000000000004E-2</v>
      </c>
      <c r="R248">
        <v>30</v>
      </c>
      <c r="S248" s="1">
        <v>1196000</v>
      </c>
      <c r="T248" s="1">
        <v>7757.23</v>
      </c>
      <c r="U248" s="1">
        <v>1518.1</v>
      </c>
      <c r="V248" s="1">
        <v>311.45999999999998</v>
      </c>
      <c r="W248" s="4">
        <v>375</v>
      </c>
      <c r="X248" s="1">
        <v>9961.7900000000009</v>
      </c>
      <c r="Y248">
        <v>2</v>
      </c>
      <c r="Z248">
        <v>14</v>
      </c>
      <c r="AA248" t="str">
        <f>VLOOKUP($B248,Sheet1!A:E,5,FALSE)</f>
        <v>East 18th to East 22nd street, private 2 acre park for residents only, Town houses with Backyards.</v>
      </c>
    </row>
    <row r="249" spans="1:27" x14ac:dyDescent="0.2">
      <c r="A249">
        <v>258</v>
      </c>
      <c r="B249" t="s">
        <v>436</v>
      </c>
      <c r="C249" t="s">
        <v>52</v>
      </c>
      <c r="D249" s="1">
        <v>475000</v>
      </c>
      <c r="E249">
        <v>1</v>
      </c>
      <c r="F249">
        <v>1</v>
      </c>
      <c r="G249">
        <v>615</v>
      </c>
      <c r="H249" t="s">
        <v>69</v>
      </c>
      <c r="I249" t="s">
        <v>28</v>
      </c>
      <c r="J249" s="5">
        <v>10128</v>
      </c>
      <c r="K249" s="8" t="str">
        <f>VLOOKUP($B249,Sheet1!A:E,3,FALSE)</f>
        <v>Upper East Side</v>
      </c>
      <c r="L249" s="8" t="str">
        <f>VLOOKUP($B249,Sheet1!A:E,4,FALSE)</f>
        <v>A</v>
      </c>
      <c r="M249">
        <v>-73.944534200000007</v>
      </c>
      <c r="N249">
        <v>40.777997499999998</v>
      </c>
      <c r="O249" s="13">
        <f>VLOOKUP($B249,Sheet2!A:F,6,FALSE)</f>
        <v>2.9423866195998651</v>
      </c>
      <c r="P249" s="1">
        <v>95000</v>
      </c>
      <c r="Q249" s="3">
        <v>6.7500000000000004E-2</v>
      </c>
      <c r="R249">
        <v>30</v>
      </c>
      <c r="S249" s="1">
        <v>380000</v>
      </c>
      <c r="T249" s="1">
        <v>2464.67</v>
      </c>
      <c r="U249" s="1">
        <v>482.34</v>
      </c>
      <c r="V249" s="1">
        <v>98.96</v>
      </c>
      <c r="W249" s="4">
        <v>600</v>
      </c>
      <c r="X249" s="1">
        <v>3645.97</v>
      </c>
      <c r="Y249">
        <v>2</v>
      </c>
      <c r="Z249">
        <v>5</v>
      </c>
      <c r="AA249" t="str">
        <f>VLOOKUP($B249,Sheet1!A:E,5,FALSE)</f>
        <v>Posh neighborhood, private schools, expensive supermarkets, iconic museums. </v>
      </c>
    </row>
    <row r="250" spans="1:27" x14ac:dyDescent="0.2">
      <c r="A250">
        <v>259</v>
      </c>
      <c r="B250" t="s">
        <v>437</v>
      </c>
      <c r="C250" t="s">
        <v>52</v>
      </c>
      <c r="D250" s="1">
        <v>199900</v>
      </c>
      <c r="E250">
        <v>2</v>
      </c>
      <c r="F250">
        <v>1</v>
      </c>
      <c r="G250" s="2">
        <v>2184</v>
      </c>
      <c r="H250" t="s">
        <v>438</v>
      </c>
      <c r="I250" t="s">
        <v>65</v>
      </c>
      <c r="J250" s="5">
        <v>11422</v>
      </c>
      <c r="K250" s="8" t="str">
        <f>VLOOKUP($B250,Sheet1!A:E,3,FALSE)</f>
        <v>Rosedale</v>
      </c>
      <c r="L250" s="8" t="str">
        <f>VLOOKUP($B250,Sheet1!A:E,4,FALSE)</f>
        <v>B</v>
      </c>
      <c r="M250">
        <v>-73.733880999999997</v>
      </c>
      <c r="N250">
        <v>40.677904900000001</v>
      </c>
      <c r="O250" s="13">
        <f>VLOOKUP($B250,Sheet2!A:F,6,FALSE)</f>
        <v>14.08473077871637</v>
      </c>
      <c r="P250" s="1">
        <v>39980</v>
      </c>
      <c r="Q250" s="3">
        <v>6.7500000000000004E-2</v>
      </c>
      <c r="R250">
        <v>30</v>
      </c>
      <c r="S250" s="1">
        <v>159920</v>
      </c>
      <c r="T250" s="1">
        <v>1037.24</v>
      </c>
      <c r="U250" s="1">
        <v>202.99</v>
      </c>
      <c r="V250" s="1">
        <v>41.65</v>
      </c>
      <c r="W250" s="4">
        <v>600</v>
      </c>
      <c r="X250" s="1">
        <v>1881.87</v>
      </c>
      <c r="Y250">
        <v>4</v>
      </c>
      <c r="Z250">
        <v>18</v>
      </c>
      <c r="AA250" t="str">
        <f>VLOOKUP($B250,Sheet1!A:E,5,FALSE)</f>
        <v>Suburban atmosphere and residential character.</v>
      </c>
    </row>
    <row r="251" spans="1:27" x14ac:dyDescent="0.2">
      <c r="A251">
        <v>260</v>
      </c>
      <c r="B251" t="s">
        <v>439</v>
      </c>
      <c r="C251" t="s">
        <v>34</v>
      </c>
      <c r="D251" s="1">
        <v>1150000</v>
      </c>
      <c r="E251">
        <v>2</v>
      </c>
      <c r="F251">
        <v>2</v>
      </c>
      <c r="G251" s="2">
        <v>1444</v>
      </c>
      <c r="H251" t="s">
        <v>440</v>
      </c>
      <c r="I251" t="s">
        <v>36</v>
      </c>
      <c r="J251" s="5">
        <v>10304</v>
      </c>
      <c r="K251" s="8" t="str">
        <f>VLOOKUP($B251,Sheet1!A:E,3,FALSE)</f>
        <v>Stapleton</v>
      </c>
      <c r="L251" s="8" t="str">
        <f>VLOOKUP($B251,Sheet1!A:E,4,FALSE)</f>
        <v>B</v>
      </c>
      <c r="M251">
        <v>-74.108729100000005</v>
      </c>
      <c r="N251">
        <v>40.588250500000001</v>
      </c>
      <c r="O251" s="13">
        <f>VLOOKUP($B251,Sheet2!A:F,6,FALSE)</f>
        <v>12.8343321821648</v>
      </c>
      <c r="P251" s="1">
        <v>230000</v>
      </c>
      <c r="Q251" s="3">
        <v>6.7500000000000004E-2</v>
      </c>
      <c r="R251">
        <v>30</v>
      </c>
      <c r="S251" s="1">
        <v>920000</v>
      </c>
      <c r="T251" s="1">
        <v>5967.1</v>
      </c>
      <c r="U251" s="1">
        <v>1167.77</v>
      </c>
      <c r="V251" s="1">
        <v>239.58</v>
      </c>
      <c r="W251" s="4">
        <v>600</v>
      </c>
      <c r="X251" s="1">
        <v>7974.45</v>
      </c>
      <c r="Y251">
        <v>4</v>
      </c>
      <c r="Z251">
        <v>9</v>
      </c>
      <c r="AA251" t="str">
        <f>VLOOKUP($B251,Sheet1!A:E,5,FALSE)</f>
        <v>Historic Waterfront, Vibrant Art Scene, Staten Island Urby.</v>
      </c>
    </row>
    <row r="252" spans="1:27" x14ac:dyDescent="0.2">
      <c r="A252">
        <v>261</v>
      </c>
      <c r="B252" t="s">
        <v>441</v>
      </c>
      <c r="C252" t="s">
        <v>34</v>
      </c>
      <c r="D252" s="1">
        <v>1575000</v>
      </c>
      <c r="E252">
        <v>3</v>
      </c>
      <c r="F252">
        <v>2</v>
      </c>
      <c r="G252" s="2">
        <v>2184</v>
      </c>
      <c r="H252" t="s">
        <v>69</v>
      </c>
      <c r="I252" t="s">
        <v>45</v>
      </c>
      <c r="J252" s="5">
        <v>11215</v>
      </c>
      <c r="K252" s="8" t="str">
        <f>VLOOKUP($B252,Sheet1!A:E,3,FALSE)</f>
        <v>Park Slope</v>
      </c>
      <c r="L252" s="8" t="str">
        <f>VLOOKUP($B252,Sheet1!A:E,4,FALSE)</f>
        <v>A</v>
      </c>
      <c r="M252">
        <v>-73.976219499999999</v>
      </c>
      <c r="N252">
        <v>40.6683947</v>
      </c>
      <c r="O252" s="13">
        <f>VLOOKUP($B252,Sheet2!A:F,6,FALSE)</f>
        <v>5.5703391595965543</v>
      </c>
      <c r="P252" s="1">
        <v>315000</v>
      </c>
      <c r="Q252" s="3">
        <v>6.7500000000000004E-2</v>
      </c>
      <c r="R252">
        <v>30</v>
      </c>
      <c r="S252" s="1">
        <v>1260000</v>
      </c>
      <c r="T252" s="1">
        <v>8172.34</v>
      </c>
      <c r="U252" s="1">
        <v>1599.33</v>
      </c>
      <c r="V252" s="1">
        <v>328.13</v>
      </c>
      <c r="W252" s="4">
        <v>600</v>
      </c>
      <c r="X252" s="1">
        <v>10699.79</v>
      </c>
      <c r="Y252">
        <v>6</v>
      </c>
      <c r="Z252">
        <v>14</v>
      </c>
      <c r="AA252" t="str">
        <f>VLOOKUP($B252,Sheet1!A:E,5,FALSE)</f>
        <v>Beautiful historic homes, Smith Street, Family friendly neighborhoods, near Prospect Park.</v>
      </c>
    </row>
    <row r="253" spans="1:27" x14ac:dyDescent="0.2">
      <c r="A253">
        <v>262</v>
      </c>
      <c r="B253" t="s">
        <v>442</v>
      </c>
      <c r="C253" t="s">
        <v>52</v>
      </c>
      <c r="D253" s="1">
        <v>229000</v>
      </c>
      <c r="E253">
        <v>1</v>
      </c>
      <c r="F253">
        <v>1</v>
      </c>
      <c r="G253" s="2">
        <v>2184</v>
      </c>
      <c r="H253" t="s">
        <v>81</v>
      </c>
      <c r="I253" t="s">
        <v>65</v>
      </c>
      <c r="J253" s="5">
        <v>11372</v>
      </c>
      <c r="K253" s="8" t="str">
        <f>VLOOKUP($B253,Sheet1!A:E,3,FALSE)</f>
        <v>High Bridge</v>
      </c>
      <c r="L253" s="8" t="str">
        <f>VLOOKUP($B253,Sheet1!A:E,4,FALSE)</f>
        <v>C</v>
      </c>
      <c r="M253">
        <v>-73.875805200000002</v>
      </c>
      <c r="N253">
        <v>40.756279200000002</v>
      </c>
      <c r="O253" s="13">
        <f>VLOOKUP($B253,Sheet2!A:F,6,FALSE)</f>
        <v>5.7753798088271937</v>
      </c>
      <c r="P253" s="1">
        <v>45800</v>
      </c>
      <c r="Q253" s="3">
        <v>6.7500000000000004E-2</v>
      </c>
      <c r="R253">
        <v>30</v>
      </c>
      <c r="S253" s="1">
        <v>183200</v>
      </c>
      <c r="T253" s="1">
        <v>1188.23</v>
      </c>
      <c r="U253" s="1">
        <v>232.54</v>
      </c>
      <c r="V253" s="1">
        <v>47.71</v>
      </c>
      <c r="W253" s="4">
        <v>550</v>
      </c>
      <c r="X253" s="1">
        <v>2018.48</v>
      </c>
      <c r="Y253">
        <v>2</v>
      </c>
      <c r="Z253">
        <v>18</v>
      </c>
      <c r="AA253" t="str">
        <f>VLOOKUP($B253,Sheet1!A:E,5,FALSE)</f>
        <v> High Bridge connecting Manhattan &amp; Bronx, near Yankee Stadium. High poverty rates.</v>
      </c>
    </row>
    <row r="254" spans="1:27" x14ac:dyDescent="0.2">
      <c r="A254">
        <v>263</v>
      </c>
      <c r="B254" t="s">
        <v>443</v>
      </c>
      <c r="C254" t="s">
        <v>149</v>
      </c>
      <c r="D254" s="1">
        <v>2700000</v>
      </c>
      <c r="E254">
        <v>8</v>
      </c>
      <c r="F254">
        <v>4</v>
      </c>
      <c r="G254" s="2">
        <v>2184</v>
      </c>
      <c r="H254" t="s">
        <v>69</v>
      </c>
      <c r="I254" t="s">
        <v>45</v>
      </c>
      <c r="J254" s="5">
        <v>11205</v>
      </c>
      <c r="K254" s="8" t="str">
        <f>VLOOKUP($B254,Sheet1!A:E,3,FALSE)</f>
        <v>Bedford-Stuyvesant</v>
      </c>
      <c r="L254" s="8" t="str">
        <f>VLOOKUP($B254,Sheet1!A:E,4,FALSE)</f>
        <v>C+</v>
      </c>
      <c r="M254">
        <v>-73.967642799999993</v>
      </c>
      <c r="N254">
        <v>40.691484299999999</v>
      </c>
      <c r="O254" s="13">
        <f>VLOOKUP($B254,Sheet2!A:F,6,FALSE)</f>
        <v>4.0647828813454776</v>
      </c>
      <c r="P254" s="1">
        <v>540000</v>
      </c>
      <c r="Q254" s="3">
        <v>6.7500000000000004E-2</v>
      </c>
      <c r="R254">
        <v>30</v>
      </c>
      <c r="S254" s="1">
        <v>2160000</v>
      </c>
      <c r="T254" s="1">
        <v>14009.72</v>
      </c>
      <c r="U254" s="1">
        <v>2741.72</v>
      </c>
      <c r="V254" s="1">
        <v>562.5</v>
      </c>
      <c r="W254" s="4">
        <v>600</v>
      </c>
      <c r="X254" s="1">
        <v>17913.93</v>
      </c>
      <c r="Y254">
        <v>16</v>
      </c>
      <c r="Z254">
        <v>9</v>
      </c>
      <c r="AA254" t="str">
        <f>VLOOKUP($B254,Sheet1!A:E,5,FALSE)</f>
        <v>Bed-Stuy, Do or Die phrase, home of rappers Notorious B.I.G &amp; Jay Z, Options for soul food &amp; carribean foods.</v>
      </c>
    </row>
    <row r="255" spans="1:27" x14ac:dyDescent="0.2">
      <c r="A255">
        <v>264</v>
      </c>
      <c r="B255" t="s">
        <v>444</v>
      </c>
      <c r="C255" t="s">
        <v>26</v>
      </c>
      <c r="D255" s="1">
        <v>320000</v>
      </c>
      <c r="E255">
        <v>2</v>
      </c>
      <c r="F255">
        <v>2</v>
      </c>
      <c r="G255">
        <v>936</v>
      </c>
      <c r="H255" t="s">
        <v>445</v>
      </c>
      <c r="I255" t="s">
        <v>54</v>
      </c>
      <c r="J255" s="5">
        <v>10473</v>
      </c>
      <c r="K255" s="8" t="str">
        <f>VLOOKUP($B255,Sheet1!A:E,3,FALSE)</f>
        <v>Clason Point</v>
      </c>
      <c r="L255" s="8" t="str">
        <f>VLOOKUP($B255,Sheet1!A:E,4,FALSE)</f>
        <v>C</v>
      </c>
      <c r="M255">
        <v>-73.861131299999997</v>
      </c>
      <c r="N255">
        <v>40.823685699999999</v>
      </c>
      <c r="O255" s="13">
        <f>VLOOKUP($B255,Sheet2!A:F,6,FALSE)</f>
        <v>8.317926650063761</v>
      </c>
      <c r="P255" s="1">
        <v>64000</v>
      </c>
      <c r="Q255" s="3">
        <v>6.7500000000000004E-2</v>
      </c>
      <c r="R255">
        <v>30</v>
      </c>
      <c r="S255" s="1">
        <v>256000</v>
      </c>
      <c r="T255" s="1">
        <v>1660.41</v>
      </c>
      <c r="U255" s="1">
        <v>324.94</v>
      </c>
      <c r="V255" s="1">
        <v>66.67</v>
      </c>
      <c r="W255" s="4">
        <v>600</v>
      </c>
      <c r="X255" s="1">
        <v>2652.02</v>
      </c>
      <c r="Y255">
        <v>4</v>
      </c>
      <c r="Z255">
        <v>6</v>
      </c>
      <c r="AA255" t="str">
        <f>VLOOKUP($B255,Sheet1!A:E,5,FALSE)</f>
        <v>Bronx, Waterfront location with family-friendly residential vibe.</v>
      </c>
    </row>
    <row r="256" spans="1:27" x14ac:dyDescent="0.2">
      <c r="A256">
        <v>265</v>
      </c>
      <c r="B256" t="s">
        <v>446</v>
      </c>
      <c r="C256" t="s">
        <v>52</v>
      </c>
      <c r="D256" s="1">
        <v>295000</v>
      </c>
      <c r="E256">
        <v>2</v>
      </c>
      <c r="F256">
        <v>1</v>
      </c>
      <c r="G256">
        <v>700</v>
      </c>
      <c r="H256" t="s">
        <v>62</v>
      </c>
      <c r="I256" t="s">
        <v>45</v>
      </c>
      <c r="J256" s="5">
        <v>11230</v>
      </c>
      <c r="K256" s="8" t="str">
        <f>VLOOKUP($B256,Sheet1!A:E,3,FALSE)</f>
        <v>Midwood</v>
      </c>
      <c r="L256" s="8" t="str">
        <f>VLOOKUP($B256,Sheet1!A:E,4,FALSE)</f>
        <v>B</v>
      </c>
      <c r="M256">
        <v>-73.970730700000004</v>
      </c>
      <c r="N256">
        <v>40.619638600000002</v>
      </c>
      <c r="O256" s="13">
        <f>VLOOKUP($B256,Sheet2!A:F,6,FALSE)</f>
        <v>8.9469253156589783</v>
      </c>
      <c r="P256" s="1">
        <v>59000</v>
      </c>
      <c r="Q256" s="3">
        <v>6.7500000000000004E-2</v>
      </c>
      <c r="R256">
        <v>30</v>
      </c>
      <c r="S256" s="1">
        <v>236000</v>
      </c>
      <c r="T256" s="1">
        <v>1530.69</v>
      </c>
      <c r="U256" s="1">
        <v>299.56</v>
      </c>
      <c r="V256" s="1">
        <v>61.46</v>
      </c>
      <c r="W256" s="4">
        <v>375</v>
      </c>
      <c r="X256" s="1">
        <v>2266.71</v>
      </c>
      <c r="Y256">
        <v>4</v>
      </c>
      <c r="Z256">
        <v>6</v>
      </c>
      <c r="AA256" t="str">
        <f>VLOOKUP($B256,Sheet1!A:E,5,FALSE)</f>
        <v>Brooklyn College, significant Jewish population and institutions.</v>
      </c>
    </row>
    <row r="257" spans="1:27" x14ac:dyDescent="0.2">
      <c r="A257">
        <v>266</v>
      </c>
      <c r="B257" t="s">
        <v>447</v>
      </c>
      <c r="C257" t="s">
        <v>34</v>
      </c>
      <c r="D257" s="1">
        <v>550000</v>
      </c>
      <c r="E257">
        <v>3</v>
      </c>
      <c r="F257">
        <v>2</v>
      </c>
      <c r="G257" s="2">
        <v>2184</v>
      </c>
      <c r="H257" t="s">
        <v>448</v>
      </c>
      <c r="I257" t="s">
        <v>45</v>
      </c>
      <c r="J257" s="5">
        <v>11203</v>
      </c>
      <c r="K257" s="8" t="str">
        <f>VLOOKUP($B257,Sheet1!A:E,3,FALSE)</f>
        <v>Flatbush</v>
      </c>
      <c r="L257" s="8" t="str">
        <f>VLOOKUP($B257,Sheet1!A:E,4,FALSE)</f>
        <v>B</v>
      </c>
      <c r="M257">
        <v>-73.9375091</v>
      </c>
      <c r="N257">
        <v>40.6498755</v>
      </c>
      <c r="O257" s="13">
        <f>VLOOKUP($B257,Sheet2!A:F,6,FALSE)</f>
        <v>7.2762007691537027</v>
      </c>
      <c r="P257" s="1">
        <v>110000</v>
      </c>
      <c r="Q257" s="3">
        <v>6.7500000000000004E-2</v>
      </c>
      <c r="R257">
        <v>30</v>
      </c>
      <c r="S257" s="1">
        <v>440000</v>
      </c>
      <c r="T257" s="1">
        <v>2853.83</v>
      </c>
      <c r="U257" s="1">
        <v>558.5</v>
      </c>
      <c r="V257" s="1">
        <v>114.58</v>
      </c>
      <c r="W257" s="4">
        <v>205</v>
      </c>
      <c r="X257" s="1">
        <v>3731.91</v>
      </c>
      <c r="Y257">
        <v>6</v>
      </c>
      <c r="Z257">
        <v>14</v>
      </c>
      <c r="AA257" t="str">
        <f>VLOOKUP($B257,Sheet1!A:E,5,FALSE)</f>
        <v>Family friendly neighborhood, Open Space, South of Prospect Park, more affordable, having Carribean &amp; Haitian Influence.</v>
      </c>
    </row>
    <row r="258" spans="1:27" x14ac:dyDescent="0.2">
      <c r="A258">
        <v>267</v>
      </c>
      <c r="B258" t="s">
        <v>449</v>
      </c>
      <c r="C258" t="s">
        <v>26</v>
      </c>
      <c r="D258" s="1">
        <v>285000</v>
      </c>
      <c r="E258">
        <v>2</v>
      </c>
      <c r="F258">
        <v>1</v>
      </c>
      <c r="G258" s="2">
        <v>1000</v>
      </c>
      <c r="H258" t="s">
        <v>31</v>
      </c>
      <c r="I258" t="s">
        <v>54</v>
      </c>
      <c r="J258" s="5">
        <v>10462</v>
      </c>
      <c r="K258" s="8" t="str">
        <f>VLOOKUP($B258,Sheet1!A:E,3,FALSE)</f>
        <v>Castle Hill</v>
      </c>
      <c r="L258" s="8" t="str">
        <f>VLOOKUP($B258,Sheet1!A:E,4,FALSE)</f>
        <v>C</v>
      </c>
      <c r="M258">
        <v>-73.861234600000003</v>
      </c>
      <c r="N258">
        <v>40.8362269</v>
      </c>
      <c r="O258" s="13">
        <f>VLOOKUP($B258,Sheet2!A:F,6,FALSE)</f>
        <v>8.8768926640973227</v>
      </c>
      <c r="P258" s="1">
        <v>57000</v>
      </c>
      <c r="Q258" s="3">
        <v>6.7500000000000004E-2</v>
      </c>
      <c r="R258">
        <v>30</v>
      </c>
      <c r="S258" s="1">
        <v>228000</v>
      </c>
      <c r="T258" s="1">
        <v>1478.8</v>
      </c>
      <c r="U258" s="1">
        <v>289.39999999999998</v>
      </c>
      <c r="V258" s="1">
        <v>59.38</v>
      </c>
      <c r="W258" s="4">
        <v>600</v>
      </c>
      <c r="X258" s="1">
        <v>2427.58</v>
      </c>
      <c r="Y258">
        <v>4</v>
      </c>
      <c r="Z258">
        <v>8</v>
      </c>
      <c r="AA258" t="str">
        <f>VLOOKUP($B258,Sheet1!A:E,5,FALSE)</f>
        <v>Residential neighborhood, suburban feeling, with scenic waterfront views.</v>
      </c>
    </row>
    <row r="259" spans="1:27" x14ac:dyDescent="0.2">
      <c r="A259">
        <v>268</v>
      </c>
      <c r="B259" t="s">
        <v>450</v>
      </c>
      <c r="C259" t="s">
        <v>52</v>
      </c>
      <c r="D259" s="1">
        <v>328000</v>
      </c>
      <c r="E259">
        <v>1</v>
      </c>
      <c r="F259">
        <v>1</v>
      </c>
      <c r="G259">
        <v>800</v>
      </c>
      <c r="H259" t="s">
        <v>451</v>
      </c>
      <c r="I259" t="s">
        <v>65</v>
      </c>
      <c r="J259" s="5">
        <v>11373</v>
      </c>
      <c r="K259" s="8" t="str">
        <f>VLOOKUP($B259,Sheet1!A:E,3,FALSE)</f>
        <v>Elmhurst</v>
      </c>
      <c r="L259" s="8" t="str">
        <f>VLOOKUP($B259,Sheet1!A:E,4,FALSE)</f>
        <v>B-</v>
      </c>
      <c r="M259">
        <v>-73.880983000000001</v>
      </c>
      <c r="N259">
        <v>40.743059000000002</v>
      </c>
      <c r="O259" s="13">
        <f>VLOOKUP($B259,Sheet2!A:F,6,FALSE)</f>
        <v>5.4955927961517768</v>
      </c>
      <c r="P259" s="1">
        <v>65600</v>
      </c>
      <c r="Q259" s="3">
        <v>6.7500000000000004E-2</v>
      </c>
      <c r="R259">
        <v>30</v>
      </c>
      <c r="S259" s="1">
        <v>262400</v>
      </c>
      <c r="T259" s="1">
        <v>1701.92</v>
      </c>
      <c r="U259" s="1">
        <v>333.07</v>
      </c>
      <c r="V259" s="1">
        <v>68.33</v>
      </c>
      <c r="W259" s="4">
        <v>600</v>
      </c>
      <c r="X259" s="1">
        <v>2703.32</v>
      </c>
      <c r="Y259">
        <v>2</v>
      </c>
      <c r="Z259">
        <v>7</v>
      </c>
      <c r="AA259" t="str">
        <f>VLOOKUP($B259,Sheet1!A:E,5,FALSE)</f>
        <v>Queens Center Mall, Authentic food scene, very busy commercial area.</v>
      </c>
    </row>
    <row r="260" spans="1:27" x14ac:dyDescent="0.2">
      <c r="A260">
        <v>269</v>
      </c>
      <c r="B260" t="s">
        <v>452</v>
      </c>
      <c r="C260" t="s">
        <v>87</v>
      </c>
      <c r="D260" s="1">
        <v>1388000</v>
      </c>
      <c r="E260">
        <v>4</v>
      </c>
      <c r="F260">
        <v>3</v>
      </c>
      <c r="G260" s="2">
        <v>2184</v>
      </c>
      <c r="H260" t="s">
        <v>453</v>
      </c>
      <c r="I260" t="s">
        <v>65</v>
      </c>
      <c r="J260" s="5">
        <v>11358</v>
      </c>
      <c r="K260" s="8" t="str">
        <f>VLOOKUP($B260,Sheet1!A:E,3,FALSE)</f>
        <v>Flushing</v>
      </c>
      <c r="L260" s="8" t="str">
        <f>VLOOKUP($B260,Sheet1!A:E,4,FALSE)</f>
        <v>B</v>
      </c>
      <c r="M260">
        <v>-73.795747700000007</v>
      </c>
      <c r="N260">
        <v>40.774158</v>
      </c>
      <c r="O260" s="13">
        <f>VLOOKUP($B260,Sheet2!A:F,6,FALSE)</f>
        <v>10.10442351069169</v>
      </c>
      <c r="P260" s="1">
        <v>277600</v>
      </c>
      <c r="Q260" s="3">
        <v>6.7500000000000004E-2</v>
      </c>
      <c r="R260">
        <v>30</v>
      </c>
      <c r="S260" s="1">
        <v>1110400</v>
      </c>
      <c r="T260" s="1">
        <v>7202.03</v>
      </c>
      <c r="U260" s="1">
        <v>1409.44</v>
      </c>
      <c r="V260" s="1">
        <v>289.17</v>
      </c>
      <c r="W260" s="4">
        <v>375</v>
      </c>
      <c r="X260" s="1">
        <v>9275.64</v>
      </c>
      <c r="Y260">
        <v>8</v>
      </c>
      <c r="Z260">
        <v>11</v>
      </c>
      <c r="AA260" t="str">
        <f>VLOOKUP($B260,Sheet1!A:E,5,FALSE)</f>
        <v>Bustling Chinese and  Korean community. Large shopping community.</v>
      </c>
    </row>
    <row r="261" spans="1:27" x14ac:dyDescent="0.2">
      <c r="A261">
        <v>270</v>
      </c>
      <c r="B261" t="s">
        <v>454</v>
      </c>
      <c r="C261" t="s">
        <v>87</v>
      </c>
      <c r="D261" s="1">
        <v>3000000</v>
      </c>
      <c r="E261">
        <v>10</v>
      </c>
      <c r="F261">
        <v>10</v>
      </c>
      <c r="G261" s="2">
        <v>2184</v>
      </c>
      <c r="H261" t="s">
        <v>119</v>
      </c>
      <c r="I261" t="s">
        <v>45</v>
      </c>
      <c r="J261" s="5">
        <v>11201</v>
      </c>
      <c r="K261" s="8" t="str">
        <f>VLOOKUP($B261,Sheet1!A:E,3,FALSE)</f>
        <v>Brooklyn Heights</v>
      </c>
      <c r="L261" s="8" t="str">
        <f>VLOOKUP($B261,Sheet1!A:E,4,FALSE)</f>
        <v>A</v>
      </c>
      <c r="M261">
        <v>-73.992854199999996</v>
      </c>
      <c r="N261">
        <v>40.694932100000003</v>
      </c>
      <c r="O261" s="13">
        <f>VLOOKUP($B261,Sheet2!A:F,6,FALSE)</f>
        <v>3.73856751813587</v>
      </c>
      <c r="P261" s="1">
        <v>600000</v>
      </c>
      <c r="Q261" s="3">
        <v>6.7500000000000004E-2</v>
      </c>
      <c r="R261">
        <v>30</v>
      </c>
      <c r="S261" s="1">
        <v>2400000</v>
      </c>
      <c r="T261" s="1">
        <v>15566.35</v>
      </c>
      <c r="U261" s="1">
        <v>3046.35</v>
      </c>
      <c r="V261" s="1">
        <v>625</v>
      </c>
      <c r="W261" s="4">
        <v>600</v>
      </c>
      <c r="X261" s="1">
        <v>19837.7</v>
      </c>
      <c r="Y261">
        <v>20</v>
      </c>
      <c r="Z261">
        <v>5</v>
      </c>
      <c r="AA261" t="str">
        <f>VLOOKUP($B261,Sheet1!A:E,5,FALSE)</f>
        <v>Views of the Manhattan Skyline and Brooklyn Bridge, by Brooklyn Heights Park- Pier 5, famous basketball courts. </v>
      </c>
    </row>
    <row r="262" spans="1:27" x14ac:dyDescent="0.2">
      <c r="A262">
        <v>271</v>
      </c>
      <c r="B262" t="s">
        <v>455</v>
      </c>
      <c r="C262" t="s">
        <v>87</v>
      </c>
      <c r="D262" s="1">
        <v>2198888</v>
      </c>
      <c r="E262">
        <v>7</v>
      </c>
      <c r="F262">
        <v>6</v>
      </c>
      <c r="G262" s="2">
        <v>2184</v>
      </c>
      <c r="H262" t="s">
        <v>397</v>
      </c>
      <c r="I262" t="s">
        <v>65</v>
      </c>
      <c r="J262" s="5">
        <v>11385</v>
      </c>
      <c r="K262" s="8" t="str">
        <f>VLOOKUP($B262,Sheet1!A:E,3,FALSE)</f>
        <v>Ridgewood</v>
      </c>
      <c r="L262" s="8" t="str">
        <f>VLOOKUP($B262,Sheet1!A:E,4,FALSE)</f>
        <v>B+</v>
      </c>
      <c r="M262">
        <v>-73.908846199999999</v>
      </c>
      <c r="N262">
        <v>40.7032697</v>
      </c>
      <c r="O262" s="13">
        <f>VLOOKUP($B262,Sheet2!A:F,6,FALSE)</f>
        <v>5.1028874894671761</v>
      </c>
      <c r="P262" s="1">
        <v>439777.6</v>
      </c>
      <c r="Q262" s="3">
        <v>6.7500000000000004E-2</v>
      </c>
      <c r="R262">
        <v>30</v>
      </c>
      <c r="S262" s="1">
        <v>1759110.4</v>
      </c>
      <c r="T262" s="1">
        <v>11409.56</v>
      </c>
      <c r="U262" s="1">
        <v>2232.86</v>
      </c>
      <c r="V262" s="1">
        <v>458.1</v>
      </c>
      <c r="W262" s="4">
        <v>600</v>
      </c>
      <c r="X262" s="1">
        <v>14700.52</v>
      </c>
      <c r="Y262">
        <v>14</v>
      </c>
      <c r="Z262">
        <v>7</v>
      </c>
      <c r="AA262" t="str">
        <f>VLOOKUP($B262,Sheet1!A:E,5,FALSE)</f>
        <v>Historic architecture and emerging arts scene.</v>
      </c>
    </row>
    <row r="263" spans="1:27" x14ac:dyDescent="0.2">
      <c r="A263">
        <v>272</v>
      </c>
      <c r="B263" t="s">
        <v>456</v>
      </c>
      <c r="C263" t="s">
        <v>87</v>
      </c>
      <c r="D263" s="1">
        <v>650000</v>
      </c>
      <c r="E263">
        <v>6</v>
      </c>
      <c r="F263">
        <v>2</v>
      </c>
      <c r="G263" s="2">
        <v>2310</v>
      </c>
      <c r="H263" t="s">
        <v>338</v>
      </c>
      <c r="I263" t="s">
        <v>54</v>
      </c>
      <c r="J263" s="5">
        <v>10473</v>
      </c>
      <c r="K263" s="8" t="str">
        <f>VLOOKUP($B263,Sheet1!A:E,3,FALSE)</f>
        <v>Clason Point</v>
      </c>
      <c r="L263" s="8" t="str">
        <f>VLOOKUP($B263,Sheet1!A:E,4,FALSE)</f>
        <v>C</v>
      </c>
      <c r="M263">
        <v>-73.863373699999997</v>
      </c>
      <c r="N263">
        <v>40.824435800000003</v>
      </c>
      <c r="O263" s="13">
        <f>VLOOKUP($B263,Sheet2!A:F,6,FALSE)</f>
        <v>8.2586285306386991</v>
      </c>
      <c r="P263" s="1">
        <v>130000</v>
      </c>
      <c r="Q263" s="3">
        <v>6.7500000000000004E-2</v>
      </c>
      <c r="R263">
        <v>30</v>
      </c>
      <c r="S263" s="1">
        <v>520000</v>
      </c>
      <c r="T263" s="1">
        <v>3372.71</v>
      </c>
      <c r="U263" s="1">
        <v>660.04</v>
      </c>
      <c r="V263" s="1">
        <v>135.41999999999999</v>
      </c>
      <c r="W263" s="4">
        <v>3000</v>
      </c>
      <c r="X263" s="1">
        <v>7168.17</v>
      </c>
      <c r="Y263">
        <v>12</v>
      </c>
      <c r="Z263">
        <v>14</v>
      </c>
      <c r="AA263" t="str">
        <f>VLOOKUP($B263,Sheet1!A:E,5,FALSE)</f>
        <v>Bronx, Waterfront location with family-friendly residential vibe.</v>
      </c>
    </row>
    <row r="264" spans="1:27" x14ac:dyDescent="0.2">
      <c r="A264">
        <v>273</v>
      </c>
      <c r="B264" t="s">
        <v>457</v>
      </c>
      <c r="C264" t="s">
        <v>26</v>
      </c>
      <c r="D264" s="1">
        <v>1100000</v>
      </c>
      <c r="E264">
        <v>1</v>
      </c>
      <c r="F264">
        <v>2</v>
      </c>
      <c r="G264">
        <v>890</v>
      </c>
      <c r="H264" t="s">
        <v>69</v>
      </c>
      <c r="I264" t="s">
        <v>28</v>
      </c>
      <c r="J264" s="5">
        <v>10036</v>
      </c>
      <c r="K264" s="8" t="str">
        <f>VLOOKUP($B264,Sheet1!A:E,3,FALSE)</f>
        <v>Midtown West</v>
      </c>
      <c r="L264" s="8" t="str">
        <f>VLOOKUP($B264,Sheet1!A:E,4,FALSE)</f>
        <v>B</v>
      </c>
      <c r="M264">
        <v>-73.987442700000003</v>
      </c>
      <c r="N264">
        <v>40.759854199999999</v>
      </c>
      <c r="O264" s="13">
        <f>VLOOKUP($B264,Sheet2!A:F,6,FALSE)</f>
        <v>0.76890157676219351</v>
      </c>
      <c r="P264" s="1">
        <v>220000</v>
      </c>
      <c r="Q264" s="3">
        <v>6.7500000000000004E-2</v>
      </c>
      <c r="R264">
        <v>30</v>
      </c>
      <c r="S264" s="1">
        <v>880000</v>
      </c>
      <c r="T264" s="1">
        <v>5707.66</v>
      </c>
      <c r="U264" s="1">
        <v>1117</v>
      </c>
      <c r="V264" s="1">
        <v>229.17</v>
      </c>
      <c r="W264" s="4">
        <v>1000</v>
      </c>
      <c r="X264" s="1">
        <v>8053.82</v>
      </c>
      <c r="Y264">
        <v>2</v>
      </c>
      <c r="Z264">
        <v>6</v>
      </c>
      <c r="AA264" t="str">
        <f>VLOOKUP($B264,Sheet1!A:E,5,FALSE)</f>
        <v>Times Square, Rockefeller Center, Radio City Hall, Broadway shows</v>
      </c>
    </row>
    <row r="265" spans="1:27" x14ac:dyDescent="0.2">
      <c r="A265">
        <v>274</v>
      </c>
      <c r="B265" t="s">
        <v>458</v>
      </c>
      <c r="C265" t="s">
        <v>41</v>
      </c>
      <c r="D265" s="1">
        <v>2649000</v>
      </c>
      <c r="E265">
        <v>5</v>
      </c>
      <c r="F265">
        <v>4</v>
      </c>
      <c r="G265" s="2">
        <v>4050</v>
      </c>
      <c r="H265" t="s">
        <v>182</v>
      </c>
      <c r="I265" t="s">
        <v>45</v>
      </c>
      <c r="J265" s="5">
        <v>11216</v>
      </c>
      <c r="K265" s="8" t="str">
        <f>VLOOKUP($B265,Sheet1!A:E,3,FALSE)</f>
        <v>Bedford-Stuyvesant</v>
      </c>
      <c r="L265" s="8" t="str">
        <f>VLOOKUP($B265,Sheet1!A:E,4,FALSE)</f>
        <v>C+</v>
      </c>
      <c r="M265">
        <v>-73.939392400000003</v>
      </c>
      <c r="N265">
        <v>40.682092400000002</v>
      </c>
      <c r="O265" s="13">
        <f>VLOOKUP($B265,Sheet2!A:F,6,FALSE)</f>
        <v>5.2000287313766966</v>
      </c>
      <c r="P265" s="1">
        <v>529800</v>
      </c>
      <c r="Q265" s="3">
        <v>6.7500000000000004E-2</v>
      </c>
      <c r="R265">
        <v>30</v>
      </c>
      <c r="S265" s="1">
        <v>2119200</v>
      </c>
      <c r="T265" s="1">
        <v>13745.09</v>
      </c>
      <c r="U265" s="1">
        <v>2689.93</v>
      </c>
      <c r="V265" s="1">
        <v>551.88</v>
      </c>
      <c r="W265" s="4">
        <v>550</v>
      </c>
      <c r="X265" s="1">
        <v>17536.89</v>
      </c>
      <c r="Y265">
        <v>10</v>
      </c>
      <c r="Z265">
        <v>17</v>
      </c>
      <c r="AA265" t="str">
        <f>VLOOKUP($B265,Sheet1!A:E,5,FALSE)</f>
        <v>Bed-Stuy, Do or Die phrase, home of rappers Notorious B.I.G &amp; Jay Z, Options for soul food &amp; carribean foods.</v>
      </c>
    </row>
    <row r="266" spans="1:27" x14ac:dyDescent="0.2">
      <c r="A266">
        <v>275</v>
      </c>
      <c r="B266" t="s">
        <v>459</v>
      </c>
      <c r="C266" t="s">
        <v>52</v>
      </c>
      <c r="D266" s="1">
        <v>849000</v>
      </c>
      <c r="E266">
        <v>2</v>
      </c>
      <c r="F266">
        <v>1</v>
      </c>
      <c r="G266">
        <v>800</v>
      </c>
      <c r="H266" t="s">
        <v>69</v>
      </c>
      <c r="I266" t="s">
        <v>45</v>
      </c>
      <c r="J266" s="5">
        <v>11215</v>
      </c>
      <c r="K266" s="8" t="str">
        <f>VLOOKUP($B266,Sheet1!A:E,3,FALSE)</f>
        <v>Park Slope</v>
      </c>
      <c r="L266" s="8" t="str">
        <f>VLOOKUP($B266,Sheet1!A:E,4,FALSE)</f>
        <v>A</v>
      </c>
      <c r="M266">
        <v>-73.987014099999996</v>
      </c>
      <c r="N266">
        <v>40.6662599</v>
      </c>
      <c r="O266" s="13">
        <f>VLOOKUP($B266,Sheet2!A:F,6,FALSE)</f>
        <v>5.6972293476707838</v>
      </c>
      <c r="P266" s="1">
        <v>169800</v>
      </c>
      <c r="Q266" s="3">
        <v>6.7500000000000004E-2</v>
      </c>
      <c r="R266">
        <v>30</v>
      </c>
      <c r="S266" s="1">
        <v>679200</v>
      </c>
      <c r="T266" s="1">
        <v>4405.28</v>
      </c>
      <c r="U266" s="1">
        <v>862.12</v>
      </c>
      <c r="V266" s="1">
        <v>176.88</v>
      </c>
      <c r="W266" s="4">
        <v>1700</v>
      </c>
      <c r="X266" s="1">
        <v>7144.27</v>
      </c>
      <c r="Y266">
        <v>4</v>
      </c>
      <c r="Z266">
        <v>7</v>
      </c>
      <c r="AA266" t="str">
        <f>VLOOKUP($B266,Sheet1!A:E,5,FALSE)</f>
        <v>Beautiful historic homes, Smith Street, Family friendly neighborhoods, near Prospect Park.</v>
      </c>
    </row>
    <row r="267" spans="1:27" x14ac:dyDescent="0.2">
      <c r="A267">
        <v>276</v>
      </c>
      <c r="B267" t="s">
        <v>460</v>
      </c>
      <c r="C267" t="s">
        <v>149</v>
      </c>
      <c r="D267" s="1">
        <v>6500000</v>
      </c>
      <c r="E267">
        <v>2</v>
      </c>
      <c r="F267">
        <v>2</v>
      </c>
      <c r="G267" s="2">
        <v>2184</v>
      </c>
      <c r="H267" t="s">
        <v>42</v>
      </c>
      <c r="I267" t="s">
        <v>28</v>
      </c>
      <c r="J267" s="5">
        <v>10028</v>
      </c>
      <c r="K267" s="8" t="str">
        <f>VLOOKUP($B267,Sheet1!A:E,3,FALSE)</f>
        <v>Upper East Side</v>
      </c>
      <c r="L267" s="8" t="str">
        <f>VLOOKUP($B267,Sheet1!A:E,4,FALSE)</f>
        <v>A</v>
      </c>
      <c r="M267">
        <v>-73.962547000000001</v>
      </c>
      <c r="N267">
        <v>40.778004000000003</v>
      </c>
      <c r="O267" s="13">
        <f>VLOOKUP($B267,Sheet2!A:F,6,FALSE)</f>
        <v>2.3446241502486642</v>
      </c>
      <c r="P267" s="1">
        <v>1300000</v>
      </c>
      <c r="Q267" s="3">
        <v>6.7500000000000004E-2</v>
      </c>
      <c r="R267">
        <v>30</v>
      </c>
      <c r="S267" s="1">
        <v>5200000</v>
      </c>
      <c r="T267" s="1">
        <v>33727.1</v>
      </c>
      <c r="U267" s="1">
        <v>6600.43</v>
      </c>
      <c r="V267" s="1">
        <v>1354.17</v>
      </c>
      <c r="W267" s="4">
        <v>600</v>
      </c>
      <c r="X267" s="1">
        <v>42281.69</v>
      </c>
      <c r="Y267">
        <v>4</v>
      </c>
      <c r="Z267">
        <v>14</v>
      </c>
      <c r="AA267" t="str">
        <f>VLOOKUP($B267,Sheet1!A:E,5,FALSE)</f>
        <v>Posh neighborhood, private schools, expensive supermarkets, iconic museums. </v>
      </c>
    </row>
    <row r="268" spans="1:27" x14ac:dyDescent="0.2">
      <c r="A268">
        <v>277</v>
      </c>
      <c r="B268" t="s">
        <v>461</v>
      </c>
      <c r="C268" t="s">
        <v>52</v>
      </c>
      <c r="D268" s="1">
        <v>560000</v>
      </c>
      <c r="E268">
        <v>3</v>
      </c>
      <c r="F268">
        <v>1</v>
      </c>
      <c r="G268">
        <v>550</v>
      </c>
      <c r="H268" t="s">
        <v>462</v>
      </c>
      <c r="I268" t="s">
        <v>28</v>
      </c>
      <c r="J268" s="5">
        <v>10023</v>
      </c>
      <c r="K268" s="8" t="str">
        <f>VLOOKUP($B268,Sheet1!A:E,3,FALSE)</f>
        <v>Upper West Side</v>
      </c>
      <c r="L268" s="8" t="str">
        <f>VLOOKUP($B268,Sheet1!A:E,4,FALSE)</f>
        <v>A</v>
      </c>
      <c r="M268">
        <v>-73.986873799999998</v>
      </c>
      <c r="N268">
        <v>40.777244000000003</v>
      </c>
      <c r="O268" s="13">
        <f>VLOOKUP($B268,Sheet2!A:F,6,FALSE)</f>
        <v>1.963010717660119</v>
      </c>
      <c r="P268" s="1">
        <v>112000</v>
      </c>
      <c r="Q268" s="3">
        <v>6.7500000000000004E-2</v>
      </c>
      <c r="R268">
        <v>30</v>
      </c>
      <c r="S268" s="1">
        <v>448000</v>
      </c>
      <c r="T268" s="1">
        <v>2905.72</v>
      </c>
      <c r="U268" s="1">
        <v>568.65</v>
      </c>
      <c r="V268" s="1">
        <v>116.67</v>
      </c>
      <c r="W268" s="4">
        <v>600</v>
      </c>
      <c r="X268" s="1">
        <v>4191.04</v>
      </c>
      <c r="Y268">
        <v>6</v>
      </c>
      <c r="Z268">
        <v>5</v>
      </c>
      <c r="AA268" t="str">
        <f>VLOOKUP($B268,Sheet1!A:E,5,FALSE)</f>
        <v>Western edge of Central Park, Lincoln Center, affluent area.</v>
      </c>
    </row>
    <row r="269" spans="1:27" x14ac:dyDescent="0.2">
      <c r="A269">
        <v>281</v>
      </c>
      <c r="B269" t="s">
        <v>463</v>
      </c>
      <c r="C269" t="s">
        <v>52</v>
      </c>
      <c r="D269" s="1">
        <v>418888</v>
      </c>
      <c r="E269">
        <v>2</v>
      </c>
      <c r="F269">
        <v>1</v>
      </c>
      <c r="G269">
        <v>900</v>
      </c>
      <c r="H269" t="s">
        <v>62</v>
      </c>
      <c r="I269" t="s">
        <v>45</v>
      </c>
      <c r="J269" s="5">
        <v>11219</v>
      </c>
      <c r="K269" s="8" t="str">
        <f>VLOOKUP($B269,Sheet1!A:E,3,FALSE)</f>
        <v>Bensonhurst</v>
      </c>
      <c r="L269" s="8" t="str">
        <f>VLOOKUP($B269,Sheet1!A:E,4,FALSE)</f>
        <v>B+</v>
      </c>
      <c r="M269">
        <v>-74.005843400000003</v>
      </c>
      <c r="N269">
        <v>40.6339124</v>
      </c>
      <c r="O269" s="13">
        <f>VLOOKUP($B269,Sheet2!A:F,6,FALSE)</f>
        <v>8.000821238376707</v>
      </c>
      <c r="P269" s="1">
        <v>83777.600000000006</v>
      </c>
      <c r="Q269" s="3">
        <v>6.7500000000000004E-2</v>
      </c>
      <c r="R269">
        <v>30</v>
      </c>
      <c r="S269" s="1">
        <v>335110.40000000002</v>
      </c>
      <c r="T269" s="1">
        <v>2173.52</v>
      </c>
      <c r="U269" s="1">
        <v>425.36</v>
      </c>
      <c r="V269" s="1">
        <v>87.27</v>
      </c>
      <c r="W269" s="4">
        <v>600</v>
      </c>
      <c r="X269" s="1">
        <v>3286.15</v>
      </c>
      <c r="Y269">
        <v>4</v>
      </c>
      <c r="Z269">
        <v>8</v>
      </c>
      <c r="AA269" t="str">
        <f>VLOOKUP($B269,Sheet1!A:E,5,FALSE)</f>
        <v>Bay Parkway being the primary commercial area with shops &amp; dining, Italian-American heritage, large Bensonhurst Park, and many more niche local markets.</v>
      </c>
    </row>
    <row r="270" spans="1:27" x14ac:dyDescent="0.2">
      <c r="A270">
        <v>282</v>
      </c>
      <c r="B270" t="s">
        <v>464</v>
      </c>
      <c r="C270" t="s">
        <v>87</v>
      </c>
      <c r="D270" s="1">
        <v>2600000</v>
      </c>
      <c r="E270">
        <v>3</v>
      </c>
      <c r="F270">
        <v>3</v>
      </c>
      <c r="G270" s="2">
        <v>3978</v>
      </c>
      <c r="H270" t="s">
        <v>62</v>
      </c>
      <c r="I270" t="s">
        <v>45</v>
      </c>
      <c r="J270" s="5">
        <v>11228</v>
      </c>
      <c r="K270" s="8" t="str">
        <f>VLOOKUP($B270,Sheet1!A:E,3,FALSE)</f>
        <v>Dyker Heights</v>
      </c>
      <c r="L270" s="8" t="str">
        <f>VLOOKUP($B270,Sheet1!A:E,4,FALSE)</f>
        <v>A</v>
      </c>
      <c r="M270">
        <v>-74.010020900000001</v>
      </c>
      <c r="N270">
        <v>40.608391400000002</v>
      </c>
      <c r="O270" s="13">
        <f>VLOOKUP($B270,Sheet2!A:F,6,FALSE)</f>
        <v>9.7753724753366544</v>
      </c>
      <c r="P270" s="1">
        <v>520000</v>
      </c>
      <c r="Q270" s="3">
        <v>6.7500000000000004E-2</v>
      </c>
      <c r="R270">
        <v>30</v>
      </c>
      <c r="S270" s="1">
        <v>2080000</v>
      </c>
      <c r="T270" s="1">
        <v>13490.84</v>
      </c>
      <c r="U270" s="1">
        <v>2640.17</v>
      </c>
      <c r="V270" s="1">
        <v>541.66999999999996</v>
      </c>
      <c r="W270" s="4">
        <v>600</v>
      </c>
      <c r="X270" s="1">
        <v>17272.68</v>
      </c>
      <c r="Y270">
        <v>6</v>
      </c>
      <c r="Z270">
        <v>20</v>
      </c>
      <c r="AA270" t="str">
        <f>VLOOKUP($B270,Sheet1!A:E,5,FALSE)</f>
        <v>Residential Area, famous for extreme Christmas lights display, Italian and Chinese population.</v>
      </c>
    </row>
    <row r="271" spans="1:27" x14ac:dyDescent="0.2">
      <c r="A271">
        <v>283</v>
      </c>
      <c r="B271" t="s">
        <v>465</v>
      </c>
      <c r="C271" t="s">
        <v>87</v>
      </c>
      <c r="D271" s="1">
        <v>899000</v>
      </c>
      <c r="E271">
        <v>8</v>
      </c>
      <c r="F271">
        <v>2</v>
      </c>
      <c r="G271" s="2">
        <v>2160</v>
      </c>
      <c r="H271" t="s">
        <v>466</v>
      </c>
      <c r="I271" t="s">
        <v>54</v>
      </c>
      <c r="J271" s="5">
        <v>10469</v>
      </c>
      <c r="K271" s="8" t="str">
        <f>VLOOKUP($B271,Sheet1!A:E,3,FALSE)</f>
        <v>Pelham Bay</v>
      </c>
      <c r="L271" s="8" t="str">
        <f>VLOOKUP($B271,Sheet1!A:E,4,FALSE)</f>
        <v>C</v>
      </c>
      <c r="M271">
        <v>-73.846948900000001</v>
      </c>
      <c r="N271">
        <v>40.872808200000001</v>
      </c>
      <c r="O271" s="13">
        <f>VLOOKUP($B271,Sheet2!A:F,6,FALSE)</f>
        <v>11.22109053886656</v>
      </c>
      <c r="P271" s="1">
        <v>179800</v>
      </c>
      <c r="Q271" s="3">
        <v>6.7500000000000004E-2</v>
      </c>
      <c r="R271">
        <v>30</v>
      </c>
      <c r="S271" s="1">
        <v>719200</v>
      </c>
      <c r="T271" s="1">
        <v>4664.72</v>
      </c>
      <c r="U271" s="1">
        <v>912.89</v>
      </c>
      <c r="V271" s="1">
        <v>187.29</v>
      </c>
      <c r="W271" s="4">
        <v>600</v>
      </c>
      <c r="X271" s="1">
        <v>6364.9</v>
      </c>
      <c r="Y271">
        <v>16</v>
      </c>
      <c r="Z271">
        <v>14</v>
      </c>
      <c r="AA271" t="str">
        <f>VLOOKUP($B271,Sheet1!A:E,5,FALSE)</f>
        <v>End of 6 train line, largest Park in NYC - Pelham Bay Park. </v>
      </c>
    </row>
    <row r="272" spans="1:27" x14ac:dyDescent="0.2">
      <c r="A272">
        <v>284</v>
      </c>
      <c r="B272" t="s">
        <v>467</v>
      </c>
      <c r="C272" t="s">
        <v>87</v>
      </c>
      <c r="D272" s="1">
        <v>979000</v>
      </c>
      <c r="E272">
        <v>8</v>
      </c>
      <c r="F272">
        <v>3</v>
      </c>
      <c r="G272" s="2">
        <v>2860</v>
      </c>
      <c r="H272" t="s">
        <v>468</v>
      </c>
      <c r="I272" t="s">
        <v>45</v>
      </c>
      <c r="J272" s="5">
        <v>11212</v>
      </c>
      <c r="K272" s="8" t="str">
        <f>VLOOKUP($B272,Sheet1!A:E,3,FALSE)</f>
        <v>Brownsville</v>
      </c>
      <c r="L272" s="8" t="str">
        <f>VLOOKUP($B272,Sheet1!A:E,4,FALSE)</f>
        <v>D</v>
      </c>
      <c r="M272">
        <v>-73.919597899999999</v>
      </c>
      <c r="N272">
        <v>40.659713400000001</v>
      </c>
      <c r="O272" s="13">
        <f>VLOOKUP($B272,Sheet2!A:F,6,FALSE)</f>
        <v>7.0535140608914926</v>
      </c>
      <c r="P272" s="1">
        <v>195800</v>
      </c>
      <c r="Q272" s="3">
        <v>6.7500000000000004E-2</v>
      </c>
      <c r="R272">
        <v>30</v>
      </c>
      <c r="S272" s="1">
        <v>783200</v>
      </c>
      <c r="T272" s="1">
        <v>5079.82</v>
      </c>
      <c r="U272" s="1">
        <v>994.13</v>
      </c>
      <c r="V272" s="1">
        <v>203.96</v>
      </c>
      <c r="W272" s="4">
        <v>600</v>
      </c>
      <c r="X272" s="1">
        <v>6877.9</v>
      </c>
      <c r="Y272">
        <v>16</v>
      </c>
      <c r="Z272">
        <v>14</v>
      </c>
      <c r="AA272" t="str">
        <f>VLOOKUP($B272,Sheet1!A:E,5,FALSE)</f>
        <v>Diverse community and historical significance.</v>
      </c>
    </row>
    <row r="273" spans="1:27" x14ac:dyDescent="0.2">
      <c r="A273">
        <v>285</v>
      </c>
      <c r="B273" t="s">
        <v>469</v>
      </c>
      <c r="C273" t="s">
        <v>52</v>
      </c>
      <c r="D273" s="1">
        <v>199000</v>
      </c>
      <c r="E273">
        <v>1</v>
      </c>
      <c r="F273">
        <v>1</v>
      </c>
      <c r="G273" s="2">
        <v>2184</v>
      </c>
      <c r="H273" t="s">
        <v>470</v>
      </c>
      <c r="I273" t="s">
        <v>65</v>
      </c>
      <c r="J273" s="5">
        <v>11375</v>
      </c>
      <c r="K273" s="8" t="str">
        <f>VLOOKUP($B273,Sheet1!A:E,3,FALSE)</f>
        <v>Forest Hills</v>
      </c>
      <c r="L273" s="8" t="str">
        <f>VLOOKUP($B273,Sheet1!A:E,4,FALSE)</f>
        <v>A</v>
      </c>
      <c r="M273">
        <v>-73.847200000000001</v>
      </c>
      <c r="N273">
        <v>40.7282899</v>
      </c>
      <c r="O273" s="13">
        <f>VLOOKUP($B273,Sheet2!A:F,6,FALSE)</f>
        <v>7.391900350775118</v>
      </c>
      <c r="P273" s="1">
        <v>39800</v>
      </c>
      <c r="Q273" s="3">
        <v>6.7500000000000004E-2</v>
      </c>
      <c r="R273">
        <v>30</v>
      </c>
      <c r="S273" s="1">
        <v>159200</v>
      </c>
      <c r="T273" s="1">
        <v>1032.57</v>
      </c>
      <c r="U273" s="1">
        <v>202.07</v>
      </c>
      <c r="V273" s="1">
        <v>41.46</v>
      </c>
      <c r="W273" s="4">
        <v>205</v>
      </c>
      <c r="X273" s="1">
        <v>1481.1</v>
      </c>
      <c r="Y273">
        <v>2</v>
      </c>
      <c r="Z273">
        <v>18</v>
      </c>
      <c r="AA273" t="str">
        <f>VLOOKUP($B273,Sheet1!A:E,5,FALSE)</f>
        <v>Forest Hills Stadium - historic concert venue, commuter friendly from Manhattan.</v>
      </c>
    </row>
    <row r="274" spans="1:27" x14ac:dyDescent="0.2">
      <c r="A274">
        <v>286</v>
      </c>
      <c r="B274" t="s">
        <v>471</v>
      </c>
      <c r="C274" t="s">
        <v>149</v>
      </c>
      <c r="D274" s="1">
        <v>815000</v>
      </c>
      <c r="E274">
        <v>3</v>
      </c>
      <c r="F274">
        <v>1</v>
      </c>
      <c r="G274" s="2">
        <v>2184</v>
      </c>
      <c r="H274" t="s">
        <v>42</v>
      </c>
      <c r="I274" t="s">
        <v>28</v>
      </c>
      <c r="J274" s="5">
        <v>10017</v>
      </c>
      <c r="K274" s="8" t="str">
        <f>VLOOKUP($B274,Sheet1!A:E,3,FALSE)</f>
        <v>Midtown East</v>
      </c>
      <c r="L274" s="8" t="str">
        <f>VLOOKUP($B274,Sheet1!A:E,4,FALSE)</f>
        <v>B</v>
      </c>
      <c r="M274">
        <v>-73.969833499999993</v>
      </c>
      <c r="N274">
        <v>40.751918000000003</v>
      </c>
      <c r="O274" s="13">
        <f>VLOOKUP($B274,Sheet2!A:F,6,FALSE)</f>
        <v>0.84582321393620996</v>
      </c>
      <c r="P274" s="1">
        <v>163000</v>
      </c>
      <c r="Q274" s="3">
        <v>6.7500000000000004E-2</v>
      </c>
      <c r="R274">
        <v>30</v>
      </c>
      <c r="S274" s="1">
        <v>652000</v>
      </c>
      <c r="T274" s="1">
        <v>4228.8599999999997</v>
      </c>
      <c r="U274" s="1">
        <v>827.59</v>
      </c>
      <c r="V274" s="1">
        <v>169.79</v>
      </c>
      <c r="W274" s="4">
        <v>1000</v>
      </c>
      <c r="X274" s="1">
        <v>6226.24</v>
      </c>
      <c r="Y274">
        <v>6</v>
      </c>
      <c r="Z274">
        <v>18</v>
      </c>
      <c r="AA274" t="str">
        <f>VLOOKUP($B274,Sheet1!A:E,5,FALSE)</f>
        <v>Acess to Museum Mile, world class resturants on 2nd &amp; 3rd ave, close to corporate headquarters</v>
      </c>
    </row>
    <row r="275" spans="1:27" x14ac:dyDescent="0.2">
      <c r="A275">
        <v>287</v>
      </c>
      <c r="B275" t="s">
        <v>472</v>
      </c>
      <c r="C275" t="s">
        <v>26</v>
      </c>
      <c r="D275" s="1">
        <v>1025000</v>
      </c>
      <c r="E275">
        <v>1</v>
      </c>
      <c r="F275">
        <v>1</v>
      </c>
      <c r="G275">
        <v>800</v>
      </c>
      <c r="H275" t="s">
        <v>473</v>
      </c>
      <c r="I275" t="s">
        <v>28</v>
      </c>
      <c r="J275" s="5">
        <v>10075</v>
      </c>
      <c r="K275" s="8" t="str">
        <f>VLOOKUP($B275,Sheet1!A:E,3,FALSE)</f>
        <v>Upper East Side</v>
      </c>
      <c r="L275" s="8" t="str">
        <f>VLOOKUP($B275,Sheet1!A:E,4,FALSE)</f>
        <v>A</v>
      </c>
      <c r="M275">
        <v>-73.950857999999997</v>
      </c>
      <c r="N275">
        <v>40.771253799999997</v>
      </c>
      <c r="O275" s="13">
        <f>VLOOKUP($B275,Sheet2!A:F,6,FALSE)</f>
        <v>2.3847242832563338</v>
      </c>
      <c r="P275" s="1">
        <v>205000</v>
      </c>
      <c r="Q275" s="3">
        <v>6.7500000000000004E-2</v>
      </c>
      <c r="R275">
        <v>30</v>
      </c>
      <c r="S275" s="1">
        <v>820000</v>
      </c>
      <c r="T275" s="1">
        <v>5318.5</v>
      </c>
      <c r="U275" s="1">
        <v>1040.8399999999999</v>
      </c>
      <c r="V275" s="1">
        <v>213.54</v>
      </c>
      <c r="W275" s="4">
        <v>375</v>
      </c>
      <c r="X275" s="1">
        <v>6947.88</v>
      </c>
      <c r="Y275">
        <v>2</v>
      </c>
      <c r="Z275">
        <v>7</v>
      </c>
      <c r="AA275" t="str">
        <f>VLOOKUP($B275,Sheet1!A:E,5,FALSE)</f>
        <v>Posh neighborhood, private schools, expensive supermarkets, iconic museums. </v>
      </c>
    </row>
    <row r="276" spans="1:27" x14ac:dyDescent="0.2">
      <c r="A276">
        <v>288</v>
      </c>
      <c r="B276" t="s">
        <v>474</v>
      </c>
      <c r="C276" t="s">
        <v>26</v>
      </c>
      <c r="D276" s="1">
        <v>1375000</v>
      </c>
      <c r="E276">
        <v>1</v>
      </c>
      <c r="F276">
        <v>2</v>
      </c>
      <c r="G276">
        <v>920</v>
      </c>
      <c r="H276" t="s">
        <v>39</v>
      </c>
      <c r="I276" t="s">
        <v>28</v>
      </c>
      <c r="J276" s="5">
        <v>10065</v>
      </c>
      <c r="K276" s="8" t="str">
        <f>VLOOKUP($B276,Sheet1!A:E,3,FALSE)</f>
        <v>Upper East Side</v>
      </c>
      <c r="L276" s="8" t="str">
        <f>VLOOKUP($B276,Sheet1!A:E,4,FALSE)</f>
        <v>A</v>
      </c>
      <c r="M276">
        <v>-73.964850299999995</v>
      </c>
      <c r="N276">
        <v>40.764503400000002</v>
      </c>
      <c r="O276" s="13">
        <f>VLOOKUP($B276,Sheet2!A:F,6,FALSE)</f>
        <v>1.5288741848420579</v>
      </c>
      <c r="P276" s="1">
        <v>275000</v>
      </c>
      <c r="Q276" s="3">
        <v>6.7500000000000004E-2</v>
      </c>
      <c r="R276">
        <v>30</v>
      </c>
      <c r="S276" s="1">
        <v>1100000</v>
      </c>
      <c r="T276" s="1">
        <v>7134.58</v>
      </c>
      <c r="U276" s="1">
        <v>1396.24</v>
      </c>
      <c r="V276" s="1">
        <v>286.45999999999998</v>
      </c>
      <c r="W276" s="4">
        <v>600</v>
      </c>
      <c r="X276" s="1">
        <v>9417.2800000000007</v>
      </c>
      <c r="Y276">
        <v>2</v>
      </c>
      <c r="Z276">
        <v>6</v>
      </c>
      <c r="AA276" t="str">
        <f>VLOOKUP($B276,Sheet1!A:E,5,FALSE)</f>
        <v>Posh neighborhood, private schools, expensive supermarkets, iconic museums. </v>
      </c>
    </row>
    <row r="277" spans="1:27" x14ac:dyDescent="0.2">
      <c r="A277">
        <v>289</v>
      </c>
      <c r="B277" t="s">
        <v>475</v>
      </c>
      <c r="C277" t="s">
        <v>26</v>
      </c>
      <c r="D277" s="1">
        <v>875000</v>
      </c>
      <c r="E277">
        <v>3</v>
      </c>
      <c r="F277">
        <v>2</v>
      </c>
      <c r="G277" s="2">
        <v>1437</v>
      </c>
      <c r="H277" t="s">
        <v>81</v>
      </c>
      <c r="I277" t="s">
        <v>28</v>
      </c>
      <c r="J277" s="5">
        <v>10033</v>
      </c>
      <c r="K277" s="8" t="str">
        <f>VLOOKUP($B277,Sheet1!A:E,3,FALSE)</f>
        <v>Washington Heights</v>
      </c>
      <c r="L277" s="8" t="str">
        <f>VLOOKUP($B277,Sheet1!A:E,4,FALSE)</f>
        <v>B</v>
      </c>
      <c r="M277">
        <v>-73.934567799999996</v>
      </c>
      <c r="N277">
        <v>40.8539526</v>
      </c>
      <c r="O277" s="13">
        <f>VLOOKUP($B277,Sheet2!A:F,6,FALSE)</f>
        <v>7.7293603111505256</v>
      </c>
      <c r="P277" s="1">
        <v>175000</v>
      </c>
      <c r="Q277" s="3">
        <v>6.7500000000000004E-2</v>
      </c>
      <c r="R277">
        <v>30</v>
      </c>
      <c r="S277" s="1">
        <v>700000</v>
      </c>
      <c r="T277" s="1">
        <v>4540.1899999999996</v>
      </c>
      <c r="U277" s="1">
        <v>888.52</v>
      </c>
      <c r="V277" s="1">
        <v>182.29</v>
      </c>
      <c r="W277" s="4">
        <v>600</v>
      </c>
      <c r="X277" s="1">
        <v>6211</v>
      </c>
      <c r="Y277">
        <v>6</v>
      </c>
      <c r="Z277">
        <v>9</v>
      </c>
      <c r="AA277" t="str">
        <f>VLOOKUP($B277,Sheet1!A:E,5,FALSE)</f>
        <v>Dominican community, Dykman Street, George Washington Bridge, Columbia University</v>
      </c>
    </row>
    <row r="278" spans="1:27" x14ac:dyDescent="0.2">
      <c r="A278">
        <v>290</v>
      </c>
      <c r="B278" t="s">
        <v>476</v>
      </c>
      <c r="C278" t="s">
        <v>87</v>
      </c>
      <c r="D278" s="1">
        <v>1350000</v>
      </c>
      <c r="E278">
        <v>6</v>
      </c>
      <c r="F278">
        <v>3</v>
      </c>
      <c r="G278" s="2">
        <v>3000</v>
      </c>
      <c r="H278" t="s">
        <v>401</v>
      </c>
      <c r="I278" t="s">
        <v>45</v>
      </c>
      <c r="J278" s="5">
        <v>11235</v>
      </c>
      <c r="K278" s="8" t="str">
        <f>VLOOKUP($B278,Sheet1!A:E,3,FALSE)</f>
        <v>Brighton Beach</v>
      </c>
      <c r="L278" s="8" t="str">
        <f>VLOOKUP($B278,Sheet1!A:E,4,FALSE)</f>
        <v>B</v>
      </c>
      <c r="M278">
        <v>-73.945505600000004</v>
      </c>
      <c r="N278">
        <v>40.590265299999999</v>
      </c>
      <c r="O278" s="13">
        <f>VLOOKUP($B278,Sheet2!A:F,6,FALSE)</f>
        <v>11.13959127810738</v>
      </c>
      <c r="P278" s="1">
        <v>270000</v>
      </c>
      <c r="Q278" s="3">
        <v>6.7500000000000004E-2</v>
      </c>
      <c r="R278">
        <v>30</v>
      </c>
      <c r="S278" s="1">
        <v>1080000</v>
      </c>
      <c r="T278" s="1">
        <v>7004.86</v>
      </c>
      <c r="U278" s="1">
        <v>1370.86</v>
      </c>
      <c r="V278" s="1">
        <v>281.25</v>
      </c>
      <c r="W278" s="4">
        <v>205</v>
      </c>
      <c r="X278" s="1">
        <v>8861.9699999999993</v>
      </c>
      <c r="Y278">
        <v>12</v>
      </c>
      <c r="Z278">
        <v>15</v>
      </c>
      <c r="AA278" t="str">
        <f>VLOOKUP($B278,Sheet1!A:E,5,FALSE)</f>
        <v>Large Russian-speaking community and boardwalk with beach access.</v>
      </c>
    </row>
    <row r="279" spans="1:27" x14ac:dyDescent="0.2">
      <c r="A279">
        <v>291</v>
      </c>
      <c r="B279" t="s">
        <v>477</v>
      </c>
      <c r="C279" t="s">
        <v>149</v>
      </c>
      <c r="D279" s="1">
        <v>989000</v>
      </c>
      <c r="E279">
        <v>7</v>
      </c>
      <c r="F279">
        <v>3</v>
      </c>
      <c r="G279" s="2">
        <v>2184</v>
      </c>
      <c r="H279" t="s">
        <v>69</v>
      </c>
      <c r="I279" t="s">
        <v>45</v>
      </c>
      <c r="J279" s="5">
        <v>11236</v>
      </c>
      <c r="K279" s="8" t="str">
        <f>VLOOKUP($B279,Sheet1!A:E,3,FALSE)</f>
        <v>Canarsie</v>
      </c>
      <c r="L279" s="8" t="str">
        <f>VLOOKUP($B279,Sheet1!A:E,4,FALSE)</f>
        <v>B-</v>
      </c>
      <c r="M279">
        <v>-73.901829500000005</v>
      </c>
      <c r="N279">
        <v>40.636095699999998</v>
      </c>
      <c r="O279" s="13">
        <f>VLOOKUP($B279,Sheet2!A:F,6,FALSE)</f>
        <v>8.9317034421434354</v>
      </c>
      <c r="P279" s="1">
        <v>197800</v>
      </c>
      <c r="Q279" s="3">
        <v>6.7500000000000004E-2</v>
      </c>
      <c r="R279">
        <v>30</v>
      </c>
      <c r="S279" s="1">
        <v>791200</v>
      </c>
      <c r="T279" s="1">
        <v>5131.71</v>
      </c>
      <c r="U279" s="1">
        <v>1004.28</v>
      </c>
      <c r="V279" s="1">
        <v>206.04</v>
      </c>
      <c r="W279" s="4">
        <v>600</v>
      </c>
      <c r="X279" s="1">
        <v>6942.03</v>
      </c>
      <c r="Y279">
        <v>14</v>
      </c>
      <c r="Z279">
        <v>11</v>
      </c>
      <c r="AA279" t="str">
        <f>VLOOKUP($B279,Sheet1!A:E,5,FALSE)</f>
        <v>Primarilly African American &amp; West Indian Residential Neighborhood on the L line.</v>
      </c>
    </row>
    <row r="280" spans="1:27" x14ac:dyDescent="0.2">
      <c r="A280">
        <v>292</v>
      </c>
      <c r="B280" t="s">
        <v>478</v>
      </c>
      <c r="C280" t="s">
        <v>87</v>
      </c>
      <c r="D280" s="1">
        <v>815156</v>
      </c>
      <c r="E280">
        <v>4</v>
      </c>
      <c r="F280">
        <v>4</v>
      </c>
      <c r="G280" s="2">
        <v>2945</v>
      </c>
      <c r="H280" t="s">
        <v>479</v>
      </c>
      <c r="I280" t="s">
        <v>36</v>
      </c>
      <c r="J280" s="5">
        <v>10310</v>
      </c>
      <c r="K280" s="8" t="str">
        <f>VLOOKUP($B280,Sheet1!A:E,3,FALSE)</f>
        <v>West Brighton</v>
      </c>
      <c r="L280" s="8" t="str">
        <f>VLOOKUP($B280,Sheet1!A:E,4,FALSE)</f>
        <v>B</v>
      </c>
      <c r="M280">
        <v>-74.110401999999993</v>
      </c>
      <c r="N280">
        <v>40.640265900000003</v>
      </c>
      <c r="O280" s="13">
        <f>VLOOKUP($B280,Sheet2!A:F,6,FALSE)</f>
        <v>9.9591513708349169</v>
      </c>
      <c r="P280" s="1">
        <v>163031.20000000001</v>
      </c>
      <c r="Q280" s="3">
        <v>6.7500000000000004E-2</v>
      </c>
      <c r="R280">
        <v>30</v>
      </c>
      <c r="S280" s="1">
        <v>652124.80000000005</v>
      </c>
      <c r="T280" s="1">
        <v>4229.67</v>
      </c>
      <c r="U280" s="1">
        <v>827.75</v>
      </c>
      <c r="V280" s="1">
        <v>169.82</v>
      </c>
      <c r="W280" s="4">
        <v>600</v>
      </c>
      <c r="X280" s="1">
        <v>5827.24</v>
      </c>
      <c r="Y280">
        <v>8</v>
      </c>
      <c r="Z280">
        <v>12</v>
      </c>
      <c r="AA280" t="str">
        <f>VLOOKUP($B280,Sheet1!A:E,5,FALSE)</f>
        <v>Small town atmosphere, family owned businesses, Corporal Thompson Park, victorian and colonial homes</v>
      </c>
    </row>
    <row r="281" spans="1:27" x14ac:dyDescent="0.2">
      <c r="A281">
        <v>293</v>
      </c>
      <c r="B281" t="s">
        <v>480</v>
      </c>
      <c r="C281" t="s">
        <v>87</v>
      </c>
      <c r="D281" s="1">
        <v>1949000</v>
      </c>
      <c r="E281">
        <v>3</v>
      </c>
      <c r="F281">
        <v>5</v>
      </c>
      <c r="G281" s="2">
        <v>2560</v>
      </c>
      <c r="H281" t="s">
        <v>481</v>
      </c>
      <c r="I281" t="s">
        <v>45</v>
      </c>
      <c r="J281" s="5">
        <v>11235</v>
      </c>
      <c r="K281" s="8" t="str">
        <f>VLOOKUP($B281,Sheet1!A:E,3,FALSE)</f>
        <v>Brighton Beach</v>
      </c>
      <c r="L281" s="8" t="str">
        <f>VLOOKUP($B281,Sheet1!A:E,4,FALSE)</f>
        <v>B</v>
      </c>
      <c r="M281">
        <v>-73.958928200000003</v>
      </c>
      <c r="N281">
        <v>40.581337400000002</v>
      </c>
      <c r="O281" s="13">
        <f>VLOOKUP($B281,Sheet2!A:F,6,FALSE)</f>
        <v>11.63995331374197</v>
      </c>
      <c r="P281" s="1">
        <v>389800</v>
      </c>
      <c r="Q281" s="3">
        <v>6.7500000000000004E-2</v>
      </c>
      <c r="R281">
        <v>30</v>
      </c>
      <c r="S281" s="1">
        <v>1559200</v>
      </c>
      <c r="T281" s="1">
        <v>10112.94</v>
      </c>
      <c r="U281" s="1">
        <v>1979.11</v>
      </c>
      <c r="V281" s="1">
        <v>406.04</v>
      </c>
      <c r="W281" s="4">
        <v>550</v>
      </c>
      <c r="X281" s="1">
        <v>13048.1</v>
      </c>
      <c r="Y281">
        <v>6</v>
      </c>
      <c r="Z281">
        <v>9</v>
      </c>
      <c r="AA281" t="str">
        <f>VLOOKUP($B281,Sheet1!A:E,5,FALSE)</f>
        <v>Large Russian-speaking community and boardwalk with beach access.</v>
      </c>
    </row>
    <row r="282" spans="1:27" x14ac:dyDescent="0.2">
      <c r="A282">
        <v>294</v>
      </c>
      <c r="B282" t="s">
        <v>482</v>
      </c>
      <c r="C282" t="s">
        <v>87</v>
      </c>
      <c r="D282" s="1">
        <v>669000</v>
      </c>
      <c r="E282">
        <v>5</v>
      </c>
      <c r="F282">
        <v>2</v>
      </c>
      <c r="G282" s="2">
        <v>1893</v>
      </c>
      <c r="H282" t="s">
        <v>483</v>
      </c>
      <c r="I282" t="s">
        <v>65</v>
      </c>
      <c r="J282" s="5">
        <v>11691</v>
      </c>
      <c r="K282" s="8" t="str">
        <f>VLOOKUP($B282,Sheet1!A:E,3,FALSE)</f>
        <v>Rockaway</v>
      </c>
      <c r="L282" s="8" t="str">
        <f>VLOOKUP($B282,Sheet1!A:E,4,FALSE)</f>
        <v>B-</v>
      </c>
      <c r="M282">
        <v>-73.769642399999995</v>
      </c>
      <c r="N282">
        <v>40.596715099999997</v>
      </c>
      <c r="O282" s="13">
        <f>VLOOKUP($B282,Sheet2!A:F,6,FALSE)</f>
        <v>15.44902386662376</v>
      </c>
      <c r="P282" s="1">
        <v>133800</v>
      </c>
      <c r="Q282" s="3">
        <v>6.7500000000000004E-2</v>
      </c>
      <c r="R282">
        <v>30</v>
      </c>
      <c r="S282" s="1">
        <v>535200</v>
      </c>
      <c r="T282" s="1">
        <v>3471.3</v>
      </c>
      <c r="U282" s="1">
        <v>679.34</v>
      </c>
      <c r="V282" s="1">
        <v>139.38</v>
      </c>
      <c r="W282" s="4">
        <v>600</v>
      </c>
      <c r="X282" s="1">
        <v>4890.01</v>
      </c>
      <c r="Y282">
        <v>10</v>
      </c>
      <c r="Z282">
        <v>12</v>
      </c>
      <c r="AA282" t="str">
        <f>VLOOKUP($B282,Sheet1!A:E,5,FALSE)</f>
        <v>Rockaway Beach, boardwalk, surfing, outdoor activity, "urban beach town". </v>
      </c>
    </row>
    <row r="283" spans="1:27" x14ac:dyDescent="0.2">
      <c r="A283">
        <v>295</v>
      </c>
      <c r="B283" t="s">
        <v>484</v>
      </c>
      <c r="C283" t="s">
        <v>87</v>
      </c>
      <c r="D283" s="1">
        <v>900500</v>
      </c>
      <c r="E283">
        <v>4</v>
      </c>
      <c r="F283">
        <v>2</v>
      </c>
      <c r="G283" s="2">
        <v>2184</v>
      </c>
      <c r="H283" t="s">
        <v>485</v>
      </c>
      <c r="I283" t="s">
        <v>45</v>
      </c>
      <c r="J283" s="5">
        <v>11236</v>
      </c>
      <c r="K283" s="8" t="str">
        <f>VLOOKUP($B283,Sheet1!A:E,3,FALSE)</f>
        <v>Canarsie</v>
      </c>
      <c r="L283" s="8" t="str">
        <f>VLOOKUP($B283,Sheet1!A:E,4,FALSE)</f>
        <v>B-</v>
      </c>
      <c r="M283">
        <v>-73.8907758</v>
      </c>
      <c r="N283">
        <v>40.646887100000001</v>
      </c>
      <c r="O283" s="13">
        <f>VLOOKUP($B283,Sheet2!A:F,6,FALSE)</f>
        <v>8.6126506278491792</v>
      </c>
      <c r="P283" s="1">
        <v>180100</v>
      </c>
      <c r="Q283" s="3">
        <v>6.7500000000000004E-2</v>
      </c>
      <c r="R283">
        <v>30</v>
      </c>
      <c r="S283" s="1">
        <v>720400</v>
      </c>
      <c r="T283" s="1">
        <v>4672.5</v>
      </c>
      <c r="U283" s="1">
        <v>914.41</v>
      </c>
      <c r="V283" s="1">
        <v>187.6</v>
      </c>
      <c r="W283" s="4">
        <v>600</v>
      </c>
      <c r="X283" s="1">
        <v>6374.52</v>
      </c>
      <c r="Y283">
        <v>8</v>
      </c>
      <c r="Z283">
        <v>14</v>
      </c>
      <c r="AA283" t="str">
        <f>VLOOKUP($B283,Sheet1!A:E,5,FALSE)</f>
        <v>Primarilly African American &amp; West Indian Residential Neighborhood on the L line.</v>
      </c>
    </row>
    <row r="284" spans="1:27" x14ac:dyDescent="0.2">
      <c r="A284">
        <v>296</v>
      </c>
      <c r="B284" t="s">
        <v>486</v>
      </c>
      <c r="C284" t="s">
        <v>52</v>
      </c>
      <c r="D284" s="1">
        <v>1465000</v>
      </c>
      <c r="E284">
        <v>3</v>
      </c>
      <c r="F284">
        <v>3</v>
      </c>
      <c r="G284" s="2">
        <v>2184</v>
      </c>
      <c r="H284" t="s">
        <v>487</v>
      </c>
      <c r="I284" t="s">
        <v>28</v>
      </c>
      <c r="J284" s="5">
        <v>10021</v>
      </c>
      <c r="K284" s="8" t="str">
        <f>VLOOKUP($B284,Sheet1!A:E,3,FALSE)</f>
        <v>Upper East Side</v>
      </c>
      <c r="L284" s="8" t="str">
        <f>VLOOKUP($B284,Sheet1!A:E,4,FALSE)</f>
        <v>A</v>
      </c>
      <c r="M284">
        <v>-73.959011799999999</v>
      </c>
      <c r="N284">
        <v>40.770191400000002</v>
      </c>
      <c r="O284" s="13">
        <f>VLOOKUP($B284,Sheet2!A:F,6,FALSE)</f>
        <v>2.0239434412048052</v>
      </c>
      <c r="P284" s="1">
        <v>293000</v>
      </c>
      <c r="Q284" s="3">
        <v>6.7500000000000004E-2</v>
      </c>
      <c r="R284">
        <v>30</v>
      </c>
      <c r="S284" s="1">
        <v>1172000</v>
      </c>
      <c r="T284" s="1">
        <v>7601.57</v>
      </c>
      <c r="U284" s="1">
        <v>1487.63</v>
      </c>
      <c r="V284" s="1">
        <v>305.20999999999998</v>
      </c>
      <c r="W284" s="4">
        <v>375</v>
      </c>
      <c r="X284" s="1">
        <v>9769.41</v>
      </c>
      <c r="Y284">
        <v>6</v>
      </c>
      <c r="Z284">
        <v>11</v>
      </c>
      <c r="AA284" t="str">
        <f>VLOOKUP($B284,Sheet1!A:E,5,FALSE)</f>
        <v>Posh neighborhood, private schools, expensive supermarkets, iconic museums. </v>
      </c>
    </row>
    <row r="285" spans="1:27" x14ac:dyDescent="0.2">
      <c r="A285">
        <v>297</v>
      </c>
      <c r="B285" t="s">
        <v>488</v>
      </c>
      <c r="C285" t="s">
        <v>149</v>
      </c>
      <c r="D285" s="1">
        <v>899000</v>
      </c>
      <c r="E285">
        <v>3</v>
      </c>
      <c r="F285">
        <v>1</v>
      </c>
      <c r="G285" s="2">
        <v>1100</v>
      </c>
      <c r="H285" t="s">
        <v>42</v>
      </c>
      <c r="I285" t="s">
        <v>28</v>
      </c>
      <c r="J285" s="5">
        <v>10036</v>
      </c>
      <c r="K285" s="8" t="str">
        <f>VLOOKUP($B285,Sheet1!A:E,3,FALSE)</f>
        <v>Midtown West</v>
      </c>
      <c r="L285" s="8" t="str">
        <f>VLOOKUP($B285,Sheet1!A:E,4,FALSE)</f>
        <v>B</v>
      </c>
      <c r="M285">
        <v>-73.996808599999994</v>
      </c>
      <c r="N285">
        <v>40.760419400000004</v>
      </c>
      <c r="O285" s="13">
        <f>VLOOKUP($B285,Sheet2!A:F,6,FALSE)</f>
        <v>0.99879572902276026</v>
      </c>
      <c r="P285" s="1">
        <v>179800</v>
      </c>
      <c r="Q285" s="3">
        <v>6.7500000000000004E-2</v>
      </c>
      <c r="R285">
        <v>30</v>
      </c>
      <c r="S285" s="1">
        <v>719200</v>
      </c>
      <c r="T285" s="1">
        <v>4664.72</v>
      </c>
      <c r="U285" s="1">
        <v>912.89</v>
      </c>
      <c r="V285" s="1">
        <v>187.29</v>
      </c>
      <c r="W285" s="4">
        <v>550</v>
      </c>
      <c r="X285" s="1">
        <v>6314.9</v>
      </c>
      <c r="Y285">
        <v>6</v>
      </c>
      <c r="Z285">
        <v>9</v>
      </c>
      <c r="AA285" t="str">
        <f>VLOOKUP($B285,Sheet1!A:E,5,FALSE)</f>
        <v>Times Square, Rockefeller Center, Radio City Hall, Broadway shows</v>
      </c>
    </row>
    <row r="286" spans="1:27" x14ac:dyDescent="0.2">
      <c r="A286">
        <v>298</v>
      </c>
      <c r="B286" t="s">
        <v>489</v>
      </c>
      <c r="C286" t="s">
        <v>26</v>
      </c>
      <c r="D286" s="1">
        <v>1100000</v>
      </c>
      <c r="E286">
        <v>1</v>
      </c>
      <c r="F286">
        <v>1</v>
      </c>
      <c r="G286">
        <v>726</v>
      </c>
      <c r="H286" t="s">
        <v>39</v>
      </c>
      <c r="I286" t="s">
        <v>28</v>
      </c>
      <c r="J286" s="5">
        <v>10006</v>
      </c>
      <c r="K286" s="8" t="str">
        <f>VLOOKUP($B286,Sheet1!A:E,3,FALSE)</f>
        <v>Battery Park City</v>
      </c>
      <c r="L286" s="8" t="str">
        <f>VLOOKUP($B286,Sheet1!A:E,4,FALSE)</f>
        <v>A+</v>
      </c>
      <c r="M286">
        <v>-74.014087900000007</v>
      </c>
      <c r="N286">
        <v>40.707884399999998</v>
      </c>
      <c r="O286" s="13">
        <f>VLOOKUP($B286,Sheet2!A:F,6,FALSE)</f>
        <v>3.2001407665519102</v>
      </c>
      <c r="P286" s="1">
        <v>220000</v>
      </c>
      <c r="Q286" s="3">
        <v>6.7500000000000004E-2</v>
      </c>
      <c r="R286">
        <v>30</v>
      </c>
      <c r="S286" s="1">
        <v>880000</v>
      </c>
      <c r="T286" s="1">
        <v>5707.66</v>
      </c>
      <c r="U286" s="1">
        <v>1117</v>
      </c>
      <c r="V286" s="1">
        <v>229.17</v>
      </c>
      <c r="W286" s="4">
        <v>600</v>
      </c>
      <c r="X286" s="1">
        <v>7653.82</v>
      </c>
      <c r="Y286">
        <v>2</v>
      </c>
      <c r="Z286">
        <v>6</v>
      </c>
      <c r="AA286" t="str">
        <f>VLOOKUP($B286,Sheet1!A:E,5,FALSE)</f>
        <v>Scenic waterfront parks with luxurious residential towers, near the Financial District. </v>
      </c>
    </row>
    <row r="287" spans="1:27" x14ac:dyDescent="0.2">
      <c r="A287">
        <v>299</v>
      </c>
      <c r="B287" t="s">
        <v>490</v>
      </c>
      <c r="C287" t="s">
        <v>87</v>
      </c>
      <c r="D287" s="1">
        <v>1199000</v>
      </c>
      <c r="E287">
        <v>6</v>
      </c>
      <c r="F287">
        <v>5</v>
      </c>
      <c r="G287" s="2">
        <v>2184</v>
      </c>
      <c r="H287" t="s">
        <v>56</v>
      </c>
      <c r="I287" t="s">
        <v>65</v>
      </c>
      <c r="J287" s="5">
        <v>11414</v>
      </c>
      <c r="K287" s="8" t="str">
        <f>VLOOKUP($B287,Sheet1!A:E,3,FALSE)</f>
        <v>Howard Beach</v>
      </c>
      <c r="L287" s="8" t="str">
        <f>VLOOKUP($B287,Sheet1!A:E,4,FALSE)</f>
        <v>B</v>
      </c>
      <c r="M287">
        <v>-73.852502700000002</v>
      </c>
      <c r="N287">
        <v>40.666203500000002</v>
      </c>
      <c r="O287" s="13">
        <f>VLOOKUP($B287,Sheet2!A:F,6,FALSE)</f>
        <v>9.0118786645309434</v>
      </c>
      <c r="P287" s="1">
        <v>239800</v>
      </c>
      <c r="Q287" s="3">
        <v>6.7500000000000004E-2</v>
      </c>
      <c r="R287">
        <v>30</v>
      </c>
      <c r="S287" s="1">
        <v>959200</v>
      </c>
      <c r="T287" s="1">
        <v>6221.35</v>
      </c>
      <c r="U287" s="1">
        <v>1217.52</v>
      </c>
      <c r="V287" s="1">
        <v>249.79</v>
      </c>
      <c r="W287" s="4">
        <v>600</v>
      </c>
      <c r="X287" s="1">
        <v>8288.67</v>
      </c>
      <c r="Y287">
        <v>12</v>
      </c>
      <c r="Z287">
        <v>8</v>
      </c>
      <c r="AA287" t="str">
        <f>VLOOKUP($B287,Sheet1!A:E,5,FALSE)</f>
        <v>Waterfront views and suburban atmosphere.</v>
      </c>
    </row>
    <row r="288" spans="1:27" x14ac:dyDescent="0.2">
      <c r="A288">
        <v>300</v>
      </c>
      <c r="B288" t="s">
        <v>491</v>
      </c>
      <c r="C288" t="s">
        <v>149</v>
      </c>
      <c r="D288" s="1">
        <v>325000</v>
      </c>
      <c r="E288">
        <v>2</v>
      </c>
      <c r="F288">
        <v>1</v>
      </c>
      <c r="G288" s="2">
        <v>2184</v>
      </c>
      <c r="H288" t="s">
        <v>69</v>
      </c>
      <c r="I288" t="s">
        <v>28</v>
      </c>
      <c r="J288" s="5">
        <v>10025</v>
      </c>
      <c r="K288" s="8" t="str">
        <f>VLOOKUP($B288,Sheet1!A:E,3,FALSE)</f>
        <v>Upper West Side</v>
      </c>
      <c r="L288" s="8" t="str">
        <f>VLOOKUP($B288,Sheet1!A:E,4,FALSE)</f>
        <v>A</v>
      </c>
      <c r="M288">
        <v>-73.960481200000004</v>
      </c>
      <c r="N288">
        <v>40.798904299999997</v>
      </c>
      <c r="O288" s="13">
        <f>VLOOKUP($B288,Sheet2!A:F,6,FALSE)</f>
        <v>3.6956343855492331</v>
      </c>
      <c r="P288" s="1">
        <v>65000</v>
      </c>
      <c r="Q288" s="3">
        <v>6.7500000000000004E-2</v>
      </c>
      <c r="R288">
        <v>30</v>
      </c>
      <c r="S288" s="1">
        <v>260000</v>
      </c>
      <c r="T288" s="1">
        <v>1686.36</v>
      </c>
      <c r="U288" s="1">
        <v>330.02</v>
      </c>
      <c r="V288" s="1">
        <v>67.709999999999994</v>
      </c>
      <c r="W288" s="4">
        <v>1000</v>
      </c>
      <c r="X288" s="1">
        <v>3084.08</v>
      </c>
      <c r="Y288">
        <v>4</v>
      </c>
      <c r="Z288">
        <v>18</v>
      </c>
      <c r="AA288" t="str">
        <f>VLOOKUP($B288,Sheet1!A:E,5,FALSE)</f>
        <v>Western edge of Central Park, Lincoln Center, affluent area.</v>
      </c>
    </row>
    <row r="289" spans="1:27" x14ac:dyDescent="0.2">
      <c r="A289">
        <v>301</v>
      </c>
      <c r="B289" t="s">
        <v>492</v>
      </c>
      <c r="C289" t="s">
        <v>87</v>
      </c>
      <c r="D289" s="1">
        <v>599000</v>
      </c>
      <c r="E289">
        <v>4</v>
      </c>
      <c r="F289">
        <v>3</v>
      </c>
      <c r="G289" s="2">
        <v>1176</v>
      </c>
      <c r="H289" t="s">
        <v>325</v>
      </c>
      <c r="I289" t="s">
        <v>36</v>
      </c>
      <c r="J289" s="5">
        <v>10303</v>
      </c>
      <c r="K289" s="8" t="str">
        <f>VLOOKUP($B289,Sheet1!A:E,3,FALSE)</f>
        <v>Richmond County</v>
      </c>
      <c r="L289" s="8" t="str">
        <f>VLOOKUP($B289,Sheet1!A:E,4,FALSE)</f>
        <v>B</v>
      </c>
      <c r="M289">
        <v>-74.1627747</v>
      </c>
      <c r="N289">
        <v>40.638069000000002</v>
      </c>
      <c r="O289" s="13">
        <f>VLOOKUP($B289,Sheet2!A:F,6,FALSE)</f>
        <v>12.048037567568951</v>
      </c>
      <c r="P289" s="1">
        <v>119800</v>
      </c>
      <c r="Q289" s="3">
        <v>6.7500000000000004E-2</v>
      </c>
      <c r="R289">
        <v>30</v>
      </c>
      <c r="S289" s="1">
        <v>479200</v>
      </c>
      <c r="T289" s="1">
        <v>3108.08</v>
      </c>
      <c r="U289" s="1">
        <v>608.25</v>
      </c>
      <c r="V289" s="1">
        <v>124.79</v>
      </c>
      <c r="W289" s="4">
        <v>600</v>
      </c>
      <c r="X289" s="1">
        <v>4441.13</v>
      </c>
      <c r="Y289">
        <v>8</v>
      </c>
      <c r="Z289">
        <v>6</v>
      </c>
      <c r="AA289" t="str">
        <f>VLOOKUP($B289,Sheet1!A:E,5,FALSE)</f>
        <v>Northern Staten Island</v>
      </c>
    </row>
    <row r="290" spans="1:27" x14ac:dyDescent="0.2">
      <c r="A290">
        <v>302</v>
      </c>
      <c r="B290" t="s">
        <v>493</v>
      </c>
      <c r="C290" t="s">
        <v>87</v>
      </c>
      <c r="D290" s="1">
        <v>1230000</v>
      </c>
      <c r="E290">
        <v>4</v>
      </c>
      <c r="F290">
        <v>3</v>
      </c>
      <c r="G290" s="2">
        <v>2184</v>
      </c>
      <c r="H290" t="s">
        <v>397</v>
      </c>
      <c r="I290" t="s">
        <v>65</v>
      </c>
      <c r="J290" s="5">
        <v>11385</v>
      </c>
      <c r="K290" s="8" t="str">
        <f>VLOOKUP($B290,Sheet1!A:E,3,FALSE)</f>
        <v>Ridgewood</v>
      </c>
      <c r="L290" s="8" t="str">
        <f>VLOOKUP($B290,Sheet1!A:E,4,FALSE)</f>
        <v>B+</v>
      </c>
      <c r="M290">
        <v>-73.890748799999997</v>
      </c>
      <c r="N290">
        <v>40.700194000000003</v>
      </c>
      <c r="O290" s="13">
        <f>VLOOKUP($B290,Sheet2!A:F,6,FALSE)</f>
        <v>5.9967091172563443</v>
      </c>
      <c r="P290" s="1">
        <v>246000</v>
      </c>
      <c r="Q290" s="3">
        <v>6.7500000000000004E-2</v>
      </c>
      <c r="R290">
        <v>30</v>
      </c>
      <c r="S290" s="1">
        <v>984000</v>
      </c>
      <c r="T290" s="1">
        <v>6382.21</v>
      </c>
      <c r="U290" s="1">
        <v>1249</v>
      </c>
      <c r="V290" s="1">
        <v>256.25</v>
      </c>
      <c r="W290" s="4">
        <v>205</v>
      </c>
      <c r="X290" s="1">
        <v>8092.46</v>
      </c>
      <c r="Y290">
        <v>8</v>
      </c>
      <c r="Z290">
        <v>11</v>
      </c>
      <c r="AA290" t="str">
        <f>VLOOKUP($B290,Sheet1!A:E,5,FALSE)</f>
        <v>Historic architecture and emerging arts scene.</v>
      </c>
    </row>
    <row r="291" spans="1:27" x14ac:dyDescent="0.2">
      <c r="A291">
        <v>303</v>
      </c>
      <c r="B291" t="s">
        <v>494</v>
      </c>
      <c r="C291" t="s">
        <v>52</v>
      </c>
      <c r="D291" s="1">
        <v>3950000</v>
      </c>
      <c r="E291">
        <v>3</v>
      </c>
      <c r="F291">
        <v>3</v>
      </c>
      <c r="G291" s="2">
        <v>2184</v>
      </c>
      <c r="H291" t="s">
        <v>152</v>
      </c>
      <c r="I291" t="s">
        <v>28</v>
      </c>
      <c r="J291" s="5">
        <v>10022</v>
      </c>
      <c r="K291" s="8" t="str">
        <f>VLOOKUP($B291,Sheet1!A:E,3,FALSE)</f>
        <v>Midtown East</v>
      </c>
      <c r="L291" s="8" t="str">
        <f>VLOOKUP($B291,Sheet1!A:E,4,FALSE)</f>
        <v>B</v>
      </c>
      <c r="M291">
        <v>-73.960654500000004</v>
      </c>
      <c r="N291">
        <v>40.757394900000001</v>
      </c>
      <c r="O291" s="13">
        <f>VLOOKUP($B291,Sheet2!A:F,6,FALSE)</f>
        <v>1.4283448972463539</v>
      </c>
      <c r="P291" s="1">
        <v>790000</v>
      </c>
      <c r="Q291" s="3">
        <v>6.7500000000000004E-2</v>
      </c>
      <c r="R291">
        <v>30</v>
      </c>
      <c r="S291" s="1">
        <v>3160000</v>
      </c>
      <c r="T291" s="1">
        <v>20495.7</v>
      </c>
      <c r="U291" s="1">
        <v>4011.03</v>
      </c>
      <c r="V291" s="1">
        <v>822.92</v>
      </c>
      <c r="W291" s="4">
        <v>160</v>
      </c>
      <c r="X291" s="1">
        <v>25489.64</v>
      </c>
      <c r="Y291">
        <v>6</v>
      </c>
      <c r="Z291">
        <v>11</v>
      </c>
      <c r="AA291" t="str">
        <f>VLOOKUP($B291,Sheet1!A:E,5,FALSE)</f>
        <v>Acess to Museum Mile, world class resturants on 2nd &amp; 3rd ave, close to corporate headquarters</v>
      </c>
    </row>
    <row r="292" spans="1:27" x14ac:dyDescent="0.2">
      <c r="A292">
        <v>304</v>
      </c>
      <c r="B292" t="s">
        <v>495</v>
      </c>
      <c r="C292" t="s">
        <v>34</v>
      </c>
      <c r="D292" s="1">
        <v>2147483647</v>
      </c>
      <c r="E292">
        <v>7</v>
      </c>
      <c r="F292">
        <v>6</v>
      </c>
      <c r="G292" s="2">
        <v>10000</v>
      </c>
      <c r="H292" t="s">
        <v>496</v>
      </c>
      <c r="I292" t="s">
        <v>28</v>
      </c>
      <c r="J292" s="5">
        <v>10309</v>
      </c>
      <c r="K292" s="8" t="str">
        <f>VLOOKUP($B292,Sheet1!A:E,3,FALSE)</f>
        <v>South Shore</v>
      </c>
      <c r="L292" s="8" t="str">
        <f>VLOOKUP($B292,Sheet1!A:E,4,FALSE)</f>
        <v>B</v>
      </c>
      <c r="M292">
        <v>-74.224418499999999</v>
      </c>
      <c r="N292">
        <v>40.518484100000002</v>
      </c>
      <c r="O292" s="13">
        <f>VLOOKUP($B292,Sheet2!A:F,6,FALSE)</f>
        <v>20.259039270130192</v>
      </c>
      <c r="P292" s="1">
        <v>429496729.39999998</v>
      </c>
      <c r="Q292" s="3">
        <v>6.7500000000000004E-2</v>
      </c>
      <c r="R292">
        <v>30</v>
      </c>
      <c r="S292" s="1">
        <v>1717986917.5999999</v>
      </c>
      <c r="T292" s="1">
        <v>11142830.449999999</v>
      </c>
      <c r="U292" s="1">
        <v>2180662.27</v>
      </c>
      <c r="V292" s="1">
        <v>447392.43</v>
      </c>
      <c r="W292" s="4">
        <v>600</v>
      </c>
      <c r="X292" s="1">
        <v>13771485.140000001</v>
      </c>
      <c r="Y292">
        <v>14</v>
      </c>
      <c r="Z292">
        <v>31</v>
      </c>
      <c r="AA292" t="str">
        <f>VLOOKUP($B292,Sheet1!A:E,5,FALSE)</f>
        <v>Southern coastline of Long island, costal communities &amp; beaches such as Long Beach, Jones Beach, Fire Island, Hempstead.</v>
      </c>
    </row>
    <row r="293" spans="1:27" x14ac:dyDescent="0.2">
      <c r="A293">
        <v>305</v>
      </c>
      <c r="B293" t="s">
        <v>497</v>
      </c>
      <c r="C293" t="s">
        <v>87</v>
      </c>
      <c r="D293" s="1">
        <v>1350000</v>
      </c>
      <c r="E293">
        <v>10</v>
      </c>
      <c r="F293">
        <v>5</v>
      </c>
      <c r="G293" s="2">
        <v>3383</v>
      </c>
      <c r="H293" t="s">
        <v>81</v>
      </c>
      <c r="I293" t="s">
        <v>45</v>
      </c>
      <c r="J293" s="5">
        <v>11208</v>
      </c>
      <c r="K293" s="8" t="str">
        <f>VLOOKUP($B293,Sheet1!A:E,3,FALSE)</f>
        <v>East New York</v>
      </c>
      <c r="L293" s="8" t="str">
        <f>VLOOKUP($B293,Sheet1!A:E,4,FALSE)</f>
        <v>D+</v>
      </c>
      <c r="M293">
        <v>-73.876996500000004</v>
      </c>
      <c r="N293">
        <v>40.6828535</v>
      </c>
      <c r="O293" s="13">
        <f>VLOOKUP($B293,Sheet2!A:F,6,FALSE)</f>
        <v>7.2888361786685216</v>
      </c>
      <c r="P293" s="1">
        <v>270000</v>
      </c>
      <c r="Q293" s="3">
        <v>6.7500000000000004E-2</v>
      </c>
      <c r="R293">
        <v>30</v>
      </c>
      <c r="S293" s="1">
        <v>1080000</v>
      </c>
      <c r="T293" s="1">
        <v>7004.86</v>
      </c>
      <c r="U293" s="1">
        <v>1370.86</v>
      </c>
      <c r="V293" s="1">
        <v>281.25</v>
      </c>
      <c r="W293" s="4">
        <v>600</v>
      </c>
      <c r="X293" s="1">
        <v>9256.9699999999993</v>
      </c>
      <c r="Y293">
        <v>20</v>
      </c>
      <c r="Z293">
        <v>12</v>
      </c>
      <c r="AA293" t="str">
        <f>VLOOKUP($B293,Sheet1!A:E,5,FALSE)</f>
        <v>High Violence, Drug abuse, and Crime. Recovering neighborhood Urban Revitalization Projects with many community gardens &amp;Green Spaces. </v>
      </c>
    </row>
    <row r="294" spans="1:27" x14ac:dyDescent="0.2">
      <c r="A294">
        <v>306</v>
      </c>
      <c r="B294" t="s">
        <v>498</v>
      </c>
      <c r="C294" t="s">
        <v>34</v>
      </c>
      <c r="D294" s="1">
        <v>799000</v>
      </c>
      <c r="E294">
        <v>5</v>
      </c>
      <c r="F294">
        <v>3</v>
      </c>
      <c r="G294" s="2">
        <v>1800</v>
      </c>
      <c r="H294" t="s">
        <v>499</v>
      </c>
      <c r="I294" t="s">
        <v>45</v>
      </c>
      <c r="J294" s="5">
        <v>11234</v>
      </c>
      <c r="K294" s="8" t="str">
        <f>VLOOKUP($B294,Sheet1!A:E,3,FALSE)</f>
        <v>Marine Park</v>
      </c>
      <c r="L294" s="8" t="str">
        <f>VLOOKUP($B294,Sheet1!A:E,4,FALSE)</f>
        <v>A</v>
      </c>
      <c r="M294">
        <v>-73.927604099999996</v>
      </c>
      <c r="N294">
        <v>40.6336127</v>
      </c>
      <c r="O294" s="13">
        <f>VLOOKUP($B294,Sheet2!A:F,6,FALSE)</f>
        <v>8.5097287843828955</v>
      </c>
      <c r="P294" s="1">
        <v>159800</v>
      </c>
      <c r="Q294" s="3">
        <v>6.7500000000000004E-2</v>
      </c>
      <c r="R294">
        <v>30</v>
      </c>
      <c r="S294" s="1">
        <v>639200</v>
      </c>
      <c r="T294" s="1">
        <v>4145.84</v>
      </c>
      <c r="U294" s="1">
        <v>811.34</v>
      </c>
      <c r="V294" s="1">
        <v>166.46</v>
      </c>
      <c r="W294" s="4">
        <v>375</v>
      </c>
      <c r="X294" s="1">
        <v>5498.64</v>
      </c>
      <c r="Y294">
        <v>10</v>
      </c>
      <c r="Z294">
        <v>9</v>
      </c>
      <c r="AA294" t="str">
        <f>VLOOKUP($B294,Sheet1!A:E,5,FALSE)</f>
        <v>Marine Park, expansive parkland and recreational facilities.</v>
      </c>
    </row>
    <row r="295" spans="1:27" x14ac:dyDescent="0.2">
      <c r="A295">
        <v>307</v>
      </c>
      <c r="B295" t="s">
        <v>500</v>
      </c>
      <c r="C295" t="s">
        <v>34</v>
      </c>
      <c r="D295" s="1">
        <v>1599000</v>
      </c>
      <c r="E295">
        <v>5</v>
      </c>
      <c r="F295">
        <v>3</v>
      </c>
      <c r="G295" s="2">
        <v>5600</v>
      </c>
      <c r="H295" t="s">
        <v>81</v>
      </c>
      <c r="I295" t="s">
        <v>36</v>
      </c>
      <c r="J295" s="5">
        <v>10304</v>
      </c>
      <c r="K295" s="8" t="str">
        <f>VLOOKUP($B295,Sheet1!A:E,3,FALSE)</f>
        <v>Stapleton</v>
      </c>
      <c r="L295" s="8" t="str">
        <f>VLOOKUP($B295,Sheet1!A:E,4,FALSE)</f>
        <v>B</v>
      </c>
      <c r="M295">
        <v>-74.113191200000003</v>
      </c>
      <c r="N295">
        <v>40.581375700000002</v>
      </c>
      <c r="O295" s="13">
        <f>VLOOKUP($B295,Sheet2!A:F,6,FALSE)</f>
        <v>13.362390567528889</v>
      </c>
      <c r="P295" s="1">
        <v>319800</v>
      </c>
      <c r="Q295" s="3">
        <v>6.7500000000000004E-2</v>
      </c>
      <c r="R295">
        <v>30</v>
      </c>
      <c r="S295" s="1">
        <v>1279200</v>
      </c>
      <c r="T295" s="1">
        <v>8296.8700000000008</v>
      </c>
      <c r="U295" s="1">
        <v>1623.7</v>
      </c>
      <c r="V295" s="1">
        <v>333.13</v>
      </c>
      <c r="W295" s="4">
        <v>375</v>
      </c>
      <c r="X295" s="1">
        <v>10628.7</v>
      </c>
      <c r="Y295">
        <v>10</v>
      </c>
      <c r="Z295">
        <v>28</v>
      </c>
      <c r="AA295" t="str">
        <f>VLOOKUP($B295,Sheet1!A:E,5,FALSE)</f>
        <v>Historic Waterfront, Vibrant Art Scene, Staten Island Urby.</v>
      </c>
    </row>
    <row r="296" spans="1:27" x14ac:dyDescent="0.2">
      <c r="A296">
        <v>308</v>
      </c>
      <c r="B296" t="s">
        <v>501</v>
      </c>
      <c r="C296" t="s">
        <v>34</v>
      </c>
      <c r="D296" s="1">
        <v>1299900</v>
      </c>
      <c r="E296">
        <v>4</v>
      </c>
      <c r="F296">
        <v>4</v>
      </c>
      <c r="G296" s="2">
        <v>2755</v>
      </c>
      <c r="H296" t="s">
        <v>369</v>
      </c>
      <c r="I296" t="s">
        <v>36</v>
      </c>
      <c r="J296" s="5">
        <v>10307</v>
      </c>
      <c r="K296" s="8" t="str">
        <f>VLOOKUP($B296,Sheet1!A:E,3,FALSE)</f>
        <v>Tottenville</v>
      </c>
      <c r="L296" s="8" t="str">
        <f>VLOOKUP($B296,Sheet1!A:E,4,FALSE)</f>
        <v>B</v>
      </c>
      <c r="M296">
        <v>-74.239350299999998</v>
      </c>
      <c r="N296">
        <v>40.5065922</v>
      </c>
      <c r="O296" s="13">
        <f>VLOOKUP($B296,Sheet2!A:F,6,FALSE)</f>
        <v>21.39048523226743</v>
      </c>
      <c r="P296" s="1">
        <v>259980</v>
      </c>
      <c r="Q296" s="3">
        <v>6.7500000000000004E-2</v>
      </c>
      <c r="R296">
        <v>30</v>
      </c>
      <c r="S296" s="1">
        <v>1039920</v>
      </c>
      <c r="T296" s="1">
        <v>6744.9</v>
      </c>
      <c r="U296" s="1">
        <v>1319.98</v>
      </c>
      <c r="V296" s="1">
        <v>270.81</v>
      </c>
      <c r="W296" s="4">
        <v>375</v>
      </c>
      <c r="X296" s="1">
        <v>8710.7000000000007</v>
      </c>
      <c r="Y296">
        <v>8</v>
      </c>
      <c r="Z296">
        <v>11</v>
      </c>
      <c r="AA296" t="str">
        <f>VLOOKUP($B296,Sheet1!A:E,5,FALSE)</f>
        <v>Southermost part of Staten Island, maritime heritage, originally owned by Totten family</v>
      </c>
    </row>
    <row r="297" spans="1:27" x14ac:dyDescent="0.2">
      <c r="A297">
        <v>309</v>
      </c>
      <c r="B297" t="s">
        <v>502</v>
      </c>
      <c r="C297" t="s">
        <v>52</v>
      </c>
      <c r="D297" s="1">
        <v>370000</v>
      </c>
      <c r="E297">
        <v>1</v>
      </c>
      <c r="F297">
        <v>1</v>
      </c>
      <c r="G297" s="2">
        <v>2184</v>
      </c>
      <c r="H297" t="s">
        <v>69</v>
      </c>
      <c r="I297" t="s">
        <v>45</v>
      </c>
      <c r="J297" s="5">
        <v>11201</v>
      </c>
      <c r="K297" s="8" t="str">
        <f>VLOOKUP($B297,Sheet1!A:E,3,FALSE)</f>
        <v>Brooklyn Heights</v>
      </c>
      <c r="L297" s="8" t="str">
        <f>VLOOKUP($B297,Sheet1!A:E,4,FALSE)</f>
        <v>A</v>
      </c>
      <c r="M297">
        <v>-73.994369500000005</v>
      </c>
      <c r="N297">
        <v>40.693958199999997</v>
      </c>
      <c r="O297" s="13">
        <f>VLOOKUP($B297,Sheet2!A:F,6,FALSE)</f>
        <v>3.814384262114638</v>
      </c>
      <c r="P297" s="1">
        <v>74000</v>
      </c>
      <c r="Q297" s="3">
        <v>6.7500000000000004E-2</v>
      </c>
      <c r="R297">
        <v>30</v>
      </c>
      <c r="S297" s="1">
        <v>296000</v>
      </c>
      <c r="T297" s="1">
        <v>1919.85</v>
      </c>
      <c r="U297" s="1">
        <v>375.72</v>
      </c>
      <c r="V297" s="1">
        <v>77.08</v>
      </c>
      <c r="W297" s="4">
        <v>600</v>
      </c>
      <c r="X297" s="1">
        <v>2972.65</v>
      </c>
      <c r="Y297">
        <v>2</v>
      </c>
      <c r="Z297">
        <v>18</v>
      </c>
      <c r="AA297" t="str">
        <f>VLOOKUP($B297,Sheet1!A:E,5,FALSE)</f>
        <v>Views of the Manhattan Skyline and Brooklyn Bridge, by Brooklyn Heights Park- Pier 5, famous basketball courts. </v>
      </c>
    </row>
    <row r="298" spans="1:27" x14ac:dyDescent="0.2">
      <c r="A298">
        <v>310</v>
      </c>
      <c r="B298" t="s">
        <v>503</v>
      </c>
      <c r="C298" t="s">
        <v>149</v>
      </c>
      <c r="D298" s="1">
        <v>3225</v>
      </c>
      <c r="E298">
        <v>3</v>
      </c>
      <c r="F298">
        <v>1</v>
      </c>
      <c r="G298" s="2">
        <v>2184</v>
      </c>
      <c r="H298" t="s">
        <v>504</v>
      </c>
      <c r="I298" t="s">
        <v>28</v>
      </c>
      <c r="J298" s="5">
        <v>10032</v>
      </c>
      <c r="K298" s="8" t="str">
        <f>VLOOKUP($B298,Sheet1!A:E,3,FALSE)</f>
        <v>Washington Heights</v>
      </c>
      <c r="L298" s="8" t="str">
        <f>VLOOKUP($B298,Sheet1!A:E,4,FALSE)</f>
        <v>B</v>
      </c>
      <c r="M298">
        <v>-73.940794699999998</v>
      </c>
      <c r="N298">
        <v>40.843406199999997</v>
      </c>
      <c r="O298" s="13">
        <f>VLOOKUP($B298,Sheet2!A:F,6,FALSE)</f>
        <v>6.9339323799715951</v>
      </c>
      <c r="P298" s="1">
        <v>645</v>
      </c>
      <c r="Q298" s="3">
        <v>6.7500000000000004E-2</v>
      </c>
      <c r="R298">
        <v>30</v>
      </c>
      <c r="S298" s="1">
        <v>2580</v>
      </c>
      <c r="T298" s="1">
        <v>16.73</v>
      </c>
      <c r="U298" s="1">
        <v>3.27</v>
      </c>
      <c r="V298" s="1">
        <v>0.67</v>
      </c>
      <c r="W298" s="4">
        <v>375</v>
      </c>
      <c r="X298" s="1">
        <v>395.68</v>
      </c>
      <c r="Y298">
        <v>6</v>
      </c>
      <c r="Z298">
        <v>18</v>
      </c>
      <c r="AA298" t="str">
        <f>VLOOKUP($B298,Sheet1!A:E,5,FALSE)</f>
        <v>Dominican community, Dykman Street, George Washington Bridge, Columbia University</v>
      </c>
    </row>
    <row r="299" spans="1:27" x14ac:dyDescent="0.2">
      <c r="A299">
        <v>311</v>
      </c>
      <c r="B299" t="s">
        <v>505</v>
      </c>
      <c r="C299" t="s">
        <v>52</v>
      </c>
      <c r="D299" s="1">
        <v>3649000</v>
      </c>
      <c r="E299">
        <v>3</v>
      </c>
      <c r="F299">
        <v>2</v>
      </c>
      <c r="G299" s="2">
        <v>2184</v>
      </c>
      <c r="H299" t="s">
        <v>47</v>
      </c>
      <c r="I299" t="s">
        <v>28</v>
      </c>
      <c r="J299" s="5">
        <v>10001</v>
      </c>
      <c r="K299" s="8" t="str">
        <f>VLOOKUP($B299,Sheet1!A:E,3,FALSE)</f>
        <v>Chelsea</v>
      </c>
      <c r="L299" s="8" t="str">
        <f>VLOOKUP($B299,Sheet1!A:E,4,FALSE)</f>
        <v>A</v>
      </c>
      <c r="M299">
        <v>-73.987299199999995</v>
      </c>
      <c r="N299">
        <v>40.746468299999997</v>
      </c>
      <c r="O299" s="13">
        <f>VLOOKUP($B299,Sheet2!A:F,6,FALSE)</f>
        <v>0.18948919661512459</v>
      </c>
      <c r="P299" s="1">
        <v>729800</v>
      </c>
      <c r="Q299" s="3">
        <v>6.7500000000000004E-2</v>
      </c>
      <c r="R299">
        <v>30</v>
      </c>
      <c r="S299" s="1">
        <v>2919200</v>
      </c>
      <c r="T299" s="1">
        <v>18933.88</v>
      </c>
      <c r="U299" s="1">
        <v>3705.38</v>
      </c>
      <c r="V299" s="1">
        <v>760.21</v>
      </c>
      <c r="W299" s="4">
        <v>600</v>
      </c>
      <c r="X299" s="1">
        <v>23999.46</v>
      </c>
      <c r="Y299">
        <v>6</v>
      </c>
      <c r="Z299">
        <v>14</v>
      </c>
      <c r="AA299" t="str">
        <f>VLOOKUP($B299,Sheet1!A:E,5,FALSE)</f>
        <v>Luxury Highrises, premier neighborhood with upscale resturants and shops; Previously a LGBTQ hub.</v>
      </c>
    </row>
    <row r="300" spans="1:27" x14ac:dyDescent="0.2">
      <c r="A300">
        <v>312</v>
      </c>
      <c r="B300" t="s">
        <v>506</v>
      </c>
      <c r="C300" t="s">
        <v>87</v>
      </c>
      <c r="D300" s="1">
        <v>860000</v>
      </c>
      <c r="E300">
        <v>5</v>
      </c>
      <c r="F300">
        <v>3</v>
      </c>
      <c r="G300" s="2">
        <v>2324</v>
      </c>
      <c r="H300" t="s">
        <v>507</v>
      </c>
      <c r="I300" t="s">
        <v>45</v>
      </c>
      <c r="J300" s="5">
        <v>11224</v>
      </c>
      <c r="K300" s="8" t="str">
        <f>VLOOKUP($B300,Sheet1!A:E,3,FALSE)</f>
        <v>Coney Island</v>
      </c>
      <c r="L300" s="8" t="str">
        <f>VLOOKUP($B300,Sheet1!A:E,4,FALSE)</f>
        <v>C</v>
      </c>
      <c r="M300">
        <v>-74.004879299999999</v>
      </c>
      <c r="N300">
        <v>40.576893599999998</v>
      </c>
      <c r="O300" s="13">
        <f>VLOOKUP($B300,Sheet2!A:F,6,FALSE)</f>
        <v>11.90694411919865</v>
      </c>
      <c r="P300" s="1">
        <v>172000</v>
      </c>
      <c r="Q300" s="3">
        <v>6.7500000000000004E-2</v>
      </c>
      <c r="R300">
        <v>30</v>
      </c>
      <c r="S300" s="1">
        <v>688000</v>
      </c>
      <c r="T300" s="1">
        <v>4462.3500000000004</v>
      </c>
      <c r="U300" s="1">
        <v>873.29</v>
      </c>
      <c r="V300" s="1">
        <v>179.17</v>
      </c>
      <c r="W300" s="4">
        <v>550</v>
      </c>
      <c r="X300" s="1">
        <v>6064.81</v>
      </c>
      <c r="Y300">
        <v>10</v>
      </c>
      <c r="Z300">
        <v>12</v>
      </c>
      <c r="AA300" t="str">
        <f>VLOOKUP($B300,Sheet1!A:E,5,FALSE)</f>
        <v>Amusement parks by the boardwalk in Brooklyn, end of the D subway line.</v>
      </c>
    </row>
    <row r="301" spans="1:27" x14ac:dyDescent="0.2">
      <c r="A301">
        <v>313</v>
      </c>
      <c r="B301" t="s">
        <v>508</v>
      </c>
      <c r="C301" t="s">
        <v>34</v>
      </c>
      <c r="D301" s="1">
        <v>765000</v>
      </c>
      <c r="E301">
        <v>3</v>
      </c>
      <c r="F301">
        <v>4</v>
      </c>
      <c r="G301" s="2">
        <v>2205</v>
      </c>
      <c r="H301" t="s">
        <v>62</v>
      </c>
      <c r="I301" t="s">
        <v>36</v>
      </c>
      <c r="J301" s="5">
        <v>10304</v>
      </c>
      <c r="K301" s="8" t="str">
        <f>VLOOKUP($B301,Sheet1!A:E,3,FALSE)</f>
        <v>Stapleton</v>
      </c>
      <c r="L301" s="8" t="str">
        <f>VLOOKUP($B301,Sheet1!A:E,4,FALSE)</f>
        <v>B</v>
      </c>
      <c r="M301">
        <v>-74.090535700000004</v>
      </c>
      <c r="N301">
        <v>40.611142000000001</v>
      </c>
      <c r="O301" s="13">
        <f>VLOOKUP($B301,Sheet2!A:F,6,FALSE)</f>
        <v>10.987864408675289</v>
      </c>
      <c r="P301" s="1">
        <v>153000</v>
      </c>
      <c r="Q301" s="3">
        <v>6.7500000000000004E-2</v>
      </c>
      <c r="R301">
        <v>30</v>
      </c>
      <c r="S301" s="1">
        <v>612000</v>
      </c>
      <c r="T301" s="1">
        <v>3969.42</v>
      </c>
      <c r="U301" s="1">
        <v>776.82</v>
      </c>
      <c r="V301" s="1">
        <v>159.38</v>
      </c>
      <c r="W301" s="4">
        <v>375</v>
      </c>
      <c r="X301" s="1">
        <v>5280.61</v>
      </c>
      <c r="Y301">
        <v>6</v>
      </c>
      <c r="Z301">
        <v>9</v>
      </c>
      <c r="AA301" t="str">
        <f>VLOOKUP($B301,Sheet1!A:E,5,FALSE)</f>
        <v>Historic Waterfront, Vibrant Art Scene, Staten Island Urby.</v>
      </c>
    </row>
    <row r="302" spans="1:27" x14ac:dyDescent="0.2">
      <c r="A302">
        <v>314</v>
      </c>
      <c r="B302" t="s">
        <v>509</v>
      </c>
      <c r="C302" t="s">
        <v>52</v>
      </c>
      <c r="D302" s="1">
        <v>259000</v>
      </c>
      <c r="E302">
        <v>1</v>
      </c>
      <c r="F302">
        <v>1</v>
      </c>
      <c r="G302">
        <v>750</v>
      </c>
      <c r="H302" t="s">
        <v>47</v>
      </c>
      <c r="I302" t="s">
        <v>45</v>
      </c>
      <c r="J302" s="5">
        <v>11203</v>
      </c>
      <c r="K302" s="8" t="str">
        <f>VLOOKUP($B302,Sheet1!A:E,3,FALSE)</f>
        <v>Flatbush</v>
      </c>
      <c r="L302" s="8" t="str">
        <f>VLOOKUP($B302,Sheet1!A:E,4,FALSE)</f>
        <v>B</v>
      </c>
      <c r="M302">
        <v>-73.944065800000004</v>
      </c>
      <c r="N302">
        <v>40.6491203</v>
      </c>
      <c r="O302" s="13">
        <f>VLOOKUP($B302,Sheet2!A:F,6,FALSE)</f>
        <v>7.2140736256715048</v>
      </c>
      <c r="P302" s="1">
        <v>51800</v>
      </c>
      <c r="Q302" s="3">
        <v>6.7500000000000004E-2</v>
      </c>
      <c r="R302">
        <v>30</v>
      </c>
      <c r="S302" s="1">
        <v>207200</v>
      </c>
      <c r="T302" s="1">
        <v>1343.9</v>
      </c>
      <c r="U302" s="1">
        <v>263</v>
      </c>
      <c r="V302" s="1">
        <v>53.96</v>
      </c>
      <c r="W302" s="4">
        <v>1400</v>
      </c>
      <c r="X302" s="1">
        <v>3060.86</v>
      </c>
      <c r="Y302">
        <v>2</v>
      </c>
      <c r="Z302">
        <v>6</v>
      </c>
      <c r="AA302" t="str">
        <f>VLOOKUP($B302,Sheet1!A:E,5,FALSE)</f>
        <v>Family friendly neighborhood, Open Space, South of Prospect Park, more affordable, having Carribean &amp; Haitian Influence.</v>
      </c>
    </row>
    <row r="303" spans="1:27" x14ac:dyDescent="0.2">
      <c r="A303">
        <v>315</v>
      </c>
      <c r="B303" t="s">
        <v>510</v>
      </c>
      <c r="C303" t="s">
        <v>87</v>
      </c>
      <c r="D303" s="1">
        <v>1500000</v>
      </c>
      <c r="E303">
        <v>8</v>
      </c>
      <c r="F303">
        <v>3</v>
      </c>
      <c r="G303" s="2">
        <v>3135</v>
      </c>
      <c r="H303" t="s">
        <v>511</v>
      </c>
      <c r="I303" t="s">
        <v>45</v>
      </c>
      <c r="J303" s="5">
        <v>11226</v>
      </c>
      <c r="K303" s="8" t="str">
        <f>VLOOKUP($B303,Sheet1!A:E,3,FALSE)</f>
        <v>Flatbush</v>
      </c>
      <c r="L303" s="8" t="str">
        <f>VLOOKUP($B303,Sheet1!A:E,4,FALSE)</f>
        <v>B</v>
      </c>
      <c r="M303">
        <v>-73.948942299999999</v>
      </c>
      <c r="N303">
        <v>40.647147699999998</v>
      </c>
      <c r="O303" s="13">
        <f>VLOOKUP($B303,Sheet2!A:F,6,FALSE)</f>
        <v>7.2723666669696412</v>
      </c>
      <c r="P303" s="1">
        <v>300000</v>
      </c>
      <c r="Q303" s="3">
        <v>6.7500000000000004E-2</v>
      </c>
      <c r="R303">
        <v>30</v>
      </c>
      <c r="S303" s="1">
        <v>1200000</v>
      </c>
      <c r="T303" s="1">
        <v>7783.18</v>
      </c>
      <c r="U303" s="1">
        <v>1523.18</v>
      </c>
      <c r="V303" s="1">
        <v>312.5</v>
      </c>
      <c r="W303" s="4">
        <v>375</v>
      </c>
      <c r="X303" s="1">
        <v>9993.85</v>
      </c>
      <c r="Y303">
        <v>16</v>
      </c>
      <c r="Z303">
        <v>16</v>
      </c>
      <c r="AA303" t="str">
        <f>VLOOKUP($B303,Sheet1!A:E,5,FALSE)</f>
        <v>Family friendly neighborhood, Open Space, South of Prospect Park, more affordable, having Carribean &amp; Haitian Influence.</v>
      </c>
    </row>
    <row r="304" spans="1:27" x14ac:dyDescent="0.2">
      <c r="A304">
        <v>316</v>
      </c>
      <c r="B304" t="s">
        <v>512</v>
      </c>
      <c r="C304" t="s">
        <v>26</v>
      </c>
      <c r="D304" s="1">
        <v>850000</v>
      </c>
      <c r="E304">
        <v>2</v>
      </c>
      <c r="F304">
        <v>2</v>
      </c>
      <c r="G304" s="2">
        <v>1005</v>
      </c>
      <c r="H304" t="s">
        <v>123</v>
      </c>
      <c r="I304" t="s">
        <v>28</v>
      </c>
      <c r="J304" s="5">
        <v>10040</v>
      </c>
      <c r="K304" s="8" t="str">
        <f>VLOOKUP($B304,Sheet1!A:E,3,FALSE)</f>
        <v>Washington Heights</v>
      </c>
      <c r="L304" s="8" t="str">
        <f>VLOOKUP($B304,Sheet1!A:E,4,FALSE)</f>
        <v>B</v>
      </c>
      <c r="M304">
        <v>-73.937761600000002</v>
      </c>
      <c r="N304">
        <v>40.856444000000003</v>
      </c>
      <c r="O304" s="13">
        <f>VLOOKUP($B304,Sheet2!A:F,6,FALSE)</f>
        <v>7.8359102657123207</v>
      </c>
      <c r="P304" s="1">
        <v>170000</v>
      </c>
      <c r="Q304" s="3">
        <v>6.7500000000000004E-2</v>
      </c>
      <c r="R304">
        <v>30</v>
      </c>
      <c r="S304" s="1">
        <v>680000</v>
      </c>
      <c r="T304" s="1">
        <v>4410.47</v>
      </c>
      <c r="U304" s="1">
        <v>863.13</v>
      </c>
      <c r="V304" s="1">
        <v>177.08</v>
      </c>
      <c r="W304" s="4">
        <v>205</v>
      </c>
      <c r="X304" s="1">
        <v>5655.68</v>
      </c>
      <c r="Y304">
        <v>4</v>
      </c>
      <c r="Z304">
        <v>6</v>
      </c>
      <c r="AA304" t="str">
        <f>VLOOKUP($B304,Sheet1!A:E,5,FALSE)</f>
        <v>Dominican community, Dykman Street, George Washington Bridge, Columbia University</v>
      </c>
    </row>
    <row r="305" spans="1:27" x14ac:dyDescent="0.2">
      <c r="A305">
        <v>317</v>
      </c>
      <c r="B305" t="s">
        <v>513</v>
      </c>
      <c r="C305" t="s">
        <v>149</v>
      </c>
      <c r="D305" s="1">
        <v>2494</v>
      </c>
      <c r="E305">
        <v>2</v>
      </c>
      <c r="F305">
        <v>1</v>
      </c>
      <c r="G305" s="2">
        <v>2184</v>
      </c>
      <c r="H305" t="s">
        <v>504</v>
      </c>
      <c r="I305" t="s">
        <v>28</v>
      </c>
      <c r="J305" s="5">
        <v>10032</v>
      </c>
      <c r="K305" s="8" t="str">
        <f>VLOOKUP($B305,Sheet1!A:E,3,FALSE)</f>
        <v>Washington Heights</v>
      </c>
      <c r="L305" s="8" t="str">
        <f>VLOOKUP($B305,Sheet1!A:E,4,FALSE)</f>
        <v>B</v>
      </c>
      <c r="M305">
        <v>-73.940794699999998</v>
      </c>
      <c r="N305">
        <v>40.843406199999997</v>
      </c>
      <c r="O305" s="13">
        <f>VLOOKUP($B305,Sheet2!A:F,6,FALSE)</f>
        <v>6.9339323799715951</v>
      </c>
      <c r="P305" s="1">
        <v>498.8</v>
      </c>
      <c r="Q305" s="3">
        <v>6.7500000000000004E-2</v>
      </c>
      <c r="R305">
        <v>30</v>
      </c>
      <c r="S305" s="1">
        <v>1995.2</v>
      </c>
      <c r="T305" s="1">
        <v>12.94</v>
      </c>
      <c r="U305" s="1">
        <v>2.5299999999999998</v>
      </c>
      <c r="V305" s="1">
        <v>0.52</v>
      </c>
      <c r="W305" s="4">
        <v>600</v>
      </c>
      <c r="X305" s="1">
        <v>615.99</v>
      </c>
      <c r="Y305">
        <v>4</v>
      </c>
      <c r="Z305">
        <v>18</v>
      </c>
      <c r="AA305" t="str">
        <f>VLOOKUP($B305,Sheet1!A:E,5,FALSE)</f>
        <v>Dominican community, Dykman Street, George Washington Bridge, Columbia University</v>
      </c>
    </row>
    <row r="306" spans="1:27" x14ac:dyDescent="0.2">
      <c r="A306">
        <v>318</v>
      </c>
      <c r="B306" t="s">
        <v>514</v>
      </c>
      <c r="C306" t="s">
        <v>26</v>
      </c>
      <c r="D306" s="1">
        <v>99000</v>
      </c>
      <c r="E306">
        <v>1</v>
      </c>
      <c r="F306">
        <v>1</v>
      </c>
      <c r="G306" s="2">
        <v>2184</v>
      </c>
      <c r="H306" t="s">
        <v>515</v>
      </c>
      <c r="I306" t="s">
        <v>45</v>
      </c>
      <c r="J306" s="5">
        <v>11236</v>
      </c>
      <c r="K306" s="8" t="str">
        <f>VLOOKUP($B306,Sheet1!A:E,3,FALSE)</f>
        <v>Canarsie</v>
      </c>
      <c r="L306" s="8" t="str">
        <f>VLOOKUP($B306,Sheet1!A:E,4,FALSE)</f>
        <v>B-</v>
      </c>
      <c r="M306">
        <v>-73.900267400000004</v>
      </c>
      <c r="N306">
        <v>40.637254499999997</v>
      </c>
      <c r="O306" s="13">
        <f>VLOOKUP($B306,Sheet2!A:F,6,FALSE)</f>
        <v>8.9030975218546438</v>
      </c>
      <c r="P306" s="1">
        <v>19800</v>
      </c>
      <c r="Q306" s="3">
        <v>6.7500000000000004E-2</v>
      </c>
      <c r="R306">
        <v>30</v>
      </c>
      <c r="S306" s="1">
        <v>79200</v>
      </c>
      <c r="T306" s="1">
        <v>513.69000000000005</v>
      </c>
      <c r="U306" s="1">
        <v>100.53</v>
      </c>
      <c r="V306" s="1">
        <v>20.63</v>
      </c>
      <c r="W306" s="4">
        <v>600</v>
      </c>
      <c r="X306" s="1">
        <v>1234.8399999999999</v>
      </c>
      <c r="Y306">
        <v>2</v>
      </c>
      <c r="Z306">
        <v>18</v>
      </c>
      <c r="AA306" t="str">
        <f>VLOOKUP($B306,Sheet1!A:E,5,FALSE)</f>
        <v>Primarilly African American &amp; West Indian Residential Neighborhood on the L line.</v>
      </c>
    </row>
    <row r="307" spans="1:27" x14ac:dyDescent="0.2">
      <c r="A307">
        <v>319</v>
      </c>
      <c r="B307" t="s">
        <v>516</v>
      </c>
      <c r="C307" t="s">
        <v>52</v>
      </c>
      <c r="D307" s="1">
        <v>535000</v>
      </c>
      <c r="E307">
        <v>1</v>
      </c>
      <c r="F307">
        <v>1</v>
      </c>
      <c r="G307">
        <v>750</v>
      </c>
      <c r="H307" t="s">
        <v>47</v>
      </c>
      <c r="I307" t="s">
        <v>45</v>
      </c>
      <c r="J307" s="5">
        <v>11218</v>
      </c>
      <c r="K307" s="8" t="str">
        <f>VLOOKUP($B307,Sheet1!A:E,3,FALSE)</f>
        <v>Borough Park</v>
      </c>
      <c r="L307" s="8" t="str">
        <f>VLOOKUP($B307,Sheet1!A:E,4,FALSE)</f>
        <v>B-</v>
      </c>
      <c r="M307">
        <v>-73.972304899999997</v>
      </c>
      <c r="N307">
        <v>40.645301099999998</v>
      </c>
      <c r="O307" s="13">
        <f>VLOOKUP($B307,Sheet2!A:F,6,FALSE)</f>
        <v>7.1759827892389652</v>
      </c>
      <c r="P307" s="1">
        <v>107000</v>
      </c>
      <c r="Q307" s="3">
        <v>6.7500000000000004E-2</v>
      </c>
      <c r="R307">
        <v>30</v>
      </c>
      <c r="S307" s="1">
        <v>428000</v>
      </c>
      <c r="T307" s="1">
        <v>2776</v>
      </c>
      <c r="U307" s="1">
        <v>543.27</v>
      </c>
      <c r="V307" s="1">
        <v>111.46</v>
      </c>
      <c r="W307" s="4">
        <v>205</v>
      </c>
      <c r="X307" s="1">
        <v>3635.72</v>
      </c>
      <c r="Y307">
        <v>2</v>
      </c>
      <c r="Z307">
        <v>6</v>
      </c>
      <c r="AA307" t="str">
        <f>VLOOKUP($B307,Sheet1!A:E,5,FALSE)</f>
        <v>Large Hasidic Orthodox Jewish community, Kosher food, Synagogues. </v>
      </c>
    </row>
    <row r="308" spans="1:27" x14ac:dyDescent="0.2">
      <c r="A308">
        <v>320</v>
      </c>
      <c r="B308" t="s">
        <v>517</v>
      </c>
      <c r="C308" t="s">
        <v>87</v>
      </c>
      <c r="D308" s="1">
        <v>849998</v>
      </c>
      <c r="E308">
        <v>4</v>
      </c>
      <c r="F308">
        <v>2</v>
      </c>
      <c r="G308" s="2">
        <v>2342</v>
      </c>
      <c r="H308" t="s">
        <v>325</v>
      </c>
      <c r="I308" t="s">
        <v>36</v>
      </c>
      <c r="J308" s="5">
        <v>10312</v>
      </c>
      <c r="K308" s="8" t="str">
        <f>VLOOKUP($B308,Sheet1!A:E,3,FALSE)</f>
        <v>Great Kills</v>
      </c>
      <c r="L308" s="8" t="str">
        <f>VLOOKUP($B308,Sheet1!A:E,4,FALSE)</f>
        <v>B</v>
      </c>
      <c r="M308">
        <v>-74.162925400000006</v>
      </c>
      <c r="N308">
        <v>40.548776699999998</v>
      </c>
      <c r="O308" s="13">
        <f>VLOOKUP($B308,Sheet2!A:F,6,FALSE)</f>
        <v>16.65968600575534</v>
      </c>
      <c r="P308" s="1">
        <v>169999.6</v>
      </c>
      <c r="Q308" s="3">
        <v>6.7500000000000004E-2</v>
      </c>
      <c r="R308">
        <v>30</v>
      </c>
      <c r="S308" s="1">
        <v>679998.4</v>
      </c>
      <c r="T308" s="1">
        <v>4410.46</v>
      </c>
      <c r="U308" s="1">
        <v>863.13</v>
      </c>
      <c r="V308" s="1">
        <v>177.08</v>
      </c>
      <c r="W308" s="4">
        <v>600</v>
      </c>
      <c r="X308" s="1">
        <v>6050.67</v>
      </c>
      <c r="Y308">
        <v>8</v>
      </c>
      <c r="Z308">
        <v>15</v>
      </c>
      <c r="AA308" t="str">
        <f>VLOOKUP($B308,Sheet1!A:E,5,FALSE)</f>
        <v>Southern Staten Island, Suburban feel, waterfront community, Great Kills Park, named after Duth word of "Great creeks"</v>
      </c>
    </row>
    <row r="309" spans="1:27" x14ac:dyDescent="0.2">
      <c r="A309">
        <v>321</v>
      </c>
      <c r="B309" t="s">
        <v>518</v>
      </c>
      <c r="C309" t="s">
        <v>149</v>
      </c>
      <c r="D309" s="1">
        <v>1100000</v>
      </c>
      <c r="E309">
        <v>2</v>
      </c>
      <c r="F309">
        <v>2</v>
      </c>
      <c r="G309" s="2">
        <v>2184</v>
      </c>
      <c r="H309" t="s">
        <v>42</v>
      </c>
      <c r="I309" t="s">
        <v>28</v>
      </c>
      <c r="J309" s="5">
        <v>10027</v>
      </c>
      <c r="K309" s="8" t="str">
        <f>VLOOKUP($B309,Sheet1!A:E,3,FALSE)</f>
        <v>Harlem</v>
      </c>
      <c r="L309" s="8" t="str">
        <f>VLOOKUP($B309,Sheet1!A:E,4,FALSE)</f>
        <v>C</v>
      </c>
      <c r="M309">
        <v>-73.953570299999996</v>
      </c>
      <c r="N309">
        <v>40.807426</v>
      </c>
      <c r="O309" s="13">
        <f>VLOOKUP($B309,Sheet2!A:F,6,FALSE)</f>
        <v>4.3758498298250057</v>
      </c>
      <c r="P309" s="1">
        <v>220000</v>
      </c>
      <c r="Q309" s="3">
        <v>6.7500000000000004E-2</v>
      </c>
      <c r="R309">
        <v>30</v>
      </c>
      <c r="S309" s="1">
        <v>880000</v>
      </c>
      <c r="T309" s="1">
        <v>5707.66</v>
      </c>
      <c r="U309" s="1">
        <v>1117</v>
      </c>
      <c r="V309" s="1">
        <v>229.17</v>
      </c>
      <c r="W309" s="4">
        <v>600</v>
      </c>
      <c r="X309" s="1">
        <v>7653.82</v>
      </c>
      <c r="Y309">
        <v>4</v>
      </c>
      <c r="Z309">
        <v>14</v>
      </c>
      <c r="AA309" t="str">
        <f>VLOOKUP($B309,Sheet1!A:E,5,FALSE)</f>
        <v>Rich African-American history and cultural landmarks such as Apollo Theather. </v>
      </c>
    </row>
    <row r="310" spans="1:27" x14ac:dyDescent="0.2">
      <c r="A310">
        <v>322</v>
      </c>
      <c r="B310" t="s">
        <v>519</v>
      </c>
      <c r="C310" t="s">
        <v>87</v>
      </c>
      <c r="D310" s="1">
        <v>998000</v>
      </c>
      <c r="E310">
        <v>5</v>
      </c>
      <c r="F310">
        <v>3</v>
      </c>
      <c r="G310" s="2">
        <v>1574</v>
      </c>
      <c r="H310" t="s">
        <v>520</v>
      </c>
      <c r="I310" t="s">
        <v>65</v>
      </c>
      <c r="J310" s="5">
        <v>11378</v>
      </c>
      <c r="K310" s="8" t="str">
        <f>VLOOKUP($B310,Sheet1!A:E,3,FALSE)</f>
        <v>Maspeth</v>
      </c>
      <c r="L310" s="8" t="str">
        <f>VLOOKUP($B310,Sheet1!A:E,4,FALSE)</f>
        <v>B</v>
      </c>
      <c r="M310">
        <v>-73.906091399999994</v>
      </c>
      <c r="N310">
        <v>40.7190856</v>
      </c>
      <c r="O310" s="13">
        <f>VLOOKUP($B310,Sheet2!A:F,6,FALSE)</f>
        <v>4.6422263158618442</v>
      </c>
      <c r="P310" s="1">
        <v>199600</v>
      </c>
      <c r="Q310" s="3">
        <v>6.7500000000000004E-2</v>
      </c>
      <c r="R310">
        <v>30</v>
      </c>
      <c r="S310" s="1">
        <v>798400</v>
      </c>
      <c r="T310" s="1">
        <v>5178.41</v>
      </c>
      <c r="U310" s="1">
        <v>1013.42</v>
      </c>
      <c r="V310" s="1">
        <v>207.92</v>
      </c>
      <c r="W310" s="4">
        <v>375</v>
      </c>
      <c r="X310" s="1">
        <v>6774.74</v>
      </c>
      <c r="Y310">
        <v>10</v>
      </c>
      <c r="Z310">
        <v>8</v>
      </c>
      <c r="AA310" t="str">
        <f>VLOOKUP($B310,Sheet1!A:E,5,FALSE)</f>
        <v>Residential neighborhoods and industrial roots.</v>
      </c>
    </row>
    <row r="311" spans="1:27" x14ac:dyDescent="0.2">
      <c r="A311">
        <v>323</v>
      </c>
      <c r="B311" t="s">
        <v>521</v>
      </c>
      <c r="C311" t="s">
        <v>87</v>
      </c>
      <c r="D311" s="1">
        <v>1500000</v>
      </c>
      <c r="E311">
        <v>3</v>
      </c>
      <c r="F311">
        <v>2</v>
      </c>
      <c r="G311" s="2">
        <v>2184</v>
      </c>
      <c r="H311" t="s">
        <v>56</v>
      </c>
      <c r="I311" t="s">
        <v>45</v>
      </c>
      <c r="J311" s="5">
        <v>11210</v>
      </c>
      <c r="K311" s="8" t="str">
        <f>VLOOKUP($B311,Sheet1!A:E,3,FALSE)</f>
        <v>Flatbush</v>
      </c>
      <c r="L311" s="8" t="str">
        <f>VLOOKUP($B311,Sheet1!A:E,4,FALSE)</f>
        <v>B</v>
      </c>
      <c r="M311">
        <v>-73.946291900000006</v>
      </c>
      <c r="N311">
        <v>40.634315999999998</v>
      </c>
      <c r="O311" s="13">
        <f>VLOOKUP($B311,Sheet2!A:F,6,FALSE)</f>
        <v>8.163804543950981</v>
      </c>
      <c r="P311" s="1">
        <v>300000</v>
      </c>
      <c r="Q311" s="3">
        <v>6.7500000000000004E-2</v>
      </c>
      <c r="R311">
        <v>30</v>
      </c>
      <c r="S311" s="1">
        <v>1200000</v>
      </c>
      <c r="T311" s="1">
        <v>7783.18</v>
      </c>
      <c r="U311" s="1">
        <v>1523.18</v>
      </c>
      <c r="V311" s="1">
        <v>312.5</v>
      </c>
      <c r="W311" s="4">
        <v>600</v>
      </c>
      <c r="X311" s="1">
        <v>10218.85</v>
      </c>
      <c r="Y311">
        <v>6</v>
      </c>
      <c r="Z311">
        <v>14</v>
      </c>
      <c r="AA311" t="str">
        <f>VLOOKUP($B311,Sheet1!A:E,5,FALSE)</f>
        <v>Family friendly neighborhood, Open Space, South of Prospect Park, more affordable, having Carribean &amp; Haitian Influence.</v>
      </c>
    </row>
    <row r="312" spans="1:27" x14ac:dyDescent="0.2">
      <c r="A312">
        <v>324</v>
      </c>
      <c r="B312" t="s">
        <v>522</v>
      </c>
      <c r="C312" t="s">
        <v>87</v>
      </c>
      <c r="D312" s="1">
        <v>875000</v>
      </c>
      <c r="E312">
        <v>6</v>
      </c>
      <c r="F312">
        <v>3</v>
      </c>
      <c r="G312" s="2">
        <v>2860</v>
      </c>
      <c r="H312" t="s">
        <v>523</v>
      </c>
      <c r="I312" t="s">
        <v>54</v>
      </c>
      <c r="J312" s="5">
        <v>10466</v>
      </c>
      <c r="K312" s="8" t="str">
        <f>VLOOKUP($B312,Sheet1!A:E,3,FALSE)</f>
        <v>Baychester</v>
      </c>
      <c r="L312" s="8" t="str">
        <f>VLOOKUP($B312,Sheet1!A:E,4,FALSE)</f>
        <v>C</v>
      </c>
      <c r="M312">
        <v>-73.848736099999996</v>
      </c>
      <c r="N312">
        <v>40.8920958</v>
      </c>
      <c r="O312" s="13">
        <f>VLOOKUP($B312,Sheet2!A:F,6,FALSE)</f>
        <v>12.210325576253791</v>
      </c>
      <c r="P312" s="1">
        <v>175000</v>
      </c>
      <c r="Q312" s="3">
        <v>6.7500000000000004E-2</v>
      </c>
      <c r="R312">
        <v>30</v>
      </c>
      <c r="S312" s="1">
        <v>700000</v>
      </c>
      <c r="T312" s="1">
        <v>4540.1899999999996</v>
      </c>
      <c r="U312" s="1">
        <v>888.52</v>
      </c>
      <c r="V312" s="1">
        <v>182.29</v>
      </c>
      <c r="W312" s="4">
        <v>600</v>
      </c>
      <c r="X312" s="1">
        <v>6211</v>
      </c>
      <c r="Y312">
        <v>12</v>
      </c>
      <c r="Z312">
        <v>14</v>
      </c>
      <c r="AA312" t="str">
        <f>VLOOKUP($B312,Sheet1!A:E,5,FALSE)</f>
        <v>Suburban feel with major retail destinations like the Bay Plaza Shopping Center.</v>
      </c>
    </row>
    <row r="313" spans="1:27" x14ac:dyDescent="0.2">
      <c r="A313">
        <v>325</v>
      </c>
      <c r="B313" t="s">
        <v>524</v>
      </c>
      <c r="C313" t="s">
        <v>26</v>
      </c>
      <c r="D313" s="1">
        <v>2350000</v>
      </c>
      <c r="E313">
        <v>1</v>
      </c>
      <c r="F313">
        <v>2</v>
      </c>
      <c r="G313" s="2">
        <v>1144</v>
      </c>
      <c r="H313" t="s">
        <v>39</v>
      </c>
      <c r="I313" t="s">
        <v>28</v>
      </c>
      <c r="J313" s="5">
        <v>10011</v>
      </c>
      <c r="K313" s="8" t="str">
        <f>VLOOKUP($B313,Sheet1!A:E,3,FALSE)</f>
        <v>Chelsea</v>
      </c>
      <c r="L313" s="8" t="str">
        <f>VLOOKUP($B313,Sheet1!A:E,4,FALSE)</f>
        <v>A</v>
      </c>
      <c r="M313">
        <v>-74.005717500000003</v>
      </c>
      <c r="N313">
        <v>40.744925600000002</v>
      </c>
      <c r="O313" s="13">
        <f>VLOOKUP($B313,Sheet2!A:F,6,FALSE)</f>
        <v>1.098127501519278</v>
      </c>
      <c r="P313" s="1">
        <v>470000</v>
      </c>
      <c r="Q313" s="3">
        <v>6.7500000000000004E-2</v>
      </c>
      <c r="R313">
        <v>30</v>
      </c>
      <c r="S313" s="1">
        <v>1880000</v>
      </c>
      <c r="T313" s="1">
        <v>12193.64</v>
      </c>
      <c r="U313" s="1">
        <v>2386.31</v>
      </c>
      <c r="V313" s="1">
        <v>489.58</v>
      </c>
      <c r="W313" s="4">
        <v>375</v>
      </c>
      <c r="X313" s="1">
        <v>15444.54</v>
      </c>
      <c r="Y313">
        <v>2</v>
      </c>
      <c r="Z313">
        <v>7</v>
      </c>
      <c r="AA313" t="str">
        <f>VLOOKUP($B313,Sheet1!A:E,5,FALSE)</f>
        <v>Luxury Highrises, premier neighborhood with upscale resturants and shops; Previously a LGBTQ hub.</v>
      </c>
    </row>
    <row r="314" spans="1:27" x14ac:dyDescent="0.2">
      <c r="A314">
        <v>326</v>
      </c>
      <c r="B314" t="s">
        <v>525</v>
      </c>
      <c r="C314" t="s">
        <v>87</v>
      </c>
      <c r="D314" s="1">
        <v>850000</v>
      </c>
      <c r="E314">
        <v>5</v>
      </c>
      <c r="F314">
        <v>2</v>
      </c>
      <c r="G314" s="2">
        <v>1908</v>
      </c>
      <c r="H314" t="s">
        <v>429</v>
      </c>
      <c r="I314" t="s">
        <v>54</v>
      </c>
      <c r="J314" s="5">
        <v>10466</v>
      </c>
      <c r="K314" s="8" t="str">
        <f>VLOOKUP($B314,Sheet1!A:E,3,FALSE)</f>
        <v>Baychester</v>
      </c>
      <c r="L314" s="8" t="str">
        <f>VLOOKUP($B314,Sheet1!A:E,4,FALSE)</f>
        <v>C</v>
      </c>
      <c r="M314">
        <v>-73.846305700000002</v>
      </c>
      <c r="N314">
        <v>40.897926900000002</v>
      </c>
      <c r="O314" s="13">
        <f>VLOOKUP($B314,Sheet2!A:F,6,FALSE)</f>
        <v>12.61139662017683</v>
      </c>
      <c r="P314" s="1">
        <v>170000</v>
      </c>
      <c r="Q314" s="3">
        <v>6.7500000000000004E-2</v>
      </c>
      <c r="R314">
        <v>30</v>
      </c>
      <c r="S314" s="1">
        <v>680000</v>
      </c>
      <c r="T314" s="1">
        <v>4410.47</v>
      </c>
      <c r="U314" s="1">
        <v>863.13</v>
      </c>
      <c r="V314" s="1">
        <v>177.08</v>
      </c>
      <c r="W314" s="4">
        <v>600</v>
      </c>
      <c r="X314" s="1">
        <v>6050.68</v>
      </c>
      <c r="Y314">
        <v>10</v>
      </c>
      <c r="Z314">
        <v>12</v>
      </c>
      <c r="AA314" t="str">
        <f>VLOOKUP($B314,Sheet1!A:E,5,FALSE)</f>
        <v>Suburban feel with major retail destinations like the Bay Plaza Shopping Center.</v>
      </c>
    </row>
    <row r="315" spans="1:27" x14ac:dyDescent="0.2">
      <c r="A315">
        <v>327</v>
      </c>
      <c r="B315" t="s">
        <v>526</v>
      </c>
      <c r="C315" t="s">
        <v>149</v>
      </c>
      <c r="D315" s="1">
        <v>4000000</v>
      </c>
      <c r="E315">
        <v>3</v>
      </c>
      <c r="F315">
        <v>2.5</v>
      </c>
      <c r="G315" s="2">
        <v>2248</v>
      </c>
      <c r="H315" t="s">
        <v>42</v>
      </c>
      <c r="I315" t="s">
        <v>28</v>
      </c>
      <c r="J315" s="5">
        <v>10003</v>
      </c>
      <c r="K315" s="8" t="str">
        <f>VLOOKUP($B315,Sheet1!A:E,3,FALSE)</f>
        <v>East Village</v>
      </c>
      <c r="L315" s="8" t="str">
        <f>VLOOKUP($B315,Sheet1!A:E,4,FALSE)</f>
        <v>B+</v>
      </c>
      <c r="M315">
        <v>-73.991306600000001</v>
      </c>
      <c r="N315">
        <v>40.7295412</v>
      </c>
      <c r="O315" s="13">
        <f>VLOOKUP($B315,Sheet2!A:F,6,FALSE)</f>
        <v>1.3654009952370321</v>
      </c>
      <c r="P315" s="1">
        <v>800000</v>
      </c>
      <c r="Q315" s="3">
        <v>6.7500000000000004E-2</v>
      </c>
      <c r="R315">
        <v>30</v>
      </c>
      <c r="S315" s="1">
        <v>3200000</v>
      </c>
      <c r="T315" s="1">
        <v>20755.14</v>
      </c>
      <c r="U315" s="1">
        <v>4061.8</v>
      </c>
      <c r="V315" s="1">
        <v>833.33</v>
      </c>
      <c r="W315" s="4">
        <v>205</v>
      </c>
      <c r="X315" s="1">
        <v>25855.27</v>
      </c>
      <c r="Y315">
        <v>6</v>
      </c>
      <c r="Z315">
        <v>12</v>
      </c>
      <c r="AA315" t="str">
        <f>VLOOKUP($B315,Sheet1!A:E,5,FALSE)</f>
        <v>Lower Manhattan. Vibrant culture, "counter-culture history", St. Mark's Place. Tompkins Square Park, numerous bars clubs and music halls.</v>
      </c>
    </row>
    <row r="316" spans="1:27" x14ac:dyDescent="0.2">
      <c r="A316">
        <v>328</v>
      </c>
      <c r="B316" t="s">
        <v>527</v>
      </c>
      <c r="C316" t="s">
        <v>52</v>
      </c>
      <c r="D316" s="1">
        <v>1200000</v>
      </c>
      <c r="E316">
        <v>3</v>
      </c>
      <c r="F316">
        <v>2</v>
      </c>
      <c r="G316" s="2">
        <v>2184</v>
      </c>
      <c r="H316" t="s">
        <v>47</v>
      </c>
      <c r="I316" t="s">
        <v>28</v>
      </c>
      <c r="J316" s="5">
        <v>10021</v>
      </c>
      <c r="K316" s="8" t="str">
        <f>VLOOKUP($B316,Sheet1!A:E,3,FALSE)</f>
        <v>Upper East Side</v>
      </c>
      <c r="L316" s="8" t="str">
        <f>VLOOKUP($B316,Sheet1!A:E,4,FALSE)</f>
        <v>A</v>
      </c>
      <c r="M316">
        <v>-73.963131099999998</v>
      </c>
      <c r="N316">
        <v>40.768753799999999</v>
      </c>
      <c r="O316" s="13">
        <f>VLOOKUP($B316,Sheet2!A:F,6,FALSE)</f>
        <v>1.805885395012808</v>
      </c>
      <c r="P316" s="1">
        <v>240000</v>
      </c>
      <c r="Q316" s="3">
        <v>6.7500000000000004E-2</v>
      </c>
      <c r="R316">
        <v>30</v>
      </c>
      <c r="S316" s="1">
        <v>960000</v>
      </c>
      <c r="T316" s="1">
        <v>6226.54</v>
      </c>
      <c r="U316" s="1">
        <v>1218.54</v>
      </c>
      <c r="V316" s="1">
        <v>250</v>
      </c>
      <c r="W316" s="4">
        <v>205</v>
      </c>
      <c r="X316" s="1">
        <v>7900.08</v>
      </c>
      <c r="Y316">
        <v>6</v>
      </c>
      <c r="Z316">
        <v>14</v>
      </c>
      <c r="AA316" t="str">
        <f>VLOOKUP($B316,Sheet1!A:E,5,FALSE)</f>
        <v>Posh neighborhood, private schools, expensive supermarkets, iconic museums. </v>
      </c>
    </row>
    <row r="317" spans="1:27" x14ac:dyDescent="0.2">
      <c r="A317">
        <v>329</v>
      </c>
      <c r="B317" t="s">
        <v>528</v>
      </c>
      <c r="C317" t="s">
        <v>26</v>
      </c>
      <c r="D317" s="1">
        <v>12000000</v>
      </c>
      <c r="E317">
        <v>4</v>
      </c>
      <c r="F317">
        <v>4</v>
      </c>
      <c r="G317" s="2">
        <v>3809</v>
      </c>
      <c r="H317" t="s">
        <v>31</v>
      </c>
      <c r="I317" t="s">
        <v>28</v>
      </c>
      <c r="J317" s="5">
        <v>10013</v>
      </c>
      <c r="K317" s="8" t="str">
        <f>VLOOKUP($B317,Sheet1!A:E,3,FALSE)</f>
        <v>Tribeca</v>
      </c>
      <c r="L317" s="8" t="str">
        <f>VLOOKUP($B317,Sheet1!A:E,4,FALSE)</f>
        <v>A</v>
      </c>
      <c r="M317">
        <v>-74.003883099999996</v>
      </c>
      <c r="N317">
        <v>40.717458399999998</v>
      </c>
      <c r="O317" s="13">
        <f>VLOOKUP($B317,Sheet2!A:F,6,FALSE)</f>
        <v>2.370757386976865</v>
      </c>
      <c r="P317" s="1">
        <v>2400000</v>
      </c>
      <c r="Q317" s="3">
        <v>6.7500000000000004E-2</v>
      </c>
      <c r="R317">
        <v>30</v>
      </c>
      <c r="S317" s="1">
        <v>9600000</v>
      </c>
      <c r="T317" s="1">
        <v>62265.42</v>
      </c>
      <c r="U317" s="1">
        <v>12185.4</v>
      </c>
      <c r="V317" s="1">
        <v>2500</v>
      </c>
      <c r="W317" s="4">
        <v>600</v>
      </c>
      <c r="X317" s="1">
        <v>77550.820000000007</v>
      </c>
      <c r="Y317">
        <v>8</v>
      </c>
      <c r="Z317">
        <v>16</v>
      </c>
      <c r="AA317" t="str">
        <f>VLOOKUP($B317,Sheet1!A:E,5,FALSE)</f>
        <v>Upscale residences, celebrity residents,  Tribeca Film Festival, converted warehouse architecture.</v>
      </c>
    </row>
    <row r="318" spans="1:27" x14ac:dyDescent="0.2">
      <c r="A318">
        <v>330</v>
      </c>
      <c r="B318" t="s">
        <v>529</v>
      </c>
      <c r="C318" t="s">
        <v>52</v>
      </c>
      <c r="D318" s="1">
        <v>1300000</v>
      </c>
      <c r="E318">
        <v>2</v>
      </c>
      <c r="F318">
        <v>2</v>
      </c>
      <c r="G318" s="2">
        <v>2184</v>
      </c>
      <c r="H318" t="s">
        <v>381</v>
      </c>
      <c r="I318" t="s">
        <v>28</v>
      </c>
      <c r="J318" s="5">
        <v>10024</v>
      </c>
      <c r="K318" s="8" t="str">
        <f>VLOOKUP($B318,Sheet1!A:E,3,FALSE)</f>
        <v>Upper West Side</v>
      </c>
      <c r="L318" s="8" t="str">
        <f>VLOOKUP($B318,Sheet1!A:E,4,FALSE)</f>
        <v>A</v>
      </c>
      <c r="M318">
        <v>-73.976971300000002</v>
      </c>
      <c r="N318">
        <v>40.789503400000001</v>
      </c>
      <c r="O318" s="13">
        <f>VLOOKUP($B318,Sheet2!A:F,6,FALSE)</f>
        <v>2.8423204919445162</v>
      </c>
      <c r="P318" s="1">
        <v>260000</v>
      </c>
      <c r="Q318" s="3">
        <v>6.7500000000000004E-2</v>
      </c>
      <c r="R318">
        <v>30</v>
      </c>
      <c r="S318" s="1">
        <v>1040000</v>
      </c>
      <c r="T318" s="1">
        <v>6745.42</v>
      </c>
      <c r="U318" s="1">
        <v>1320.09</v>
      </c>
      <c r="V318" s="1">
        <v>270.83</v>
      </c>
      <c r="W318" s="4">
        <v>1000</v>
      </c>
      <c r="X318" s="1">
        <v>9336.34</v>
      </c>
      <c r="Y318">
        <v>4</v>
      </c>
      <c r="Z318">
        <v>14</v>
      </c>
      <c r="AA318" t="str">
        <f>VLOOKUP($B318,Sheet1!A:E,5,FALSE)</f>
        <v>Western edge of Central Park, Lincoln Center, affluent area.</v>
      </c>
    </row>
    <row r="319" spans="1:27" x14ac:dyDescent="0.2">
      <c r="A319">
        <v>331</v>
      </c>
      <c r="B319" t="s">
        <v>530</v>
      </c>
      <c r="C319" t="s">
        <v>149</v>
      </c>
      <c r="D319" s="1">
        <v>799000</v>
      </c>
      <c r="E319">
        <v>3</v>
      </c>
      <c r="F319">
        <v>1</v>
      </c>
      <c r="G319">
        <v>585</v>
      </c>
      <c r="H319" t="s">
        <v>531</v>
      </c>
      <c r="I319" t="s">
        <v>28</v>
      </c>
      <c r="J319" s="5">
        <v>10069</v>
      </c>
      <c r="K319" s="8" t="str">
        <f>VLOOKUP($B319,Sheet1!A:E,3,FALSE)</f>
        <v>Upper West Side</v>
      </c>
      <c r="L319" s="8" t="str">
        <f>VLOOKUP($B319,Sheet1!A:E,4,FALSE)</f>
        <v>A</v>
      </c>
      <c r="M319">
        <v>-73.987143399999994</v>
      </c>
      <c r="N319">
        <v>40.780472099999997</v>
      </c>
      <c r="O319" s="13">
        <f>VLOOKUP($B319,Sheet2!A:F,6,FALSE)</f>
        <v>2.1861452923292259</v>
      </c>
      <c r="P319" s="1">
        <v>159800</v>
      </c>
      <c r="Q319" s="3">
        <v>6.7500000000000004E-2</v>
      </c>
      <c r="R319">
        <v>30</v>
      </c>
      <c r="S319" s="1">
        <v>639200</v>
      </c>
      <c r="T319" s="1">
        <v>4145.84</v>
      </c>
      <c r="U319" s="1">
        <v>811.34</v>
      </c>
      <c r="V319" s="1">
        <v>166.46</v>
      </c>
      <c r="W319" s="4">
        <v>375</v>
      </c>
      <c r="X319" s="1">
        <v>5498.64</v>
      </c>
      <c r="Y319">
        <v>6</v>
      </c>
      <c r="Z319">
        <v>5</v>
      </c>
      <c r="AA319" t="str">
        <f>VLOOKUP($B319,Sheet1!A:E,5,FALSE)</f>
        <v>Western edge of Central Park, Lincoln Center, affluent area.</v>
      </c>
    </row>
    <row r="320" spans="1:27" x14ac:dyDescent="0.2">
      <c r="A320">
        <v>332</v>
      </c>
      <c r="B320" t="s">
        <v>532</v>
      </c>
      <c r="C320" t="s">
        <v>52</v>
      </c>
      <c r="D320" s="1">
        <v>339000</v>
      </c>
      <c r="E320">
        <v>3</v>
      </c>
      <c r="F320">
        <v>1</v>
      </c>
      <c r="G320">
        <v>250</v>
      </c>
      <c r="H320" t="s">
        <v>533</v>
      </c>
      <c r="I320" t="s">
        <v>28</v>
      </c>
      <c r="J320" s="5">
        <v>10017</v>
      </c>
      <c r="K320" s="8" t="str">
        <f>VLOOKUP($B320,Sheet1!A:E,3,FALSE)</f>
        <v>Midtown East</v>
      </c>
      <c r="L320" s="8" t="str">
        <f>VLOOKUP($B320,Sheet1!A:E,4,FALSE)</f>
        <v>B</v>
      </c>
      <c r="M320">
        <v>-73.972394699999995</v>
      </c>
      <c r="N320">
        <v>40.7488879</v>
      </c>
      <c r="O320" s="13">
        <f>VLOOKUP($B320,Sheet2!A:F,6,FALSE)</f>
        <v>0.68395176632778554</v>
      </c>
      <c r="P320" s="1">
        <v>67800</v>
      </c>
      <c r="Q320" s="3">
        <v>6.7500000000000004E-2</v>
      </c>
      <c r="R320">
        <v>30</v>
      </c>
      <c r="S320" s="1">
        <v>271200</v>
      </c>
      <c r="T320" s="1">
        <v>1759</v>
      </c>
      <c r="U320" s="1">
        <v>344.24</v>
      </c>
      <c r="V320" s="1">
        <v>70.63</v>
      </c>
      <c r="W320" s="4">
        <v>205</v>
      </c>
      <c r="X320" s="1">
        <v>2378.86</v>
      </c>
      <c r="Y320">
        <v>6</v>
      </c>
      <c r="Z320">
        <v>2</v>
      </c>
      <c r="AA320" t="str">
        <f>VLOOKUP($B320,Sheet1!A:E,5,FALSE)</f>
        <v>Acess to Museum Mile, world class resturants on 2nd &amp; 3rd ave, close to corporate headquarters</v>
      </c>
    </row>
    <row r="321" spans="1:27" x14ac:dyDescent="0.2">
      <c r="A321">
        <v>333</v>
      </c>
      <c r="B321" t="s">
        <v>534</v>
      </c>
      <c r="C321" t="s">
        <v>87</v>
      </c>
      <c r="D321" s="1">
        <v>875000</v>
      </c>
      <c r="E321">
        <v>7</v>
      </c>
      <c r="F321">
        <v>5</v>
      </c>
      <c r="G321" s="2">
        <v>2680</v>
      </c>
      <c r="H321" t="s">
        <v>425</v>
      </c>
      <c r="I321" t="s">
        <v>54</v>
      </c>
      <c r="J321" s="5">
        <v>10472</v>
      </c>
      <c r="K321" s="8" t="str">
        <f>VLOOKUP($B321,Sheet1!A:E,3,FALSE)</f>
        <v>Soundview Bruckner</v>
      </c>
      <c r="L321" s="8" t="str">
        <f>VLOOKUP($B321,Sheet1!A:E,4,FALSE)</f>
        <v>C</v>
      </c>
      <c r="M321">
        <v>-73.876628499999995</v>
      </c>
      <c r="N321">
        <v>40.827009500000003</v>
      </c>
      <c r="O321" s="13">
        <f>VLOOKUP($B321,Sheet2!A:F,6,FALSE)</f>
        <v>7.8531184937438816</v>
      </c>
      <c r="P321" s="1">
        <v>175000</v>
      </c>
      <c r="Q321" s="3">
        <v>6.7500000000000004E-2</v>
      </c>
      <c r="R321">
        <v>30</v>
      </c>
      <c r="S321" s="1">
        <v>700000</v>
      </c>
      <c r="T321" s="1">
        <v>4540.1899999999996</v>
      </c>
      <c r="U321" s="1">
        <v>888.52</v>
      </c>
      <c r="V321" s="1">
        <v>182.29</v>
      </c>
      <c r="W321" s="4">
        <v>1400</v>
      </c>
      <c r="X321" s="1">
        <v>7011</v>
      </c>
      <c r="Y321">
        <v>14</v>
      </c>
      <c r="Z321">
        <v>10</v>
      </c>
      <c r="AA321" t="str">
        <f>VLOOKUP($B321,Sheet1!A:E,5,FALSE)</f>
        <v>Soundview park offering lots of green space, Bruckner expressway, mixed housing options.</v>
      </c>
    </row>
    <row r="322" spans="1:27" x14ac:dyDescent="0.2">
      <c r="A322">
        <v>334</v>
      </c>
      <c r="B322" t="s">
        <v>535</v>
      </c>
      <c r="C322" t="s">
        <v>87</v>
      </c>
      <c r="D322" s="1">
        <v>799000</v>
      </c>
      <c r="E322">
        <v>7</v>
      </c>
      <c r="F322">
        <v>2</v>
      </c>
      <c r="G322" s="2">
        <v>2296</v>
      </c>
      <c r="H322" t="s">
        <v>81</v>
      </c>
      <c r="I322" t="s">
        <v>54</v>
      </c>
      <c r="J322" s="5">
        <v>10472</v>
      </c>
      <c r="K322" s="8" t="str">
        <f>VLOOKUP($B322,Sheet1!A:E,3,FALSE)</f>
        <v>Soundview Bruckner</v>
      </c>
      <c r="L322" s="8" t="str">
        <f>VLOOKUP($B322,Sheet1!A:E,4,FALSE)</f>
        <v>C</v>
      </c>
      <c r="M322">
        <v>-73.872791399999997</v>
      </c>
      <c r="N322">
        <v>40.833393100000002</v>
      </c>
      <c r="O322" s="13">
        <f>VLOOKUP($B322,Sheet2!A:F,6,FALSE)</f>
        <v>8.3038067161584035</v>
      </c>
      <c r="P322" s="1">
        <v>159800</v>
      </c>
      <c r="Q322" s="3">
        <v>6.7500000000000004E-2</v>
      </c>
      <c r="R322">
        <v>30</v>
      </c>
      <c r="S322" s="1">
        <v>639200</v>
      </c>
      <c r="T322" s="1">
        <v>4145.84</v>
      </c>
      <c r="U322" s="1">
        <v>811.34</v>
      </c>
      <c r="V322" s="1">
        <v>166.46</v>
      </c>
      <c r="W322" s="4">
        <v>205</v>
      </c>
      <c r="X322" s="1">
        <v>5328.64</v>
      </c>
      <c r="Y322">
        <v>14</v>
      </c>
      <c r="Z322">
        <v>14</v>
      </c>
      <c r="AA322" t="str">
        <f>VLOOKUP($B322,Sheet1!A:E,5,FALSE)</f>
        <v>Soundview park offering lots of green space, Bruckner expressway, mixed housing options.</v>
      </c>
    </row>
    <row r="323" spans="1:27" x14ac:dyDescent="0.2">
      <c r="A323">
        <v>336</v>
      </c>
      <c r="B323" t="s">
        <v>536</v>
      </c>
      <c r="C323" t="s">
        <v>34</v>
      </c>
      <c r="D323" s="1">
        <v>285000</v>
      </c>
      <c r="E323">
        <v>2</v>
      </c>
      <c r="F323">
        <v>1</v>
      </c>
      <c r="G323" s="2">
        <v>1380</v>
      </c>
      <c r="H323" t="s">
        <v>35</v>
      </c>
      <c r="I323" t="s">
        <v>65</v>
      </c>
      <c r="J323" s="5">
        <v>11429</v>
      </c>
      <c r="K323" s="8" t="str">
        <f>VLOOKUP($B323,Sheet1!A:E,3,FALSE)</f>
        <v>Queens Village</v>
      </c>
      <c r="L323" s="8" t="str">
        <f>VLOOKUP($B323,Sheet1!A:E,4,FALSE)</f>
        <v>B</v>
      </c>
      <c r="M323">
        <v>-73.743577900000005</v>
      </c>
      <c r="N323">
        <v>40.712832599999999</v>
      </c>
      <c r="O323" s="13">
        <f>VLOOKUP($B323,Sheet2!A:F,6,FALSE)</f>
        <v>12.93555969272796</v>
      </c>
      <c r="P323" s="1">
        <v>57000</v>
      </c>
      <c r="Q323" s="3">
        <v>6.7500000000000004E-2</v>
      </c>
      <c r="R323">
        <v>30</v>
      </c>
      <c r="S323" s="1">
        <v>228000</v>
      </c>
      <c r="T323" s="1">
        <v>1478.8</v>
      </c>
      <c r="U323" s="1">
        <v>289.39999999999998</v>
      </c>
      <c r="V323" s="1">
        <v>59.38</v>
      </c>
      <c r="W323" s="4">
        <v>205</v>
      </c>
      <c r="X323" s="1">
        <v>2032.58</v>
      </c>
      <c r="Y323">
        <v>4</v>
      </c>
      <c r="Z323">
        <v>12</v>
      </c>
      <c r="AA323" t="str">
        <f>VLOOKUP($B323,Sheet1!A:E,5,FALSE)</f>
        <v>Suburban charm and family-oriented community.</v>
      </c>
    </row>
    <row r="324" spans="1:27" x14ac:dyDescent="0.2">
      <c r="A324">
        <v>337</v>
      </c>
      <c r="B324" t="s">
        <v>537</v>
      </c>
      <c r="C324" t="s">
        <v>87</v>
      </c>
      <c r="D324" s="1">
        <v>2499000</v>
      </c>
      <c r="E324">
        <v>5</v>
      </c>
      <c r="F324">
        <v>4</v>
      </c>
      <c r="G324" s="2">
        <v>1340</v>
      </c>
      <c r="H324" t="s">
        <v>538</v>
      </c>
      <c r="I324" t="s">
        <v>45</v>
      </c>
      <c r="J324" s="5">
        <v>11205</v>
      </c>
      <c r="K324" s="8" t="str">
        <f>VLOOKUP($B324,Sheet1!A:E,3,FALSE)</f>
        <v>Bedford-Stuyvesant</v>
      </c>
      <c r="L324" s="8" t="str">
        <f>VLOOKUP($B324,Sheet1!A:E,4,FALSE)</f>
        <v>C+</v>
      </c>
      <c r="M324">
        <v>-73.972050199999998</v>
      </c>
      <c r="N324">
        <v>40.696296199999999</v>
      </c>
      <c r="O324" s="13">
        <f>VLOOKUP($B324,Sheet2!A:F,6,FALSE)</f>
        <v>3.6914841171281658</v>
      </c>
      <c r="P324" s="1">
        <v>499800</v>
      </c>
      <c r="Q324" s="3">
        <v>6.7500000000000004E-2</v>
      </c>
      <c r="R324">
        <v>30</v>
      </c>
      <c r="S324" s="1">
        <v>1999200</v>
      </c>
      <c r="T324" s="1">
        <v>12966.77</v>
      </c>
      <c r="U324" s="1">
        <v>2537.61</v>
      </c>
      <c r="V324" s="1">
        <v>520.63</v>
      </c>
      <c r="W324" s="4">
        <v>600</v>
      </c>
      <c r="X324" s="1">
        <v>16625.009999999998</v>
      </c>
      <c r="Y324">
        <v>10</v>
      </c>
      <c r="Z324">
        <v>6</v>
      </c>
      <c r="AA324" t="str">
        <f>VLOOKUP($B324,Sheet1!A:E,5,FALSE)</f>
        <v>Bed-Stuy, Do or Die phrase, home of rappers Notorious B.I.G &amp; Jay Z, Options for soul food &amp; carribean foods.</v>
      </c>
    </row>
    <row r="325" spans="1:27" x14ac:dyDescent="0.2">
      <c r="A325">
        <v>338</v>
      </c>
      <c r="B325" t="s">
        <v>539</v>
      </c>
      <c r="C325" t="s">
        <v>41</v>
      </c>
      <c r="D325" s="1">
        <v>795000</v>
      </c>
      <c r="E325">
        <v>4</v>
      </c>
      <c r="F325">
        <v>2</v>
      </c>
      <c r="G325" s="2">
        <v>1440</v>
      </c>
      <c r="H325" t="s">
        <v>47</v>
      </c>
      <c r="I325" t="s">
        <v>28</v>
      </c>
      <c r="J325" s="5">
        <v>10463</v>
      </c>
      <c r="K325" s="8" t="str">
        <f>VLOOKUP($B325,Sheet1!A:E,3,FALSE)</f>
        <v>Riverdale</v>
      </c>
      <c r="L325" s="8" t="str">
        <f>VLOOKUP($B325,Sheet1!A:E,4,FALSE)</f>
        <v>A-</v>
      </c>
      <c r="M325">
        <v>-73.911188999999993</v>
      </c>
      <c r="N325">
        <v>40.876738799999998</v>
      </c>
      <c r="O325" s="13">
        <f>VLOOKUP($B325,Sheet2!A:F,6,FALSE)</f>
        <v>9.647034706583387</v>
      </c>
      <c r="P325" s="1">
        <v>159000</v>
      </c>
      <c r="Q325" s="3">
        <v>6.7500000000000004E-2</v>
      </c>
      <c r="R325">
        <v>30</v>
      </c>
      <c r="S325" s="1">
        <v>636000</v>
      </c>
      <c r="T325" s="1">
        <v>4125.08</v>
      </c>
      <c r="U325" s="1">
        <v>807.28</v>
      </c>
      <c r="V325" s="1">
        <v>165.63</v>
      </c>
      <c r="W325" s="4">
        <v>375</v>
      </c>
      <c r="X325" s="1">
        <v>5472.99</v>
      </c>
      <c r="Y325">
        <v>8</v>
      </c>
      <c r="Z325">
        <v>9</v>
      </c>
      <c r="AA325" t="str">
        <f>VLOOKUP($B325,Sheet1!A:E,5,FALSE)</f>
        <v>Residential neighborhood , affluent enclave within the Bronx., "alternative to the Upper West side", Car Transportation is reccomended.</v>
      </c>
    </row>
    <row r="326" spans="1:27" x14ac:dyDescent="0.2">
      <c r="A326">
        <v>339</v>
      </c>
      <c r="B326" t="s">
        <v>540</v>
      </c>
      <c r="C326" t="s">
        <v>52</v>
      </c>
      <c r="D326" s="1">
        <v>1799995</v>
      </c>
      <c r="E326">
        <v>2</v>
      </c>
      <c r="F326">
        <v>2</v>
      </c>
      <c r="G326" s="2">
        <v>2184</v>
      </c>
      <c r="H326" t="s">
        <v>47</v>
      </c>
      <c r="I326" t="s">
        <v>28</v>
      </c>
      <c r="J326" s="5">
        <v>10021</v>
      </c>
      <c r="K326" s="8" t="str">
        <f>VLOOKUP($B326,Sheet1!A:E,3,FALSE)</f>
        <v>Upper East Side</v>
      </c>
      <c r="L326" s="8" t="str">
        <f>VLOOKUP($B326,Sheet1!A:E,4,FALSE)</f>
        <v>A</v>
      </c>
      <c r="M326">
        <v>-73.958625799999993</v>
      </c>
      <c r="N326">
        <v>40.770893200000003</v>
      </c>
      <c r="O326" s="13">
        <f>VLOOKUP($B326,Sheet2!A:F,6,FALSE)</f>
        <v>2.073178824666936</v>
      </c>
      <c r="P326" s="1">
        <v>359999</v>
      </c>
      <c r="Q326" s="3">
        <v>6.7500000000000004E-2</v>
      </c>
      <c r="R326">
        <v>30</v>
      </c>
      <c r="S326" s="1">
        <v>1439996</v>
      </c>
      <c r="T326" s="1">
        <v>9339.7900000000009</v>
      </c>
      <c r="U326" s="1">
        <v>1827.8</v>
      </c>
      <c r="V326" s="1">
        <v>375</v>
      </c>
      <c r="W326" s="4">
        <v>375</v>
      </c>
      <c r="X326" s="1">
        <v>11917.59</v>
      </c>
      <c r="Y326">
        <v>4</v>
      </c>
      <c r="Z326">
        <v>14</v>
      </c>
      <c r="AA326" t="str">
        <f>VLOOKUP($B326,Sheet1!A:E,5,FALSE)</f>
        <v>Posh neighborhood, private schools, expensive supermarkets, iconic museums. </v>
      </c>
    </row>
    <row r="327" spans="1:27" x14ac:dyDescent="0.2">
      <c r="A327">
        <v>340</v>
      </c>
      <c r="B327" t="s">
        <v>541</v>
      </c>
      <c r="C327" t="s">
        <v>34</v>
      </c>
      <c r="D327" s="1">
        <v>250000</v>
      </c>
      <c r="E327">
        <v>3</v>
      </c>
      <c r="F327">
        <v>2.5</v>
      </c>
      <c r="G327" s="2">
        <v>1224</v>
      </c>
      <c r="H327" t="s">
        <v>35</v>
      </c>
      <c r="I327" t="s">
        <v>65</v>
      </c>
      <c r="J327" s="5">
        <v>11414</v>
      </c>
      <c r="K327" s="8" t="str">
        <f>VLOOKUP($B327,Sheet1!A:E,3,FALSE)</f>
        <v>Howard Beach</v>
      </c>
      <c r="L327" s="8" t="str">
        <f>VLOOKUP($B327,Sheet1!A:E,4,FALSE)</f>
        <v>B</v>
      </c>
      <c r="M327">
        <v>-73.831673600000002</v>
      </c>
      <c r="N327">
        <v>40.6505528</v>
      </c>
      <c r="O327" s="13">
        <f>VLOOKUP($B327,Sheet2!A:F,6,FALSE)</f>
        <v>10.543808376665179</v>
      </c>
      <c r="P327" s="1">
        <v>50000</v>
      </c>
      <c r="Q327" s="3">
        <v>6.7500000000000004E-2</v>
      </c>
      <c r="R327">
        <v>30</v>
      </c>
      <c r="S327" s="1">
        <v>200000</v>
      </c>
      <c r="T327" s="1">
        <v>1297.2</v>
      </c>
      <c r="U327" s="1">
        <v>253.86</v>
      </c>
      <c r="V327" s="1">
        <v>52.08</v>
      </c>
      <c r="W327" s="4">
        <v>600</v>
      </c>
      <c r="X327" s="1">
        <v>2203.14</v>
      </c>
      <c r="Y327">
        <v>6</v>
      </c>
      <c r="Z327">
        <v>7</v>
      </c>
      <c r="AA327" t="str">
        <f>VLOOKUP($B327,Sheet1!A:E,5,FALSE)</f>
        <v>Waterfront views and suburban atmosphere.</v>
      </c>
    </row>
    <row r="328" spans="1:27" x14ac:dyDescent="0.2">
      <c r="A328">
        <v>341</v>
      </c>
      <c r="B328" t="s">
        <v>542</v>
      </c>
      <c r="C328" t="s">
        <v>149</v>
      </c>
      <c r="D328" s="1">
        <v>5999000</v>
      </c>
      <c r="E328">
        <v>3</v>
      </c>
      <c r="F328">
        <v>3</v>
      </c>
      <c r="G328" s="2">
        <v>3000</v>
      </c>
      <c r="H328" t="s">
        <v>543</v>
      </c>
      <c r="I328" t="s">
        <v>28</v>
      </c>
      <c r="J328" s="5">
        <v>10069</v>
      </c>
      <c r="K328" s="8" t="str">
        <f>VLOOKUP($B328,Sheet1!A:E,3,FALSE)</f>
        <v>Upper West Side</v>
      </c>
      <c r="L328" s="8" t="str">
        <f>VLOOKUP($B328,Sheet1!A:E,4,FALSE)</f>
        <v>A</v>
      </c>
      <c r="M328">
        <v>-73.987397299999998</v>
      </c>
      <c r="N328">
        <v>40.779856700000003</v>
      </c>
      <c r="O328" s="13">
        <f>VLOOKUP($B328,Sheet2!A:F,6,FALSE)</f>
        <v>2.1443181872131798</v>
      </c>
      <c r="P328" s="1">
        <v>1199800</v>
      </c>
      <c r="Q328" s="3">
        <v>6.7500000000000004E-2</v>
      </c>
      <c r="R328">
        <v>30</v>
      </c>
      <c r="S328" s="1">
        <v>4799200</v>
      </c>
      <c r="T328" s="1">
        <v>31127.52</v>
      </c>
      <c r="U328" s="1">
        <v>6091.68</v>
      </c>
      <c r="V328" s="1">
        <v>1249.79</v>
      </c>
      <c r="W328" s="4">
        <v>375</v>
      </c>
      <c r="X328" s="1">
        <v>38844</v>
      </c>
      <c r="Y328">
        <v>6</v>
      </c>
      <c r="Z328">
        <v>15</v>
      </c>
      <c r="AA328" t="str">
        <f>VLOOKUP($B328,Sheet1!A:E,5,FALSE)</f>
        <v>Western edge of Central Park, Lincoln Center, affluent area.</v>
      </c>
    </row>
    <row r="329" spans="1:27" x14ac:dyDescent="0.2">
      <c r="A329">
        <v>342</v>
      </c>
      <c r="B329" t="s">
        <v>544</v>
      </c>
      <c r="C329" t="s">
        <v>188</v>
      </c>
      <c r="D329" s="1">
        <v>668000</v>
      </c>
      <c r="E329">
        <v>3</v>
      </c>
      <c r="F329">
        <v>2</v>
      </c>
      <c r="G329" s="2">
        <v>1606</v>
      </c>
      <c r="H329" t="s">
        <v>47</v>
      </c>
      <c r="I329" t="s">
        <v>65</v>
      </c>
      <c r="J329" s="5">
        <v>11426</v>
      </c>
      <c r="K329" s="8" t="str">
        <f>VLOOKUP($B329,Sheet1!A:E,3,FALSE)</f>
        <v>Bellerose</v>
      </c>
      <c r="L329" s="8" t="str">
        <f>VLOOKUP($B329,Sheet1!A:E,4,FALSE)</f>
        <v>A-</v>
      </c>
      <c r="M329">
        <v>-73.731075599999997</v>
      </c>
      <c r="N329">
        <v>40.729978699999997</v>
      </c>
      <c r="O329" s="13">
        <f>VLOOKUP($B329,Sheet2!A:F,6,FALSE)</f>
        <v>13.41268326469946</v>
      </c>
      <c r="P329" s="1">
        <v>133600</v>
      </c>
      <c r="Q329" s="3">
        <v>6.7500000000000004E-2</v>
      </c>
      <c r="R329">
        <v>30</v>
      </c>
      <c r="S329" s="1">
        <v>534400</v>
      </c>
      <c r="T329" s="1">
        <v>3466.11</v>
      </c>
      <c r="U329" s="1">
        <v>678.32</v>
      </c>
      <c r="V329" s="1">
        <v>139.16999999999999</v>
      </c>
      <c r="W329" s="4">
        <v>205</v>
      </c>
      <c r="X329" s="1">
        <v>4488.6000000000004</v>
      </c>
      <c r="Y329">
        <v>6</v>
      </c>
      <c r="Z329">
        <v>10</v>
      </c>
      <c r="AA329" t="str">
        <f>VLOOKUP($B329,Sheet1!A:E,5,FALSE)</f>
        <v>Suburban charm and historical homes.</v>
      </c>
    </row>
    <row r="330" spans="1:27" x14ac:dyDescent="0.2">
      <c r="A330">
        <v>343</v>
      </c>
      <c r="B330" t="s">
        <v>545</v>
      </c>
      <c r="C330" t="s">
        <v>34</v>
      </c>
      <c r="D330" s="1">
        <v>699900</v>
      </c>
      <c r="E330">
        <v>3</v>
      </c>
      <c r="F330">
        <v>2</v>
      </c>
      <c r="G330" s="2">
        <v>1470</v>
      </c>
      <c r="H330" t="s">
        <v>546</v>
      </c>
      <c r="I330" t="s">
        <v>36</v>
      </c>
      <c r="J330" s="5">
        <v>10314</v>
      </c>
      <c r="K330" s="8" t="str">
        <f>VLOOKUP($B330,Sheet1!A:E,3,FALSE)</f>
        <v>Mid Island</v>
      </c>
      <c r="L330" s="8" t="str">
        <f>VLOOKUP($B330,Sheet1!A:E,4,FALSE)</f>
        <v>B</v>
      </c>
      <c r="M330">
        <v>-74.161085499999999</v>
      </c>
      <c r="N330">
        <v>40.615395200000002</v>
      </c>
      <c r="O330" s="13">
        <f>VLOOKUP($B330,Sheet2!A:F,6,FALSE)</f>
        <v>13.03452016087493</v>
      </c>
      <c r="P330" s="1">
        <v>139980</v>
      </c>
      <c r="Q330" s="3">
        <v>6.7500000000000004E-2</v>
      </c>
      <c r="R330">
        <v>30</v>
      </c>
      <c r="S330" s="1">
        <v>559920</v>
      </c>
      <c r="T330" s="1">
        <v>3631.63</v>
      </c>
      <c r="U330" s="1">
        <v>710.71</v>
      </c>
      <c r="V330" s="1">
        <v>145.81</v>
      </c>
      <c r="W330" s="4">
        <v>205</v>
      </c>
      <c r="X330" s="1">
        <v>4693.16</v>
      </c>
      <c r="Y330">
        <v>6</v>
      </c>
      <c r="Z330">
        <v>9</v>
      </c>
      <c r="AA330" t="str">
        <f>VLOOKUP($B330,Sheet1!A:E,5,FALSE)</f>
        <v>Middle of Staten island, largest % of Asians in Staten Island, suburban residential area.</v>
      </c>
    </row>
    <row r="331" spans="1:27" x14ac:dyDescent="0.2">
      <c r="A331">
        <v>344</v>
      </c>
      <c r="B331" t="s">
        <v>547</v>
      </c>
      <c r="C331" t="s">
        <v>41</v>
      </c>
      <c r="D331" s="1">
        <v>5295000</v>
      </c>
      <c r="E331">
        <v>4</v>
      </c>
      <c r="F331">
        <v>4</v>
      </c>
      <c r="G331" s="2">
        <v>4600</v>
      </c>
      <c r="H331" t="s">
        <v>548</v>
      </c>
      <c r="I331" t="s">
        <v>45</v>
      </c>
      <c r="J331" s="5">
        <v>11231</v>
      </c>
      <c r="K331" s="8" t="str">
        <f>VLOOKUP($B331,Sheet1!A:E,3,FALSE)</f>
        <v>Carroll Gardens</v>
      </c>
      <c r="L331" s="8" t="str">
        <f>VLOOKUP($B331,Sheet1!A:E,4,FALSE)</f>
        <v>A</v>
      </c>
      <c r="M331">
        <v>-73.998211100000006</v>
      </c>
      <c r="N331">
        <v>40.6800067</v>
      </c>
      <c r="O331" s="13">
        <f>VLOOKUP($B331,Sheet2!A:F,6,FALSE)</f>
        <v>4.7952682095273493</v>
      </c>
      <c r="P331" s="1">
        <v>1059000</v>
      </c>
      <c r="Q331" s="3">
        <v>6.7500000000000004E-2</v>
      </c>
      <c r="R331">
        <v>30</v>
      </c>
      <c r="S331" s="1">
        <v>4236000</v>
      </c>
      <c r="T331" s="1">
        <v>27474.62</v>
      </c>
      <c r="U331" s="1">
        <v>5376.81</v>
      </c>
      <c r="V331" s="1">
        <v>1103.1300000000001</v>
      </c>
      <c r="W331" s="4">
        <v>600</v>
      </c>
      <c r="X331" s="1">
        <v>34554.550000000003</v>
      </c>
      <c r="Y331">
        <v>8</v>
      </c>
      <c r="Z331">
        <v>19</v>
      </c>
      <c r="AA331" t="str">
        <f>VLOOKUP($B331,Sheet1!A:E,5,FALSE)</f>
        <v>Italian-American heritage and charming brownstones.</v>
      </c>
    </row>
    <row r="332" spans="1:27" x14ac:dyDescent="0.2">
      <c r="A332">
        <v>345</v>
      </c>
      <c r="B332" t="s">
        <v>549</v>
      </c>
      <c r="C332" t="s">
        <v>26</v>
      </c>
      <c r="D332" s="1">
        <v>2265000</v>
      </c>
      <c r="E332">
        <v>2</v>
      </c>
      <c r="F332">
        <v>2</v>
      </c>
      <c r="G332" s="2">
        <v>1123</v>
      </c>
      <c r="H332" t="s">
        <v>550</v>
      </c>
      <c r="I332" t="s">
        <v>28</v>
      </c>
      <c r="J332" s="5">
        <v>10002</v>
      </c>
      <c r="K332" s="8" t="str">
        <f>VLOOKUP($B332,Sheet1!A:E,3,FALSE)</f>
        <v>Lower East Side</v>
      </c>
      <c r="L332" s="8" t="str">
        <f>VLOOKUP($B332,Sheet1!A:E,4,FALSE)</f>
        <v>B</v>
      </c>
      <c r="M332">
        <v>-73.991235000000003</v>
      </c>
      <c r="N332">
        <v>40.710456000000001</v>
      </c>
      <c r="O332" s="13">
        <f>VLOOKUP($B332,Sheet2!A:F,6,FALSE)</f>
        <v>2.664496629918665</v>
      </c>
      <c r="P332" s="1">
        <v>453000</v>
      </c>
      <c r="Q332" s="3">
        <v>6.7500000000000004E-2</v>
      </c>
      <c r="R332">
        <v>30</v>
      </c>
      <c r="S332" s="1">
        <v>1812000</v>
      </c>
      <c r="T332" s="1">
        <v>11752.6</v>
      </c>
      <c r="U332" s="1">
        <v>2299.9899999999998</v>
      </c>
      <c r="V332" s="1">
        <v>471.88</v>
      </c>
      <c r="W332" s="4">
        <v>600</v>
      </c>
      <c r="X332" s="1">
        <v>15124.47</v>
      </c>
      <c r="Y332">
        <v>4</v>
      </c>
      <c r="Z332">
        <v>7</v>
      </c>
      <c r="AA332" t="str">
        <f>VLOOKUP($B332,Sheet1!A:E,5,FALSE)</f>
        <v>Artists, Pre war buildings, strong nightlife &amp; bars, "place to be in 20s".</v>
      </c>
    </row>
    <row r="333" spans="1:27" x14ac:dyDescent="0.2">
      <c r="A333">
        <v>346</v>
      </c>
      <c r="B333" t="s">
        <v>551</v>
      </c>
      <c r="C333" t="s">
        <v>52</v>
      </c>
      <c r="D333" s="1">
        <v>459000</v>
      </c>
      <c r="E333">
        <v>2</v>
      </c>
      <c r="F333">
        <v>1</v>
      </c>
      <c r="G333">
        <v>950</v>
      </c>
      <c r="H333" t="s">
        <v>119</v>
      </c>
      <c r="I333" t="s">
        <v>65</v>
      </c>
      <c r="J333" s="5">
        <v>11354</v>
      </c>
      <c r="K333" s="8" t="str">
        <f>VLOOKUP($B333,Sheet1!A:E,3,FALSE)</f>
        <v>Flushing</v>
      </c>
      <c r="L333" s="8" t="str">
        <f>VLOOKUP($B333,Sheet1!A:E,4,FALSE)</f>
        <v>B</v>
      </c>
      <c r="M333">
        <v>-73.825876600000001</v>
      </c>
      <c r="N333">
        <v>40.760794199999999</v>
      </c>
      <c r="O333" s="13">
        <f>VLOOKUP($B333,Sheet2!A:F,6,FALSE)</f>
        <v>8.4127224450228706</v>
      </c>
      <c r="P333" s="1">
        <v>91800</v>
      </c>
      <c r="Q333" s="3">
        <v>6.7500000000000004E-2</v>
      </c>
      <c r="R333">
        <v>30</v>
      </c>
      <c r="S333" s="1">
        <v>367200</v>
      </c>
      <c r="T333" s="1">
        <v>2381.65</v>
      </c>
      <c r="U333" s="1">
        <v>466.09</v>
      </c>
      <c r="V333" s="1">
        <v>95.63</v>
      </c>
      <c r="W333" s="4">
        <v>1000</v>
      </c>
      <c r="X333" s="1">
        <v>3943.37</v>
      </c>
      <c r="Y333">
        <v>4</v>
      </c>
      <c r="Z333">
        <v>8</v>
      </c>
      <c r="AA333" t="str">
        <f>VLOOKUP($B333,Sheet1!A:E,5,FALSE)</f>
        <v>Bustling Chinese and  Korean community. Large shopping community.</v>
      </c>
    </row>
    <row r="334" spans="1:27" x14ac:dyDescent="0.2">
      <c r="A334">
        <v>347</v>
      </c>
      <c r="B334" t="s">
        <v>552</v>
      </c>
      <c r="C334" t="s">
        <v>87</v>
      </c>
      <c r="D334" s="1">
        <v>1369000</v>
      </c>
      <c r="E334">
        <v>4</v>
      </c>
      <c r="F334">
        <v>2.5</v>
      </c>
      <c r="G334" s="2">
        <v>2900</v>
      </c>
      <c r="H334" t="s">
        <v>336</v>
      </c>
      <c r="I334" t="s">
        <v>36</v>
      </c>
      <c r="J334" s="5">
        <v>10309</v>
      </c>
      <c r="K334" s="8" t="str">
        <f>VLOOKUP($B334,Sheet1!A:E,3,FALSE)</f>
        <v>South Shore</v>
      </c>
      <c r="L334" s="8" t="str">
        <f>VLOOKUP($B334,Sheet1!A:E,4,FALSE)</f>
        <v>B</v>
      </c>
      <c r="M334">
        <v>-74.221340600000005</v>
      </c>
      <c r="N334">
        <v>40.523972200000003</v>
      </c>
      <c r="O334" s="13">
        <f>VLOOKUP($B334,Sheet2!A:F,6,FALSE)</f>
        <v>19.86160384879825</v>
      </c>
      <c r="P334" s="1">
        <v>273800</v>
      </c>
      <c r="Q334" s="3">
        <v>6.7500000000000004E-2</v>
      </c>
      <c r="R334">
        <v>30</v>
      </c>
      <c r="S334" s="1">
        <v>1095200</v>
      </c>
      <c r="T334" s="1">
        <v>7103.45</v>
      </c>
      <c r="U334" s="1">
        <v>1390.15</v>
      </c>
      <c r="V334" s="1">
        <v>285.20999999999998</v>
      </c>
      <c r="W334" s="4">
        <v>600</v>
      </c>
      <c r="X334" s="1">
        <v>9378.81</v>
      </c>
      <c r="Y334">
        <v>8</v>
      </c>
      <c r="Z334">
        <v>16</v>
      </c>
      <c r="AA334" t="str">
        <f>VLOOKUP($B334,Sheet1!A:E,5,FALSE)</f>
        <v>Southern coastline of Long island, costal communities &amp; beaches such as Long Beach, Jones Beach, Fire Island, Hempstead.</v>
      </c>
    </row>
    <row r="335" spans="1:27" x14ac:dyDescent="0.2">
      <c r="A335">
        <v>348</v>
      </c>
      <c r="B335" t="s">
        <v>553</v>
      </c>
      <c r="C335" t="s">
        <v>34</v>
      </c>
      <c r="D335" s="1">
        <v>879000</v>
      </c>
      <c r="E335">
        <v>4</v>
      </c>
      <c r="F335">
        <v>2</v>
      </c>
      <c r="G335" s="2">
        <v>2184</v>
      </c>
      <c r="H335" t="s">
        <v>554</v>
      </c>
      <c r="I335" t="s">
        <v>65</v>
      </c>
      <c r="J335" s="5">
        <v>11426</v>
      </c>
      <c r="K335" s="8" t="str">
        <f>VLOOKUP($B335,Sheet1!A:E,3,FALSE)</f>
        <v>Bellerose</v>
      </c>
      <c r="L335" s="8" t="str">
        <f>VLOOKUP($B335,Sheet1!A:E,4,FALSE)</f>
        <v>A-</v>
      </c>
      <c r="M335">
        <v>-73.712559499999998</v>
      </c>
      <c r="N335">
        <v>40.729436700000001</v>
      </c>
      <c r="O335" s="13">
        <f>VLOOKUP($B335,Sheet2!A:F,6,FALSE)</f>
        <v>14.383706646387671</v>
      </c>
      <c r="P335" s="1">
        <v>175800</v>
      </c>
      <c r="Q335" s="3">
        <v>6.7500000000000004E-2</v>
      </c>
      <c r="R335">
        <v>30</v>
      </c>
      <c r="S335" s="1">
        <v>703200</v>
      </c>
      <c r="T335" s="1">
        <v>4560.9399999999996</v>
      </c>
      <c r="U335" s="1">
        <v>892.58</v>
      </c>
      <c r="V335" s="1">
        <v>183.13</v>
      </c>
      <c r="W335" s="4">
        <v>205</v>
      </c>
      <c r="X335" s="1">
        <v>5841.65</v>
      </c>
      <c r="Y335">
        <v>8</v>
      </c>
      <c r="Z335">
        <v>14</v>
      </c>
      <c r="AA335" t="str">
        <f>VLOOKUP($B335,Sheet1!A:E,5,FALSE)</f>
        <v>Suburban charm and historical homes.</v>
      </c>
    </row>
    <row r="336" spans="1:27" x14ac:dyDescent="0.2">
      <c r="A336">
        <v>349</v>
      </c>
      <c r="B336" t="s">
        <v>555</v>
      </c>
      <c r="C336" t="s">
        <v>26</v>
      </c>
      <c r="D336" s="1">
        <v>559000</v>
      </c>
      <c r="E336">
        <v>1</v>
      </c>
      <c r="F336">
        <v>1</v>
      </c>
      <c r="G336">
        <v>679</v>
      </c>
      <c r="H336" t="s">
        <v>27</v>
      </c>
      <c r="I336" t="s">
        <v>28</v>
      </c>
      <c r="J336" s="5">
        <v>10029</v>
      </c>
      <c r="K336" s="8" t="str">
        <f>VLOOKUP($B336,Sheet1!A:E,3,FALSE)</f>
        <v>East Harlem</v>
      </c>
      <c r="L336" s="8" t="str">
        <f>VLOOKUP($B336,Sheet1!A:E,4,FALSE)</f>
        <v>C</v>
      </c>
      <c r="M336">
        <v>-73.943421400000005</v>
      </c>
      <c r="N336">
        <v>40.794574300000001</v>
      </c>
      <c r="O336" s="13">
        <f>VLOOKUP($B336,Sheet2!A:F,6,FALSE)</f>
        <v>3.8503488068286109</v>
      </c>
      <c r="P336" s="1">
        <v>111800</v>
      </c>
      <c r="Q336" s="3">
        <v>6.7500000000000004E-2</v>
      </c>
      <c r="R336">
        <v>30</v>
      </c>
      <c r="S336" s="1">
        <v>447200</v>
      </c>
      <c r="T336" s="1">
        <v>2900.53</v>
      </c>
      <c r="U336" s="1">
        <v>567.64</v>
      </c>
      <c r="V336" s="1">
        <v>116.46</v>
      </c>
      <c r="W336" s="4">
        <v>205</v>
      </c>
      <c r="X336" s="1">
        <v>3789.63</v>
      </c>
      <c r="Y336">
        <v>2</v>
      </c>
      <c r="Z336">
        <v>6</v>
      </c>
      <c r="AA336" t="str">
        <f>VLOOKUP($B336,Sheet1!A:E,5,FALSE)</f>
        <v>Spanish Harlem/ "El Barrio", Latin American &amp; Caribbean restaurants. Bustling street life. </v>
      </c>
    </row>
    <row r="337" spans="1:27" x14ac:dyDescent="0.2">
      <c r="A337">
        <v>350</v>
      </c>
      <c r="B337" t="s">
        <v>556</v>
      </c>
      <c r="C337" t="s">
        <v>87</v>
      </c>
      <c r="D337" s="1">
        <v>869888</v>
      </c>
      <c r="E337">
        <v>4</v>
      </c>
      <c r="F337">
        <v>3</v>
      </c>
      <c r="G337" s="2">
        <v>2184</v>
      </c>
      <c r="H337" t="s">
        <v>397</v>
      </c>
      <c r="I337" t="s">
        <v>65</v>
      </c>
      <c r="J337" s="5">
        <v>11418</v>
      </c>
      <c r="K337" s="8" t="str">
        <f>VLOOKUP($B337,Sheet1!A:E,3,FALSE)</f>
        <v>Richmond Hill</v>
      </c>
      <c r="L337" s="8" t="str">
        <f>VLOOKUP($B337,Sheet1!A:E,4,FALSE)</f>
        <v>B</v>
      </c>
      <c r="M337">
        <v>-73.825677600000006</v>
      </c>
      <c r="N337">
        <v>40.701901399999997</v>
      </c>
      <c r="O337" s="13">
        <f>VLOOKUP($B337,Sheet2!A:F,6,FALSE)</f>
        <v>8.9893181697096018</v>
      </c>
      <c r="P337" s="1">
        <v>173977.60000000001</v>
      </c>
      <c r="Q337" s="3">
        <v>6.7500000000000004E-2</v>
      </c>
      <c r="R337">
        <v>30</v>
      </c>
      <c r="S337" s="1">
        <v>695910.40000000002</v>
      </c>
      <c r="T337" s="1">
        <v>4513.66</v>
      </c>
      <c r="U337" s="1">
        <v>883.33</v>
      </c>
      <c r="V337" s="1">
        <v>181.23</v>
      </c>
      <c r="W337" s="4">
        <v>600</v>
      </c>
      <c r="X337" s="1">
        <v>6178.22</v>
      </c>
      <c r="Y337">
        <v>8</v>
      </c>
      <c r="Z337">
        <v>11</v>
      </c>
      <c r="AA337" t="str">
        <f>VLOOKUP($B337,Sheet1!A:E,5,FALSE)</f>
        <v>Large South Asian community, plenty of local parks. </v>
      </c>
    </row>
    <row r="338" spans="1:27" x14ac:dyDescent="0.2">
      <c r="A338">
        <v>351</v>
      </c>
      <c r="B338" t="s">
        <v>557</v>
      </c>
      <c r="C338" t="s">
        <v>34</v>
      </c>
      <c r="D338" s="1">
        <v>799888</v>
      </c>
      <c r="E338">
        <v>3</v>
      </c>
      <c r="F338">
        <v>2</v>
      </c>
      <c r="G338" s="2">
        <v>2184</v>
      </c>
      <c r="H338" t="s">
        <v>81</v>
      </c>
      <c r="I338" t="s">
        <v>65</v>
      </c>
      <c r="J338" s="5">
        <v>11379</v>
      </c>
      <c r="K338" s="8" t="str">
        <f>VLOOKUP($B338,Sheet1!A:E,3,FALSE)</f>
        <v>Middle Village</v>
      </c>
      <c r="L338" s="8" t="str">
        <f>VLOOKUP($B338,Sheet1!A:E,4,FALSE)</f>
        <v>B</v>
      </c>
      <c r="M338">
        <v>-73.897022899999996</v>
      </c>
      <c r="N338">
        <v>40.713897500000002</v>
      </c>
      <c r="O338" s="13">
        <f>VLOOKUP($B338,Sheet2!A:F,6,FALSE)</f>
        <v>5.2287345024169829</v>
      </c>
      <c r="P338" s="1">
        <v>159977.60000000001</v>
      </c>
      <c r="Q338" s="3">
        <v>6.7500000000000004E-2</v>
      </c>
      <c r="R338">
        <v>30</v>
      </c>
      <c r="S338" s="1">
        <v>639910.40000000002</v>
      </c>
      <c r="T338" s="1">
        <v>4150.45</v>
      </c>
      <c r="U338" s="1">
        <v>812.25</v>
      </c>
      <c r="V338" s="1">
        <v>166.64</v>
      </c>
      <c r="W338" s="4">
        <v>550</v>
      </c>
      <c r="X338" s="1">
        <v>5679.34</v>
      </c>
      <c r="Y338">
        <v>6</v>
      </c>
      <c r="Z338">
        <v>14</v>
      </c>
      <c r="AA338" t="str">
        <f>VLOOKUP($B338,Sheet1!A:E,5,FALSE)</f>
        <v>Juniper Valley Park, Residential area with suburban feel, Metropolitan Avenue.</v>
      </c>
    </row>
    <row r="339" spans="1:27" x14ac:dyDescent="0.2">
      <c r="A339">
        <v>352</v>
      </c>
      <c r="B339" t="s">
        <v>558</v>
      </c>
      <c r="C339" t="s">
        <v>34</v>
      </c>
      <c r="D339" s="1">
        <v>749000</v>
      </c>
      <c r="E339">
        <v>4</v>
      </c>
      <c r="F339">
        <v>1</v>
      </c>
      <c r="G339" s="2">
        <v>1040</v>
      </c>
      <c r="H339" t="s">
        <v>559</v>
      </c>
      <c r="I339" t="s">
        <v>36</v>
      </c>
      <c r="J339" s="5">
        <v>10314</v>
      </c>
      <c r="K339" s="8" t="str">
        <f>VLOOKUP($B339,Sheet1!A:E,3,FALSE)</f>
        <v>Mid Island</v>
      </c>
      <c r="L339" s="8" t="str">
        <f>VLOOKUP($B339,Sheet1!A:E,4,FALSE)</f>
        <v>B</v>
      </c>
      <c r="M339">
        <v>-74.150718600000005</v>
      </c>
      <c r="N339">
        <v>40.616534700000003</v>
      </c>
      <c r="O339" s="13">
        <f>VLOOKUP($B339,Sheet2!A:F,6,FALSE)</f>
        <v>12.59772369719953</v>
      </c>
      <c r="P339" s="1">
        <v>149800</v>
      </c>
      <c r="Q339" s="3">
        <v>6.7500000000000004E-2</v>
      </c>
      <c r="R339">
        <v>30</v>
      </c>
      <c r="S339" s="1">
        <v>599200</v>
      </c>
      <c r="T339" s="1">
        <v>3886.4</v>
      </c>
      <c r="U339" s="1">
        <v>760.57</v>
      </c>
      <c r="V339" s="1">
        <v>156.04</v>
      </c>
      <c r="W339" s="4">
        <v>375</v>
      </c>
      <c r="X339" s="1">
        <v>5178.01</v>
      </c>
      <c r="Y339">
        <v>8</v>
      </c>
      <c r="Z339">
        <v>9</v>
      </c>
      <c r="AA339" t="str">
        <f>VLOOKUP($B339,Sheet1!A:E,5,FALSE)</f>
        <v>Middle of Staten island, largest % of Asians in Staten Island, suburban residential area.</v>
      </c>
    </row>
    <row r="340" spans="1:27" x14ac:dyDescent="0.2">
      <c r="A340">
        <v>354</v>
      </c>
      <c r="B340" t="s">
        <v>560</v>
      </c>
      <c r="C340" t="s">
        <v>34</v>
      </c>
      <c r="D340" s="1">
        <v>1295000</v>
      </c>
      <c r="E340">
        <v>3</v>
      </c>
      <c r="F340">
        <v>4</v>
      </c>
      <c r="G340" s="2">
        <v>2193</v>
      </c>
      <c r="H340" t="s">
        <v>47</v>
      </c>
      <c r="I340" t="s">
        <v>28</v>
      </c>
      <c r="J340" s="5">
        <v>10024</v>
      </c>
      <c r="K340" s="8" t="str">
        <f>VLOOKUP($B340,Sheet1!A:E,3,FALSE)</f>
        <v>Upper West Side</v>
      </c>
      <c r="L340" s="8" t="str">
        <f>VLOOKUP($B340,Sheet1!A:E,4,FALSE)</f>
        <v>A</v>
      </c>
      <c r="M340">
        <v>-73.976971300000002</v>
      </c>
      <c r="N340">
        <v>40.789503400000001</v>
      </c>
      <c r="O340" s="13">
        <f>VLOOKUP($B340,Sheet2!A:F,6,FALSE)</f>
        <v>2.8423204919445162</v>
      </c>
      <c r="P340" s="1">
        <v>259000</v>
      </c>
      <c r="Q340" s="3">
        <v>6.7500000000000004E-2</v>
      </c>
      <c r="R340">
        <v>30</v>
      </c>
      <c r="S340" s="1">
        <v>1036000</v>
      </c>
      <c r="T340" s="1">
        <v>6719.48</v>
      </c>
      <c r="U340" s="1">
        <v>1315.01</v>
      </c>
      <c r="V340" s="1">
        <v>269.79000000000002</v>
      </c>
      <c r="W340" s="4">
        <v>205</v>
      </c>
      <c r="X340" s="1">
        <v>8509.2800000000007</v>
      </c>
      <c r="Y340">
        <v>6</v>
      </c>
      <c r="Z340">
        <v>9</v>
      </c>
      <c r="AA340" t="str">
        <f>VLOOKUP($B340,Sheet1!A:E,5,FALSE)</f>
        <v>Western edge of Central Park, Lincoln Center, affluent area.</v>
      </c>
    </row>
    <row r="341" spans="1:27" x14ac:dyDescent="0.2">
      <c r="A341">
        <v>355</v>
      </c>
      <c r="B341" t="s">
        <v>561</v>
      </c>
      <c r="C341" t="s">
        <v>188</v>
      </c>
      <c r="D341" s="1">
        <v>879900</v>
      </c>
      <c r="E341">
        <v>3</v>
      </c>
      <c r="F341">
        <v>2</v>
      </c>
      <c r="G341" s="2">
        <v>2242</v>
      </c>
      <c r="H341" t="s">
        <v>562</v>
      </c>
      <c r="I341" t="s">
        <v>36</v>
      </c>
      <c r="J341" s="5">
        <v>10312</v>
      </c>
      <c r="K341" s="8" t="str">
        <f>VLOOKUP($B341,Sheet1!A:E,3,FALSE)</f>
        <v>Great Kills</v>
      </c>
      <c r="L341" s="8" t="str">
        <f>VLOOKUP($B341,Sheet1!A:E,4,FALSE)</f>
        <v>B</v>
      </c>
      <c r="M341">
        <v>-74.196493700000005</v>
      </c>
      <c r="N341">
        <v>40.540907699999998</v>
      </c>
      <c r="O341" s="13">
        <f>VLOOKUP($B341,Sheet2!A:F,6,FALSE)</f>
        <v>18.134808323434481</v>
      </c>
      <c r="P341" s="1">
        <v>175980</v>
      </c>
      <c r="Q341" s="3">
        <v>6.7500000000000004E-2</v>
      </c>
      <c r="R341">
        <v>30</v>
      </c>
      <c r="S341" s="1">
        <v>703920</v>
      </c>
      <c r="T341" s="1">
        <v>4565.6099999999997</v>
      </c>
      <c r="U341" s="1">
        <v>893.49</v>
      </c>
      <c r="V341" s="1">
        <v>183.31</v>
      </c>
      <c r="W341" s="4">
        <v>550</v>
      </c>
      <c r="X341" s="1">
        <v>6192.42</v>
      </c>
      <c r="Y341">
        <v>6</v>
      </c>
      <c r="Z341">
        <v>14</v>
      </c>
      <c r="AA341" t="str">
        <f>VLOOKUP($B341,Sheet1!A:E,5,FALSE)</f>
        <v>Southern Staten Island, Suburban feel, waterfront community, Great Kills Park, named after Duth word of "Great creeks"</v>
      </c>
    </row>
    <row r="342" spans="1:27" x14ac:dyDescent="0.2">
      <c r="A342">
        <v>356</v>
      </c>
      <c r="B342" t="s">
        <v>563</v>
      </c>
      <c r="C342" t="s">
        <v>52</v>
      </c>
      <c r="D342" s="1">
        <v>400000</v>
      </c>
      <c r="E342">
        <v>2</v>
      </c>
      <c r="F342">
        <v>2</v>
      </c>
      <c r="G342" s="2">
        <v>1150</v>
      </c>
      <c r="H342" t="s">
        <v>69</v>
      </c>
      <c r="I342" t="s">
        <v>54</v>
      </c>
      <c r="J342" s="5">
        <v>10465</v>
      </c>
      <c r="K342" s="8" t="str">
        <f>VLOOKUP($B342,Sheet1!A:E,3,FALSE)</f>
        <v>Country Club</v>
      </c>
      <c r="L342" s="8" t="str">
        <f>VLOOKUP($B342,Sheet1!A:E,4,FALSE)</f>
        <v>B+</v>
      </c>
      <c r="M342">
        <v>-73.808396999999999</v>
      </c>
      <c r="N342">
        <v>40.813142900000003</v>
      </c>
      <c r="O342" s="13">
        <f>VLOOKUP($B342,Sheet2!A:F,6,FALSE)</f>
        <v>10.291953355384329</v>
      </c>
      <c r="P342" s="1">
        <v>80000</v>
      </c>
      <c r="Q342" s="3">
        <v>6.7500000000000004E-2</v>
      </c>
      <c r="R342">
        <v>30</v>
      </c>
      <c r="S342" s="1">
        <v>320000</v>
      </c>
      <c r="T342" s="1">
        <v>2075.5100000000002</v>
      </c>
      <c r="U342" s="1">
        <v>406.18</v>
      </c>
      <c r="V342" s="1">
        <v>83.33</v>
      </c>
      <c r="W342" s="4">
        <v>600</v>
      </c>
      <c r="X342" s="1">
        <v>3165.03</v>
      </c>
      <c r="Y342">
        <v>4</v>
      </c>
      <c r="Z342">
        <v>7</v>
      </c>
      <c r="AA342" t="str">
        <f>VLOOKUP($B342,Sheet1!A:E,5,FALSE)</f>
        <v>Bronx, suburban feel with waterfront properties by the Eastchester Bay; Exclusive Country clubs.</v>
      </c>
    </row>
    <row r="343" spans="1:27" x14ac:dyDescent="0.2">
      <c r="A343">
        <v>357</v>
      </c>
      <c r="B343" t="s">
        <v>564</v>
      </c>
      <c r="C343" t="s">
        <v>87</v>
      </c>
      <c r="D343" s="1">
        <v>699999</v>
      </c>
      <c r="E343">
        <v>6</v>
      </c>
      <c r="F343">
        <v>2.5</v>
      </c>
      <c r="G343" s="2">
        <v>2184</v>
      </c>
      <c r="H343" t="s">
        <v>565</v>
      </c>
      <c r="I343" t="s">
        <v>54</v>
      </c>
      <c r="J343" s="5">
        <v>10453</v>
      </c>
      <c r="K343" s="8" t="str">
        <f>VLOOKUP($B343,Sheet1!A:E,3,FALSE)</f>
        <v>Morris Heights</v>
      </c>
      <c r="L343" s="8" t="str">
        <f>VLOOKUP($B343,Sheet1!A:E,4,FALSE)</f>
        <v>C</v>
      </c>
      <c r="M343">
        <v>-73.915139699999997</v>
      </c>
      <c r="N343">
        <v>40.852494800000002</v>
      </c>
      <c r="O343" s="13">
        <f>VLOOKUP($B343,Sheet2!A:F,6,FALSE)</f>
        <v>8.0476885063913475</v>
      </c>
      <c r="P343" s="1">
        <v>139999.79999999999</v>
      </c>
      <c r="Q343" s="3">
        <v>6.7500000000000004E-2</v>
      </c>
      <c r="R343">
        <v>30</v>
      </c>
      <c r="S343" s="1">
        <v>559999.19999999995</v>
      </c>
      <c r="T343" s="1">
        <v>3632.14</v>
      </c>
      <c r="U343" s="1">
        <v>710.81</v>
      </c>
      <c r="V343" s="1">
        <v>145.83000000000001</v>
      </c>
      <c r="W343" s="4">
        <v>600</v>
      </c>
      <c r="X343" s="1">
        <v>5088.79</v>
      </c>
      <c r="Y343">
        <v>12</v>
      </c>
      <c r="Z343">
        <v>12</v>
      </c>
      <c r="AA343" t="str">
        <f>VLOOKUP($B343,Sheet1!A:E,5,FALSE)</f>
        <v>Bronx-Lebanon Hospital Center, known for mixed housing types.</v>
      </c>
    </row>
    <row r="344" spans="1:27" x14ac:dyDescent="0.2">
      <c r="A344">
        <v>358</v>
      </c>
      <c r="B344" t="s">
        <v>566</v>
      </c>
      <c r="C344" t="s">
        <v>26</v>
      </c>
      <c r="D344" s="1">
        <v>289000</v>
      </c>
      <c r="E344">
        <v>1</v>
      </c>
      <c r="F344">
        <v>1</v>
      </c>
      <c r="G344">
        <v>666</v>
      </c>
      <c r="H344" t="s">
        <v>69</v>
      </c>
      <c r="I344" t="s">
        <v>45</v>
      </c>
      <c r="J344" s="5">
        <v>11207</v>
      </c>
      <c r="K344" s="8" t="str">
        <f>VLOOKUP($B344,Sheet1!A:E,3,FALSE)</f>
        <v>East New York</v>
      </c>
      <c r="L344" s="8" t="str">
        <f>VLOOKUP($B344,Sheet1!A:E,4,FALSE)</f>
        <v>D+</v>
      </c>
      <c r="M344">
        <v>-73.884677800000006</v>
      </c>
      <c r="N344">
        <v>40.654162200000002</v>
      </c>
      <c r="O344" s="13">
        <f>VLOOKUP($B344,Sheet2!A:F,6,FALSE)</f>
        <v>8.4054557583960943</v>
      </c>
      <c r="P344" s="1">
        <v>57800</v>
      </c>
      <c r="Q344" s="3">
        <v>6.7500000000000004E-2</v>
      </c>
      <c r="R344">
        <v>30</v>
      </c>
      <c r="S344" s="1">
        <v>231200</v>
      </c>
      <c r="T344" s="1">
        <v>1499.56</v>
      </c>
      <c r="U344" s="1">
        <v>293.47000000000003</v>
      </c>
      <c r="V344" s="1">
        <v>60.21</v>
      </c>
      <c r="W344" s="4">
        <v>550</v>
      </c>
      <c r="X344" s="1">
        <v>2403.23</v>
      </c>
      <c r="Y344">
        <v>2</v>
      </c>
      <c r="Z344">
        <v>6</v>
      </c>
      <c r="AA344" t="str">
        <f>VLOOKUP($B344,Sheet1!A:E,5,FALSE)</f>
        <v>High Violence, Drug abuse, and Crime. Recovering neighborhood Urban Revitalization Projects with many community gardens &amp;Green Spaces. </v>
      </c>
    </row>
    <row r="345" spans="1:27" x14ac:dyDescent="0.2">
      <c r="A345">
        <v>359</v>
      </c>
      <c r="B345" t="s">
        <v>567</v>
      </c>
      <c r="C345" t="s">
        <v>26</v>
      </c>
      <c r="D345" s="1">
        <v>699000</v>
      </c>
      <c r="E345">
        <v>1</v>
      </c>
      <c r="F345">
        <v>1</v>
      </c>
      <c r="G345">
        <v>616</v>
      </c>
      <c r="H345" t="s">
        <v>39</v>
      </c>
      <c r="I345" t="s">
        <v>45</v>
      </c>
      <c r="J345" s="5">
        <v>11216</v>
      </c>
      <c r="K345" s="8" t="str">
        <f>VLOOKUP($B345,Sheet1!A:E,3,FALSE)</f>
        <v>Bedford-Stuyvesant</v>
      </c>
      <c r="L345" s="8" t="str">
        <f>VLOOKUP($B345,Sheet1!A:E,4,FALSE)</f>
        <v>C+</v>
      </c>
      <c r="M345">
        <v>-73.943492300000003</v>
      </c>
      <c r="N345">
        <v>40.682647600000003</v>
      </c>
      <c r="O345" s="13">
        <f>VLOOKUP($B345,Sheet2!A:F,6,FALSE)</f>
        <v>5.0689932050064641</v>
      </c>
      <c r="P345" s="1">
        <v>139800</v>
      </c>
      <c r="Q345" s="3">
        <v>6.7500000000000004E-2</v>
      </c>
      <c r="R345">
        <v>30</v>
      </c>
      <c r="S345" s="1">
        <v>559200</v>
      </c>
      <c r="T345" s="1">
        <v>3626.96</v>
      </c>
      <c r="U345" s="1">
        <v>709.8</v>
      </c>
      <c r="V345" s="1">
        <v>145.63</v>
      </c>
      <c r="W345" s="4">
        <v>600</v>
      </c>
      <c r="X345" s="1">
        <v>5082.3900000000003</v>
      </c>
      <c r="Y345">
        <v>2</v>
      </c>
      <c r="Z345">
        <v>5</v>
      </c>
      <c r="AA345" t="str">
        <f>VLOOKUP($B345,Sheet1!A:E,5,FALSE)</f>
        <v>Bed-Stuy, Do or Die phrase, home of rappers Notorious B.I.G &amp; Jay Z, Options for soul food &amp; carribean foods.</v>
      </c>
    </row>
    <row r="346" spans="1:27" x14ac:dyDescent="0.2">
      <c r="A346">
        <v>360</v>
      </c>
      <c r="B346" t="s">
        <v>568</v>
      </c>
      <c r="C346" t="s">
        <v>174</v>
      </c>
      <c r="D346" s="1">
        <v>5800</v>
      </c>
      <c r="E346">
        <v>3</v>
      </c>
      <c r="F346">
        <v>2.5</v>
      </c>
      <c r="G346" s="2">
        <v>2184</v>
      </c>
      <c r="H346" t="s">
        <v>56</v>
      </c>
      <c r="I346" t="s">
        <v>45</v>
      </c>
      <c r="J346" s="5">
        <v>11234</v>
      </c>
      <c r="K346" s="8" t="str">
        <f>VLOOKUP($B346,Sheet1!A:E,3,FALSE)</f>
        <v>Marine Park</v>
      </c>
      <c r="L346" s="8" t="str">
        <f>VLOOKUP($B346,Sheet1!A:E,4,FALSE)</f>
        <v>A</v>
      </c>
      <c r="M346">
        <v>-73.931211000000005</v>
      </c>
      <c r="N346">
        <v>40.618915000000001</v>
      </c>
      <c r="O346" s="13">
        <f>VLOOKUP($B346,Sheet2!A:F,6,FALSE)</f>
        <v>9.4050363262049093</v>
      </c>
      <c r="P346" s="1">
        <v>1160</v>
      </c>
      <c r="Q346" s="3">
        <v>6.7500000000000004E-2</v>
      </c>
      <c r="R346">
        <v>30</v>
      </c>
      <c r="S346" s="1">
        <v>4640</v>
      </c>
      <c r="T346" s="1">
        <v>30.09</v>
      </c>
      <c r="U346" s="1">
        <v>5.89</v>
      </c>
      <c r="V346" s="1">
        <v>1.21</v>
      </c>
      <c r="W346" s="4">
        <v>160</v>
      </c>
      <c r="X346" s="1">
        <v>197.19</v>
      </c>
      <c r="Y346">
        <v>6</v>
      </c>
      <c r="Z346">
        <v>12</v>
      </c>
      <c r="AA346" t="str">
        <f>VLOOKUP($B346,Sheet1!A:E,5,FALSE)</f>
        <v>Marine Park, expansive parkland and recreational facilities.</v>
      </c>
    </row>
    <row r="347" spans="1:27" x14ac:dyDescent="0.2">
      <c r="A347">
        <v>361</v>
      </c>
      <c r="B347" t="s">
        <v>569</v>
      </c>
      <c r="C347" t="s">
        <v>181</v>
      </c>
      <c r="D347" s="1">
        <v>479000</v>
      </c>
      <c r="E347">
        <v>6</v>
      </c>
      <c r="F347">
        <v>2</v>
      </c>
      <c r="G347" s="2">
        <v>3100</v>
      </c>
      <c r="H347" t="s">
        <v>570</v>
      </c>
      <c r="I347" t="s">
        <v>36</v>
      </c>
      <c r="J347" s="5">
        <v>10303</v>
      </c>
      <c r="K347" s="8" t="str">
        <f>VLOOKUP($B347,Sheet1!A:E,3,FALSE)</f>
        <v>Richmond County</v>
      </c>
      <c r="L347" s="8" t="str">
        <f>VLOOKUP($B347,Sheet1!A:E,4,FALSE)</f>
        <v>B</v>
      </c>
      <c r="M347">
        <v>-74.147140500000006</v>
      </c>
      <c r="N347">
        <v>40.626830499999997</v>
      </c>
      <c r="O347" s="13">
        <f>VLOOKUP($B347,Sheet2!A:F,6,FALSE)</f>
        <v>11.95820781345207</v>
      </c>
      <c r="P347" s="1">
        <v>95800</v>
      </c>
      <c r="Q347" s="3">
        <v>6.7500000000000004E-2</v>
      </c>
      <c r="R347">
        <v>30</v>
      </c>
      <c r="S347" s="1">
        <v>383200</v>
      </c>
      <c r="T347" s="1">
        <v>2485.4299999999998</v>
      </c>
      <c r="U347" s="1">
        <v>486.4</v>
      </c>
      <c r="V347" s="1">
        <v>99.79</v>
      </c>
      <c r="W347" s="4">
        <v>550</v>
      </c>
      <c r="X347" s="1">
        <v>3621.62</v>
      </c>
      <c r="Y347">
        <v>12</v>
      </c>
      <c r="Z347">
        <v>19</v>
      </c>
      <c r="AA347" t="str">
        <f>VLOOKUP($B347,Sheet1!A:E,5,FALSE)</f>
        <v>Northern Staten Island</v>
      </c>
    </row>
    <row r="348" spans="1:27" x14ac:dyDescent="0.2">
      <c r="A348">
        <v>362</v>
      </c>
      <c r="B348" t="s">
        <v>571</v>
      </c>
      <c r="C348" t="s">
        <v>26</v>
      </c>
      <c r="D348" s="1">
        <v>1355000</v>
      </c>
      <c r="E348">
        <v>2</v>
      </c>
      <c r="F348">
        <v>2</v>
      </c>
      <c r="G348" s="2">
        <v>1002</v>
      </c>
      <c r="H348" t="s">
        <v>39</v>
      </c>
      <c r="I348" t="s">
        <v>45</v>
      </c>
      <c r="J348" s="5">
        <v>11216</v>
      </c>
      <c r="K348" s="8" t="str">
        <f>VLOOKUP($B348,Sheet1!A:E,3,FALSE)</f>
        <v>Bedford-Stuyvesant</v>
      </c>
      <c r="L348" s="8" t="str">
        <f>VLOOKUP($B348,Sheet1!A:E,4,FALSE)</f>
        <v>C+</v>
      </c>
      <c r="M348">
        <v>-73.943492300000003</v>
      </c>
      <c r="N348">
        <v>40.682647600000003</v>
      </c>
      <c r="O348" s="13">
        <f>VLOOKUP($B348,Sheet2!A:F,6,FALSE)</f>
        <v>5.0689932050064641</v>
      </c>
      <c r="P348" s="1">
        <v>271000</v>
      </c>
      <c r="Q348" s="3">
        <v>6.7500000000000004E-2</v>
      </c>
      <c r="R348">
        <v>30</v>
      </c>
      <c r="S348" s="1">
        <v>1084000</v>
      </c>
      <c r="T348" s="1">
        <v>7030.8</v>
      </c>
      <c r="U348" s="1">
        <v>1375.93</v>
      </c>
      <c r="V348" s="1">
        <v>282.29000000000002</v>
      </c>
      <c r="W348" s="4">
        <v>600</v>
      </c>
      <c r="X348" s="1">
        <v>9289.0300000000007</v>
      </c>
      <c r="Y348">
        <v>4</v>
      </c>
      <c r="Z348">
        <v>6</v>
      </c>
      <c r="AA348" t="str">
        <f>VLOOKUP($B348,Sheet1!A:E,5,FALSE)</f>
        <v>Bed-Stuy, Do or Die phrase, home of rappers Notorious B.I.G &amp; Jay Z, Options for soul food &amp; carribean foods.</v>
      </c>
    </row>
    <row r="349" spans="1:27" x14ac:dyDescent="0.2">
      <c r="A349">
        <v>363</v>
      </c>
      <c r="B349" t="s">
        <v>572</v>
      </c>
      <c r="C349" t="s">
        <v>26</v>
      </c>
      <c r="D349" s="1">
        <v>1225000</v>
      </c>
      <c r="E349">
        <v>2</v>
      </c>
      <c r="F349">
        <v>2</v>
      </c>
      <c r="G349">
        <v>882</v>
      </c>
      <c r="H349" t="s">
        <v>39</v>
      </c>
      <c r="I349" t="s">
        <v>45</v>
      </c>
      <c r="J349" s="5">
        <v>11216</v>
      </c>
      <c r="K349" s="8" t="str">
        <f>VLOOKUP($B349,Sheet1!A:E,3,FALSE)</f>
        <v>Bedford-Stuyvesant</v>
      </c>
      <c r="L349" s="8" t="str">
        <f>VLOOKUP($B349,Sheet1!A:E,4,FALSE)</f>
        <v>C+</v>
      </c>
      <c r="M349">
        <v>-73.943492300000003</v>
      </c>
      <c r="N349">
        <v>40.682647600000003</v>
      </c>
      <c r="O349" s="13">
        <f>VLOOKUP($B349,Sheet2!A:F,6,FALSE)</f>
        <v>5.0689932050064641</v>
      </c>
      <c r="P349" s="1">
        <v>245000</v>
      </c>
      <c r="Q349" s="3">
        <v>6.7500000000000004E-2</v>
      </c>
      <c r="R349">
        <v>30</v>
      </c>
      <c r="S349" s="1">
        <v>980000</v>
      </c>
      <c r="T349" s="1">
        <v>6356.26</v>
      </c>
      <c r="U349" s="1">
        <v>1243.93</v>
      </c>
      <c r="V349" s="1">
        <v>255.21</v>
      </c>
      <c r="W349" s="4">
        <v>600</v>
      </c>
      <c r="X349" s="1">
        <v>8455.4</v>
      </c>
      <c r="Y349">
        <v>4</v>
      </c>
      <c r="Z349">
        <v>6</v>
      </c>
      <c r="AA349" t="str">
        <f>VLOOKUP($B349,Sheet1!A:E,5,FALSE)</f>
        <v>Bed-Stuy, Do or Die phrase, home of rappers Notorious B.I.G &amp; Jay Z, Options for soul food &amp; carribean foods.</v>
      </c>
    </row>
    <row r="350" spans="1:27" x14ac:dyDescent="0.2">
      <c r="A350">
        <v>364</v>
      </c>
      <c r="B350" t="s">
        <v>573</v>
      </c>
      <c r="C350" t="s">
        <v>181</v>
      </c>
      <c r="D350" s="1">
        <v>9999000</v>
      </c>
      <c r="E350">
        <v>4</v>
      </c>
      <c r="F350">
        <v>6</v>
      </c>
      <c r="G350" s="2">
        <v>4531</v>
      </c>
      <c r="H350" t="s">
        <v>264</v>
      </c>
      <c r="I350" t="s">
        <v>28</v>
      </c>
      <c r="J350" s="5">
        <v>10028</v>
      </c>
      <c r="K350" s="8" t="str">
        <f>VLOOKUP($B350,Sheet1!A:E,3,FALSE)</f>
        <v>Upper East Side</v>
      </c>
      <c r="L350" s="8" t="str">
        <f>VLOOKUP($B350,Sheet1!A:E,4,FALSE)</f>
        <v>A</v>
      </c>
      <c r="M350">
        <v>-73.959447999999995</v>
      </c>
      <c r="N350">
        <v>40.777949700000001</v>
      </c>
      <c r="O350" s="13">
        <f>VLOOKUP($B350,Sheet2!A:F,6,FALSE)</f>
        <v>2.428784072023654</v>
      </c>
      <c r="P350" s="1">
        <v>1999800</v>
      </c>
      <c r="Q350" s="3">
        <v>6.7500000000000004E-2</v>
      </c>
      <c r="R350">
        <v>30</v>
      </c>
      <c r="S350" s="1">
        <v>7999200</v>
      </c>
      <c r="T350" s="1">
        <v>51882.66</v>
      </c>
      <c r="U350" s="1">
        <v>10153.48</v>
      </c>
      <c r="V350" s="1">
        <v>2083.13</v>
      </c>
      <c r="W350" s="4">
        <v>375</v>
      </c>
      <c r="X350" s="1">
        <v>64494.27</v>
      </c>
      <c r="Y350">
        <v>8</v>
      </c>
      <c r="Z350">
        <v>14</v>
      </c>
      <c r="AA350" t="str">
        <f>VLOOKUP($B350,Sheet1!A:E,5,FALSE)</f>
        <v>Posh neighborhood, private schools, expensive supermarkets, iconic museums. </v>
      </c>
    </row>
    <row r="351" spans="1:27" x14ac:dyDescent="0.2">
      <c r="A351">
        <v>365</v>
      </c>
      <c r="B351" t="s">
        <v>574</v>
      </c>
      <c r="C351" t="s">
        <v>52</v>
      </c>
      <c r="D351" s="1">
        <v>105000</v>
      </c>
      <c r="E351">
        <v>3</v>
      </c>
      <c r="F351">
        <v>1</v>
      </c>
      <c r="G351">
        <v>656</v>
      </c>
      <c r="H351" t="s">
        <v>575</v>
      </c>
      <c r="I351" t="s">
        <v>54</v>
      </c>
      <c r="J351" s="5">
        <v>10462</v>
      </c>
      <c r="K351" s="8" t="str">
        <f>VLOOKUP($B351,Sheet1!A:E,3,FALSE)</f>
        <v>Castle Hill</v>
      </c>
      <c r="L351" s="8" t="str">
        <f>VLOOKUP($B351,Sheet1!A:E,4,FALSE)</f>
        <v>C</v>
      </c>
      <c r="M351">
        <v>-73.868875099999997</v>
      </c>
      <c r="N351">
        <v>40.856069900000001</v>
      </c>
      <c r="O351" s="13">
        <f>VLOOKUP($B351,Sheet2!A:F,6,FALSE)</f>
        <v>9.5980078864722991</v>
      </c>
      <c r="P351" s="1">
        <v>21000</v>
      </c>
      <c r="Q351" s="3">
        <v>6.7500000000000004E-2</v>
      </c>
      <c r="R351">
        <v>30</v>
      </c>
      <c r="S351" s="1">
        <v>84000</v>
      </c>
      <c r="T351" s="1">
        <v>544.82000000000005</v>
      </c>
      <c r="U351" s="1">
        <v>106.62</v>
      </c>
      <c r="V351" s="1">
        <v>21.88</v>
      </c>
      <c r="W351" s="4">
        <v>600</v>
      </c>
      <c r="X351" s="1">
        <v>1273.32</v>
      </c>
      <c r="Y351">
        <v>6</v>
      </c>
      <c r="Z351">
        <v>5</v>
      </c>
      <c r="AA351" t="str">
        <f>VLOOKUP($B351,Sheet1!A:E,5,FALSE)</f>
        <v>Residential neighborhood, suburban feeling, with scenic waterfront views.</v>
      </c>
    </row>
    <row r="352" spans="1:27" x14ac:dyDescent="0.2">
      <c r="A352">
        <v>366</v>
      </c>
      <c r="B352" t="s">
        <v>576</v>
      </c>
      <c r="C352" t="s">
        <v>34</v>
      </c>
      <c r="D352" s="1">
        <v>300000</v>
      </c>
      <c r="E352">
        <v>3</v>
      </c>
      <c r="F352">
        <v>1</v>
      </c>
      <c r="G352">
        <v>952</v>
      </c>
      <c r="H352" t="s">
        <v>577</v>
      </c>
      <c r="I352" t="s">
        <v>45</v>
      </c>
      <c r="J352" s="5">
        <v>11234</v>
      </c>
      <c r="K352" s="8" t="str">
        <f>VLOOKUP($B352,Sheet1!A:E,3,FALSE)</f>
        <v>Marine Park</v>
      </c>
      <c r="L352" s="8" t="str">
        <f>VLOOKUP($B352,Sheet1!A:E,4,FALSE)</f>
        <v>A</v>
      </c>
      <c r="M352">
        <v>-73.929913999999997</v>
      </c>
      <c r="N352">
        <v>40.616291699999998</v>
      </c>
      <c r="O352" s="13">
        <f>VLOOKUP($B352,Sheet2!A:F,6,FALSE)</f>
        <v>9.5982014542307219</v>
      </c>
      <c r="P352" s="1">
        <v>60000</v>
      </c>
      <c r="Q352" s="3">
        <v>6.7500000000000004E-2</v>
      </c>
      <c r="R352">
        <v>30</v>
      </c>
      <c r="S352" s="1">
        <v>240000</v>
      </c>
      <c r="T352" s="1">
        <v>1556.64</v>
      </c>
      <c r="U352" s="1">
        <v>304.64</v>
      </c>
      <c r="V352" s="1">
        <v>62.5</v>
      </c>
      <c r="W352" s="4">
        <v>600</v>
      </c>
      <c r="X352" s="1">
        <v>2523.77</v>
      </c>
      <c r="Y352">
        <v>6</v>
      </c>
      <c r="Z352">
        <v>8</v>
      </c>
      <c r="AA352" t="str">
        <f>VLOOKUP($B352,Sheet1!A:E,5,FALSE)</f>
        <v>Marine Park, expansive parkland and recreational facilities.</v>
      </c>
    </row>
    <row r="353" spans="1:27" x14ac:dyDescent="0.2">
      <c r="A353">
        <v>367</v>
      </c>
      <c r="B353" t="s">
        <v>578</v>
      </c>
      <c r="C353" t="s">
        <v>87</v>
      </c>
      <c r="D353" s="1">
        <v>799000</v>
      </c>
      <c r="E353">
        <v>5</v>
      </c>
      <c r="F353">
        <v>3</v>
      </c>
      <c r="G353" s="2">
        <v>2400</v>
      </c>
      <c r="H353" t="s">
        <v>81</v>
      </c>
      <c r="I353" t="s">
        <v>54</v>
      </c>
      <c r="J353" s="5">
        <v>10465</v>
      </c>
      <c r="K353" s="8" t="str">
        <f>VLOOKUP($B353,Sheet1!A:E,3,FALSE)</f>
        <v>Country Club</v>
      </c>
      <c r="L353" s="8" t="str">
        <f>VLOOKUP($B353,Sheet1!A:E,4,FALSE)</f>
        <v>B+</v>
      </c>
      <c r="M353">
        <v>-73.812738999999993</v>
      </c>
      <c r="N353">
        <v>40.818183599999998</v>
      </c>
      <c r="O353" s="13">
        <f>VLOOKUP($B353,Sheet2!A:F,6,FALSE)</f>
        <v>10.24447234239808</v>
      </c>
      <c r="P353" s="1">
        <v>159800</v>
      </c>
      <c r="Q353" s="3">
        <v>6.7500000000000004E-2</v>
      </c>
      <c r="R353">
        <v>30</v>
      </c>
      <c r="S353" s="1">
        <v>639200</v>
      </c>
      <c r="T353" s="1">
        <v>4145.84</v>
      </c>
      <c r="U353" s="1">
        <v>811.34</v>
      </c>
      <c r="V353" s="1">
        <v>166.46</v>
      </c>
      <c r="W353" s="4">
        <v>600</v>
      </c>
      <c r="X353" s="1">
        <v>5723.64</v>
      </c>
      <c r="Y353">
        <v>10</v>
      </c>
      <c r="Z353">
        <v>12</v>
      </c>
      <c r="AA353" t="str">
        <f>VLOOKUP($B353,Sheet1!A:E,5,FALSE)</f>
        <v>Bronx, suburban feel with waterfront properties by the Eastchester Bay; Exclusive Country clubs.</v>
      </c>
    </row>
    <row r="354" spans="1:27" x14ac:dyDescent="0.2">
      <c r="A354">
        <v>368</v>
      </c>
      <c r="B354" t="s">
        <v>579</v>
      </c>
      <c r="C354" t="s">
        <v>52</v>
      </c>
      <c r="D354" s="1">
        <v>202000</v>
      </c>
      <c r="E354">
        <v>2</v>
      </c>
      <c r="F354">
        <v>1</v>
      </c>
      <c r="G354" s="2">
        <v>1453</v>
      </c>
      <c r="H354" t="s">
        <v>580</v>
      </c>
      <c r="I354" t="s">
        <v>65</v>
      </c>
      <c r="J354" s="5">
        <v>11360</v>
      </c>
      <c r="K354" s="8" t="str">
        <f>VLOOKUP($B354,Sheet1!A:E,3,FALSE)</f>
        <v>Bayside</v>
      </c>
      <c r="L354" s="8" t="str">
        <f>VLOOKUP($B354,Sheet1!A:E,4,FALSE)</f>
        <v>A</v>
      </c>
      <c r="M354">
        <v>-73.781891200000004</v>
      </c>
      <c r="N354">
        <v>40.780281299999999</v>
      </c>
      <c r="O354" s="13">
        <f>VLOOKUP($B354,Sheet2!A:F,6,FALSE)</f>
        <v>10.89699902711703</v>
      </c>
      <c r="P354" s="1">
        <v>40400</v>
      </c>
      <c r="Q354" s="3">
        <v>6.7500000000000004E-2</v>
      </c>
      <c r="R354">
        <v>30</v>
      </c>
      <c r="S354" s="1">
        <v>161600</v>
      </c>
      <c r="T354" s="1">
        <v>1048.1300000000001</v>
      </c>
      <c r="U354" s="1">
        <v>205.12</v>
      </c>
      <c r="V354" s="1">
        <v>42.08</v>
      </c>
      <c r="W354" s="4">
        <v>205</v>
      </c>
      <c r="X354" s="1">
        <v>1500.34</v>
      </c>
      <c r="Y354">
        <v>4</v>
      </c>
      <c r="Z354">
        <v>12</v>
      </c>
      <c r="AA354" t="str">
        <f>VLOOKUP($B354,Sheet1!A:E,5,FALSE)</f>
        <v>Suburban style homes in Northeast Queens, large Korean community, with its most commerical street being Bell Boulevard</v>
      </c>
    </row>
    <row r="355" spans="1:27" x14ac:dyDescent="0.2">
      <c r="A355">
        <v>369</v>
      </c>
      <c r="B355" t="s">
        <v>581</v>
      </c>
      <c r="C355" t="s">
        <v>163</v>
      </c>
      <c r="D355" s="1">
        <v>720000</v>
      </c>
      <c r="E355">
        <v>3</v>
      </c>
      <c r="F355">
        <v>2</v>
      </c>
      <c r="G355" s="2">
        <v>1430</v>
      </c>
      <c r="H355" t="s">
        <v>325</v>
      </c>
      <c r="I355" t="s">
        <v>36</v>
      </c>
      <c r="J355" s="5">
        <v>10305</v>
      </c>
      <c r="K355" s="8" t="str">
        <f>VLOOKUP($B355,Sheet1!A:E,3,FALSE)</f>
        <v>Richmond County</v>
      </c>
      <c r="L355" s="8" t="str">
        <f>VLOOKUP($B355,Sheet1!A:E,4,FALSE)</f>
        <v>B</v>
      </c>
      <c r="M355">
        <v>-74.074554800000001</v>
      </c>
      <c r="N355">
        <v>40.614956100000001</v>
      </c>
      <c r="O355" s="13">
        <f>VLOOKUP($B355,Sheet2!A:F,6,FALSE)</f>
        <v>10.35544062921891</v>
      </c>
      <c r="P355" s="1">
        <v>144000</v>
      </c>
      <c r="Q355" s="3">
        <v>6.7500000000000004E-2</v>
      </c>
      <c r="R355">
        <v>30</v>
      </c>
      <c r="S355" s="1">
        <v>576000</v>
      </c>
      <c r="T355" s="1">
        <v>3735.93</v>
      </c>
      <c r="U355" s="1">
        <v>731.12</v>
      </c>
      <c r="V355" s="1">
        <v>150</v>
      </c>
      <c r="W355" s="4">
        <v>600</v>
      </c>
      <c r="X355" s="1">
        <v>5217.05</v>
      </c>
      <c r="Y355">
        <v>6</v>
      </c>
      <c r="Z355">
        <v>9</v>
      </c>
      <c r="AA355" t="str">
        <f>VLOOKUP($B355,Sheet1!A:E,5,FALSE)</f>
        <v>Northern Staten Island</v>
      </c>
    </row>
    <row r="356" spans="1:27" x14ac:dyDescent="0.2">
      <c r="A356">
        <v>370</v>
      </c>
      <c r="B356" t="s">
        <v>582</v>
      </c>
      <c r="C356" t="s">
        <v>34</v>
      </c>
      <c r="D356" s="1">
        <v>600000</v>
      </c>
      <c r="E356">
        <v>5</v>
      </c>
      <c r="F356">
        <v>2</v>
      </c>
      <c r="G356" s="2">
        <v>2184</v>
      </c>
      <c r="H356" t="s">
        <v>583</v>
      </c>
      <c r="I356" t="s">
        <v>45</v>
      </c>
      <c r="J356" s="5">
        <v>11218</v>
      </c>
      <c r="K356" s="8" t="str">
        <f>VLOOKUP($B356,Sheet1!A:E,3,FALSE)</f>
        <v>Borough Park</v>
      </c>
      <c r="L356" s="8" t="str">
        <f>VLOOKUP($B356,Sheet1!A:E,4,FALSE)</f>
        <v>B-</v>
      </c>
      <c r="M356">
        <v>-73.972786999999997</v>
      </c>
      <c r="N356">
        <v>40.642295599999997</v>
      </c>
      <c r="O356" s="13">
        <f>VLOOKUP($B356,Sheet2!A:F,6,FALSE)</f>
        <v>7.3801159898109914</v>
      </c>
      <c r="P356" s="1">
        <v>120000</v>
      </c>
      <c r="Q356" s="3">
        <v>6.7500000000000004E-2</v>
      </c>
      <c r="R356">
        <v>30</v>
      </c>
      <c r="S356" s="1">
        <v>480000</v>
      </c>
      <c r="T356" s="1">
        <v>3113.27</v>
      </c>
      <c r="U356" s="1">
        <v>609.27</v>
      </c>
      <c r="V356" s="1">
        <v>125</v>
      </c>
      <c r="W356" s="4">
        <v>205</v>
      </c>
      <c r="X356" s="1">
        <v>4052.54</v>
      </c>
      <c r="Y356">
        <v>10</v>
      </c>
      <c r="Z356">
        <v>14</v>
      </c>
      <c r="AA356" t="str">
        <f>VLOOKUP($B356,Sheet1!A:E,5,FALSE)</f>
        <v>Large Hasidic Orthodox Jewish community, Kosher food, Synagogues. </v>
      </c>
    </row>
    <row r="357" spans="1:27" x14ac:dyDescent="0.2">
      <c r="A357">
        <v>371</v>
      </c>
      <c r="B357" t="s">
        <v>584</v>
      </c>
      <c r="C357" t="s">
        <v>52</v>
      </c>
      <c r="D357" s="1">
        <v>599000</v>
      </c>
      <c r="E357">
        <v>3</v>
      </c>
      <c r="F357">
        <v>1</v>
      </c>
      <c r="G357" s="2">
        <v>1200</v>
      </c>
      <c r="H357" t="s">
        <v>47</v>
      </c>
      <c r="I357" t="s">
        <v>45</v>
      </c>
      <c r="J357" s="5">
        <v>11209</v>
      </c>
      <c r="K357" s="8" t="str">
        <f>VLOOKUP($B357,Sheet1!A:E,3,FALSE)</f>
        <v>Bay Ridge</v>
      </c>
      <c r="L357" s="8" t="str">
        <f>VLOOKUP($B357,Sheet1!A:E,4,FALSE)</f>
        <v>B+</v>
      </c>
      <c r="M357">
        <v>-74.026015400000006</v>
      </c>
      <c r="N357">
        <v>40.627935200000003</v>
      </c>
      <c r="O357" s="13">
        <f>VLOOKUP($B357,Sheet2!A:F,6,FALSE)</f>
        <v>8.609196945102461</v>
      </c>
      <c r="P357" s="1">
        <v>119800</v>
      </c>
      <c r="Q357" s="3">
        <v>6.7500000000000004E-2</v>
      </c>
      <c r="R357">
        <v>30</v>
      </c>
      <c r="S357" s="1">
        <v>479200</v>
      </c>
      <c r="T357" s="1">
        <v>3108.08</v>
      </c>
      <c r="U357" s="1">
        <v>608.25</v>
      </c>
      <c r="V357" s="1">
        <v>124.79</v>
      </c>
      <c r="W357" s="4">
        <v>600</v>
      </c>
      <c r="X357" s="1">
        <v>4441.13</v>
      </c>
      <c r="Y357">
        <v>6</v>
      </c>
      <c r="Z357">
        <v>10</v>
      </c>
      <c r="AA357" t="str">
        <f>VLOOKUP($B357,Sheet1!A:E,5,FALSE)</f>
        <v>South Brooklyn Neighborhood known for elaborate Christmas light in Dyker Heights.</v>
      </c>
    </row>
    <row r="358" spans="1:27" x14ac:dyDescent="0.2">
      <c r="A358">
        <v>372</v>
      </c>
      <c r="B358" t="s">
        <v>585</v>
      </c>
      <c r="C358" t="s">
        <v>26</v>
      </c>
      <c r="D358" s="1">
        <v>235000</v>
      </c>
      <c r="E358">
        <v>2</v>
      </c>
      <c r="F358">
        <v>1</v>
      </c>
      <c r="G358">
        <v>860</v>
      </c>
      <c r="H358" t="s">
        <v>559</v>
      </c>
      <c r="I358" t="s">
        <v>36</v>
      </c>
      <c r="J358" s="5">
        <v>10301</v>
      </c>
      <c r="K358" s="8" t="str">
        <f>VLOOKUP($B358,Sheet1!A:E,3,FALSE)</f>
        <v>Richmond County</v>
      </c>
      <c r="L358" s="8" t="str">
        <f>VLOOKUP($B358,Sheet1!A:E,4,FALSE)</f>
        <v>B</v>
      </c>
      <c r="M358">
        <v>-74.095150000000004</v>
      </c>
      <c r="N358">
        <v>40.619276499999998</v>
      </c>
      <c r="O358" s="13">
        <f>VLOOKUP($B358,Sheet2!A:F,6,FALSE)</f>
        <v>10.63556211824514</v>
      </c>
      <c r="P358" s="1">
        <v>47000</v>
      </c>
      <c r="Q358" s="3">
        <v>6.7500000000000004E-2</v>
      </c>
      <c r="R358">
        <v>30</v>
      </c>
      <c r="S358" s="1">
        <v>188000</v>
      </c>
      <c r="T358" s="1">
        <v>1219.3599999999999</v>
      </c>
      <c r="U358" s="1">
        <v>238.63</v>
      </c>
      <c r="V358" s="1">
        <v>48.96</v>
      </c>
      <c r="W358" s="4">
        <v>600</v>
      </c>
      <c r="X358" s="1">
        <v>2106.9499999999998</v>
      </c>
      <c r="Y358">
        <v>4</v>
      </c>
      <c r="Z358">
        <v>7</v>
      </c>
      <c r="AA358" t="str">
        <f>VLOOKUP($B358,Sheet1!A:E,5,FALSE)</f>
        <v>Northern Staten Island</v>
      </c>
    </row>
    <row r="359" spans="1:27" x14ac:dyDescent="0.2">
      <c r="A359">
        <v>373</v>
      </c>
      <c r="B359" t="s">
        <v>586</v>
      </c>
      <c r="C359" t="s">
        <v>52</v>
      </c>
      <c r="D359" s="1">
        <v>319000</v>
      </c>
      <c r="E359">
        <v>3</v>
      </c>
      <c r="F359">
        <v>1</v>
      </c>
      <c r="G359">
        <v>960</v>
      </c>
      <c r="H359" t="s">
        <v>47</v>
      </c>
      <c r="I359" t="s">
        <v>65</v>
      </c>
      <c r="J359" s="5">
        <v>11362</v>
      </c>
      <c r="K359" s="8" t="str">
        <f>VLOOKUP($B359,Sheet1!A:E,3,FALSE)</f>
        <v>Douglaston</v>
      </c>
      <c r="L359" s="8" t="str">
        <f>VLOOKUP($B359,Sheet1!A:E,4,FALSE)</f>
        <v>A</v>
      </c>
      <c r="M359">
        <v>-73.7290086</v>
      </c>
      <c r="N359">
        <v>40.7598591</v>
      </c>
      <c r="O359" s="13">
        <f>VLOOKUP($B359,Sheet2!A:F,6,FALSE)</f>
        <v>13.47657555440307</v>
      </c>
      <c r="P359" s="1">
        <v>63800</v>
      </c>
      <c r="Q359" s="3">
        <v>6.7500000000000004E-2</v>
      </c>
      <c r="R359">
        <v>30</v>
      </c>
      <c r="S359" s="1">
        <v>255200</v>
      </c>
      <c r="T359" s="1">
        <v>1655.22</v>
      </c>
      <c r="U359" s="1">
        <v>323.93</v>
      </c>
      <c r="V359" s="1">
        <v>66.459999999999994</v>
      </c>
      <c r="W359" s="4">
        <v>1000</v>
      </c>
      <c r="X359" s="1">
        <v>3045.61</v>
      </c>
      <c r="Y359">
        <v>6</v>
      </c>
      <c r="Z359">
        <v>8</v>
      </c>
      <c r="AA359" t="str">
        <f>VLOOKUP($B359,Sheet1!A:E,5,FALSE)</f>
        <v>Historic district with large single family homes.</v>
      </c>
    </row>
    <row r="360" spans="1:27" x14ac:dyDescent="0.2">
      <c r="A360">
        <v>374</v>
      </c>
      <c r="B360" t="s">
        <v>587</v>
      </c>
      <c r="C360" t="s">
        <v>87</v>
      </c>
      <c r="D360" s="1">
        <v>950000</v>
      </c>
      <c r="E360">
        <v>12</v>
      </c>
      <c r="F360">
        <v>6</v>
      </c>
      <c r="G360" s="2">
        <v>2184</v>
      </c>
      <c r="H360" t="s">
        <v>81</v>
      </c>
      <c r="I360" t="s">
        <v>65</v>
      </c>
      <c r="J360" s="5">
        <v>11385</v>
      </c>
      <c r="K360" s="8" t="str">
        <f>VLOOKUP($B360,Sheet1!A:E,3,FALSE)</f>
        <v>Ridgewood</v>
      </c>
      <c r="L360" s="8" t="str">
        <f>VLOOKUP($B360,Sheet1!A:E,4,FALSE)</f>
        <v>B+</v>
      </c>
      <c r="M360">
        <v>-73.9010076</v>
      </c>
      <c r="N360">
        <v>40.700014500000002</v>
      </c>
      <c r="O360" s="13">
        <f>VLOOKUP($B360,Sheet2!A:F,6,FALSE)</f>
        <v>5.5659944053165864</v>
      </c>
      <c r="P360" s="1">
        <v>190000</v>
      </c>
      <c r="Q360" s="3">
        <v>6.7500000000000004E-2</v>
      </c>
      <c r="R360">
        <v>30</v>
      </c>
      <c r="S360" s="1">
        <v>760000</v>
      </c>
      <c r="T360" s="1">
        <v>4929.3500000000004</v>
      </c>
      <c r="U360" s="1">
        <v>964.68</v>
      </c>
      <c r="V360" s="1">
        <v>197.92</v>
      </c>
      <c r="W360" s="4">
        <v>600</v>
      </c>
      <c r="X360" s="1">
        <v>6691.94</v>
      </c>
      <c r="Y360">
        <v>24</v>
      </c>
      <c r="Z360">
        <v>7</v>
      </c>
      <c r="AA360" t="str">
        <f>VLOOKUP($B360,Sheet1!A:E,5,FALSE)</f>
        <v>Historic architecture and emerging arts scene.</v>
      </c>
    </row>
    <row r="361" spans="1:27" x14ac:dyDescent="0.2">
      <c r="A361">
        <v>375</v>
      </c>
      <c r="B361" t="s">
        <v>588</v>
      </c>
      <c r="C361" t="s">
        <v>87</v>
      </c>
      <c r="D361" s="1">
        <v>1088888</v>
      </c>
      <c r="E361">
        <v>4</v>
      </c>
      <c r="F361">
        <v>2</v>
      </c>
      <c r="G361" s="2">
        <v>2184</v>
      </c>
      <c r="H361" t="s">
        <v>589</v>
      </c>
      <c r="I361" t="s">
        <v>65</v>
      </c>
      <c r="J361" s="5">
        <v>11360</v>
      </c>
      <c r="K361" s="8" t="str">
        <f>VLOOKUP($B361,Sheet1!A:E,3,FALSE)</f>
        <v>Bayside</v>
      </c>
      <c r="L361" s="8" t="str">
        <f>VLOOKUP($B361,Sheet1!A:E,4,FALSE)</f>
        <v>A</v>
      </c>
      <c r="M361">
        <v>-73.792852400000001</v>
      </c>
      <c r="N361">
        <v>40.7860789</v>
      </c>
      <c r="O361" s="13">
        <f>VLOOKUP($B361,Sheet2!A:F,6,FALSE)</f>
        <v>10.425060070517381</v>
      </c>
      <c r="P361" s="1">
        <v>217777.6</v>
      </c>
      <c r="Q361" s="3">
        <v>6.7500000000000004E-2</v>
      </c>
      <c r="R361">
        <v>30</v>
      </c>
      <c r="S361" s="1">
        <v>871110.4</v>
      </c>
      <c r="T361" s="1">
        <v>5650.01</v>
      </c>
      <c r="U361" s="1">
        <v>1105.71</v>
      </c>
      <c r="V361" s="1">
        <v>226.85</v>
      </c>
      <c r="W361" s="4">
        <v>3000</v>
      </c>
      <c r="X361" s="1">
        <v>9982.57</v>
      </c>
      <c r="Y361">
        <v>8</v>
      </c>
      <c r="Z361">
        <v>14</v>
      </c>
      <c r="AA361" t="str">
        <f>VLOOKUP($B361,Sheet1!A:E,5,FALSE)</f>
        <v>Suburban style homes in Northeast Queens, large Korean community, with its most commerical street being Bell Boulevard</v>
      </c>
    </row>
    <row r="362" spans="1:27" x14ac:dyDescent="0.2">
      <c r="A362">
        <v>376</v>
      </c>
      <c r="B362" t="s">
        <v>590</v>
      </c>
      <c r="C362" t="s">
        <v>34</v>
      </c>
      <c r="D362" s="1">
        <v>1250000</v>
      </c>
      <c r="E362">
        <v>4</v>
      </c>
      <c r="F362">
        <v>4</v>
      </c>
      <c r="G362" s="2">
        <v>3300</v>
      </c>
      <c r="H362" t="s">
        <v>164</v>
      </c>
      <c r="I362" t="s">
        <v>36</v>
      </c>
      <c r="J362" s="5">
        <v>10306</v>
      </c>
      <c r="K362" s="8" t="str">
        <f>VLOOKUP($B362,Sheet1!A:E,3,FALSE)</f>
        <v>Great Kills</v>
      </c>
      <c r="L362" s="8" t="str">
        <f>VLOOKUP($B362,Sheet1!A:E,4,FALSE)</f>
        <v>B</v>
      </c>
      <c r="M362">
        <v>-74.140764000000004</v>
      </c>
      <c r="N362">
        <v>40.567549200000002</v>
      </c>
      <c r="O362" s="13">
        <f>VLOOKUP($B362,Sheet2!A:F,6,FALSE)</f>
        <v>14.935624042521731</v>
      </c>
      <c r="P362" s="1">
        <v>250000</v>
      </c>
      <c r="Q362" s="3">
        <v>6.7500000000000004E-2</v>
      </c>
      <c r="R362">
        <v>30</v>
      </c>
      <c r="S362" s="1">
        <v>1000000</v>
      </c>
      <c r="T362" s="1">
        <v>6485.98</v>
      </c>
      <c r="U362" s="1">
        <v>1269.31</v>
      </c>
      <c r="V362" s="1">
        <v>260.42</v>
      </c>
      <c r="W362" s="4">
        <v>600</v>
      </c>
      <c r="X362" s="1">
        <v>8615.7099999999991</v>
      </c>
      <c r="Y362">
        <v>8</v>
      </c>
      <c r="Z362">
        <v>14</v>
      </c>
      <c r="AA362" t="str">
        <f>VLOOKUP($B362,Sheet1!A:E,5,FALSE)</f>
        <v>Southern Staten Island, Suburban feel, waterfront community, Great Kills Park, named after Duth word of "Great creeks"</v>
      </c>
    </row>
    <row r="363" spans="1:27" x14ac:dyDescent="0.2">
      <c r="A363">
        <v>377</v>
      </c>
      <c r="B363" t="s">
        <v>591</v>
      </c>
      <c r="C363" t="s">
        <v>174</v>
      </c>
      <c r="D363" s="1">
        <v>650000</v>
      </c>
      <c r="E363">
        <v>3</v>
      </c>
      <c r="F363">
        <v>2.5</v>
      </c>
      <c r="G363" s="2">
        <v>2184</v>
      </c>
      <c r="H363" t="s">
        <v>592</v>
      </c>
      <c r="I363" t="s">
        <v>45</v>
      </c>
      <c r="J363" s="5">
        <v>11208</v>
      </c>
      <c r="K363" s="8" t="str">
        <f>VLOOKUP($B363,Sheet1!A:E,3,FALSE)</f>
        <v>East New York</v>
      </c>
      <c r="L363" s="8" t="str">
        <f>VLOOKUP($B363,Sheet1!A:E,4,FALSE)</f>
        <v>D+</v>
      </c>
      <c r="M363">
        <v>-73.883996199999999</v>
      </c>
      <c r="N363">
        <v>40.679919699999999</v>
      </c>
      <c r="O363" s="13">
        <f>VLOOKUP($B363,Sheet2!A:F,6,FALSE)</f>
        <v>7.1388560700328254</v>
      </c>
      <c r="P363" s="1">
        <v>130000</v>
      </c>
      <c r="Q363" s="3">
        <v>6.7500000000000004E-2</v>
      </c>
      <c r="R363">
        <v>30</v>
      </c>
      <c r="S363" s="1">
        <v>520000</v>
      </c>
      <c r="T363" s="1">
        <v>3372.71</v>
      </c>
      <c r="U363" s="1">
        <v>660.04</v>
      </c>
      <c r="V363" s="1">
        <v>135.41999999999999</v>
      </c>
      <c r="W363" s="4">
        <v>600</v>
      </c>
      <c r="X363" s="1">
        <v>4768.17</v>
      </c>
      <c r="Y363">
        <v>6</v>
      </c>
      <c r="Z363">
        <v>12</v>
      </c>
      <c r="AA363" t="str">
        <f>VLOOKUP($B363,Sheet1!A:E,5,FALSE)</f>
        <v>High Violence, Drug abuse, and Crime. Recovering neighborhood Urban Revitalization Projects with many community gardens &amp;Green Spaces. </v>
      </c>
    </row>
    <row r="364" spans="1:27" x14ac:dyDescent="0.2">
      <c r="A364">
        <v>378</v>
      </c>
      <c r="B364" t="s">
        <v>593</v>
      </c>
      <c r="C364" t="s">
        <v>34</v>
      </c>
      <c r="D364" s="1">
        <v>774888</v>
      </c>
      <c r="E364">
        <v>3</v>
      </c>
      <c r="F364">
        <v>2</v>
      </c>
      <c r="G364">
        <v>960</v>
      </c>
      <c r="H364" t="s">
        <v>594</v>
      </c>
      <c r="I364" t="s">
        <v>36</v>
      </c>
      <c r="J364" s="5">
        <v>10312</v>
      </c>
      <c r="K364" s="8" t="str">
        <f>VLOOKUP($B364,Sheet1!A:E,3,FALSE)</f>
        <v>Great Kills</v>
      </c>
      <c r="L364" s="8" t="str">
        <f>VLOOKUP($B364,Sheet1!A:E,4,FALSE)</f>
        <v>B</v>
      </c>
      <c r="M364">
        <v>-74.170901400000005</v>
      </c>
      <c r="N364">
        <v>40.5525576</v>
      </c>
      <c r="O364" s="13">
        <f>VLOOKUP($B364,Sheet2!A:F,6,FALSE)</f>
        <v>16.685390236880512</v>
      </c>
      <c r="P364" s="1">
        <v>154977.60000000001</v>
      </c>
      <c r="Q364" s="3">
        <v>6.7500000000000004E-2</v>
      </c>
      <c r="R364">
        <v>30</v>
      </c>
      <c r="S364" s="1">
        <v>619910.40000000002</v>
      </c>
      <c r="T364" s="1">
        <v>4020.73</v>
      </c>
      <c r="U364" s="1">
        <v>786.86</v>
      </c>
      <c r="V364" s="1">
        <v>161.44</v>
      </c>
      <c r="W364" s="4">
        <v>600</v>
      </c>
      <c r="X364" s="1">
        <v>5569.02</v>
      </c>
      <c r="Y364">
        <v>6</v>
      </c>
      <c r="Z364">
        <v>6</v>
      </c>
      <c r="AA364" t="str">
        <f>VLOOKUP($B364,Sheet1!A:E,5,FALSE)</f>
        <v>Southern Staten Island, Suburban feel, waterfront community, Great Kills Park, named after Duth word of "Great creeks"</v>
      </c>
    </row>
    <row r="365" spans="1:27" x14ac:dyDescent="0.2">
      <c r="A365">
        <v>379</v>
      </c>
      <c r="B365" t="s">
        <v>595</v>
      </c>
      <c r="C365" t="s">
        <v>52</v>
      </c>
      <c r="D365" s="1">
        <v>105509</v>
      </c>
      <c r="E365">
        <v>1</v>
      </c>
      <c r="F365">
        <v>1</v>
      </c>
      <c r="G365">
        <v>650</v>
      </c>
      <c r="H365" t="s">
        <v>596</v>
      </c>
      <c r="I365" t="s">
        <v>54</v>
      </c>
      <c r="J365" s="5">
        <v>10463</v>
      </c>
      <c r="K365" s="8" t="str">
        <f>VLOOKUP($B365,Sheet1!A:E,3,FALSE)</f>
        <v>Riverdale</v>
      </c>
      <c r="L365" s="8" t="str">
        <f>VLOOKUP($B365,Sheet1!A:E,4,FALSE)</f>
        <v>A-</v>
      </c>
      <c r="M365">
        <v>-73.917519600000006</v>
      </c>
      <c r="N365">
        <v>40.879078</v>
      </c>
      <c r="O365" s="13">
        <f>VLOOKUP($B365,Sheet2!A:F,6,FALSE)</f>
        <v>9.6678327847473078</v>
      </c>
      <c r="P365" s="1">
        <v>21101.8</v>
      </c>
      <c r="Q365" s="3">
        <v>6.7500000000000004E-2</v>
      </c>
      <c r="R365">
        <v>30</v>
      </c>
      <c r="S365" s="1">
        <v>84407.2</v>
      </c>
      <c r="T365" s="1">
        <v>547.46</v>
      </c>
      <c r="U365" s="1">
        <v>107.14</v>
      </c>
      <c r="V365" s="1">
        <v>21.98</v>
      </c>
      <c r="W365" s="4">
        <v>600</v>
      </c>
      <c r="X365" s="1">
        <v>1276.58</v>
      </c>
      <c r="Y365">
        <v>2</v>
      </c>
      <c r="Z365">
        <v>5</v>
      </c>
      <c r="AA365" t="str">
        <f>VLOOKUP($B365,Sheet1!A:E,5,FALSE)</f>
        <v>Residential neighborhood , affluent enclave within the Bronx., "alternative to the Upper West side", Car Transportation is reccomended.</v>
      </c>
    </row>
    <row r="366" spans="1:27" x14ac:dyDescent="0.2">
      <c r="A366">
        <v>380</v>
      </c>
      <c r="B366" t="s">
        <v>597</v>
      </c>
      <c r="C366" t="s">
        <v>87</v>
      </c>
      <c r="D366" s="1">
        <v>995000</v>
      </c>
      <c r="E366">
        <v>5</v>
      </c>
      <c r="F366">
        <v>2</v>
      </c>
      <c r="G366" s="2">
        <v>2184</v>
      </c>
      <c r="H366" t="s">
        <v>27</v>
      </c>
      <c r="I366" t="s">
        <v>45</v>
      </c>
      <c r="J366" s="5">
        <v>11221</v>
      </c>
      <c r="K366" s="8" t="str">
        <f>VLOOKUP($B366,Sheet1!A:E,3,FALSE)</f>
        <v>Bedford-Stuyvesant</v>
      </c>
      <c r="L366" s="8" t="str">
        <f>VLOOKUP($B366,Sheet1!A:E,4,FALSE)</f>
        <v>C+</v>
      </c>
      <c r="M366">
        <v>-73.936422399999998</v>
      </c>
      <c r="N366">
        <v>40.686228900000003</v>
      </c>
      <c r="O366" s="13">
        <f>VLOOKUP($B366,Sheet2!A:F,6,FALSE)</f>
        <v>5.027045346246803</v>
      </c>
      <c r="P366" s="1">
        <v>199000</v>
      </c>
      <c r="Q366" s="3">
        <v>6.7500000000000004E-2</v>
      </c>
      <c r="R366">
        <v>30</v>
      </c>
      <c r="S366" s="1">
        <v>796000</v>
      </c>
      <c r="T366" s="1">
        <v>5162.84</v>
      </c>
      <c r="U366" s="1">
        <v>1010.37</v>
      </c>
      <c r="V366" s="1">
        <v>207.29</v>
      </c>
      <c r="W366" s="4">
        <v>600</v>
      </c>
      <c r="X366" s="1">
        <v>6980.51</v>
      </c>
      <c r="Y366">
        <v>10</v>
      </c>
      <c r="Z366">
        <v>14</v>
      </c>
      <c r="AA366" t="str">
        <f>VLOOKUP($B366,Sheet1!A:E,5,FALSE)</f>
        <v>Bed-Stuy, Do or Die phrase, home of rappers Notorious B.I.G &amp; Jay Z, Options for soul food &amp; carribean foods.</v>
      </c>
    </row>
    <row r="367" spans="1:27" x14ac:dyDescent="0.2">
      <c r="A367">
        <v>382</v>
      </c>
      <c r="B367" t="s">
        <v>598</v>
      </c>
      <c r="C367" t="s">
        <v>34</v>
      </c>
      <c r="D367" s="1">
        <v>769000</v>
      </c>
      <c r="E367">
        <v>4</v>
      </c>
      <c r="F367">
        <v>2</v>
      </c>
      <c r="G367" s="2">
        <v>1728</v>
      </c>
      <c r="H367" t="s">
        <v>599</v>
      </c>
      <c r="I367" t="s">
        <v>54</v>
      </c>
      <c r="J367" s="5">
        <v>10465</v>
      </c>
      <c r="K367" s="8" t="str">
        <f>VLOOKUP($B367,Sheet1!A:E,3,FALSE)</f>
        <v>Country Club</v>
      </c>
      <c r="L367" s="8" t="str">
        <f>VLOOKUP($B367,Sheet1!A:E,4,FALSE)</f>
        <v>B+</v>
      </c>
      <c r="M367">
        <v>-73.815496899999999</v>
      </c>
      <c r="N367">
        <v>40.815202900000003</v>
      </c>
      <c r="O367" s="13">
        <f>VLOOKUP($B367,Sheet2!A:F,6,FALSE)</f>
        <v>10.02130587402257</v>
      </c>
      <c r="P367" s="1">
        <v>153800</v>
      </c>
      <c r="Q367" s="3">
        <v>6.7500000000000004E-2</v>
      </c>
      <c r="R367">
        <v>30</v>
      </c>
      <c r="S367" s="1">
        <v>615200</v>
      </c>
      <c r="T367" s="1">
        <v>3990.18</v>
      </c>
      <c r="U367" s="1">
        <v>780.88</v>
      </c>
      <c r="V367" s="1">
        <v>160.21</v>
      </c>
      <c r="W367" s="4">
        <v>600</v>
      </c>
      <c r="X367" s="1">
        <v>5531.26</v>
      </c>
      <c r="Y367">
        <v>8</v>
      </c>
      <c r="Z367">
        <v>11</v>
      </c>
      <c r="AA367" t="str">
        <f>VLOOKUP($B367,Sheet1!A:E,5,FALSE)</f>
        <v>Bronx, suburban feel with waterfront properties by the Eastchester Bay; Exclusive Country clubs.</v>
      </c>
    </row>
    <row r="368" spans="1:27" x14ac:dyDescent="0.2">
      <c r="A368">
        <v>383</v>
      </c>
      <c r="B368" t="s">
        <v>600</v>
      </c>
      <c r="C368" t="s">
        <v>52</v>
      </c>
      <c r="D368" s="1">
        <v>395995</v>
      </c>
      <c r="E368">
        <v>2</v>
      </c>
      <c r="F368">
        <v>1</v>
      </c>
      <c r="G368" s="2">
        <v>1100</v>
      </c>
      <c r="H368" t="s">
        <v>601</v>
      </c>
      <c r="I368" t="s">
        <v>54</v>
      </c>
      <c r="J368" s="5">
        <v>10471</v>
      </c>
      <c r="K368" s="8" t="str">
        <f>VLOOKUP($B368,Sheet1!A:E,3,FALSE)</f>
        <v>Riverdale</v>
      </c>
      <c r="L368" s="8" t="str">
        <f>VLOOKUP($B368,Sheet1!A:E,4,FALSE)</f>
        <v>A-</v>
      </c>
      <c r="M368">
        <v>-73.905111300000002</v>
      </c>
      <c r="N368">
        <v>40.904882299999997</v>
      </c>
      <c r="O368" s="13">
        <f>VLOOKUP($B368,Sheet2!A:F,6,FALSE)</f>
        <v>11.562694507542011</v>
      </c>
      <c r="P368" s="1">
        <v>79199</v>
      </c>
      <c r="Q368" s="3">
        <v>6.7500000000000004E-2</v>
      </c>
      <c r="R368">
        <v>30</v>
      </c>
      <c r="S368" s="1">
        <v>316796</v>
      </c>
      <c r="T368" s="1">
        <v>2054.73</v>
      </c>
      <c r="U368" s="1">
        <v>402.11</v>
      </c>
      <c r="V368" s="1">
        <v>82.5</v>
      </c>
      <c r="W368" s="4">
        <v>600</v>
      </c>
      <c r="X368" s="1">
        <v>3139.34</v>
      </c>
      <c r="Y368">
        <v>4</v>
      </c>
      <c r="Z368">
        <v>9</v>
      </c>
      <c r="AA368" t="str">
        <f>VLOOKUP($B368,Sheet1!A:E,5,FALSE)</f>
        <v>Residential neighborhood , affluent enclave within the Bronx., "alternative to the Upper West side", Car Transportation is reccomended.</v>
      </c>
    </row>
    <row r="369" spans="1:27" x14ac:dyDescent="0.2">
      <c r="A369">
        <v>384</v>
      </c>
      <c r="B369" t="s">
        <v>602</v>
      </c>
      <c r="C369" t="s">
        <v>149</v>
      </c>
      <c r="D369" s="1">
        <v>975000</v>
      </c>
      <c r="E369">
        <v>1</v>
      </c>
      <c r="F369">
        <v>2</v>
      </c>
      <c r="G369">
        <v>900</v>
      </c>
      <c r="H369" t="s">
        <v>603</v>
      </c>
      <c r="I369" t="s">
        <v>28</v>
      </c>
      <c r="J369" s="5">
        <v>10022</v>
      </c>
      <c r="K369" s="8" t="str">
        <f>VLOOKUP($B369,Sheet1!A:E,3,FALSE)</f>
        <v>Midtown East</v>
      </c>
      <c r="L369" s="8" t="str">
        <f>VLOOKUP($B369,Sheet1!A:E,4,FALSE)</f>
        <v>B</v>
      </c>
      <c r="M369">
        <v>-73.966970799999999</v>
      </c>
      <c r="N369">
        <v>40.758568599999997</v>
      </c>
      <c r="O369" s="13">
        <f>VLOOKUP($B369,Sheet2!A:F,6,FALSE)</f>
        <v>1.1793087786237459</v>
      </c>
      <c r="P369" s="1">
        <v>195000</v>
      </c>
      <c r="Q369" s="3">
        <v>6.7500000000000004E-2</v>
      </c>
      <c r="R369">
        <v>30</v>
      </c>
      <c r="S369" s="1">
        <v>780000</v>
      </c>
      <c r="T369" s="1">
        <v>5059.07</v>
      </c>
      <c r="U369" s="1">
        <v>990.06</v>
      </c>
      <c r="V369" s="1">
        <v>203.13</v>
      </c>
      <c r="W369" s="4">
        <v>600</v>
      </c>
      <c r="X369" s="1">
        <v>6852.25</v>
      </c>
      <c r="Y369">
        <v>2</v>
      </c>
      <c r="Z369">
        <v>6</v>
      </c>
      <c r="AA369" t="str">
        <f>VLOOKUP($B369,Sheet1!A:E,5,FALSE)</f>
        <v>Acess to Museum Mile, world class resturants on 2nd &amp; 3rd ave, close to corporate headquarters</v>
      </c>
    </row>
    <row r="370" spans="1:27" x14ac:dyDescent="0.2">
      <c r="A370">
        <v>385</v>
      </c>
      <c r="B370" t="s">
        <v>604</v>
      </c>
      <c r="C370" t="s">
        <v>34</v>
      </c>
      <c r="D370" s="1">
        <v>499999</v>
      </c>
      <c r="E370">
        <v>2</v>
      </c>
      <c r="F370">
        <v>1</v>
      </c>
      <c r="G370" s="2">
        <v>1744</v>
      </c>
      <c r="H370" t="s">
        <v>605</v>
      </c>
      <c r="I370" t="s">
        <v>54</v>
      </c>
      <c r="J370" s="5">
        <v>10464</v>
      </c>
      <c r="K370" s="8" t="str">
        <f>VLOOKUP($B370,Sheet1!A:E,3,FALSE)</f>
        <v>City Island</v>
      </c>
      <c r="L370" s="8" t="str">
        <f>VLOOKUP($B370,Sheet1!A:E,4,FALSE)</f>
        <v>A-</v>
      </c>
      <c r="M370">
        <v>-73.790830299999996</v>
      </c>
      <c r="N370">
        <v>40.854942899999998</v>
      </c>
      <c r="O370" s="13">
        <f>VLOOKUP($B370,Sheet2!A:F,6,FALSE)</f>
        <v>12.559650784542081</v>
      </c>
      <c r="P370" s="1">
        <v>99999.8</v>
      </c>
      <c r="Q370" s="3">
        <v>6.7500000000000004E-2</v>
      </c>
      <c r="R370">
        <v>30</v>
      </c>
      <c r="S370" s="1">
        <v>399999.2</v>
      </c>
      <c r="T370" s="1">
        <v>2594.39</v>
      </c>
      <c r="U370" s="1">
        <v>507.72</v>
      </c>
      <c r="V370" s="1">
        <v>104.17</v>
      </c>
      <c r="W370" s="4">
        <v>600</v>
      </c>
      <c r="X370" s="1">
        <v>3806.28</v>
      </c>
      <c r="Y370">
        <v>4</v>
      </c>
      <c r="Z370">
        <v>15</v>
      </c>
      <c r="AA370" t="str">
        <f>VLOOKUP($B370,Sheet1!A:E,5,FALSE)</f>
        <v>Bronx neighborhood by the sea, seafood dining options, boating activities.</v>
      </c>
    </row>
    <row r="371" spans="1:27" x14ac:dyDescent="0.2">
      <c r="A371">
        <v>386</v>
      </c>
      <c r="B371" t="s">
        <v>606</v>
      </c>
      <c r="C371" t="s">
        <v>52</v>
      </c>
      <c r="D371" s="1">
        <v>1649000</v>
      </c>
      <c r="E371">
        <v>2</v>
      </c>
      <c r="F371">
        <v>2</v>
      </c>
      <c r="G371" s="2">
        <v>2184</v>
      </c>
      <c r="H371" t="s">
        <v>47</v>
      </c>
      <c r="I371" t="s">
        <v>28</v>
      </c>
      <c r="J371" s="5">
        <v>10023</v>
      </c>
      <c r="K371" s="8" t="str">
        <f>VLOOKUP($B371,Sheet1!A:E,3,FALSE)</f>
        <v>Upper West Side</v>
      </c>
      <c r="L371" s="8" t="str">
        <f>VLOOKUP($B371,Sheet1!A:E,4,FALSE)</f>
        <v>A</v>
      </c>
      <c r="M371">
        <v>-73.986873799999998</v>
      </c>
      <c r="N371">
        <v>40.777244000000003</v>
      </c>
      <c r="O371" s="13">
        <f>VLOOKUP($B371,Sheet2!A:F,6,FALSE)</f>
        <v>1.963010717660119</v>
      </c>
      <c r="P371" s="1">
        <v>329800</v>
      </c>
      <c r="Q371" s="3">
        <v>6.7500000000000004E-2</v>
      </c>
      <c r="R371">
        <v>30</v>
      </c>
      <c r="S371" s="1">
        <v>1319200</v>
      </c>
      <c r="T371" s="1">
        <v>8556.31</v>
      </c>
      <c r="U371" s="1">
        <v>1674.48</v>
      </c>
      <c r="V371" s="1">
        <v>343.54</v>
      </c>
      <c r="W371" s="4">
        <v>600</v>
      </c>
      <c r="X371" s="1">
        <v>11174.32</v>
      </c>
      <c r="Y371">
        <v>4</v>
      </c>
      <c r="Z371">
        <v>14</v>
      </c>
      <c r="AA371" t="str">
        <f>VLOOKUP($B371,Sheet1!A:E,5,FALSE)</f>
        <v>Western edge of Central Park, Lincoln Center, affluent area.</v>
      </c>
    </row>
    <row r="372" spans="1:27" x14ac:dyDescent="0.2">
      <c r="A372">
        <v>387</v>
      </c>
      <c r="B372" t="s">
        <v>607</v>
      </c>
      <c r="C372" t="s">
        <v>52</v>
      </c>
      <c r="D372" s="1">
        <v>365000</v>
      </c>
      <c r="E372">
        <v>2</v>
      </c>
      <c r="F372">
        <v>1</v>
      </c>
      <c r="G372" s="2">
        <v>2184</v>
      </c>
      <c r="H372" t="s">
        <v>119</v>
      </c>
      <c r="I372" t="s">
        <v>65</v>
      </c>
      <c r="J372" s="5">
        <v>11415</v>
      </c>
      <c r="K372" s="8" t="str">
        <f>VLOOKUP($B372,Sheet1!A:E,3,FALSE)</f>
        <v>Kew Gardens</v>
      </c>
      <c r="L372" s="8" t="str">
        <f>VLOOKUP($B372,Sheet1!A:E,4,FALSE)</f>
        <v>A-</v>
      </c>
      <c r="M372">
        <v>-73.829010199999999</v>
      </c>
      <c r="N372">
        <v>40.708379899999997</v>
      </c>
      <c r="O372" s="13">
        <f>VLOOKUP($B372,Sheet2!A:F,6,FALSE)</f>
        <v>8.6720048292479355</v>
      </c>
      <c r="P372" s="1">
        <v>73000</v>
      </c>
      <c r="Q372" s="3">
        <v>6.7500000000000004E-2</v>
      </c>
      <c r="R372">
        <v>30</v>
      </c>
      <c r="S372" s="1">
        <v>292000</v>
      </c>
      <c r="T372" s="1">
        <v>1893.91</v>
      </c>
      <c r="U372" s="1">
        <v>370.64</v>
      </c>
      <c r="V372" s="1">
        <v>76.040000000000006</v>
      </c>
      <c r="W372" s="4">
        <v>600</v>
      </c>
      <c r="X372" s="1">
        <v>2940.59</v>
      </c>
      <c r="Y372">
        <v>4</v>
      </c>
      <c r="Z372">
        <v>18</v>
      </c>
      <c r="AA372" t="str">
        <f>VLOOKUP($B372,Sheet1!A:E,5,FALSE)</f>
        <v>Suburban feel and historic architecture.</v>
      </c>
    </row>
    <row r="373" spans="1:27" x14ac:dyDescent="0.2">
      <c r="A373">
        <v>388</v>
      </c>
      <c r="B373" t="s">
        <v>608</v>
      </c>
      <c r="C373" t="s">
        <v>188</v>
      </c>
      <c r="D373" s="1">
        <v>748999</v>
      </c>
      <c r="E373">
        <v>3</v>
      </c>
      <c r="F373">
        <v>2</v>
      </c>
      <c r="G373" s="2">
        <v>1620</v>
      </c>
      <c r="H373" t="s">
        <v>69</v>
      </c>
      <c r="I373" t="s">
        <v>36</v>
      </c>
      <c r="J373" s="5">
        <v>10305</v>
      </c>
      <c r="K373" s="8" t="str">
        <f>VLOOKUP($B373,Sheet1!A:E,3,FALSE)</f>
        <v>Richmond County</v>
      </c>
      <c r="L373" s="8" t="str">
        <f>VLOOKUP($B373,Sheet1!A:E,4,FALSE)</f>
        <v>B</v>
      </c>
      <c r="M373">
        <v>-74.072409399999998</v>
      </c>
      <c r="N373">
        <v>40.606690999999998</v>
      </c>
      <c r="O373" s="13">
        <f>VLOOKUP($B373,Sheet2!A:F,6,FALSE)</f>
        <v>10.81921722973166</v>
      </c>
      <c r="P373" s="1">
        <v>149799.79999999999</v>
      </c>
      <c r="Q373" s="3">
        <v>6.7500000000000004E-2</v>
      </c>
      <c r="R373">
        <v>30</v>
      </c>
      <c r="S373" s="1">
        <v>599199.19999999995</v>
      </c>
      <c r="T373" s="1">
        <v>3886.39</v>
      </c>
      <c r="U373" s="1">
        <v>760.57</v>
      </c>
      <c r="V373" s="1">
        <v>156.04</v>
      </c>
      <c r="W373" s="4">
        <v>600</v>
      </c>
      <c r="X373" s="1">
        <v>5403.01</v>
      </c>
      <c r="Y373">
        <v>6</v>
      </c>
      <c r="Z373">
        <v>10</v>
      </c>
      <c r="AA373" t="str">
        <f>VLOOKUP($B373,Sheet1!A:E,5,FALSE)</f>
        <v>Northern Staten Island</v>
      </c>
    </row>
    <row r="374" spans="1:27" x14ac:dyDescent="0.2">
      <c r="A374">
        <v>389</v>
      </c>
      <c r="B374" t="s">
        <v>609</v>
      </c>
      <c r="C374" t="s">
        <v>34</v>
      </c>
      <c r="D374" s="1">
        <v>635000</v>
      </c>
      <c r="E374">
        <v>3</v>
      </c>
      <c r="F374">
        <v>2</v>
      </c>
      <c r="G374" s="2">
        <v>2184</v>
      </c>
      <c r="H374" t="s">
        <v>81</v>
      </c>
      <c r="I374" t="s">
        <v>65</v>
      </c>
      <c r="J374" s="5">
        <v>11412</v>
      </c>
      <c r="K374" s="8" t="str">
        <f>VLOOKUP($B374,Sheet1!A:E,3,FALSE)</f>
        <v>St. Albans</v>
      </c>
      <c r="L374" s="8" t="str">
        <f>VLOOKUP($B374,Sheet1!A:E,4,FALSE)</f>
        <v>B</v>
      </c>
      <c r="M374">
        <v>-73.750336899999994</v>
      </c>
      <c r="N374">
        <v>40.693353299999998</v>
      </c>
      <c r="O374" s="13">
        <f>VLOOKUP($B374,Sheet2!A:F,6,FALSE)</f>
        <v>12.921780884282731</v>
      </c>
      <c r="P374" s="1">
        <v>127000</v>
      </c>
      <c r="Q374" s="3">
        <v>6.7500000000000004E-2</v>
      </c>
      <c r="R374">
        <v>30</v>
      </c>
      <c r="S374" s="1">
        <v>508000</v>
      </c>
      <c r="T374" s="1">
        <v>3294.88</v>
      </c>
      <c r="U374" s="1">
        <v>644.80999999999995</v>
      </c>
      <c r="V374" s="1">
        <v>132.29</v>
      </c>
      <c r="W374" s="4">
        <v>600</v>
      </c>
      <c r="X374" s="1">
        <v>4671.9799999999996</v>
      </c>
      <c r="Y374">
        <v>6</v>
      </c>
      <c r="Z374">
        <v>14</v>
      </c>
      <c r="AA374" t="str">
        <f>VLOOKUP($B374,Sheet1!A:E,5,FALSE)</f>
        <v>Urban &amp; Suburban mix, primarilly home owners, family and young professionals.</v>
      </c>
    </row>
    <row r="375" spans="1:27" x14ac:dyDescent="0.2">
      <c r="A375">
        <v>390</v>
      </c>
      <c r="B375" t="s">
        <v>610</v>
      </c>
      <c r="C375" t="s">
        <v>52</v>
      </c>
      <c r="D375" s="1">
        <v>149000</v>
      </c>
      <c r="E375">
        <v>3</v>
      </c>
      <c r="F375">
        <v>1</v>
      </c>
      <c r="G375">
        <v>400</v>
      </c>
      <c r="H375" t="s">
        <v>69</v>
      </c>
      <c r="I375" t="s">
        <v>28</v>
      </c>
      <c r="J375" s="5">
        <v>10009</v>
      </c>
      <c r="K375" s="8" t="str">
        <f>VLOOKUP($B375,Sheet1!A:E,3,FALSE)</f>
        <v>East Village</v>
      </c>
      <c r="L375" s="8" t="str">
        <f>VLOOKUP($B375,Sheet1!A:E,4,FALSE)</f>
        <v>B+</v>
      </c>
      <c r="M375">
        <v>-73.9848906</v>
      </c>
      <c r="N375">
        <v>40.727619599999997</v>
      </c>
      <c r="O375" s="13">
        <f>VLOOKUP($B375,Sheet2!A:F,6,FALSE)</f>
        <v>1.46294632878994</v>
      </c>
      <c r="P375" s="1">
        <v>29800</v>
      </c>
      <c r="Q375" s="3">
        <v>6.7500000000000004E-2</v>
      </c>
      <c r="R375">
        <v>30</v>
      </c>
      <c r="S375" s="1">
        <v>119200</v>
      </c>
      <c r="T375" s="1">
        <v>773.13</v>
      </c>
      <c r="U375" s="1">
        <v>151.30000000000001</v>
      </c>
      <c r="V375" s="1">
        <v>31.04</v>
      </c>
      <c r="W375" s="4">
        <v>600</v>
      </c>
      <c r="X375" s="1">
        <v>1555.47</v>
      </c>
      <c r="Y375">
        <v>6</v>
      </c>
      <c r="Z375">
        <v>3</v>
      </c>
      <c r="AA375" t="str">
        <f>VLOOKUP($B375,Sheet1!A:E,5,FALSE)</f>
        <v>Lower Manhattan. Vibrant culture, "counter-culture history", St. Mark's Place. Tompkins Square Park, numerous bars clubs and music halls.</v>
      </c>
    </row>
    <row r="376" spans="1:27" x14ac:dyDescent="0.2">
      <c r="A376">
        <v>391</v>
      </c>
      <c r="B376" t="s">
        <v>611</v>
      </c>
      <c r="C376" t="s">
        <v>34</v>
      </c>
      <c r="D376" s="1">
        <v>1099000</v>
      </c>
      <c r="E376">
        <v>5</v>
      </c>
      <c r="F376">
        <v>2</v>
      </c>
      <c r="G376" s="2">
        <v>1760</v>
      </c>
      <c r="H376" t="s">
        <v>612</v>
      </c>
      <c r="I376" t="s">
        <v>65</v>
      </c>
      <c r="J376" s="5">
        <v>11414</v>
      </c>
      <c r="K376" s="8" t="str">
        <f>VLOOKUP($B376,Sheet1!A:E,3,FALSE)</f>
        <v>Howard Beach</v>
      </c>
      <c r="L376" s="8" t="str">
        <f>VLOOKUP($B376,Sheet1!A:E,4,FALSE)</f>
        <v>B</v>
      </c>
      <c r="M376">
        <v>-73.845237400000002</v>
      </c>
      <c r="N376">
        <v>40.6481943</v>
      </c>
      <c r="O376" s="13">
        <f>VLOOKUP($B376,Sheet2!A:F,6,FALSE)</f>
        <v>10.11988409098684</v>
      </c>
      <c r="P376" s="1">
        <v>219800</v>
      </c>
      <c r="Q376" s="3">
        <v>6.7500000000000004E-2</v>
      </c>
      <c r="R376">
        <v>30</v>
      </c>
      <c r="S376" s="1">
        <v>879200</v>
      </c>
      <c r="T376" s="1">
        <v>5702.47</v>
      </c>
      <c r="U376" s="1">
        <v>1115.98</v>
      </c>
      <c r="V376" s="1">
        <v>228.96</v>
      </c>
      <c r="W376" s="4">
        <v>550</v>
      </c>
      <c r="X376" s="1">
        <v>7597.41</v>
      </c>
      <c r="Y376">
        <v>10</v>
      </c>
      <c r="Z376">
        <v>11</v>
      </c>
      <c r="AA376" t="str">
        <f>VLOOKUP($B376,Sheet1!A:E,5,FALSE)</f>
        <v>Waterfront views and suburban atmosphere.</v>
      </c>
    </row>
    <row r="377" spans="1:27" x14ac:dyDescent="0.2">
      <c r="A377">
        <v>392</v>
      </c>
      <c r="B377" t="s">
        <v>613</v>
      </c>
      <c r="C377" t="s">
        <v>174</v>
      </c>
      <c r="D377" s="1">
        <v>3950000</v>
      </c>
      <c r="E377">
        <v>3</v>
      </c>
      <c r="F377">
        <v>2.5</v>
      </c>
      <c r="G377" s="2">
        <v>2184</v>
      </c>
      <c r="H377" t="s">
        <v>614</v>
      </c>
      <c r="I377" t="s">
        <v>36</v>
      </c>
      <c r="J377" s="5">
        <v>10312</v>
      </c>
      <c r="K377" s="8" t="str">
        <f>VLOOKUP($B377,Sheet1!A:E,3,FALSE)</f>
        <v>Great Kills</v>
      </c>
      <c r="L377" s="8" t="str">
        <f>VLOOKUP($B377,Sheet1!A:E,4,FALSE)</f>
        <v>B</v>
      </c>
      <c r="M377">
        <v>-74.166602999999995</v>
      </c>
      <c r="N377">
        <v>40.525421999999999</v>
      </c>
      <c r="O377" s="13">
        <f>VLOOKUP($B377,Sheet2!A:F,6,FALSE)</f>
        <v>18.11916037501965</v>
      </c>
      <c r="P377" s="1">
        <v>790000</v>
      </c>
      <c r="Q377" s="3">
        <v>6.7500000000000004E-2</v>
      </c>
      <c r="R377">
        <v>30</v>
      </c>
      <c r="S377" s="1">
        <v>3160000</v>
      </c>
      <c r="T377" s="1">
        <v>20495.7</v>
      </c>
      <c r="U377" s="1">
        <v>4011.03</v>
      </c>
      <c r="V377" s="1">
        <v>822.92</v>
      </c>
      <c r="W377" s="4">
        <v>600</v>
      </c>
      <c r="X377" s="1">
        <v>25929.64</v>
      </c>
      <c r="Y377">
        <v>6</v>
      </c>
      <c r="Z377">
        <v>12</v>
      </c>
      <c r="AA377" t="str">
        <f>VLOOKUP($B377,Sheet1!A:E,5,FALSE)</f>
        <v>Southern Staten Island, Suburban feel, waterfront community, Great Kills Park, named after Duth word of "Great creeks"</v>
      </c>
    </row>
    <row r="378" spans="1:27" x14ac:dyDescent="0.2">
      <c r="A378">
        <v>393</v>
      </c>
      <c r="B378" t="s">
        <v>615</v>
      </c>
      <c r="C378" t="s">
        <v>87</v>
      </c>
      <c r="D378" s="1">
        <v>1529999</v>
      </c>
      <c r="E378">
        <v>6</v>
      </c>
      <c r="F378">
        <v>5</v>
      </c>
      <c r="G378" s="2">
        <v>2400</v>
      </c>
      <c r="H378" t="s">
        <v>127</v>
      </c>
      <c r="I378" t="s">
        <v>65</v>
      </c>
      <c r="J378" s="5">
        <v>11420</v>
      </c>
      <c r="K378" s="8" t="str">
        <f>VLOOKUP($B378,Sheet1!A:E,3,FALSE)</f>
        <v>South Ozone Park</v>
      </c>
      <c r="L378" s="8" t="str">
        <f>VLOOKUP($B378,Sheet1!A:E,4,FALSE)</f>
        <v>B</v>
      </c>
      <c r="M378">
        <v>-73.805618100000004</v>
      </c>
      <c r="N378">
        <v>40.678047599999999</v>
      </c>
      <c r="O378" s="13">
        <f>VLOOKUP($B378,Sheet2!A:F,6,FALSE)</f>
        <v>10.62906068054612</v>
      </c>
      <c r="P378" s="1">
        <v>305999.8</v>
      </c>
      <c r="Q378" s="3">
        <v>6.7500000000000004E-2</v>
      </c>
      <c r="R378">
        <v>30</v>
      </c>
      <c r="S378" s="1">
        <v>1223999.2</v>
      </c>
      <c r="T378" s="1">
        <v>7938.84</v>
      </c>
      <c r="U378" s="1">
        <v>1553.64</v>
      </c>
      <c r="V378" s="1">
        <v>318.75</v>
      </c>
      <c r="W378" s="4">
        <v>600</v>
      </c>
      <c r="X378" s="1">
        <v>10411.219999999999</v>
      </c>
      <c r="Y378">
        <v>12</v>
      </c>
      <c r="Z378">
        <v>9</v>
      </c>
      <c r="AA378" t="str">
        <f>VLOOKUP($B378,Sheet1!A:E,5,FALSE)</f>
        <v>John F. Kennedy International Airport &amp; Aqueduct Racetrack</v>
      </c>
    </row>
    <row r="379" spans="1:27" x14ac:dyDescent="0.2">
      <c r="A379">
        <v>394</v>
      </c>
      <c r="B379" t="s">
        <v>616</v>
      </c>
      <c r="C379" t="s">
        <v>34</v>
      </c>
      <c r="D379" s="1">
        <v>675000</v>
      </c>
      <c r="E379">
        <v>3</v>
      </c>
      <c r="F379">
        <v>1</v>
      </c>
      <c r="G379" s="2">
        <v>1404</v>
      </c>
      <c r="H379" t="s">
        <v>315</v>
      </c>
      <c r="I379" t="s">
        <v>36</v>
      </c>
      <c r="J379" s="5">
        <v>10301</v>
      </c>
      <c r="K379" s="8" t="str">
        <f>VLOOKUP($B379,Sheet1!A:E,3,FALSE)</f>
        <v>Richmond County</v>
      </c>
      <c r="L379" s="8" t="str">
        <f>VLOOKUP($B379,Sheet1!A:E,4,FALSE)</f>
        <v>B</v>
      </c>
      <c r="M379">
        <v>-74.102133300000006</v>
      </c>
      <c r="N379">
        <v>40.633351300000001</v>
      </c>
      <c r="O379" s="13">
        <f>VLOOKUP($B379,Sheet2!A:F,6,FALSE)</f>
        <v>10.052427679375359</v>
      </c>
      <c r="P379" s="1">
        <v>135000</v>
      </c>
      <c r="Q379" s="3">
        <v>6.7500000000000004E-2</v>
      </c>
      <c r="R379">
        <v>30</v>
      </c>
      <c r="S379" s="1">
        <v>540000</v>
      </c>
      <c r="T379" s="1">
        <v>3502.43</v>
      </c>
      <c r="U379" s="1">
        <v>685.43</v>
      </c>
      <c r="V379" s="1">
        <v>140.63</v>
      </c>
      <c r="W379" s="4">
        <v>600</v>
      </c>
      <c r="X379" s="1">
        <v>4928.4799999999996</v>
      </c>
      <c r="Y379">
        <v>6</v>
      </c>
      <c r="Z379">
        <v>12</v>
      </c>
      <c r="AA379" t="str">
        <f>VLOOKUP($B379,Sheet1!A:E,5,FALSE)</f>
        <v>Northern Staten Island</v>
      </c>
    </row>
    <row r="380" spans="1:27" x14ac:dyDescent="0.2">
      <c r="A380">
        <v>395</v>
      </c>
      <c r="B380" t="s">
        <v>617</v>
      </c>
      <c r="C380" t="s">
        <v>34</v>
      </c>
      <c r="D380" s="1">
        <v>2650000</v>
      </c>
      <c r="E380">
        <v>6</v>
      </c>
      <c r="F380">
        <v>6</v>
      </c>
      <c r="G380" s="2">
        <v>2184</v>
      </c>
      <c r="H380" t="s">
        <v>56</v>
      </c>
      <c r="I380" t="s">
        <v>65</v>
      </c>
      <c r="J380" s="5">
        <v>11414</v>
      </c>
      <c r="K380" s="8" t="str">
        <f>VLOOKUP($B380,Sheet1!A:E,3,FALSE)</f>
        <v>Howard Beach</v>
      </c>
      <c r="L380" s="8" t="str">
        <f>VLOOKUP($B380,Sheet1!A:E,4,FALSE)</f>
        <v>B</v>
      </c>
      <c r="M380">
        <v>-73.8455929</v>
      </c>
      <c r="N380">
        <v>40.660322999999998</v>
      </c>
      <c r="O380" s="13">
        <f>VLOOKUP($B380,Sheet2!A:F,6,FALSE)</f>
        <v>9.5501971357136739</v>
      </c>
      <c r="P380" s="1">
        <v>530000</v>
      </c>
      <c r="Q380" s="3">
        <v>6.7500000000000004E-2</v>
      </c>
      <c r="R380">
        <v>30</v>
      </c>
      <c r="S380" s="1">
        <v>2120000</v>
      </c>
      <c r="T380" s="1">
        <v>13750.28</v>
      </c>
      <c r="U380" s="1">
        <v>2690.94</v>
      </c>
      <c r="V380" s="1">
        <v>552.08000000000004</v>
      </c>
      <c r="W380" s="4">
        <v>600</v>
      </c>
      <c r="X380" s="1">
        <v>17593.310000000001</v>
      </c>
      <c r="Y380">
        <v>12</v>
      </c>
      <c r="Z380">
        <v>7</v>
      </c>
      <c r="AA380" t="str">
        <f>VLOOKUP($B380,Sheet1!A:E,5,FALSE)</f>
        <v>Waterfront views and suburban atmosphere.</v>
      </c>
    </row>
    <row r="381" spans="1:27" x14ac:dyDescent="0.2">
      <c r="A381">
        <v>396</v>
      </c>
      <c r="B381" t="s">
        <v>618</v>
      </c>
      <c r="C381" t="s">
        <v>34</v>
      </c>
      <c r="D381" s="1">
        <v>420000</v>
      </c>
      <c r="E381">
        <v>3</v>
      </c>
      <c r="F381">
        <v>1</v>
      </c>
      <c r="G381" s="2">
        <v>2184</v>
      </c>
      <c r="H381" t="s">
        <v>35</v>
      </c>
      <c r="I381" t="s">
        <v>65</v>
      </c>
      <c r="J381" s="5">
        <v>11417</v>
      </c>
      <c r="K381" s="8" t="str">
        <f>VLOOKUP($B381,Sheet1!A:E,3,FALSE)</f>
        <v>Ozone Park</v>
      </c>
      <c r="L381" s="8" t="str">
        <f>VLOOKUP($B381,Sheet1!A:E,4,FALSE)</f>
        <v>B-</v>
      </c>
      <c r="M381">
        <v>-73.847685900000002</v>
      </c>
      <c r="N381">
        <v>40.678476400000001</v>
      </c>
      <c r="O381" s="13">
        <f>VLOOKUP($B381,Sheet2!A:F,6,FALSE)</f>
        <v>8.709848409007833</v>
      </c>
      <c r="P381" s="1">
        <v>84000</v>
      </c>
      <c r="Q381" s="3">
        <v>6.7500000000000004E-2</v>
      </c>
      <c r="R381">
        <v>30</v>
      </c>
      <c r="S381" s="1">
        <v>336000</v>
      </c>
      <c r="T381" s="1">
        <v>2179.29</v>
      </c>
      <c r="U381" s="1">
        <v>426.49</v>
      </c>
      <c r="V381" s="1">
        <v>87.5</v>
      </c>
      <c r="W381" s="4">
        <v>600</v>
      </c>
      <c r="X381" s="1">
        <v>3293.28</v>
      </c>
      <c r="Y381">
        <v>6</v>
      </c>
      <c r="Z381">
        <v>18</v>
      </c>
      <c r="AA381" t="str">
        <f>VLOOKUP($B381,Sheet1!A:E,5,FALSE)</f>
        <v>Diverse cultural community and residential neighborhoods.</v>
      </c>
    </row>
    <row r="382" spans="1:27" x14ac:dyDescent="0.2">
      <c r="A382">
        <v>397</v>
      </c>
      <c r="B382" t="s">
        <v>619</v>
      </c>
      <c r="C382" t="s">
        <v>174</v>
      </c>
      <c r="D382" s="1">
        <v>2999950</v>
      </c>
      <c r="E382">
        <v>3</v>
      </c>
      <c r="F382">
        <v>2.5</v>
      </c>
      <c r="G382" s="2">
        <v>2184</v>
      </c>
      <c r="H382" t="s">
        <v>620</v>
      </c>
      <c r="I382" t="s">
        <v>45</v>
      </c>
      <c r="J382" s="5">
        <v>11236</v>
      </c>
      <c r="K382" s="8" t="str">
        <f>VLOOKUP($B382,Sheet1!A:E,3,FALSE)</f>
        <v>Canarsie</v>
      </c>
      <c r="L382" s="8" t="str">
        <f>VLOOKUP($B382,Sheet1!A:E,4,FALSE)</f>
        <v>B-</v>
      </c>
      <c r="M382">
        <v>-73.910038900000004</v>
      </c>
      <c r="N382">
        <v>40.644411699999999</v>
      </c>
      <c r="O382" s="13">
        <f>VLOOKUP($B382,Sheet2!A:F,6,FALSE)</f>
        <v>8.2204740158725631</v>
      </c>
      <c r="P382" s="1">
        <v>599990</v>
      </c>
      <c r="Q382" s="3">
        <v>6.7500000000000004E-2</v>
      </c>
      <c r="R382">
        <v>30</v>
      </c>
      <c r="S382" s="1">
        <v>2399960</v>
      </c>
      <c r="T382" s="1">
        <v>15566.09</v>
      </c>
      <c r="U382" s="1">
        <v>3046.3</v>
      </c>
      <c r="V382" s="1">
        <v>624.99</v>
      </c>
      <c r="W382" s="4">
        <v>600</v>
      </c>
      <c r="X382" s="1">
        <v>19837.38</v>
      </c>
      <c r="Y382">
        <v>6</v>
      </c>
      <c r="Z382">
        <v>12</v>
      </c>
      <c r="AA382" t="str">
        <f>VLOOKUP($B382,Sheet1!A:E,5,FALSE)</f>
        <v>Primarilly African American &amp; West Indian Residential Neighborhood on the L line.</v>
      </c>
    </row>
    <row r="383" spans="1:27" x14ac:dyDescent="0.2">
      <c r="A383">
        <v>398</v>
      </c>
      <c r="B383" t="s">
        <v>621</v>
      </c>
      <c r="C383" t="s">
        <v>41</v>
      </c>
      <c r="D383" s="1">
        <v>559900</v>
      </c>
      <c r="E383">
        <v>3</v>
      </c>
      <c r="F383">
        <v>2</v>
      </c>
      <c r="G383">
        <v>980</v>
      </c>
      <c r="H383" t="s">
        <v>570</v>
      </c>
      <c r="I383" t="s">
        <v>36</v>
      </c>
      <c r="J383" s="5">
        <v>10309</v>
      </c>
      <c r="K383" s="8" t="str">
        <f>VLOOKUP($B383,Sheet1!A:E,3,FALSE)</f>
        <v>South Shore</v>
      </c>
      <c r="L383" s="8" t="str">
        <f>VLOOKUP($B383,Sheet1!A:E,4,FALSE)</f>
        <v>B</v>
      </c>
      <c r="M383">
        <v>-74.195975300000001</v>
      </c>
      <c r="N383">
        <v>40.513233900000003</v>
      </c>
      <c r="O383" s="13">
        <f>VLOOKUP($B383,Sheet2!A:F,6,FALSE)</f>
        <v>19.66597961035831</v>
      </c>
      <c r="P383" s="1">
        <v>111980</v>
      </c>
      <c r="Q383" s="3">
        <v>6.7500000000000004E-2</v>
      </c>
      <c r="R383">
        <v>30</v>
      </c>
      <c r="S383" s="1">
        <v>447920</v>
      </c>
      <c r="T383" s="1">
        <v>2905.2</v>
      </c>
      <c r="U383" s="1">
        <v>568.54999999999995</v>
      </c>
      <c r="V383" s="1">
        <v>116.65</v>
      </c>
      <c r="W383" s="4">
        <v>600</v>
      </c>
      <c r="X383" s="1">
        <v>4190.3999999999996</v>
      </c>
      <c r="Y383">
        <v>6</v>
      </c>
      <c r="Z383">
        <v>6</v>
      </c>
      <c r="AA383" t="str">
        <f>VLOOKUP($B383,Sheet1!A:E,5,FALSE)</f>
        <v>Southern coastline of Long island, costal communities &amp; beaches such as Long Beach, Jones Beach, Fire Island, Hempstead.</v>
      </c>
    </row>
    <row r="384" spans="1:27" x14ac:dyDescent="0.2">
      <c r="A384">
        <v>399</v>
      </c>
      <c r="B384" t="s">
        <v>622</v>
      </c>
      <c r="C384" t="s">
        <v>34</v>
      </c>
      <c r="D384" s="1">
        <v>549000</v>
      </c>
      <c r="E384">
        <v>3</v>
      </c>
      <c r="F384">
        <v>1</v>
      </c>
      <c r="G384" s="2">
        <v>2184</v>
      </c>
      <c r="H384" t="s">
        <v>325</v>
      </c>
      <c r="I384" t="s">
        <v>65</v>
      </c>
      <c r="J384" s="5">
        <v>11420</v>
      </c>
      <c r="K384" s="8" t="str">
        <f>VLOOKUP($B384,Sheet1!A:E,3,FALSE)</f>
        <v>South Ozone Park</v>
      </c>
      <c r="L384" s="8" t="str">
        <f>VLOOKUP($B384,Sheet1!A:E,4,FALSE)</f>
        <v>B</v>
      </c>
      <c r="M384">
        <v>-73.816645699999995</v>
      </c>
      <c r="N384">
        <v>40.677680899999999</v>
      </c>
      <c r="O384" s="13">
        <f>VLOOKUP($B384,Sheet2!A:F,6,FALSE)</f>
        <v>10.13051624352101</v>
      </c>
      <c r="P384" s="1">
        <v>109800</v>
      </c>
      <c r="Q384" s="3">
        <v>6.7500000000000004E-2</v>
      </c>
      <c r="R384">
        <v>30</v>
      </c>
      <c r="S384" s="1">
        <v>439200</v>
      </c>
      <c r="T384" s="1">
        <v>2848.64</v>
      </c>
      <c r="U384" s="1">
        <v>557.48</v>
      </c>
      <c r="V384" s="1">
        <v>114.38</v>
      </c>
      <c r="W384" s="4">
        <v>1400</v>
      </c>
      <c r="X384" s="1">
        <v>4920.5</v>
      </c>
      <c r="Y384">
        <v>6</v>
      </c>
      <c r="Z384">
        <v>18</v>
      </c>
      <c r="AA384" t="str">
        <f>VLOOKUP($B384,Sheet1!A:E,5,FALSE)</f>
        <v>John F. Kennedy International Airport &amp; Aqueduct Racetrack</v>
      </c>
    </row>
    <row r="385" spans="1:27" x14ac:dyDescent="0.2">
      <c r="A385">
        <v>400</v>
      </c>
      <c r="B385" t="s">
        <v>623</v>
      </c>
      <c r="C385" t="s">
        <v>174</v>
      </c>
      <c r="D385" s="1">
        <v>999000</v>
      </c>
      <c r="E385">
        <v>3</v>
      </c>
      <c r="F385">
        <v>2</v>
      </c>
      <c r="G385">
        <v>950</v>
      </c>
      <c r="H385" t="s">
        <v>311</v>
      </c>
      <c r="I385" t="s">
        <v>65</v>
      </c>
      <c r="J385" s="5">
        <v>11354</v>
      </c>
      <c r="K385" s="8" t="str">
        <f>VLOOKUP($B385,Sheet1!A:E,3,FALSE)</f>
        <v>Flushing</v>
      </c>
      <c r="L385" s="8" t="str">
        <f>VLOOKUP($B385,Sheet1!A:E,4,FALSE)</f>
        <v>B</v>
      </c>
      <c r="M385">
        <v>-73.829753100000005</v>
      </c>
      <c r="N385">
        <v>40.7644631</v>
      </c>
      <c r="O385" s="13">
        <f>VLOOKUP($B385,Sheet2!A:F,6,FALSE)</f>
        <v>8.2394593200374402</v>
      </c>
      <c r="P385" s="1">
        <v>199800</v>
      </c>
      <c r="Q385" s="3">
        <v>6.7500000000000004E-2</v>
      </c>
      <c r="R385">
        <v>30</v>
      </c>
      <c r="S385" s="1">
        <v>799200</v>
      </c>
      <c r="T385" s="1">
        <v>5183.6000000000004</v>
      </c>
      <c r="U385" s="1">
        <v>1014.43</v>
      </c>
      <c r="V385" s="1">
        <v>208.13</v>
      </c>
      <c r="W385" s="4">
        <v>205</v>
      </c>
      <c r="X385" s="1">
        <v>6611.16</v>
      </c>
      <c r="Y385">
        <v>6</v>
      </c>
      <c r="Z385">
        <v>6</v>
      </c>
      <c r="AA385" t="str">
        <f>VLOOKUP($B385,Sheet1!A:E,5,FALSE)</f>
        <v>Bustling Chinese and  Korean community. Large shopping community.</v>
      </c>
    </row>
    <row r="386" spans="1:27" x14ac:dyDescent="0.2">
      <c r="A386">
        <v>401</v>
      </c>
      <c r="B386" t="s">
        <v>624</v>
      </c>
      <c r="C386" t="s">
        <v>174</v>
      </c>
      <c r="D386" s="1">
        <v>289000</v>
      </c>
      <c r="E386">
        <v>3</v>
      </c>
      <c r="F386">
        <v>2.5</v>
      </c>
      <c r="G386" s="2">
        <v>2184</v>
      </c>
      <c r="H386" t="s">
        <v>625</v>
      </c>
      <c r="I386" t="s">
        <v>54</v>
      </c>
      <c r="J386" s="5">
        <v>10460</v>
      </c>
      <c r="K386" s="8" t="str">
        <f>VLOOKUP($B386,Sheet1!A:E,3,FALSE)</f>
        <v>Crotona Park East</v>
      </c>
      <c r="L386" s="8" t="str">
        <f>VLOOKUP($B386,Sheet1!A:E,4,FALSE)</f>
        <v>C</v>
      </c>
      <c r="M386">
        <v>-73.866597299999995</v>
      </c>
      <c r="N386">
        <v>40.842629000000002</v>
      </c>
      <c r="O386" s="13">
        <f>VLOOKUP($B386,Sheet2!A:F,6,FALSE)</f>
        <v>8.9853180191652644</v>
      </c>
      <c r="P386" s="1">
        <v>57800</v>
      </c>
      <c r="Q386" s="3">
        <v>6.7500000000000004E-2</v>
      </c>
      <c r="R386">
        <v>30</v>
      </c>
      <c r="S386" s="1">
        <v>231200</v>
      </c>
      <c r="T386" s="1">
        <v>1499.56</v>
      </c>
      <c r="U386" s="1">
        <v>293.47000000000003</v>
      </c>
      <c r="V386" s="1">
        <v>60.21</v>
      </c>
      <c r="W386" s="4">
        <v>600</v>
      </c>
      <c r="X386" s="1">
        <v>2453.23</v>
      </c>
      <c r="Y386">
        <v>6</v>
      </c>
      <c r="Z386">
        <v>12</v>
      </c>
      <c r="AA386" t="str">
        <f>VLOOKUP($B386,Sheet1!A:E,5,FALSE)</f>
        <v>Proximity to Crotona Park and with residential development.</v>
      </c>
    </row>
    <row r="387" spans="1:27" x14ac:dyDescent="0.2">
      <c r="A387">
        <v>402</v>
      </c>
      <c r="B387" t="s">
        <v>626</v>
      </c>
      <c r="C387" t="s">
        <v>174</v>
      </c>
      <c r="D387" s="1">
        <v>790000</v>
      </c>
      <c r="E387">
        <v>3</v>
      </c>
      <c r="F387">
        <v>2.5</v>
      </c>
      <c r="G387" s="2">
        <v>2184</v>
      </c>
      <c r="H387" t="s">
        <v>627</v>
      </c>
      <c r="I387" t="s">
        <v>65</v>
      </c>
      <c r="J387" s="5">
        <v>11356</v>
      </c>
      <c r="K387" s="8" t="str">
        <f>VLOOKUP($B387,Sheet1!A:E,3,FALSE)</f>
        <v>College Point</v>
      </c>
      <c r="L387" s="8" t="str">
        <f>VLOOKUP($B387,Sheet1!A:E,4,FALSE)</f>
        <v>B</v>
      </c>
      <c r="M387">
        <v>-73.845769099999998</v>
      </c>
      <c r="N387">
        <v>40.782710399999999</v>
      </c>
      <c r="O387" s="13">
        <f>VLOOKUP($B387,Sheet2!A:F,6,FALSE)</f>
        <v>7.691247275343442</v>
      </c>
      <c r="P387" s="1">
        <v>158000</v>
      </c>
      <c r="Q387" s="3">
        <v>6.7500000000000004E-2</v>
      </c>
      <c r="R387">
        <v>30</v>
      </c>
      <c r="S387" s="1">
        <v>632000</v>
      </c>
      <c r="T387" s="1">
        <v>4099.1400000000003</v>
      </c>
      <c r="U387" s="1">
        <v>802.21</v>
      </c>
      <c r="V387" s="1">
        <v>164.58</v>
      </c>
      <c r="W387" s="4">
        <v>375</v>
      </c>
      <c r="X387" s="1">
        <v>5440.93</v>
      </c>
      <c r="Y387">
        <v>6</v>
      </c>
      <c r="Z387">
        <v>12</v>
      </c>
      <c r="AA387" t="str">
        <f>VLOOKUP($B387,Sheet1!A:E,5,FALSE)</f>
        <v>Large residential areas and proximity to Flushing Meadows-Corona Park.</v>
      </c>
    </row>
    <row r="388" spans="1:27" x14ac:dyDescent="0.2">
      <c r="A388">
        <v>403</v>
      </c>
      <c r="B388" t="s">
        <v>628</v>
      </c>
      <c r="C388" t="s">
        <v>34</v>
      </c>
      <c r="D388" s="1">
        <v>2295000</v>
      </c>
      <c r="E388">
        <v>7</v>
      </c>
      <c r="F388">
        <v>4</v>
      </c>
      <c r="G388" s="2">
        <v>3632</v>
      </c>
      <c r="H388" t="s">
        <v>629</v>
      </c>
      <c r="I388" t="s">
        <v>28</v>
      </c>
      <c r="J388" s="5">
        <v>10030</v>
      </c>
      <c r="K388" s="8" t="str">
        <f>VLOOKUP($B388,Sheet1!A:E,3,FALSE)</f>
        <v>Harlem</v>
      </c>
      <c r="L388" s="8" t="str">
        <f>VLOOKUP($B388,Sheet1!A:E,4,FALSE)</f>
        <v>C</v>
      </c>
      <c r="M388">
        <v>-73.943685799999997</v>
      </c>
      <c r="N388">
        <v>40.818037400000001</v>
      </c>
      <c r="O388" s="13">
        <f>VLOOKUP($B388,Sheet2!A:F,6,FALSE)</f>
        <v>5.2542863597348184</v>
      </c>
      <c r="P388" s="1">
        <v>459000</v>
      </c>
      <c r="Q388" s="3">
        <v>6.7500000000000004E-2</v>
      </c>
      <c r="R388">
        <v>30</v>
      </c>
      <c r="S388" s="1">
        <v>1836000</v>
      </c>
      <c r="T388" s="1">
        <v>11908.26</v>
      </c>
      <c r="U388" s="1">
        <v>2330.46</v>
      </c>
      <c r="V388" s="1">
        <v>478.13</v>
      </c>
      <c r="W388" s="4">
        <v>600</v>
      </c>
      <c r="X388" s="1">
        <v>15316.84</v>
      </c>
      <c r="Y388">
        <v>14</v>
      </c>
      <c r="Z388">
        <v>15</v>
      </c>
      <c r="AA388" t="str">
        <f>VLOOKUP($B388,Sheet1!A:E,5,FALSE)</f>
        <v>Rich African-American history and cultural landmarks such as Apollo Theather. </v>
      </c>
    </row>
    <row r="389" spans="1:27" x14ac:dyDescent="0.2">
      <c r="A389">
        <v>404</v>
      </c>
      <c r="B389" t="s">
        <v>630</v>
      </c>
      <c r="C389" t="s">
        <v>34</v>
      </c>
      <c r="D389" s="1">
        <v>1150000</v>
      </c>
      <c r="E389">
        <v>3</v>
      </c>
      <c r="F389">
        <v>4</v>
      </c>
      <c r="G389" s="2">
        <v>3000</v>
      </c>
      <c r="H389" t="s">
        <v>631</v>
      </c>
      <c r="I389" t="s">
        <v>36</v>
      </c>
      <c r="J389" s="5">
        <v>10312</v>
      </c>
      <c r="K389" s="8" t="str">
        <f>VLOOKUP($B389,Sheet1!A:E,3,FALSE)</f>
        <v>Great Kills</v>
      </c>
      <c r="L389" s="8" t="str">
        <f>VLOOKUP($B389,Sheet1!A:E,4,FALSE)</f>
        <v>B</v>
      </c>
      <c r="M389">
        <v>-74.158287400000006</v>
      </c>
      <c r="N389">
        <v>40.534396600000001</v>
      </c>
      <c r="O389" s="13">
        <f>VLOOKUP($B389,Sheet2!A:F,6,FALSE)</f>
        <v>17.362336292648791</v>
      </c>
      <c r="P389" s="1">
        <v>230000</v>
      </c>
      <c r="Q389" s="3">
        <v>6.7500000000000004E-2</v>
      </c>
      <c r="R389">
        <v>30</v>
      </c>
      <c r="S389" s="1">
        <v>920000</v>
      </c>
      <c r="T389" s="1">
        <v>5967.1</v>
      </c>
      <c r="U389" s="1">
        <v>1167.77</v>
      </c>
      <c r="V389" s="1">
        <v>239.58</v>
      </c>
      <c r="W389" s="4">
        <v>205</v>
      </c>
      <c r="X389" s="1">
        <v>7579.45</v>
      </c>
      <c r="Y389">
        <v>6</v>
      </c>
      <c r="Z389">
        <v>13</v>
      </c>
      <c r="AA389" t="str">
        <f>VLOOKUP($B389,Sheet1!A:E,5,FALSE)</f>
        <v>Southern Staten Island, Suburban feel, waterfront community, Great Kills Park, named after Duth word of "Great creeks"</v>
      </c>
    </row>
    <row r="390" spans="1:27" x14ac:dyDescent="0.2">
      <c r="A390">
        <v>405</v>
      </c>
      <c r="B390" t="s">
        <v>632</v>
      </c>
      <c r="C390" t="s">
        <v>41</v>
      </c>
      <c r="D390" s="1">
        <v>13995000</v>
      </c>
      <c r="E390">
        <v>7</v>
      </c>
      <c r="F390">
        <v>2.5</v>
      </c>
      <c r="G390" s="2">
        <v>9026</v>
      </c>
      <c r="H390" t="s">
        <v>39</v>
      </c>
      <c r="I390" t="s">
        <v>45</v>
      </c>
      <c r="J390" s="5">
        <v>11215</v>
      </c>
      <c r="K390" s="8" t="str">
        <f>VLOOKUP($B390,Sheet1!A:E,3,FALSE)</f>
        <v>Park Slope</v>
      </c>
      <c r="L390" s="8" t="str">
        <f>VLOOKUP($B390,Sheet1!A:E,4,FALSE)</f>
        <v>A</v>
      </c>
      <c r="M390">
        <v>-73.971650600000004</v>
      </c>
      <c r="N390">
        <v>40.671252799999998</v>
      </c>
      <c r="O390" s="13">
        <f>VLOOKUP($B390,Sheet2!A:F,6,FALSE)</f>
        <v>5.4007683422357466</v>
      </c>
      <c r="P390" s="1">
        <v>2799000</v>
      </c>
      <c r="Q390" s="3">
        <v>6.7500000000000004E-2</v>
      </c>
      <c r="R390">
        <v>30</v>
      </c>
      <c r="S390" s="1">
        <v>11196000</v>
      </c>
      <c r="T390" s="1">
        <v>72617.039999999994</v>
      </c>
      <c r="U390" s="1">
        <v>14211.22</v>
      </c>
      <c r="V390" s="1">
        <v>2915.63</v>
      </c>
      <c r="W390" s="4">
        <v>550</v>
      </c>
      <c r="X390" s="1">
        <v>90293.89</v>
      </c>
      <c r="Y390">
        <v>14</v>
      </c>
      <c r="Z390">
        <v>50</v>
      </c>
      <c r="AA390" t="str">
        <f>VLOOKUP($B390,Sheet1!A:E,5,FALSE)</f>
        <v>Beautiful historic homes, Smith Street, Family friendly neighborhoods, near Prospect Park.</v>
      </c>
    </row>
    <row r="391" spans="1:27" x14ac:dyDescent="0.2">
      <c r="A391">
        <v>406</v>
      </c>
      <c r="B391" t="s">
        <v>633</v>
      </c>
      <c r="C391" t="s">
        <v>174</v>
      </c>
      <c r="D391" s="1">
        <v>6100000</v>
      </c>
      <c r="E391">
        <v>3</v>
      </c>
      <c r="F391">
        <v>2.5</v>
      </c>
      <c r="G391" s="2">
        <v>2184</v>
      </c>
      <c r="H391" t="s">
        <v>634</v>
      </c>
      <c r="I391" t="s">
        <v>45</v>
      </c>
      <c r="J391" s="5">
        <v>11212</v>
      </c>
      <c r="K391" s="8" t="str">
        <f>VLOOKUP($B391,Sheet1!A:E,3,FALSE)</f>
        <v>Brownsville</v>
      </c>
      <c r="L391" s="8" t="str">
        <f>VLOOKUP($B391,Sheet1!A:E,4,FALSE)</f>
        <v>D</v>
      </c>
      <c r="M391">
        <v>-73.917592400000004</v>
      </c>
      <c r="N391">
        <v>40.668518599999999</v>
      </c>
      <c r="O391" s="13">
        <f>VLOOKUP($B391,Sheet2!A:F,6,FALSE)</f>
        <v>6.5869405440656346</v>
      </c>
      <c r="P391" s="1">
        <v>1220000</v>
      </c>
      <c r="Q391" s="3">
        <v>6.7500000000000004E-2</v>
      </c>
      <c r="R391">
        <v>30</v>
      </c>
      <c r="S391" s="1">
        <v>4880000</v>
      </c>
      <c r="T391" s="1">
        <v>31651.59</v>
      </c>
      <c r="U391" s="1">
        <v>6194.25</v>
      </c>
      <c r="V391" s="1">
        <v>1270.83</v>
      </c>
      <c r="W391" s="4">
        <v>205</v>
      </c>
      <c r="X391" s="1">
        <v>39321.67</v>
      </c>
      <c r="Y391">
        <v>6</v>
      </c>
      <c r="Z391">
        <v>12</v>
      </c>
      <c r="AA391" t="str">
        <f>VLOOKUP($B391,Sheet1!A:E,5,FALSE)</f>
        <v>Diverse community and historical significance.</v>
      </c>
    </row>
    <row r="392" spans="1:27" x14ac:dyDescent="0.2">
      <c r="A392">
        <v>407</v>
      </c>
      <c r="B392" t="s">
        <v>635</v>
      </c>
      <c r="C392" t="s">
        <v>174</v>
      </c>
      <c r="D392" s="1">
        <v>350000</v>
      </c>
      <c r="E392">
        <v>3</v>
      </c>
      <c r="F392">
        <v>2.5</v>
      </c>
      <c r="G392" s="2">
        <v>2184</v>
      </c>
      <c r="H392" t="s">
        <v>636</v>
      </c>
      <c r="I392" t="s">
        <v>45</v>
      </c>
      <c r="J392" s="5">
        <v>11207</v>
      </c>
      <c r="K392" s="8" t="str">
        <f>VLOOKUP($B392,Sheet1!A:E,3,FALSE)</f>
        <v>East New York</v>
      </c>
      <c r="L392" s="8" t="str">
        <f>VLOOKUP($B392,Sheet1!A:E,4,FALSE)</f>
        <v>D+</v>
      </c>
      <c r="M392">
        <v>-73.900859299999993</v>
      </c>
      <c r="N392">
        <v>40.675317900000003</v>
      </c>
      <c r="O392" s="13">
        <f>VLOOKUP($B392,Sheet2!A:F,6,FALSE)</f>
        <v>6.7407815755320524</v>
      </c>
      <c r="P392" s="1">
        <v>70000</v>
      </c>
      <c r="Q392" s="3">
        <v>6.7500000000000004E-2</v>
      </c>
      <c r="R392">
        <v>30</v>
      </c>
      <c r="S392" s="1">
        <v>280000</v>
      </c>
      <c r="T392" s="1">
        <v>1816.07</v>
      </c>
      <c r="U392" s="1">
        <v>355.41</v>
      </c>
      <c r="V392" s="1">
        <v>72.92</v>
      </c>
      <c r="W392" s="4">
        <v>550</v>
      </c>
      <c r="X392" s="1">
        <v>2794.4</v>
      </c>
      <c r="Y392">
        <v>6</v>
      </c>
      <c r="Z392">
        <v>12</v>
      </c>
      <c r="AA392" t="str">
        <f>VLOOKUP($B392,Sheet1!A:E,5,FALSE)</f>
        <v>High Violence, Drug abuse, and Crime. Recovering neighborhood Urban Revitalization Projects with many community gardens &amp;Green Spaces. </v>
      </c>
    </row>
    <row r="393" spans="1:27" x14ac:dyDescent="0.2">
      <c r="A393">
        <v>408</v>
      </c>
      <c r="B393" t="s">
        <v>637</v>
      </c>
      <c r="C393" t="s">
        <v>174</v>
      </c>
      <c r="D393" s="1">
        <v>450000</v>
      </c>
      <c r="E393">
        <v>3</v>
      </c>
      <c r="F393">
        <v>2.5</v>
      </c>
      <c r="G393" s="2">
        <v>2184</v>
      </c>
      <c r="H393" t="s">
        <v>258</v>
      </c>
      <c r="I393" t="s">
        <v>54</v>
      </c>
      <c r="J393" s="5">
        <v>10471</v>
      </c>
      <c r="K393" s="8" t="str">
        <f>VLOOKUP($B393,Sheet1!A:E,3,FALSE)</f>
        <v>Riverdale</v>
      </c>
      <c r="L393" s="8" t="str">
        <f>VLOOKUP($B393,Sheet1!A:E,4,FALSE)</f>
        <v>A-</v>
      </c>
      <c r="M393">
        <v>-73.911076600000001</v>
      </c>
      <c r="N393">
        <v>40.895820000000001</v>
      </c>
      <c r="O393" s="13">
        <f>VLOOKUP($B393,Sheet2!A:F,6,FALSE)</f>
        <v>10.86670178464318</v>
      </c>
      <c r="P393" s="1">
        <v>90000</v>
      </c>
      <c r="Q393" s="3">
        <v>6.7500000000000004E-2</v>
      </c>
      <c r="R393">
        <v>30</v>
      </c>
      <c r="S393" s="1">
        <v>360000</v>
      </c>
      <c r="T393" s="1">
        <v>2334.9499999999998</v>
      </c>
      <c r="U393" s="1">
        <v>456.95</v>
      </c>
      <c r="V393" s="1">
        <v>93.75</v>
      </c>
      <c r="W393" s="4">
        <v>550</v>
      </c>
      <c r="X393" s="1">
        <v>3435.66</v>
      </c>
      <c r="Y393">
        <v>6</v>
      </c>
      <c r="Z393">
        <v>12</v>
      </c>
      <c r="AA393" t="str">
        <f>VLOOKUP($B393,Sheet1!A:E,5,FALSE)</f>
        <v>Residential neighborhood , affluent enclave within the Bronx., "alternative to the Upper West side", Car Transportation is reccomended.</v>
      </c>
    </row>
    <row r="394" spans="1:27" x14ac:dyDescent="0.2">
      <c r="A394">
        <v>409</v>
      </c>
      <c r="B394" t="s">
        <v>638</v>
      </c>
      <c r="C394" t="s">
        <v>174</v>
      </c>
      <c r="D394" s="1">
        <v>2999999</v>
      </c>
      <c r="E394">
        <v>3</v>
      </c>
      <c r="F394">
        <v>2.5</v>
      </c>
      <c r="G394" s="2">
        <v>2184</v>
      </c>
      <c r="H394" t="s">
        <v>639</v>
      </c>
      <c r="I394" t="s">
        <v>65</v>
      </c>
      <c r="J394" s="5">
        <v>11432</v>
      </c>
      <c r="K394" s="8" t="str">
        <f>VLOOKUP($B394,Sheet1!A:E,3,FALSE)</f>
        <v>Jamaica</v>
      </c>
      <c r="L394" s="8" t="str">
        <f>VLOOKUP($B394,Sheet1!A:E,4,FALSE)</f>
        <v>C</v>
      </c>
      <c r="M394">
        <v>-73.803005400000004</v>
      </c>
      <c r="N394">
        <v>40.705144400000002</v>
      </c>
      <c r="O394" s="13">
        <f>VLOOKUP($B394,Sheet2!A:F,6,FALSE)</f>
        <v>10.03913537869891</v>
      </c>
      <c r="P394" s="1">
        <v>599999.80000000005</v>
      </c>
      <c r="Q394" s="3">
        <v>6.7500000000000004E-2</v>
      </c>
      <c r="R394">
        <v>30</v>
      </c>
      <c r="S394" s="1">
        <v>2399999.2000000002</v>
      </c>
      <c r="T394" s="1">
        <v>15566.35</v>
      </c>
      <c r="U394" s="1">
        <v>3046.35</v>
      </c>
      <c r="V394" s="1">
        <v>625</v>
      </c>
      <c r="W394" s="4">
        <v>375</v>
      </c>
      <c r="X394" s="1">
        <v>19612.7</v>
      </c>
      <c r="Y394">
        <v>6</v>
      </c>
      <c r="Z394">
        <v>12</v>
      </c>
      <c r="AA394" t="str">
        <f>VLOOKUP($B394,Sheet1!A:E,5,FALSE)</f>
        <v>Sectioned into 3 sub-neighborhoods, estates in the north east, west shopping areas, and South high crime area.</v>
      </c>
    </row>
    <row r="395" spans="1:27" x14ac:dyDescent="0.2">
      <c r="A395">
        <v>410</v>
      </c>
      <c r="B395" t="s">
        <v>640</v>
      </c>
      <c r="C395" t="s">
        <v>174</v>
      </c>
      <c r="D395" s="1">
        <v>2500000</v>
      </c>
      <c r="E395">
        <v>3</v>
      </c>
      <c r="F395">
        <v>2.5</v>
      </c>
      <c r="G395" s="2">
        <v>2184</v>
      </c>
      <c r="H395" t="s">
        <v>641</v>
      </c>
      <c r="I395" t="s">
        <v>45</v>
      </c>
      <c r="J395" s="5">
        <v>11235</v>
      </c>
      <c r="K395" s="8" t="str">
        <f>VLOOKUP($B395,Sheet1!A:E,3,FALSE)</f>
        <v>Brighton Beach</v>
      </c>
      <c r="L395" s="8" t="str">
        <f>VLOOKUP($B395,Sheet1!A:E,4,FALSE)</f>
        <v>B</v>
      </c>
      <c r="M395">
        <v>-73.965449000000007</v>
      </c>
      <c r="N395">
        <v>40.578639000000003</v>
      </c>
      <c r="O395" s="13">
        <f>VLOOKUP($B395,Sheet2!A:F,6,FALSE)</f>
        <v>11.789396254282019</v>
      </c>
      <c r="P395" s="1">
        <v>500000</v>
      </c>
      <c r="Q395" s="3">
        <v>6.7500000000000004E-2</v>
      </c>
      <c r="R395">
        <v>30</v>
      </c>
      <c r="S395" s="1">
        <v>2000000</v>
      </c>
      <c r="T395" s="1">
        <v>12971.96</v>
      </c>
      <c r="U395" s="1">
        <v>2538.63</v>
      </c>
      <c r="V395" s="1">
        <v>520.83000000000004</v>
      </c>
      <c r="W395" s="4">
        <v>550</v>
      </c>
      <c r="X395" s="1">
        <v>16581.419999999998</v>
      </c>
      <c r="Y395">
        <v>6</v>
      </c>
      <c r="Z395">
        <v>12</v>
      </c>
      <c r="AA395" t="str">
        <f>VLOOKUP($B395,Sheet1!A:E,5,FALSE)</f>
        <v>Large Russian-speaking community and boardwalk with beach access.</v>
      </c>
    </row>
    <row r="396" spans="1:27" x14ac:dyDescent="0.2">
      <c r="A396">
        <v>411</v>
      </c>
      <c r="B396" t="s">
        <v>642</v>
      </c>
      <c r="C396" t="s">
        <v>174</v>
      </c>
      <c r="D396" s="1">
        <v>350000</v>
      </c>
      <c r="E396">
        <v>3</v>
      </c>
      <c r="F396">
        <v>2.5</v>
      </c>
      <c r="G396" s="2">
        <v>2184</v>
      </c>
      <c r="H396" t="s">
        <v>643</v>
      </c>
      <c r="I396" t="s">
        <v>45</v>
      </c>
      <c r="J396" s="5">
        <v>11235</v>
      </c>
      <c r="K396" s="8" t="str">
        <f>VLOOKUP($B396,Sheet1!A:E,3,FALSE)</f>
        <v>Brighton Beach</v>
      </c>
      <c r="L396" s="8" t="str">
        <f>VLOOKUP($B396,Sheet1!A:E,4,FALSE)</f>
        <v>B</v>
      </c>
      <c r="M396">
        <v>-73.938036600000004</v>
      </c>
      <c r="N396">
        <v>40.584410699999999</v>
      </c>
      <c r="O396" s="13">
        <f>VLOOKUP($B396,Sheet2!A:F,6,FALSE)</f>
        <v>11.614368967559701</v>
      </c>
      <c r="P396" s="1">
        <v>70000</v>
      </c>
      <c r="Q396" s="3">
        <v>6.7500000000000004E-2</v>
      </c>
      <c r="R396">
        <v>30</v>
      </c>
      <c r="S396" s="1">
        <v>280000</v>
      </c>
      <c r="T396" s="1">
        <v>1816.07</v>
      </c>
      <c r="U396" s="1">
        <v>355.41</v>
      </c>
      <c r="V396" s="1">
        <v>72.92</v>
      </c>
      <c r="W396" s="4">
        <v>600</v>
      </c>
      <c r="X396" s="1">
        <v>2844.4</v>
      </c>
      <c r="Y396">
        <v>6</v>
      </c>
      <c r="Z396">
        <v>12</v>
      </c>
      <c r="AA396" t="str">
        <f>VLOOKUP($B396,Sheet1!A:E,5,FALSE)</f>
        <v>Large Russian-speaking community and boardwalk with beach access.</v>
      </c>
    </row>
    <row r="397" spans="1:27" x14ac:dyDescent="0.2">
      <c r="A397">
        <v>412</v>
      </c>
      <c r="B397" t="s">
        <v>644</v>
      </c>
      <c r="C397" t="s">
        <v>174</v>
      </c>
      <c r="D397" s="1">
        <v>150000</v>
      </c>
      <c r="E397">
        <v>3</v>
      </c>
      <c r="F397">
        <v>2.5</v>
      </c>
      <c r="G397" s="2">
        <v>2184</v>
      </c>
      <c r="H397" t="s">
        <v>645</v>
      </c>
      <c r="I397" t="s">
        <v>36</v>
      </c>
      <c r="J397" s="5">
        <v>10301</v>
      </c>
      <c r="K397" s="8" t="str">
        <f>VLOOKUP($B397,Sheet1!A:E,3,FALSE)</f>
        <v>Richmond County</v>
      </c>
      <c r="L397" s="8" t="str">
        <f>VLOOKUP($B397,Sheet1!A:E,4,FALSE)</f>
        <v>B</v>
      </c>
      <c r="M397">
        <v>-74.089049700000004</v>
      </c>
      <c r="N397">
        <v>40.617153500000001</v>
      </c>
      <c r="O397" s="13">
        <f>VLOOKUP($B397,Sheet2!A:F,6,FALSE)</f>
        <v>10.59082516226391</v>
      </c>
      <c r="P397" s="1">
        <v>30000</v>
      </c>
      <c r="Q397" s="3">
        <v>6.7500000000000004E-2</v>
      </c>
      <c r="R397">
        <v>30</v>
      </c>
      <c r="S397" s="1">
        <v>120000</v>
      </c>
      <c r="T397" s="1">
        <v>778.32</v>
      </c>
      <c r="U397" s="1">
        <v>152.32</v>
      </c>
      <c r="V397" s="1">
        <v>31.25</v>
      </c>
      <c r="W397" s="4">
        <v>205</v>
      </c>
      <c r="X397" s="1">
        <v>1166.8900000000001</v>
      </c>
      <c r="Y397">
        <v>6</v>
      </c>
      <c r="Z397">
        <v>12</v>
      </c>
      <c r="AA397" t="str">
        <f>VLOOKUP($B397,Sheet1!A:E,5,FALSE)</f>
        <v>Northern Staten Island</v>
      </c>
    </row>
    <row r="398" spans="1:27" x14ac:dyDescent="0.2">
      <c r="A398">
        <v>413</v>
      </c>
      <c r="B398" t="s">
        <v>646</v>
      </c>
      <c r="C398" t="s">
        <v>174</v>
      </c>
      <c r="D398" s="1">
        <v>3600000</v>
      </c>
      <c r="E398">
        <v>3</v>
      </c>
      <c r="F398">
        <v>2.5</v>
      </c>
      <c r="G398" s="2">
        <v>2184</v>
      </c>
      <c r="H398" t="s">
        <v>647</v>
      </c>
      <c r="I398" t="s">
        <v>45</v>
      </c>
      <c r="J398" s="5">
        <v>11230</v>
      </c>
      <c r="K398" s="8" t="str">
        <f>VLOOKUP($B398,Sheet1!A:E,3,FALSE)</f>
        <v>Midwood</v>
      </c>
      <c r="L398" s="8" t="str">
        <f>VLOOKUP($B398,Sheet1!A:E,4,FALSE)</f>
        <v>B</v>
      </c>
      <c r="M398">
        <v>-73.968170200000003</v>
      </c>
      <c r="N398">
        <v>40.617963600000003</v>
      </c>
      <c r="O398" s="13">
        <f>VLOOKUP($B398,Sheet2!A:F,6,FALSE)</f>
        <v>9.0745278244324936</v>
      </c>
      <c r="P398" s="1">
        <v>720000</v>
      </c>
      <c r="Q398" s="3">
        <v>6.7500000000000004E-2</v>
      </c>
      <c r="R398">
        <v>30</v>
      </c>
      <c r="S398" s="1">
        <v>2880000</v>
      </c>
      <c r="T398" s="1">
        <v>18679.63</v>
      </c>
      <c r="U398" s="1">
        <v>3655.62</v>
      </c>
      <c r="V398" s="1">
        <v>750</v>
      </c>
      <c r="W398" s="4">
        <v>600</v>
      </c>
      <c r="X398" s="1">
        <v>23685.25</v>
      </c>
      <c r="Y398">
        <v>6</v>
      </c>
      <c r="Z398">
        <v>12</v>
      </c>
      <c r="AA398" t="str">
        <f>VLOOKUP($B398,Sheet1!A:E,5,FALSE)</f>
        <v>Brooklyn College, significant Jewish population and institutions.</v>
      </c>
    </row>
    <row r="399" spans="1:27" x14ac:dyDescent="0.2">
      <c r="A399">
        <v>414</v>
      </c>
      <c r="B399" t="s">
        <v>648</v>
      </c>
      <c r="C399" t="s">
        <v>174</v>
      </c>
      <c r="D399" s="1">
        <v>150000</v>
      </c>
      <c r="E399">
        <v>3</v>
      </c>
      <c r="F399">
        <v>2.5</v>
      </c>
      <c r="G399" s="2">
        <v>2184</v>
      </c>
      <c r="H399" t="s">
        <v>645</v>
      </c>
      <c r="I399" t="s">
        <v>36</v>
      </c>
      <c r="J399" s="5">
        <v>10301</v>
      </c>
      <c r="K399" s="8" t="str">
        <f>VLOOKUP($B399,Sheet1!A:E,3,FALSE)</f>
        <v>Richmond County</v>
      </c>
      <c r="L399" s="8" t="str">
        <f>VLOOKUP($B399,Sheet1!A:E,4,FALSE)</f>
        <v>B</v>
      </c>
      <c r="M399">
        <v>-74.089319200000006</v>
      </c>
      <c r="N399">
        <v>40.617027499999999</v>
      </c>
      <c r="O399" s="13">
        <f>VLOOKUP($B399,Sheet2!A:F,6,FALSE)</f>
        <v>10.60555080299406</v>
      </c>
      <c r="P399" s="1">
        <v>30000</v>
      </c>
      <c r="Q399" s="3">
        <v>6.7500000000000004E-2</v>
      </c>
      <c r="R399">
        <v>30</v>
      </c>
      <c r="S399" s="1">
        <v>120000</v>
      </c>
      <c r="T399" s="1">
        <v>778.32</v>
      </c>
      <c r="U399" s="1">
        <v>152.32</v>
      </c>
      <c r="V399" s="1">
        <v>31.25</v>
      </c>
      <c r="W399" s="4">
        <v>205</v>
      </c>
      <c r="X399" s="1">
        <v>1166.8900000000001</v>
      </c>
      <c r="Y399">
        <v>6</v>
      </c>
      <c r="Z399">
        <v>12</v>
      </c>
      <c r="AA399" t="str">
        <f>VLOOKUP($B399,Sheet1!A:E,5,FALSE)</f>
        <v>Northern Staten Island</v>
      </c>
    </row>
    <row r="400" spans="1:27" x14ac:dyDescent="0.2">
      <c r="A400">
        <v>416</v>
      </c>
      <c r="B400" t="s">
        <v>649</v>
      </c>
      <c r="C400" t="s">
        <v>174</v>
      </c>
      <c r="D400" s="1">
        <v>199000</v>
      </c>
      <c r="E400">
        <v>3</v>
      </c>
      <c r="F400">
        <v>2.5</v>
      </c>
      <c r="G400" s="2">
        <v>2184</v>
      </c>
      <c r="H400" t="s">
        <v>650</v>
      </c>
      <c r="I400" t="s">
        <v>65</v>
      </c>
      <c r="J400" s="5">
        <v>11414</v>
      </c>
      <c r="K400" s="8" t="str">
        <f>VLOOKUP($B400,Sheet1!A:E,3,FALSE)</f>
        <v>Howard Beach</v>
      </c>
      <c r="L400" s="8" t="str">
        <f>VLOOKUP($B400,Sheet1!A:E,4,FALSE)</f>
        <v>B</v>
      </c>
      <c r="M400">
        <v>-73.828414600000002</v>
      </c>
      <c r="N400">
        <v>40.651153700000002</v>
      </c>
      <c r="O400" s="13">
        <f>VLOOKUP($B400,Sheet2!A:F,6,FALSE)</f>
        <v>10.64912683489805</v>
      </c>
      <c r="P400" s="1">
        <v>39800</v>
      </c>
      <c r="Q400" s="3">
        <v>6.7500000000000004E-2</v>
      </c>
      <c r="R400">
        <v>30</v>
      </c>
      <c r="S400" s="1">
        <v>159200</v>
      </c>
      <c r="T400" s="1">
        <v>1032.57</v>
      </c>
      <c r="U400" s="1">
        <v>202.07</v>
      </c>
      <c r="V400" s="1">
        <v>41.46</v>
      </c>
      <c r="W400" s="4">
        <v>550</v>
      </c>
      <c r="X400" s="1">
        <v>1826.1</v>
      </c>
      <c r="Y400">
        <v>6</v>
      </c>
      <c r="Z400">
        <v>12</v>
      </c>
      <c r="AA400" t="str">
        <f>VLOOKUP($B400,Sheet1!A:E,5,FALSE)</f>
        <v>Waterfront views and suburban atmosphere.</v>
      </c>
    </row>
    <row r="401" spans="1:27" x14ac:dyDescent="0.2">
      <c r="A401">
        <v>417</v>
      </c>
      <c r="B401" t="s">
        <v>651</v>
      </c>
      <c r="C401" t="s">
        <v>174</v>
      </c>
      <c r="D401" s="1">
        <v>2000000</v>
      </c>
      <c r="E401">
        <v>3</v>
      </c>
      <c r="F401">
        <v>2.5</v>
      </c>
      <c r="G401" s="2">
        <v>2184</v>
      </c>
      <c r="H401" t="s">
        <v>427</v>
      </c>
      <c r="I401" t="s">
        <v>54</v>
      </c>
      <c r="J401" s="5">
        <v>10457</v>
      </c>
      <c r="K401" s="8" t="str">
        <f>VLOOKUP($B401,Sheet1!A:E,3,FALSE)</f>
        <v>Belmont</v>
      </c>
      <c r="L401" s="8" t="str">
        <f>VLOOKUP($B401,Sheet1!A:E,4,FALSE)</f>
        <v>C</v>
      </c>
      <c r="M401">
        <v>-73.891404300000005</v>
      </c>
      <c r="N401">
        <v>40.849232399999998</v>
      </c>
      <c r="O401" s="13">
        <f>VLOOKUP($B401,Sheet2!A:F,6,FALSE)</f>
        <v>8.504101496008948</v>
      </c>
      <c r="P401" s="1">
        <v>400000</v>
      </c>
      <c r="Q401" s="3">
        <v>6.7500000000000004E-2</v>
      </c>
      <c r="R401">
        <v>30</v>
      </c>
      <c r="S401" s="1">
        <v>1600000</v>
      </c>
      <c r="T401" s="1">
        <v>10377.57</v>
      </c>
      <c r="U401" s="1">
        <v>2030.9</v>
      </c>
      <c r="V401" s="1">
        <v>416.67</v>
      </c>
      <c r="W401" s="4">
        <v>600</v>
      </c>
      <c r="X401" s="1">
        <v>13425.14</v>
      </c>
      <c r="Y401">
        <v>6</v>
      </c>
      <c r="Z401">
        <v>12</v>
      </c>
      <c r="AA401" t="str">
        <f>VLOOKUP($B401,Sheet1!A:E,5,FALSE)</f>
        <v>Arthur Avenue, the original Little Italy in the bronx. Still many Italian American eateries and markets.</v>
      </c>
    </row>
    <row r="402" spans="1:27" x14ac:dyDescent="0.2">
      <c r="A402">
        <v>418</v>
      </c>
      <c r="B402" t="s">
        <v>652</v>
      </c>
      <c r="C402" t="s">
        <v>174</v>
      </c>
      <c r="D402" s="1">
        <v>2200000</v>
      </c>
      <c r="E402">
        <v>3</v>
      </c>
      <c r="F402">
        <v>2.5</v>
      </c>
      <c r="G402" s="2">
        <v>2184</v>
      </c>
      <c r="H402" t="s">
        <v>634</v>
      </c>
      <c r="I402" t="s">
        <v>65</v>
      </c>
      <c r="J402" s="5">
        <v>11375</v>
      </c>
      <c r="K402" s="8" t="str">
        <f>VLOOKUP($B402,Sheet1!A:E,3,FALSE)</f>
        <v>Forest Hills</v>
      </c>
      <c r="L402" s="8" t="str">
        <f>VLOOKUP($B402,Sheet1!A:E,4,FALSE)</f>
        <v>A</v>
      </c>
      <c r="M402">
        <v>-73.834818999999996</v>
      </c>
      <c r="N402">
        <v>40.718512500000003</v>
      </c>
      <c r="O402" s="13">
        <f>VLOOKUP($B402,Sheet2!A:F,6,FALSE)</f>
        <v>8.1772104205251317</v>
      </c>
      <c r="P402" s="1">
        <v>440000</v>
      </c>
      <c r="Q402" s="3">
        <v>6.7500000000000004E-2</v>
      </c>
      <c r="R402">
        <v>30</v>
      </c>
      <c r="S402" s="1">
        <v>1760000</v>
      </c>
      <c r="T402" s="1">
        <v>11415.33</v>
      </c>
      <c r="U402" s="1">
        <v>2233.9899999999998</v>
      </c>
      <c r="V402" s="1">
        <v>458.33</v>
      </c>
      <c r="W402" s="4">
        <v>375</v>
      </c>
      <c r="X402" s="1">
        <v>14482.65</v>
      </c>
      <c r="Y402">
        <v>6</v>
      </c>
      <c r="Z402">
        <v>12</v>
      </c>
      <c r="AA402" t="str">
        <f>VLOOKUP($B402,Sheet1!A:E,5,FALSE)</f>
        <v>Forest Hills Stadium - historic concert venue, commuter friendly from Manhattan.</v>
      </c>
    </row>
    <row r="403" spans="1:27" x14ac:dyDescent="0.2">
      <c r="A403">
        <v>419</v>
      </c>
      <c r="B403" t="s">
        <v>653</v>
      </c>
      <c r="C403" t="s">
        <v>174</v>
      </c>
      <c r="D403" s="1">
        <v>650000</v>
      </c>
      <c r="E403">
        <v>3</v>
      </c>
      <c r="F403">
        <v>2.5</v>
      </c>
      <c r="G403" s="2">
        <v>2184</v>
      </c>
      <c r="H403" t="s">
        <v>654</v>
      </c>
      <c r="I403" t="s">
        <v>65</v>
      </c>
      <c r="J403" s="5">
        <v>11103</v>
      </c>
      <c r="K403" s="8" t="str">
        <f>VLOOKUP($B403,Sheet1!A:E,3,FALSE)</f>
        <v>Astoria</v>
      </c>
      <c r="L403" s="8" t="str">
        <f>VLOOKUP($B403,Sheet1!A:E,4,FALSE)</f>
        <v>B+</v>
      </c>
      <c r="M403">
        <v>-73.917386800000003</v>
      </c>
      <c r="N403">
        <v>40.759971999999998</v>
      </c>
      <c r="O403" s="13">
        <f>VLOOKUP($B403,Sheet2!A:F,6,FALSE)</f>
        <v>3.6523297268037171</v>
      </c>
      <c r="P403" s="1">
        <v>130000</v>
      </c>
      <c r="Q403" s="3">
        <v>6.7500000000000004E-2</v>
      </c>
      <c r="R403">
        <v>30</v>
      </c>
      <c r="S403" s="1">
        <v>520000</v>
      </c>
      <c r="T403" s="1">
        <v>3372.71</v>
      </c>
      <c r="U403" s="1">
        <v>660.04</v>
      </c>
      <c r="V403" s="1">
        <v>135.41999999999999</v>
      </c>
      <c r="W403" s="4">
        <v>375</v>
      </c>
      <c r="X403" s="1">
        <v>4543.17</v>
      </c>
      <c r="Y403">
        <v>6</v>
      </c>
      <c r="Z403">
        <v>12</v>
      </c>
      <c r="AA403" t="str">
        <f>VLOOKUP($B403,Sheet1!A:E,5,FALSE)</f>
        <v>Large Greek, Middle Eastern, and Latin American cultural influence with diverse cuisine and a large Astoria Park.</v>
      </c>
    </row>
    <row r="404" spans="1:27" x14ac:dyDescent="0.2">
      <c r="A404">
        <v>420</v>
      </c>
      <c r="B404" t="s">
        <v>655</v>
      </c>
      <c r="C404" t="s">
        <v>174</v>
      </c>
      <c r="D404" s="1">
        <v>149000</v>
      </c>
      <c r="E404">
        <v>3</v>
      </c>
      <c r="F404">
        <v>2.5</v>
      </c>
      <c r="G404" s="2">
        <v>2184</v>
      </c>
      <c r="H404" t="s">
        <v>656</v>
      </c>
      <c r="I404" t="s">
        <v>36</v>
      </c>
      <c r="J404" s="5">
        <v>10306</v>
      </c>
      <c r="K404" s="8" t="str">
        <f>VLOOKUP($B404,Sheet1!A:E,3,FALSE)</f>
        <v>Great Kills</v>
      </c>
      <c r="L404" s="8" t="str">
        <f>VLOOKUP($B404,Sheet1!A:E,4,FALSE)</f>
        <v>B</v>
      </c>
      <c r="M404">
        <v>-74.086608999999996</v>
      </c>
      <c r="N404">
        <v>40.574263199999997</v>
      </c>
      <c r="O404" s="13">
        <f>VLOOKUP($B404,Sheet2!A:F,6,FALSE)</f>
        <v>13.165727119629111</v>
      </c>
      <c r="P404" s="1">
        <v>29800</v>
      </c>
      <c r="Q404" s="3">
        <v>6.7500000000000004E-2</v>
      </c>
      <c r="R404">
        <v>30</v>
      </c>
      <c r="S404" s="1">
        <v>119200</v>
      </c>
      <c r="T404" s="1">
        <v>773.13</v>
      </c>
      <c r="U404" s="1">
        <v>151.30000000000001</v>
      </c>
      <c r="V404" s="1">
        <v>31.04</v>
      </c>
      <c r="W404" s="4">
        <v>600</v>
      </c>
      <c r="X404" s="1">
        <v>1555.47</v>
      </c>
      <c r="Y404">
        <v>6</v>
      </c>
      <c r="Z404">
        <v>12</v>
      </c>
      <c r="AA404" t="str">
        <f>VLOOKUP($B404,Sheet1!A:E,5,FALSE)</f>
        <v>Southern Staten Island, Suburban feel, waterfront community, Great Kills Park, named after Duth word of "Great creeks"</v>
      </c>
    </row>
    <row r="405" spans="1:27" x14ac:dyDescent="0.2">
      <c r="A405">
        <v>421</v>
      </c>
      <c r="B405" t="s">
        <v>657</v>
      </c>
      <c r="C405" t="s">
        <v>34</v>
      </c>
      <c r="D405" s="1">
        <v>215000</v>
      </c>
      <c r="E405">
        <v>4</v>
      </c>
      <c r="F405">
        <v>2</v>
      </c>
      <c r="G405" s="2">
        <v>2000</v>
      </c>
      <c r="H405" t="s">
        <v>35</v>
      </c>
      <c r="I405" t="s">
        <v>45</v>
      </c>
      <c r="J405" s="5">
        <v>11207</v>
      </c>
      <c r="K405" s="8" t="str">
        <f>VLOOKUP($B405,Sheet1!A:E,3,FALSE)</f>
        <v>East New York</v>
      </c>
      <c r="L405" s="8" t="str">
        <f>VLOOKUP($B405,Sheet1!A:E,4,FALSE)</f>
        <v>D+</v>
      </c>
      <c r="M405">
        <v>-73.889753400000004</v>
      </c>
      <c r="N405">
        <v>40.669497800000002</v>
      </c>
      <c r="O405" s="13">
        <f>VLOOKUP($B405,Sheet2!A:F,6,FALSE)</f>
        <v>7.4292523831022752</v>
      </c>
      <c r="P405" s="1">
        <v>43000</v>
      </c>
      <c r="Q405" s="3">
        <v>6.7500000000000004E-2</v>
      </c>
      <c r="R405">
        <v>30</v>
      </c>
      <c r="S405" s="1">
        <v>172000</v>
      </c>
      <c r="T405" s="1">
        <v>1115.5899999999999</v>
      </c>
      <c r="U405" s="1">
        <v>218.32</v>
      </c>
      <c r="V405" s="1">
        <v>44.79</v>
      </c>
      <c r="W405" s="4">
        <v>205</v>
      </c>
      <c r="X405" s="1">
        <v>1583.7</v>
      </c>
      <c r="Y405">
        <v>8</v>
      </c>
      <c r="Z405">
        <v>13</v>
      </c>
      <c r="AA405" t="str">
        <f>VLOOKUP($B405,Sheet1!A:E,5,FALSE)</f>
        <v>High Violence, Drug abuse, and Crime. Recovering neighborhood Urban Revitalization Projects with many community gardens &amp;Green Spaces. </v>
      </c>
    </row>
    <row r="406" spans="1:27" x14ac:dyDescent="0.2">
      <c r="A406">
        <v>422</v>
      </c>
      <c r="B406" t="s">
        <v>658</v>
      </c>
      <c r="C406" t="s">
        <v>174</v>
      </c>
      <c r="D406" s="1">
        <v>799999</v>
      </c>
      <c r="E406">
        <v>3</v>
      </c>
      <c r="F406">
        <v>2.5</v>
      </c>
      <c r="G406" s="2">
        <v>2184</v>
      </c>
      <c r="H406" t="s">
        <v>515</v>
      </c>
      <c r="I406" t="s">
        <v>45</v>
      </c>
      <c r="J406" s="5">
        <v>11233</v>
      </c>
      <c r="K406" s="8" t="str">
        <f>VLOOKUP($B406,Sheet1!A:E,3,FALSE)</f>
        <v>Bedford-Stuyvesant</v>
      </c>
      <c r="L406" s="8" t="str">
        <f>VLOOKUP($B406,Sheet1!A:E,4,FALSE)</f>
        <v>C+</v>
      </c>
      <c r="M406">
        <v>-73.920319300000003</v>
      </c>
      <c r="N406">
        <v>40.678958199999997</v>
      </c>
      <c r="O406" s="13">
        <f>VLOOKUP($B406,Sheet2!A:F,6,FALSE)</f>
        <v>5.9095422746613444</v>
      </c>
      <c r="P406" s="1">
        <v>159999.79999999999</v>
      </c>
      <c r="Q406" s="3">
        <v>6.7500000000000004E-2</v>
      </c>
      <c r="R406">
        <v>30</v>
      </c>
      <c r="S406" s="1">
        <v>639999.19999999995</v>
      </c>
      <c r="T406" s="1">
        <v>4151.0200000000004</v>
      </c>
      <c r="U406" s="1">
        <v>812.36</v>
      </c>
      <c r="V406" s="1">
        <v>166.67</v>
      </c>
      <c r="W406" s="4">
        <v>550</v>
      </c>
      <c r="X406" s="1">
        <v>5680.05</v>
      </c>
      <c r="Y406">
        <v>6</v>
      </c>
      <c r="Z406">
        <v>12</v>
      </c>
      <c r="AA406" t="str">
        <f>VLOOKUP($B406,Sheet1!A:E,5,FALSE)</f>
        <v>Bed-Stuy, Do or Die phrase, home of rappers Notorious B.I.G &amp; Jay Z, Options for soul food &amp; carribean foods.</v>
      </c>
    </row>
    <row r="407" spans="1:27" x14ac:dyDescent="0.2">
      <c r="A407">
        <v>423</v>
      </c>
      <c r="B407" t="s">
        <v>659</v>
      </c>
      <c r="C407" t="s">
        <v>34</v>
      </c>
      <c r="D407" s="1">
        <v>299000</v>
      </c>
      <c r="E407">
        <v>5</v>
      </c>
      <c r="F407">
        <v>2</v>
      </c>
      <c r="G407" s="2">
        <v>2184</v>
      </c>
      <c r="H407" t="s">
        <v>660</v>
      </c>
      <c r="I407" t="s">
        <v>65</v>
      </c>
      <c r="J407" s="5">
        <v>11691</v>
      </c>
      <c r="K407" s="8" t="str">
        <f>VLOOKUP($B407,Sheet1!A:E,3,FALSE)</f>
        <v>Rockaway</v>
      </c>
      <c r="L407" s="8" t="str">
        <f>VLOOKUP($B407,Sheet1!A:E,4,FALSE)</f>
        <v>B-</v>
      </c>
      <c r="M407">
        <v>-73.775650999999996</v>
      </c>
      <c r="N407">
        <v>40.593404</v>
      </c>
      <c r="O407" s="13">
        <f>VLOOKUP($B407,Sheet2!A:F,6,FALSE)</f>
        <v>15.37751730009141</v>
      </c>
      <c r="P407" s="1">
        <v>59800</v>
      </c>
      <c r="Q407" s="3">
        <v>6.7500000000000004E-2</v>
      </c>
      <c r="R407">
        <v>30</v>
      </c>
      <c r="S407" s="1">
        <v>239200</v>
      </c>
      <c r="T407" s="1">
        <v>1551.45</v>
      </c>
      <c r="U407" s="1">
        <v>303.62</v>
      </c>
      <c r="V407" s="1">
        <v>62.29</v>
      </c>
      <c r="W407" s="4">
        <v>550</v>
      </c>
      <c r="X407" s="1">
        <v>2467.36</v>
      </c>
      <c r="Y407">
        <v>10</v>
      </c>
      <c r="Z407">
        <v>14</v>
      </c>
      <c r="AA407" t="str">
        <f>VLOOKUP($B407,Sheet1!A:E,5,FALSE)</f>
        <v>Rockaway Beach, boardwalk, surfing, outdoor activity, "urban beach town". </v>
      </c>
    </row>
    <row r="408" spans="1:27" x14ac:dyDescent="0.2">
      <c r="A408">
        <v>424</v>
      </c>
      <c r="B408" t="s">
        <v>661</v>
      </c>
      <c r="C408" t="s">
        <v>174</v>
      </c>
      <c r="D408" s="1">
        <v>265000</v>
      </c>
      <c r="E408">
        <v>3</v>
      </c>
      <c r="F408">
        <v>2.5</v>
      </c>
      <c r="G408" s="2">
        <v>2184</v>
      </c>
      <c r="H408" t="s">
        <v>662</v>
      </c>
      <c r="I408" t="s">
        <v>45</v>
      </c>
      <c r="J408" s="5">
        <v>11212</v>
      </c>
      <c r="K408" s="8" t="str">
        <f>VLOOKUP($B408,Sheet1!A:E,3,FALSE)</f>
        <v>Brownsville</v>
      </c>
      <c r="L408" s="8" t="str">
        <f>VLOOKUP($B408,Sheet1!A:E,4,FALSE)</f>
        <v>D</v>
      </c>
      <c r="M408">
        <v>-73.905623700000007</v>
      </c>
      <c r="N408">
        <v>40.674340800000003</v>
      </c>
      <c r="O408" s="13">
        <f>VLOOKUP($B408,Sheet2!A:F,6,FALSE)</f>
        <v>6.6308007072182509</v>
      </c>
      <c r="P408" s="1">
        <v>53000</v>
      </c>
      <c r="Q408" s="3">
        <v>6.7500000000000004E-2</v>
      </c>
      <c r="R408">
        <v>30</v>
      </c>
      <c r="S408" s="1">
        <v>212000</v>
      </c>
      <c r="T408" s="1">
        <v>1375.03</v>
      </c>
      <c r="U408" s="1">
        <v>269.08999999999997</v>
      </c>
      <c r="V408" s="1">
        <v>55.21</v>
      </c>
      <c r="W408" s="4">
        <v>375</v>
      </c>
      <c r="X408" s="1">
        <v>2074.33</v>
      </c>
      <c r="Y408">
        <v>6</v>
      </c>
      <c r="Z408">
        <v>12</v>
      </c>
      <c r="AA408" t="str">
        <f>VLOOKUP($B408,Sheet1!A:E,5,FALSE)</f>
        <v>Diverse community and historical significance.</v>
      </c>
    </row>
    <row r="409" spans="1:27" x14ac:dyDescent="0.2">
      <c r="A409">
        <v>425</v>
      </c>
      <c r="B409" t="s">
        <v>663</v>
      </c>
      <c r="C409" t="s">
        <v>174</v>
      </c>
      <c r="D409" s="1">
        <v>795000</v>
      </c>
      <c r="E409">
        <v>3</v>
      </c>
      <c r="F409">
        <v>2.5</v>
      </c>
      <c r="G409" s="2">
        <v>2184</v>
      </c>
      <c r="H409" t="s">
        <v>664</v>
      </c>
      <c r="I409" t="s">
        <v>54</v>
      </c>
      <c r="J409" s="5">
        <v>10457</v>
      </c>
      <c r="K409" s="8" t="str">
        <f>VLOOKUP($B409,Sheet1!A:E,3,FALSE)</f>
        <v>Belmont</v>
      </c>
      <c r="L409" s="8" t="str">
        <f>VLOOKUP($B409,Sheet1!A:E,4,FALSE)</f>
        <v>C</v>
      </c>
      <c r="M409">
        <v>-73.905968200000004</v>
      </c>
      <c r="N409">
        <v>40.845752400000002</v>
      </c>
      <c r="O409" s="13">
        <f>VLOOKUP($B409,Sheet2!A:F,6,FALSE)</f>
        <v>7.8805510999881534</v>
      </c>
      <c r="P409" s="1">
        <v>159000</v>
      </c>
      <c r="Q409" s="3">
        <v>6.7500000000000004E-2</v>
      </c>
      <c r="R409">
        <v>30</v>
      </c>
      <c r="S409" s="1">
        <v>636000</v>
      </c>
      <c r="T409" s="1">
        <v>4125.08</v>
      </c>
      <c r="U409" s="1">
        <v>807.28</v>
      </c>
      <c r="V409" s="1">
        <v>165.63</v>
      </c>
      <c r="W409" s="4">
        <v>375</v>
      </c>
      <c r="X409" s="1">
        <v>5472.99</v>
      </c>
      <c r="Y409">
        <v>6</v>
      </c>
      <c r="Z409">
        <v>12</v>
      </c>
      <c r="AA409" t="str">
        <f>VLOOKUP($B409,Sheet1!A:E,5,FALSE)</f>
        <v>Arthur Avenue, the original Little Italy in the bronx. Still many Italian American eateries and markets.</v>
      </c>
    </row>
    <row r="410" spans="1:27" x14ac:dyDescent="0.2">
      <c r="A410">
        <v>426</v>
      </c>
      <c r="B410" t="s">
        <v>665</v>
      </c>
      <c r="C410" t="s">
        <v>174</v>
      </c>
      <c r="D410" s="1">
        <v>1245000</v>
      </c>
      <c r="E410">
        <v>3</v>
      </c>
      <c r="F410">
        <v>2.5</v>
      </c>
      <c r="G410" s="2">
        <v>2184</v>
      </c>
      <c r="H410" t="s">
        <v>664</v>
      </c>
      <c r="I410" t="s">
        <v>54</v>
      </c>
      <c r="J410" s="5">
        <v>10471</v>
      </c>
      <c r="K410" s="8" t="str">
        <f>VLOOKUP($B410,Sheet1!A:E,3,FALSE)</f>
        <v>Riverdale</v>
      </c>
      <c r="L410" s="8" t="str">
        <f>VLOOKUP($B410,Sheet1!A:E,4,FALSE)</f>
        <v>A-</v>
      </c>
      <c r="M410">
        <v>-73.901871</v>
      </c>
      <c r="N410">
        <v>40.902656999999998</v>
      </c>
      <c r="O410" s="13">
        <f>VLOOKUP($B410,Sheet2!A:F,6,FALSE)</f>
        <v>11.483534249473241</v>
      </c>
      <c r="P410" s="1">
        <v>249000</v>
      </c>
      <c r="Q410" s="3">
        <v>6.7500000000000004E-2</v>
      </c>
      <c r="R410">
        <v>30</v>
      </c>
      <c r="S410" s="1">
        <v>996000</v>
      </c>
      <c r="T410" s="1">
        <v>6460.04</v>
      </c>
      <c r="U410" s="1">
        <v>1264.24</v>
      </c>
      <c r="V410" s="1">
        <v>259.38</v>
      </c>
      <c r="W410" s="4">
        <v>375</v>
      </c>
      <c r="X410" s="1">
        <v>8358.65</v>
      </c>
      <c r="Y410">
        <v>6</v>
      </c>
      <c r="Z410">
        <v>12</v>
      </c>
      <c r="AA410" t="str">
        <f>VLOOKUP($B410,Sheet1!A:E,5,FALSE)</f>
        <v>Residential neighborhood , affluent enclave within the Bronx., "alternative to the Upper West side", Car Transportation is reccomended.</v>
      </c>
    </row>
    <row r="411" spans="1:27" x14ac:dyDescent="0.2">
      <c r="A411">
        <v>427</v>
      </c>
      <c r="B411" t="s">
        <v>666</v>
      </c>
      <c r="C411" t="s">
        <v>174</v>
      </c>
      <c r="D411" s="1">
        <v>549000</v>
      </c>
      <c r="E411">
        <v>3</v>
      </c>
      <c r="F411">
        <v>2.5</v>
      </c>
      <c r="G411" s="2">
        <v>2184</v>
      </c>
      <c r="H411" t="s">
        <v>433</v>
      </c>
      <c r="I411" t="s">
        <v>45</v>
      </c>
      <c r="J411" s="5">
        <v>11221</v>
      </c>
      <c r="K411" s="8" t="str">
        <f>VLOOKUP($B411,Sheet1!A:E,3,FALSE)</f>
        <v>Bedford-Stuyvesant</v>
      </c>
      <c r="L411" s="8" t="str">
        <f>VLOOKUP($B411,Sheet1!A:E,4,FALSE)</f>
        <v>C+</v>
      </c>
      <c r="M411">
        <v>-73.924233999999998</v>
      </c>
      <c r="N411">
        <v>40.699454000000003</v>
      </c>
      <c r="O411" s="13">
        <f>VLOOKUP($B411,Sheet2!A:F,6,FALSE)</f>
        <v>4.6820873946161532</v>
      </c>
      <c r="P411" s="1">
        <v>109800</v>
      </c>
      <c r="Q411" s="3">
        <v>6.7500000000000004E-2</v>
      </c>
      <c r="R411">
        <v>30</v>
      </c>
      <c r="S411" s="1">
        <v>439200</v>
      </c>
      <c r="T411" s="1">
        <v>2848.64</v>
      </c>
      <c r="U411" s="1">
        <v>557.48</v>
      </c>
      <c r="V411" s="1">
        <v>114.38</v>
      </c>
      <c r="W411" s="4">
        <v>600</v>
      </c>
      <c r="X411" s="1">
        <v>4120.5</v>
      </c>
      <c r="Y411">
        <v>6</v>
      </c>
      <c r="Z411">
        <v>12</v>
      </c>
      <c r="AA411" t="str">
        <f>VLOOKUP($B411,Sheet1!A:E,5,FALSE)</f>
        <v>Bed-Stuy, Do or Die phrase, home of rappers Notorious B.I.G &amp; Jay Z, Options for soul food &amp; carribean foods.</v>
      </c>
    </row>
    <row r="412" spans="1:27" x14ac:dyDescent="0.2">
      <c r="A412">
        <v>428</v>
      </c>
      <c r="B412" t="s">
        <v>667</v>
      </c>
      <c r="C412" t="s">
        <v>26</v>
      </c>
      <c r="D412" s="1">
        <v>7495000</v>
      </c>
      <c r="E412">
        <v>4</v>
      </c>
      <c r="F412">
        <v>4</v>
      </c>
      <c r="G412" s="2">
        <v>2888</v>
      </c>
      <c r="H412" t="s">
        <v>47</v>
      </c>
      <c r="I412" t="s">
        <v>28</v>
      </c>
      <c r="J412" s="5">
        <v>10024</v>
      </c>
      <c r="K412" s="8" t="str">
        <f>VLOOKUP($B412,Sheet1!A:E,3,FALSE)</f>
        <v>Upper West Side</v>
      </c>
      <c r="L412" s="8" t="str">
        <f>VLOOKUP($B412,Sheet1!A:E,4,FALSE)</f>
        <v>A</v>
      </c>
      <c r="M412">
        <v>-73.981579600000003</v>
      </c>
      <c r="N412">
        <v>40.7833319</v>
      </c>
      <c r="O412" s="13">
        <f>VLOOKUP($B412,Sheet2!A:F,6,FALSE)</f>
        <v>2.390168797458827</v>
      </c>
      <c r="P412" s="1">
        <v>1499000</v>
      </c>
      <c r="Q412" s="3">
        <v>6.7500000000000004E-2</v>
      </c>
      <c r="R412">
        <v>30</v>
      </c>
      <c r="S412" s="1">
        <v>5996000</v>
      </c>
      <c r="T412" s="1">
        <v>38889.94</v>
      </c>
      <c r="U412" s="1">
        <v>7610.8</v>
      </c>
      <c r="V412" s="1">
        <v>1561.46</v>
      </c>
      <c r="W412" s="4">
        <v>600</v>
      </c>
      <c r="X412" s="1">
        <v>48662.2</v>
      </c>
      <c r="Y412">
        <v>8</v>
      </c>
      <c r="Z412">
        <v>12</v>
      </c>
      <c r="AA412" t="str">
        <f>VLOOKUP($B412,Sheet1!A:E,5,FALSE)</f>
        <v>Western edge of Central Park, Lincoln Center, affluent area.</v>
      </c>
    </row>
    <row r="413" spans="1:27" x14ac:dyDescent="0.2">
      <c r="A413">
        <v>429</v>
      </c>
      <c r="B413" t="s">
        <v>668</v>
      </c>
      <c r="C413" t="s">
        <v>41</v>
      </c>
      <c r="D413" s="1">
        <v>2850000</v>
      </c>
      <c r="E413">
        <v>4</v>
      </c>
      <c r="F413">
        <v>4</v>
      </c>
      <c r="G413" s="2">
        <v>4080</v>
      </c>
      <c r="H413" t="s">
        <v>81</v>
      </c>
      <c r="I413" t="s">
        <v>65</v>
      </c>
      <c r="J413" s="5">
        <v>11103</v>
      </c>
      <c r="K413" s="8" t="str">
        <f>VLOOKUP($B413,Sheet1!A:E,3,FALSE)</f>
        <v>Astoria</v>
      </c>
      <c r="L413" s="8" t="str">
        <f>VLOOKUP($B413,Sheet1!A:E,4,FALSE)</f>
        <v>B+</v>
      </c>
      <c r="M413">
        <v>-73.919058300000003</v>
      </c>
      <c r="N413">
        <v>40.763924099999997</v>
      </c>
      <c r="O413" s="13">
        <f>VLOOKUP($B413,Sheet2!A:F,6,FALSE)</f>
        <v>3.635184587949293</v>
      </c>
      <c r="P413" s="1">
        <v>570000</v>
      </c>
      <c r="Q413" s="3">
        <v>6.7500000000000004E-2</v>
      </c>
      <c r="R413">
        <v>30</v>
      </c>
      <c r="S413" s="1">
        <v>2280000</v>
      </c>
      <c r="T413" s="1">
        <v>14788.04</v>
      </c>
      <c r="U413" s="1">
        <v>2894.03</v>
      </c>
      <c r="V413" s="1">
        <v>593.75</v>
      </c>
      <c r="W413" s="4">
        <v>600</v>
      </c>
      <c r="X413" s="1">
        <v>18875.82</v>
      </c>
      <c r="Y413">
        <v>8</v>
      </c>
      <c r="Z413">
        <v>17</v>
      </c>
      <c r="AA413" t="str">
        <f>VLOOKUP($B413,Sheet1!A:E,5,FALSE)</f>
        <v>Large Greek, Middle Eastern, and Latin American cultural influence with diverse cuisine and a large Astoria Park.</v>
      </c>
    </row>
    <row r="414" spans="1:27" x14ac:dyDescent="0.2">
      <c r="A414">
        <v>430</v>
      </c>
      <c r="B414" t="s">
        <v>669</v>
      </c>
      <c r="C414" t="s">
        <v>52</v>
      </c>
      <c r="D414" s="1">
        <v>215000</v>
      </c>
      <c r="E414">
        <v>2</v>
      </c>
      <c r="F414">
        <v>2</v>
      </c>
      <c r="G414">
        <v>747</v>
      </c>
      <c r="H414" t="s">
        <v>246</v>
      </c>
      <c r="I414" t="s">
        <v>54</v>
      </c>
      <c r="J414" s="5">
        <v>10465</v>
      </c>
      <c r="K414" s="8" t="str">
        <f>VLOOKUP($B414,Sheet1!A:E,3,FALSE)</f>
        <v>Country Club</v>
      </c>
      <c r="L414" s="8" t="str">
        <f>VLOOKUP($B414,Sheet1!A:E,4,FALSE)</f>
        <v>B+</v>
      </c>
      <c r="M414">
        <v>-73.811012199999993</v>
      </c>
      <c r="N414">
        <v>40.8233271</v>
      </c>
      <c r="O414" s="13">
        <f>VLOOKUP($B414,Sheet2!A:F,6,FALSE)</f>
        <v>10.4935910923008</v>
      </c>
      <c r="P414" s="1">
        <v>43000</v>
      </c>
      <c r="Q414" s="3">
        <v>6.7500000000000004E-2</v>
      </c>
      <c r="R414">
        <v>30</v>
      </c>
      <c r="S414" s="1">
        <v>172000</v>
      </c>
      <c r="T414" s="1">
        <v>1115.5899999999999</v>
      </c>
      <c r="U414" s="1">
        <v>218.32</v>
      </c>
      <c r="V414" s="1">
        <v>44.79</v>
      </c>
      <c r="W414" s="4">
        <v>205</v>
      </c>
      <c r="X414" s="1">
        <v>1583.7</v>
      </c>
      <c r="Y414">
        <v>4</v>
      </c>
      <c r="Z414">
        <v>5</v>
      </c>
      <c r="AA414" t="str">
        <f>VLOOKUP($B414,Sheet1!A:E,5,FALSE)</f>
        <v>Bronx, suburban feel with waterfront properties by the Eastchester Bay; Exclusive Country clubs.</v>
      </c>
    </row>
    <row r="415" spans="1:27" x14ac:dyDescent="0.2">
      <c r="A415">
        <v>431</v>
      </c>
      <c r="B415" t="s">
        <v>670</v>
      </c>
      <c r="C415" t="s">
        <v>174</v>
      </c>
      <c r="D415" s="1">
        <v>299000</v>
      </c>
      <c r="E415">
        <v>3</v>
      </c>
      <c r="F415">
        <v>2.5</v>
      </c>
      <c r="G415" s="2">
        <v>2184</v>
      </c>
      <c r="H415" t="s">
        <v>56</v>
      </c>
      <c r="I415" t="s">
        <v>45</v>
      </c>
      <c r="J415" s="5">
        <v>11236</v>
      </c>
      <c r="K415" s="8" t="str">
        <f>VLOOKUP($B415,Sheet1!A:E,3,FALSE)</f>
        <v>Canarsie</v>
      </c>
      <c r="L415" s="8" t="str">
        <f>VLOOKUP($B415,Sheet1!A:E,4,FALSE)</f>
        <v>B-</v>
      </c>
      <c r="M415">
        <v>-73.910595799999996</v>
      </c>
      <c r="N415">
        <v>40.641596499999999</v>
      </c>
      <c r="O415" s="13">
        <f>VLOOKUP($B415,Sheet2!A:F,6,FALSE)</f>
        <v>8.3775090302052426</v>
      </c>
      <c r="P415" s="1">
        <v>59800</v>
      </c>
      <c r="Q415" s="3">
        <v>6.7500000000000004E-2</v>
      </c>
      <c r="R415">
        <v>30</v>
      </c>
      <c r="S415" s="1">
        <v>239200</v>
      </c>
      <c r="T415" s="1">
        <v>1551.45</v>
      </c>
      <c r="U415" s="1">
        <v>303.62</v>
      </c>
      <c r="V415" s="1">
        <v>62.29</v>
      </c>
      <c r="W415" s="4">
        <v>600</v>
      </c>
      <c r="X415" s="1">
        <v>2517.36</v>
      </c>
      <c r="Y415">
        <v>6</v>
      </c>
      <c r="Z415">
        <v>12</v>
      </c>
      <c r="AA415" t="str">
        <f>VLOOKUP($B415,Sheet1!A:E,5,FALSE)</f>
        <v>Primarilly African American &amp; West Indian Residential Neighborhood on the L line.</v>
      </c>
    </row>
    <row r="416" spans="1:27" x14ac:dyDescent="0.2">
      <c r="A416">
        <v>432</v>
      </c>
      <c r="B416" t="s">
        <v>671</v>
      </c>
      <c r="C416" t="s">
        <v>34</v>
      </c>
      <c r="D416" s="1">
        <v>275000</v>
      </c>
      <c r="E416">
        <v>2</v>
      </c>
      <c r="F416">
        <v>1</v>
      </c>
      <c r="G416" s="2">
        <v>1104</v>
      </c>
      <c r="H416" t="s">
        <v>35</v>
      </c>
      <c r="I416" t="s">
        <v>54</v>
      </c>
      <c r="J416" s="5">
        <v>10461</v>
      </c>
      <c r="K416" s="8" t="str">
        <f>VLOOKUP($B416,Sheet1!A:E,3,FALSE)</f>
        <v>Morris Park</v>
      </c>
      <c r="L416" s="8" t="str">
        <f>VLOOKUP($B416,Sheet1!A:E,4,FALSE)</f>
        <v>B</v>
      </c>
      <c r="M416">
        <v>-73.8292936</v>
      </c>
      <c r="N416">
        <v>40.840981800000002</v>
      </c>
      <c r="O416" s="13">
        <f>VLOOKUP($B416,Sheet2!A:F,6,FALSE)</f>
        <v>10.36752278411417</v>
      </c>
      <c r="P416" s="1">
        <v>55000</v>
      </c>
      <c r="Q416" s="3">
        <v>6.7500000000000004E-2</v>
      </c>
      <c r="R416">
        <v>30</v>
      </c>
      <c r="S416" s="1">
        <v>220000</v>
      </c>
      <c r="T416" s="1">
        <v>1426.92</v>
      </c>
      <c r="U416" s="1">
        <v>279.25</v>
      </c>
      <c r="V416" s="1">
        <v>57.29</v>
      </c>
      <c r="W416" s="4">
        <v>375</v>
      </c>
      <c r="X416" s="1">
        <v>2138.46</v>
      </c>
      <c r="Y416">
        <v>4</v>
      </c>
      <c r="Z416">
        <v>9</v>
      </c>
      <c r="AA416" t="str">
        <f>VLOOKUP($B416,Sheet1!A:E,5,FALSE)</f>
        <v>Suburban atmosphere, FDR high school.</v>
      </c>
    </row>
    <row r="417" spans="1:27" x14ac:dyDescent="0.2">
      <c r="A417">
        <v>433</v>
      </c>
      <c r="B417" t="s">
        <v>672</v>
      </c>
      <c r="C417" t="s">
        <v>87</v>
      </c>
      <c r="D417" s="1">
        <v>898000</v>
      </c>
      <c r="E417">
        <v>6</v>
      </c>
      <c r="F417">
        <v>3</v>
      </c>
      <c r="G417" s="2">
        <v>2100</v>
      </c>
      <c r="H417" t="s">
        <v>172</v>
      </c>
      <c r="I417" t="s">
        <v>36</v>
      </c>
      <c r="J417" s="5">
        <v>10306</v>
      </c>
      <c r="K417" s="8" t="str">
        <f>VLOOKUP($B417,Sheet1!A:E,3,FALSE)</f>
        <v>Great Kills</v>
      </c>
      <c r="L417" s="8" t="str">
        <f>VLOOKUP($B417,Sheet1!A:E,4,FALSE)</f>
        <v>B</v>
      </c>
      <c r="M417">
        <v>-74.135100100000002</v>
      </c>
      <c r="N417">
        <v>40.558696699999999</v>
      </c>
      <c r="O417" s="13">
        <f>VLOOKUP($B417,Sheet2!A:F,6,FALSE)</f>
        <v>15.295879545190839</v>
      </c>
      <c r="P417" s="1">
        <v>179600</v>
      </c>
      <c r="Q417" s="3">
        <v>6.7500000000000004E-2</v>
      </c>
      <c r="R417">
        <v>30</v>
      </c>
      <c r="S417" s="1">
        <v>718400</v>
      </c>
      <c r="T417" s="1">
        <v>4659.53</v>
      </c>
      <c r="U417" s="1">
        <v>911.87</v>
      </c>
      <c r="V417" s="1">
        <v>187.08</v>
      </c>
      <c r="W417" s="4">
        <v>600</v>
      </c>
      <c r="X417" s="1">
        <v>6358.49</v>
      </c>
      <c r="Y417">
        <v>12</v>
      </c>
      <c r="Z417">
        <v>11</v>
      </c>
      <c r="AA417" t="str">
        <f>VLOOKUP($B417,Sheet1!A:E,5,FALSE)</f>
        <v>Southern Staten Island, Suburban feel, waterfront community, Great Kills Park, named after Duth word of "Great creeks"</v>
      </c>
    </row>
    <row r="418" spans="1:27" x14ac:dyDescent="0.2">
      <c r="A418">
        <v>434</v>
      </c>
      <c r="B418" t="s">
        <v>673</v>
      </c>
      <c r="C418" t="s">
        <v>52</v>
      </c>
      <c r="D418" s="1">
        <v>275000</v>
      </c>
      <c r="E418">
        <v>2</v>
      </c>
      <c r="F418">
        <v>1</v>
      </c>
      <c r="G418">
        <v>900</v>
      </c>
      <c r="H418" t="s">
        <v>473</v>
      </c>
      <c r="I418" t="s">
        <v>54</v>
      </c>
      <c r="J418" s="5">
        <v>10461</v>
      </c>
      <c r="K418" s="8" t="str">
        <f>VLOOKUP($B418,Sheet1!A:E,3,FALSE)</f>
        <v>Morris Park</v>
      </c>
      <c r="L418" s="8" t="str">
        <f>VLOOKUP($B418,Sheet1!A:E,4,FALSE)</f>
        <v>B</v>
      </c>
      <c r="M418">
        <v>-73.828719300000003</v>
      </c>
      <c r="N418">
        <v>40.855476400000001</v>
      </c>
      <c r="O418" s="13">
        <f>VLOOKUP($B418,Sheet2!A:F,6,FALSE)</f>
        <v>11.03120832374243</v>
      </c>
      <c r="P418" s="1">
        <v>55000</v>
      </c>
      <c r="Q418" s="3">
        <v>6.7500000000000004E-2</v>
      </c>
      <c r="R418">
        <v>30</v>
      </c>
      <c r="S418" s="1">
        <v>220000</v>
      </c>
      <c r="T418" s="1">
        <v>1426.92</v>
      </c>
      <c r="U418" s="1">
        <v>279.25</v>
      </c>
      <c r="V418" s="1">
        <v>57.29</v>
      </c>
      <c r="W418" s="4">
        <v>205</v>
      </c>
      <c r="X418" s="1">
        <v>1968.46</v>
      </c>
      <c r="Y418">
        <v>4</v>
      </c>
      <c r="Z418">
        <v>8</v>
      </c>
      <c r="AA418" t="str">
        <f>VLOOKUP($B418,Sheet1!A:E,5,FALSE)</f>
        <v>Suburban atmosphere, FDR high school.</v>
      </c>
    </row>
    <row r="419" spans="1:27" x14ac:dyDescent="0.2">
      <c r="A419">
        <v>435</v>
      </c>
      <c r="B419" t="s">
        <v>674</v>
      </c>
      <c r="C419" t="s">
        <v>34</v>
      </c>
      <c r="D419" s="1">
        <v>599000</v>
      </c>
      <c r="E419">
        <v>4</v>
      </c>
      <c r="F419">
        <v>2</v>
      </c>
      <c r="G419" s="2">
        <v>1682</v>
      </c>
      <c r="H419" t="s">
        <v>675</v>
      </c>
      <c r="I419" t="s">
        <v>65</v>
      </c>
      <c r="J419" s="5">
        <v>11420</v>
      </c>
      <c r="K419" s="8" t="str">
        <f>VLOOKUP($B419,Sheet1!A:E,3,FALSE)</f>
        <v>South Ozone Park</v>
      </c>
      <c r="L419" s="8" t="str">
        <f>VLOOKUP($B419,Sheet1!A:E,4,FALSE)</f>
        <v>B</v>
      </c>
      <c r="M419">
        <v>-73.823974899999996</v>
      </c>
      <c r="N419">
        <v>40.674734299999997</v>
      </c>
      <c r="O419" s="13">
        <f>VLOOKUP($B419,Sheet2!A:F,6,FALSE)</f>
        <v>9.899276025935416</v>
      </c>
      <c r="P419" s="1">
        <v>119800</v>
      </c>
      <c r="Q419" s="3">
        <v>6.7500000000000004E-2</v>
      </c>
      <c r="R419">
        <v>30</v>
      </c>
      <c r="S419" s="1">
        <v>479200</v>
      </c>
      <c r="T419" s="1">
        <v>3108.08</v>
      </c>
      <c r="U419" s="1">
        <v>608.25</v>
      </c>
      <c r="V419" s="1">
        <v>124.79</v>
      </c>
      <c r="W419" s="4">
        <v>600</v>
      </c>
      <c r="X419" s="1">
        <v>4441.13</v>
      </c>
      <c r="Y419">
        <v>8</v>
      </c>
      <c r="Z419">
        <v>11</v>
      </c>
      <c r="AA419" t="str">
        <f>VLOOKUP($B419,Sheet1!A:E,5,FALSE)</f>
        <v>John F. Kennedy International Airport &amp; Aqueduct Racetrack</v>
      </c>
    </row>
    <row r="420" spans="1:27" x14ac:dyDescent="0.2">
      <c r="A420">
        <v>436</v>
      </c>
      <c r="B420" t="s">
        <v>676</v>
      </c>
      <c r="C420" t="s">
        <v>26</v>
      </c>
      <c r="D420" s="1">
        <v>189000</v>
      </c>
      <c r="E420">
        <v>1</v>
      </c>
      <c r="F420">
        <v>1</v>
      </c>
      <c r="G420">
        <v>730</v>
      </c>
      <c r="H420" t="s">
        <v>315</v>
      </c>
      <c r="I420" t="s">
        <v>36</v>
      </c>
      <c r="J420" s="5">
        <v>10305</v>
      </c>
      <c r="K420" s="8" t="str">
        <f>VLOOKUP($B420,Sheet1!A:E,3,FALSE)</f>
        <v>Richmond County</v>
      </c>
      <c r="L420" s="8" t="str">
        <f>VLOOKUP($B420,Sheet1!A:E,4,FALSE)</f>
        <v>B</v>
      </c>
      <c r="M420">
        <v>-74.060350999999997</v>
      </c>
      <c r="N420">
        <v>40.6109595</v>
      </c>
      <c r="O420" s="13">
        <f>VLOOKUP($B420,Sheet2!A:F,6,FALSE)</f>
        <v>10.294499284789969</v>
      </c>
      <c r="P420" s="1">
        <v>37800</v>
      </c>
      <c r="Q420" s="3">
        <v>6.7500000000000004E-2</v>
      </c>
      <c r="R420">
        <v>30</v>
      </c>
      <c r="S420" s="1">
        <v>151200</v>
      </c>
      <c r="T420" s="1">
        <v>980.68</v>
      </c>
      <c r="U420" s="1">
        <v>191.92</v>
      </c>
      <c r="V420" s="1">
        <v>39.380000000000003</v>
      </c>
      <c r="W420" s="4">
        <v>600</v>
      </c>
      <c r="X420" s="1">
        <v>1811.98</v>
      </c>
      <c r="Y420">
        <v>2</v>
      </c>
      <c r="Z420">
        <v>6</v>
      </c>
      <c r="AA420" t="str">
        <f>VLOOKUP($B420,Sheet1!A:E,5,FALSE)</f>
        <v>Northern Staten Island</v>
      </c>
    </row>
    <row r="421" spans="1:27" x14ac:dyDescent="0.2">
      <c r="A421">
        <v>437</v>
      </c>
      <c r="B421" t="s">
        <v>677</v>
      </c>
      <c r="C421" t="s">
        <v>87</v>
      </c>
      <c r="D421" s="1">
        <v>678990</v>
      </c>
      <c r="E421">
        <v>3</v>
      </c>
      <c r="F421">
        <v>3</v>
      </c>
      <c r="G421" s="2">
        <v>1575</v>
      </c>
      <c r="H421" t="s">
        <v>678</v>
      </c>
      <c r="I421" t="s">
        <v>36</v>
      </c>
      <c r="J421" s="5">
        <v>10314</v>
      </c>
      <c r="K421" s="8" t="str">
        <f>VLOOKUP($B421,Sheet1!A:E,3,FALSE)</f>
        <v>Mid Island</v>
      </c>
      <c r="L421" s="8" t="str">
        <f>VLOOKUP($B421,Sheet1!A:E,4,FALSE)</f>
        <v>B</v>
      </c>
      <c r="M421">
        <v>-74.130017499999994</v>
      </c>
      <c r="N421">
        <v>40.601231800000001</v>
      </c>
      <c r="O421" s="13">
        <f>VLOOKUP($B421,Sheet2!A:F,6,FALSE)</f>
        <v>12.704585705769739</v>
      </c>
      <c r="P421" s="1">
        <v>135798</v>
      </c>
      <c r="Q421" s="3">
        <v>6.7500000000000004E-2</v>
      </c>
      <c r="R421">
        <v>30</v>
      </c>
      <c r="S421" s="1">
        <v>543192</v>
      </c>
      <c r="T421" s="1">
        <v>3523.13</v>
      </c>
      <c r="U421" s="1">
        <v>689.48</v>
      </c>
      <c r="V421" s="1">
        <v>141.46</v>
      </c>
      <c r="W421" s="4">
        <v>550</v>
      </c>
      <c r="X421" s="1">
        <v>4904.07</v>
      </c>
      <c r="Y421">
        <v>6</v>
      </c>
      <c r="Z421">
        <v>8</v>
      </c>
      <c r="AA421" t="str">
        <f>VLOOKUP($B421,Sheet1!A:E,5,FALSE)</f>
        <v>Middle of Staten island, largest % of Asians in Staten Island, suburban residential area.</v>
      </c>
    </row>
    <row r="422" spans="1:27" x14ac:dyDescent="0.2">
      <c r="A422">
        <v>438</v>
      </c>
      <c r="B422" t="s">
        <v>679</v>
      </c>
      <c r="C422" t="s">
        <v>34</v>
      </c>
      <c r="D422" s="1">
        <v>800000</v>
      </c>
      <c r="E422">
        <v>3</v>
      </c>
      <c r="F422">
        <v>2</v>
      </c>
      <c r="G422" s="2">
        <v>1824</v>
      </c>
      <c r="H422" t="s">
        <v>680</v>
      </c>
      <c r="I422" t="s">
        <v>45</v>
      </c>
      <c r="J422" s="5">
        <v>11234</v>
      </c>
      <c r="K422" s="8" t="str">
        <f>VLOOKUP($B422,Sheet1!A:E,3,FALSE)</f>
        <v>Marine Park</v>
      </c>
      <c r="L422" s="8" t="str">
        <f>VLOOKUP($B422,Sheet1!A:E,4,FALSE)</f>
        <v>A</v>
      </c>
      <c r="M422">
        <v>-73.912817399999994</v>
      </c>
      <c r="N422">
        <v>40.608798999999998</v>
      </c>
      <c r="O422" s="13">
        <f>VLOOKUP($B422,Sheet2!A:F,6,FALSE)</f>
        <v>10.387217975967321</v>
      </c>
      <c r="P422" s="1">
        <v>160000</v>
      </c>
      <c r="Q422" s="3">
        <v>6.7500000000000004E-2</v>
      </c>
      <c r="R422">
        <v>30</v>
      </c>
      <c r="S422" s="1">
        <v>640000</v>
      </c>
      <c r="T422" s="1">
        <v>4151.03</v>
      </c>
      <c r="U422" s="1">
        <v>812.36</v>
      </c>
      <c r="V422" s="1">
        <v>166.67</v>
      </c>
      <c r="W422" s="4">
        <v>375</v>
      </c>
      <c r="X422" s="1">
        <v>5505.05</v>
      </c>
      <c r="Y422">
        <v>6</v>
      </c>
      <c r="Z422">
        <v>11</v>
      </c>
      <c r="AA422" t="str">
        <f>VLOOKUP($B422,Sheet1!A:E,5,FALSE)</f>
        <v>Marine Park, expansive parkland and recreational facilities.</v>
      </c>
    </row>
    <row r="423" spans="1:27" x14ac:dyDescent="0.2">
      <c r="A423">
        <v>439</v>
      </c>
      <c r="B423" t="s">
        <v>681</v>
      </c>
      <c r="C423" t="s">
        <v>26</v>
      </c>
      <c r="D423" s="1">
        <v>549000</v>
      </c>
      <c r="E423">
        <v>3</v>
      </c>
      <c r="F423">
        <v>2</v>
      </c>
      <c r="G423" s="2">
        <v>1092</v>
      </c>
      <c r="H423" t="s">
        <v>682</v>
      </c>
      <c r="I423" t="s">
        <v>36</v>
      </c>
      <c r="J423" s="5">
        <v>10314</v>
      </c>
      <c r="K423" s="8" t="str">
        <f>VLOOKUP($B423,Sheet1!A:E,3,FALSE)</f>
        <v>Mid Island</v>
      </c>
      <c r="L423" s="8" t="str">
        <f>VLOOKUP($B423,Sheet1!A:E,4,FALSE)</f>
        <v>B</v>
      </c>
      <c r="M423">
        <v>-74.149998199999999</v>
      </c>
      <c r="N423">
        <v>40.6221107</v>
      </c>
      <c r="O423" s="13">
        <f>VLOOKUP($B423,Sheet2!A:F,6,FALSE)</f>
        <v>12.29489403234242</v>
      </c>
      <c r="P423" s="1">
        <v>109800</v>
      </c>
      <c r="Q423" s="3">
        <v>6.7500000000000004E-2</v>
      </c>
      <c r="R423">
        <v>30</v>
      </c>
      <c r="S423" s="1">
        <v>439200</v>
      </c>
      <c r="T423" s="1">
        <v>2848.64</v>
      </c>
      <c r="U423" s="1">
        <v>557.48</v>
      </c>
      <c r="V423" s="1">
        <v>114.38</v>
      </c>
      <c r="W423" s="4">
        <v>600</v>
      </c>
      <c r="X423" s="1">
        <v>4120.5</v>
      </c>
      <c r="Y423">
        <v>6</v>
      </c>
      <c r="Z423">
        <v>7</v>
      </c>
      <c r="AA423" t="str">
        <f>VLOOKUP($B423,Sheet1!A:E,5,FALSE)</f>
        <v>Middle of Staten island, largest % of Asians in Staten Island, suburban residential area.</v>
      </c>
    </row>
    <row r="424" spans="1:27" x14ac:dyDescent="0.2">
      <c r="A424">
        <v>440</v>
      </c>
      <c r="B424" t="s">
        <v>683</v>
      </c>
      <c r="C424" t="s">
        <v>34</v>
      </c>
      <c r="D424" s="1">
        <v>849000</v>
      </c>
      <c r="E424">
        <v>3</v>
      </c>
      <c r="F424">
        <v>2</v>
      </c>
      <c r="G424" s="2">
        <v>2000</v>
      </c>
      <c r="H424" t="s">
        <v>232</v>
      </c>
      <c r="I424" t="s">
        <v>36</v>
      </c>
      <c r="J424" s="5">
        <v>10312</v>
      </c>
      <c r="K424" s="8" t="str">
        <f>VLOOKUP($B424,Sheet1!A:E,3,FALSE)</f>
        <v>Great Kills</v>
      </c>
      <c r="L424" s="8" t="str">
        <f>VLOOKUP($B424,Sheet1!A:E,4,FALSE)</f>
        <v>B</v>
      </c>
      <c r="M424">
        <v>-74.169938200000004</v>
      </c>
      <c r="N424">
        <v>40.552848900000001</v>
      </c>
      <c r="O424" s="13">
        <f>VLOOKUP($B424,Sheet2!A:F,6,FALSE)</f>
        <v>16.639525025659442</v>
      </c>
      <c r="P424" s="1">
        <v>169800</v>
      </c>
      <c r="Q424" s="3">
        <v>6.7500000000000004E-2</v>
      </c>
      <c r="R424">
        <v>30</v>
      </c>
      <c r="S424" s="1">
        <v>679200</v>
      </c>
      <c r="T424" s="1">
        <v>4405.28</v>
      </c>
      <c r="U424" s="1">
        <v>862.12</v>
      </c>
      <c r="V424" s="1">
        <v>176.88</v>
      </c>
      <c r="W424" s="4">
        <v>1400</v>
      </c>
      <c r="X424" s="1">
        <v>6844.27</v>
      </c>
      <c r="Y424">
        <v>6</v>
      </c>
      <c r="Z424">
        <v>13</v>
      </c>
      <c r="AA424" t="str">
        <f>VLOOKUP($B424,Sheet1!A:E,5,FALSE)</f>
        <v>Southern Staten Island, Suburban feel, waterfront community, Great Kills Park, named after Duth word of "Great creeks"</v>
      </c>
    </row>
    <row r="425" spans="1:27" x14ac:dyDescent="0.2">
      <c r="A425">
        <v>441</v>
      </c>
      <c r="B425" t="s">
        <v>684</v>
      </c>
      <c r="C425" t="s">
        <v>188</v>
      </c>
      <c r="D425" s="1">
        <v>675000</v>
      </c>
      <c r="E425">
        <v>3</v>
      </c>
      <c r="F425">
        <v>2.5</v>
      </c>
      <c r="G425" s="2">
        <v>2184</v>
      </c>
      <c r="H425" t="s">
        <v>685</v>
      </c>
      <c r="I425" t="s">
        <v>45</v>
      </c>
      <c r="J425" s="5">
        <v>11203</v>
      </c>
      <c r="K425" s="8" t="str">
        <f>VLOOKUP($B425,Sheet1!A:E,3,FALSE)</f>
        <v>Flatbush</v>
      </c>
      <c r="L425" s="8" t="str">
        <f>VLOOKUP($B425,Sheet1!A:E,4,FALSE)</f>
        <v>B</v>
      </c>
      <c r="M425">
        <v>-73.945143799999997</v>
      </c>
      <c r="N425">
        <v>40.6428139</v>
      </c>
      <c r="O425" s="13">
        <f>VLOOKUP($B425,Sheet2!A:F,6,FALSE)</f>
        <v>7.6142592419218253</v>
      </c>
      <c r="P425" s="1">
        <v>135000</v>
      </c>
      <c r="Q425" s="3">
        <v>6.7500000000000004E-2</v>
      </c>
      <c r="R425">
        <v>30</v>
      </c>
      <c r="S425" s="1">
        <v>540000</v>
      </c>
      <c r="T425" s="1">
        <v>3502.43</v>
      </c>
      <c r="U425" s="1">
        <v>685.43</v>
      </c>
      <c r="V425" s="1">
        <v>140.63</v>
      </c>
      <c r="W425" s="4">
        <v>375</v>
      </c>
      <c r="X425" s="1">
        <v>4703.4799999999996</v>
      </c>
      <c r="Y425">
        <v>6</v>
      </c>
      <c r="Z425">
        <v>12</v>
      </c>
      <c r="AA425" t="str">
        <f>VLOOKUP($B425,Sheet1!A:E,5,FALSE)</f>
        <v>Family friendly neighborhood, Open Space, South of Prospect Park, more affordable, having Carribean &amp; Haitian Influence.</v>
      </c>
    </row>
    <row r="426" spans="1:27" x14ac:dyDescent="0.2">
      <c r="A426">
        <v>442</v>
      </c>
      <c r="B426" t="s">
        <v>686</v>
      </c>
      <c r="C426" t="s">
        <v>34</v>
      </c>
      <c r="D426" s="1">
        <v>130000</v>
      </c>
      <c r="E426">
        <v>3</v>
      </c>
      <c r="F426">
        <v>2.5</v>
      </c>
      <c r="G426">
        <v>664</v>
      </c>
      <c r="H426" t="s">
        <v>35</v>
      </c>
      <c r="I426" t="s">
        <v>36</v>
      </c>
      <c r="J426" s="5">
        <v>10303</v>
      </c>
      <c r="K426" s="8" t="str">
        <f>VLOOKUP($B426,Sheet1!A:E,3,FALSE)</f>
        <v>Richmond County</v>
      </c>
      <c r="L426" s="8" t="str">
        <f>VLOOKUP($B426,Sheet1!A:E,4,FALSE)</f>
        <v>B</v>
      </c>
      <c r="M426">
        <v>-74.165947700000004</v>
      </c>
      <c r="N426">
        <v>40.633067099999998</v>
      </c>
      <c r="O426" s="13">
        <f>VLOOKUP($B426,Sheet2!A:F,6,FALSE)</f>
        <v>12.39710559408366</v>
      </c>
      <c r="P426" s="1">
        <v>26000</v>
      </c>
      <c r="Q426" s="3">
        <v>6.7500000000000004E-2</v>
      </c>
      <c r="R426">
        <v>30</v>
      </c>
      <c r="S426" s="1">
        <v>104000</v>
      </c>
      <c r="T426" s="1">
        <v>674.54</v>
      </c>
      <c r="U426" s="1">
        <v>132.01</v>
      </c>
      <c r="V426" s="1">
        <v>27.08</v>
      </c>
      <c r="W426" s="4">
        <v>205</v>
      </c>
      <c r="X426" s="1">
        <v>1038.6300000000001</v>
      </c>
      <c r="Y426">
        <v>6</v>
      </c>
      <c r="Z426">
        <v>4</v>
      </c>
      <c r="AA426" t="str">
        <f>VLOOKUP($B426,Sheet1!A:E,5,FALSE)</f>
        <v>Northern Staten Island</v>
      </c>
    </row>
    <row r="427" spans="1:27" x14ac:dyDescent="0.2">
      <c r="A427">
        <v>443</v>
      </c>
      <c r="B427" t="s">
        <v>687</v>
      </c>
      <c r="C427" t="s">
        <v>34</v>
      </c>
      <c r="D427" s="1">
        <v>759999</v>
      </c>
      <c r="E427">
        <v>4</v>
      </c>
      <c r="F427">
        <v>2</v>
      </c>
      <c r="G427" s="2">
        <v>2184</v>
      </c>
      <c r="H427" t="s">
        <v>688</v>
      </c>
      <c r="I427" t="s">
        <v>65</v>
      </c>
      <c r="J427" s="5">
        <v>11432</v>
      </c>
      <c r="K427" s="8" t="str">
        <f>VLOOKUP($B427,Sheet1!A:E,3,FALSE)</f>
        <v>Jamaica</v>
      </c>
      <c r="L427" s="8" t="str">
        <f>VLOOKUP($B427,Sheet1!A:E,4,FALSE)</f>
        <v>C</v>
      </c>
      <c r="M427">
        <v>-73.787158000000005</v>
      </c>
      <c r="N427">
        <v>40.7083753</v>
      </c>
      <c r="O427" s="13">
        <f>VLOOKUP($B427,Sheet2!A:F,6,FALSE)</f>
        <v>10.775409162267939</v>
      </c>
      <c r="P427" s="1">
        <v>151999.79999999999</v>
      </c>
      <c r="Q427" s="3">
        <v>6.7500000000000004E-2</v>
      </c>
      <c r="R427">
        <v>30</v>
      </c>
      <c r="S427" s="1">
        <v>607999.19999999995</v>
      </c>
      <c r="T427" s="1">
        <v>3943.47</v>
      </c>
      <c r="U427" s="1">
        <v>771.74</v>
      </c>
      <c r="V427" s="1">
        <v>158.33000000000001</v>
      </c>
      <c r="W427" s="4">
        <v>205</v>
      </c>
      <c r="X427" s="1">
        <v>5078.55</v>
      </c>
      <c r="Y427">
        <v>8</v>
      </c>
      <c r="Z427">
        <v>14</v>
      </c>
      <c r="AA427" t="str">
        <f>VLOOKUP($B427,Sheet1!A:E,5,FALSE)</f>
        <v>Sectioned into 3 sub-neighborhoods, estates in the north east, west shopping areas, and South high crime area.</v>
      </c>
    </row>
    <row r="428" spans="1:27" x14ac:dyDescent="0.2">
      <c r="A428">
        <v>444</v>
      </c>
      <c r="B428" t="s">
        <v>689</v>
      </c>
      <c r="C428" t="s">
        <v>163</v>
      </c>
      <c r="D428" s="1">
        <v>489000</v>
      </c>
      <c r="E428">
        <v>2</v>
      </c>
      <c r="F428">
        <v>1</v>
      </c>
      <c r="G428">
        <v>978</v>
      </c>
      <c r="H428" t="s">
        <v>89</v>
      </c>
      <c r="I428" t="s">
        <v>36</v>
      </c>
      <c r="J428" s="5">
        <v>10309</v>
      </c>
      <c r="K428" s="8" t="str">
        <f>VLOOKUP($B428,Sheet1!A:E,3,FALSE)</f>
        <v>South Shore</v>
      </c>
      <c r="L428" s="8" t="str">
        <f>VLOOKUP($B428,Sheet1!A:E,4,FALSE)</f>
        <v>B</v>
      </c>
      <c r="M428">
        <v>-74.213448999999997</v>
      </c>
      <c r="N428">
        <v>40.546573000000002</v>
      </c>
      <c r="O428" s="13">
        <f>VLOOKUP($B428,Sheet2!A:F,6,FALSE)</f>
        <v>18.394602945273292</v>
      </c>
      <c r="P428" s="1">
        <v>97800</v>
      </c>
      <c r="Q428" s="3">
        <v>6.7500000000000004E-2</v>
      </c>
      <c r="R428">
        <v>30</v>
      </c>
      <c r="S428" s="1">
        <v>391200</v>
      </c>
      <c r="T428" s="1">
        <v>2537.3200000000002</v>
      </c>
      <c r="U428" s="1">
        <v>496.56</v>
      </c>
      <c r="V428" s="1">
        <v>101.88</v>
      </c>
      <c r="W428" s="4">
        <v>600</v>
      </c>
      <c r="X428" s="1">
        <v>3735.75</v>
      </c>
      <c r="Y428">
        <v>4</v>
      </c>
      <c r="Z428">
        <v>8</v>
      </c>
      <c r="AA428" t="str">
        <f>VLOOKUP($B428,Sheet1!A:E,5,FALSE)</f>
        <v>Southern coastline of Long island, costal communities &amp; beaches such as Long Beach, Jones Beach, Fire Island, Hempstead.</v>
      </c>
    </row>
    <row r="429" spans="1:27" x14ac:dyDescent="0.2">
      <c r="A429">
        <v>445</v>
      </c>
      <c r="B429" t="s">
        <v>690</v>
      </c>
      <c r="C429" t="s">
        <v>87</v>
      </c>
      <c r="D429" s="1">
        <v>799900</v>
      </c>
      <c r="E429">
        <v>5</v>
      </c>
      <c r="F429">
        <v>2</v>
      </c>
      <c r="G429" s="2">
        <v>1750</v>
      </c>
      <c r="H429" t="s">
        <v>62</v>
      </c>
      <c r="I429" t="s">
        <v>45</v>
      </c>
      <c r="J429" s="5">
        <v>11229</v>
      </c>
      <c r="K429" s="8" t="str">
        <f>VLOOKUP($B429,Sheet1!A:E,3,FALSE)</f>
        <v>Homecrest</v>
      </c>
      <c r="L429" s="8" t="str">
        <f>VLOOKUP($B429,Sheet1!A:E,4,FALSE)</f>
        <v>B</v>
      </c>
      <c r="M429">
        <v>-73.933926999999997</v>
      </c>
      <c r="N429">
        <v>40.595626299999999</v>
      </c>
      <c r="O429" s="13">
        <f>VLOOKUP($B429,Sheet2!A:F,6,FALSE)</f>
        <v>10.91122785877222</v>
      </c>
      <c r="P429" s="1">
        <v>159980</v>
      </c>
      <c r="Q429" s="3">
        <v>6.7500000000000004E-2</v>
      </c>
      <c r="R429">
        <v>30</v>
      </c>
      <c r="S429" s="1">
        <v>639920</v>
      </c>
      <c r="T429" s="1">
        <v>4150.51</v>
      </c>
      <c r="U429" s="1">
        <v>812.26</v>
      </c>
      <c r="V429" s="1">
        <v>166.65</v>
      </c>
      <c r="W429" s="4">
        <v>375</v>
      </c>
      <c r="X429" s="1">
        <v>5504.41</v>
      </c>
      <c r="Y429">
        <v>10</v>
      </c>
      <c r="Z429">
        <v>11</v>
      </c>
      <c r="AA429" t="str">
        <f>VLOOKUP($B429,Sheet1!A:E,5,FALSE)</f>
        <v>Residential community and local parks.</v>
      </c>
    </row>
    <row r="430" spans="1:27" x14ac:dyDescent="0.2">
      <c r="A430">
        <v>446</v>
      </c>
      <c r="B430" t="s">
        <v>691</v>
      </c>
      <c r="C430" t="s">
        <v>52</v>
      </c>
      <c r="D430" s="1">
        <v>295000</v>
      </c>
      <c r="E430">
        <v>3</v>
      </c>
      <c r="F430">
        <v>1</v>
      </c>
      <c r="G430" s="2">
        <v>2184</v>
      </c>
      <c r="H430" t="s">
        <v>56</v>
      </c>
      <c r="I430" t="s">
        <v>65</v>
      </c>
      <c r="J430" s="5">
        <v>11414</v>
      </c>
      <c r="K430" s="8" t="str">
        <f>VLOOKUP($B430,Sheet1!A:E,3,FALSE)</f>
        <v>Howard Beach</v>
      </c>
      <c r="L430" s="8" t="str">
        <f>VLOOKUP($B430,Sheet1!A:E,4,FALSE)</f>
        <v>B</v>
      </c>
      <c r="M430">
        <v>-73.854280299999999</v>
      </c>
      <c r="N430">
        <v>40.663346599999997</v>
      </c>
      <c r="O430" s="13">
        <f>VLOOKUP($B430,Sheet2!A:F,6,FALSE)</f>
        <v>9.0668888241768464</v>
      </c>
      <c r="P430" s="1">
        <v>59000</v>
      </c>
      <c r="Q430" s="3">
        <v>6.7500000000000004E-2</v>
      </c>
      <c r="R430">
        <v>30</v>
      </c>
      <c r="S430" s="1">
        <v>236000</v>
      </c>
      <c r="T430" s="1">
        <v>1530.69</v>
      </c>
      <c r="U430" s="1">
        <v>299.56</v>
      </c>
      <c r="V430" s="1">
        <v>61.46</v>
      </c>
      <c r="W430" s="4">
        <v>600</v>
      </c>
      <c r="X430" s="1">
        <v>2491.71</v>
      </c>
      <c r="Y430">
        <v>6</v>
      </c>
      <c r="Z430">
        <v>18</v>
      </c>
      <c r="AA430" t="str">
        <f>VLOOKUP($B430,Sheet1!A:E,5,FALSE)</f>
        <v>Waterfront views and suburban atmosphere.</v>
      </c>
    </row>
    <row r="431" spans="1:27" x14ac:dyDescent="0.2">
      <c r="A431">
        <v>447</v>
      </c>
      <c r="B431" t="s">
        <v>692</v>
      </c>
      <c r="C431" t="s">
        <v>52</v>
      </c>
      <c r="D431" s="1">
        <v>159000</v>
      </c>
      <c r="E431">
        <v>2</v>
      </c>
      <c r="F431">
        <v>1</v>
      </c>
      <c r="G431" s="2">
        <v>1010</v>
      </c>
      <c r="H431" t="s">
        <v>246</v>
      </c>
      <c r="I431" t="s">
        <v>54</v>
      </c>
      <c r="J431" s="5">
        <v>10469</v>
      </c>
      <c r="K431" s="8" t="str">
        <f>VLOOKUP($B431,Sheet1!A:E,3,FALSE)</f>
        <v>Pelham Bay</v>
      </c>
      <c r="L431" s="8" t="str">
        <f>VLOOKUP($B431,Sheet1!A:E,4,FALSE)</f>
        <v>C</v>
      </c>
      <c r="M431">
        <v>-73.860362100000003</v>
      </c>
      <c r="N431">
        <v>40.876204700000002</v>
      </c>
      <c r="O431" s="13">
        <f>VLOOKUP($B431,Sheet2!A:F,6,FALSE)</f>
        <v>10.966291172383871</v>
      </c>
      <c r="P431" s="1">
        <v>31800</v>
      </c>
      <c r="Q431" s="3">
        <v>6.7500000000000004E-2</v>
      </c>
      <c r="R431">
        <v>30</v>
      </c>
      <c r="S431" s="1">
        <v>127200</v>
      </c>
      <c r="T431" s="1">
        <v>825.02</v>
      </c>
      <c r="U431" s="1">
        <v>161.46</v>
      </c>
      <c r="V431" s="1">
        <v>33.130000000000003</v>
      </c>
      <c r="W431" s="4">
        <v>1000</v>
      </c>
      <c r="X431" s="1">
        <v>2019.6</v>
      </c>
      <c r="Y431">
        <v>4</v>
      </c>
      <c r="Z431">
        <v>8</v>
      </c>
      <c r="AA431" t="str">
        <f>VLOOKUP($B431,Sheet1!A:E,5,FALSE)</f>
        <v>End of 6 train line, largest Park in NYC - Pelham Bay Park. </v>
      </c>
    </row>
    <row r="432" spans="1:27" x14ac:dyDescent="0.2">
      <c r="A432">
        <v>448</v>
      </c>
      <c r="B432" t="s">
        <v>693</v>
      </c>
      <c r="C432" t="s">
        <v>34</v>
      </c>
      <c r="D432" s="1">
        <v>999500</v>
      </c>
      <c r="E432">
        <v>3</v>
      </c>
      <c r="F432">
        <v>2</v>
      </c>
      <c r="G432" s="2">
        <v>1144</v>
      </c>
      <c r="H432" t="s">
        <v>47</v>
      </c>
      <c r="I432" t="s">
        <v>65</v>
      </c>
      <c r="J432" s="5">
        <v>11357</v>
      </c>
      <c r="K432" s="8" t="str">
        <f>VLOOKUP($B432,Sheet1!A:E,3,FALSE)</f>
        <v>Malba</v>
      </c>
      <c r="L432" s="8" t="str">
        <f>VLOOKUP($B432,Sheet1!A:E,4,FALSE)</f>
        <v>A</v>
      </c>
      <c r="M432">
        <v>-73.804571300000006</v>
      </c>
      <c r="N432">
        <v>40.784331999999999</v>
      </c>
      <c r="O432" s="13">
        <f>VLOOKUP($B432,Sheet2!A:F,6,FALSE)</f>
        <v>9.7996972125288799</v>
      </c>
      <c r="P432" s="1">
        <v>199900</v>
      </c>
      <c r="Q432" s="3">
        <v>6.7500000000000004E-2</v>
      </c>
      <c r="R432">
        <v>30</v>
      </c>
      <c r="S432" s="1">
        <v>799600</v>
      </c>
      <c r="T432" s="1">
        <v>5186.1899999999996</v>
      </c>
      <c r="U432" s="1">
        <v>1014.94</v>
      </c>
      <c r="V432" s="1">
        <v>208.23</v>
      </c>
      <c r="W432" s="4">
        <v>600</v>
      </c>
      <c r="X432" s="1">
        <v>7009.36</v>
      </c>
      <c r="Y432">
        <v>6</v>
      </c>
      <c r="Z432">
        <v>7</v>
      </c>
      <c r="AA432" t="str">
        <f>VLOOKUP($B432,Sheet1!A:E,5,FALSE)</f>
        <v>Luxury Homes, East River waterfront views, suburban environment.</v>
      </c>
    </row>
    <row r="433" spans="1:27" x14ac:dyDescent="0.2">
      <c r="A433">
        <v>449</v>
      </c>
      <c r="B433" t="s">
        <v>694</v>
      </c>
      <c r="C433" t="s">
        <v>163</v>
      </c>
      <c r="D433" s="1">
        <v>589000</v>
      </c>
      <c r="E433">
        <v>3</v>
      </c>
      <c r="F433">
        <v>2</v>
      </c>
      <c r="G433" s="2">
        <v>2310</v>
      </c>
      <c r="H433" t="s">
        <v>369</v>
      </c>
      <c r="I433" t="s">
        <v>36</v>
      </c>
      <c r="J433" s="5">
        <v>10310</v>
      </c>
      <c r="K433" s="8" t="str">
        <f>VLOOKUP($B433,Sheet1!A:E,3,FALSE)</f>
        <v>West Brighton</v>
      </c>
      <c r="L433" s="8" t="str">
        <f>VLOOKUP($B433,Sheet1!A:E,4,FALSE)</f>
        <v>B</v>
      </c>
      <c r="M433">
        <v>-74.110851199999999</v>
      </c>
      <c r="N433">
        <v>40.642663499999998</v>
      </c>
      <c r="O433" s="13">
        <f>VLOOKUP($B433,Sheet2!A:F,6,FALSE)</f>
        <v>9.8510043429274177</v>
      </c>
      <c r="P433" s="1">
        <v>117800</v>
      </c>
      <c r="Q433" s="3">
        <v>6.7500000000000004E-2</v>
      </c>
      <c r="R433">
        <v>30</v>
      </c>
      <c r="S433" s="1">
        <v>471200</v>
      </c>
      <c r="T433" s="1">
        <v>3056.19</v>
      </c>
      <c r="U433" s="1">
        <v>598.1</v>
      </c>
      <c r="V433" s="1">
        <v>122.71</v>
      </c>
      <c r="W433" s="4">
        <v>600</v>
      </c>
      <c r="X433" s="1">
        <v>4377</v>
      </c>
      <c r="Y433">
        <v>6</v>
      </c>
      <c r="Z433">
        <v>14</v>
      </c>
      <c r="AA433" t="str">
        <f>VLOOKUP($B433,Sheet1!A:E,5,FALSE)</f>
        <v>Small town atmosphere, family owned businesses, Corporal Thompson Park, victorian and colonial homes</v>
      </c>
    </row>
    <row r="434" spans="1:27" x14ac:dyDescent="0.2">
      <c r="A434">
        <v>450</v>
      </c>
      <c r="B434" t="s">
        <v>695</v>
      </c>
      <c r="C434" t="s">
        <v>26</v>
      </c>
      <c r="D434" s="1">
        <v>329000</v>
      </c>
      <c r="E434">
        <v>2</v>
      </c>
      <c r="F434">
        <v>1</v>
      </c>
      <c r="G434">
        <v>850</v>
      </c>
      <c r="H434" t="s">
        <v>696</v>
      </c>
      <c r="I434" t="s">
        <v>36</v>
      </c>
      <c r="J434" s="5">
        <v>10304</v>
      </c>
      <c r="K434" s="8" t="str">
        <f>VLOOKUP($B434,Sheet1!A:E,3,FALSE)</f>
        <v>Stapleton</v>
      </c>
      <c r="L434" s="8" t="str">
        <f>VLOOKUP($B434,Sheet1!A:E,4,FALSE)</f>
        <v>B</v>
      </c>
      <c r="M434">
        <v>-74.085895399999998</v>
      </c>
      <c r="N434">
        <v>40.6316141</v>
      </c>
      <c r="O434" s="13">
        <f>VLOOKUP($B434,Sheet2!A:F,6,FALSE)</f>
        <v>9.6565213752740338</v>
      </c>
      <c r="P434" s="1">
        <v>65800</v>
      </c>
      <c r="Q434" s="3">
        <v>6.7500000000000004E-2</v>
      </c>
      <c r="R434">
        <v>30</v>
      </c>
      <c r="S434" s="1">
        <v>263200</v>
      </c>
      <c r="T434" s="1">
        <v>1707.11</v>
      </c>
      <c r="U434" s="1">
        <v>334.08</v>
      </c>
      <c r="V434" s="1">
        <v>68.540000000000006</v>
      </c>
      <c r="W434" s="4">
        <v>375</v>
      </c>
      <c r="X434" s="1">
        <v>2484.73</v>
      </c>
      <c r="Y434">
        <v>4</v>
      </c>
      <c r="Z434">
        <v>7</v>
      </c>
      <c r="AA434" t="str">
        <f>VLOOKUP($B434,Sheet1!A:E,5,FALSE)</f>
        <v>Historic Waterfront, Vibrant Art Scene, Staten Island Urby.</v>
      </c>
    </row>
    <row r="435" spans="1:27" x14ac:dyDescent="0.2">
      <c r="A435">
        <v>451</v>
      </c>
      <c r="B435" t="s">
        <v>697</v>
      </c>
      <c r="C435" t="s">
        <v>34</v>
      </c>
      <c r="D435" s="1">
        <v>799000</v>
      </c>
      <c r="E435">
        <v>3</v>
      </c>
      <c r="F435">
        <v>2</v>
      </c>
      <c r="G435" s="2">
        <v>1881</v>
      </c>
      <c r="H435" t="s">
        <v>39</v>
      </c>
      <c r="I435" t="s">
        <v>45</v>
      </c>
      <c r="J435" s="5">
        <v>11226</v>
      </c>
      <c r="K435" s="8" t="str">
        <f>VLOOKUP($B435,Sheet1!A:E,3,FALSE)</f>
        <v>Flatbush</v>
      </c>
      <c r="L435" s="8" t="str">
        <f>VLOOKUP($B435,Sheet1!A:E,4,FALSE)</f>
        <v>B</v>
      </c>
      <c r="M435">
        <v>-73.946349299999994</v>
      </c>
      <c r="N435">
        <v>40.640288599999998</v>
      </c>
      <c r="O435" s="13">
        <f>VLOOKUP($B435,Sheet2!A:F,6,FALSE)</f>
        <v>7.7648411537577218</v>
      </c>
      <c r="P435" s="1">
        <v>159800</v>
      </c>
      <c r="Q435" s="3">
        <v>6.7500000000000004E-2</v>
      </c>
      <c r="R435">
        <v>30</v>
      </c>
      <c r="S435" s="1">
        <v>639200</v>
      </c>
      <c r="T435" s="1">
        <v>4145.84</v>
      </c>
      <c r="U435" s="1">
        <v>811.34</v>
      </c>
      <c r="V435" s="1">
        <v>166.46</v>
      </c>
      <c r="W435" s="4">
        <v>600</v>
      </c>
      <c r="X435" s="1">
        <v>5723.64</v>
      </c>
      <c r="Y435">
        <v>6</v>
      </c>
      <c r="Z435">
        <v>12</v>
      </c>
      <c r="AA435" t="str">
        <f>VLOOKUP($B435,Sheet1!A:E,5,FALSE)</f>
        <v>Family friendly neighborhood, Open Space, South of Prospect Park, more affordable, having Carribean &amp; Haitian Influence.</v>
      </c>
    </row>
    <row r="436" spans="1:27" x14ac:dyDescent="0.2">
      <c r="A436">
        <v>452</v>
      </c>
      <c r="B436" t="s">
        <v>698</v>
      </c>
      <c r="C436" t="s">
        <v>34</v>
      </c>
      <c r="D436" s="1">
        <v>1188000</v>
      </c>
      <c r="E436">
        <v>4</v>
      </c>
      <c r="F436">
        <v>2</v>
      </c>
      <c r="G436" s="2">
        <v>1580</v>
      </c>
      <c r="H436" t="s">
        <v>699</v>
      </c>
      <c r="I436" t="s">
        <v>45</v>
      </c>
      <c r="J436" s="5">
        <v>11228</v>
      </c>
      <c r="K436" s="8" t="str">
        <f>VLOOKUP($B436,Sheet1!A:E,3,FALSE)</f>
        <v>Dyker Heights</v>
      </c>
      <c r="L436" s="8" t="str">
        <f>VLOOKUP($B436,Sheet1!A:E,4,FALSE)</f>
        <v>A</v>
      </c>
      <c r="M436">
        <v>-74.008715100000003</v>
      </c>
      <c r="N436">
        <v>40.619865900000001</v>
      </c>
      <c r="O436" s="13">
        <f>VLOOKUP($B436,Sheet2!A:F,6,FALSE)</f>
        <v>8.9815580228970333</v>
      </c>
      <c r="P436" s="1">
        <v>237600</v>
      </c>
      <c r="Q436" s="3">
        <v>6.7500000000000004E-2</v>
      </c>
      <c r="R436">
        <v>30</v>
      </c>
      <c r="S436" s="1">
        <v>950400</v>
      </c>
      <c r="T436" s="1">
        <v>6164.28</v>
      </c>
      <c r="U436" s="1">
        <v>1206.3499999999999</v>
      </c>
      <c r="V436" s="1">
        <v>247.5</v>
      </c>
      <c r="W436" s="4">
        <v>550</v>
      </c>
      <c r="X436" s="1">
        <v>8168.13</v>
      </c>
      <c r="Y436">
        <v>8</v>
      </c>
      <c r="Z436">
        <v>10</v>
      </c>
      <c r="AA436" t="str">
        <f>VLOOKUP($B436,Sheet1!A:E,5,FALSE)</f>
        <v>Residential Area, famous for extreme Christmas lights display, Italian and Chinese population.</v>
      </c>
    </row>
    <row r="437" spans="1:27" x14ac:dyDescent="0.2">
      <c r="A437">
        <v>453</v>
      </c>
      <c r="B437" t="s">
        <v>700</v>
      </c>
      <c r="C437" t="s">
        <v>34</v>
      </c>
      <c r="D437" s="1">
        <v>729000</v>
      </c>
      <c r="E437">
        <v>3</v>
      </c>
      <c r="F437">
        <v>2</v>
      </c>
      <c r="G437" s="2">
        <v>1400</v>
      </c>
      <c r="H437" t="s">
        <v>53</v>
      </c>
      <c r="I437" t="s">
        <v>54</v>
      </c>
      <c r="J437" s="5">
        <v>10461</v>
      </c>
      <c r="K437" s="8" t="str">
        <f>VLOOKUP($B437,Sheet1!A:E,3,FALSE)</f>
        <v>Morris Park</v>
      </c>
      <c r="L437" s="8" t="str">
        <f>VLOOKUP($B437,Sheet1!A:E,4,FALSE)</f>
        <v>B</v>
      </c>
      <c r="M437">
        <v>-73.852091099999996</v>
      </c>
      <c r="N437">
        <v>40.846623999999998</v>
      </c>
      <c r="O437" s="13">
        <f>VLOOKUP($B437,Sheet2!A:F,6,FALSE)</f>
        <v>9.7178849624362851</v>
      </c>
      <c r="P437" s="1">
        <v>145800</v>
      </c>
      <c r="Q437" s="3">
        <v>6.7500000000000004E-2</v>
      </c>
      <c r="R437">
        <v>30</v>
      </c>
      <c r="S437" s="1">
        <v>583200</v>
      </c>
      <c r="T437" s="1">
        <v>3782.62</v>
      </c>
      <c r="U437" s="1">
        <v>740.26</v>
      </c>
      <c r="V437" s="1">
        <v>151.88</v>
      </c>
      <c r="W437" s="4">
        <v>600</v>
      </c>
      <c r="X437" s="1">
        <v>5274.76</v>
      </c>
      <c r="Y437">
        <v>6</v>
      </c>
      <c r="Z437">
        <v>9</v>
      </c>
      <c r="AA437" t="str">
        <f>VLOOKUP($B437,Sheet1!A:E,5,FALSE)</f>
        <v>Suburban atmosphere, FDR high school.</v>
      </c>
    </row>
    <row r="438" spans="1:27" x14ac:dyDescent="0.2">
      <c r="A438">
        <v>454</v>
      </c>
      <c r="B438" t="s">
        <v>701</v>
      </c>
      <c r="C438" t="s">
        <v>163</v>
      </c>
      <c r="D438" s="1">
        <v>614900</v>
      </c>
      <c r="E438">
        <v>3</v>
      </c>
      <c r="F438">
        <v>2</v>
      </c>
      <c r="G438" s="2">
        <v>1495</v>
      </c>
      <c r="H438" t="s">
        <v>345</v>
      </c>
      <c r="I438" t="s">
        <v>36</v>
      </c>
      <c r="J438" s="5">
        <v>10304</v>
      </c>
      <c r="K438" s="8" t="str">
        <f>VLOOKUP($B438,Sheet1!A:E,3,FALSE)</f>
        <v>Stapleton</v>
      </c>
      <c r="L438" s="8" t="str">
        <f>VLOOKUP($B438,Sheet1!A:E,4,FALSE)</f>
        <v>B</v>
      </c>
      <c r="M438">
        <v>-74.088413399999993</v>
      </c>
      <c r="N438">
        <v>40.614239099999999</v>
      </c>
      <c r="O438" s="13">
        <f>VLOOKUP($B438,Sheet2!A:F,6,FALSE)</f>
        <v>10.747003601559079</v>
      </c>
      <c r="P438" s="1">
        <v>122980</v>
      </c>
      <c r="Q438" s="3">
        <v>6.7500000000000004E-2</v>
      </c>
      <c r="R438">
        <v>30</v>
      </c>
      <c r="S438" s="1">
        <v>491920</v>
      </c>
      <c r="T438" s="1">
        <v>3190.58</v>
      </c>
      <c r="U438" s="1">
        <v>624.4</v>
      </c>
      <c r="V438" s="1">
        <v>128.1</v>
      </c>
      <c r="W438" s="4">
        <v>550</v>
      </c>
      <c r="X438" s="1">
        <v>4493.09</v>
      </c>
      <c r="Y438">
        <v>6</v>
      </c>
      <c r="Z438">
        <v>9</v>
      </c>
      <c r="AA438" t="str">
        <f>VLOOKUP($B438,Sheet1!A:E,5,FALSE)</f>
        <v>Historic Waterfront, Vibrant Art Scene, Staten Island Urby.</v>
      </c>
    </row>
    <row r="439" spans="1:27" x14ac:dyDescent="0.2">
      <c r="A439">
        <v>455</v>
      </c>
      <c r="B439" t="s">
        <v>702</v>
      </c>
      <c r="C439" t="s">
        <v>34</v>
      </c>
      <c r="D439" s="1">
        <v>599000</v>
      </c>
      <c r="E439">
        <v>4</v>
      </c>
      <c r="F439">
        <v>2</v>
      </c>
      <c r="G439" s="2">
        <v>1500</v>
      </c>
      <c r="H439" t="s">
        <v>81</v>
      </c>
      <c r="I439" t="s">
        <v>54</v>
      </c>
      <c r="J439" s="5">
        <v>10470</v>
      </c>
      <c r="K439" s="8" t="str">
        <f>VLOOKUP($B439,Sheet1!A:E,3,FALSE)</f>
        <v>Woodlawn</v>
      </c>
      <c r="L439" s="8" t="str">
        <f>VLOOKUP($B439,Sheet1!A:E,4,FALSE)</f>
        <v>B</v>
      </c>
      <c r="M439">
        <v>-73.868898000000002</v>
      </c>
      <c r="N439">
        <v>40.897247299999997</v>
      </c>
      <c r="O439" s="13">
        <f>VLOOKUP($B439,Sheet2!A:F,6,FALSE)</f>
        <v>11.925395650674171</v>
      </c>
      <c r="P439" s="1">
        <v>119800</v>
      </c>
      <c r="Q439" s="3">
        <v>6.7500000000000004E-2</v>
      </c>
      <c r="R439">
        <v>30</v>
      </c>
      <c r="S439" s="1">
        <v>479200</v>
      </c>
      <c r="T439" s="1">
        <v>3108.08</v>
      </c>
      <c r="U439" s="1">
        <v>608.25</v>
      </c>
      <c r="V439" s="1">
        <v>124.79</v>
      </c>
      <c r="W439" s="4">
        <v>600</v>
      </c>
      <c r="X439" s="1">
        <v>4441.13</v>
      </c>
      <c r="Y439">
        <v>8</v>
      </c>
      <c r="Z439">
        <v>9</v>
      </c>
      <c r="AA439" t="str">
        <f>VLOOKUP($B439,Sheet1!A:E,5,FALSE)</f>
        <v>Suburban feel and family friendly environment; Nearby Woodlawn Cemetary with notable figures.</v>
      </c>
    </row>
    <row r="440" spans="1:27" x14ac:dyDescent="0.2">
      <c r="A440">
        <v>456</v>
      </c>
      <c r="B440" t="s">
        <v>703</v>
      </c>
      <c r="C440" t="s">
        <v>87</v>
      </c>
      <c r="D440" s="1">
        <v>950000</v>
      </c>
      <c r="E440">
        <v>6</v>
      </c>
      <c r="F440">
        <v>2</v>
      </c>
      <c r="G440" s="2">
        <v>2184</v>
      </c>
      <c r="H440" t="s">
        <v>62</v>
      </c>
      <c r="I440" t="s">
        <v>65</v>
      </c>
      <c r="J440" s="5">
        <v>11368</v>
      </c>
      <c r="K440" s="8" t="str">
        <f>VLOOKUP($B440,Sheet1!A:E,3,FALSE)</f>
        <v>Corona</v>
      </c>
      <c r="L440" s="8" t="str">
        <f>VLOOKUP($B440,Sheet1!A:E,4,FALSE)</f>
        <v>C</v>
      </c>
      <c r="M440">
        <v>-73.866919499999995</v>
      </c>
      <c r="N440">
        <v>40.760812899999998</v>
      </c>
      <c r="O440" s="13">
        <f>VLOOKUP($B440,Sheet2!A:F,6,FALSE)</f>
        <v>6.2732524452364711</v>
      </c>
      <c r="P440" s="1">
        <v>190000</v>
      </c>
      <c r="Q440" s="3">
        <v>6.7500000000000004E-2</v>
      </c>
      <c r="R440">
        <v>30</v>
      </c>
      <c r="S440" s="1">
        <v>760000</v>
      </c>
      <c r="T440" s="1">
        <v>4929.3500000000004</v>
      </c>
      <c r="U440" s="1">
        <v>964.68</v>
      </c>
      <c r="V440" s="1">
        <v>197.92</v>
      </c>
      <c r="W440" s="4">
        <v>160</v>
      </c>
      <c r="X440" s="1">
        <v>6251.94</v>
      </c>
      <c r="Y440">
        <v>12</v>
      </c>
      <c r="Z440">
        <v>14</v>
      </c>
      <c r="AA440" t="str">
        <f>VLOOKUP($B440,Sheet1!A:E,5,FALSE)</f>
        <v>Flushing Meadows - Corona Park Queens, Lemon Ice King icees, strong Latino community.</v>
      </c>
    </row>
    <row r="441" spans="1:27" x14ac:dyDescent="0.2">
      <c r="A441">
        <v>457</v>
      </c>
      <c r="B441" t="s">
        <v>704</v>
      </c>
      <c r="C441" t="s">
        <v>41</v>
      </c>
      <c r="D441" s="1">
        <v>11000000</v>
      </c>
      <c r="E441">
        <v>5</v>
      </c>
      <c r="F441">
        <v>2.5</v>
      </c>
      <c r="G441" s="2">
        <v>2184</v>
      </c>
      <c r="H441" t="s">
        <v>69</v>
      </c>
      <c r="I441" t="s">
        <v>65</v>
      </c>
      <c r="J441" s="5">
        <v>11694</v>
      </c>
      <c r="K441" s="8" t="str">
        <f>VLOOKUP($B441,Sheet1!A:E,3,FALSE)</f>
        <v>Rockaway</v>
      </c>
      <c r="L441" s="8" t="str">
        <f>VLOOKUP($B441,Sheet1!A:E,4,FALSE)</f>
        <v>B-</v>
      </c>
      <c r="M441">
        <v>-73.855874200000002</v>
      </c>
      <c r="N441">
        <v>40.570468699999999</v>
      </c>
      <c r="O441" s="13">
        <f>VLOOKUP($B441,Sheet2!A:F,6,FALSE)</f>
        <v>14.063788563823721</v>
      </c>
      <c r="P441" s="1">
        <v>2200000</v>
      </c>
      <c r="Q441" s="3">
        <v>6.7500000000000004E-2</v>
      </c>
      <c r="R441">
        <v>30</v>
      </c>
      <c r="S441" s="1">
        <v>8800000</v>
      </c>
      <c r="T441" s="1">
        <v>57076.63</v>
      </c>
      <c r="U441" s="1">
        <v>11169.95</v>
      </c>
      <c r="V441" s="1">
        <v>2291.67</v>
      </c>
      <c r="W441" s="4">
        <v>160</v>
      </c>
      <c r="X441" s="1">
        <v>70698.25</v>
      </c>
      <c r="Y441">
        <v>10</v>
      </c>
      <c r="Z441">
        <v>12</v>
      </c>
      <c r="AA441" t="str">
        <f>VLOOKUP($B441,Sheet1!A:E,5,FALSE)</f>
        <v>Rockaway Beach, boardwalk, surfing, outdoor activity, "urban beach town". </v>
      </c>
    </row>
    <row r="442" spans="1:27" x14ac:dyDescent="0.2">
      <c r="A442">
        <v>458</v>
      </c>
      <c r="B442" t="s">
        <v>705</v>
      </c>
      <c r="C442" t="s">
        <v>174</v>
      </c>
      <c r="D442" s="1">
        <v>348000</v>
      </c>
      <c r="E442">
        <v>3</v>
      </c>
      <c r="F442">
        <v>2.5</v>
      </c>
      <c r="G442" s="2">
        <v>2184</v>
      </c>
      <c r="H442" t="s">
        <v>100</v>
      </c>
      <c r="I442" t="s">
        <v>36</v>
      </c>
      <c r="J442" s="5">
        <v>10306</v>
      </c>
      <c r="K442" s="8" t="str">
        <f>VLOOKUP($B442,Sheet1!A:E,3,FALSE)</f>
        <v>Great Kills</v>
      </c>
      <c r="L442" s="8" t="str">
        <f>VLOOKUP($B442,Sheet1!A:E,4,FALSE)</f>
        <v>B</v>
      </c>
      <c r="M442">
        <v>-74.090530999999999</v>
      </c>
      <c r="N442">
        <v>40.575138000000003</v>
      </c>
      <c r="O442" s="13">
        <f>VLOOKUP($B442,Sheet2!A:F,6,FALSE)</f>
        <v>13.19543000570124</v>
      </c>
      <c r="P442" s="1">
        <v>69600</v>
      </c>
      <c r="Q442" s="3">
        <v>6.7500000000000004E-2</v>
      </c>
      <c r="R442">
        <v>30</v>
      </c>
      <c r="S442" s="1">
        <v>278400</v>
      </c>
      <c r="T442" s="1">
        <v>1805.7</v>
      </c>
      <c r="U442" s="1">
        <v>353.38</v>
      </c>
      <c r="V442" s="1">
        <v>72.5</v>
      </c>
      <c r="W442" s="4">
        <v>375</v>
      </c>
      <c r="X442" s="1">
        <v>2606.5700000000002</v>
      </c>
      <c r="Y442">
        <v>6</v>
      </c>
      <c r="Z442">
        <v>12</v>
      </c>
      <c r="AA442" t="str">
        <f>VLOOKUP($B442,Sheet1!A:E,5,FALSE)</f>
        <v>Southern Staten Island, Suburban feel, waterfront community, Great Kills Park, named after Duth word of "Great creeks"</v>
      </c>
    </row>
    <row r="443" spans="1:27" x14ac:dyDescent="0.2">
      <c r="A443">
        <v>459</v>
      </c>
      <c r="B443" t="s">
        <v>706</v>
      </c>
      <c r="C443" t="s">
        <v>26</v>
      </c>
      <c r="D443" s="1">
        <v>965000</v>
      </c>
      <c r="E443">
        <v>3</v>
      </c>
      <c r="F443">
        <v>1</v>
      </c>
      <c r="G443">
        <v>540</v>
      </c>
      <c r="H443" t="s">
        <v>47</v>
      </c>
      <c r="I443" t="s">
        <v>45</v>
      </c>
      <c r="J443" s="5">
        <v>11201</v>
      </c>
      <c r="K443" s="8" t="str">
        <f>VLOOKUP($B443,Sheet1!A:E,3,FALSE)</f>
        <v>Brooklyn Heights</v>
      </c>
      <c r="L443" s="8" t="str">
        <f>VLOOKUP($B443,Sheet1!A:E,4,FALSE)</f>
        <v>A</v>
      </c>
      <c r="M443">
        <v>-73.982534299999998</v>
      </c>
      <c r="N443">
        <v>40.6903851</v>
      </c>
      <c r="O443" s="13">
        <f>VLOOKUP($B443,Sheet2!A:F,6,FALSE)</f>
        <v>4.034799140561308</v>
      </c>
      <c r="P443" s="1">
        <v>193000</v>
      </c>
      <c r="Q443" s="3">
        <v>6.7500000000000004E-2</v>
      </c>
      <c r="R443">
        <v>30</v>
      </c>
      <c r="S443" s="1">
        <v>772000</v>
      </c>
      <c r="T443" s="1">
        <v>5007.18</v>
      </c>
      <c r="U443" s="1">
        <v>979.91</v>
      </c>
      <c r="V443" s="1">
        <v>201.04</v>
      </c>
      <c r="W443" s="4">
        <v>375</v>
      </c>
      <c r="X443" s="1">
        <v>6563.13</v>
      </c>
      <c r="Y443">
        <v>6</v>
      </c>
      <c r="Z443">
        <v>5</v>
      </c>
      <c r="AA443" t="str">
        <f>VLOOKUP($B443,Sheet1!A:E,5,FALSE)</f>
        <v>Views of the Manhattan Skyline and Brooklyn Bridge, by Brooklyn Heights Park- Pier 5, famous basketball courts. </v>
      </c>
    </row>
    <row r="444" spans="1:27" x14ac:dyDescent="0.2">
      <c r="A444">
        <v>460</v>
      </c>
      <c r="B444" t="s">
        <v>707</v>
      </c>
      <c r="C444" t="s">
        <v>87</v>
      </c>
      <c r="D444" s="1">
        <v>1095000</v>
      </c>
      <c r="E444">
        <v>4</v>
      </c>
      <c r="F444">
        <v>4</v>
      </c>
      <c r="G444" s="2">
        <v>2280</v>
      </c>
      <c r="H444" t="s">
        <v>132</v>
      </c>
      <c r="I444" t="s">
        <v>36</v>
      </c>
      <c r="J444" s="5">
        <v>10308</v>
      </c>
      <c r="K444" s="8" t="str">
        <f>VLOOKUP($B444,Sheet1!A:E,3,FALSE)</f>
        <v>Great Kills</v>
      </c>
      <c r="L444" s="8" t="str">
        <f>VLOOKUP($B444,Sheet1!A:E,4,FALSE)</f>
        <v>B</v>
      </c>
      <c r="M444">
        <v>-74.1599018</v>
      </c>
      <c r="N444">
        <v>40.550564799999997</v>
      </c>
      <c r="O444" s="13">
        <f>VLOOKUP($B444,Sheet2!A:F,6,FALSE)</f>
        <v>16.46855192446198</v>
      </c>
      <c r="P444" s="1">
        <v>219000</v>
      </c>
      <c r="Q444" s="3">
        <v>6.7500000000000004E-2</v>
      </c>
      <c r="R444">
        <v>30</v>
      </c>
      <c r="S444" s="1">
        <v>876000</v>
      </c>
      <c r="T444" s="1">
        <v>5681.72</v>
      </c>
      <c r="U444" s="1">
        <v>1111.92</v>
      </c>
      <c r="V444" s="1">
        <v>228.13</v>
      </c>
      <c r="W444" s="4">
        <v>600</v>
      </c>
      <c r="X444" s="1">
        <v>7621.76</v>
      </c>
      <c r="Y444">
        <v>8</v>
      </c>
      <c r="Z444">
        <v>10</v>
      </c>
      <c r="AA444" t="str">
        <f>VLOOKUP($B444,Sheet1!A:E,5,FALSE)</f>
        <v>Southern Staten Island, Suburban feel, waterfront community, Great Kills Park, named after Duth word of "Great creeks"</v>
      </c>
    </row>
    <row r="445" spans="1:27" x14ac:dyDescent="0.2">
      <c r="A445">
        <v>461</v>
      </c>
      <c r="B445" t="s">
        <v>708</v>
      </c>
      <c r="C445" t="s">
        <v>26</v>
      </c>
      <c r="D445" s="1">
        <v>2295000</v>
      </c>
      <c r="E445">
        <v>2</v>
      </c>
      <c r="F445">
        <v>2</v>
      </c>
      <c r="G445" s="2">
        <v>1242</v>
      </c>
      <c r="H445" t="s">
        <v>31</v>
      </c>
      <c r="I445" t="s">
        <v>28</v>
      </c>
      <c r="J445" s="5">
        <v>10013</v>
      </c>
      <c r="K445" s="8" t="str">
        <f>VLOOKUP($B445,Sheet1!A:E,3,FALSE)</f>
        <v>Tribeca</v>
      </c>
      <c r="L445" s="8" t="str">
        <f>VLOOKUP($B445,Sheet1!A:E,4,FALSE)</f>
        <v>A</v>
      </c>
      <c r="M445">
        <v>-74.008081399999995</v>
      </c>
      <c r="N445">
        <v>40.724150100000003</v>
      </c>
      <c r="O445" s="13">
        <f>VLOOKUP($B445,Sheet2!A:F,6,FALSE)</f>
        <v>2.0762359063136269</v>
      </c>
      <c r="P445" s="1">
        <v>459000</v>
      </c>
      <c r="Q445" s="3">
        <v>6.7500000000000004E-2</v>
      </c>
      <c r="R445">
        <v>30</v>
      </c>
      <c r="S445" s="1">
        <v>1836000</v>
      </c>
      <c r="T445" s="1">
        <v>11908.26</v>
      </c>
      <c r="U445" s="1">
        <v>2330.46</v>
      </c>
      <c r="V445" s="1">
        <v>478.13</v>
      </c>
      <c r="W445" s="4">
        <v>600</v>
      </c>
      <c r="X445" s="1">
        <v>15316.84</v>
      </c>
      <c r="Y445">
        <v>4</v>
      </c>
      <c r="Z445">
        <v>8</v>
      </c>
      <c r="AA445" t="str">
        <f>VLOOKUP($B445,Sheet1!A:E,5,FALSE)</f>
        <v>Upscale residences, celebrity residents,  Tribeca Film Festival, converted warehouse architecture.</v>
      </c>
    </row>
    <row r="446" spans="1:27" x14ac:dyDescent="0.2">
      <c r="A446">
        <v>462</v>
      </c>
      <c r="B446" t="s">
        <v>709</v>
      </c>
      <c r="C446" t="s">
        <v>188</v>
      </c>
      <c r="D446" s="1">
        <v>13500000</v>
      </c>
      <c r="E446">
        <v>5</v>
      </c>
      <c r="F446">
        <v>7</v>
      </c>
      <c r="G446" s="2">
        <v>2184</v>
      </c>
      <c r="H446" t="s">
        <v>69</v>
      </c>
      <c r="I446" t="s">
        <v>28</v>
      </c>
      <c r="J446" s="5">
        <v>10011</v>
      </c>
      <c r="K446" s="8" t="str">
        <f>VLOOKUP($B446,Sheet1!A:E,3,FALSE)</f>
        <v>Chelsea</v>
      </c>
      <c r="L446" s="8" t="str">
        <f>VLOOKUP($B446,Sheet1!A:E,4,FALSE)</f>
        <v>A</v>
      </c>
      <c r="M446">
        <v>-73.999335799999997</v>
      </c>
      <c r="N446">
        <v>40.732352400000003</v>
      </c>
      <c r="O446" s="13">
        <f>VLOOKUP($B446,Sheet2!A:F,6,FALSE)</f>
        <v>1.350384628706</v>
      </c>
      <c r="P446" s="1">
        <v>2700000</v>
      </c>
      <c r="Q446" s="3">
        <v>6.7500000000000004E-2</v>
      </c>
      <c r="R446">
        <v>30</v>
      </c>
      <c r="S446" s="1">
        <v>10800000</v>
      </c>
      <c r="T446" s="1">
        <v>70048.59</v>
      </c>
      <c r="U446" s="1">
        <v>13708.58</v>
      </c>
      <c r="V446" s="1">
        <v>2812.5</v>
      </c>
      <c r="W446" s="4">
        <v>600</v>
      </c>
      <c r="X446" s="1">
        <v>87169.67</v>
      </c>
      <c r="Y446">
        <v>10</v>
      </c>
      <c r="Z446">
        <v>6</v>
      </c>
      <c r="AA446" t="str">
        <f>VLOOKUP($B446,Sheet1!A:E,5,FALSE)</f>
        <v>Luxury Highrises, premier neighborhood with upscale resturants and shops; Previously a LGBTQ hub.</v>
      </c>
    </row>
    <row r="447" spans="1:27" x14ac:dyDescent="0.2">
      <c r="A447">
        <v>463</v>
      </c>
      <c r="B447" t="s">
        <v>710</v>
      </c>
      <c r="C447" t="s">
        <v>52</v>
      </c>
      <c r="D447" s="1">
        <v>49500</v>
      </c>
      <c r="E447">
        <v>3</v>
      </c>
      <c r="F447">
        <v>2.5</v>
      </c>
      <c r="G447">
        <v>800</v>
      </c>
      <c r="H447" t="s">
        <v>605</v>
      </c>
      <c r="I447" t="s">
        <v>54</v>
      </c>
      <c r="J447" s="5">
        <v>10464</v>
      </c>
      <c r="K447" s="8" t="str">
        <f>VLOOKUP($B447,Sheet1!A:E,3,FALSE)</f>
        <v>City Island</v>
      </c>
      <c r="L447" s="8" t="str">
        <f>VLOOKUP($B447,Sheet1!A:E,4,FALSE)</f>
        <v>A-</v>
      </c>
      <c r="M447">
        <v>-73.784602800000002</v>
      </c>
      <c r="N447">
        <v>40.843284400000002</v>
      </c>
      <c r="O447" s="13">
        <f>VLOOKUP($B447,Sheet2!A:F,6,FALSE)</f>
        <v>12.385432917182261</v>
      </c>
      <c r="P447" s="1">
        <v>9900</v>
      </c>
      <c r="Q447" s="3">
        <v>6.7500000000000004E-2</v>
      </c>
      <c r="R447">
        <v>30</v>
      </c>
      <c r="S447" s="1">
        <v>39600</v>
      </c>
      <c r="T447" s="1">
        <v>256.83999999999997</v>
      </c>
      <c r="U447" s="1">
        <v>50.26</v>
      </c>
      <c r="V447" s="1">
        <v>10.31</v>
      </c>
      <c r="W447" s="4">
        <v>600</v>
      </c>
      <c r="X447" s="1">
        <v>917.42</v>
      </c>
      <c r="Y447">
        <v>6</v>
      </c>
      <c r="Z447">
        <v>4</v>
      </c>
      <c r="AA447" t="str">
        <f>VLOOKUP($B447,Sheet1!A:E,5,FALSE)</f>
        <v>Bronx neighborhood by the sea, seafood dining options, boating activities.</v>
      </c>
    </row>
    <row r="448" spans="1:27" x14ac:dyDescent="0.2">
      <c r="A448">
        <v>464</v>
      </c>
      <c r="B448" t="s">
        <v>711</v>
      </c>
      <c r="C448" t="s">
        <v>34</v>
      </c>
      <c r="D448" s="1">
        <v>460000</v>
      </c>
      <c r="E448">
        <v>3</v>
      </c>
      <c r="F448">
        <v>3</v>
      </c>
      <c r="G448" s="2">
        <v>2256</v>
      </c>
      <c r="H448" t="s">
        <v>712</v>
      </c>
      <c r="I448" t="s">
        <v>45</v>
      </c>
      <c r="J448" s="5">
        <v>11236</v>
      </c>
      <c r="K448" s="8" t="str">
        <f>VLOOKUP($B448,Sheet1!A:E,3,FALSE)</f>
        <v>Canarsie</v>
      </c>
      <c r="L448" s="8" t="str">
        <f>VLOOKUP($B448,Sheet1!A:E,4,FALSE)</f>
        <v>B-</v>
      </c>
      <c r="M448">
        <v>-73.906456800000001</v>
      </c>
      <c r="N448">
        <v>40.641648000000004</v>
      </c>
      <c r="O448" s="13">
        <f>VLOOKUP($B448,Sheet2!A:F,6,FALSE)</f>
        <v>8.4785590896916805</v>
      </c>
      <c r="P448" s="1">
        <v>92000</v>
      </c>
      <c r="Q448" s="3">
        <v>6.7500000000000004E-2</v>
      </c>
      <c r="R448">
        <v>30</v>
      </c>
      <c r="S448" s="1">
        <v>368000</v>
      </c>
      <c r="T448" s="1">
        <v>2386.84</v>
      </c>
      <c r="U448" s="1">
        <v>467.11</v>
      </c>
      <c r="V448" s="1">
        <v>95.83</v>
      </c>
      <c r="W448" s="4">
        <v>600</v>
      </c>
      <c r="X448" s="1">
        <v>3549.78</v>
      </c>
      <c r="Y448">
        <v>6</v>
      </c>
      <c r="Z448">
        <v>11</v>
      </c>
      <c r="AA448" t="str">
        <f>VLOOKUP($B448,Sheet1!A:E,5,FALSE)</f>
        <v>Primarilly African American &amp; West Indian Residential Neighborhood on the L line.</v>
      </c>
    </row>
    <row r="449" spans="1:27" x14ac:dyDescent="0.2">
      <c r="A449">
        <v>465</v>
      </c>
      <c r="B449" t="s">
        <v>713</v>
      </c>
      <c r="C449" t="s">
        <v>87</v>
      </c>
      <c r="D449" s="1">
        <v>825000</v>
      </c>
      <c r="E449">
        <v>12</v>
      </c>
      <c r="F449">
        <v>6</v>
      </c>
      <c r="G449" s="2">
        <v>2184</v>
      </c>
      <c r="H449" t="s">
        <v>714</v>
      </c>
      <c r="I449" t="s">
        <v>45</v>
      </c>
      <c r="J449" s="5">
        <v>11207</v>
      </c>
      <c r="K449" s="8" t="str">
        <f>VLOOKUP($B449,Sheet1!A:E,3,FALSE)</f>
        <v>East New York</v>
      </c>
      <c r="L449" s="8" t="str">
        <f>VLOOKUP($B449,Sheet1!A:E,4,FALSE)</f>
        <v>D+</v>
      </c>
      <c r="M449">
        <v>-73.885344000000003</v>
      </c>
      <c r="N449">
        <v>40.673946299999997</v>
      </c>
      <c r="O449" s="13">
        <f>VLOOKUP($B449,Sheet2!A:F,6,FALSE)</f>
        <v>7.3692472824810613</v>
      </c>
      <c r="P449" s="1">
        <v>165000</v>
      </c>
      <c r="Q449" s="3">
        <v>6.7500000000000004E-2</v>
      </c>
      <c r="R449">
        <v>30</v>
      </c>
      <c r="S449" s="1">
        <v>660000</v>
      </c>
      <c r="T449" s="1">
        <v>4280.75</v>
      </c>
      <c r="U449" s="1">
        <v>837.75</v>
      </c>
      <c r="V449" s="1">
        <v>171.88</v>
      </c>
      <c r="W449" s="4">
        <v>1400</v>
      </c>
      <c r="X449" s="1">
        <v>6690.37</v>
      </c>
      <c r="Y449">
        <v>24</v>
      </c>
      <c r="Z449">
        <v>7</v>
      </c>
      <c r="AA449" t="str">
        <f>VLOOKUP($B449,Sheet1!A:E,5,FALSE)</f>
        <v>High Violence, Drug abuse, and Crime. Recovering neighborhood Urban Revitalization Projects with many community gardens &amp;Green Spaces. </v>
      </c>
    </row>
    <row r="450" spans="1:27" x14ac:dyDescent="0.2">
      <c r="A450">
        <v>466</v>
      </c>
      <c r="B450" t="s">
        <v>715</v>
      </c>
      <c r="C450" t="s">
        <v>34</v>
      </c>
      <c r="D450" s="1">
        <v>1230250</v>
      </c>
      <c r="E450">
        <v>3</v>
      </c>
      <c r="F450">
        <v>2</v>
      </c>
      <c r="G450" s="2">
        <v>1590</v>
      </c>
      <c r="H450" t="s">
        <v>39</v>
      </c>
      <c r="I450" t="s">
        <v>65</v>
      </c>
      <c r="J450" s="5">
        <v>11375</v>
      </c>
      <c r="K450" s="8" t="str">
        <f>VLOOKUP($B450,Sheet1!A:E,3,FALSE)</f>
        <v>Forest Hills</v>
      </c>
      <c r="L450" s="8" t="str">
        <f>VLOOKUP($B450,Sheet1!A:E,4,FALSE)</f>
        <v>A</v>
      </c>
      <c r="M450">
        <v>-73.851807600000001</v>
      </c>
      <c r="N450">
        <v>40.712096199999998</v>
      </c>
      <c r="O450" s="13">
        <f>VLOOKUP($B450,Sheet2!A:F,6,FALSE)</f>
        <v>7.4575728373208454</v>
      </c>
      <c r="P450" s="1">
        <v>246050</v>
      </c>
      <c r="Q450" s="3">
        <v>6.7500000000000004E-2</v>
      </c>
      <c r="R450">
        <v>30</v>
      </c>
      <c r="S450" s="1">
        <v>984200</v>
      </c>
      <c r="T450" s="1">
        <v>6383.5</v>
      </c>
      <c r="U450" s="1">
        <v>1249.26</v>
      </c>
      <c r="V450" s="1">
        <v>256.3</v>
      </c>
      <c r="W450" s="4">
        <v>550</v>
      </c>
      <c r="X450" s="1">
        <v>8439.06</v>
      </c>
      <c r="Y450">
        <v>6</v>
      </c>
      <c r="Z450">
        <v>10</v>
      </c>
      <c r="AA450" t="str">
        <f>VLOOKUP($B450,Sheet1!A:E,5,FALSE)</f>
        <v>Forest Hills Stadium - historic concert venue, commuter friendly from Manhattan.</v>
      </c>
    </row>
    <row r="451" spans="1:27" x14ac:dyDescent="0.2">
      <c r="A451">
        <v>467</v>
      </c>
      <c r="B451" t="s">
        <v>716</v>
      </c>
      <c r="C451" t="s">
        <v>34</v>
      </c>
      <c r="D451" s="1">
        <v>799999</v>
      </c>
      <c r="E451">
        <v>3</v>
      </c>
      <c r="F451">
        <v>2</v>
      </c>
      <c r="G451" s="2">
        <v>1344</v>
      </c>
      <c r="H451" t="s">
        <v>717</v>
      </c>
      <c r="I451" t="s">
        <v>45</v>
      </c>
      <c r="J451" s="5">
        <v>11234</v>
      </c>
      <c r="K451" s="8" t="str">
        <f>VLOOKUP($B451,Sheet1!A:E,3,FALSE)</f>
        <v>Marine Park</v>
      </c>
      <c r="L451" s="8" t="str">
        <f>VLOOKUP($B451,Sheet1!A:E,4,FALSE)</f>
        <v>A</v>
      </c>
      <c r="M451">
        <v>-73.928714400000004</v>
      </c>
      <c r="N451">
        <v>40.609914699999997</v>
      </c>
      <c r="O451" s="13">
        <f>VLOOKUP($B451,Sheet2!A:F,6,FALSE)</f>
        <v>10.03688484155778</v>
      </c>
      <c r="P451" s="1">
        <v>159999.79999999999</v>
      </c>
      <c r="Q451" s="3">
        <v>6.7500000000000004E-2</v>
      </c>
      <c r="R451">
        <v>30</v>
      </c>
      <c r="S451" s="1">
        <v>639999.19999999995</v>
      </c>
      <c r="T451" s="1">
        <v>4151.0200000000004</v>
      </c>
      <c r="U451" s="1">
        <v>812.36</v>
      </c>
      <c r="V451" s="1">
        <v>166.67</v>
      </c>
      <c r="W451" s="4">
        <v>550</v>
      </c>
      <c r="X451" s="1">
        <v>5680.05</v>
      </c>
      <c r="Y451">
        <v>6</v>
      </c>
      <c r="Z451">
        <v>8</v>
      </c>
      <c r="AA451" t="str">
        <f>VLOOKUP($B451,Sheet1!A:E,5,FALSE)</f>
        <v>Marine Park, expansive parkland and recreational facilities.</v>
      </c>
    </row>
    <row r="452" spans="1:27" x14ac:dyDescent="0.2">
      <c r="A452">
        <v>468</v>
      </c>
      <c r="B452" t="s">
        <v>718</v>
      </c>
      <c r="C452" t="s">
        <v>52</v>
      </c>
      <c r="D452" s="1">
        <v>259500</v>
      </c>
      <c r="E452">
        <v>2</v>
      </c>
      <c r="F452">
        <v>1</v>
      </c>
      <c r="G452" s="2">
        <v>2184</v>
      </c>
      <c r="H452" t="s">
        <v>81</v>
      </c>
      <c r="I452" t="s">
        <v>65</v>
      </c>
      <c r="J452" s="5">
        <v>11415</v>
      </c>
      <c r="K452" s="8" t="str">
        <f>VLOOKUP($B452,Sheet1!A:E,3,FALSE)</f>
        <v>Kew Gardens</v>
      </c>
      <c r="L452" s="8" t="str">
        <f>VLOOKUP($B452,Sheet1!A:E,4,FALSE)</f>
        <v>A-</v>
      </c>
      <c r="M452">
        <v>-73.827708400000006</v>
      </c>
      <c r="N452">
        <v>40.712137300000002</v>
      </c>
      <c r="O452" s="13">
        <f>VLOOKUP($B452,Sheet2!A:F,6,FALSE)</f>
        <v>8.6572055022178773</v>
      </c>
      <c r="P452" s="1">
        <v>51900</v>
      </c>
      <c r="Q452" s="3">
        <v>6.7500000000000004E-2</v>
      </c>
      <c r="R452">
        <v>30</v>
      </c>
      <c r="S452" s="1">
        <v>207600</v>
      </c>
      <c r="T452" s="1">
        <v>1346.49</v>
      </c>
      <c r="U452" s="1">
        <v>263.51</v>
      </c>
      <c r="V452" s="1">
        <v>54.06</v>
      </c>
      <c r="W452" s="4">
        <v>550</v>
      </c>
      <c r="X452" s="1">
        <v>2214.06</v>
      </c>
      <c r="Y452">
        <v>4</v>
      </c>
      <c r="Z452">
        <v>18</v>
      </c>
      <c r="AA452" t="str">
        <f>VLOOKUP($B452,Sheet1!A:E,5,FALSE)</f>
        <v>Suburban feel and historic architecture.</v>
      </c>
    </row>
    <row r="453" spans="1:27" x14ac:dyDescent="0.2">
      <c r="A453">
        <v>469</v>
      </c>
      <c r="B453" t="s">
        <v>719</v>
      </c>
      <c r="C453" t="s">
        <v>87</v>
      </c>
      <c r="D453" s="1">
        <v>1300000</v>
      </c>
      <c r="E453">
        <v>15</v>
      </c>
      <c r="F453">
        <v>6</v>
      </c>
      <c r="G453" s="2">
        <v>4920</v>
      </c>
      <c r="H453" t="s">
        <v>720</v>
      </c>
      <c r="I453" t="s">
        <v>45</v>
      </c>
      <c r="J453" s="5">
        <v>11226</v>
      </c>
      <c r="K453" s="8" t="str">
        <f>VLOOKUP($B453,Sheet1!A:E,3,FALSE)</f>
        <v>Flatbush</v>
      </c>
      <c r="L453" s="8" t="str">
        <f>VLOOKUP($B453,Sheet1!A:E,4,FALSE)</f>
        <v>B</v>
      </c>
      <c r="M453">
        <v>-73.947841699999998</v>
      </c>
      <c r="N453">
        <v>40.6411388</v>
      </c>
      <c r="O453" s="13">
        <f>VLOOKUP($B453,Sheet2!A:F,6,FALSE)</f>
        <v>7.6877684367036876</v>
      </c>
      <c r="P453" s="1">
        <v>260000</v>
      </c>
      <c r="Q453" s="3">
        <v>6.7500000000000004E-2</v>
      </c>
      <c r="R453">
        <v>30</v>
      </c>
      <c r="S453" s="1">
        <v>1040000</v>
      </c>
      <c r="T453" s="1">
        <v>6745.42</v>
      </c>
      <c r="U453" s="1">
        <v>1320.09</v>
      </c>
      <c r="V453" s="1">
        <v>270.83</v>
      </c>
      <c r="W453" s="4">
        <v>600</v>
      </c>
      <c r="X453" s="1">
        <v>8936.34</v>
      </c>
      <c r="Y453">
        <v>30</v>
      </c>
      <c r="Z453">
        <v>15</v>
      </c>
      <c r="AA453" t="str">
        <f>VLOOKUP($B453,Sheet1!A:E,5,FALSE)</f>
        <v>Family friendly neighborhood, Open Space, South of Prospect Park, more affordable, having Carribean &amp; Haitian Influence.</v>
      </c>
    </row>
    <row r="454" spans="1:27" x14ac:dyDescent="0.2">
      <c r="A454">
        <v>470</v>
      </c>
      <c r="B454" t="s">
        <v>721</v>
      </c>
      <c r="C454" t="s">
        <v>26</v>
      </c>
      <c r="D454" s="1">
        <v>749000</v>
      </c>
      <c r="E454">
        <v>2</v>
      </c>
      <c r="F454">
        <v>2</v>
      </c>
      <c r="G454" s="2">
        <v>1300</v>
      </c>
      <c r="H454" t="s">
        <v>722</v>
      </c>
      <c r="I454" t="s">
        <v>65</v>
      </c>
      <c r="J454" s="5">
        <v>11360</v>
      </c>
      <c r="K454" s="8" t="str">
        <f>VLOOKUP($B454,Sheet1!A:E,3,FALSE)</f>
        <v>Bayside</v>
      </c>
      <c r="L454" s="8" t="str">
        <f>VLOOKUP($B454,Sheet1!A:E,4,FALSE)</f>
        <v>A</v>
      </c>
      <c r="M454">
        <v>-73.785808599999996</v>
      </c>
      <c r="N454">
        <v>40.787492100000001</v>
      </c>
      <c r="O454" s="13">
        <f>VLOOKUP($B454,Sheet2!A:F,6,FALSE)</f>
        <v>10.80708262347672</v>
      </c>
      <c r="P454" s="1">
        <v>149800</v>
      </c>
      <c r="Q454" s="3">
        <v>6.7500000000000004E-2</v>
      </c>
      <c r="R454">
        <v>30</v>
      </c>
      <c r="S454" s="1">
        <v>599200</v>
      </c>
      <c r="T454" s="1">
        <v>3886.4</v>
      </c>
      <c r="U454" s="1">
        <v>760.57</v>
      </c>
      <c r="V454" s="1">
        <v>156.04</v>
      </c>
      <c r="W454" s="4">
        <v>600</v>
      </c>
      <c r="X454" s="1">
        <v>5403.01</v>
      </c>
      <c r="Y454">
        <v>4</v>
      </c>
      <c r="Z454">
        <v>8</v>
      </c>
      <c r="AA454" t="str">
        <f>VLOOKUP($B454,Sheet1!A:E,5,FALSE)</f>
        <v>Suburban style homes in Northeast Queens, large Korean community, with its most commerical street being Bell Boulevard</v>
      </c>
    </row>
    <row r="455" spans="1:27" x14ac:dyDescent="0.2">
      <c r="A455">
        <v>471</v>
      </c>
      <c r="B455" t="s">
        <v>723</v>
      </c>
      <c r="C455" t="s">
        <v>34</v>
      </c>
      <c r="D455" s="1">
        <v>265000</v>
      </c>
      <c r="E455">
        <v>2</v>
      </c>
      <c r="F455">
        <v>1</v>
      </c>
      <c r="G455">
        <v>660</v>
      </c>
      <c r="H455" t="s">
        <v>132</v>
      </c>
      <c r="I455" t="s">
        <v>36</v>
      </c>
      <c r="J455" s="5">
        <v>10305</v>
      </c>
      <c r="K455" s="8" t="str">
        <f>VLOOKUP($B455,Sheet1!A:E,3,FALSE)</f>
        <v>Richmond County</v>
      </c>
      <c r="L455" s="8" t="str">
        <f>VLOOKUP($B455,Sheet1!A:E,4,FALSE)</f>
        <v>B</v>
      </c>
      <c r="M455">
        <v>-74.096878099999998</v>
      </c>
      <c r="N455">
        <v>40.584922400000004</v>
      </c>
      <c r="O455" s="13">
        <f>VLOOKUP($B455,Sheet2!A:F,6,FALSE)</f>
        <v>12.735123404157379</v>
      </c>
      <c r="P455" s="1">
        <v>53000</v>
      </c>
      <c r="Q455" s="3">
        <v>6.7500000000000004E-2</v>
      </c>
      <c r="R455">
        <v>30</v>
      </c>
      <c r="S455" s="1">
        <v>212000</v>
      </c>
      <c r="T455" s="1">
        <v>1375.03</v>
      </c>
      <c r="U455" s="1">
        <v>269.08999999999997</v>
      </c>
      <c r="V455" s="1">
        <v>55.21</v>
      </c>
      <c r="W455" s="4">
        <v>600</v>
      </c>
      <c r="X455" s="1">
        <v>2299.33</v>
      </c>
      <c r="Y455">
        <v>4</v>
      </c>
      <c r="Z455">
        <v>6</v>
      </c>
      <c r="AA455" t="str">
        <f>VLOOKUP($B455,Sheet1!A:E,5,FALSE)</f>
        <v>Northern Staten Island</v>
      </c>
    </row>
    <row r="456" spans="1:27" x14ac:dyDescent="0.2">
      <c r="A456">
        <v>472</v>
      </c>
      <c r="B456" t="s">
        <v>724</v>
      </c>
      <c r="C456" t="s">
        <v>34</v>
      </c>
      <c r="D456" s="1">
        <v>575000</v>
      </c>
      <c r="E456">
        <v>2</v>
      </c>
      <c r="F456">
        <v>1</v>
      </c>
      <c r="G456">
        <v>900</v>
      </c>
      <c r="H456" t="s">
        <v>62</v>
      </c>
      <c r="I456" t="s">
        <v>65</v>
      </c>
      <c r="J456" s="5">
        <v>11694</v>
      </c>
      <c r="K456" s="8" t="str">
        <f>VLOOKUP($B456,Sheet1!A:E,3,FALSE)</f>
        <v>Rockaway</v>
      </c>
      <c r="L456" s="8" t="str">
        <f>VLOOKUP($B456,Sheet1!A:E,4,FALSE)</f>
        <v>B-</v>
      </c>
      <c r="M456">
        <v>-73.830201200000005</v>
      </c>
      <c r="N456">
        <v>40.5809134</v>
      </c>
      <c r="O456" s="13">
        <f>VLOOKUP($B456,Sheet2!A:F,6,FALSE)</f>
        <v>14.168581729374401</v>
      </c>
      <c r="P456" s="1">
        <v>115000</v>
      </c>
      <c r="Q456" s="3">
        <v>6.7500000000000004E-2</v>
      </c>
      <c r="R456">
        <v>30</v>
      </c>
      <c r="S456" s="1">
        <v>460000</v>
      </c>
      <c r="T456" s="1">
        <v>2983.55</v>
      </c>
      <c r="U456" s="1">
        <v>583.88</v>
      </c>
      <c r="V456" s="1">
        <v>119.79</v>
      </c>
      <c r="W456" s="4">
        <v>550</v>
      </c>
      <c r="X456" s="1">
        <v>4237.2299999999996</v>
      </c>
      <c r="Y456">
        <v>4</v>
      </c>
      <c r="Z456">
        <v>8</v>
      </c>
      <c r="AA456" t="str">
        <f>VLOOKUP($B456,Sheet1!A:E,5,FALSE)</f>
        <v>Rockaway Beach, boardwalk, surfing, outdoor activity, "urban beach town". </v>
      </c>
    </row>
    <row r="457" spans="1:27" x14ac:dyDescent="0.2">
      <c r="A457">
        <v>473</v>
      </c>
      <c r="B457" t="s">
        <v>725</v>
      </c>
      <c r="C457" t="s">
        <v>87</v>
      </c>
      <c r="D457" s="1">
        <v>849000</v>
      </c>
      <c r="E457">
        <v>4</v>
      </c>
      <c r="F457">
        <v>2</v>
      </c>
      <c r="G457" s="2">
        <v>2180</v>
      </c>
      <c r="H457" t="s">
        <v>726</v>
      </c>
      <c r="I457" t="s">
        <v>54</v>
      </c>
      <c r="J457" s="5">
        <v>10461</v>
      </c>
      <c r="K457" s="8" t="str">
        <f>VLOOKUP($B457,Sheet1!A:E,3,FALSE)</f>
        <v>Morris Park</v>
      </c>
      <c r="L457" s="8" t="str">
        <f>VLOOKUP($B457,Sheet1!A:E,4,FALSE)</f>
        <v>B</v>
      </c>
      <c r="M457">
        <v>-73.831223499999993</v>
      </c>
      <c r="N457">
        <v>40.852812700000001</v>
      </c>
      <c r="O457" s="13">
        <f>VLOOKUP($B457,Sheet2!A:F,6,FALSE)</f>
        <v>10.81096759045233</v>
      </c>
      <c r="P457" s="1">
        <v>169800</v>
      </c>
      <c r="Q457" s="3">
        <v>6.7500000000000004E-2</v>
      </c>
      <c r="R457">
        <v>30</v>
      </c>
      <c r="S457" s="1">
        <v>679200</v>
      </c>
      <c r="T457" s="1">
        <v>4405.28</v>
      </c>
      <c r="U457" s="1">
        <v>862.12</v>
      </c>
      <c r="V457" s="1">
        <v>176.88</v>
      </c>
      <c r="W457" s="4">
        <v>600</v>
      </c>
      <c r="X457" s="1">
        <v>6044.27</v>
      </c>
      <c r="Y457">
        <v>8</v>
      </c>
      <c r="Z457">
        <v>14</v>
      </c>
      <c r="AA457" t="str">
        <f>VLOOKUP($B457,Sheet1!A:E,5,FALSE)</f>
        <v>Suburban atmosphere, FDR high school.</v>
      </c>
    </row>
    <row r="458" spans="1:27" x14ac:dyDescent="0.2">
      <c r="A458">
        <v>475</v>
      </c>
      <c r="B458" t="s">
        <v>727</v>
      </c>
      <c r="C458" t="s">
        <v>34</v>
      </c>
      <c r="D458" s="1">
        <v>599999</v>
      </c>
      <c r="E458">
        <v>3</v>
      </c>
      <c r="F458">
        <v>2</v>
      </c>
      <c r="G458" s="2">
        <v>1360</v>
      </c>
      <c r="H458" t="s">
        <v>728</v>
      </c>
      <c r="I458" t="s">
        <v>36</v>
      </c>
      <c r="J458" s="5">
        <v>10314</v>
      </c>
      <c r="K458" s="8" t="str">
        <f>VLOOKUP($B458,Sheet1!A:E,3,FALSE)</f>
        <v>Mid Island</v>
      </c>
      <c r="L458" s="8" t="str">
        <f>VLOOKUP($B458,Sheet1!A:E,4,FALSE)</f>
        <v>B</v>
      </c>
      <c r="M458">
        <v>-74.133027999999996</v>
      </c>
      <c r="N458">
        <v>40.613911000000002</v>
      </c>
      <c r="O458" s="13">
        <f>VLOOKUP($B458,Sheet2!A:F,6,FALSE)</f>
        <v>12.114825336571799</v>
      </c>
      <c r="P458" s="1">
        <v>119999.8</v>
      </c>
      <c r="Q458" s="3">
        <v>6.7500000000000004E-2</v>
      </c>
      <c r="R458">
        <v>30</v>
      </c>
      <c r="S458" s="1">
        <v>479999.2</v>
      </c>
      <c r="T458" s="1">
        <v>3113.27</v>
      </c>
      <c r="U458" s="1">
        <v>609.27</v>
      </c>
      <c r="V458" s="1">
        <v>125</v>
      </c>
      <c r="W458" s="4">
        <v>375</v>
      </c>
      <c r="X458" s="1">
        <v>4222.53</v>
      </c>
      <c r="Y458">
        <v>6</v>
      </c>
      <c r="Z458">
        <v>9</v>
      </c>
      <c r="AA458" t="str">
        <f>VLOOKUP($B458,Sheet1!A:E,5,FALSE)</f>
        <v>Middle of Staten island, largest % of Asians in Staten Island, suburban residential area.</v>
      </c>
    </row>
    <row r="459" spans="1:27" x14ac:dyDescent="0.2">
      <c r="A459">
        <v>476</v>
      </c>
      <c r="B459" t="s">
        <v>729</v>
      </c>
      <c r="C459" t="s">
        <v>87</v>
      </c>
      <c r="D459" s="1">
        <v>1150000</v>
      </c>
      <c r="E459">
        <v>5</v>
      </c>
      <c r="F459">
        <v>3</v>
      </c>
      <c r="G459" s="2">
        <v>2184</v>
      </c>
      <c r="H459" t="s">
        <v>345</v>
      </c>
      <c r="I459" t="s">
        <v>65</v>
      </c>
      <c r="J459" s="5">
        <v>11414</v>
      </c>
      <c r="K459" s="8" t="str">
        <f>VLOOKUP($B459,Sheet1!A:E,3,FALSE)</f>
        <v>Howard Beach</v>
      </c>
      <c r="L459" s="8" t="str">
        <f>VLOOKUP($B459,Sheet1!A:E,4,FALSE)</f>
        <v>B</v>
      </c>
      <c r="M459">
        <v>-73.835055600000004</v>
      </c>
      <c r="N459">
        <v>40.654253500000003</v>
      </c>
      <c r="O459" s="13">
        <f>VLOOKUP($B459,Sheet2!A:F,6,FALSE)</f>
        <v>10.24373863905409</v>
      </c>
      <c r="P459" s="1">
        <v>230000</v>
      </c>
      <c r="Q459" s="3">
        <v>6.7500000000000004E-2</v>
      </c>
      <c r="R459">
        <v>30</v>
      </c>
      <c r="S459" s="1">
        <v>920000</v>
      </c>
      <c r="T459" s="1">
        <v>5967.1</v>
      </c>
      <c r="U459" s="1">
        <v>1167.77</v>
      </c>
      <c r="V459" s="1">
        <v>239.58</v>
      </c>
      <c r="W459" s="4">
        <v>600</v>
      </c>
      <c r="X459" s="1">
        <v>7974.45</v>
      </c>
      <c r="Y459">
        <v>10</v>
      </c>
      <c r="Z459">
        <v>11</v>
      </c>
      <c r="AA459" t="str">
        <f>VLOOKUP($B459,Sheet1!A:E,5,FALSE)</f>
        <v>Waterfront views and suburban atmosphere.</v>
      </c>
    </row>
    <row r="460" spans="1:27" x14ac:dyDescent="0.2">
      <c r="A460">
        <v>477</v>
      </c>
      <c r="B460" t="s">
        <v>730</v>
      </c>
      <c r="C460" t="s">
        <v>188</v>
      </c>
      <c r="D460" s="1">
        <v>1188000</v>
      </c>
      <c r="E460">
        <v>4</v>
      </c>
      <c r="F460">
        <v>2.5</v>
      </c>
      <c r="G460" s="2">
        <v>3840</v>
      </c>
      <c r="H460" t="s">
        <v>62</v>
      </c>
      <c r="I460" t="s">
        <v>36</v>
      </c>
      <c r="J460" s="5">
        <v>10304</v>
      </c>
      <c r="K460" s="8" t="str">
        <f>VLOOKUP($B460,Sheet1!A:E,3,FALSE)</f>
        <v>Stapleton</v>
      </c>
      <c r="L460" s="8" t="str">
        <f>VLOOKUP($B460,Sheet1!A:E,4,FALSE)</f>
        <v>B</v>
      </c>
      <c r="M460">
        <v>-74.093782200000007</v>
      </c>
      <c r="N460">
        <v>40.592970899999997</v>
      </c>
      <c r="O460" s="13">
        <f>VLOOKUP($B460,Sheet2!A:F,6,FALSE)</f>
        <v>12.16750977239078</v>
      </c>
      <c r="P460" s="1">
        <v>237600</v>
      </c>
      <c r="Q460" s="3">
        <v>6.7500000000000004E-2</v>
      </c>
      <c r="R460">
        <v>30</v>
      </c>
      <c r="S460" s="1">
        <v>950400</v>
      </c>
      <c r="T460" s="1">
        <v>6164.28</v>
      </c>
      <c r="U460" s="1">
        <v>1206.3499999999999</v>
      </c>
      <c r="V460" s="1">
        <v>247.5</v>
      </c>
      <c r="W460" s="4">
        <v>205</v>
      </c>
      <c r="X460" s="1">
        <v>7823.13</v>
      </c>
      <c r="Y460">
        <v>8</v>
      </c>
      <c r="Z460">
        <v>21</v>
      </c>
      <c r="AA460" t="str">
        <f>VLOOKUP($B460,Sheet1!A:E,5,FALSE)</f>
        <v>Historic Waterfront, Vibrant Art Scene, Staten Island Urby.</v>
      </c>
    </row>
    <row r="461" spans="1:27" x14ac:dyDescent="0.2">
      <c r="A461">
        <v>478</v>
      </c>
      <c r="B461" t="s">
        <v>731</v>
      </c>
      <c r="C461" t="s">
        <v>181</v>
      </c>
      <c r="D461" s="1">
        <v>579900</v>
      </c>
      <c r="E461">
        <v>3</v>
      </c>
      <c r="F461">
        <v>2.5</v>
      </c>
      <c r="G461" s="2">
        <v>2640</v>
      </c>
      <c r="H461" t="s">
        <v>195</v>
      </c>
      <c r="I461" t="s">
        <v>36</v>
      </c>
      <c r="J461" s="5">
        <v>10301</v>
      </c>
      <c r="K461" s="8" t="str">
        <f>VLOOKUP($B461,Sheet1!A:E,3,FALSE)</f>
        <v>Richmond County</v>
      </c>
      <c r="L461" s="8" t="str">
        <f>VLOOKUP($B461,Sheet1!A:E,4,FALSE)</f>
        <v>B</v>
      </c>
      <c r="M461">
        <v>-74.0830445</v>
      </c>
      <c r="N461">
        <v>40.642229299999997</v>
      </c>
      <c r="O461" s="13">
        <f>VLOOKUP($B461,Sheet2!A:F,6,FALSE)</f>
        <v>8.9652751589904547</v>
      </c>
      <c r="P461" s="1">
        <v>115980</v>
      </c>
      <c r="Q461" s="3">
        <v>6.7500000000000004E-2</v>
      </c>
      <c r="R461">
        <v>30</v>
      </c>
      <c r="S461" s="1">
        <v>463920</v>
      </c>
      <c r="T461" s="1">
        <v>3008.98</v>
      </c>
      <c r="U461" s="1">
        <v>588.86</v>
      </c>
      <c r="V461" s="1">
        <v>120.81</v>
      </c>
      <c r="W461" s="4">
        <v>375</v>
      </c>
      <c r="X461" s="1">
        <v>4093.65</v>
      </c>
      <c r="Y461">
        <v>6</v>
      </c>
      <c r="Z461">
        <v>15</v>
      </c>
      <c r="AA461" t="str">
        <f>VLOOKUP($B461,Sheet1!A:E,5,FALSE)</f>
        <v>Northern Staten Island</v>
      </c>
    </row>
    <row r="462" spans="1:27" x14ac:dyDescent="0.2">
      <c r="A462">
        <v>479</v>
      </c>
      <c r="B462" t="s">
        <v>732</v>
      </c>
      <c r="C462" t="s">
        <v>87</v>
      </c>
      <c r="D462" s="1">
        <v>1295000</v>
      </c>
      <c r="E462">
        <v>4</v>
      </c>
      <c r="F462">
        <v>3</v>
      </c>
      <c r="G462" s="2">
        <v>2440</v>
      </c>
      <c r="H462" t="s">
        <v>47</v>
      </c>
      <c r="I462" t="s">
        <v>65</v>
      </c>
      <c r="J462" s="5">
        <v>11357</v>
      </c>
      <c r="K462" s="8" t="str">
        <f>VLOOKUP($B462,Sheet1!A:E,3,FALSE)</f>
        <v>Malba</v>
      </c>
      <c r="L462" s="8" t="str">
        <f>VLOOKUP($B462,Sheet1!A:E,4,FALSE)</f>
        <v>A</v>
      </c>
      <c r="M462">
        <v>-73.805790000000002</v>
      </c>
      <c r="N462">
        <v>40.784030000000001</v>
      </c>
      <c r="O462" s="13">
        <f>VLOOKUP($B462,Sheet2!A:F,6,FALSE)</f>
        <v>9.7325869037694179</v>
      </c>
      <c r="P462" s="1">
        <v>259000</v>
      </c>
      <c r="Q462" s="3">
        <v>6.7500000000000004E-2</v>
      </c>
      <c r="R462">
        <v>30</v>
      </c>
      <c r="S462" s="1">
        <v>1036000</v>
      </c>
      <c r="T462" s="1">
        <v>6719.48</v>
      </c>
      <c r="U462" s="1">
        <v>1315.01</v>
      </c>
      <c r="V462" s="1">
        <v>269.79000000000002</v>
      </c>
      <c r="W462" s="4">
        <v>600</v>
      </c>
      <c r="X462" s="1">
        <v>8904.2800000000007</v>
      </c>
      <c r="Y462">
        <v>8</v>
      </c>
      <c r="Z462">
        <v>12</v>
      </c>
      <c r="AA462" t="str">
        <f>VLOOKUP($B462,Sheet1!A:E,5,FALSE)</f>
        <v>Luxury Homes, East River waterfront views, suburban environment.</v>
      </c>
    </row>
    <row r="463" spans="1:27" x14ac:dyDescent="0.2">
      <c r="A463">
        <v>480</v>
      </c>
      <c r="B463" t="s">
        <v>733</v>
      </c>
      <c r="C463" t="s">
        <v>34</v>
      </c>
      <c r="D463" s="1">
        <v>250000</v>
      </c>
      <c r="E463">
        <v>3</v>
      </c>
      <c r="F463">
        <v>1</v>
      </c>
      <c r="G463" s="2">
        <v>1376</v>
      </c>
      <c r="H463" t="s">
        <v>35</v>
      </c>
      <c r="I463" t="s">
        <v>45</v>
      </c>
      <c r="J463" s="5">
        <v>11234</v>
      </c>
      <c r="K463" s="8" t="str">
        <f>VLOOKUP($B463,Sheet1!A:E,3,FALSE)</f>
        <v>Marine Park</v>
      </c>
      <c r="L463" s="8" t="str">
        <f>VLOOKUP($B463,Sheet1!A:E,4,FALSE)</f>
        <v>A</v>
      </c>
      <c r="M463">
        <v>-73.932434400000005</v>
      </c>
      <c r="N463">
        <v>40.621216500000003</v>
      </c>
      <c r="O463" s="13">
        <f>VLOOKUP($B463,Sheet2!A:F,6,FALSE)</f>
        <v>9.2342278730081127</v>
      </c>
      <c r="P463" s="1">
        <v>50000</v>
      </c>
      <c r="Q463" s="3">
        <v>6.7500000000000004E-2</v>
      </c>
      <c r="R463">
        <v>30</v>
      </c>
      <c r="S463" s="1">
        <v>200000</v>
      </c>
      <c r="T463" s="1">
        <v>1297.2</v>
      </c>
      <c r="U463" s="1">
        <v>253.86</v>
      </c>
      <c r="V463" s="1">
        <v>52.08</v>
      </c>
      <c r="W463" s="4">
        <v>600</v>
      </c>
      <c r="X463" s="1">
        <v>2203.14</v>
      </c>
      <c r="Y463">
        <v>6</v>
      </c>
      <c r="Z463">
        <v>11</v>
      </c>
      <c r="AA463" t="str">
        <f>VLOOKUP($B463,Sheet1!A:E,5,FALSE)</f>
        <v>Marine Park, expansive parkland and recreational facilities.</v>
      </c>
    </row>
    <row r="464" spans="1:27" x14ac:dyDescent="0.2">
      <c r="A464">
        <v>481</v>
      </c>
      <c r="B464" t="s">
        <v>734</v>
      </c>
      <c r="C464" t="s">
        <v>174</v>
      </c>
      <c r="D464" s="1">
        <v>1395000</v>
      </c>
      <c r="E464">
        <v>3</v>
      </c>
      <c r="F464">
        <v>2.5</v>
      </c>
      <c r="G464" s="2">
        <v>2184</v>
      </c>
      <c r="H464" t="s">
        <v>258</v>
      </c>
      <c r="I464" t="s">
        <v>54</v>
      </c>
      <c r="J464" s="5">
        <v>10471</v>
      </c>
      <c r="K464" s="8" t="str">
        <f>VLOOKUP($B464,Sheet1!A:E,3,FALSE)</f>
        <v>Riverdale</v>
      </c>
      <c r="L464" s="8" t="str">
        <f>VLOOKUP($B464,Sheet1!A:E,4,FALSE)</f>
        <v>A-</v>
      </c>
      <c r="M464">
        <v>-73.911077800000001</v>
      </c>
      <c r="N464">
        <v>40.900770199999997</v>
      </c>
      <c r="O464" s="13">
        <f>VLOOKUP($B464,Sheet2!A:F,6,FALSE)</f>
        <v>11.186163835408321</v>
      </c>
      <c r="P464" s="1">
        <v>279000</v>
      </c>
      <c r="Q464" s="3">
        <v>6.7500000000000004E-2</v>
      </c>
      <c r="R464">
        <v>30</v>
      </c>
      <c r="S464" s="1">
        <v>1116000</v>
      </c>
      <c r="T464" s="1">
        <v>7238.35</v>
      </c>
      <c r="U464" s="1">
        <v>1416.55</v>
      </c>
      <c r="V464" s="1">
        <v>290.63</v>
      </c>
      <c r="W464" s="4">
        <v>600</v>
      </c>
      <c r="X464" s="1">
        <v>9545.5300000000007</v>
      </c>
      <c r="Y464">
        <v>6</v>
      </c>
      <c r="Z464">
        <v>12</v>
      </c>
      <c r="AA464" t="str">
        <f>VLOOKUP($B464,Sheet1!A:E,5,FALSE)</f>
        <v>Residential neighborhood , affluent enclave within the Bronx., "alternative to the Upper West side", Car Transportation is reccomended.</v>
      </c>
    </row>
    <row r="465" spans="1:27" x14ac:dyDescent="0.2">
      <c r="A465">
        <v>482</v>
      </c>
      <c r="B465" t="s">
        <v>735</v>
      </c>
      <c r="C465" t="s">
        <v>41</v>
      </c>
      <c r="D465" s="1">
        <v>1648000</v>
      </c>
      <c r="E465">
        <v>3</v>
      </c>
      <c r="F465">
        <v>4</v>
      </c>
      <c r="G465" s="2">
        <v>1751</v>
      </c>
      <c r="H465" t="s">
        <v>394</v>
      </c>
      <c r="I465" t="s">
        <v>65</v>
      </c>
      <c r="J465" s="5">
        <v>11375</v>
      </c>
      <c r="K465" s="8" t="str">
        <f>VLOOKUP($B465,Sheet1!A:E,3,FALSE)</f>
        <v>Forest Hills</v>
      </c>
      <c r="L465" s="8" t="str">
        <f>VLOOKUP($B465,Sheet1!A:E,4,FALSE)</f>
        <v>A</v>
      </c>
      <c r="M465">
        <v>-73.842777799999993</v>
      </c>
      <c r="N465">
        <v>40.717951900000003</v>
      </c>
      <c r="O465" s="13">
        <f>VLOOKUP($B465,Sheet2!A:F,6,FALSE)</f>
        <v>7.784598866035263</v>
      </c>
      <c r="P465" s="1">
        <v>329600</v>
      </c>
      <c r="Q465" s="3">
        <v>6.7500000000000004E-2</v>
      </c>
      <c r="R465">
        <v>30</v>
      </c>
      <c r="S465" s="1">
        <v>1318400</v>
      </c>
      <c r="T465" s="1">
        <v>8551.1200000000008</v>
      </c>
      <c r="U465" s="1">
        <v>1673.46</v>
      </c>
      <c r="V465" s="1">
        <v>343.33</v>
      </c>
      <c r="W465" s="4">
        <v>3000</v>
      </c>
      <c r="X465" s="1">
        <v>13567.91</v>
      </c>
      <c r="Y465">
        <v>6</v>
      </c>
      <c r="Z465">
        <v>7</v>
      </c>
      <c r="AA465" t="str">
        <f>VLOOKUP($B465,Sheet1!A:E,5,FALSE)</f>
        <v>Forest Hills Stadium - historic concert venue, commuter friendly from Manhattan.</v>
      </c>
    </row>
    <row r="466" spans="1:27" x14ac:dyDescent="0.2">
      <c r="A466">
        <v>483</v>
      </c>
      <c r="B466" t="s">
        <v>736</v>
      </c>
      <c r="C466" t="s">
        <v>34</v>
      </c>
      <c r="D466" s="1">
        <v>1675000</v>
      </c>
      <c r="E466">
        <v>4</v>
      </c>
      <c r="F466">
        <v>5</v>
      </c>
      <c r="G466" s="2">
        <v>2184</v>
      </c>
      <c r="H466" t="s">
        <v>451</v>
      </c>
      <c r="I466" t="s">
        <v>65</v>
      </c>
      <c r="J466" s="5">
        <v>11432</v>
      </c>
      <c r="K466" s="8" t="str">
        <f>VLOOKUP($B466,Sheet1!A:E,3,FALSE)</f>
        <v>Jamaica</v>
      </c>
      <c r="L466" s="8" t="str">
        <f>VLOOKUP($B466,Sheet1!A:E,4,FALSE)</f>
        <v>C</v>
      </c>
      <c r="M466">
        <v>-73.783155100000002</v>
      </c>
      <c r="N466">
        <v>40.716914099999997</v>
      </c>
      <c r="O466" s="13">
        <f>VLOOKUP($B466,Sheet2!A:F,6,FALSE)</f>
        <v>10.8430584839421</v>
      </c>
      <c r="P466" s="1">
        <v>335000</v>
      </c>
      <c r="Q466" s="3">
        <v>6.7500000000000004E-2</v>
      </c>
      <c r="R466">
        <v>30</v>
      </c>
      <c r="S466" s="1">
        <v>1340000</v>
      </c>
      <c r="T466" s="1">
        <v>8691.2099999999991</v>
      </c>
      <c r="U466" s="1">
        <v>1700.88</v>
      </c>
      <c r="V466" s="1">
        <v>348.96</v>
      </c>
      <c r="W466" s="4">
        <v>600</v>
      </c>
      <c r="X466" s="1">
        <v>11341.05</v>
      </c>
      <c r="Y466">
        <v>8</v>
      </c>
      <c r="Z466">
        <v>8</v>
      </c>
      <c r="AA466" t="str">
        <f>VLOOKUP($B466,Sheet1!A:E,5,FALSE)</f>
        <v>Sectioned into 3 sub-neighborhoods, estates in the north east, west shopping areas, and South high crime area.</v>
      </c>
    </row>
    <row r="467" spans="1:27" x14ac:dyDescent="0.2">
      <c r="A467">
        <v>484</v>
      </c>
      <c r="B467" t="s">
        <v>737</v>
      </c>
      <c r="C467" t="s">
        <v>34</v>
      </c>
      <c r="D467" s="1">
        <v>950000</v>
      </c>
      <c r="E467">
        <v>3</v>
      </c>
      <c r="F467">
        <v>2</v>
      </c>
      <c r="G467" s="2">
        <v>1748</v>
      </c>
      <c r="H467" t="s">
        <v>738</v>
      </c>
      <c r="I467" t="s">
        <v>65</v>
      </c>
      <c r="J467" s="5">
        <v>11374</v>
      </c>
      <c r="K467" s="8" t="str">
        <f>VLOOKUP($B467,Sheet1!A:E,3,FALSE)</f>
        <v>Rego Park</v>
      </c>
      <c r="L467" s="8" t="str">
        <f>VLOOKUP($B467,Sheet1!A:E,4,FALSE)</f>
        <v>B+</v>
      </c>
      <c r="M467">
        <v>-73.858798800000002</v>
      </c>
      <c r="N467">
        <v>40.718898500000002</v>
      </c>
      <c r="O467" s="13">
        <f>VLOOKUP($B467,Sheet2!A:F,6,FALSE)</f>
        <v>6.9598470126372849</v>
      </c>
      <c r="P467" s="1">
        <v>190000</v>
      </c>
      <c r="Q467" s="3">
        <v>6.7500000000000004E-2</v>
      </c>
      <c r="R467">
        <v>30</v>
      </c>
      <c r="S467" s="1">
        <v>760000</v>
      </c>
      <c r="T467" s="1">
        <v>4929.3500000000004</v>
      </c>
      <c r="U467" s="1">
        <v>964.68</v>
      </c>
      <c r="V467" s="1">
        <v>197.92</v>
      </c>
      <c r="W467" s="4">
        <v>600</v>
      </c>
      <c r="X467" s="1">
        <v>6691.94</v>
      </c>
      <c r="Y467">
        <v>6</v>
      </c>
      <c r="Z467">
        <v>11</v>
      </c>
      <c r="AA467" t="str">
        <f>VLOOKUP($B467,Sheet1!A:E,5,FALSE)</f>
        <v>Queens Center Mall, sigificant recent immigrant populations. </v>
      </c>
    </row>
    <row r="468" spans="1:27" x14ac:dyDescent="0.2">
      <c r="A468">
        <v>485</v>
      </c>
      <c r="B468" t="s">
        <v>739</v>
      </c>
      <c r="C468" t="s">
        <v>52</v>
      </c>
      <c r="D468" s="1">
        <v>449500</v>
      </c>
      <c r="E468">
        <v>1</v>
      </c>
      <c r="F468">
        <v>1</v>
      </c>
      <c r="G468" s="2">
        <v>2184</v>
      </c>
      <c r="H468" t="s">
        <v>39</v>
      </c>
      <c r="I468" t="s">
        <v>28</v>
      </c>
      <c r="J468" s="5">
        <v>10012</v>
      </c>
      <c r="K468" s="8" t="str">
        <f>VLOOKUP($B468,Sheet1!A:E,3,FALSE)</f>
        <v>Soho</v>
      </c>
      <c r="L468" s="8" t="str">
        <f>VLOOKUP($B468,Sheet1!A:E,4,FALSE)</f>
        <v>A</v>
      </c>
      <c r="M468">
        <v>-73.999829399999996</v>
      </c>
      <c r="N468">
        <v>40.727895199999999</v>
      </c>
      <c r="O468" s="13">
        <f>VLOOKUP($B468,Sheet2!A:F,6,FALSE)</f>
        <v>1.6295534448829641</v>
      </c>
      <c r="P468" s="1">
        <v>89900</v>
      </c>
      <c r="Q468" s="3">
        <v>6.7500000000000004E-2</v>
      </c>
      <c r="R468">
        <v>30</v>
      </c>
      <c r="S468" s="1">
        <v>359600</v>
      </c>
      <c r="T468" s="1">
        <v>2332.36</v>
      </c>
      <c r="U468" s="1">
        <v>456.44</v>
      </c>
      <c r="V468" s="1">
        <v>93.65</v>
      </c>
      <c r="W468" s="4">
        <v>3000</v>
      </c>
      <c r="X468" s="1">
        <v>5882.45</v>
      </c>
      <c r="Y468">
        <v>2</v>
      </c>
      <c r="Z468">
        <v>18</v>
      </c>
      <c r="AA468" t="str">
        <f>VLOOKUP($B468,Sheet1!A:E,5,FALSE)</f>
        <v>Upscale Boutiques, International Chain stores, artist loft style apartments, one of the most trendy parts of Manhattan. </v>
      </c>
    </row>
    <row r="469" spans="1:27" x14ac:dyDescent="0.2">
      <c r="A469">
        <v>486</v>
      </c>
      <c r="B469" t="s">
        <v>740</v>
      </c>
      <c r="C469" t="s">
        <v>188</v>
      </c>
      <c r="D469" s="1">
        <v>184888</v>
      </c>
      <c r="E469">
        <v>3</v>
      </c>
      <c r="F469">
        <v>1</v>
      </c>
      <c r="G469">
        <v>500</v>
      </c>
      <c r="H469" t="s">
        <v>343</v>
      </c>
      <c r="I469" t="s">
        <v>65</v>
      </c>
      <c r="J469" s="5">
        <v>11374</v>
      </c>
      <c r="K469" s="8" t="str">
        <f>VLOOKUP($B469,Sheet1!A:E,3,FALSE)</f>
        <v>Rego Park</v>
      </c>
      <c r="L469" s="8" t="str">
        <f>VLOOKUP($B469,Sheet1!A:E,4,FALSE)</f>
        <v>B+</v>
      </c>
      <c r="M469">
        <v>-73.859014000000002</v>
      </c>
      <c r="N469">
        <v>40.734340899999999</v>
      </c>
      <c r="O469" s="13">
        <f>VLOOKUP($B469,Sheet2!A:F,6,FALSE)</f>
        <v>6.7093385245120318</v>
      </c>
      <c r="P469" s="1">
        <v>36977.599999999999</v>
      </c>
      <c r="Q469" s="3">
        <v>6.7500000000000004E-2</v>
      </c>
      <c r="R469">
        <v>30</v>
      </c>
      <c r="S469" s="1">
        <v>147910.39999999999</v>
      </c>
      <c r="T469" s="1">
        <v>959.34</v>
      </c>
      <c r="U469" s="1">
        <v>187.74</v>
      </c>
      <c r="V469" s="1">
        <v>38.520000000000003</v>
      </c>
      <c r="W469" s="4">
        <v>375</v>
      </c>
      <c r="X469" s="1">
        <v>1560.61</v>
      </c>
      <c r="Y469">
        <v>6</v>
      </c>
      <c r="Z469">
        <v>4</v>
      </c>
      <c r="AA469" t="str">
        <f>VLOOKUP($B469,Sheet1!A:E,5,FALSE)</f>
        <v>Queens Center Mall, sigificant recent immigrant populations. </v>
      </c>
    </row>
    <row r="470" spans="1:27" x14ac:dyDescent="0.2">
      <c r="A470">
        <v>487</v>
      </c>
      <c r="B470" t="s">
        <v>741</v>
      </c>
      <c r="C470" t="s">
        <v>26</v>
      </c>
      <c r="D470" s="1">
        <v>399000</v>
      </c>
      <c r="E470">
        <v>3</v>
      </c>
      <c r="F470">
        <v>1</v>
      </c>
      <c r="G470">
        <v>500</v>
      </c>
      <c r="H470" t="s">
        <v>448</v>
      </c>
      <c r="I470" t="s">
        <v>28</v>
      </c>
      <c r="J470" s="5">
        <v>10032</v>
      </c>
      <c r="K470" s="8" t="str">
        <f>VLOOKUP($B470,Sheet1!A:E,3,FALSE)</f>
        <v>Washington Heights</v>
      </c>
      <c r="L470" s="8" t="str">
        <f>VLOOKUP($B470,Sheet1!A:E,4,FALSE)</f>
        <v>B</v>
      </c>
      <c r="M470">
        <v>-73.945603899999995</v>
      </c>
      <c r="N470">
        <v>40.837491100000001</v>
      </c>
      <c r="O470" s="13">
        <f>VLOOKUP($B470,Sheet2!A:F,6,FALSE)</f>
        <v>6.4653969114378098</v>
      </c>
      <c r="P470" s="1">
        <v>79800</v>
      </c>
      <c r="Q470" s="3">
        <v>6.7500000000000004E-2</v>
      </c>
      <c r="R470">
        <v>30</v>
      </c>
      <c r="S470" s="1">
        <v>319200</v>
      </c>
      <c r="T470" s="1">
        <v>2070.33</v>
      </c>
      <c r="U470" s="1">
        <v>405.16</v>
      </c>
      <c r="V470" s="1">
        <v>83.13</v>
      </c>
      <c r="W470" s="4">
        <v>550</v>
      </c>
      <c r="X470" s="1">
        <v>3108.61</v>
      </c>
      <c r="Y470">
        <v>6</v>
      </c>
      <c r="Z470">
        <v>4</v>
      </c>
      <c r="AA470" t="str">
        <f>VLOOKUP($B470,Sheet1!A:E,5,FALSE)</f>
        <v>Dominican community, Dykman Street, George Washington Bridge, Columbia University</v>
      </c>
    </row>
    <row r="471" spans="1:27" x14ac:dyDescent="0.2">
      <c r="A471">
        <v>488</v>
      </c>
      <c r="B471" t="s">
        <v>742</v>
      </c>
      <c r="C471" t="s">
        <v>52</v>
      </c>
      <c r="D471" s="1">
        <v>209000</v>
      </c>
      <c r="E471">
        <v>1</v>
      </c>
      <c r="F471">
        <v>1</v>
      </c>
      <c r="G471" s="2">
        <v>1078</v>
      </c>
      <c r="H471" t="s">
        <v>743</v>
      </c>
      <c r="I471" t="s">
        <v>54</v>
      </c>
      <c r="J471" s="5">
        <v>10471</v>
      </c>
      <c r="K471" s="8" t="str">
        <f>VLOOKUP($B471,Sheet1!A:E,3,FALSE)</f>
        <v>Riverdale</v>
      </c>
      <c r="L471" s="8" t="str">
        <f>VLOOKUP($B471,Sheet1!A:E,4,FALSE)</f>
        <v>A-</v>
      </c>
      <c r="M471">
        <v>-73.898982799999999</v>
      </c>
      <c r="N471">
        <v>40.891596300000003</v>
      </c>
      <c r="O471" s="13">
        <f>VLOOKUP($B471,Sheet2!A:F,6,FALSE)</f>
        <v>10.84445077217533</v>
      </c>
      <c r="P471" s="1">
        <v>41800</v>
      </c>
      <c r="Q471" s="3">
        <v>6.7500000000000004E-2</v>
      </c>
      <c r="R471">
        <v>30</v>
      </c>
      <c r="S471" s="1">
        <v>167200</v>
      </c>
      <c r="T471" s="1">
        <v>1084.46</v>
      </c>
      <c r="U471" s="1">
        <v>212.23</v>
      </c>
      <c r="V471" s="1">
        <v>43.54</v>
      </c>
      <c r="W471" s="4">
        <v>205</v>
      </c>
      <c r="X471" s="1">
        <v>1545.23</v>
      </c>
      <c r="Y471">
        <v>2</v>
      </c>
      <c r="Z471">
        <v>9</v>
      </c>
      <c r="AA471" t="str">
        <f>VLOOKUP($B471,Sheet1!A:E,5,FALSE)</f>
        <v>Residential neighborhood , affluent enclave within the Bronx., "alternative to the Upper West side", Car Transportation is reccomended.</v>
      </c>
    </row>
    <row r="472" spans="1:27" x14ac:dyDescent="0.2">
      <c r="A472">
        <v>489</v>
      </c>
      <c r="B472" t="s">
        <v>744</v>
      </c>
      <c r="C472" t="s">
        <v>52</v>
      </c>
      <c r="D472" s="1">
        <v>280000</v>
      </c>
      <c r="E472">
        <v>3</v>
      </c>
      <c r="F472">
        <v>2</v>
      </c>
      <c r="G472" s="2">
        <v>1100</v>
      </c>
      <c r="H472" t="s">
        <v>39</v>
      </c>
      <c r="I472" t="s">
        <v>54</v>
      </c>
      <c r="J472" s="5">
        <v>10461</v>
      </c>
      <c r="K472" s="8" t="str">
        <f>VLOOKUP($B472,Sheet1!A:E,3,FALSE)</f>
        <v>Morris Park</v>
      </c>
      <c r="L472" s="8" t="str">
        <f>VLOOKUP($B472,Sheet1!A:E,4,FALSE)</f>
        <v>B</v>
      </c>
      <c r="M472">
        <v>-73.845624799999996</v>
      </c>
      <c r="N472">
        <v>40.840973599999998</v>
      </c>
      <c r="O472" s="13">
        <f>VLOOKUP($B472,Sheet2!A:F,6,FALSE)</f>
        <v>9.7050253275637708</v>
      </c>
      <c r="P472" s="1">
        <v>56000</v>
      </c>
      <c r="Q472" s="3">
        <v>6.7500000000000004E-2</v>
      </c>
      <c r="R472">
        <v>30</v>
      </c>
      <c r="S472" s="1">
        <v>224000</v>
      </c>
      <c r="T472" s="1">
        <v>1452.86</v>
      </c>
      <c r="U472" s="1">
        <v>284.33</v>
      </c>
      <c r="V472" s="1">
        <v>58.33</v>
      </c>
      <c r="W472" s="4">
        <v>550</v>
      </c>
      <c r="X472" s="1">
        <v>2345.52</v>
      </c>
      <c r="Y472">
        <v>6</v>
      </c>
      <c r="Z472">
        <v>7</v>
      </c>
      <c r="AA472" t="str">
        <f>VLOOKUP($B472,Sheet1!A:E,5,FALSE)</f>
        <v>Suburban atmosphere, FDR high school.</v>
      </c>
    </row>
    <row r="473" spans="1:27" x14ac:dyDescent="0.2">
      <c r="A473">
        <v>490</v>
      </c>
      <c r="B473" t="s">
        <v>745</v>
      </c>
      <c r="C473" t="s">
        <v>34</v>
      </c>
      <c r="D473" s="1">
        <v>625000</v>
      </c>
      <c r="E473">
        <v>3</v>
      </c>
      <c r="F473">
        <v>2</v>
      </c>
      <c r="G473" s="2">
        <v>2184</v>
      </c>
      <c r="H473" t="s">
        <v>746</v>
      </c>
      <c r="I473" t="s">
        <v>65</v>
      </c>
      <c r="J473" s="5">
        <v>11417</v>
      </c>
      <c r="K473" s="8" t="str">
        <f>VLOOKUP($B473,Sheet1!A:E,3,FALSE)</f>
        <v>Ozone Park</v>
      </c>
      <c r="L473" s="8" t="str">
        <f>VLOOKUP($B473,Sheet1!A:E,4,FALSE)</f>
        <v>B-</v>
      </c>
      <c r="M473">
        <v>-73.835177400000006</v>
      </c>
      <c r="N473">
        <v>40.676536400000003</v>
      </c>
      <c r="O473" s="13">
        <f>VLOOKUP($B473,Sheet2!A:F,6,FALSE)</f>
        <v>9.3333725901560651</v>
      </c>
      <c r="P473" s="1">
        <v>125000</v>
      </c>
      <c r="Q473" s="3">
        <v>6.7500000000000004E-2</v>
      </c>
      <c r="R473">
        <v>30</v>
      </c>
      <c r="S473" s="1">
        <v>500000</v>
      </c>
      <c r="T473" s="1">
        <v>3242.99</v>
      </c>
      <c r="U473" s="1">
        <v>634.66</v>
      </c>
      <c r="V473" s="1">
        <v>130.21</v>
      </c>
      <c r="W473" s="4">
        <v>375</v>
      </c>
      <c r="X473" s="1">
        <v>4382.8599999999997</v>
      </c>
      <c r="Y473">
        <v>6</v>
      </c>
      <c r="Z473">
        <v>14</v>
      </c>
      <c r="AA473" t="str">
        <f>VLOOKUP($B473,Sheet1!A:E,5,FALSE)</f>
        <v>Diverse cultural community and residential neighborhoods.</v>
      </c>
    </row>
    <row r="474" spans="1:27" x14ac:dyDescent="0.2">
      <c r="A474">
        <v>491</v>
      </c>
      <c r="B474" t="s">
        <v>747</v>
      </c>
      <c r="C474" t="s">
        <v>52</v>
      </c>
      <c r="D474" s="1">
        <v>275000</v>
      </c>
      <c r="E474">
        <v>3</v>
      </c>
      <c r="F474">
        <v>1</v>
      </c>
      <c r="G474" s="2">
        <v>2184</v>
      </c>
      <c r="H474" t="s">
        <v>42</v>
      </c>
      <c r="I474" t="s">
        <v>28</v>
      </c>
      <c r="J474" s="5">
        <v>10128</v>
      </c>
      <c r="K474" s="8" t="str">
        <f>VLOOKUP($B474,Sheet1!A:E,3,FALSE)</f>
        <v>Upper East Side</v>
      </c>
      <c r="L474" s="8" t="str">
        <f>VLOOKUP($B474,Sheet1!A:E,4,FALSE)</f>
        <v>A</v>
      </c>
      <c r="M474">
        <v>-73.947669500000003</v>
      </c>
      <c r="N474">
        <v>40.777257900000002</v>
      </c>
      <c r="O474" s="13">
        <f>VLOOKUP($B474,Sheet2!A:F,6,FALSE)</f>
        <v>2.7885155635920098</v>
      </c>
      <c r="P474" s="1">
        <v>55000</v>
      </c>
      <c r="Q474" s="3">
        <v>6.7500000000000004E-2</v>
      </c>
      <c r="R474">
        <v>30</v>
      </c>
      <c r="S474" s="1">
        <v>220000</v>
      </c>
      <c r="T474" s="1">
        <v>1426.92</v>
      </c>
      <c r="U474" s="1">
        <v>279.25</v>
      </c>
      <c r="V474" s="1">
        <v>57.29</v>
      </c>
      <c r="W474" s="4">
        <v>600</v>
      </c>
      <c r="X474" s="1">
        <v>2363.46</v>
      </c>
      <c r="Y474">
        <v>6</v>
      </c>
      <c r="Z474">
        <v>18</v>
      </c>
      <c r="AA474" t="str">
        <f>VLOOKUP($B474,Sheet1!A:E,5,FALSE)</f>
        <v>Posh neighborhood, private schools, expensive supermarkets, iconic museums. </v>
      </c>
    </row>
    <row r="475" spans="1:27" x14ac:dyDescent="0.2">
      <c r="A475">
        <v>492</v>
      </c>
      <c r="B475" t="s">
        <v>748</v>
      </c>
      <c r="C475" t="s">
        <v>87</v>
      </c>
      <c r="D475" s="1">
        <v>924800</v>
      </c>
      <c r="E475">
        <v>4</v>
      </c>
      <c r="F475">
        <v>3</v>
      </c>
      <c r="G475" s="2">
        <v>2049</v>
      </c>
      <c r="H475" t="s">
        <v>749</v>
      </c>
      <c r="I475" t="s">
        <v>36</v>
      </c>
      <c r="J475" s="5">
        <v>10307</v>
      </c>
      <c r="K475" s="8" t="str">
        <f>VLOOKUP($B475,Sheet1!A:E,3,FALSE)</f>
        <v>Tottenville</v>
      </c>
      <c r="L475" s="8" t="str">
        <f>VLOOKUP($B475,Sheet1!A:E,4,FALSE)</f>
        <v>B</v>
      </c>
      <c r="M475">
        <v>-74.246108800000002</v>
      </c>
      <c r="N475">
        <v>40.507544600000003</v>
      </c>
      <c r="O475" s="13">
        <f>VLOOKUP($B475,Sheet2!A:F,6,FALSE)</f>
        <v>21.563184823251721</v>
      </c>
      <c r="P475" s="1">
        <v>184960</v>
      </c>
      <c r="Q475" s="3">
        <v>6.7500000000000004E-2</v>
      </c>
      <c r="R475">
        <v>30</v>
      </c>
      <c r="S475" s="1">
        <v>739840</v>
      </c>
      <c r="T475" s="1">
        <v>4798.59</v>
      </c>
      <c r="U475" s="1">
        <v>939.09</v>
      </c>
      <c r="V475" s="1">
        <v>192.67</v>
      </c>
      <c r="W475" s="4">
        <v>205</v>
      </c>
      <c r="X475" s="1">
        <v>6135.34</v>
      </c>
      <c r="Y475">
        <v>8</v>
      </c>
      <c r="Z475">
        <v>10</v>
      </c>
      <c r="AA475" t="str">
        <f>VLOOKUP($B475,Sheet1!A:E,5,FALSE)</f>
        <v>Southermost part of Staten Island, maritime heritage, originally owned by Totten family</v>
      </c>
    </row>
    <row r="476" spans="1:27" x14ac:dyDescent="0.2">
      <c r="A476">
        <v>493</v>
      </c>
      <c r="B476" t="s">
        <v>750</v>
      </c>
      <c r="C476" t="s">
        <v>34</v>
      </c>
      <c r="D476" s="1">
        <v>1300000</v>
      </c>
      <c r="E476">
        <v>6</v>
      </c>
      <c r="F476">
        <v>4</v>
      </c>
      <c r="G476" s="2">
        <v>2112</v>
      </c>
      <c r="H476" t="s">
        <v>751</v>
      </c>
      <c r="I476" t="s">
        <v>65</v>
      </c>
      <c r="J476" s="5">
        <v>11361</v>
      </c>
      <c r="K476" s="8" t="str">
        <f>VLOOKUP($B476,Sheet1!A:E,3,FALSE)</f>
        <v>Bayside</v>
      </c>
      <c r="L476" s="8" t="str">
        <f>VLOOKUP($B476,Sheet1!A:E,4,FALSE)</f>
        <v>A</v>
      </c>
      <c r="M476">
        <v>-73.7595302</v>
      </c>
      <c r="N476">
        <v>40.7645123</v>
      </c>
      <c r="O476" s="13">
        <f>VLOOKUP($B476,Sheet2!A:F,6,FALSE)</f>
        <v>11.90246006337191</v>
      </c>
      <c r="P476" s="1">
        <v>260000</v>
      </c>
      <c r="Q476" s="3">
        <v>6.7500000000000004E-2</v>
      </c>
      <c r="R476">
        <v>30</v>
      </c>
      <c r="S476" s="1">
        <v>1040000</v>
      </c>
      <c r="T476" s="1">
        <v>6745.42</v>
      </c>
      <c r="U476" s="1">
        <v>1320.09</v>
      </c>
      <c r="V476" s="1">
        <v>270.83</v>
      </c>
      <c r="W476" s="4">
        <v>2000</v>
      </c>
      <c r="X476" s="1">
        <v>10336.34</v>
      </c>
      <c r="Y476">
        <v>12</v>
      </c>
      <c r="Z476">
        <v>9</v>
      </c>
      <c r="AA476" t="str">
        <f>VLOOKUP($B476,Sheet1!A:E,5,FALSE)</f>
        <v>Suburban style homes in Northeast Queens, large Korean community, with its most commerical street being Bell Boulevard</v>
      </c>
    </row>
    <row r="477" spans="1:27" x14ac:dyDescent="0.2">
      <c r="A477">
        <v>494</v>
      </c>
      <c r="B477" t="s">
        <v>752</v>
      </c>
      <c r="C477" t="s">
        <v>87</v>
      </c>
      <c r="D477" s="1">
        <v>995000</v>
      </c>
      <c r="E477">
        <v>5</v>
      </c>
      <c r="F477">
        <v>2</v>
      </c>
      <c r="G477" s="2">
        <v>2288</v>
      </c>
      <c r="H477" t="s">
        <v>728</v>
      </c>
      <c r="I477" t="s">
        <v>36</v>
      </c>
      <c r="J477" s="5">
        <v>10312</v>
      </c>
      <c r="K477" s="8" t="str">
        <f>VLOOKUP($B477,Sheet1!A:E,3,FALSE)</f>
        <v>Great Kills</v>
      </c>
      <c r="L477" s="8" t="str">
        <f>VLOOKUP($B477,Sheet1!A:E,4,FALSE)</f>
        <v>B</v>
      </c>
      <c r="M477">
        <v>-74.181037900000007</v>
      </c>
      <c r="N477">
        <v>40.550140300000002</v>
      </c>
      <c r="O477" s="13">
        <f>VLOOKUP($B477,Sheet2!A:F,6,FALSE)</f>
        <v>17.135368583332429</v>
      </c>
      <c r="P477" s="1">
        <v>199000</v>
      </c>
      <c r="Q477" s="3">
        <v>6.7500000000000004E-2</v>
      </c>
      <c r="R477">
        <v>30</v>
      </c>
      <c r="S477" s="1">
        <v>796000</v>
      </c>
      <c r="T477" s="1">
        <v>5162.84</v>
      </c>
      <c r="U477" s="1">
        <v>1010.37</v>
      </c>
      <c r="V477" s="1">
        <v>207.29</v>
      </c>
      <c r="W477" s="4">
        <v>600</v>
      </c>
      <c r="X477" s="1">
        <v>6980.51</v>
      </c>
      <c r="Y477">
        <v>10</v>
      </c>
      <c r="Z477">
        <v>14</v>
      </c>
      <c r="AA477" t="str">
        <f>VLOOKUP($B477,Sheet1!A:E,5,FALSE)</f>
        <v>Southern Staten Island, Suburban feel, waterfront community, Great Kills Park, named after Duth word of "Great creeks"</v>
      </c>
    </row>
    <row r="478" spans="1:27" x14ac:dyDescent="0.2">
      <c r="A478">
        <v>495</v>
      </c>
      <c r="B478" t="s">
        <v>753</v>
      </c>
      <c r="C478" t="s">
        <v>26</v>
      </c>
      <c r="D478" s="1">
        <v>16500000</v>
      </c>
      <c r="E478">
        <v>5</v>
      </c>
      <c r="F478">
        <v>4</v>
      </c>
      <c r="G478" s="2">
        <v>4105</v>
      </c>
      <c r="H478" t="s">
        <v>47</v>
      </c>
      <c r="I478" t="s">
        <v>28</v>
      </c>
      <c r="J478" s="5">
        <v>10023</v>
      </c>
      <c r="K478" s="8" t="str">
        <f>VLOOKUP($B478,Sheet1!A:E,3,FALSE)</f>
        <v>Upper West Side</v>
      </c>
      <c r="L478" s="8" t="str">
        <f>VLOOKUP($B478,Sheet1!A:E,4,FALSE)</f>
        <v>A</v>
      </c>
      <c r="M478">
        <v>-73.980686399999996</v>
      </c>
      <c r="N478">
        <v>40.781459900000002</v>
      </c>
      <c r="O478" s="13">
        <f>VLOOKUP($B478,Sheet2!A:F,6,FALSE)</f>
        <v>2.2661517784579961</v>
      </c>
      <c r="P478" s="1">
        <v>3300000</v>
      </c>
      <c r="Q478" s="3">
        <v>6.7500000000000004E-2</v>
      </c>
      <c r="R478">
        <v>30</v>
      </c>
      <c r="S478" s="1">
        <v>13200000</v>
      </c>
      <c r="T478" s="1">
        <v>85614.95</v>
      </c>
      <c r="U478" s="1">
        <v>16754.93</v>
      </c>
      <c r="V478" s="1">
        <v>3437.5</v>
      </c>
      <c r="W478" s="4">
        <v>600</v>
      </c>
      <c r="X478" s="1">
        <v>106407.37</v>
      </c>
      <c r="Y478">
        <v>10</v>
      </c>
      <c r="Z478">
        <v>17</v>
      </c>
      <c r="AA478" t="str">
        <f>VLOOKUP($B478,Sheet1!A:E,5,FALSE)</f>
        <v>Western edge of Central Park, Lincoln Center, affluent area.</v>
      </c>
    </row>
    <row r="479" spans="1:27" x14ac:dyDescent="0.2">
      <c r="A479">
        <v>496</v>
      </c>
      <c r="B479" t="s">
        <v>754</v>
      </c>
      <c r="C479" t="s">
        <v>41</v>
      </c>
      <c r="D479" s="1">
        <v>695000</v>
      </c>
      <c r="E479">
        <v>3</v>
      </c>
      <c r="F479">
        <v>2.5</v>
      </c>
      <c r="G479" s="2">
        <v>1793</v>
      </c>
      <c r="H479" t="s">
        <v>289</v>
      </c>
      <c r="I479" t="s">
        <v>36</v>
      </c>
      <c r="J479" s="5">
        <v>10314</v>
      </c>
      <c r="K479" s="8" t="str">
        <f>VLOOKUP($B479,Sheet1!A:E,3,FALSE)</f>
        <v>Mid Island</v>
      </c>
      <c r="L479" s="8" t="str">
        <f>VLOOKUP($B479,Sheet1!A:E,4,FALSE)</f>
        <v>B</v>
      </c>
      <c r="M479">
        <v>-74.163138200000006</v>
      </c>
      <c r="N479">
        <v>40.5763909</v>
      </c>
      <c r="O479" s="13">
        <f>VLOOKUP($B479,Sheet2!A:F,6,FALSE)</f>
        <v>15.12442379124445</v>
      </c>
      <c r="P479" s="1">
        <v>139000</v>
      </c>
      <c r="Q479" s="3">
        <v>6.7500000000000004E-2</v>
      </c>
      <c r="R479">
        <v>30</v>
      </c>
      <c r="S479" s="1">
        <v>556000</v>
      </c>
      <c r="T479" s="1">
        <v>3606.21</v>
      </c>
      <c r="U479" s="1">
        <v>705.74</v>
      </c>
      <c r="V479" s="1">
        <v>144.79</v>
      </c>
      <c r="W479" s="4">
        <v>600</v>
      </c>
      <c r="X479" s="1">
        <v>5056.7299999999996</v>
      </c>
      <c r="Y479">
        <v>6</v>
      </c>
      <c r="Z479">
        <v>10</v>
      </c>
      <c r="AA479" t="str">
        <f>VLOOKUP($B479,Sheet1!A:E,5,FALSE)</f>
        <v>Middle of Staten island, largest % of Asians in Staten Island, suburban residential area.</v>
      </c>
    </row>
    <row r="480" spans="1:27" x14ac:dyDescent="0.2">
      <c r="A480">
        <v>499</v>
      </c>
      <c r="B480" t="s">
        <v>755</v>
      </c>
      <c r="C480" t="s">
        <v>87</v>
      </c>
      <c r="D480" s="1">
        <v>998000</v>
      </c>
      <c r="E480">
        <v>5</v>
      </c>
      <c r="F480">
        <v>3</v>
      </c>
      <c r="G480" s="2">
        <v>1738</v>
      </c>
      <c r="H480" t="s">
        <v>756</v>
      </c>
      <c r="I480" t="s">
        <v>65</v>
      </c>
      <c r="J480" s="5">
        <v>11419</v>
      </c>
      <c r="K480" s="8" t="str">
        <f>VLOOKUP($B480,Sheet1!A:E,3,FALSE)</f>
        <v>Richmond Hill</v>
      </c>
      <c r="L480" s="8" t="str">
        <f>VLOOKUP($B480,Sheet1!A:E,4,FALSE)</f>
        <v>B</v>
      </c>
      <c r="M480">
        <v>-73.836541999999994</v>
      </c>
      <c r="N480">
        <v>40.6898026</v>
      </c>
      <c r="O480" s="13">
        <f>VLOOKUP($B480,Sheet2!A:F,6,FALSE)</f>
        <v>8.8136771267100382</v>
      </c>
      <c r="P480" s="1">
        <v>199600</v>
      </c>
      <c r="Q480" s="3">
        <v>6.7500000000000004E-2</v>
      </c>
      <c r="R480">
        <v>30</v>
      </c>
      <c r="S480" s="1">
        <v>798400</v>
      </c>
      <c r="T480" s="1">
        <v>5178.41</v>
      </c>
      <c r="U480" s="1">
        <v>1013.42</v>
      </c>
      <c r="V480" s="1">
        <v>207.92</v>
      </c>
      <c r="W480" s="4">
        <v>600</v>
      </c>
      <c r="X480" s="1">
        <v>6999.74</v>
      </c>
      <c r="Y480">
        <v>10</v>
      </c>
      <c r="Z480">
        <v>9</v>
      </c>
      <c r="AA480" t="str">
        <f>VLOOKUP($B480,Sheet1!A:E,5,FALSE)</f>
        <v>Large South Asian community, plenty of local parks. </v>
      </c>
    </row>
    <row r="481" spans="1:27" x14ac:dyDescent="0.2">
      <c r="A481">
        <v>500</v>
      </c>
      <c r="B481" t="s">
        <v>757</v>
      </c>
      <c r="C481" t="s">
        <v>87</v>
      </c>
      <c r="D481" s="1">
        <v>899000</v>
      </c>
      <c r="E481">
        <v>7</v>
      </c>
      <c r="F481">
        <v>3</v>
      </c>
      <c r="G481" s="2">
        <v>1980</v>
      </c>
      <c r="H481" t="s">
        <v>334</v>
      </c>
      <c r="I481" t="s">
        <v>36</v>
      </c>
      <c r="J481" s="5">
        <v>10310</v>
      </c>
      <c r="K481" s="8" t="str">
        <f>VLOOKUP($B481,Sheet1!A:E,3,FALSE)</f>
        <v>West Brighton</v>
      </c>
      <c r="L481" s="8" t="str">
        <f>VLOOKUP($B481,Sheet1!A:E,4,FALSE)</f>
        <v>B</v>
      </c>
      <c r="M481">
        <v>-74.1233766</v>
      </c>
      <c r="N481">
        <v>40.627517500000003</v>
      </c>
      <c r="O481" s="13">
        <f>VLOOKUP($B481,Sheet2!A:F,6,FALSE)</f>
        <v>11.070500785188919</v>
      </c>
      <c r="P481" s="1">
        <v>179800</v>
      </c>
      <c r="Q481" s="3">
        <v>6.7500000000000004E-2</v>
      </c>
      <c r="R481">
        <v>30</v>
      </c>
      <c r="S481" s="1">
        <v>719200</v>
      </c>
      <c r="T481" s="1">
        <v>4664.72</v>
      </c>
      <c r="U481" s="1">
        <v>912.89</v>
      </c>
      <c r="V481" s="1">
        <v>187.29</v>
      </c>
      <c r="W481" s="4">
        <v>600</v>
      </c>
      <c r="X481" s="1">
        <v>6364.9</v>
      </c>
      <c r="Y481">
        <v>14</v>
      </c>
      <c r="Z481">
        <v>10</v>
      </c>
      <c r="AA481" t="str">
        <f>VLOOKUP($B481,Sheet1!A:E,5,FALSE)</f>
        <v>Small town atmosphere, family owned businesses, Corporal Thompson Park, victorian and colonial homes</v>
      </c>
    </row>
    <row r="482" spans="1:27" x14ac:dyDescent="0.2">
      <c r="A482">
        <v>501</v>
      </c>
      <c r="B482" t="s">
        <v>758</v>
      </c>
      <c r="C482" t="s">
        <v>87</v>
      </c>
      <c r="D482" s="1">
        <v>849000</v>
      </c>
      <c r="E482">
        <v>6</v>
      </c>
      <c r="F482">
        <v>5</v>
      </c>
      <c r="G482" s="2">
        <v>2184</v>
      </c>
      <c r="H482" t="s">
        <v>759</v>
      </c>
      <c r="I482" t="s">
        <v>65</v>
      </c>
      <c r="J482" s="5">
        <v>11436</v>
      </c>
      <c r="K482" s="8" t="str">
        <f>VLOOKUP($B482,Sheet1!A:E,3,FALSE)</f>
        <v>Jamaica</v>
      </c>
      <c r="L482" s="8" t="str">
        <f>VLOOKUP($B482,Sheet1!A:E,4,FALSE)</f>
        <v>C</v>
      </c>
      <c r="M482">
        <v>-73.800343400000003</v>
      </c>
      <c r="N482">
        <v>40.669691999999998</v>
      </c>
      <c r="O482" s="13">
        <f>VLOOKUP($B482,Sheet2!A:F,6,FALSE)</f>
        <v>11.14712106585419</v>
      </c>
      <c r="P482" s="1">
        <v>169800</v>
      </c>
      <c r="Q482" s="3">
        <v>6.7500000000000004E-2</v>
      </c>
      <c r="R482">
        <v>30</v>
      </c>
      <c r="S482" s="1">
        <v>679200</v>
      </c>
      <c r="T482" s="1">
        <v>4405.28</v>
      </c>
      <c r="U482" s="1">
        <v>862.12</v>
      </c>
      <c r="V482" s="1">
        <v>176.88</v>
      </c>
      <c r="W482" s="4">
        <v>375</v>
      </c>
      <c r="X482" s="1">
        <v>5819.27</v>
      </c>
      <c r="Y482">
        <v>12</v>
      </c>
      <c r="Z482">
        <v>8</v>
      </c>
      <c r="AA482" t="str">
        <f>VLOOKUP($B482,Sheet1!A:E,5,FALSE)</f>
        <v>Sectioned into 3 sub-neighborhoods, estates in the north east, west shopping areas, and South high crime area.</v>
      </c>
    </row>
    <row r="483" spans="1:27" x14ac:dyDescent="0.2">
      <c r="A483">
        <v>502</v>
      </c>
      <c r="B483" t="s">
        <v>760</v>
      </c>
      <c r="C483" t="s">
        <v>52</v>
      </c>
      <c r="D483" s="1">
        <v>235000</v>
      </c>
      <c r="E483">
        <v>3</v>
      </c>
      <c r="F483">
        <v>1</v>
      </c>
      <c r="G483" s="2">
        <v>2184</v>
      </c>
      <c r="H483" t="s">
        <v>39</v>
      </c>
      <c r="I483" t="s">
        <v>65</v>
      </c>
      <c r="J483" s="5">
        <v>11694</v>
      </c>
      <c r="K483" s="8" t="str">
        <f>VLOOKUP($B483,Sheet1!A:E,3,FALSE)</f>
        <v>Rockaway</v>
      </c>
      <c r="L483" s="8" t="str">
        <f>VLOOKUP($B483,Sheet1!A:E,4,FALSE)</f>
        <v>B-</v>
      </c>
      <c r="M483">
        <v>-73.839838700000001</v>
      </c>
      <c r="N483">
        <v>40.576751000000002</v>
      </c>
      <c r="O483" s="13">
        <f>VLOOKUP($B483,Sheet2!A:F,6,FALSE)</f>
        <v>14.12393744808999</v>
      </c>
      <c r="P483" s="1">
        <v>47000</v>
      </c>
      <c r="Q483" s="3">
        <v>6.7500000000000004E-2</v>
      </c>
      <c r="R483">
        <v>30</v>
      </c>
      <c r="S483" s="1">
        <v>188000</v>
      </c>
      <c r="T483" s="1">
        <v>1219.3599999999999</v>
      </c>
      <c r="U483" s="1">
        <v>238.63</v>
      </c>
      <c r="V483" s="1">
        <v>48.96</v>
      </c>
      <c r="W483" s="4">
        <v>600</v>
      </c>
      <c r="X483" s="1">
        <v>2106.9499999999998</v>
      </c>
      <c r="Y483">
        <v>6</v>
      </c>
      <c r="Z483">
        <v>18</v>
      </c>
      <c r="AA483" t="str">
        <f>VLOOKUP($B483,Sheet1!A:E,5,FALSE)</f>
        <v>Rockaway Beach, boardwalk, surfing, outdoor activity, "urban beach town". </v>
      </c>
    </row>
    <row r="484" spans="1:27" x14ac:dyDescent="0.2">
      <c r="A484">
        <v>503</v>
      </c>
      <c r="B484" t="s">
        <v>761</v>
      </c>
      <c r="C484" t="s">
        <v>34</v>
      </c>
      <c r="D484" s="1">
        <v>399999</v>
      </c>
      <c r="E484">
        <v>2</v>
      </c>
      <c r="F484">
        <v>1</v>
      </c>
      <c r="G484" s="2">
        <v>2184</v>
      </c>
      <c r="H484" t="s">
        <v>325</v>
      </c>
      <c r="I484" t="s">
        <v>65</v>
      </c>
      <c r="J484" s="5">
        <v>11694</v>
      </c>
      <c r="K484" s="8" t="str">
        <f>VLOOKUP($B484,Sheet1!A:E,3,FALSE)</f>
        <v>Rockaway</v>
      </c>
      <c r="L484" s="8" t="str">
        <f>VLOOKUP($B484,Sheet1!A:E,4,FALSE)</f>
        <v>B-</v>
      </c>
      <c r="M484">
        <v>-73.822711299999995</v>
      </c>
      <c r="N484">
        <v>40.5853532</v>
      </c>
      <c r="O484" s="13">
        <f>VLOOKUP($B484,Sheet2!A:F,6,FALSE)</f>
        <v>14.15322276153306</v>
      </c>
      <c r="P484" s="1">
        <v>79999.8</v>
      </c>
      <c r="Q484" s="3">
        <v>6.7500000000000004E-2</v>
      </c>
      <c r="R484">
        <v>30</v>
      </c>
      <c r="S484" s="1">
        <v>319999.2</v>
      </c>
      <c r="T484" s="1">
        <v>2075.5100000000002</v>
      </c>
      <c r="U484" s="1">
        <v>406.18</v>
      </c>
      <c r="V484" s="1">
        <v>83.33</v>
      </c>
      <c r="W484" s="4">
        <v>1700</v>
      </c>
      <c r="X484" s="1">
        <v>4265.0200000000004</v>
      </c>
      <c r="Y484">
        <v>4</v>
      </c>
      <c r="Z484">
        <v>18</v>
      </c>
      <c r="AA484" t="str">
        <f>VLOOKUP($B484,Sheet1!A:E,5,FALSE)</f>
        <v>Rockaway Beach, boardwalk, surfing, outdoor activity, "urban beach town". </v>
      </c>
    </row>
    <row r="485" spans="1:27" x14ac:dyDescent="0.2">
      <c r="A485">
        <v>504</v>
      </c>
      <c r="B485" t="s">
        <v>762</v>
      </c>
      <c r="C485" t="s">
        <v>34</v>
      </c>
      <c r="D485" s="1">
        <v>520000</v>
      </c>
      <c r="E485">
        <v>4</v>
      </c>
      <c r="F485">
        <v>2</v>
      </c>
      <c r="G485" s="2">
        <v>1701</v>
      </c>
      <c r="H485" t="s">
        <v>35</v>
      </c>
      <c r="I485" t="s">
        <v>45</v>
      </c>
      <c r="J485" s="5">
        <v>11233</v>
      </c>
      <c r="K485" s="8" t="str">
        <f>VLOOKUP($B485,Sheet1!A:E,3,FALSE)</f>
        <v>Bedford-Stuyvesant</v>
      </c>
      <c r="L485" s="8" t="str">
        <f>VLOOKUP($B485,Sheet1!A:E,4,FALSE)</f>
        <v>C+</v>
      </c>
      <c r="M485">
        <v>-73.925057600000002</v>
      </c>
      <c r="N485">
        <v>40.678141799999999</v>
      </c>
      <c r="O485" s="13">
        <f>VLOOKUP($B485,Sheet2!A:F,6,FALSE)</f>
        <v>5.816339707024242</v>
      </c>
      <c r="P485" s="1">
        <v>104000</v>
      </c>
      <c r="Q485" s="3">
        <v>6.7500000000000004E-2</v>
      </c>
      <c r="R485">
        <v>30</v>
      </c>
      <c r="S485" s="1">
        <v>416000</v>
      </c>
      <c r="T485" s="1">
        <v>2698.17</v>
      </c>
      <c r="U485" s="1">
        <v>528.03</v>
      </c>
      <c r="V485" s="1">
        <v>108.33</v>
      </c>
      <c r="W485" s="4">
        <v>600</v>
      </c>
      <c r="X485" s="1">
        <v>3934.54</v>
      </c>
      <c r="Y485">
        <v>8</v>
      </c>
      <c r="Z485">
        <v>11</v>
      </c>
      <c r="AA485" t="str">
        <f>VLOOKUP($B485,Sheet1!A:E,5,FALSE)</f>
        <v>Bed-Stuy, Do or Die phrase, home of rappers Notorious B.I.G &amp; Jay Z, Options for soul food &amp; carribean foods.</v>
      </c>
    </row>
    <row r="486" spans="1:27" x14ac:dyDescent="0.2">
      <c r="A486">
        <v>505</v>
      </c>
      <c r="B486" t="s">
        <v>763</v>
      </c>
      <c r="C486" t="s">
        <v>26</v>
      </c>
      <c r="D486" s="1">
        <v>485000</v>
      </c>
      <c r="E486">
        <v>3</v>
      </c>
      <c r="F486">
        <v>2</v>
      </c>
      <c r="G486" s="2">
        <v>2184</v>
      </c>
      <c r="H486" t="s">
        <v>764</v>
      </c>
      <c r="I486" t="s">
        <v>45</v>
      </c>
      <c r="J486" s="5">
        <v>11236</v>
      </c>
      <c r="K486" s="8" t="str">
        <f>VLOOKUP($B486,Sheet1!A:E,3,FALSE)</f>
        <v>Canarsie</v>
      </c>
      <c r="L486" s="8" t="str">
        <f>VLOOKUP($B486,Sheet1!A:E,4,FALSE)</f>
        <v>B-</v>
      </c>
      <c r="M486">
        <v>-73.893669700000004</v>
      </c>
      <c r="N486">
        <v>40.6479766</v>
      </c>
      <c r="O486" s="13">
        <f>VLOOKUP($B486,Sheet2!A:F,6,FALSE)</f>
        <v>8.4639021277973061</v>
      </c>
      <c r="P486" s="1">
        <v>97000</v>
      </c>
      <c r="Q486" s="3">
        <v>6.7500000000000004E-2</v>
      </c>
      <c r="R486">
        <v>30</v>
      </c>
      <c r="S486" s="1">
        <v>388000</v>
      </c>
      <c r="T486" s="1">
        <v>2516.56</v>
      </c>
      <c r="U486" s="1">
        <v>492.49</v>
      </c>
      <c r="V486" s="1">
        <v>101.04</v>
      </c>
      <c r="W486" s="4">
        <v>600</v>
      </c>
      <c r="X486" s="1">
        <v>3710.1</v>
      </c>
      <c r="Y486">
        <v>6</v>
      </c>
      <c r="Z486">
        <v>14</v>
      </c>
      <c r="AA486" t="str">
        <f>VLOOKUP($B486,Sheet1!A:E,5,FALSE)</f>
        <v>Primarilly African American &amp; West Indian Residential Neighborhood on the L line.</v>
      </c>
    </row>
    <row r="487" spans="1:27" x14ac:dyDescent="0.2">
      <c r="A487">
        <v>506</v>
      </c>
      <c r="B487" t="s">
        <v>765</v>
      </c>
      <c r="C487" t="s">
        <v>52</v>
      </c>
      <c r="D487" s="1">
        <v>215000</v>
      </c>
      <c r="E487">
        <v>3</v>
      </c>
      <c r="F487">
        <v>1</v>
      </c>
      <c r="G487" s="2">
        <v>1100</v>
      </c>
      <c r="H487" t="s">
        <v>766</v>
      </c>
      <c r="I487" t="s">
        <v>45</v>
      </c>
      <c r="J487" s="5">
        <v>11230</v>
      </c>
      <c r="K487" s="8" t="str">
        <f>VLOOKUP($B487,Sheet1!A:E,3,FALSE)</f>
        <v>Midwood</v>
      </c>
      <c r="L487" s="8" t="str">
        <f>VLOOKUP($B487,Sheet1!A:E,4,FALSE)</f>
        <v>B</v>
      </c>
      <c r="M487">
        <v>-73.969507300000004</v>
      </c>
      <c r="N487">
        <v>40.622323999999999</v>
      </c>
      <c r="O487" s="13">
        <f>VLOOKUP($B487,Sheet2!A:F,6,FALSE)</f>
        <v>8.7682322013489404</v>
      </c>
      <c r="P487" s="1">
        <v>43000</v>
      </c>
      <c r="Q487" s="3">
        <v>6.7500000000000004E-2</v>
      </c>
      <c r="R487">
        <v>30</v>
      </c>
      <c r="S487" s="1">
        <v>172000</v>
      </c>
      <c r="T487" s="1">
        <v>1115.5899999999999</v>
      </c>
      <c r="U487" s="1">
        <v>218.32</v>
      </c>
      <c r="V487" s="1">
        <v>44.79</v>
      </c>
      <c r="W487" s="4">
        <v>600</v>
      </c>
      <c r="X487" s="1">
        <v>1978.7</v>
      </c>
      <c r="Y487">
        <v>6</v>
      </c>
      <c r="Z487">
        <v>9</v>
      </c>
      <c r="AA487" t="str">
        <f>VLOOKUP($B487,Sheet1!A:E,5,FALSE)</f>
        <v>Brooklyn College, significant Jewish population and institutions.</v>
      </c>
    </row>
    <row r="488" spans="1:27" x14ac:dyDescent="0.2">
      <c r="A488">
        <v>507</v>
      </c>
      <c r="B488" t="s">
        <v>767</v>
      </c>
      <c r="C488" t="s">
        <v>87</v>
      </c>
      <c r="D488" s="1">
        <v>1288000</v>
      </c>
      <c r="E488">
        <v>6</v>
      </c>
      <c r="F488">
        <v>5</v>
      </c>
      <c r="G488" s="2">
        <v>2640</v>
      </c>
      <c r="H488" t="s">
        <v>325</v>
      </c>
      <c r="I488" t="s">
        <v>36</v>
      </c>
      <c r="J488" s="5">
        <v>10312</v>
      </c>
      <c r="K488" s="8" t="str">
        <f>VLOOKUP($B488,Sheet1!A:E,3,FALSE)</f>
        <v>Great Kills</v>
      </c>
      <c r="L488" s="8" t="str">
        <f>VLOOKUP($B488,Sheet1!A:E,4,FALSE)</f>
        <v>B</v>
      </c>
      <c r="M488">
        <v>-74.190302399999993</v>
      </c>
      <c r="N488">
        <v>40.529459199999998</v>
      </c>
      <c r="O488" s="13">
        <f>VLOOKUP($B488,Sheet2!A:F,6,FALSE)</f>
        <v>18.575944393200299</v>
      </c>
      <c r="P488" s="1">
        <v>257600</v>
      </c>
      <c r="Q488" s="3">
        <v>6.7500000000000004E-2</v>
      </c>
      <c r="R488">
        <v>30</v>
      </c>
      <c r="S488" s="1">
        <v>1030400</v>
      </c>
      <c r="T488" s="1">
        <v>6683.15</v>
      </c>
      <c r="U488" s="1">
        <v>1307.9000000000001</v>
      </c>
      <c r="V488" s="1">
        <v>268.33</v>
      </c>
      <c r="W488" s="4">
        <v>205</v>
      </c>
      <c r="X488" s="1">
        <v>8464.39</v>
      </c>
      <c r="Y488">
        <v>12</v>
      </c>
      <c r="Z488">
        <v>9</v>
      </c>
      <c r="AA488" t="str">
        <f>VLOOKUP($B488,Sheet1!A:E,5,FALSE)</f>
        <v>Southern Staten Island, Suburban feel, waterfront community, Great Kills Park, named after Duth word of "Great creeks"</v>
      </c>
    </row>
    <row r="489" spans="1:27" x14ac:dyDescent="0.2">
      <c r="A489">
        <v>508</v>
      </c>
      <c r="B489" t="s">
        <v>768</v>
      </c>
      <c r="C489" t="s">
        <v>52</v>
      </c>
      <c r="D489" s="1">
        <v>270000</v>
      </c>
      <c r="E489">
        <v>2</v>
      </c>
      <c r="F489">
        <v>2</v>
      </c>
      <c r="G489">
        <v>900</v>
      </c>
      <c r="H489" t="s">
        <v>769</v>
      </c>
      <c r="I489" t="s">
        <v>65</v>
      </c>
      <c r="J489" s="5">
        <v>11372</v>
      </c>
      <c r="K489" s="8" t="str">
        <f>VLOOKUP($B489,Sheet1!A:E,3,FALSE)</f>
        <v>High Bridge</v>
      </c>
      <c r="L489" s="8" t="str">
        <f>VLOOKUP($B489,Sheet1!A:E,4,FALSE)</f>
        <v>C</v>
      </c>
      <c r="M489">
        <v>-73.875805200000002</v>
      </c>
      <c r="N489">
        <v>40.756279200000002</v>
      </c>
      <c r="O489" s="13">
        <f>VLOOKUP($B489,Sheet2!A:F,6,FALSE)</f>
        <v>5.7753798088271937</v>
      </c>
      <c r="P489" s="1">
        <v>54000</v>
      </c>
      <c r="Q489" s="3">
        <v>6.7500000000000004E-2</v>
      </c>
      <c r="R489">
        <v>30</v>
      </c>
      <c r="S489" s="1">
        <v>216000</v>
      </c>
      <c r="T489" s="1">
        <v>1400.97</v>
      </c>
      <c r="U489" s="1">
        <v>274.17</v>
      </c>
      <c r="V489" s="1">
        <v>56.25</v>
      </c>
      <c r="W489" s="4">
        <v>600</v>
      </c>
      <c r="X489" s="1">
        <v>2331.39</v>
      </c>
      <c r="Y489">
        <v>4</v>
      </c>
      <c r="Z489">
        <v>6</v>
      </c>
      <c r="AA489" t="str">
        <f>VLOOKUP($B489,Sheet1!A:E,5,FALSE)</f>
        <v> High Bridge connecting Manhattan &amp; Bronx, near Yankee Stadium. High poverty rates.</v>
      </c>
    </row>
    <row r="490" spans="1:27" x14ac:dyDescent="0.2">
      <c r="A490">
        <v>509</v>
      </c>
      <c r="B490" t="s">
        <v>770</v>
      </c>
      <c r="C490" t="s">
        <v>52</v>
      </c>
      <c r="D490" s="1">
        <v>375000</v>
      </c>
      <c r="E490">
        <v>2</v>
      </c>
      <c r="F490">
        <v>2</v>
      </c>
      <c r="G490" s="2">
        <v>1200</v>
      </c>
      <c r="H490" t="s">
        <v>47</v>
      </c>
      <c r="I490" t="s">
        <v>54</v>
      </c>
      <c r="J490" s="5">
        <v>10463</v>
      </c>
      <c r="K490" s="8" t="str">
        <f>VLOOKUP($B490,Sheet1!A:E,3,FALSE)</f>
        <v>Riverdale</v>
      </c>
      <c r="L490" s="8" t="str">
        <f>VLOOKUP($B490,Sheet1!A:E,4,FALSE)</f>
        <v>A-</v>
      </c>
      <c r="M490">
        <v>-73.909649000000002</v>
      </c>
      <c r="N490">
        <v>40.887652899999999</v>
      </c>
      <c r="O490" s="13">
        <f>VLOOKUP($B490,Sheet2!A:F,6,FALSE)</f>
        <v>10.37113863686591</v>
      </c>
      <c r="P490" s="1">
        <v>75000</v>
      </c>
      <c r="Q490" s="3">
        <v>6.7500000000000004E-2</v>
      </c>
      <c r="R490">
        <v>30</v>
      </c>
      <c r="S490" s="1">
        <v>300000</v>
      </c>
      <c r="T490" s="1">
        <v>1945.79</v>
      </c>
      <c r="U490" s="1">
        <v>380.79</v>
      </c>
      <c r="V490" s="1">
        <v>78.13</v>
      </c>
      <c r="W490" s="4">
        <v>600</v>
      </c>
      <c r="X490" s="1">
        <v>3004.71</v>
      </c>
      <c r="Y490">
        <v>4</v>
      </c>
      <c r="Z490">
        <v>8</v>
      </c>
      <c r="AA490" t="str">
        <f>VLOOKUP($B490,Sheet1!A:E,5,FALSE)</f>
        <v>Residential neighborhood , affluent enclave within the Bronx., "alternative to the Upper West side", Car Transportation is reccomended.</v>
      </c>
    </row>
    <row r="491" spans="1:27" x14ac:dyDescent="0.2">
      <c r="A491">
        <v>510</v>
      </c>
      <c r="B491" t="s">
        <v>771</v>
      </c>
      <c r="C491" t="s">
        <v>52</v>
      </c>
      <c r="D491" s="1">
        <v>565000</v>
      </c>
      <c r="E491">
        <v>1</v>
      </c>
      <c r="F491">
        <v>1</v>
      </c>
      <c r="G491" s="2">
        <v>2184</v>
      </c>
      <c r="H491" t="s">
        <v>69</v>
      </c>
      <c r="I491" t="s">
        <v>45</v>
      </c>
      <c r="J491" s="5">
        <v>11215</v>
      </c>
      <c r="K491" s="8" t="str">
        <f>VLOOKUP($B491,Sheet1!A:E,3,FALSE)</f>
        <v>Park Slope</v>
      </c>
      <c r="L491" s="8" t="str">
        <f>VLOOKUP($B491,Sheet1!A:E,4,FALSE)</f>
        <v>A</v>
      </c>
      <c r="M491">
        <v>-73.973247499999999</v>
      </c>
      <c r="N491">
        <v>40.673380899999998</v>
      </c>
      <c r="O491" s="13">
        <f>VLOOKUP($B491,Sheet2!A:F,6,FALSE)</f>
        <v>5.2443994721965872</v>
      </c>
      <c r="P491" s="1">
        <v>113000</v>
      </c>
      <c r="Q491" s="3">
        <v>6.7500000000000004E-2</v>
      </c>
      <c r="R491">
        <v>30</v>
      </c>
      <c r="S491" s="1">
        <v>452000</v>
      </c>
      <c r="T491" s="1">
        <v>2931.66</v>
      </c>
      <c r="U491" s="1">
        <v>573.73</v>
      </c>
      <c r="V491" s="1">
        <v>117.71</v>
      </c>
      <c r="W491" s="4">
        <v>600</v>
      </c>
      <c r="X491" s="1">
        <v>4223.1000000000004</v>
      </c>
      <c r="Y491">
        <v>2</v>
      </c>
      <c r="Z491">
        <v>18</v>
      </c>
      <c r="AA491" t="str">
        <f>VLOOKUP($B491,Sheet1!A:E,5,FALSE)</f>
        <v>Beautiful historic homes, Smith Street, Family friendly neighborhoods, near Prospect Park.</v>
      </c>
    </row>
    <row r="492" spans="1:27" x14ac:dyDescent="0.2">
      <c r="A492">
        <v>511</v>
      </c>
      <c r="B492" t="s">
        <v>772</v>
      </c>
      <c r="C492" t="s">
        <v>87</v>
      </c>
      <c r="D492" s="1">
        <v>849000</v>
      </c>
      <c r="E492">
        <v>4</v>
      </c>
      <c r="F492">
        <v>3</v>
      </c>
      <c r="G492" s="2">
        <v>2184</v>
      </c>
      <c r="H492" t="s">
        <v>773</v>
      </c>
      <c r="I492" t="s">
        <v>45</v>
      </c>
      <c r="J492" s="5">
        <v>11208</v>
      </c>
      <c r="K492" s="8" t="str">
        <f>VLOOKUP($B492,Sheet1!A:E,3,FALSE)</f>
        <v>East New York</v>
      </c>
      <c r="L492" s="8" t="str">
        <f>VLOOKUP($B492,Sheet1!A:E,4,FALSE)</f>
        <v>D+</v>
      </c>
      <c r="M492">
        <v>-73.868450100000004</v>
      </c>
      <c r="N492">
        <v>40.6895034</v>
      </c>
      <c r="O492" s="13">
        <f>VLOOKUP($B492,Sheet2!A:F,6,FALSE)</f>
        <v>7.3802148107804477</v>
      </c>
      <c r="P492" s="1">
        <v>169800</v>
      </c>
      <c r="Q492" s="3">
        <v>6.7500000000000004E-2</v>
      </c>
      <c r="R492">
        <v>30</v>
      </c>
      <c r="S492" s="1">
        <v>679200</v>
      </c>
      <c r="T492" s="1">
        <v>4405.28</v>
      </c>
      <c r="U492" s="1">
        <v>862.12</v>
      </c>
      <c r="V492" s="1">
        <v>176.88</v>
      </c>
      <c r="W492" s="4">
        <v>375</v>
      </c>
      <c r="X492" s="1">
        <v>5819.27</v>
      </c>
      <c r="Y492">
        <v>8</v>
      </c>
      <c r="Z492">
        <v>11</v>
      </c>
      <c r="AA492" t="str">
        <f>VLOOKUP($B492,Sheet1!A:E,5,FALSE)</f>
        <v>High Violence, Drug abuse, and Crime. Recovering neighborhood Urban Revitalization Projects with many community gardens &amp;Green Spaces. </v>
      </c>
    </row>
    <row r="493" spans="1:27" x14ac:dyDescent="0.2">
      <c r="A493">
        <v>512</v>
      </c>
      <c r="B493" t="s">
        <v>774</v>
      </c>
      <c r="C493" t="s">
        <v>52</v>
      </c>
      <c r="D493" s="1">
        <v>199000</v>
      </c>
      <c r="E493">
        <v>2</v>
      </c>
      <c r="F493">
        <v>1</v>
      </c>
      <c r="G493" s="2">
        <v>2184</v>
      </c>
      <c r="H493" t="s">
        <v>775</v>
      </c>
      <c r="I493" t="s">
        <v>65</v>
      </c>
      <c r="J493" s="5">
        <v>11432</v>
      </c>
      <c r="K493" s="8" t="str">
        <f>VLOOKUP($B493,Sheet1!A:E,3,FALSE)</f>
        <v>Jamaica</v>
      </c>
      <c r="L493" s="8" t="str">
        <f>VLOOKUP($B493,Sheet1!A:E,4,FALSE)</f>
        <v>C</v>
      </c>
      <c r="M493">
        <v>-73.791220899999999</v>
      </c>
      <c r="N493">
        <v>40.7092156</v>
      </c>
      <c r="O493" s="13">
        <f>VLOOKUP($B493,Sheet2!A:F,6,FALSE)</f>
        <v>10.55432841170999</v>
      </c>
      <c r="P493" s="1">
        <v>39800</v>
      </c>
      <c r="Q493" s="3">
        <v>6.7500000000000004E-2</v>
      </c>
      <c r="R493">
        <v>30</v>
      </c>
      <c r="S493" s="1">
        <v>159200</v>
      </c>
      <c r="T493" s="1">
        <v>1032.57</v>
      </c>
      <c r="U493" s="1">
        <v>202.07</v>
      </c>
      <c r="V493" s="1">
        <v>41.46</v>
      </c>
      <c r="W493" s="4">
        <v>550</v>
      </c>
      <c r="X493" s="1">
        <v>1826.1</v>
      </c>
      <c r="Y493">
        <v>4</v>
      </c>
      <c r="Z493">
        <v>18</v>
      </c>
      <c r="AA493" t="str">
        <f>VLOOKUP($B493,Sheet1!A:E,5,FALSE)</f>
        <v>Sectioned into 3 sub-neighborhoods, estates in the north east, west shopping areas, and South high crime area.</v>
      </c>
    </row>
    <row r="494" spans="1:27" x14ac:dyDescent="0.2">
      <c r="A494">
        <v>513</v>
      </c>
      <c r="B494" t="s">
        <v>776</v>
      </c>
      <c r="C494" t="s">
        <v>34</v>
      </c>
      <c r="D494" s="1">
        <v>5500000</v>
      </c>
      <c r="E494">
        <v>8</v>
      </c>
      <c r="F494">
        <v>6</v>
      </c>
      <c r="G494" s="2">
        <v>9000</v>
      </c>
      <c r="H494" t="s">
        <v>69</v>
      </c>
      <c r="I494" t="s">
        <v>54</v>
      </c>
      <c r="J494" s="5">
        <v>10471</v>
      </c>
      <c r="K494" s="8" t="str">
        <f>VLOOKUP($B494,Sheet1!A:E,3,FALSE)</f>
        <v>Riverdale</v>
      </c>
      <c r="L494" s="8" t="str">
        <f>VLOOKUP($B494,Sheet1!A:E,4,FALSE)</f>
        <v>A-</v>
      </c>
      <c r="M494">
        <v>-73.902753000000004</v>
      </c>
      <c r="N494">
        <v>40.898508399999997</v>
      </c>
      <c r="O494" s="13">
        <f>VLOOKUP($B494,Sheet2!A:F,6,FALSE)</f>
        <v>11.20151787474658</v>
      </c>
      <c r="P494" s="1">
        <v>1100000</v>
      </c>
      <c r="Q494" s="3">
        <v>6.7500000000000004E-2</v>
      </c>
      <c r="R494">
        <v>30</v>
      </c>
      <c r="S494" s="1">
        <v>4400000</v>
      </c>
      <c r="T494" s="1">
        <v>28538.32</v>
      </c>
      <c r="U494" s="1">
        <v>5584.98</v>
      </c>
      <c r="V494" s="1">
        <v>1145.83</v>
      </c>
      <c r="W494" s="4">
        <v>375</v>
      </c>
      <c r="X494" s="1">
        <v>35644.120000000003</v>
      </c>
      <c r="Y494">
        <v>16</v>
      </c>
      <c r="Z494">
        <v>28</v>
      </c>
      <c r="AA494" t="str">
        <f>VLOOKUP($B494,Sheet1!A:E,5,FALSE)</f>
        <v>Residential neighborhood , affluent enclave within the Bronx., "alternative to the Upper West side", Car Transportation is reccomended.</v>
      </c>
    </row>
    <row r="495" spans="1:27" x14ac:dyDescent="0.2">
      <c r="A495">
        <v>514</v>
      </c>
      <c r="B495" t="s">
        <v>777</v>
      </c>
      <c r="C495" t="s">
        <v>34</v>
      </c>
      <c r="D495" s="1">
        <v>899000</v>
      </c>
      <c r="E495">
        <v>4</v>
      </c>
      <c r="F495">
        <v>2.5</v>
      </c>
      <c r="G495" s="2">
        <v>2184</v>
      </c>
      <c r="H495" t="s">
        <v>773</v>
      </c>
      <c r="I495" t="s">
        <v>65</v>
      </c>
      <c r="J495" s="5">
        <v>11361</v>
      </c>
      <c r="K495" s="8" t="str">
        <f>VLOOKUP($B495,Sheet1!A:E,3,FALSE)</f>
        <v>Bayside</v>
      </c>
      <c r="L495" s="8" t="str">
        <f>VLOOKUP($B495,Sheet1!A:E,4,FALSE)</f>
        <v>A</v>
      </c>
      <c r="M495">
        <v>-73.780902999999995</v>
      </c>
      <c r="N495">
        <v>40.764658500000003</v>
      </c>
      <c r="O495" s="13">
        <f>VLOOKUP($B495,Sheet2!A:F,6,FALSE)</f>
        <v>10.787139543238149</v>
      </c>
      <c r="P495" s="1">
        <v>179800</v>
      </c>
      <c r="Q495" s="3">
        <v>6.7500000000000004E-2</v>
      </c>
      <c r="R495">
        <v>30</v>
      </c>
      <c r="S495" s="1">
        <v>719200</v>
      </c>
      <c r="T495" s="1">
        <v>4664.72</v>
      </c>
      <c r="U495" s="1">
        <v>912.89</v>
      </c>
      <c r="V495" s="1">
        <v>187.29</v>
      </c>
      <c r="W495" s="4">
        <v>550</v>
      </c>
      <c r="X495" s="1">
        <v>6314.9</v>
      </c>
      <c r="Y495">
        <v>8</v>
      </c>
      <c r="Z495">
        <v>12</v>
      </c>
      <c r="AA495" t="str">
        <f>VLOOKUP($B495,Sheet1!A:E,5,FALSE)</f>
        <v>Suburban style homes in Northeast Queens, large Korean community, with its most commerical street being Bell Boulevard</v>
      </c>
    </row>
    <row r="496" spans="1:27" x14ac:dyDescent="0.2">
      <c r="A496">
        <v>515</v>
      </c>
      <c r="B496" t="s">
        <v>778</v>
      </c>
      <c r="C496" t="s">
        <v>34</v>
      </c>
      <c r="D496" s="1">
        <v>699000</v>
      </c>
      <c r="E496">
        <v>3</v>
      </c>
      <c r="F496">
        <v>2</v>
      </c>
      <c r="G496" s="2">
        <v>2350</v>
      </c>
      <c r="H496" t="s">
        <v>313</v>
      </c>
      <c r="I496" t="s">
        <v>45</v>
      </c>
      <c r="J496" s="5">
        <v>11234</v>
      </c>
      <c r="K496" s="8" t="str">
        <f>VLOOKUP($B496,Sheet1!A:E,3,FALSE)</f>
        <v>Marine Park</v>
      </c>
      <c r="L496" s="8" t="str">
        <f>VLOOKUP($B496,Sheet1!A:E,4,FALSE)</f>
        <v>A</v>
      </c>
      <c r="M496">
        <v>-73.925315900000001</v>
      </c>
      <c r="N496">
        <v>40.609585600000003</v>
      </c>
      <c r="O496" s="13">
        <f>VLOOKUP($B496,Sheet2!A:F,6,FALSE)</f>
        <v>10.11288279953734</v>
      </c>
      <c r="P496" s="1">
        <v>139800</v>
      </c>
      <c r="Q496" s="3">
        <v>6.7500000000000004E-2</v>
      </c>
      <c r="R496">
        <v>30</v>
      </c>
      <c r="S496" s="1">
        <v>559200</v>
      </c>
      <c r="T496" s="1">
        <v>3626.96</v>
      </c>
      <c r="U496" s="1">
        <v>709.8</v>
      </c>
      <c r="V496" s="1">
        <v>145.63</v>
      </c>
      <c r="W496" s="4">
        <v>375</v>
      </c>
      <c r="X496" s="1">
        <v>4857.3900000000003</v>
      </c>
      <c r="Y496">
        <v>6</v>
      </c>
      <c r="Z496">
        <v>15</v>
      </c>
      <c r="AA496" t="str">
        <f>VLOOKUP($B496,Sheet1!A:E,5,FALSE)</f>
        <v>Marine Park, expansive parkland and recreational facilities.</v>
      </c>
    </row>
    <row r="497" spans="1:27" x14ac:dyDescent="0.2">
      <c r="A497">
        <v>516</v>
      </c>
      <c r="B497" t="s">
        <v>779</v>
      </c>
      <c r="C497" t="s">
        <v>26</v>
      </c>
      <c r="D497" s="1">
        <v>27750000</v>
      </c>
      <c r="E497">
        <v>7</v>
      </c>
      <c r="F497">
        <v>8</v>
      </c>
      <c r="G497" s="2">
        <v>8139</v>
      </c>
      <c r="H497" t="s">
        <v>780</v>
      </c>
      <c r="I497" t="s">
        <v>28</v>
      </c>
      <c r="J497" s="5">
        <v>10011</v>
      </c>
      <c r="K497" s="8" t="str">
        <f>VLOOKUP($B497,Sheet1!A:E,3,FALSE)</f>
        <v>Chelsea</v>
      </c>
      <c r="L497" s="8" t="str">
        <f>VLOOKUP($B497,Sheet1!A:E,4,FALSE)</f>
        <v>A</v>
      </c>
      <c r="M497">
        <v>-74.007266599999994</v>
      </c>
      <c r="N497">
        <v>40.747492600000001</v>
      </c>
      <c r="O497" s="13">
        <f>VLOOKUP($B497,Sheet2!A:F,6,FALSE)</f>
        <v>1.149697583794848</v>
      </c>
      <c r="P497" s="1">
        <v>5550000</v>
      </c>
      <c r="Q497" s="3">
        <v>6.7500000000000004E-2</v>
      </c>
      <c r="R497">
        <v>30</v>
      </c>
      <c r="S497" s="1">
        <v>22200000</v>
      </c>
      <c r="T497" s="1">
        <v>143988.78</v>
      </c>
      <c r="U497" s="1">
        <v>28178.74</v>
      </c>
      <c r="V497" s="1">
        <v>5781.25</v>
      </c>
      <c r="W497" s="4">
        <v>1400</v>
      </c>
      <c r="X497" s="1">
        <v>179348.76</v>
      </c>
      <c r="Y497">
        <v>14</v>
      </c>
      <c r="Z497">
        <v>20</v>
      </c>
      <c r="AA497" t="str">
        <f>VLOOKUP($B497,Sheet1!A:E,5,FALSE)</f>
        <v>Luxury Highrises, premier neighborhood with upscale resturants and shops; Previously a LGBTQ hub.</v>
      </c>
    </row>
    <row r="498" spans="1:27" x14ac:dyDescent="0.2">
      <c r="A498">
        <v>517</v>
      </c>
      <c r="B498" t="s">
        <v>781</v>
      </c>
      <c r="C498" t="s">
        <v>34</v>
      </c>
      <c r="D498" s="1">
        <v>739000</v>
      </c>
      <c r="E498">
        <v>3</v>
      </c>
      <c r="F498">
        <v>1</v>
      </c>
      <c r="G498" s="2">
        <v>1148</v>
      </c>
      <c r="H498" t="s">
        <v>81</v>
      </c>
      <c r="I498" t="s">
        <v>65</v>
      </c>
      <c r="J498" s="5">
        <v>11426</v>
      </c>
      <c r="K498" s="8" t="str">
        <f>VLOOKUP($B498,Sheet1!A:E,3,FALSE)</f>
        <v>Bellerose</v>
      </c>
      <c r="L498" s="8" t="str">
        <f>VLOOKUP($B498,Sheet1!A:E,4,FALSE)</f>
        <v>A-</v>
      </c>
      <c r="M498">
        <v>-73.720272300000005</v>
      </c>
      <c r="N498">
        <v>40.7386816</v>
      </c>
      <c r="O498" s="13">
        <f>VLOOKUP($B498,Sheet2!A:F,6,FALSE)</f>
        <v>13.933244060264199</v>
      </c>
      <c r="P498" s="1">
        <v>147800</v>
      </c>
      <c r="Q498" s="3">
        <v>6.7500000000000004E-2</v>
      </c>
      <c r="R498">
        <v>30</v>
      </c>
      <c r="S498" s="1">
        <v>591200</v>
      </c>
      <c r="T498" s="1">
        <v>3834.51</v>
      </c>
      <c r="U498" s="1">
        <v>750.42</v>
      </c>
      <c r="V498" s="1">
        <v>153.96</v>
      </c>
      <c r="W498" s="4">
        <v>600</v>
      </c>
      <c r="X498" s="1">
        <v>5338.89</v>
      </c>
      <c r="Y498">
        <v>6</v>
      </c>
      <c r="Z498">
        <v>10</v>
      </c>
      <c r="AA498" t="str">
        <f>VLOOKUP($B498,Sheet1!A:E,5,FALSE)</f>
        <v>Suburban charm and historical homes.</v>
      </c>
    </row>
    <row r="499" spans="1:27" x14ac:dyDescent="0.2">
      <c r="A499">
        <v>518</v>
      </c>
      <c r="B499" t="s">
        <v>782</v>
      </c>
      <c r="C499" t="s">
        <v>87</v>
      </c>
      <c r="D499" s="1">
        <v>425000</v>
      </c>
      <c r="E499">
        <v>3</v>
      </c>
      <c r="F499">
        <v>2</v>
      </c>
      <c r="G499" s="2">
        <v>1700</v>
      </c>
      <c r="H499" t="s">
        <v>783</v>
      </c>
      <c r="I499" t="s">
        <v>54</v>
      </c>
      <c r="J499" s="5">
        <v>10467</v>
      </c>
      <c r="K499" s="8" t="str">
        <f>VLOOKUP($B499,Sheet1!A:E,3,FALSE)</f>
        <v>Allerton</v>
      </c>
      <c r="L499" s="8" t="str">
        <f>VLOOKUP($B499,Sheet1!A:E,4,FALSE)</f>
        <v>C+</v>
      </c>
      <c r="M499">
        <v>-73.861777200000006</v>
      </c>
      <c r="N499">
        <v>40.881794399999997</v>
      </c>
      <c r="O499" s="13">
        <f>VLOOKUP($B499,Sheet2!A:F,6,FALSE)</f>
        <v>11.234698172613349</v>
      </c>
      <c r="P499" s="1">
        <v>85000</v>
      </c>
      <c r="Q499" s="3">
        <v>6.7500000000000004E-2</v>
      </c>
      <c r="R499">
        <v>30</v>
      </c>
      <c r="S499" s="1">
        <v>340000</v>
      </c>
      <c r="T499" s="1">
        <v>2205.23</v>
      </c>
      <c r="U499" s="1">
        <v>431.57</v>
      </c>
      <c r="V499" s="1">
        <v>88.54</v>
      </c>
      <c r="W499" s="4">
        <v>600</v>
      </c>
      <c r="X499" s="1">
        <v>3325.34</v>
      </c>
      <c r="Y499">
        <v>6</v>
      </c>
      <c r="Z499">
        <v>11</v>
      </c>
      <c r="AA499" t="str">
        <f>VLOOKUP($B499,Sheet1!A:E,5,FALSE)</f>
        <v>Allerton Avenue is a popular commercial street within a predominately residential area. ; Near by to the  Bronx Zoo.</v>
      </c>
    </row>
    <row r="500" spans="1:27" x14ac:dyDescent="0.2">
      <c r="A500">
        <v>519</v>
      </c>
      <c r="B500" t="s">
        <v>784</v>
      </c>
      <c r="C500" t="s">
        <v>52</v>
      </c>
      <c r="D500" s="1">
        <v>300000</v>
      </c>
      <c r="E500">
        <v>2</v>
      </c>
      <c r="F500">
        <v>1</v>
      </c>
      <c r="G500">
        <v>900</v>
      </c>
      <c r="H500" t="s">
        <v>62</v>
      </c>
      <c r="I500" t="s">
        <v>36</v>
      </c>
      <c r="J500" s="5">
        <v>10301</v>
      </c>
      <c r="K500" s="8" t="str">
        <f>VLOOKUP($B500,Sheet1!A:E,3,FALSE)</f>
        <v>Richmond County</v>
      </c>
      <c r="L500" s="8" t="str">
        <f>VLOOKUP($B500,Sheet1!A:E,4,FALSE)</f>
        <v>B</v>
      </c>
      <c r="M500">
        <v>-74.085270100000002</v>
      </c>
      <c r="N500">
        <v>40.647938699999997</v>
      </c>
      <c r="O500" s="13">
        <f>VLOOKUP($B500,Sheet2!A:F,6,FALSE)</f>
        <v>8.7146954780022359</v>
      </c>
      <c r="P500" s="1">
        <v>60000</v>
      </c>
      <c r="Q500" s="3">
        <v>6.7500000000000004E-2</v>
      </c>
      <c r="R500">
        <v>30</v>
      </c>
      <c r="S500" s="1">
        <v>240000</v>
      </c>
      <c r="T500" s="1">
        <v>1556.64</v>
      </c>
      <c r="U500" s="1">
        <v>304.64</v>
      </c>
      <c r="V500" s="1">
        <v>62.5</v>
      </c>
      <c r="W500" s="4">
        <v>375</v>
      </c>
      <c r="X500" s="1">
        <v>2298.77</v>
      </c>
      <c r="Y500">
        <v>4</v>
      </c>
      <c r="Z500">
        <v>8</v>
      </c>
      <c r="AA500" t="str">
        <f>VLOOKUP($B500,Sheet1!A:E,5,FALSE)</f>
        <v>Northern Staten Island</v>
      </c>
    </row>
    <row r="501" spans="1:27" x14ac:dyDescent="0.2">
      <c r="A501">
        <v>520</v>
      </c>
      <c r="B501" t="s">
        <v>785</v>
      </c>
      <c r="C501" t="s">
        <v>34</v>
      </c>
      <c r="D501" s="1">
        <v>569000</v>
      </c>
      <c r="E501">
        <v>3</v>
      </c>
      <c r="F501">
        <v>3</v>
      </c>
      <c r="G501" s="2">
        <v>1780</v>
      </c>
      <c r="H501" t="s">
        <v>786</v>
      </c>
      <c r="I501" t="s">
        <v>54</v>
      </c>
      <c r="J501" s="5">
        <v>10465</v>
      </c>
      <c r="K501" s="8" t="str">
        <f>VLOOKUP($B501,Sheet1!A:E,3,FALSE)</f>
        <v>Country Club</v>
      </c>
      <c r="L501" s="8" t="str">
        <f>VLOOKUP($B501,Sheet1!A:E,4,FALSE)</f>
        <v>B+</v>
      </c>
      <c r="M501">
        <v>-73.826525200000006</v>
      </c>
      <c r="N501">
        <v>40.8147819</v>
      </c>
      <c r="O501" s="13">
        <f>VLOOKUP($B501,Sheet2!A:F,6,FALSE)</f>
        <v>9.4965852969355105</v>
      </c>
      <c r="P501" s="1">
        <v>113800</v>
      </c>
      <c r="Q501" s="3">
        <v>6.7500000000000004E-2</v>
      </c>
      <c r="R501">
        <v>30</v>
      </c>
      <c r="S501" s="1">
        <v>455200</v>
      </c>
      <c r="T501" s="1">
        <v>2952.42</v>
      </c>
      <c r="U501" s="1">
        <v>577.79</v>
      </c>
      <c r="V501" s="1">
        <v>118.54</v>
      </c>
      <c r="W501" s="4">
        <v>375</v>
      </c>
      <c r="X501" s="1">
        <v>4023.75</v>
      </c>
      <c r="Y501">
        <v>6</v>
      </c>
      <c r="Z501">
        <v>9</v>
      </c>
      <c r="AA501" t="str">
        <f>VLOOKUP($B501,Sheet1!A:E,5,FALSE)</f>
        <v>Bronx, suburban feel with waterfront properties by the Eastchester Bay; Exclusive Country clubs.</v>
      </c>
    </row>
    <row r="502" spans="1:27" x14ac:dyDescent="0.2">
      <c r="A502">
        <v>521</v>
      </c>
      <c r="B502" t="s">
        <v>787</v>
      </c>
      <c r="C502" t="s">
        <v>34</v>
      </c>
      <c r="D502" s="1">
        <v>789000</v>
      </c>
      <c r="E502">
        <v>5</v>
      </c>
      <c r="F502">
        <v>3</v>
      </c>
      <c r="G502" s="2">
        <v>1273</v>
      </c>
      <c r="H502" t="s">
        <v>788</v>
      </c>
      <c r="I502" t="s">
        <v>65</v>
      </c>
      <c r="J502" s="5">
        <v>11429</v>
      </c>
      <c r="K502" s="8" t="str">
        <f>VLOOKUP($B502,Sheet1!A:E,3,FALSE)</f>
        <v>Queens Village</v>
      </c>
      <c r="L502" s="8" t="str">
        <f>VLOOKUP($B502,Sheet1!A:E,4,FALSE)</f>
        <v>B</v>
      </c>
      <c r="M502">
        <v>-73.731627200000005</v>
      </c>
      <c r="N502">
        <v>40.7084501</v>
      </c>
      <c r="O502" s="13">
        <f>VLOOKUP($B502,Sheet2!A:F,6,FALSE)</f>
        <v>13.610833992752131</v>
      </c>
      <c r="P502" s="1">
        <v>157800</v>
      </c>
      <c r="Q502" s="3">
        <v>6.7500000000000004E-2</v>
      </c>
      <c r="R502">
        <v>30</v>
      </c>
      <c r="S502" s="1">
        <v>631200</v>
      </c>
      <c r="T502" s="1">
        <v>4093.95</v>
      </c>
      <c r="U502" s="1">
        <v>801.19</v>
      </c>
      <c r="V502" s="1">
        <v>164.38</v>
      </c>
      <c r="W502" s="4">
        <v>1700</v>
      </c>
      <c r="X502" s="1">
        <v>6759.52</v>
      </c>
      <c r="Y502">
        <v>10</v>
      </c>
      <c r="Z502">
        <v>6</v>
      </c>
      <c r="AA502" t="str">
        <f>VLOOKUP($B502,Sheet1!A:E,5,FALSE)</f>
        <v>Suburban charm and family-oriented community.</v>
      </c>
    </row>
    <row r="503" spans="1:27" x14ac:dyDescent="0.2">
      <c r="A503">
        <v>522</v>
      </c>
      <c r="B503" t="s">
        <v>789</v>
      </c>
      <c r="C503" t="s">
        <v>26</v>
      </c>
      <c r="D503" s="1">
        <v>10500000</v>
      </c>
      <c r="E503">
        <v>3</v>
      </c>
      <c r="F503">
        <v>3</v>
      </c>
      <c r="G503" s="2">
        <v>2753</v>
      </c>
      <c r="H503" t="s">
        <v>39</v>
      </c>
      <c r="I503" t="s">
        <v>28</v>
      </c>
      <c r="J503" s="5">
        <v>10005</v>
      </c>
      <c r="K503" s="8" t="str">
        <f>VLOOKUP($B503,Sheet1!A:E,3,FALSE)</f>
        <v>Financial District</v>
      </c>
      <c r="L503" s="8" t="str">
        <f>VLOOKUP($B503,Sheet1!A:E,4,FALSE)</f>
        <v>A</v>
      </c>
      <c r="M503">
        <v>-74.011652999999995</v>
      </c>
      <c r="N503">
        <v>40.707502900000001</v>
      </c>
      <c r="O503" s="13">
        <f>VLOOKUP($B503,Sheet2!A:F,6,FALSE)</f>
        <v>3.165761250439425</v>
      </c>
      <c r="P503" s="1">
        <v>2100000</v>
      </c>
      <c r="Q503" s="3">
        <v>6.7500000000000004E-2</v>
      </c>
      <c r="R503">
        <v>30</v>
      </c>
      <c r="S503" s="1">
        <v>8400000</v>
      </c>
      <c r="T503" s="1">
        <v>54482.239999999998</v>
      </c>
      <c r="U503" s="1">
        <v>10662.23</v>
      </c>
      <c r="V503" s="1">
        <v>2187.5</v>
      </c>
      <c r="W503" s="4">
        <v>600</v>
      </c>
      <c r="X503" s="1">
        <v>67931.97</v>
      </c>
      <c r="Y503">
        <v>6</v>
      </c>
      <c r="Z503">
        <v>14</v>
      </c>
      <c r="AA503" t="str">
        <f>VLOOKUP($B503,Sheet1!A:E,5,FALSE)</f>
        <v>New York Stock Exchange, various financial institutions, World Trade Center.</v>
      </c>
    </row>
    <row r="504" spans="1:27" x14ac:dyDescent="0.2">
      <c r="A504">
        <v>523</v>
      </c>
      <c r="B504" t="s">
        <v>790</v>
      </c>
      <c r="C504" t="s">
        <v>52</v>
      </c>
      <c r="D504" s="1">
        <v>350000</v>
      </c>
      <c r="E504">
        <v>2</v>
      </c>
      <c r="F504">
        <v>1</v>
      </c>
      <c r="G504">
        <v>825</v>
      </c>
      <c r="H504" t="s">
        <v>69</v>
      </c>
      <c r="I504" t="s">
        <v>45</v>
      </c>
      <c r="J504" s="5">
        <v>11211</v>
      </c>
      <c r="K504" s="8" t="str">
        <f>VLOOKUP($B504,Sheet1!A:E,3,FALSE)</f>
        <v>Williamsburg</v>
      </c>
      <c r="L504" s="8" t="str">
        <f>VLOOKUP($B504,Sheet1!A:E,4,FALSE)</f>
        <v>B+</v>
      </c>
      <c r="M504">
        <v>-73.957086000000004</v>
      </c>
      <c r="N504">
        <v>40.711174999999997</v>
      </c>
      <c r="O504" s="13">
        <f>VLOOKUP($B504,Sheet2!A:F,6,FALSE)</f>
        <v>2.9932870726750451</v>
      </c>
      <c r="P504" s="1">
        <v>70000</v>
      </c>
      <c r="Q504" s="3">
        <v>6.7500000000000004E-2</v>
      </c>
      <c r="R504">
        <v>30</v>
      </c>
      <c r="S504" s="1">
        <v>280000</v>
      </c>
      <c r="T504" s="1">
        <v>1816.07</v>
      </c>
      <c r="U504" s="1">
        <v>355.41</v>
      </c>
      <c r="V504" s="1">
        <v>72.92</v>
      </c>
      <c r="W504" s="4">
        <v>375</v>
      </c>
      <c r="X504" s="1">
        <v>2619.4</v>
      </c>
      <c r="Y504">
        <v>4</v>
      </c>
      <c r="Z504">
        <v>7</v>
      </c>
      <c r="AA504" t="str">
        <f>VLOOKUP($B504,Sheet1!A:E,5,FALSE)</f>
        <v>Hipsters, Trendy cafes bars resturants, Smorgasburg, "East Manhattan".</v>
      </c>
    </row>
    <row r="505" spans="1:27" x14ac:dyDescent="0.2">
      <c r="A505">
        <v>524</v>
      </c>
      <c r="B505" t="s">
        <v>792</v>
      </c>
      <c r="C505" t="s">
        <v>188</v>
      </c>
      <c r="D505" s="1">
        <v>5895000</v>
      </c>
      <c r="E505">
        <v>8</v>
      </c>
      <c r="F505">
        <v>5</v>
      </c>
      <c r="G505" s="2">
        <v>6312</v>
      </c>
      <c r="H505" t="s">
        <v>69</v>
      </c>
      <c r="I505" t="s">
        <v>45</v>
      </c>
      <c r="J505" s="5">
        <v>11211</v>
      </c>
      <c r="K505" s="8" t="str">
        <f>VLOOKUP($B505,Sheet1!A:E,3,FALSE)</f>
        <v>Williamsburg</v>
      </c>
      <c r="L505" s="8" t="str">
        <f>VLOOKUP($B505,Sheet1!A:E,4,FALSE)</f>
        <v>B+</v>
      </c>
      <c r="M505">
        <v>-73.942254800000001</v>
      </c>
      <c r="N505">
        <v>40.718564800000003</v>
      </c>
      <c r="O505" s="13">
        <f>VLOOKUP($B505,Sheet2!A:F,6,FALSE)</f>
        <v>3.0810407687652379</v>
      </c>
      <c r="P505" s="1">
        <v>1179000</v>
      </c>
      <c r="Q505" s="3">
        <v>6.7500000000000004E-2</v>
      </c>
      <c r="R505">
        <v>30</v>
      </c>
      <c r="S505" s="1">
        <v>4716000</v>
      </c>
      <c r="T505" s="1">
        <v>30587.89</v>
      </c>
      <c r="U505" s="1">
        <v>5986.08</v>
      </c>
      <c r="V505" s="1">
        <v>1228.1300000000001</v>
      </c>
      <c r="W505" s="4">
        <v>375</v>
      </c>
      <c r="X505" s="1">
        <v>38177.089999999997</v>
      </c>
      <c r="Y505">
        <v>16</v>
      </c>
      <c r="Z505">
        <v>23</v>
      </c>
      <c r="AA505" t="str">
        <f>VLOOKUP($B505,Sheet1!A:E,5,FALSE)</f>
        <v>Hipsters, Trendy cafes bars resturants, Smorgasburg, "East Manhattan".</v>
      </c>
    </row>
    <row r="506" spans="1:27" x14ac:dyDescent="0.2">
      <c r="A506">
        <v>525</v>
      </c>
      <c r="B506" t="s">
        <v>793</v>
      </c>
      <c r="C506" t="s">
        <v>87</v>
      </c>
      <c r="D506" s="1">
        <v>1250000</v>
      </c>
      <c r="E506">
        <v>7</v>
      </c>
      <c r="F506">
        <v>4</v>
      </c>
      <c r="G506" s="2">
        <v>2184</v>
      </c>
      <c r="H506" t="s">
        <v>325</v>
      </c>
      <c r="I506" t="s">
        <v>45</v>
      </c>
      <c r="J506" s="5">
        <v>11220</v>
      </c>
      <c r="K506" s="8" t="str">
        <f>VLOOKUP($B506,Sheet1!A:E,3,FALSE)</f>
        <v>Bay Ridge</v>
      </c>
      <c r="L506" s="8" t="str">
        <f>VLOOKUP($B506,Sheet1!A:E,4,FALSE)</f>
        <v>B+</v>
      </c>
      <c r="M506">
        <v>-74.013673699999998</v>
      </c>
      <c r="N506">
        <v>40.646878200000003</v>
      </c>
      <c r="O506" s="13">
        <f>VLOOKUP($B506,Sheet2!A:F,6,FALSE)</f>
        <v>7.1887043319584256</v>
      </c>
      <c r="P506" s="1">
        <v>250000</v>
      </c>
      <c r="Q506" s="3">
        <v>6.7500000000000004E-2</v>
      </c>
      <c r="R506">
        <v>30</v>
      </c>
      <c r="S506" s="1">
        <v>1000000</v>
      </c>
      <c r="T506" s="1">
        <v>6485.98</v>
      </c>
      <c r="U506" s="1">
        <v>1269.31</v>
      </c>
      <c r="V506" s="1">
        <v>260.42</v>
      </c>
      <c r="W506" s="4">
        <v>550</v>
      </c>
      <c r="X506" s="1">
        <v>8565.7099999999991</v>
      </c>
      <c r="Y506">
        <v>14</v>
      </c>
      <c r="Z506">
        <v>9</v>
      </c>
      <c r="AA506" t="str">
        <f>VLOOKUP($B506,Sheet1!A:E,5,FALSE)</f>
        <v>South Brooklyn Neighborhood known for elaborate Christmas light in Dyker Heights.</v>
      </c>
    </row>
    <row r="507" spans="1:27" x14ac:dyDescent="0.2">
      <c r="A507">
        <v>526</v>
      </c>
      <c r="B507" t="s">
        <v>794</v>
      </c>
      <c r="C507" t="s">
        <v>41</v>
      </c>
      <c r="D507" s="1">
        <v>1499999</v>
      </c>
      <c r="E507">
        <v>4</v>
      </c>
      <c r="F507">
        <v>2</v>
      </c>
      <c r="G507" s="2">
        <v>2264</v>
      </c>
      <c r="H507" t="s">
        <v>47</v>
      </c>
      <c r="I507" t="s">
        <v>45</v>
      </c>
      <c r="J507" s="5">
        <v>11234</v>
      </c>
      <c r="K507" s="8" t="str">
        <f>VLOOKUP($B507,Sheet1!A:E,3,FALSE)</f>
        <v>Marine Park</v>
      </c>
      <c r="L507" s="8" t="str">
        <f>VLOOKUP($B507,Sheet1!A:E,4,FALSE)</f>
        <v>A</v>
      </c>
      <c r="M507">
        <v>-73.929071500000006</v>
      </c>
      <c r="N507">
        <v>40.608705899999997</v>
      </c>
      <c r="O507" s="13">
        <f>VLOOKUP($B507,Sheet2!A:F,6,FALSE)</f>
        <v>10.11104970080781</v>
      </c>
      <c r="P507" s="1">
        <v>299999.8</v>
      </c>
      <c r="Q507" s="3">
        <v>6.7500000000000004E-2</v>
      </c>
      <c r="R507">
        <v>30</v>
      </c>
      <c r="S507" s="1">
        <v>1199999.2</v>
      </c>
      <c r="T507" s="1">
        <v>7783.17</v>
      </c>
      <c r="U507" s="1">
        <v>1523.17</v>
      </c>
      <c r="V507" s="1">
        <v>312.5</v>
      </c>
      <c r="W507" s="4">
        <v>600</v>
      </c>
      <c r="X507" s="1">
        <v>10218.85</v>
      </c>
      <c r="Y507">
        <v>8</v>
      </c>
      <c r="Z507">
        <v>14</v>
      </c>
      <c r="AA507" t="str">
        <f>VLOOKUP($B507,Sheet1!A:E,5,FALSE)</f>
        <v>Marine Park, expansive parkland and recreational facilities.</v>
      </c>
    </row>
    <row r="508" spans="1:27" x14ac:dyDescent="0.2">
      <c r="A508">
        <v>527</v>
      </c>
      <c r="B508" t="s">
        <v>795</v>
      </c>
      <c r="C508" t="s">
        <v>87</v>
      </c>
      <c r="D508" s="1">
        <v>1488000</v>
      </c>
      <c r="E508">
        <v>6</v>
      </c>
      <c r="F508">
        <v>2</v>
      </c>
      <c r="G508" s="2">
        <v>2184</v>
      </c>
      <c r="H508" t="s">
        <v>548</v>
      </c>
      <c r="I508" t="s">
        <v>45</v>
      </c>
      <c r="J508" s="5">
        <v>11228</v>
      </c>
      <c r="K508" s="8" t="str">
        <f>VLOOKUP($B508,Sheet1!A:E,3,FALSE)</f>
        <v>Dyker Heights</v>
      </c>
      <c r="L508" s="8" t="str">
        <f>VLOOKUP($B508,Sheet1!A:E,4,FALSE)</f>
        <v>A</v>
      </c>
      <c r="M508">
        <v>-74.010925</v>
      </c>
      <c r="N508">
        <v>40.624169000000002</v>
      </c>
      <c r="O508" s="13">
        <f>VLOOKUP($B508,Sheet2!A:F,6,FALSE)</f>
        <v>8.7045970618713806</v>
      </c>
      <c r="P508" s="1">
        <v>297600</v>
      </c>
      <c r="Q508" s="3">
        <v>6.7500000000000004E-2</v>
      </c>
      <c r="R508">
        <v>30</v>
      </c>
      <c r="S508" s="1">
        <v>1190400</v>
      </c>
      <c r="T508" s="1">
        <v>7720.91</v>
      </c>
      <c r="U508" s="1">
        <v>1510.99</v>
      </c>
      <c r="V508" s="1">
        <v>310</v>
      </c>
      <c r="W508" s="4">
        <v>1400</v>
      </c>
      <c r="X508" s="1">
        <v>10941.9</v>
      </c>
      <c r="Y508">
        <v>12</v>
      </c>
      <c r="Z508">
        <v>14</v>
      </c>
      <c r="AA508" t="str">
        <f>VLOOKUP($B508,Sheet1!A:E,5,FALSE)</f>
        <v>Residential Area, famous for extreme Christmas lights display, Italian and Chinese population.</v>
      </c>
    </row>
    <row r="509" spans="1:27" x14ac:dyDescent="0.2">
      <c r="A509">
        <v>528</v>
      </c>
      <c r="B509" t="s">
        <v>796</v>
      </c>
      <c r="C509" t="s">
        <v>174</v>
      </c>
      <c r="D509" s="1">
        <v>285000</v>
      </c>
      <c r="E509">
        <v>3</v>
      </c>
      <c r="F509">
        <v>2.5</v>
      </c>
      <c r="G509" s="2">
        <v>2184</v>
      </c>
      <c r="H509" t="s">
        <v>47</v>
      </c>
      <c r="I509" t="s">
        <v>65</v>
      </c>
      <c r="J509" s="5">
        <v>11697</v>
      </c>
      <c r="K509" s="8" t="str">
        <f>VLOOKUP($B509,Sheet1!A:E,3,FALSE)</f>
        <v>Breezy Point</v>
      </c>
      <c r="L509" s="8" t="str">
        <f>VLOOKUP($B509,Sheet1!A:E,4,FALSE)</f>
        <v>A</v>
      </c>
      <c r="M509">
        <v>-73.920753899999994</v>
      </c>
      <c r="N509">
        <v>40.560753300000002</v>
      </c>
      <c r="O509" s="13">
        <f>VLOOKUP($B509,Sheet2!A:F,6,FALSE)</f>
        <v>13.41437458338857</v>
      </c>
      <c r="P509" s="1">
        <v>57000</v>
      </c>
      <c r="Q509" s="3">
        <v>6.7500000000000004E-2</v>
      </c>
      <c r="R509">
        <v>30</v>
      </c>
      <c r="S509" s="1">
        <v>228000</v>
      </c>
      <c r="T509" s="1">
        <v>1478.8</v>
      </c>
      <c r="U509" s="1">
        <v>289.39999999999998</v>
      </c>
      <c r="V509" s="1">
        <v>59.38</v>
      </c>
      <c r="W509" s="4">
        <v>1000</v>
      </c>
      <c r="X509" s="1">
        <v>2827.58</v>
      </c>
      <c r="Y509">
        <v>6</v>
      </c>
      <c r="Z509">
        <v>12</v>
      </c>
      <c r="AA509" t="str">
        <f>VLOOKUP($B509,Sheet1!A:E,5,FALSE)</f>
        <v>Extension of Rockaway, referred to as "Far Rockaway". Large seniors population.</v>
      </c>
    </row>
    <row r="510" spans="1:27" x14ac:dyDescent="0.2">
      <c r="A510">
        <v>529</v>
      </c>
      <c r="B510" t="s">
        <v>797</v>
      </c>
      <c r="C510" t="s">
        <v>87</v>
      </c>
      <c r="D510" s="1">
        <v>699000</v>
      </c>
      <c r="E510">
        <v>3</v>
      </c>
      <c r="F510">
        <v>3</v>
      </c>
      <c r="G510" s="2">
        <v>2184</v>
      </c>
      <c r="H510" t="s">
        <v>798</v>
      </c>
      <c r="I510" t="s">
        <v>65</v>
      </c>
      <c r="J510" s="5">
        <v>11420</v>
      </c>
      <c r="K510" s="8" t="str">
        <f>VLOOKUP($B510,Sheet1!A:E,3,FALSE)</f>
        <v>South Ozone Park</v>
      </c>
      <c r="L510" s="8" t="str">
        <f>VLOOKUP($B510,Sheet1!A:E,4,FALSE)</f>
        <v>B</v>
      </c>
      <c r="M510">
        <v>-73.813050399999995</v>
      </c>
      <c r="N510">
        <v>40.679332199999997</v>
      </c>
      <c r="O510" s="13">
        <f>VLOOKUP($B510,Sheet2!A:F,6,FALSE)</f>
        <v>10.2421572032016</v>
      </c>
      <c r="P510" s="1">
        <v>139800</v>
      </c>
      <c r="Q510" s="3">
        <v>6.7500000000000004E-2</v>
      </c>
      <c r="R510">
        <v>30</v>
      </c>
      <c r="S510" s="1">
        <v>559200</v>
      </c>
      <c r="T510" s="1">
        <v>3626.96</v>
      </c>
      <c r="U510" s="1">
        <v>709.8</v>
      </c>
      <c r="V510" s="1">
        <v>145.63</v>
      </c>
      <c r="W510" s="4">
        <v>1000</v>
      </c>
      <c r="X510" s="1">
        <v>5482.39</v>
      </c>
      <c r="Y510">
        <v>6</v>
      </c>
      <c r="Z510">
        <v>11</v>
      </c>
      <c r="AA510" t="str">
        <f>VLOOKUP($B510,Sheet1!A:E,5,FALSE)</f>
        <v>John F. Kennedy International Airport &amp; Aqueduct Racetrack</v>
      </c>
    </row>
    <row r="511" spans="1:27" x14ac:dyDescent="0.2">
      <c r="A511">
        <v>530</v>
      </c>
      <c r="B511" t="s">
        <v>799</v>
      </c>
      <c r="C511" t="s">
        <v>34</v>
      </c>
      <c r="D511" s="1">
        <v>924900</v>
      </c>
      <c r="E511">
        <v>3</v>
      </c>
      <c r="F511">
        <v>2</v>
      </c>
      <c r="G511" s="2">
        <v>1404</v>
      </c>
      <c r="H511" t="s">
        <v>570</v>
      </c>
      <c r="I511" t="s">
        <v>45</v>
      </c>
      <c r="J511" s="5">
        <v>11204</v>
      </c>
      <c r="K511" s="8" t="str">
        <f>VLOOKUP($B511,Sheet1!A:E,3,FALSE)</f>
        <v>Bensonhurst</v>
      </c>
      <c r="L511" s="8" t="str">
        <f>VLOOKUP($B511,Sheet1!A:E,4,FALSE)</f>
        <v>B+</v>
      </c>
      <c r="M511">
        <v>-73.977734299999995</v>
      </c>
      <c r="N511">
        <v>40.609434800000002</v>
      </c>
      <c r="O511" s="13">
        <f>VLOOKUP($B511,Sheet2!A:F,6,FALSE)</f>
        <v>9.6261185241955349</v>
      </c>
      <c r="P511" s="1">
        <v>184980</v>
      </c>
      <c r="Q511" s="3">
        <v>6.7500000000000004E-2</v>
      </c>
      <c r="R511">
        <v>30</v>
      </c>
      <c r="S511" s="1">
        <v>739920</v>
      </c>
      <c r="T511" s="1">
        <v>4799.1099999999997</v>
      </c>
      <c r="U511" s="1">
        <v>939.19</v>
      </c>
      <c r="V511" s="1">
        <v>192.69</v>
      </c>
      <c r="W511" s="4">
        <v>600</v>
      </c>
      <c r="X511" s="1">
        <v>6530.98</v>
      </c>
      <c r="Y511">
        <v>6</v>
      </c>
      <c r="Z511">
        <v>9</v>
      </c>
      <c r="AA511" t="str">
        <f>VLOOKUP($B511,Sheet1!A:E,5,FALSE)</f>
        <v>Bay Parkway being the primary commercial area with shops &amp; dining, Italian-American heritage, large Bensonhurst Park, and many more niche local markets.</v>
      </c>
    </row>
    <row r="512" spans="1:27" x14ac:dyDescent="0.2">
      <c r="A512">
        <v>531</v>
      </c>
      <c r="B512" t="s">
        <v>800</v>
      </c>
      <c r="C512" t="s">
        <v>181</v>
      </c>
      <c r="D512" s="1">
        <v>560000</v>
      </c>
      <c r="E512">
        <v>4</v>
      </c>
      <c r="F512">
        <v>2</v>
      </c>
      <c r="G512" s="2">
        <v>2318</v>
      </c>
      <c r="H512" t="s">
        <v>801</v>
      </c>
      <c r="I512" t="s">
        <v>54</v>
      </c>
      <c r="J512" s="5">
        <v>10454</v>
      </c>
      <c r="K512" s="8" t="str">
        <f>VLOOKUP($B512,Sheet1!A:E,3,FALSE)</f>
        <v>Mott Haven</v>
      </c>
      <c r="L512" s="8" t="str">
        <f>VLOOKUP($B512,Sheet1!A:E,4,FALSE)</f>
        <v>D+</v>
      </c>
      <c r="M512">
        <v>-73.922973600000006</v>
      </c>
      <c r="N512">
        <v>40.805641899999998</v>
      </c>
      <c r="O512" s="13">
        <f>VLOOKUP($B512,Sheet2!A:F,6,FALSE)</f>
        <v>5.1095205196402178</v>
      </c>
      <c r="P512" s="1">
        <v>112000</v>
      </c>
      <c r="Q512" s="3">
        <v>6.7500000000000004E-2</v>
      </c>
      <c r="R512">
        <v>30</v>
      </c>
      <c r="S512" s="1">
        <v>448000</v>
      </c>
      <c r="T512" s="1">
        <v>2905.72</v>
      </c>
      <c r="U512" s="1">
        <v>568.65</v>
      </c>
      <c r="V512" s="1">
        <v>116.67</v>
      </c>
      <c r="W512" s="4">
        <v>375</v>
      </c>
      <c r="X512" s="1">
        <v>3966.04</v>
      </c>
      <c r="Y512">
        <v>8</v>
      </c>
      <c r="Z512">
        <v>14</v>
      </c>
      <c r="AA512" t="str">
        <f>VLOOKUP($B512,Sheet1!A:E,5,FALSE)</f>
        <v>Cultural hub in the South Bronx, intersection of long time residents , and gentrification.</v>
      </c>
    </row>
    <row r="513" spans="1:27" x14ac:dyDescent="0.2">
      <c r="A513">
        <v>532</v>
      </c>
      <c r="B513" t="s">
        <v>802</v>
      </c>
      <c r="C513" t="s">
        <v>87</v>
      </c>
      <c r="D513" s="1">
        <v>1998000</v>
      </c>
      <c r="E513">
        <v>12</v>
      </c>
      <c r="F513">
        <v>8</v>
      </c>
      <c r="G513" s="2">
        <v>5100</v>
      </c>
      <c r="H513" t="s">
        <v>56</v>
      </c>
      <c r="I513" t="s">
        <v>45</v>
      </c>
      <c r="J513" s="5">
        <v>11224</v>
      </c>
      <c r="K513" s="8" t="str">
        <f>VLOOKUP($B513,Sheet1!A:E,3,FALSE)</f>
        <v>Coney Island</v>
      </c>
      <c r="L513" s="8" t="str">
        <f>VLOOKUP($B513,Sheet1!A:E,4,FALSE)</f>
        <v>C</v>
      </c>
      <c r="M513">
        <v>-74.006830399999998</v>
      </c>
      <c r="N513">
        <v>40.574517899999996</v>
      </c>
      <c r="O513" s="13">
        <f>VLOOKUP($B513,Sheet2!A:F,6,FALSE)</f>
        <v>12.07938618621507</v>
      </c>
      <c r="P513" s="1">
        <v>399600</v>
      </c>
      <c r="Q513" s="3">
        <v>6.7500000000000004E-2</v>
      </c>
      <c r="R513">
        <v>30</v>
      </c>
      <c r="S513" s="1">
        <v>1598400</v>
      </c>
      <c r="T513" s="1">
        <v>10367.19</v>
      </c>
      <c r="U513" s="1">
        <v>2028.87</v>
      </c>
      <c r="V513" s="1">
        <v>416.25</v>
      </c>
      <c r="W513" s="4">
        <v>205</v>
      </c>
      <c r="X513" s="1">
        <v>13017.31</v>
      </c>
      <c r="Y513">
        <v>24</v>
      </c>
      <c r="Z513">
        <v>13</v>
      </c>
      <c r="AA513" t="str">
        <f>VLOOKUP($B513,Sheet1!A:E,5,FALSE)</f>
        <v>Amusement parks by the boardwalk in Brooklyn, end of the D subway line.</v>
      </c>
    </row>
    <row r="514" spans="1:27" x14ac:dyDescent="0.2">
      <c r="A514">
        <v>533</v>
      </c>
      <c r="B514" t="s">
        <v>803</v>
      </c>
      <c r="C514" t="s">
        <v>188</v>
      </c>
      <c r="D514" s="1">
        <v>309000</v>
      </c>
      <c r="E514">
        <v>3</v>
      </c>
      <c r="F514">
        <v>2</v>
      </c>
      <c r="G514" s="2">
        <v>2184</v>
      </c>
      <c r="H514" t="s">
        <v>81</v>
      </c>
      <c r="I514" t="s">
        <v>65</v>
      </c>
      <c r="J514" s="5">
        <v>11414</v>
      </c>
      <c r="K514" s="8" t="str">
        <f>VLOOKUP($B514,Sheet1!A:E,3,FALSE)</f>
        <v>Howard Beach</v>
      </c>
      <c r="L514" s="8" t="str">
        <f>VLOOKUP($B514,Sheet1!A:E,4,FALSE)</f>
        <v>B</v>
      </c>
      <c r="M514">
        <v>-73.847932700000001</v>
      </c>
      <c r="N514">
        <v>40.667434399999998</v>
      </c>
      <c r="O514" s="13">
        <f>VLOOKUP($B514,Sheet2!A:F,6,FALSE)</f>
        <v>9.1465482769921334</v>
      </c>
      <c r="P514" s="1">
        <v>61800</v>
      </c>
      <c r="Q514" s="3">
        <v>6.7500000000000004E-2</v>
      </c>
      <c r="R514">
        <v>30</v>
      </c>
      <c r="S514" s="1">
        <v>247200</v>
      </c>
      <c r="T514" s="1">
        <v>1603.33</v>
      </c>
      <c r="U514" s="1">
        <v>313.77</v>
      </c>
      <c r="V514" s="1">
        <v>64.38</v>
      </c>
      <c r="W514" s="4">
        <v>600</v>
      </c>
      <c r="X514" s="1">
        <v>2581.48</v>
      </c>
      <c r="Y514">
        <v>6</v>
      </c>
      <c r="Z514">
        <v>14</v>
      </c>
      <c r="AA514" t="str">
        <f>VLOOKUP($B514,Sheet1!A:E,5,FALSE)</f>
        <v>Waterfront views and suburban atmosphere.</v>
      </c>
    </row>
    <row r="515" spans="1:27" x14ac:dyDescent="0.2">
      <c r="A515">
        <v>534</v>
      </c>
      <c r="B515" t="s">
        <v>804</v>
      </c>
      <c r="C515" t="s">
        <v>87</v>
      </c>
      <c r="D515" s="1">
        <v>925000</v>
      </c>
      <c r="E515">
        <v>4</v>
      </c>
      <c r="F515">
        <v>2.5</v>
      </c>
      <c r="G515" s="2">
        <v>2160</v>
      </c>
      <c r="H515" t="s">
        <v>805</v>
      </c>
      <c r="I515" t="s">
        <v>54</v>
      </c>
      <c r="J515" s="5">
        <v>10469</v>
      </c>
      <c r="K515" s="8" t="str">
        <f>VLOOKUP($B515,Sheet1!A:E,3,FALSE)</f>
        <v>Pelham Bay</v>
      </c>
      <c r="L515" s="8" t="str">
        <f>VLOOKUP($B515,Sheet1!A:E,4,FALSE)</f>
        <v>C</v>
      </c>
      <c r="M515">
        <v>-73.842101600000007</v>
      </c>
      <c r="N515">
        <v>40.861660200000003</v>
      </c>
      <c r="O515" s="13">
        <f>VLOOKUP($B515,Sheet2!A:F,6,FALSE)</f>
        <v>10.82152249879678</v>
      </c>
      <c r="P515" s="1">
        <v>185000</v>
      </c>
      <c r="Q515" s="3">
        <v>6.7500000000000004E-2</v>
      </c>
      <c r="R515">
        <v>30</v>
      </c>
      <c r="S515" s="1">
        <v>740000</v>
      </c>
      <c r="T515" s="1">
        <v>4799.63</v>
      </c>
      <c r="U515" s="1">
        <v>939.29</v>
      </c>
      <c r="V515" s="1">
        <v>192.71</v>
      </c>
      <c r="W515" s="4">
        <v>600</v>
      </c>
      <c r="X515" s="1">
        <v>6531.63</v>
      </c>
      <c r="Y515">
        <v>8</v>
      </c>
      <c r="Z515">
        <v>12</v>
      </c>
      <c r="AA515" t="str">
        <f>VLOOKUP($B515,Sheet1!A:E,5,FALSE)</f>
        <v>End of 6 train line, largest Park in NYC - Pelham Bay Park. </v>
      </c>
    </row>
    <row r="516" spans="1:27" x14ac:dyDescent="0.2">
      <c r="A516">
        <v>535</v>
      </c>
      <c r="B516" t="s">
        <v>806</v>
      </c>
      <c r="C516" t="s">
        <v>34</v>
      </c>
      <c r="D516" s="1">
        <v>999000</v>
      </c>
      <c r="E516">
        <v>4</v>
      </c>
      <c r="F516">
        <v>2</v>
      </c>
      <c r="G516" s="2">
        <v>2184</v>
      </c>
      <c r="H516" t="s">
        <v>807</v>
      </c>
      <c r="I516" t="s">
        <v>65</v>
      </c>
      <c r="J516" s="5">
        <v>11365</v>
      </c>
      <c r="K516" s="8" t="str">
        <f>VLOOKUP($B516,Sheet1!A:E,3,FALSE)</f>
        <v>Auburndale</v>
      </c>
      <c r="L516" s="8" t="str">
        <f>VLOOKUP($B516,Sheet1!A:E,4,FALSE)</f>
        <v>B</v>
      </c>
      <c r="M516">
        <v>-73.791335799999999</v>
      </c>
      <c r="N516">
        <v>40.7365353</v>
      </c>
      <c r="O516" s="13">
        <f>VLOOKUP($B516,Sheet2!A:F,6,FALSE)</f>
        <v>10.22152137419253</v>
      </c>
      <c r="P516" s="1">
        <v>199800</v>
      </c>
      <c r="Q516" s="3">
        <v>6.7500000000000004E-2</v>
      </c>
      <c r="R516">
        <v>30</v>
      </c>
      <c r="S516" s="1">
        <v>799200</v>
      </c>
      <c r="T516" s="1">
        <v>5183.6000000000004</v>
      </c>
      <c r="U516" s="1">
        <v>1014.43</v>
      </c>
      <c r="V516" s="1">
        <v>208.13</v>
      </c>
      <c r="W516" s="4">
        <v>600</v>
      </c>
      <c r="X516" s="1">
        <v>7006.16</v>
      </c>
      <c r="Y516">
        <v>8</v>
      </c>
      <c r="Z516">
        <v>14</v>
      </c>
      <c r="AA516" t="str">
        <f>VLOOKUP($B516,Sheet1!A:E,5,FALSE)</f>
        <v>Francis Lewis High School, suburban feel - sidewalks with trees, Long Island RailRoad primary transportation.</v>
      </c>
    </row>
    <row r="517" spans="1:27" x14ac:dyDescent="0.2">
      <c r="A517">
        <v>536</v>
      </c>
      <c r="B517" t="s">
        <v>808</v>
      </c>
      <c r="C517" t="s">
        <v>26</v>
      </c>
      <c r="D517" s="1">
        <v>699000</v>
      </c>
      <c r="E517">
        <v>2</v>
      </c>
      <c r="F517">
        <v>2</v>
      </c>
      <c r="G517">
        <v>833</v>
      </c>
      <c r="H517" t="s">
        <v>773</v>
      </c>
      <c r="I517" t="s">
        <v>65</v>
      </c>
      <c r="J517" s="5">
        <v>11360</v>
      </c>
      <c r="K517" s="8" t="str">
        <f>VLOOKUP($B517,Sheet1!A:E,3,FALSE)</f>
        <v>Bayside</v>
      </c>
      <c r="L517" s="8" t="str">
        <f>VLOOKUP($B517,Sheet1!A:E,4,FALSE)</f>
        <v>A</v>
      </c>
      <c r="M517">
        <v>-73.779468499999993</v>
      </c>
      <c r="N517">
        <v>40.787338800000001</v>
      </c>
      <c r="O517" s="13">
        <f>VLOOKUP($B517,Sheet2!A:F,6,FALSE)</f>
        <v>11.127173921697571</v>
      </c>
      <c r="P517" s="1">
        <v>139800</v>
      </c>
      <c r="Q517" s="3">
        <v>6.7500000000000004E-2</v>
      </c>
      <c r="R517">
        <v>30</v>
      </c>
      <c r="S517" s="1">
        <v>559200</v>
      </c>
      <c r="T517" s="1">
        <v>3626.96</v>
      </c>
      <c r="U517" s="1">
        <v>709.8</v>
      </c>
      <c r="V517" s="1">
        <v>145.63</v>
      </c>
      <c r="W517" s="4">
        <v>600</v>
      </c>
      <c r="X517" s="1">
        <v>5082.3900000000003</v>
      </c>
      <c r="Y517">
        <v>4</v>
      </c>
      <c r="Z517">
        <v>5</v>
      </c>
      <c r="AA517" t="str">
        <f>VLOOKUP($B517,Sheet1!A:E,5,FALSE)</f>
        <v>Suburban style homes in Northeast Queens, large Korean community, with its most commerical street being Bell Boulevard</v>
      </c>
    </row>
    <row r="518" spans="1:27" x14ac:dyDescent="0.2">
      <c r="A518">
        <v>537</v>
      </c>
      <c r="B518" t="s">
        <v>809</v>
      </c>
      <c r="C518" t="s">
        <v>52</v>
      </c>
      <c r="D518" s="1">
        <v>278500</v>
      </c>
      <c r="E518">
        <v>2</v>
      </c>
      <c r="F518">
        <v>1</v>
      </c>
      <c r="G518" s="2">
        <v>2184</v>
      </c>
      <c r="H518" t="s">
        <v>810</v>
      </c>
      <c r="I518" t="s">
        <v>65</v>
      </c>
      <c r="J518" s="5">
        <v>11374</v>
      </c>
      <c r="K518" s="8" t="str">
        <f>VLOOKUP($B518,Sheet1!A:E,3,FALSE)</f>
        <v>Rego Park</v>
      </c>
      <c r="L518" s="8" t="str">
        <f>VLOOKUP($B518,Sheet1!A:E,4,FALSE)</f>
        <v>B+</v>
      </c>
      <c r="M518">
        <v>-73.858779900000002</v>
      </c>
      <c r="N518">
        <v>40.726783699999999</v>
      </c>
      <c r="O518" s="13">
        <f>VLOOKUP($B518,Sheet2!A:F,6,FALSE)</f>
        <v>6.818873020160682</v>
      </c>
      <c r="P518" s="1">
        <v>55700</v>
      </c>
      <c r="Q518" s="3">
        <v>6.7500000000000004E-2</v>
      </c>
      <c r="R518">
        <v>30</v>
      </c>
      <c r="S518" s="1">
        <v>222800</v>
      </c>
      <c r="T518" s="1">
        <v>1445.08</v>
      </c>
      <c r="U518" s="1">
        <v>282.8</v>
      </c>
      <c r="V518" s="1">
        <v>58.02</v>
      </c>
      <c r="W518" s="4">
        <v>550</v>
      </c>
      <c r="X518" s="1">
        <v>2335.9</v>
      </c>
      <c r="Y518">
        <v>4</v>
      </c>
      <c r="Z518">
        <v>18</v>
      </c>
      <c r="AA518" t="str">
        <f>VLOOKUP($B518,Sheet1!A:E,5,FALSE)</f>
        <v>Queens Center Mall, sigificant recent immigrant populations. </v>
      </c>
    </row>
    <row r="519" spans="1:27" x14ac:dyDescent="0.2">
      <c r="A519">
        <v>538</v>
      </c>
      <c r="B519" t="s">
        <v>811</v>
      </c>
      <c r="C519" t="s">
        <v>52</v>
      </c>
      <c r="D519" s="1">
        <v>738000</v>
      </c>
      <c r="E519">
        <v>3</v>
      </c>
      <c r="F519">
        <v>2</v>
      </c>
      <c r="G519" s="2">
        <v>2184</v>
      </c>
      <c r="H519" t="s">
        <v>39</v>
      </c>
      <c r="I519" t="s">
        <v>28</v>
      </c>
      <c r="J519" s="5">
        <v>10022</v>
      </c>
      <c r="K519" s="8" t="str">
        <f>VLOOKUP($B519,Sheet1!A:E,3,FALSE)</f>
        <v>Midtown East</v>
      </c>
      <c r="L519" s="8" t="str">
        <f>VLOOKUP($B519,Sheet1!A:E,4,FALSE)</f>
        <v>B</v>
      </c>
      <c r="M519">
        <v>-73.964778999999993</v>
      </c>
      <c r="N519">
        <v>40.759577399999998</v>
      </c>
      <c r="O519" s="13">
        <f>VLOOKUP($B519,Sheet2!A:F,6,FALSE)</f>
        <v>1.3135078854624349</v>
      </c>
      <c r="P519" s="1">
        <v>147600</v>
      </c>
      <c r="Q519" s="3">
        <v>6.7500000000000004E-2</v>
      </c>
      <c r="R519">
        <v>30</v>
      </c>
      <c r="S519" s="1">
        <v>590400</v>
      </c>
      <c r="T519" s="1">
        <v>3829.32</v>
      </c>
      <c r="U519" s="1">
        <v>749.4</v>
      </c>
      <c r="V519" s="1">
        <v>153.75</v>
      </c>
      <c r="W519" s="4">
        <v>1000</v>
      </c>
      <c r="X519" s="1">
        <v>5732.48</v>
      </c>
      <c r="Y519">
        <v>6</v>
      </c>
      <c r="Z519">
        <v>14</v>
      </c>
      <c r="AA519" t="str">
        <f>VLOOKUP($B519,Sheet1!A:E,5,FALSE)</f>
        <v>Acess to Museum Mile, world class resturants on 2nd &amp; 3rd ave, close to corporate headquarters</v>
      </c>
    </row>
    <row r="520" spans="1:27" x14ac:dyDescent="0.2">
      <c r="A520">
        <v>539</v>
      </c>
      <c r="B520" t="s">
        <v>812</v>
      </c>
      <c r="C520" t="s">
        <v>34</v>
      </c>
      <c r="D520" s="1">
        <v>900000</v>
      </c>
      <c r="E520">
        <v>4</v>
      </c>
      <c r="F520">
        <v>4</v>
      </c>
      <c r="G520" s="2">
        <v>2700</v>
      </c>
      <c r="H520" t="s">
        <v>39</v>
      </c>
      <c r="I520" t="s">
        <v>65</v>
      </c>
      <c r="J520" s="5">
        <v>11693</v>
      </c>
      <c r="K520" s="8" t="str">
        <f>VLOOKUP($B520,Sheet1!A:E,3,FALSE)</f>
        <v>Arvene</v>
      </c>
      <c r="L520" s="8" t="str">
        <f>VLOOKUP($B520,Sheet1!A:E,4,FALSE)</f>
        <v>C</v>
      </c>
      <c r="M520">
        <v>-73.819506200000006</v>
      </c>
      <c r="N520">
        <v>40.611029899999998</v>
      </c>
      <c r="O520" s="13">
        <f>VLOOKUP($B520,Sheet2!A:F,6,FALSE)</f>
        <v>12.898214587426761</v>
      </c>
      <c r="P520" s="1">
        <v>180000</v>
      </c>
      <c r="Q520" s="3">
        <v>6.7500000000000004E-2</v>
      </c>
      <c r="R520">
        <v>30</v>
      </c>
      <c r="S520" s="1">
        <v>720000</v>
      </c>
      <c r="T520" s="1">
        <v>4669.91</v>
      </c>
      <c r="U520" s="1">
        <v>913.91</v>
      </c>
      <c r="V520" s="1">
        <v>187.5</v>
      </c>
      <c r="W520" s="4">
        <v>600</v>
      </c>
      <c r="X520" s="1">
        <v>6371.31</v>
      </c>
      <c r="Y520">
        <v>8</v>
      </c>
      <c r="Z520">
        <v>11</v>
      </c>
      <c r="AA520" t="str">
        <f>VLOOKUP($B520,Sheet1!A:E,5,FALSE)</f>
        <v>Coastal community known for its revitalization projects, beach access, and new residential developments.</v>
      </c>
    </row>
    <row r="521" spans="1:27" x14ac:dyDescent="0.2">
      <c r="A521">
        <v>540</v>
      </c>
      <c r="B521" t="s">
        <v>813</v>
      </c>
      <c r="C521" t="s">
        <v>52</v>
      </c>
      <c r="D521" s="1">
        <v>369000</v>
      </c>
      <c r="E521">
        <v>1</v>
      </c>
      <c r="F521">
        <v>1</v>
      </c>
      <c r="G521" s="2">
        <v>1470</v>
      </c>
      <c r="H521" t="s">
        <v>786</v>
      </c>
      <c r="I521" t="s">
        <v>65</v>
      </c>
      <c r="J521" s="5">
        <v>11694</v>
      </c>
      <c r="K521" s="8" t="str">
        <f>VLOOKUP($B521,Sheet1!A:E,3,FALSE)</f>
        <v>Rockaway</v>
      </c>
      <c r="L521" s="8" t="str">
        <f>VLOOKUP($B521,Sheet1!A:E,4,FALSE)</f>
        <v>B-</v>
      </c>
      <c r="M521">
        <v>-73.842319900000007</v>
      </c>
      <c r="N521">
        <v>40.575635800000001</v>
      </c>
      <c r="O521" s="13">
        <f>VLOOKUP($B521,Sheet2!A:F,6,FALSE)</f>
        <v>14.11885777715869</v>
      </c>
      <c r="P521" s="1">
        <v>73800</v>
      </c>
      <c r="Q521" s="3">
        <v>6.7500000000000004E-2</v>
      </c>
      <c r="R521">
        <v>30</v>
      </c>
      <c r="S521" s="1">
        <v>295200</v>
      </c>
      <c r="T521" s="1">
        <v>1914.66</v>
      </c>
      <c r="U521" s="1">
        <v>374.7</v>
      </c>
      <c r="V521" s="1">
        <v>76.88</v>
      </c>
      <c r="W521" s="4">
        <v>600</v>
      </c>
      <c r="X521" s="1">
        <v>2966.24</v>
      </c>
      <c r="Y521">
        <v>2</v>
      </c>
      <c r="Z521">
        <v>12</v>
      </c>
      <c r="AA521" t="str">
        <f>VLOOKUP($B521,Sheet1!A:E,5,FALSE)</f>
        <v>Rockaway Beach, boardwalk, surfing, outdoor activity, "urban beach town". </v>
      </c>
    </row>
    <row r="522" spans="1:27" x14ac:dyDescent="0.2">
      <c r="A522">
        <v>541</v>
      </c>
      <c r="B522" t="s">
        <v>814</v>
      </c>
      <c r="C522" t="s">
        <v>34</v>
      </c>
      <c r="D522" s="1">
        <v>609000</v>
      </c>
      <c r="E522">
        <v>3</v>
      </c>
      <c r="F522">
        <v>2</v>
      </c>
      <c r="G522" s="2">
        <v>1620</v>
      </c>
      <c r="H522" t="s">
        <v>815</v>
      </c>
      <c r="I522" t="s">
        <v>54</v>
      </c>
      <c r="J522" s="5">
        <v>10465</v>
      </c>
      <c r="K522" s="8" t="str">
        <f>VLOOKUP($B522,Sheet1!A:E,3,FALSE)</f>
        <v>Country Club</v>
      </c>
      <c r="L522" s="8" t="str">
        <f>VLOOKUP($B522,Sheet1!A:E,4,FALSE)</f>
        <v>B+</v>
      </c>
      <c r="M522">
        <v>-73.800699600000002</v>
      </c>
      <c r="N522">
        <v>40.816583700000002</v>
      </c>
      <c r="O522" s="13">
        <f>VLOOKUP($B522,Sheet2!A:F,6,FALSE)</f>
        <v>10.758445191527571</v>
      </c>
      <c r="P522" s="1">
        <v>121800</v>
      </c>
      <c r="Q522" s="3">
        <v>6.7500000000000004E-2</v>
      </c>
      <c r="R522">
        <v>30</v>
      </c>
      <c r="S522" s="1">
        <v>487200</v>
      </c>
      <c r="T522" s="1">
        <v>3159.97</v>
      </c>
      <c r="U522" s="1">
        <v>618.41</v>
      </c>
      <c r="V522" s="1">
        <v>126.88</v>
      </c>
      <c r="W522" s="4">
        <v>375</v>
      </c>
      <c r="X522" s="1">
        <v>4280.25</v>
      </c>
      <c r="Y522">
        <v>6</v>
      </c>
      <c r="Z522">
        <v>10</v>
      </c>
      <c r="AA522" t="str">
        <f>VLOOKUP($B522,Sheet1!A:E,5,FALSE)</f>
        <v>Bronx, suburban feel with waterfront properties by the Eastchester Bay; Exclusive Country clubs.</v>
      </c>
    </row>
    <row r="523" spans="1:27" x14ac:dyDescent="0.2">
      <c r="A523">
        <v>542</v>
      </c>
      <c r="B523" t="s">
        <v>816</v>
      </c>
      <c r="C523" t="s">
        <v>26</v>
      </c>
      <c r="D523" s="1">
        <v>758000</v>
      </c>
      <c r="E523">
        <v>3</v>
      </c>
      <c r="F523">
        <v>2</v>
      </c>
      <c r="G523" s="2">
        <v>1278</v>
      </c>
      <c r="H523" t="s">
        <v>81</v>
      </c>
      <c r="I523" t="s">
        <v>65</v>
      </c>
      <c r="J523" s="5">
        <v>11356</v>
      </c>
      <c r="K523" s="8" t="str">
        <f>VLOOKUP($B523,Sheet1!A:E,3,FALSE)</f>
        <v>College Point</v>
      </c>
      <c r="L523" s="8" t="str">
        <f>VLOOKUP($B523,Sheet1!A:E,4,FALSE)</f>
        <v>B</v>
      </c>
      <c r="M523">
        <v>-73.844921200000002</v>
      </c>
      <c r="N523">
        <v>40.792882300000002</v>
      </c>
      <c r="O523" s="13">
        <f>VLOOKUP($B523,Sheet2!A:F,6,FALSE)</f>
        <v>7.9734982339802656</v>
      </c>
      <c r="P523" s="1">
        <v>151600</v>
      </c>
      <c r="Q523" s="3">
        <v>6.7500000000000004E-2</v>
      </c>
      <c r="R523">
        <v>30</v>
      </c>
      <c r="S523" s="1">
        <v>606400</v>
      </c>
      <c r="T523" s="1">
        <v>3933.1</v>
      </c>
      <c r="U523" s="1">
        <v>769.71</v>
      </c>
      <c r="V523" s="1">
        <v>157.91999999999999</v>
      </c>
      <c r="W523" s="4">
        <v>550</v>
      </c>
      <c r="X523" s="1">
        <v>5410.73</v>
      </c>
      <c r="Y523">
        <v>6</v>
      </c>
      <c r="Z523">
        <v>8</v>
      </c>
      <c r="AA523" t="str">
        <f>VLOOKUP($B523,Sheet1!A:E,5,FALSE)</f>
        <v>Large residential areas and proximity to Flushing Meadows-Corona Park.</v>
      </c>
    </row>
    <row r="524" spans="1:27" x14ac:dyDescent="0.2">
      <c r="A524">
        <v>543</v>
      </c>
      <c r="B524" t="s">
        <v>817</v>
      </c>
      <c r="C524" t="s">
        <v>26</v>
      </c>
      <c r="D524" s="1">
        <v>728000</v>
      </c>
      <c r="E524">
        <v>3</v>
      </c>
      <c r="F524">
        <v>2</v>
      </c>
      <c r="G524" s="2">
        <v>1890</v>
      </c>
      <c r="H524" t="s">
        <v>818</v>
      </c>
      <c r="I524" t="s">
        <v>36</v>
      </c>
      <c r="J524" s="5">
        <v>10312</v>
      </c>
      <c r="K524" s="8" t="str">
        <f>VLOOKUP($B524,Sheet1!A:E,3,FALSE)</f>
        <v>Great Kills</v>
      </c>
      <c r="L524" s="8" t="str">
        <f>VLOOKUP($B524,Sheet1!A:E,4,FALSE)</f>
        <v>B</v>
      </c>
      <c r="M524">
        <v>-74.193354999999997</v>
      </c>
      <c r="N524">
        <v>40.550649999999997</v>
      </c>
      <c r="O524" s="13">
        <f>VLOOKUP($B524,Sheet2!A:F,6,FALSE)</f>
        <v>17.503863155080559</v>
      </c>
      <c r="P524" s="1">
        <v>145600</v>
      </c>
      <c r="Q524" s="3">
        <v>6.7500000000000004E-2</v>
      </c>
      <c r="R524">
        <v>30</v>
      </c>
      <c r="S524" s="1">
        <v>582400</v>
      </c>
      <c r="T524" s="1">
        <v>3777.44</v>
      </c>
      <c r="U524" s="1">
        <v>739.25</v>
      </c>
      <c r="V524" s="1">
        <v>151.66999999999999</v>
      </c>
      <c r="W524" s="4">
        <v>600</v>
      </c>
      <c r="X524" s="1">
        <v>5268.35</v>
      </c>
      <c r="Y524">
        <v>6</v>
      </c>
      <c r="Z524">
        <v>12</v>
      </c>
      <c r="AA524" t="str">
        <f>VLOOKUP($B524,Sheet1!A:E,5,FALSE)</f>
        <v>Southern Staten Island, Suburban feel, waterfront community, Great Kills Park, named after Duth word of "Great creeks"</v>
      </c>
    </row>
    <row r="525" spans="1:27" x14ac:dyDescent="0.2">
      <c r="A525">
        <v>544</v>
      </c>
      <c r="B525" t="s">
        <v>819</v>
      </c>
      <c r="C525" t="s">
        <v>34</v>
      </c>
      <c r="D525" s="1">
        <v>314900</v>
      </c>
      <c r="E525">
        <v>3</v>
      </c>
      <c r="F525">
        <v>3</v>
      </c>
      <c r="G525" s="2">
        <v>1200</v>
      </c>
      <c r="H525" t="s">
        <v>570</v>
      </c>
      <c r="I525" t="s">
        <v>45</v>
      </c>
      <c r="J525" s="5">
        <v>11207</v>
      </c>
      <c r="K525" s="8" t="str">
        <f>VLOOKUP($B525,Sheet1!A:E,3,FALSE)</f>
        <v>East New York</v>
      </c>
      <c r="L525" s="8" t="str">
        <f>VLOOKUP($B525,Sheet1!A:E,4,FALSE)</f>
        <v>D+</v>
      </c>
      <c r="M525">
        <v>-73.888375699999997</v>
      </c>
      <c r="N525">
        <v>40.674494199999998</v>
      </c>
      <c r="O525" s="13">
        <f>VLOOKUP($B525,Sheet2!A:F,6,FALSE)</f>
        <v>7.2296974111223946</v>
      </c>
      <c r="P525" s="1">
        <v>62980</v>
      </c>
      <c r="Q525" s="3">
        <v>6.7500000000000004E-2</v>
      </c>
      <c r="R525">
        <v>30</v>
      </c>
      <c r="S525" s="1">
        <v>251920</v>
      </c>
      <c r="T525" s="1">
        <v>1633.95</v>
      </c>
      <c r="U525" s="1">
        <v>319.77</v>
      </c>
      <c r="V525" s="1">
        <v>65.599999999999994</v>
      </c>
      <c r="W525" s="4">
        <v>375</v>
      </c>
      <c r="X525" s="1">
        <v>2394.3200000000002</v>
      </c>
      <c r="Y525">
        <v>6</v>
      </c>
      <c r="Z525">
        <v>6</v>
      </c>
      <c r="AA525" t="str">
        <f>VLOOKUP($B525,Sheet1!A:E,5,FALSE)</f>
        <v>High Violence, Drug abuse, and Crime. Recovering neighborhood Urban Revitalization Projects with many community gardens &amp;Green Spaces. </v>
      </c>
    </row>
    <row r="526" spans="1:27" x14ac:dyDescent="0.2">
      <c r="A526">
        <v>545</v>
      </c>
      <c r="B526" t="s">
        <v>820</v>
      </c>
      <c r="C526" t="s">
        <v>34</v>
      </c>
      <c r="D526" s="1">
        <v>2848000</v>
      </c>
      <c r="E526">
        <v>6</v>
      </c>
      <c r="F526">
        <v>2.5</v>
      </c>
      <c r="G526" s="2">
        <v>4443</v>
      </c>
      <c r="H526" t="s">
        <v>821</v>
      </c>
      <c r="I526" t="s">
        <v>65</v>
      </c>
      <c r="J526" s="5">
        <v>11432</v>
      </c>
      <c r="K526" s="8" t="str">
        <f>VLOOKUP($B526,Sheet1!A:E,3,FALSE)</f>
        <v>Jamaica</v>
      </c>
      <c r="L526" s="8" t="str">
        <f>VLOOKUP($B526,Sheet1!A:E,4,FALSE)</f>
        <v>C</v>
      </c>
      <c r="M526">
        <v>-73.778692699999993</v>
      </c>
      <c r="N526">
        <v>40.720289299999997</v>
      </c>
      <c r="O526" s="13">
        <f>VLOOKUP($B526,Sheet2!A:F,6,FALSE)</f>
        <v>11.028280868640691</v>
      </c>
      <c r="P526" s="1">
        <v>569600</v>
      </c>
      <c r="Q526" s="3">
        <v>6.7500000000000004E-2</v>
      </c>
      <c r="R526">
        <v>30</v>
      </c>
      <c r="S526" s="1">
        <v>2278400</v>
      </c>
      <c r="T526" s="1">
        <v>14777.66</v>
      </c>
      <c r="U526" s="1">
        <v>2892</v>
      </c>
      <c r="V526" s="1">
        <v>593.33000000000004</v>
      </c>
      <c r="W526" s="4">
        <v>1000</v>
      </c>
      <c r="X526" s="1">
        <v>19262.990000000002</v>
      </c>
      <c r="Y526">
        <v>12</v>
      </c>
      <c r="Z526">
        <v>25</v>
      </c>
      <c r="AA526" t="str">
        <f>VLOOKUP($B526,Sheet1!A:E,5,FALSE)</f>
        <v>Sectioned into 3 sub-neighborhoods, estates in the north east, west shopping areas, and South high crime area.</v>
      </c>
    </row>
    <row r="527" spans="1:27" x14ac:dyDescent="0.2">
      <c r="A527">
        <v>546</v>
      </c>
      <c r="B527" t="s">
        <v>822</v>
      </c>
      <c r="C527" t="s">
        <v>34</v>
      </c>
      <c r="D527" s="1">
        <v>1298000</v>
      </c>
      <c r="E527">
        <v>3</v>
      </c>
      <c r="F527">
        <v>2</v>
      </c>
      <c r="G527" s="2">
        <v>2046</v>
      </c>
      <c r="H527" t="s">
        <v>823</v>
      </c>
      <c r="I527" t="s">
        <v>65</v>
      </c>
      <c r="J527" s="5">
        <v>11379</v>
      </c>
      <c r="K527" s="8" t="str">
        <f>VLOOKUP($B527,Sheet1!A:E,3,FALSE)</f>
        <v>Middle Village</v>
      </c>
      <c r="L527" s="8" t="str">
        <f>VLOOKUP($B527,Sheet1!A:E,4,FALSE)</f>
        <v>B</v>
      </c>
      <c r="M527">
        <v>-73.874778300000003</v>
      </c>
      <c r="N527">
        <v>40.723952099999998</v>
      </c>
      <c r="O527" s="13">
        <f>VLOOKUP($B527,Sheet2!A:F,6,FALSE)</f>
        <v>6.0558135851130226</v>
      </c>
      <c r="P527" s="1">
        <v>259600</v>
      </c>
      <c r="Q527" s="3">
        <v>6.7500000000000004E-2</v>
      </c>
      <c r="R527">
        <v>30</v>
      </c>
      <c r="S527" s="1">
        <v>1038400</v>
      </c>
      <c r="T527" s="1">
        <v>6735.04</v>
      </c>
      <c r="U527" s="1">
        <v>1318.05</v>
      </c>
      <c r="V527" s="1">
        <v>270.42</v>
      </c>
      <c r="W527" s="4">
        <v>205</v>
      </c>
      <c r="X527" s="1">
        <v>8528.51</v>
      </c>
      <c r="Y527">
        <v>6</v>
      </c>
      <c r="Z527">
        <v>13</v>
      </c>
      <c r="AA527" t="str">
        <f>VLOOKUP($B527,Sheet1!A:E,5,FALSE)</f>
        <v>Juniper Valley Park, Residential area with suburban feel, Metropolitan Avenue.</v>
      </c>
    </row>
    <row r="528" spans="1:27" x14ac:dyDescent="0.2">
      <c r="A528">
        <v>547</v>
      </c>
      <c r="B528" t="s">
        <v>824</v>
      </c>
      <c r="C528" t="s">
        <v>52</v>
      </c>
      <c r="D528" s="1">
        <v>1095000</v>
      </c>
      <c r="E528">
        <v>4</v>
      </c>
      <c r="F528">
        <v>4</v>
      </c>
      <c r="G528" s="2">
        <v>2500</v>
      </c>
      <c r="H528" t="s">
        <v>825</v>
      </c>
      <c r="I528" t="s">
        <v>65</v>
      </c>
      <c r="J528" s="5">
        <v>11005</v>
      </c>
      <c r="K528" s="8" t="str">
        <f>VLOOKUP($B528,Sheet1!A:E,3,FALSE)</f>
        <v>Glen Oaks</v>
      </c>
      <c r="L528" s="8" t="str">
        <f>VLOOKUP($B528,Sheet1!A:E,4,FALSE)</f>
        <v>A</v>
      </c>
      <c r="M528">
        <v>-73.721200800000005</v>
      </c>
      <c r="N528">
        <v>40.7564761</v>
      </c>
      <c r="O528" s="13">
        <f>VLOOKUP($B528,Sheet2!A:F,6,FALSE)</f>
        <v>13.87514669181602</v>
      </c>
      <c r="P528" s="1">
        <v>219000</v>
      </c>
      <c r="Q528" s="3">
        <v>6.7500000000000004E-2</v>
      </c>
      <c r="R528">
        <v>30</v>
      </c>
      <c r="S528" s="1">
        <v>876000</v>
      </c>
      <c r="T528" s="1">
        <v>5681.72</v>
      </c>
      <c r="U528" s="1">
        <v>1111.92</v>
      </c>
      <c r="V528" s="1">
        <v>228.13</v>
      </c>
      <c r="W528" s="4">
        <v>550</v>
      </c>
      <c r="X528" s="1">
        <v>7571.76</v>
      </c>
      <c r="Y528">
        <v>8</v>
      </c>
      <c r="Z528">
        <v>10</v>
      </c>
      <c r="AA528" t="str">
        <f>VLOOKUP($B528,Sheet1!A:E,5,FALSE)</f>
        <v>Glen Oaks Village - large cooperative housing development, Queens County Farm. </v>
      </c>
    </row>
    <row r="529" spans="1:27" x14ac:dyDescent="0.2">
      <c r="A529">
        <v>548</v>
      </c>
      <c r="B529" t="s">
        <v>826</v>
      </c>
      <c r="C529" t="s">
        <v>26</v>
      </c>
      <c r="D529" s="1">
        <v>434900</v>
      </c>
      <c r="E529">
        <v>3</v>
      </c>
      <c r="F529">
        <v>2</v>
      </c>
      <c r="G529" s="2">
        <v>1286</v>
      </c>
      <c r="H529" t="s">
        <v>570</v>
      </c>
      <c r="I529" t="s">
        <v>36</v>
      </c>
      <c r="J529" s="5">
        <v>10314</v>
      </c>
      <c r="K529" s="8" t="str">
        <f>VLOOKUP($B529,Sheet1!A:E,3,FALSE)</f>
        <v>Mid Island</v>
      </c>
      <c r="L529" s="8" t="str">
        <f>VLOOKUP($B529,Sheet1!A:E,4,FALSE)</f>
        <v>B</v>
      </c>
      <c r="M529">
        <v>-74.161038700000006</v>
      </c>
      <c r="N529">
        <v>40.608575600000002</v>
      </c>
      <c r="O529" s="13">
        <f>VLOOKUP($B529,Sheet2!A:F,6,FALSE)</f>
        <v>13.369649302752601</v>
      </c>
      <c r="P529" s="1">
        <v>86980</v>
      </c>
      <c r="Q529" s="3">
        <v>6.7500000000000004E-2</v>
      </c>
      <c r="R529">
        <v>30</v>
      </c>
      <c r="S529" s="1">
        <v>347920</v>
      </c>
      <c r="T529" s="1">
        <v>2256.6</v>
      </c>
      <c r="U529" s="1">
        <v>441.62</v>
      </c>
      <c r="V529" s="1">
        <v>90.6</v>
      </c>
      <c r="W529" s="4">
        <v>550</v>
      </c>
      <c r="X529" s="1">
        <v>3338.83</v>
      </c>
      <c r="Y529">
        <v>6</v>
      </c>
      <c r="Z529">
        <v>8</v>
      </c>
      <c r="AA529" t="str">
        <f>VLOOKUP($B529,Sheet1!A:E,5,FALSE)</f>
        <v>Middle of Staten island, largest % of Asians in Staten Island, suburban residential area.</v>
      </c>
    </row>
    <row r="530" spans="1:27" x14ac:dyDescent="0.2">
      <c r="A530">
        <v>549</v>
      </c>
      <c r="B530" t="s">
        <v>827</v>
      </c>
      <c r="C530" t="s">
        <v>52</v>
      </c>
      <c r="D530" s="1">
        <v>375000</v>
      </c>
      <c r="E530">
        <v>2</v>
      </c>
      <c r="F530">
        <v>2</v>
      </c>
      <c r="G530" s="2">
        <v>1350</v>
      </c>
      <c r="H530" t="s">
        <v>47</v>
      </c>
      <c r="I530" t="s">
        <v>54</v>
      </c>
      <c r="J530" s="5">
        <v>10471</v>
      </c>
      <c r="K530" s="8" t="str">
        <f>VLOOKUP($B530,Sheet1!A:E,3,FALSE)</f>
        <v>Riverdale</v>
      </c>
      <c r="L530" s="8" t="str">
        <f>VLOOKUP($B530,Sheet1!A:E,4,FALSE)</f>
        <v>A-</v>
      </c>
      <c r="M530">
        <v>-73.909136799999999</v>
      </c>
      <c r="N530">
        <v>40.893846500000002</v>
      </c>
      <c r="O530" s="13">
        <f>VLOOKUP($B530,Sheet2!A:F,6,FALSE)</f>
        <v>10.777035863592729</v>
      </c>
      <c r="P530" s="1">
        <v>75000</v>
      </c>
      <c r="Q530" s="3">
        <v>6.7500000000000004E-2</v>
      </c>
      <c r="R530">
        <v>30</v>
      </c>
      <c r="S530" s="1">
        <v>300000</v>
      </c>
      <c r="T530" s="1">
        <v>1945.79</v>
      </c>
      <c r="U530" s="1">
        <v>380.79</v>
      </c>
      <c r="V530" s="1">
        <v>78.13</v>
      </c>
      <c r="W530" s="4">
        <v>600</v>
      </c>
      <c r="X530" s="1">
        <v>3004.71</v>
      </c>
      <c r="Y530">
        <v>4</v>
      </c>
      <c r="Z530">
        <v>8</v>
      </c>
      <c r="AA530" t="str">
        <f>VLOOKUP($B530,Sheet1!A:E,5,FALSE)</f>
        <v>Residential neighborhood , affluent enclave within the Bronx., "alternative to the Upper West side", Car Transportation is reccomended.</v>
      </c>
    </row>
    <row r="531" spans="1:27" x14ac:dyDescent="0.2">
      <c r="A531">
        <v>550</v>
      </c>
      <c r="B531" t="s">
        <v>828</v>
      </c>
      <c r="C531" t="s">
        <v>87</v>
      </c>
      <c r="D531" s="1">
        <v>1375000</v>
      </c>
      <c r="E531">
        <v>14</v>
      </c>
      <c r="F531">
        <v>8</v>
      </c>
      <c r="G531" s="2">
        <v>6000</v>
      </c>
      <c r="H531" t="s">
        <v>829</v>
      </c>
      <c r="I531" t="s">
        <v>54</v>
      </c>
      <c r="J531" s="5">
        <v>10462</v>
      </c>
      <c r="K531" s="8" t="str">
        <f>VLOOKUP($B531,Sheet1!A:E,3,FALSE)</f>
        <v>Castle Hill</v>
      </c>
      <c r="L531" s="8" t="str">
        <f>VLOOKUP($B531,Sheet1!A:E,4,FALSE)</f>
        <v>C</v>
      </c>
      <c r="M531">
        <v>-73.857458600000001</v>
      </c>
      <c r="N531">
        <v>40.848562299999998</v>
      </c>
      <c r="O531" s="13">
        <f>VLOOKUP($B531,Sheet2!A:F,6,FALSE)</f>
        <v>9.612600650823504</v>
      </c>
      <c r="P531" s="1">
        <v>275000</v>
      </c>
      <c r="Q531" s="3">
        <v>6.7500000000000004E-2</v>
      </c>
      <c r="R531">
        <v>30</v>
      </c>
      <c r="S531" s="1">
        <v>1100000</v>
      </c>
      <c r="T531" s="1">
        <v>7134.58</v>
      </c>
      <c r="U531" s="1">
        <v>1396.24</v>
      </c>
      <c r="V531" s="1">
        <v>286.45999999999998</v>
      </c>
      <c r="W531" s="4">
        <v>600</v>
      </c>
      <c r="X531" s="1">
        <v>9417.2800000000007</v>
      </c>
      <c r="Y531">
        <v>28</v>
      </c>
      <c r="Z531">
        <v>15</v>
      </c>
      <c r="AA531" t="str">
        <f>VLOOKUP($B531,Sheet1!A:E,5,FALSE)</f>
        <v>Residential neighborhood, suburban feeling, with scenic waterfront views.</v>
      </c>
    </row>
    <row r="532" spans="1:27" x14ac:dyDescent="0.2">
      <c r="A532">
        <v>551</v>
      </c>
      <c r="B532" t="s">
        <v>830</v>
      </c>
      <c r="C532" t="s">
        <v>41</v>
      </c>
      <c r="D532" s="1">
        <v>4680000</v>
      </c>
      <c r="E532">
        <v>3</v>
      </c>
      <c r="F532">
        <v>4</v>
      </c>
      <c r="G532" s="2">
        <v>2400</v>
      </c>
      <c r="H532" t="s">
        <v>831</v>
      </c>
      <c r="I532" t="s">
        <v>28</v>
      </c>
      <c r="J532" s="5">
        <v>10016</v>
      </c>
      <c r="K532" s="8" t="str">
        <f>VLOOKUP($B532,Sheet1!A:E,3,FALSE)</f>
        <v>Murray Hill</v>
      </c>
      <c r="L532" s="8" t="str">
        <f>VLOOKUP($B532,Sheet1!A:E,4,FALSE)</f>
        <v>A</v>
      </c>
      <c r="M532">
        <v>-73.978381900000002</v>
      </c>
      <c r="N532">
        <v>40.748994699999997</v>
      </c>
      <c r="O532" s="13">
        <f>VLOOKUP($B532,Sheet2!A:F,6,FALSE)</f>
        <v>0.36995672934595919</v>
      </c>
      <c r="P532" s="1">
        <v>936000</v>
      </c>
      <c r="Q532" s="3">
        <v>6.7500000000000004E-2</v>
      </c>
      <c r="R532">
        <v>30</v>
      </c>
      <c r="S532" s="1">
        <v>3744000</v>
      </c>
      <c r="T532" s="1">
        <v>24283.51</v>
      </c>
      <c r="U532" s="1">
        <v>4752.3100000000004</v>
      </c>
      <c r="V532" s="1">
        <v>975</v>
      </c>
      <c r="W532" s="4">
        <v>205</v>
      </c>
      <c r="X532" s="1">
        <v>30215.82</v>
      </c>
      <c r="Y532">
        <v>6</v>
      </c>
      <c r="Z532">
        <v>10</v>
      </c>
      <c r="AA532" t="str">
        <f>VLOOKUP($B532,Sheet1!A:E,5,FALSE)</f>
        <v>Great spot for connecting with new people, Financial &amp; Tech sector workers, fast paced way of life</v>
      </c>
    </row>
    <row r="533" spans="1:27" x14ac:dyDescent="0.2">
      <c r="A533">
        <v>552</v>
      </c>
      <c r="B533" t="s">
        <v>832</v>
      </c>
      <c r="C533" t="s">
        <v>52</v>
      </c>
      <c r="D533" s="1">
        <v>549000</v>
      </c>
      <c r="E533">
        <v>2</v>
      </c>
      <c r="F533">
        <v>2</v>
      </c>
      <c r="G533" s="2">
        <v>1200</v>
      </c>
      <c r="H533" t="s">
        <v>833</v>
      </c>
      <c r="I533" t="s">
        <v>65</v>
      </c>
      <c r="J533" s="5">
        <v>11375</v>
      </c>
      <c r="K533" s="8" t="str">
        <f>VLOOKUP($B533,Sheet1!A:E,3,FALSE)</f>
        <v>Forest Hills</v>
      </c>
      <c r="L533" s="8" t="str">
        <f>VLOOKUP($B533,Sheet1!A:E,4,FALSE)</f>
        <v>A</v>
      </c>
      <c r="M533">
        <v>-73.845844099999994</v>
      </c>
      <c r="N533">
        <v>40.724513999999999</v>
      </c>
      <c r="O533" s="13">
        <f>VLOOKUP($B533,Sheet2!A:F,6,FALSE)</f>
        <v>7.5157784876297358</v>
      </c>
      <c r="P533" s="1">
        <v>109800</v>
      </c>
      <c r="Q533" s="3">
        <v>6.7500000000000004E-2</v>
      </c>
      <c r="R533">
        <v>30</v>
      </c>
      <c r="S533" s="1">
        <v>439200</v>
      </c>
      <c r="T533" s="1">
        <v>2848.64</v>
      </c>
      <c r="U533" s="1">
        <v>557.48</v>
      </c>
      <c r="V533" s="1">
        <v>114.38</v>
      </c>
      <c r="W533" s="4">
        <v>375</v>
      </c>
      <c r="X533" s="1">
        <v>3895.5</v>
      </c>
      <c r="Y533">
        <v>4</v>
      </c>
      <c r="Z533">
        <v>8</v>
      </c>
      <c r="AA533" t="str">
        <f>VLOOKUP($B533,Sheet1!A:E,5,FALSE)</f>
        <v>Forest Hills Stadium - historic concert venue, commuter friendly from Manhattan.</v>
      </c>
    </row>
    <row r="534" spans="1:27" x14ac:dyDescent="0.2">
      <c r="A534">
        <v>553</v>
      </c>
      <c r="B534" t="s">
        <v>834</v>
      </c>
      <c r="C534" t="s">
        <v>34</v>
      </c>
      <c r="D534" s="1">
        <v>549000</v>
      </c>
      <c r="E534">
        <v>3</v>
      </c>
      <c r="F534">
        <v>1</v>
      </c>
      <c r="G534" s="2">
        <v>1400</v>
      </c>
      <c r="H534" t="s">
        <v>835</v>
      </c>
      <c r="I534" t="s">
        <v>36</v>
      </c>
      <c r="J534" s="5">
        <v>10310</v>
      </c>
      <c r="K534" s="8" t="str">
        <f>VLOOKUP($B534,Sheet1!A:E,3,FALSE)</f>
        <v>West Brighton</v>
      </c>
      <c r="L534" s="8" t="str">
        <f>VLOOKUP($B534,Sheet1!A:E,4,FALSE)</f>
        <v>B</v>
      </c>
      <c r="M534">
        <v>-74.1124571</v>
      </c>
      <c r="N534">
        <v>40.636854399999997</v>
      </c>
      <c r="O534" s="13">
        <f>VLOOKUP($B534,Sheet2!A:F,6,FALSE)</f>
        <v>10.207702932374881</v>
      </c>
      <c r="P534" s="1">
        <v>109800</v>
      </c>
      <c r="Q534" s="3">
        <v>6.7500000000000004E-2</v>
      </c>
      <c r="R534">
        <v>30</v>
      </c>
      <c r="S534" s="1">
        <v>439200</v>
      </c>
      <c r="T534" s="1">
        <v>2848.64</v>
      </c>
      <c r="U534" s="1">
        <v>557.48</v>
      </c>
      <c r="V534" s="1">
        <v>114.38</v>
      </c>
      <c r="W534" s="4">
        <v>600</v>
      </c>
      <c r="X534" s="1">
        <v>4120.5</v>
      </c>
      <c r="Y534">
        <v>6</v>
      </c>
      <c r="Z534">
        <v>12</v>
      </c>
      <c r="AA534" t="str">
        <f>VLOOKUP($B534,Sheet1!A:E,5,FALSE)</f>
        <v>Small town atmosphere, family owned businesses, Corporal Thompson Park, victorian and colonial homes</v>
      </c>
    </row>
    <row r="535" spans="1:27" x14ac:dyDescent="0.2">
      <c r="A535">
        <v>554</v>
      </c>
      <c r="B535" t="s">
        <v>836</v>
      </c>
      <c r="C535" t="s">
        <v>34</v>
      </c>
      <c r="D535" s="1">
        <v>950000</v>
      </c>
      <c r="E535">
        <v>3</v>
      </c>
      <c r="F535">
        <v>2</v>
      </c>
      <c r="G535" s="2">
        <v>1520</v>
      </c>
      <c r="H535" t="s">
        <v>81</v>
      </c>
      <c r="I535" t="s">
        <v>65</v>
      </c>
      <c r="J535" s="5">
        <v>11375</v>
      </c>
      <c r="K535" s="8" t="str">
        <f>VLOOKUP($B535,Sheet1!A:E,3,FALSE)</f>
        <v>Forest Hills</v>
      </c>
      <c r="L535" s="8" t="str">
        <f>VLOOKUP($B535,Sheet1!A:E,4,FALSE)</f>
        <v>A</v>
      </c>
      <c r="M535">
        <v>-73.856344699999994</v>
      </c>
      <c r="N535">
        <v>40.715727399999999</v>
      </c>
      <c r="O535" s="13">
        <f>VLOOKUP($B535,Sheet2!A:F,6,FALSE)</f>
        <v>7.1499545141777299</v>
      </c>
      <c r="P535" s="1">
        <v>190000</v>
      </c>
      <c r="Q535" s="3">
        <v>6.7500000000000004E-2</v>
      </c>
      <c r="R535">
        <v>30</v>
      </c>
      <c r="S535" s="1">
        <v>760000</v>
      </c>
      <c r="T535" s="1">
        <v>4929.3500000000004</v>
      </c>
      <c r="U535" s="1">
        <v>964.68</v>
      </c>
      <c r="V535" s="1">
        <v>197.92</v>
      </c>
      <c r="W535" s="4">
        <v>1400</v>
      </c>
      <c r="X535" s="1">
        <v>7491.94</v>
      </c>
      <c r="Y535">
        <v>6</v>
      </c>
      <c r="Z535">
        <v>10</v>
      </c>
      <c r="AA535" t="str">
        <f>VLOOKUP($B535,Sheet1!A:E,5,FALSE)</f>
        <v>Forest Hills Stadium - historic concert venue, commuter friendly from Manhattan.</v>
      </c>
    </row>
    <row r="536" spans="1:27" x14ac:dyDescent="0.2">
      <c r="A536">
        <v>555</v>
      </c>
      <c r="B536" t="s">
        <v>837</v>
      </c>
      <c r="C536" t="s">
        <v>26</v>
      </c>
      <c r="D536" s="1">
        <v>388000</v>
      </c>
      <c r="E536">
        <v>3</v>
      </c>
      <c r="F536">
        <v>1</v>
      </c>
      <c r="G536" s="2">
        <v>2184</v>
      </c>
      <c r="H536" t="s">
        <v>838</v>
      </c>
      <c r="I536" t="s">
        <v>28</v>
      </c>
      <c r="J536" s="5">
        <v>10002</v>
      </c>
      <c r="K536" s="8" t="str">
        <f>VLOOKUP($B536,Sheet1!A:E,3,FALSE)</f>
        <v>Lower East Side</v>
      </c>
      <c r="L536" s="8" t="str">
        <f>VLOOKUP($B536,Sheet1!A:E,4,FALSE)</f>
        <v>B</v>
      </c>
      <c r="M536">
        <v>-73.984986399999997</v>
      </c>
      <c r="N536">
        <v>40.716273200000003</v>
      </c>
      <c r="O536" s="13">
        <f>VLOOKUP($B536,Sheet2!A:F,6,FALSE)</f>
        <v>2.2457230499016938</v>
      </c>
      <c r="P536" s="1">
        <v>77600</v>
      </c>
      <c r="Q536" s="3">
        <v>6.7500000000000004E-2</v>
      </c>
      <c r="R536">
        <v>30</v>
      </c>
      <c r="S536" s="1">
        <v>310400</v>
      </c>
      <c r="T536" s="1">
        <v>2013.25</v>
      </c>
      <c r="U536" s="1">
        <v>393.99</v>
      </c>
      <c r="V536" s="1">
        <v>80.83</v>
      </c>
      <c r="W536" s="4">
        <v>375</v>
      </c>
      <c r="X536" s="1">
        <v>2863.08</v>
      </c>
      <c r="Y536">
        <v>6</v>
      </c>
      <c r="Z536">
        <v>18</v>
      </c>
      <c r="AA536" t="str">
        <f>VLOOKUP($B536,Sheet1!A:E,5,FALSE)</f>
        <v>Artists, Pre war buildings, strong nightlife &amp; bars, "place to be in 20s".</v>
      </c>
    </row>
    <row r="537" spans="1:27" x14ac:dyDescent="0.2">
      <c r="A537">
        <v>556</v>
      </c>
      <c r="B537" t="s">
        <v>839</v>
      </c>
      <c r="C537" t="s">
        <v>41</v>
      </c>
      <c r="D537" s="1">
        <v>5600000</v>
      </c>
      <c r="E537">
        <v>6</v>
      </c>
      <c r="F537">
        <v>6</v>
      </c>
      <c r="G537" s="2">
        <v>4917</v>
      </c>
      <c r="H537" t="s">
        <v>840</v>
      </c>
      <c r="I537" t="s">
        <v>28</v>
      </c>
      <c r="J537" s="5">
        <v>10003</v>
      </c>
      <c r="K537" s="8" t="str">
        <f>VLOOKUP($B537,Sheet1!A:E,3,FALSE)</f>
        <v>East Village</v>
      </c>
      <c r="L537" s="8" t="str">
        <f>VLOOKUP($B537,Sheet1!A:E,4,FALSE)</f>
        <v>B+</v>
      </c>
      <c r="M537">
        <v>-73.987244700000005</v>
      </c>
      <c r="N537">
        <v>40.737534799999999</v>
      </c>
      <c r="O537" s="13">
        <f>VLOOKUP($B537,Sheet2!A:F,6,FALSE)</f>
        <v>0.78431986528868347</v>
      </c>
      <c r="P537" s="1">
        <v>1120000</v>
      </c>
      <c r="Q537" s="3">
        <v>6.7500000000000004E-2</v>
      </c>
      <c r="R537">
        <v>30</v>
      </c>
      <c r="S537" s="1">
        <v>4480000</v>
      </c>
      <c r="T537" s="1">
        <v>29057.19</v>
      </c>
      <c r="U537" s="1">
        <v>5686.52</v>
      </c>
      <c r="V537" s="1">
        <v>1166.67</v>
      </c>
      <c r="W537" s="4">
        <v>600</v>
      </c>
      <c r="X537" s="1">
        <v>36510.379999999997</v>
      </c>
      <c r="Y537">
        <v>12</v>
      </c>
      <c r="Z537">
        <v>15</v>
      </c>
      <c r="AA537" t="str">
        <f>VLOOKUP($B537,Sheet1!A:E,5,FALSE)</f>
        <v>Lower Manhattan. Vibrant culture, "counter-culture history", St. Mark's Place. Tompkins Square Park, numerous bars clubs and music halls.</v>
      </c>
    </row>
    <row r="538" spans="1:27" x14ac:dyDescent="0.2">
      <c r="A538">
        <v>557</v>
      </c>
      <c r="B538" t="s">
        <v>841</v>
      </c>
      <c r="C538" t="s">
        <v>87</v>
      </c>
      <c r="D538" s="1">
        <v>1600000</v>
      </c>
      <c r="E538">
        <v>8</v>
      </c>
      <c r="F538">
        <v>6</v>
      </c>
      <c r="G538" s="2">
        <v>3472</v>
      </c>
      <c r="H538" t="s">
        <v>842</v>
      </c>
      <c r="I538" t="s">
        <v>65</v>
      </c>
      <c r="J538" s="5">
        <v>11374</v>
      </c>
      <c r="K538" s="8" t="str">
        <f>VLOOKUP($B538,Sheet1!A:E,3,FALSE)</f>
        <v>Rego Park</v>
      </c>
      <c r="L538" s="8" t="str">
        <f>VLOOKUP($B538,Sheet1!A:E,4,FALSE)</f>
        <v>B+</v>
      </c>
      <c r="M538">
        <v>-73.862604099999999</v>
      </c>
      <c r="N538">
        <v>40.718968599999997</v>
      </c>
      <c r="O538" s="13">
        <f>VLOOKUP($B538,Sheet2!A:F,6,FALSE)</f>
        <v>6.7678976971661751</v>
      </c>
      <c r="P538" s="1">
        <v>320000</v>
      </c>
      <c r="Q538" s="3">
        <v>6.7500000000000004E-2</v>
      </c>
      <c r="R538">
        <v>30</v>
      </c>
      <c r="S538" s="1">
        <v>1280000</v>
      </c>
      <c r="T538" s="1">
        <v>8302.06</v>
      </c>
      <c r="U538" s="1">
        <v>1624.72</v>
      </c>
      <c r="V538" s="1">
        <v>333.33</v>
      </c>
      <c r="W538" s="4">
        <v>205</v>
      </c>
      <c r="X538" s="1">
        <v>10465.11</v>
      </c>
      <c r="Y538">
        <v>16</v>
      </c>
      <c r="Z538">
        <v>11</v>
      </c>
      <c r="AA538" t="str">
        <f>VLOOKUP($B538,Sheet1!A:E,5,FALSE)</f>
        <v>Queens Center Mall, sigificant recent immigrant populations. </v>
      </c>
    </row>
    <row r="539" spans="1:27" x14ac:dyDescent="0.2">
      <c r="A539">
        <v>558</v>
      </c>
      <c r="B539" t="s">
        <v>843</v>
      </c>
      <c r="C539" t="s">
        <v>41</v>
      </c>
      <c r="D539" s="1">
        <v>6995000</v>
      </c>
      <c r="E539">
        <v>5</v>
      </c>
      <c r="F539">
        <v>2.5</v>
      </c>
      <c r="G539" s="2">
        <v>3912</v>
      </c>
      <c r="H539" t="s">
        <v>42</v>
      </c>
      <c r="I539" t="s">
        <v>28</v>
      </c>
      <c r="J539" s="5">
        <v>10075</v>
      </c>
      <c r="K539" s="8" t="str">
        <f>VLOOKUP($B539,Sheet1!A:E,3,FALSE)</f>
        <v>Upper East Side</v>
      </c>
      <c r="L539" s="8" t="str">
        <f>VLOOKUP($B539,Sheet1!A:E,4,FALSE)</f>
        <v>A</v>
      </c>
      <c r="M539">
        <v>-73.956427899999994</v>
      </c>
      <c r="N539">
        <v>40.7732125</v>
      </c>
      <c r="O539" s="13">
        <f>VLOOKUP($B539,Sheet2!A:F,6,FALSE)</f>
        <v>2.2691051041117172</v>
      </c>
      <c r="P539" s="1">
        <v>1399000</v>
      </c>
      <c r="Q539" s="3">
        <v>6.7500000000000004E-2</v>
      </c>
      <c r="R539">
        <v>30</v>
      </c>
      <c r="S539" s="1">
        <v>5596000</v>
      </c>
      <c r="T539" s="1">
        <v>36295.550000000003</v>
      </c>
      <c r="U539" s="1">
        <v>7103.07</v>
      </c>
      <c r="V539" s="1">
        <v>1457.29</v>
      </c>
      <c r="W539" s="4">
        <v>550</v>
      </c>
      <c r="X539" s="1">
        <v>45405.91</v>
      </c>
      <c r="Y539">
        <v>10</v>
      </c>
      <c r="Z539">
        <v>22</v>
      </c>
      <c r="AA539" t="str">
        <f>VLOOKUP($B539,Sheet1!A:E,5,FALSE)</f>
        <v>Posh neighborhood, private schools, expensive supermarkets, iconic museums. </v>
      </c>
    </row>
    <row r="540" spans="1:27" x14ac:dyDescent="0.2">
      <c r="A540">
        <v>559</v>
      </c>
      <c r="B540" t="s">
        <v>844</v>
      </c>
      <c r="C540" t="s">
        <v>87</v>
      </c>
      <c r="D540" s="1">
        <v>1399000</v>
      </c>
      <c r="E540">
        <v>6</v>
      </c>
      <c r="F540">
        <v>2</v>
      </c>
      <c r="G540" s="2">
        <v>2184</v>
      </c>
      <c r="H540" t="s">
        <v>47</v>
      </c>
      <c r="I540" t="s">
        <v>65</v>
      </c>
      <c r="J540" s="5">
        <v>11379</v>
      </c>
      <c r="K540" s="8" t="str">
        <f>VLOOKUP($B540,Sheet1!A:E,3,FALSE)</f>
        <v>Middle Village</v>
      </c>
      <c r="L540" s="8" t="str">
        <f>VLOOKUP($B540,Sheet1!A:E,4,FALSE)</f>
        <v>B</v>
      </c>
      <c r="M540">
        <v>-73.883977299999998</v>
      </c>
      <c r="N540">
        <v>40.721724999999999</v>
      </c>
      <c r="O540" s="13">
        <f>VLOOKUP($B540,Sheet2!A:F,6,FALSE)</f>
        <v>5.6435527949254807</v>
      </c>
      <c r="P540" s="1">
        <v>279800</v>
      </c>
      <c r="Q540" s="3">
        <v>6.7500000000000004E-2</v>
      </c>
      <c r="R540">
        <v>30</v>
      </c>
      <c r="S540" s="1">
        <v>1119200</v>
      </c>
      <c r="T540" s="1">
        <v>7259.11</v>
      </c>
      <c r="U540" s="1">
        <v>1420.61</v>
      </c>
      <c r="V540" s="1">
        <v>291.45999999999998</v>
      </c>
      <c r="W540" s="4">
        <v>600</v>
      </c>
      <c r="X540" s="1">
        <v>9571.18</v>
      </c>
      <c r="Y540">
        <v>12</v>
      </c>
      <c r="Z540">
        <v>14</v>
      </c>
      <c r="AA540" t="str">
        <f>VLOOKUP($B540,Sheet1!A:E,5,FALSE)</f>
        <v>Juniper Valley Park, Residential area with suburban feel, Metropolitan Avenue.</v>
      </c>
    </row>
    <row r="541" spans="1:27" x14ac:dyDescent="0.2">
      <c r="A541">
        <v>560</v>
      </c>
      <c r="B541" t="s">
        <v>845</v>
      </c>
      <c r="C541" t="s">
        <v>34</v>
      </c>
      <c r="D541" s="1">
        <v>399000</v>
      </c>
      <c r="E541">
        <v>3</v>
      </c>
      <c r="F541">
        <v>2.5</v>
      </c>
      <c r="G541" s="2">
        <v>1350</v>
      </c>
      <c r="H541" t="s">
        <v>35</v>
      </c>
      <c r="I541" t="s">
        <v>65</v>
      </c>
      <c r="J541" s="5">
        <v>11420</v>
      </c>
      <c r="K541" s="8" t="str">
        <f>VLOOKUP($B541,Sheet1!A:E,3,FALSE)</f>
        <v>South Ozone Park</v>
      </c>
      <c r="L541" s="8" t="str">
        <f>VLOOKUP($B541,Sheet1!A:E,4,FALSE)</f>
        <v>B</v>
      </c>
      <c r="M541">
        <v>-73.822770000000006</v>
      </c>
      <c r="N541">
        <v>40.6798316</v>
      </c>
      <c r="O541" s="13">
        <f>VLOOKUP($B541,Sheet2!A:F,6,FALSE)</f>
        <v>9.7772496034124128</v>
      </c>
      <c r="P541" s="1">
        <v>79800</v>
      </c>
      <c r="Q541" s="3">
        <v>6.7500000000000004E-2</v>
      </c>
      <c r="R541">
        <v>30</v>
      </c>
      <c r="S541" s="1">
        <v>319200</v>
      </c>
      <c r="T541" s="1">
        <v>2070.33</v>
      </c>
      <c r="U541" s="1">
        <v>405.16</v>
      </c>
      <c r="V541" s="1">
        <v>83.13</v>
      </c>
      <c r="W541" s="4">
        <v>205</v>
      </c>
      <c r="X541" s="1">
        <v>2763.61</v>
      </c>
      <c r="Y541">
        <v>6</v>
      </c>
      <c r="Z541">
        <v>8</v>
      </c>
      <c r="AA541" t="str">
        <f>VLOOKUP($B541,Sheet1!A:E,5,FALSE)</f>
        <v>John F. Kennedy International Airport &amp; Aqueduct Racetrack</v>
      </c>
    </row>
    <row r="542" spans="1:27" x14ac:dyDescent="0.2">
      <c r="A542">
        <v>561</v>
      </c>
      <c r="B542" t="s">
        <v>846</v>
      </c>
      <c r="C542" t="s">
        <v>188</v>
      </c>
      <c r="D542" s="1">
        <v>529900</v>
      </c>
      <c r="E542">
        <v>1</v>
      </c>
      <c r="F542">
        <v>1</v>
      </c>
      <c r="G542">
        <v>630</v>
      </c>
      <c r="H542" t="s">
        <v>69</v>
      </c>
      <c r="I542" t="s">
        <v>45</v>
      </c>
      <c r="J542" s="5">
        <v>11201</v>
      </c>
      <c r="K542" s="8" t="str">
        <f>VLOOKUP($B542,Sheet1!A:E,3,FALSE)</f>
        <v>Brooklyn Heights</v>
      </c>
      <c r="L542" s="8" t="str">
        <f>VLOOKUP($B542,Sheet1!A:E,4,FALSE)</f>
        <v>A</v>
      </c>
      <c r="M542">
        <v>-73.988191099999995</v>
      </c>
      <c r="N542">
        <v>40.698571399999999</v>
      </c>
      <c r="O542" s="13">
        <f>VLOOKUP($B542,Sheet2!A:F,6,FALSE)</f>
        <v>3.4700989533448019</v>
      </c>
      <c r="P542" s="1">
        <v>105980</v>
      </c>
      <c r="Q542" s="3">
        <v>6.7500000000000004E-2</v>
      </c>
      <c r="R542">
        <v>30</v>
      </c>
      <c r="S542" s="1">
        <v>423920</v>
      </c>
      <c r="T542" s="1">
        <v>2749.54</v>
      </c>
      <c r="U542" s="1">
        <v>538.09</v>
      </c>
      <c r="V542" s="1">
        <v>110.4</v>
      </c>
      <c r="W542" s="4">
        <v>375</v>
      </c>
      <c r="X542" s="1">
        <v>3773.02</v>
      </c>
      <c r="Y542">
        <v>2</v>
      </c>
      <c r="Z542">
        <v>5</v>
      </c>
      <c r="AA542" t="str">
        <f>VLOOKUP($B542,Sheet1!A:E,5,FALSE)</f>
        <v>Views of the Manhattan Skyline and Brooklyn Bridge, by Brooklyn Heights Park- Pier 5, famous basketball courts. </v>
      </c>
    </row>
    <row r="543" spans="1:27" x14ac:dyDescent="0.2">
      <c r="A543">
        <v>562</v>
      </c>
      <c r="B543" t="s">
        <v>847</v>
      </c>
      <c r="C543" t="s">
        <v>188</v>
      </c>
      <c r="D543" s="1">
        <v>999000</v>
      </c>
      <c r="E543">
        <v>5</v>
      </c>
      <c r="F543">
        <v>2</v>
      </c>
      <c r="G543" s="2">
        <v>2184</v>
      </c>
      <c r="H543" t="s">
        <v>848</v>
      </c>
      <c r="I543" t="s">
        <v>65</v>
      </c>
      <c r="J543" s="5">
        <v>11378</v>
      </c>
      <c r="K543" s="8" t="str">
        <f>VLOOKUP($B543,Sheet1!A:E,3,FALSE)</f>
        <v>Maspeth</v>
      </c>
      <c r="L543" s="8" t="str">
        <f>VLOOKUP($B543,Sheet1!A:E,4,FALSE)</f>
        <v>B</v>
      </c>
      <c r="M543">
        <v>-73.894106100000002</v>
      </c>
      <c r="N543">
        <v>40.722746899999997</v>
      </c>
      <c r="O543" s="13">
        <f>VLOOKUP($B543,Sheet2!A:F,6,FALSE)</f>
        <v>5.1196999048529959</v>
      </c>
      <c r="P543" s="1">
        <v>199800</v>
      </c>
      <c r="Q543" s="3">
        <v>6.7500000000000004E-2</v>
      </c>
      <c r="R543">
        <v>30</v>
      </c>
      <c r="S543" s="1">
        <v>799200</v>
      </c>
      <c r="T543" s="1">
        <v>5183.6000000000004</v>
      </c>
      <c r="U543" s="1">
        <v>1014.43</v>
      </c>
      <c r="V543" s="1">
        <v>208.13</v>
      </c>
      <c r="W543" s="4">
        <v>375</v>
      </c>
      <c r="X543" s="1">
        <v>6781.16</v>
      </c>
      <c r="Y543">
        <v>10</v>
      </c>
      <c r="Z543">
        <v>14</v>
      </c>
      <c r="AA543" t="str">
        <f>VLOOKUP($B543,Sheet1!A:E,5,FALSE)</f>
        <v>Residential neighborhoods and industrial roots.</v>
      </c>
    </row>
    <row r="544" spans="1:27" x14ac:dyDescent="0.2">
      <c r="A544">
        <v>563</v>
      </c>
      <c r="B544" t="s">
        <v>849</v>
      </c>
      <c r="C544" t="s">
        <v>26</v>
      </c>
      <c r="D544" s="1">
        <v>575000</v>
      </c>
      <c r="E544">
        <v>2</v>
      </c>
      <c r="F544">
        <v>2</v>
      </c>
      <c r="G544" s="2">
        <v>2184</v>
      </c>
      <c r="H544" t="s">
        <v>125</v>
      </c>
      <c r="I544" t="s">
        <v>65</v>
      </c>
      <c r="J544" s="5">
        <v>11373</v>
      </c>
      <c r="K544" s="8" t="str">
        <f>VLOOKUP($B544,Sheet1!A:E,3,FALSE)</f>
        <v>Elmhurst</v>
      </c>
      <c r="L544" s="8" t="str">
        <f>VLOOKUP($B544,Sheet1!A:E,4,FALSE)</f>
        <v>B-</v>
      </c>
      <c r="M544">
        <v>-73.878332999999998</v>
      </c>
      <c r="N544">
        <v>40.737308200000001</v>
      </c>
      <c r="O544" s="13">
        <f>VLOOKUP($B544,Sheet2!A:F,6,FALSE)</f>
        <v>5.676349448831127</v>
      </c>
      <c r="P544" s="1">
        <v>115000</v>
      </c>
      <c r="Q544" s="3">
        <v>6.7500000000000004E-2</v>
      </c>
      <c r="R544">
        <v>30</v>
      </c>
      <c r="S544" s="1">
        <v>460000</v>
      </c>
      <c r="T544" s="1">
        <v>2983.55</v>
      </c>
      <c r="U544" s="1">
        <v>583.88</v>
      </c>
      <c r="V544" s="1">
        <v>119.79</v>
      </c>
      <c r="W544" s="4">
        <v>600</v>
      </c>
      <c r="X544" s="1">
        <v>4287.2299999999996</v>
      </c>
      <c r="Y544">
        <v>4</v>
      </c>
      <c r="Z544">
        <v>14</v>
      </c>
      <c r="AA544" t="str">
        <f>VLOOKUP($B544,Sheet1!A:E,5,FALSE)</f>
        <v>Queens Center Mall, Authentic food scene, very busy commercial area.</v>
      </c>
    </row>
    <row r="545" spans="1:27" x14ac:dyDescent="0.2">
      <c r="A545">
        <v>564</v>
      </c>
      <c r="B545" t="s">
        <v>850</v>
      </c>
      <c r="C545" t="s">
        <v>188</v>
      </c>
      <c r="D545" s="1">
        <v>659900</v>
      </c>
      <c r="E545">
        <v>3</v>
      </c>
      <c r="F545">
        <v>4</v>
      </c>
      <c r="G545" s="2">
        <v>2184</v>
      </c>
      <c r="H545" t="s">
        <v>851</v>
      </c>
      <c r="I545" t="s">
        <v>65</v>
      </c>
      <c r="J545" s="5">
        <v>11360</v>
      </c>
      <c r="K545" s="8" t="str">
        <f>VLOOKUP($B545,Sheet1!A:E,3,FALSE)</f>
        <v>Bayside</v>
      </c>
      <c r="L545" s="8" t="str">
        <f>VLOOKUP($B545,Sheet1!A:E,4,FALSE)</f>
        <v>A</v>
      </c>
      <c r="M545">
        <v>-73.776231199999998</v>
      </c>
      <c r="N545">
        <v>40.785508399999998</v>
      </c>
      <c r="O545" s="13">
        <f>VLOOKUP($B545,Sheet2!A:F,6,FALSE)</f>
        <v>11.263285183428691</v>
      </c>
      <c r="P545" s="1">
        <v>131980</v>
      </c>
      <c r="Q545" s="3">
        <v>6.7500000000000004E-2</v>
      </c>
      <c r="R545">
        <v>30</v>
      </c>
      <c r="S545" s="1">
        <v>527920</v>
      </c>
      <c r="T545" s="1">
        <v>3424.08</v>
      </c>
      <c r="U545" s="1">
        <v>670.1</v>
      </c>
      <c r="V545" s="1">
        <v>137.47999999999999</v>
      </c>
      <c r="W545" s="4">
        <v>600</v>
      </c>
      <c r="X545" s="1">
        <v>4831.6499999999996</v>
      </c>
      <c r="Y545">
        <v>6</v>
      </c>
      <c r="Z545">
        <v>9</v>
      </c>
      <c r="AA545" t="str">
        <f>VLOOKUP($B545,Sheet1!A:E,5,FALSE)</f>
        <v>Suburban style homes in Northeast Queens, large Korean community, with its most commerical street being Bell Boulevard</v>
      </c>
    </row>
    <row r="546" spans="1:27" x14ac:dyDescent="0.2">
      <c r="A546">
        <v>565</v>
      </c>
      <c r="B546" t="s">
        <v>852</v>
      </c>
      <c r="C546" t="s">
        <v>41</v>
      </c>
      <c r="D546" s="1">
        <v>2200000</v>
      </c>
      <c r="E546">
        <v>6</v>
      </c>
      <c r="F546">
        <v>3</v>
      </c>
      <c r="G546" s="2">
        <v>2385</v>
      </c>
      <c r="H546" t="s">
        <v>853</v>
      </c>
      <c r="I546" t="s">
        <v>45</v>
      </c>
      <c r="J546" s="5">
        <v>11215</v>
      </c>
      <c r="K546" s="8" t="str">
        <f>VLOOKUP($B546,Sheet1!A:E,3,FALSE)</f>
        <v>Park Slope</v>
      </c>
      <c r="L546" s="8" t="str">
        <f>VLOOKUP($B546,Sheet1!A:E,4,FALSE)</f>
        <v>A</v>
      </c>
      <c r="M546">
        <v>-73.985757599999999</v>
      </c>
      <c r="N546">
        <v>40.662105599999997</v>
      </c>
      <c r="O546" s="13">
        <f>VLOOKUP($B546,Sheet2!A:F,6,FALSE)</f>
        <v>5.9832993628982436</v>
      </c>
      <c r="P546" s="1">
        <v>440000</v>
      </c>
      <c r="Q546" s="3">
        <v>6.7500000000000004E-2</v>
      </c>
      <c r="R546">
        <v>30</v>
      </c>
      <c r="S546" s="1">
        <v>1760000</v>
      </c>
      <c r="T546" s="1">
        <v>11415.33</v>
      </c>
      <c r="U546" s="1">
        <v>2233.9899999999998</v>
      </c>
      <c r="V546" s="1">
        <v>458.33</v>
      </c>
      <c r="W546" s="4">
        <v>375</v>
      </c>
      <c r="X546" s="1">
        <v>14482.65</v>
      </c>
      <c r="Y546">
        <v>12</v>
      </c>
      <c r="Z546">
        <v>12</v>
      </c>
      <c r="AA546" t="str">
        <f>VLOOKUP($B546,Sheet1!A:E,5,FALSE)</f>
        <v>Beautiful historic homes, Smith Street, Family friendly neighborhoods, near Prospect Park.</v>
      </c>
    </row>
    <row r="547" spans="1:27" x14ac:dyDescent="0.2">
      <c r="A547">
        <v>566</v>
      </c>
      <c r="B547" t="s">
        <v>854</v>
      </c>
      <c r="C547" t="s">
        <v>87</v>
      </c>
      <c r="D547" s="1">
        <v>898888</v>
      </c>
      <c r="E547">
        <v>5</v>
      </c>
      <c r="F547">
        <v>2</v>
      </c>
      <c r="G547" s="2">
        <v>1550</v>
      </c>
      <c r="H547" t="s">
        <v>855</v>
      </c>
      <c r="I547" t="s">
        <v>65</v>
      </c>
      <c r="J547" s="5">
        <v>11426</v>
      </c>
      <c r="K547" s="8" t="str">
        <f>VLOOKUP($B547,Sheet1!A:E,3,FALSE)</f>
        <v>Bellerose</v>
      </c>
      <c r="L547" s="8" t="str">
        <f>VLOOKUP($B547,Sheet1!A:E,4,FALSE)</f>
        <v>A-</v>
      </c>
      <c r="M547">
        <v>-73.715812299999996</v>
      </c>
      <c r="N547">
        <v>40.728238099999999</v>
      </c>
      <c r="O547" s="13">
        <f>VLOOKUP($B547,Sheet2!A:F,6,FALSE)</f>
        <v>14.22192058394949</v>
      </c>
      <c r="P547" s="1">
        <v>179777.6</v>
      </c>
      <c r="Q547" s="3">
        <v>6.7500000000000004E-2</v>
      </c>
      <c r="R547">
        <v>30</v>
      </c>
      <c r="S547" s="1">
        <v>719110.4</v>
      </c>
      <c r="T547" s="1">
        <v>4664.1400000000003</v>
      </c>
      <c r="U547" s="1">
        <v>912.78</v>
      </c>
      <c r="V547" s="1">
        <v>187.27</v>
      </c>
      <c r="W547" s="4">
        <v>600</v>
      </c>
      <c r="X547" s="1">
        <v>6364.18</v>
      </c>
      <c r="Y547">
        <v>10</v>
      </c>
      <c r="Z547">
        <v>10</v>
      </c>
      <c r="AA547" t="str">
        <f>VLOOKUP($B547,Sheet1!A:E,5,FALSE)</f>
        <v>Suburban charm and historical homes.</v>
      </c>
    </row>
    <row r="548" spans="1:27" x14ac:dyDescent="0.2">
      <c r="A548">
        <v>567</v>
      </c>
      <c r="B548" t="s">
        <v>856</v>
      </c>
      <c r="C548" t="s">
        <v>34</v>
      </c>
      <c r="D548" s="1">
        <v>1250000</v>
      </c>
      <c r="E548">
        <v>5</v>
      </c>
      <c r="F548">
        <v>4</v>
      </c>
      <c r="G548" s="2">
        <v>3427</v>
      </c>
      <c r="H548" t="s">
        <v>857</v>
      </c>
      <c r="I548" t="s">
        <v>36</v>
      </c>
      <c r="J548" s="5">
        <v>10309</v>
      </c>
      <c r="K548" s="8" t="str">
        <f>VLOOKUP($B548,Sheet1!A:E,3,FALSE)</f>
        <v>South Shore</v>
      </c>
      <c r="L548" s="8" t="str">
        <f>VLOOKUP($B548,Sheet1!A:E,4,FALSE)</f>
        <v>B</v>
      </c>
      <c r="M548">
        <v>-74.222907899999996</v>
      </c>
      <c r="N548">
        <v>40.539558100000001</v>
      </c>
      <c r="O548" s="13">
        <f>VLOOKUP($B548,Sheet2!A:F,6,FALSE)</f>
        <v>19.086218286735829</v>
      </c>
      <c r="P548" s="1">
        <v>250000</v>
      </c>
      <c r="Q548" s="3">
        <v>6.7500000000000004E-2</v>
      </c>
      <c r="R548">
        <v>30</v>
      </c>
      <c r="S548" s="1">
        <v>1000000</v>
      </c>
      <c r="T548" s="1">
        <v>6485.98</v>
      </c>
      <c r="U548" s="1">
        <v>1269.31</v>
      </c>
      <c r="V548" s="1">
        <v>260.42</v>
      </c>
      <c r="W548" s="4">
        <v>1000</v>
      </c>
      <c r="X548" s="1">
        <v>9015.7099999999991</v>
      </c>
      <c r="Y548">
        <v>10</v>
      </c>
      <c r="Z548">
        <v>14</v>
      </c>
      <c r="AA548" t="str">
        <f>VLOOKUP($B548,Sheet1!A:E,5,FALSE)</f>
        <v>Southern coastline of Long island, costal communities &amp; beaches such as Long Beach, Jones Beach, Fire Island, Hempstead.</v>
      </c>
    </row>
    <row r="549" spans="1:27" x14ac:dyDescent="0.2">
      <c r="A549">
        <v>568</v>
      </c>
      <c r="B549" t="s">
        <v>858</v>
      </c>
      <c r="C549" t="s">
        <v>87</v>
      </c>
      <c r="D549" s="1">
        <v>1188000</v>
      </c>
      <c r="E549">
        <v>3</v>
      </c>
      <c r="F549">
        <v>2</v>
      </c>
      <c r="G549" s="2">
        <v>2240</v>
      </c>
      <c r="H549" t="s">
        <v>39</v>
      </c>
      <c r="I549" t="s">
        <v>45</v>
      </c>
      <c r="J549" s="5">
        <v>11214</v>
      </c>
      <c r="K549" s="8" t="str">
        <f>VLOOKUP($B549,Sheet1!A:E,3,FALSE)</f>
        <v>Bath Beach</v>
      </c>
      <c r="L549" s="8" t="str">
        <f>VLOOKUP($B549,Sheet1!A:E,4,FALSE)</f>
        <v>A-</v>
      </c>
      <c r="M549">
        <v>-73.998256999999995</v>
      </c>
      <c r="N549">
        <v>40.608553200000003</v>
      </c>
      <c r="O549" s="13">
        <f>VLOOKUP($B549,Sheet2!A:F,6,FALSE)</f>
        <v>9.7018962815057161</v>
      </c>
      <c r="P549" s="1">
        <v>237600</v>
      </c>
      <c r="Q549" s="3">
        <v>6.7500000000000004E-2</v>
      </c>
      <c r="R549">
        <v>30</v>
      </c>
      <c r="S549" s="1">
        <v>950400</v>
      </c>
      <c r="T549" s="1">
        <v>6164.28</v>
      </c>
      <c r="U549" s="1">
        <v>1206.3499999999999</v>
      </c>
      <c r="V549" s="1">
        <v>247.5</v>
      </c>
      <c r="W549" s="4">
        <v>375</v>
      </c>
      <c r="X549" s="1">
        <v>7993.13</v>
      </c>
      <c r="Y549">
        <v>6</v>
      </c>
      <c r="Z549">
        <v>14</v>
      </c>
      <c r="AA549" t="str">
        <f>VLOOKUP($B549,Sheet1!A:E,5,FALSE)</f>
        <v>Residential area in South Brooklyn with waterfront views, home to a Italian-American population.</v>
      </c>
    </row>
    <row r="550" spans="1:27" x14ac:dyDescent="0.2">
      <c r="A550">
        <v>569</v>
      </c>
      <c r="B550" t="s">
        <v>859</v>
      </c>
      <c r="C550" t="s">
        <v>87</v>
      </c>
      <c r="D550" s="1">
        <v>869999</v>
      </c>
      <c r="E550">
        <v>5</v>
      </c>
      <c r="F550">
        <v>3</v>
      </c>
      <c r="G550" s="2">
        <v>2080</v>
      </c>
      <c r="H550" t="s">
        <v>325</v>
      </c>
      <c r="I550" t="s">
        <v>36</v>
      </c>
      <c r="J550" s="5">
        <v>10314</v>
      </c>
      <c r="K550" s="8" t="str">
        <f>VLOOKUP($B550,Sheet1!A:E,3,FALSE)</f>
        <v>Mid Island</v>
      </c>
      <c r="L550" s="8" t="str">
        <f>VLOOKUP($B550,Sheet1!A:E,4,FALSE)</f>
        <v>B</v>
      </c>
      <c r="M550">
        <v>-74.131451200000001</v>
      </c>
      <c r="N550">
        <v>40.600552499999999</v>
      </c>
      <c r="O550" s="13">
        <f>VLOOKUP($B550,Sheet2!A:F,6,FALSE)</f>
        <v>12.7872327953304</v>
      </c>
      <c r="P550" s="1">
        <v>173999.8</v>
      </c>
      <c r="Q550" s="3">
        <v>6.7500000000000004E-2</v>
      </c>
      <c r="R550">
        <v>30</v>
      </c>
      <c r="S550" s="1">
        <v>695999.2</v>
      </c>
      <c r="T550" s="1">
        <v>4514.24</v>
      </c>
      <c r="U550" s="1">
        <v>883.44</v>
      </c>
      <c r="V550" s="1">
        <v>181.25</v>
      </c>
      <c r="W550" s="4">
        <v>375</v>
      </c>
      <c r="X550" s="1">
        <v>5953.93</v>
      </c>
      <c r="Y550">
        <v>10</v>
      </c>
      <c r="Z550">
        <v>10</v>
      </c>
      <c r="AA550" t="str">
        <f>VLOOKUP($B550,Sheet1!A:E,5,FALSE)</f>
        <v>Middle of Staten island, largest % of Asians in Staten Island, suburban residential area.</v>
      </c>
    </row>
    <row r="551" spans="1:27" x14ac:dyDescent="0.2">
      <c r="A551">
        <v>570</v>
      </c>
      <c r="B551" t="s">
        <v>860</v>
      </c>
      <c r="C551" t="s">
        <v>52</v>
      </c>
      <c r="D551" s="1">
        <v>219000</v>
      </c>
      <c r="E551">
        <v>3</v>
      </c>
      <c r="F551">
        <v>1</v>
      </c>
      <c r="G551" s="2">
        <v>1050</v>
      </c>
      <c r="H551" t="s">
        <v>861</v>
      </c>
      <c r="I551" t="s">
        <v>45</v>
      </c>
      <c r="J551" s="5">
        <v>11229</v>
      </c>
      <c r="K551" s="8" t="str">
        <f>VLOOKUP($B551,Sheet1!A:E,3,FALSE)</f>
        <v>Homecrest</v>
      </c>
      <c r="L551" s="8" t="str">
        <f>VLOOKUP($B551,Sheet1!A:E,4,FALSE)</f>
        <v>B</v>
      </c>
      <c r="M551">
        <v>-73.933467500000006</v>
      </c>
      <c r="N551">
        <v>40.5988908</v>
      </c>
      <c r="O551" s="13">
        <f>VLOOKUP($B551,Sheet2!A:F,6,FALSE)</f>
        <v>10.69926620494838</v>
      </c>
      <c r="P551" s="1">
        <v>43800</v>
      </c>
      <c r="Q551" s="3">
        <v>6.7500000000000004E-2</v>
      </c>
      <c r="R551">
        <v>30</v>
      </c>
      <c r="S551" s="1">
        <v>175200</v>
      </c>
      <c r="T551" s="1">
        <v>1136.3399999999999</v>
      </c>
      <c r="U551" s="1">
        <v>222.38</v>
      </c>
      <c r="V551" s="1">
        <v>45.63</v>
      </c>
      <c r="W551" s="4">
        <v>375</v>
      </c>
      <c r="X551" s="1">
        <v>1779.35</v>
      </c>
      <c r="Y551">
        <v>6</v>
      </c>
      <c r="Z551">
        <v>9</v>
      </c>
      <c r="AA551" t="str">
        <f>VLOOKUP($B551,Sheet1!A:E,5,FALSE)</f>
        <v>Residential community and local parks.</v>
      </c>
    </row>
    <row r="552" spans="1:27" x14ac:dyDescent="0.2">
      <c r="A552">
        <v>571</v>
      </c>
      <c r="B552" t="s">
        <v>862</v>
      </c>
      <c r="C552" t="s">
        <v>34</v>
      </c>
      <c r="D552" s="1">
        <v>210000</v>
      </c>
      <c r="E552">
        <v>3</v>
      </c>
      <c r="F552">
        <v>2.5</v>
      </c>
      <c r="G552" s="2">
        <v>1840</v>
      </c>
      <c r="H552" t="s">
        <v>35</v>
      </c>
      <c r="I552" t="s">
        <v>45</v>
      </c>
      <c r="J552" s="5">
        <v>11207</v>
      </c>
      <c r="K552" s="8" t="str">
        <f>VLOOKUP($B552,Sheet1!A:E,3,FALSE)</f>
        <v>East New York</v>
      </c>
      <c r="L552" s="8" t="str">
        <f>VLOOKUP($B552,Sheet1!A:E,4,FALSE)</f>
        <v>D+</v>
      </c>
      <c r="M552">
        <v>-73.884184000000005</v>
      </c>
      <c r="N552">
        <v>40.664748000000003</v>
      </c>
      <c r="O552" s="13">
        <f>VLOOKUP($B552,Sheet2!A:F,6,FALSE)</f>
        <v>7.8685708788562279</v>
      </c>
      <c r="P552" s="1">
        <v>42000</v>
      </c>
      <c r="Q552" s="3">
        <v>6.7500000000000004E-2</v>
      </c>
      <c r="R552">
        <v>30</v>
      </c>
      <c r="S552" s="1">
        <v>168000</v>
      </c>
      <c r="T552" s="1">
        <v>1089.6400000000001</v>
      </c>
      <c r="U552" s="1">
        <v>213.24</v>
      </c>
      <c r="V552" s="1">
        <v>43.75</v>
      </c>
      <c r="W552" s="4">
        <v>3000</v>
      </c>
      <c r="X552" s="1">
        <v>4346.6400000000003</v>
      </c>
      <c r="Y552">
        <v>6</v>
      </c>
      <c r="Z552">
        <v>10</v>
      </c>
      <c r="AA552" t="str">
        <f>VLOOKUP($B552,Sheet1!A:E,5,FALSE)</f>
        <v>High Violence, Drug abuse, and Crime. Recovering neighborhood Urban Revitalization Projects with many community gardens &amp;Green Spaces. </v>
      </c>
    </row>
    <row r="553" spans="1:27" x14ac:dyDescent="0.2">
      <c r="A553">
        <v>572</v>
      </c>
      <c r="B553" t="s">
        <v>863</v>
      </c>
      <c r="C553" t="s">
        <v>87</v>
      </c>
      <c r="D553" s="1">
        <v>799000</v>
      </c>
      <c r="E553">
        <v>6</v>
      </c>
      <c r="F553">
        <v>2</v>
      </c>
      <c r="G553" s="2">
        <v>2184</v>
      </c>
      <c r="H553" t="s">
        <v>220</v>
      </c>
      <c r="I553" t="s">
        <v>45</v>
      </c>
      <c r="J553" s="5">
        <v>11208</v>
      </c>
      <c r="K553" s="8" t="str">
        <f>VLOOKUP($B553,Sheet1!A:E,3,FALSE)</f>
        <v>East New York</v>
      </c>
      <c r="L553" s="8" t="str">
        <f>VLOOKUP($B553,Sheet1!A:E,4,FALSE)</f>
        <v>D+</v>
      </c>
      <c r="M553">
        <v>-73.868622400000007</v>
      </c>
      <c r="N553">
        <v>40.6672674</v>
      </c>
      <c r="O553" s="13">
        <f>VLOOKUP($B553,Sheet2!A:F,6,FALSE)</f>
        <v>8.3236225147534864</v>
      </c>
      <c r="P553" s="1">
        <v>159800</v>
      </c>
      <c r="Q553" s="3">
        <v>6.7500000000000004E-2</v>
      </c>
      <c r="R553">
        <v>30</v>
      </c>
      <c r="S553" s="1">
        <v>639200</v>
      </c>
      <c r="T553" s="1">
        <v>4145.84</v>
      </c>
      <c r="U553" s="1">
        <v>811.34</v>
      </c>
      <c r="V553" s="1">
        <v>166.46</v>
      </c>
      <c r="W553" s="4">
        <v>600</v>
      </c>
      <c r="X553" s="1">
        <v>5723.64</v>
      </c>
      <c r="Y553">
        <v>12</v>
      </c>
      <c r="Z553">
        <v>14</v>
      </c>
      <c r="AA553" t="str">
        <f>VLOOKUP($B553,Sheet1!A:E,5,FALSE)</f>
        <v>High Violence, Drug abuse, and Crime. Recovering neighborhood Urban Revitalization Projects with many community gardens &amp;Green Spaces. </v>
      </c>
    </row>
    <row r="554" spans="1:27" x14ac:dyDescent="0.2">
      <c r="A554">
        <v>573</v>
      </c>
      <c r="B554" t="s">
        <v>864</v>
      </c>
      <c r="C554" t="s">
        <v>52</v>
      </c>
      <c r="D554" s="1">
        <v>298000</v>
      </c>
      <c r="E554">
        <v>3</v>
      </c>
      <c r="F554">
        <v>2</v>
      </c>
      <c r="G554" s="2">
        <v>1100</v>
      </c>
      <c r="H554" t="s">
        <v>865</v>
      </c>
      <c r="I554" t="s">
        <v>54</v>
      </c>
      <c r="J554" s="5">
        <v>10460</v>
      </c>
      <c r="K554" s="8" t="str">
        <f>VLOOKUP($B554,Sheet1!A:E,3,FALSE)</f>
        <v>Crotona Park East</v>
      </c>
      <c r="L554" s="8" t="str">
        <f>VLOOKUP($B554,Sheet1!A:E,4,FALSE)</f>
        <v>C</v>
      </c>
      <c r="M554">
        <v>-73.865475500000002</v>
      </c>
      <c r="N554">
        <v>40.8363242</v>
      </c>
      <c r="O554" s="13">
        <f>VLOOKUP($B554,Sheet2!A:F,6,FALSE)</f>
        <v>8.7196646019809023</v>
      </c>
      <c r="P554" s="1">
        <v>59600</v>
      </c>
      <c r="Q554" s="3">
        <v>6.7500000000000004E-2</v>
      </c>
      <c r="R554">
        <v>30</v>
      </c>
      <c r="S554" s="1">
        <v>238400</v>
      </c>
      <c r="T554" s="1">
        <v>1546.26</v>
      </c>
      <c r="U554" s="1">
        <v>302.60000000000002</v>
      </c>
      <c r="V554" s="1">
        <v>62.08</v>
      </c>
      <c r="W554" s="4">
        <v>600</v>
      </c>
      <c r="X554" s="1">
        <v>2510.9499999999998</v>
      </c>
      <c r="Y554">
        <v>6</v>
      </c>
      <c r="Z554">
        <v>7</v>
      </c>
      <c r="AA554" t="str">
        <f>VLOOKUP($B554,Sheet1!A:E,5,FALSE)</f>
        <v>Proximity to Crotona Park and with residential development.</v>
      </c>
    </row>
    <row r="555" spans="1:27" x14ac:dyDescent="0.2">
      <c r="A555">
        <v>574</v>
      </c>
      <c r="B555" t="s">
        <v>866</v>
      </c>
      <c r="C555" t="s">
        <v>34</v>
      </c>
      <c r="D555" s="1">
        <v>1248888</v>
      </c>
      <c r="E555">
        <v>4</v>
      </c>
      <c r="F555">
        <v>4</v>
      </c>
      <c r="G555" s="2">
        <v>3500</v>
      </c>
      <c r="H555" t="s">
        <v>62</v>
      </c>
      <c r="I555" t="s">
        <v>36</v>
      </c>
      <c r="J555" s="5">
        <v>10306</v>
      </c>
      <c r="K555" s="8" t="str">
        <f>VLOOKUP($B555,Sheet1!A:E,3,FALSE)</f>
        <v>Great Kills</v>
      </c>
      <c r="L555" s="8" t="str">
        <f>VLOOKUP($B555,Sheet1!A:E,4,FALSE)</f>
        <v>B</v>
      </c>
      <c r="M555">
        <v>-74.124325200000001</v>
      </c>
      <c r="N555">
        <v>40.564631400000003</v>
      </c>
      <c r="O555" s="13">
        <f>VLOOKUP($B555,Sheet2!A:F,6,FALSE)</f>
        <v>14.65591604990707</v>
      </c>
      <c r="P555" s="1">
        <v>249777.6</v>
      </c>
      <c r="Q555" s="3">
        <v>6.7500000000000004E-2</v>
      </c>
      <c r="R555">
        <v>30</v>
      </c>
      <c r="S555" s="1">
        <v>999110.4</v>
      </c>
      <c r="T555" s="1">
        <v>6480.21</v>
      </c>
      <c r="U555" s="1">
        <v>1268.18</v>
      </c>
      <c r="V555" s="1">
        <v>260.19</v>
      </c>
      <c r="W555" s="4">
        <v>600</v>
      </c>
      <c r="X555" s="1">
        <v>8608.58</v>
      </c>
      <c r="Y555">
        <v>8</v>
      </c>
      <c r="Z555">
        <v>15</v>
      </c>
      <c r="AA555" t="str">
        <f>VLOOKUP($B555,Sheet1!A:E,5,FALSE)</f>
        <v>Southern Staten Island, Suburban feel, waterfront community, Great Kills Park, named after Duth word of "Great creeks"</v>
      </c>
    </row>
    <row r="556" spans="1:27" x14ac:dyDescent="0.2">
      <c r="A556">
        <v>575</v>
      </c>
      <c r="B556" t="s">
        <v>867</v>
      </c>
      <c r="C556" t="s">
        <v>188</v>
      </c>
      <c r="D556" s="1">
        <v>1075000</v>
      </c>
      <c r="E556">
        <v>2</v>
      </c>
      <c r="F556">
        <v>2</v>
      </c>
      <c r="G556">
        <v>955</v>
      </c>
      <c r="H556" t="s">
        <v>69</v>
      </c>
      <c r="I556" t="s">
        <v>28</v>
      </c>
      <c r="J556" s="5">
        <v>10026</v>
      </c>
      <c r="K556" s="8" t="str">
        <f>VLOOKUP($B556,Sheet1!A:E,3,FALSE)</f>
        <v>Harlem</v>
      </c>
      <c r="L556" s="8" t="str">
        <f>VLOOKUP($B556,Sheet1!A:E,4,FALSE)</f>
        <v>C</v>
      </c>
      <c r="M556">
        <v>-73.955094900000006</v>
      </c>
      <c r="N556">
        <v>40.806157599999999</v>
      </c>
      <c r="O556" s="13">
        <f>VLOOKUP($B556,Sheet2!A:F,6,FALSE)</f>
        <v>4.2646093625758494</v>
      </c>
      <c r="P556" s="1">
        <v>215000</v>
      </c>
      <c r="Q556" s="3">
        <v>6.7500000000000004E-2</v>
      </c>
      <c r="R556">
        <v>30</v>
      </c>
      <c r="S556" s="1">
        <v>860000</v>
      </c>
      <c r="T556" s="1">
        <v>5577.94</v>
      </c>
      <c r="U556" s="1">
        <v>1091.6099999999999</v>
      </c>
      <c r="V556" s="1">
        <v>223.96</v>
      </c>
      <c r="W556" s="4">
        <v>205</v>
      </c>
      <c r="X556" s="1">
        <v>7098.51</v>
      </c>
      <c r="Y556">
        <v>4</v>
      </c>
      <c r="Z556">
        <v>6</v>
      </c>
      <c r="AA556" t="str">
        <f>VLOOKUP($B556,Sheet1!A:E,5,FALSE)</f>
        <v>Rich African-American history and cultural landmarks such as Apollo Theather. </v>
      </c>
    </row>
    <row r="557" spans="1:27" x14ac:dyDescent="0.2">
      <c r="A557">
        <v>576</v>
      </c>
      <c r="B557" t="s">
        <v>868</v>
      </c>
      <c r="C557" t="s">
        <v>188</v>
      </c>
      <c r="D557" s="1">
        <v>1695000</v>
      </c>
      <c r="E557">
        <v>2</v>
      </c>
      <c r="F557">
        <v>2</v>
      </c>
      <c r="G557" s="2">
        <v>1572</v>
      </c>
      <c r="H557" t="s">
        <v>69</v>
      </c>
      <c r="I557" t="s">
        <v>45</v>
      </c>
      <c r="J557" s="5">
        <v>11216</v>
      </c>
      <c r="K557" s="8" t="str">
        <f>VLOOKUP($B557,Sheet1!A:E,3,FALSE)</f>
        <v>Bedford-Stuyvesant</v>
      </c>
      <c r="L557" s="8" t="str">
        <f>VLOOKUP($B557,Sheet1!A:E,4,FALSE)</f>
        <v>C+</v>
      </c>
      <c r="M557">
        <v>-73.955464500000005</v>
      </c>
      <c r="N557">
        <v>40.675011400000002</v>
      </c>
      <c r="O557" s="13">
        <f>VLOOKUP($B557,Sheet2!A:F,6,FALSE)</f>
        <v>5.3302166349005802</v>
      </c>
      <c r="P557" s="1">
        <v>339000</v>
      </c>
      <c r="Q557" s="3">
        <v>6.7500000000000004E-2</v>
      </c>
      <c r="R557">
        <v>30</v>
      </c>
      <c r="S557" s="1">
        <v>1356000</v>
      </c>
      <c r="T557" s="1">
        <v>8794.99</v>
      </c>
      <c r="U557" s="1">
        <v>1721.19</v>
      </c>
      <c r="V557" s="1">
        <v>353.13</v>
      </c>
      <c r="W557" s="4">
        <v>600</v>
      </c>
      <c r="X557" s="1">
        <v>11469.3</v>
      </c>
      <c r="Y557">
        <v>4</v>
      </c>
      <c r="Z557">
        <v>10</v>
      </c>
      <c r="AA557" t="str">
        <f>VLOOKUP($B557,Sheet1!A:E,5,FALSE)</f>
        <v>Bed-Stuy, Do or Die phrase, home of rappers Notorious B.I.G &amp; Jay Z, Options for soul food &amp; carribean foods.</v>
      </c>
    </row>
    <row r="558" spans="1:27" x14ac:dyDescent="0.2">
      <c r="A558">
        <v>577</v>
      </c>
      <c r="B558" t="s">
        <v>869</v>
      </c>
      <c r="C558" t="s">
        <v>26</v>
      </c>
      <c r="D558" s="1">
        <v>3795000</v>
      </c>
      <c r="E558">
        <v>3</v>
      </c>
      <c r="F558">
        <v>2</v>
      </c>
      <c r="G558" s="2">
        <v>1887</v>
      </c>
      <c r="H558" t="s">
        <v>123</v>
      </c>
      <c r="I558" t="s">
        <v>45</v>
      </c>
      <c r="J558" s="5">
        <v>11201</v>
      </c>
      <c r="K558" s="8" t="str">
        <f>VLOOKUP($B558,Sheet1!A:E,3,FALSE)</f>
        <v>Brooklyn Heights</v>
      </c>
      <c r="L558" s="8" t="str">
        <f>VLOOKUP($B558,Sheet1!A:E,4,FALSE)</f>
        <v>A</v>
      </c>
      <c r="M558">
        <v>-73.990780299999997</v>
      </c>
      <c r="N558">
        <v>40.702987999999998</v>
      </c>
      <c r="O558" s="13">
        <f>VLOOKUP($B558,Sheet2!A:F,6,FALSE)</f>
        <v>3.1747675032757399</v>
      </c>
      <c r="P558" s="1">
        <v>759000</v>
      </c>
      <c r="Q558" s="3">
        <v>6.7500000000000004E-2</v>
      </c>
      <c r="R558">
        <v>30</v>
      </c>
      <c r="S558" s="1">
        <v>3036000</v>
      </c>
      <c r="T558" s="1">
        <v>19691.439999999999</v>
      </c>
      <c r="U558" s="1">
        <v>3853.63</v>
      </c>
      <c r="V558" s="1">
        <v>790.63</v>
      </c>
      <c r="W558" s="4">
        <v>600</v>
      </c>
      <c r="X558" s="1">
        <v>24935.7</v>
      </c>
      <c r="Y558">
        <v>6</v>
      </c>
      <c r="Z558">
        <v>12</v>
      </c>
      <c r="AA558" t="str">
        <f>VLOOKUP($B558,Sheet1!A:E,5,FALSE)</f>
        <v>Views of the Manhattan Skyline and Brooklyn Bridge, by Brooklyn Heights Park- Pier 5, famous basketball courts. </v>
      </c>
    </row>
    <row r="559" spans="1:27" x14ac:dyDescent="0.2">
      <c r="A559">
        <v>578</v>
      </c>
      <c r="B559" t="s">
        <v>870</v>
      </c>
      <c r="C559" t="s">
        <v>26</v>
      </c>
      <c r="D559" s="1">
        <v>550000</v>
      </c>
      <c r="E559">
        <v>2</v>
      </c>
      <c r="F559">
        <v>2</v>
      </c>
      <c r="G559" s="2">
        <v>2184</v>
      </c>
      <c r="H559" t="s">
        <v>871</v>
      </c>
      <c r="I559" t="s">
        <v>65</v>
      </c>
      <c r="J559" s="5">
        <v>11379</v>
      </c>
      <c r="K559" s="8" t="str">
        <f>VLOOKUP($B559,Sheet1!A:E,3,FALSE)</f>
        <v>Middle Village</v>
      </c>
      <c r="L559" s="8" t="str">
        <f>VLOOKUP($B559,Sheet1!A:E,4,FALSE)</f>
        <v>B</v>
      </c>
      <c r="M559">
        <v>-73.895854999999997</v>
      </c>
      <c r="N559">
        <v>40.713547499999997</v>
      </c>
      <c r="O559" s="13">
        <f>VLOOKUP($B559,Sheet2!A:F,6,FALSE)</f>
        <v>5.294290591718668</v>
      </c>
      <c r="P559" s="1">
        <v>110000</v>
      </c>
      <c r="Q559" s="3">
        <v>6.7500000000000004E-2</v>
      </c>
      <c r="R559">
        <v>30</v>
      </c>
      <c r="S559" s="1">
        <v>440000</v>
      </c>
      <c r="T559" s="1">
        <v>2853.83</v>
      </c>
      <c r="U559" s="1">
        <v>558.5</v>
      </c>
      <c r="V559" s="1">
        <v>114.58</v>
      </c>
      <c r="W559" s="4">
        <v>600</v>
      </c>
      <c r="X559" s="1">
        <v>4126.91</v>
      </c>
      <c r="Y559">
        <v>4</v>
      </c>
      <c r="Z559">
        <v>14</v>
      </c>
      <c r="AA559" t="str">
        <f>VLOOKUP($B559,Sheet1!A:E,5,FALSE)</f>
        <v>Juniper Valley Park, Residential area with suburban feel, Metropolitan Avenue.</v>
      </c>
    </row>
    <row r="560" spans="1:27" x14ac:dyDescent="0.2">
      <c r="A560">
        <v>579</v>
      </c>
      <c r="B560" t="s">
        <v>872</v>
      </c>
      <c r="C560" t="s">
        <v>52</v>
      </c>
      <c r="D560" s="1">
        <v>775000</v>
      </c>
      <c r="E560">
        <v>3</v>
      </c>
      <c r="F560">
        <v>1</v>
      </c>
      <c r="G560" s="2">
        <v>2184</v>
      </c>
      <c r="H560" t="s">
        <v>42</v>
      </c>
      <c r="I560" t="s">
        <v>28</v>
      </c>
      <c r="J560" s="5">
        <v>10014</v>
      </c>
      <c r="K560" s="8" t="str">
        <f>VLOOKUP($B560,Sheet1!A:E,3,FALSE)</f>
        <v>Greenwich Village</v>
      </c>
      <c r="L560" s="8" t="str">
        <f>VLOOKUP($B560,Sheet1!A:E,4,FALSE)</f>
        <v>A</v>
      </c>
      <c r="M560">
        <v>-74.005057199999996</v>
      </c>
      <c r="N560">
        <v>40.731353900000002</v>
      </c>
      <c r="O560" s="13">
        <f>VLOOKUP($B560,Sheet2!A:F,6,FALSE)</f>
        <v>1.585355542791439</v>
      </c>
      <c r="P560" s="1">
        <v>155000</v>
      </c>
      <c r="Q560" s="3">
        <v>6.7500000000000004E-2</v>
      </c>
      <c r="R560">
        <v>30</v>
      </c>
      <c r="S560" s="1">
        <v>620000</v>
      </c>
      <c r="T560" s="1">
        <v>4021.31</v>
      </c>
      <c r="U560" s="1">
        <v>786.97</v>
      </c>
      <c r="V560" s="1">
        <v>161.46</v>
      </c>
      <c r="W560" s="4">
        <v>600</v>
      </c>
      <c r="X560" s="1">
        <v>5569.74</v>
      </c>
      <c r="Y560">
        <v>6</v>
      </c>
      <c r="Z560">
        <v>18</v>
      </c>
      <c r="AA560" t="str">
        <f>VLOOKUP($B560,Sheet1!A:E,5,FALSE)</f>
        <v>Manhattan, Washington Square Park, where NYU Campus is.</v>
      </c>
    </row>
    <row r="561" spans="1:27" x14ac:dyDescent="0.2">
      <c r="A561">
        <v>580</v>
      </c>
      <c r="B561" t="s">
        <v>873</v>
      </c>
      <c r="C561" t="s">
        <v>181</v>
      </c>
      <c r="D561" s="1">
        <v>249900</v>
      </c>
      <c r="E561">
        <v>2</v>
      </c>
      <c r="F561">
        <v>2</v>
      </c>
      <c r="G561">
        <v>800</v>
      </c>
      <c r="H561" t="s">
        <v>134</v>
      </c>
      <c r="I561" t="s">
        <v>36</v>
      </c>
      <c r="J561" s="5">
        <v>10301</v>
      </c>
      <c r="K561" s="8" t="str">
        <f>VLOOKUP($B561,Sheet1!A:E,3,FALSE)</f>
        <v>Richmond County</v>
      </c>
      <c r="L561" s="8" t="str">
        <f>VLOOKUP($B561,Sheet1!A:E,4,FALSE)</f>
        <v>B</v>
      </c>
      <c r="M561">
        <v>-74.107157599999994</v>
      </c>
      <c r="N561">
        <v>40.618948400000001</v>
      </c>
      <c r="O561" s="13">
        <f>VLOOKUP($B561,Sheet2!A:F,6,FALSE)</f>
        <v>11.00859507998352</v>
      </c>
      <c r="P561" s="1">
        <v>49980</v>
      </c>
      <c r="Q561" s="3">
        <v>6.7500000000000004E-2</v>
      </c>
      <c r="R561">
        <v>30</v>
      </c>
      <c r="S561" s="1">
        <v>199920</v>
      </c>
      <c r="T561" s="1">
        <v>1296.68</v>
      </c>
      <c r="U561" s="1">
        <v>253.76</v>
      </c>
      <c r="V561" s="1">
        <v>52.06</v>
      </c>
      <c r="W561" s="4">
        <v>600</v>
      </c>
      <c r="X561" s="1">
        <v>2202.5</v>
      </c>
      <c r="Y561">
        <v>4</v>
      </c>
      <c r="Z561">
        <v>5</v>
      </c>
      <c r="AA561" t="str">
        <f>VLOOKUP($B561,Sheet1!A:E,5,FALSE)</f>
        <v>Northern Staten Island</v>
      </c>
    </row>
    <row r="562" spans="1:27" x14ac:dyDescent="0.2">
      <c r="A562">
        <v>581</v>
      </c>
      <c r="B562" t="s">
        <v>874</v>
      </c>
      <c r="C562" t="s">
        <v>34</v>
      </c>
      <c r="D562" s="1">
        <v>650000</v>
      </c>
      <c r="E562">
        <v>4</v>
      </c>
      <c r="F562">
        <v>1</v>
      </c>
      <c r="G562" s="2">
        <v>1152</v>
      </c>
      <c r="H562" t="s">
        <v>191</v>
      </c>
      <c r="I562" t="s">
        <v>36</v>
      </c>
      <c r="J562" s="5">
        <v>10308</v>
      </c>
      <c r="K562" s="8" t="str">
        <f>VLOOKUP($B562,Sheet1!A:E,3,FALSE)</f>
        <v>Great Kills</v>
      </c>
      <c r="L562" s="8" t="str">
        <f>VLOOKUP($B562,Sheet1!A:E,4,FALSE)</f>
        <v>B</v>
      </c>
      <c r="M562">
        <v>-74.152954899999997</v>
      </c>
      <c r="N562">
        <v>40.566305700000001</v>
      </c>
      <c r="O562" s="13">
        <f>VLOOKUP($B562,Sheet2!A:F,6,FALSE)</f>
        <v>15.365437179012041</v>
      </c>
      <c r="P562" s="1">
        <v>130000</v>
      </c>
      <c r="Q562" s="3">
        <v>6.7500000000000004E-2</v>
      </c>
      <c r="R562">
        <v>30</v>
      </c>
      <c r="S562" s="1">
        <v>520000</v>
      </c>
      <c r="T562" s="1">
        <v>3372.71</v>
      </c>
      <c r="U562" s="1">
        <v>660.04</v>
      </c>
      <c r="V562" s="1">
        <v>135.41999999999999</v>
      </c>
      <c r="W562" s="4">
        <v>600</v>
      </c>
      <c r="X562" s="1">
        <v>4768.17</v>
      </c>
      <c r="Y562">
        <v>8</v>
      </c>
      <c r="Z562">
        <v>10</v>
      </c>
      <c r="AA562" t="str">
        <f>VLOOKUP($B562,Sheet1!A:E,5,FALSE)</f>
        <v>Southern Staten Island, Suburban feel, waterfront community, Great Kills Park, named after Duth word of "Great creeks"</v>
      </c>
    </row>
    <row r="563" spans="1:27" x14ac:dyDescent="0.2">
      <c r="A563">
        <v>582</v>
      </c>
      <c r="B563" t="s">
        <v>875</v>
      </c>
      <c r="C563" t="s">
        <v>52</v>
      </c>
      <c r="D563" s="1">
        <v>410000</v>
      </c>
      <c r="E563">
        <v>1</v>
      </c>
      <c r="F563">
        <v>1</v>
      </c>
      <c r="G563" s="2">
        <v>2184</v>
      </c>
      <c r="H563" t="s">
        <v>69</v>
      </c>
      <c r="I563" t="s">
        <v>45</v>
      </c>
      <c r="J563" s="5">
        <v>11209</v>
      </c>
      <c r="K563" s="8" t="str">
        <f>VLOOKUP($B563,Sheet1!A:E,3,FALSE)</f>
        <v>Bay Ridge</v>
      </c>
      <c r="L563" s="8" t="str">
        <f>VLOOKUP($B563,Sheet1!A:E,4,FALSE)</f>
        <v>B+</v>
      </c>
      <c r="M563">
        <v>-74.040469799999997</v>
      </c>
      <c r="N563">
        <v>40.624920099999997</v>
      </c>
      <c r="O563" s="13">
        <f>VLOOKUP($B563,Sheet2!A:F,6,FALSE)</f>
        <v>9.0247528354573028</v>
      </c>
      <c r="P563" s="1">
        <v>82000</v>
      </c>
      <c r="Q563" s="3">
        <v>6.7500000000000004E-2</v>
      </c>
      <c r="R563">
        <v>30</v>
      </c>
      <c r="S563" s="1">
        <v>328000</v>
      </c>
      <c r="T563" s="1">
        <v>2127.4</v>
      </c>
      <c r="U563" s="1">
        <v>416.33</v>
      </c>
      <c r="V563" s="1">
        <v>85.42</v>
      </c>
      <c r="W563" s="4">
        <v>600</v>
      </c>
      <c r="X563" s="1">
        <v>3229.15</v>
      </c>
      <c r="Y563">
        <v>2</v>
      </c>
      <c r="Z563">
        <v>18</v>
      </c>
      <c r="AA563" t="str">
        <f>VLOOKUP($B563,Sheet1!A:E,5,FALSE)</f>
        <v>South Brooklyn Neighborhood known for elaborate Christmas light in Dyker Heights.</v>
      </c>
    </row>
    <row r="564" spans="1:27" x14ac:dyDescent="0.2">
      <c r="A564">
        <v>583</v>
      </c>
      <c r="B564" t="s">
        <v>876</v>
      </c>
      <c r="C564" t="s">
        <v>87</v>
      </c>
      <c r="D564" s="1">
        <v>1650000</v>
      </c>
      <c r="E564">
        <v>9</v>
      </c>
      <c r="F564">
        <v>5</v>
      </c>
      <c r="G564" s="2">
        <v>4320</v>
      </c>
      <c r="H564" t="s">
        <v>481</v>
      </c>
      <c r="I564" t="s">
        <v>45</v>
      </c>
      <c r="J564" s="5">
        <v>11223</v>
      </c>
      <c r="K564" s="8" t="str">
        <f>VLOOKUP($B564,Sheet1!A:E,3,FALSE)</f>
        <v>Bensonhurst</v>
      </c>
      <c r="L564" s="8" t="str">
        <f>VLOOKUP($B564,Sheet1!A:E,4,FALSE)</f>
        <v>B+</v>
      </c>
      <c r="M564">
        <v>-73.981832100000005</v>
      </c>
      <c r="N564">
        <v>40.590658599999998</v>
      </c>
      <c r="O564" s="13">
        <f>VLOOKUP($B564,Sheet2!A:F,6,FALSE)</f>
        <v>10.914839441514131</v>
      </c>
      <c r="P564" s="1">
        <v>330000</v>
      </c>
      <c r="Q564" s="3">
        <v>6.7500000000000004E-2</v>
      </c>
      <c r="R564">
        <v>30</v>
      </c>
      <c r="S564" s="1">
        <v>1320000</v>
      </c>
      <c r="T564" s="1">
        <v>8561.49</v>
      </c>
      <c r="U564" s="1">
        <v>1675.49</v>
      </c>
      <c r="V564" s="1">
        <v>343.75</v>
      </c>
      <c r="W564" s="4">
        <v>600</v>
      </c>
      <c r="X564" s="1">
        <v>11180.74</v>
      </c>
      <c r="Y564">
        <v>18</v>
      </c>
      <c r="Z564">
        <v>15</v>
      </c>
      <c r="AA564" t="str">
        <f>VLOOKUP($B564,Sheet1!A:E,5,FALSE)</f>
        <v>Bay Parkway being the primary commercial area with shops &amp; dining, Italian-American heritage, large Bensonhurst Park, and many more niche local markets.</v>
      </c>
    </row>
    <row r="565" spans="1:27" x14ac:dyDescent="0.2">
      <c r="A565">
        <v>584</v>
      </c>
      <c r="B565" t="s">
        <v>877</v>
      </c>
      <c r="C565" t="s">
        <v>188</v>
      </c>
      <c r="D565" s="1">
        <v>1600000</v>
      </c>
      <c r="E565">
        <v>2</v>
      </c>
      <c r="F565">
        <v>2</v>
      </c>
      <c r="G565" s="2">
        <v>1100</v>
      </c>
      <c r="H565" t="s">
        <v>123</v>
      </c>
      <c r="I565" t="s">
        <v>28</v>
      </c>
      <c r="J565" s="5">
        <v>10011</v>
      </c>
      <c r="K565" s="8" t="str">
        <f>VLOOKUP($B565,Sheet1!A:E,3,FALSE)</f>
        <v>Chelsea</v>
      </c>
      <c r="L565" s="8" t="str">
        <f>VLOOKUP($B565,Sheet1!A:E,4,FALSE)</f>
        <v>A</v>
      </c>
      <c r="M565">
        <v>-73.994463199999998</v>
      </c>
      <c r="N565">
        <v>40.744821899999998</v>
      </c>
      <c r="O565" s="13">
        <f>VLOOKUP($B565,Sheet2!A:F,6,FALSE)</f>
        <v>0.54846057935098491</v>
      </c>
      <c r="P565" s="1">
        <v>320000</v>
      </c>
      <c r="Q565" s="3">
        <v>6.7500000000000004E-2</v>
      </c>
      <c r="R565">
        <v>30</v>
      </c>
      <c r="S565" s="1">
        <v>1280000</v>
      </c>
      <c r="T565" s="1">
        <v>8302.06</v>
      </c>
      <c r="U565" s="1">
        <v>1624.72</v>
      </c>
      <c r="V565" s="1">
        <v>333.33</v>
      </c>
      <c r="W565" s="4">
        <v>375</v>
      </c>
      <c r="X565" s="1">
        <v>10635.11</v>
      </c>
      <c r="Y565">
        <v>4</v>
      </c>
      <c r="Z565">
        <v>7</v>
      </c>
      <c r="AA565" t="str">
        <f>VLOOKUP($B565,Sheet1!A:E,5,FALSE)</f>
        <v>Luxury Highrises, premier neighborhood with upscale resturants and shops; Previously a LGBTQ hub.</v>
      </c>
    </row>
    <row r="566" spans="1:27" x14ac:dyDescent="0.2">
      <c r="A566">
        <v>585</v>
      </c>
      <c r="B566" t="s">
        <v>878</v>
      </c>
      <c r="C566" t="s">
        <v>52</v>
      </c>
      <c r="D566" s="1">
        <v>325000</v>
      </c>
      <c r="E566">
        <v>2</v>
      </c>
      <c r="F566">
        <v>1</v>
      </c>
      <c r="G566" s="2">
        <v>2184</v>
      </c>
      <c r="H566" t="s">
        <v>47</v>
      </c>
      <c r="I566" t="s">
        <v>65</v>
      </c>
      <c r="J566" s="5">
        <v>11375</v>
      </c>
      <c r="K566" s="8" t="str">
        <f>VLOOKUP($B566,Sheet1!A:E,3,FALSE)</f>
        <v>Forest Hills</v>
      </c>
      <c r="L566" s="8" t="str">
        <f>VLOOKUP($B566,Sheet1!A:E,4,FALSE)</f>
        <v>A</v>
      </c>
      <c r="M566">
        <v>-73.849482800000004</v>
      </c>
      <c r="N566">
        <v>40.728089400000002</v>
      </c>
      <c r="O566" s="13">
        <f>VLOOKUP($B566,Sheet2!A:F,6,FALSE)</f>
        <v>7.2770503058553686</v>
      </c>
      <c r="P566" s="1">
        <v>65000</v>
      </c>
      <c r="Q566" s="3">
        <v>6.7500000000000004E-2</v>
      </c>
      <c r="R566">
        <v>30</v>
      </c>
      <c r="S566" s="1">
        <v>260000</v>
      </c>
      <c r="T566" s="1">
        <v>1686.36</v>
      </c>
      <c r="U566" s="1">
        <v>330.02</v>
      </c>
      <c r="V566" s="1">
        <v>67.709999999999994</v>
      </c>
      <c r="W566" s="4">
        <v>600</v>
      </c>
      <c r="X566" s="1">
        <v>2684.08</v>
      </c>
      <c r="Y566">
        <v>4</v>
      </c>
      <c r="Z566">
        <v>18</v>
      </c>
      <c r="AA566" t="str">
        <f>VLOOKUP($B566,Sheet1!A:E,5,FALSE)</f>
        <v>Forest Hills Stadium - historic concert venue, commuter friendly from Manhattan.</v>
      </c>
    </row>
    <row r="567" spans="1:27" x14ac:dyDescent="0.2">
      <c r="A567">
        <v>586</v>
      </c>
      <c r="B567" t="s">
        <v>879</v>
      </c>
      <c r="C567" t="s">
        <v>163</v>
      </c>
      <c r="D567" s="1">
        <v>275000</v>
      </c>
      <c r="E567">
        <v>2</v>
      </c>
      <c r="F567">
        <v>1</v>
      </c>
      <c r="G567">
        <v>900</v>
      </c>
      <c r="H567" t="s">
        <v>880</v>
      </c>
      <c r="I567" t="s">
        <v>36</v>
      </c>
      <c r="J567" s="5">
        <v>10306</v>
      </c>
      <c r="K567" s="8" t="str">
        <f>VLOOKUP($B567,Sheet1!A:E,3,FALSE)</f>
        <v>Great Kills</v>
      </c>
      <c r="L567" s="8" t="str">
        <f>VLOOKUP($B567,Sheet1!A:E,4,FALSE)</f>
        <v>B</v>
      </c>
      <c r="M567">
        <v>-74.120022800000001</v>
      </c>
      <c r="N567">
        <v>40.573592699999999</v>
      </c>
      <c r="O567" s="13">
        <f>VLOOKUP($B567,Sheet2!A:F,6,FALSE)</f>
        <v>14.00734027841567</v>
      </c>
      <c r="P567" s="1">
        <v>55000</v>
      </c>
      <c r="Q567" s="3">
        <v>6.7500000000000004E-2</v>
      </c>
      <c r="R567">
        <v>30</v>
      </c>
      <c r="S567" s="1">
        <v>220000</v>
      </c>
      <c r="T567" s="1">
        <v>1426.92</v>
      </c>
      <c r="U567" s="1">
        <v>279.25</v>
      </c>
      <c r="V567" s="1">
        <v>57.29</v>
      </c>
      <c r="W567" s="4">
        <v>205</v>
      </c>
      <c r="X567" s="1">
        <v>1968.46</v>
      </c>
      <c r="Y567">
        <v>4</v>
      </c>
      <c r="Z567">
        <v>8</v>
      </c>
      <c r="AA567" t="str">
        <f>VLOOKUP($B567,Sheet1!A:E,5,FALSE)</f>
        <v>Southern Staten Island, Suburban feel, waterfront community, Great Kills Park, named after Duth word of "Great creeks"</v>
      </c>
    </row>
    <row r="568" spans="1:27" x14ac:dyDescent="0.2">
      <c r="A568">
        <v>587</v>
      </c>
      <c r="B568" t="s">
        <v>881</v>
      </c>
      <c r="C568" t="s">
        <v>34</v>
      </c>
      <c r="D568" s="1">
        <v>700000</v>
      </c>
      <c r="E568">
        <v>3</v>
      </c>
      <c r="F568">
        <v>2</v>
      </c>
      <c r="G568" s="2">
        <v>1620</v>
      </c>
      <c r="H568" t="s">
        <v>81</v>
      </c>
      <c r="I568" t="s">
        <v>54</v>
      </c>
      <c r="J568" s="5">
        <v>10463</v>
      </c>
      <c r="K568" s="8" t="str">
        <f>VLOOKUP($B568,Sheet1!A:E,3,FALSE)</f>
        <v>Riverdale</v>
      </c>
      <c r="L568" s="8" t="str">
        <f>VLOOKUP($B568,Sheet1!A:E,4,FALSE)</f>
        <v>A-</v>
      </c>
      <c r="M568">
        <v>-73.902834200000001</v>
      </c>
      <c r="N568">
        <v>40.884401799999999</v>
      </c>
      <c r="O568" s="13">
        <f>VLOOKUP($B568,Sheet2!A:F,6,FALSE)</f>
        <v>10.30919054523722</v>
      </c>
      <c r="P568" s="1">
        <v>140000</v>
      </c>
      <c r="Q568" s="3">
        <v>6.7500000000000004E-2</v>
      </c>
      <c r="R568">
        <v>30</v>
      </c>
      <c r="S568" s="1">
        <v>560000</v>
      </c>
      <c r="T568" s="1">
        <v>3632.15</v>
      </c>
      <c r="U568" s="1">
        <v>710.82</v>
      </c>
      <c r="V568" s="1">
        <v>145.83000000000001</v>
      </c>
      <c r="W568" s="4">
        <v>600</v>
      </c>
      <c r="X568" s="1">
        <v>5088.8</v>
      </c>
      <c r="Y568">
        <v>6</v>
      </c>
      <c r="Z568">
        <v>10</v>
      </c>
      <c r="AA568" t="str">
        <f>VLOOKUP($B568,Sheet1!A:E,5,FALSE)</f>
        <v>Residential neighborhood , affluent enclave within the Bronx., "alternative to the Upper West side", Car Transportation is reccomended.</v>
      </c>
    </row>
    <row r="569" spans="1:27" x14ac:dyDescent="0.2">
      <c r="A569">
        <v>588</v>
      </c>
      <c r="B569" t="s">
        <v>882</v>
      </c>
      <c r="C569" t="s">
        <v>34</v>
      </c>
      <c r="D569" s="1">
        <v>930000</v>
      </c>
      <c r="E569">
        <v>3</v>
      </c>
      <c r="F569">
        <v>2</v>
      </c>
      <c r="G569" s="2">
        <v>2184</v>
      </c>
      <c r="H569" t="s">
        <v>883</v>
      </c>
      <c r="I569" t="s">
        <v>65</v>
      </c>
      <c r="J569" s="5">
        <v>11377</v>
      </c>
      <c r="K569" s="8" t="str">
        <f>VLOOKUP($B569,Sheet1!A:E,3,FALSE)</f>
        <v>Woodside</v>
      </c>
      <c r="L569" s="8" t="str">
        <f>VLOOKUP($B569,Sheet1!A:E,4,FALSE)</f>
        <v>B</v>
      </c>
      <c r="M569">
        <v>-73.901685099999995</v>
      </c>
      <c r="N569">
        <v>40.755533300000003</v>
      </c>
      <c r="O569" s="13">
        <f>VLOOKUP($B569,Sheet2!A:F,6,FALSE)</f>
        <v>4.4187427422420358</v>
      </c>
      <c r="P569" s="1">
        <v>186000</v>
      </c>
      <c r="Q569" s="3">
        <v>6.7500000000000004E-2</v>
      </c>
      <c r="R569">
        <v>30</v>
      </c>
      <c r="S569" s="1">
        <v>744000</v>
      </c>
      <c r="T569" s="1">
        <v>4825.57</v>
      </c>
      <c r="U569" s="1">
        <v>944.37</v>
      </c>
      <c r="V569" s="1">
        <v>193.75</v>
      </c>
      <c r="W569" s="4">
        <v>205</v>
      </c>
      <c r="X569" s="1">
        <v>6168.69</v>
      </c>
      <c r="Y569">
        <v>6</v>
      </c>
      <c r="Z569">
        <v>14</v>
      </c>
      <c r="AA569" t="str">
        <f>VLOOKUP($B569,Sheet1!A:E,5,FALSE)</f>
        <v>Sigificant immigrant communities, international dining options, connected with subway and bus lines.</v>
      </c>
    </row>
    <row r="570" spans="1:27" x14ac:dyDescent="0.2">
      <c r="A570">
        <v>589</v>
      </c>
      <c r="B570" t="s">
        <v>884</v>
      </c>
      <c r="C570" t="s">
        <v>26</v>
      </c>
      <c r="D570" s="1">
        <v>379000</v>
      </c>
      <c r="E570">
        <v>1</v>
      </c>
      <c r="F570">
        <v>2</v>
      </c>
      <c r="G570">
        <v>704</v>
      </c>
      <c r="H570" t="s">
        <v>885</v>
      </c>
      <c r="I570" t="s">
        <v>54</v>
      </c>
      <c r="J570" s="5">
        <v>10464</v>
      </c>
      <c r="K570" s="8" t="str">
        <f>VLOOKUP($B570,Sheet1!A:E,3,FALSE)</f>
        <v>City Island</v>
      </c>
      <c r="L570" s="8" t="str">
        <f>VLOOKUP($B570,Sheet1!A:E,4,FALSE)</f>
        <v>A-</v>
      </c>
      <c r="M570">
        <v>-73.783580999999998</v>
      </c>
      <c r="N570">
        <v>40.845063000000003</v>
      </c>
      <c r="O570" s="13">
        <f>VLOOKUP($B570,Sheet2!A:F,6,FALSE)</f>
        <v>12.49570944162874</v>
      </c>
      <c r="P570" s="1">
        <v>75800</v>
      </c>
      <c r="Q570" s="3">
        <v>6.7500000000000004E-2</v>
      </c>
      <c r="R570">
        <v>30</v>
      </c>
      <c r="S570" s="1">
        <v>303200</v>
      </c>
      <c r="T570" s="1">
        <v>1966.55</v>
      </c>
      <c r="U570" s="1">
        <v>384.86</v>
      </c>
      <c r="V570" s="1">
        <v>78.959999999999994</v>
      </c>
      <c r="W570" s="4">
        <v>3000</v>
      </c>
      <c r="X570" s="1">
        <v>5430.36</v>
      </c>
      <c r="Y570">
        <v>2</v>
      </c>
      <c r="Z570">
        <v>4</v>
      </c>
      <c r="AA570" t="str">
        <f>VLOOKUP($B570,Sheet1!A:E,5,FALSE)</f>
        <v>Bronx neighborhood by the sea, seafood dining options, boating activities.</v>
      </c>
    </row>
    <row r="571" spans="1:27" x14ac:dyDescent="0.2">
      <c r="A571">
        <v>590</v>
      </c>
      <c r="B571" t="s">
        <v>886</v>
      </c>
      <c r="C571" t="s">
        <v>34</v>
      </c>
      <c r="D571" s="1">
        <v>1150000</v>
      </c>
      <c r="E571">
        <v>3</v>
      </c>
      <c r="F571">
        <v>2.5</v>
      </c>
      <c r="G571" s="2">
        <v>1376</v>
      </c>
      <c r="H571" t="s">
        <v>699</v>
      </c>
      <c r="I571" t="s">
        <v>45</v>
      </c>
      <c r="J571" s="5">
        <v>11204</v>
      </c>
      <c r="K571" s="8" t="str">
        <f>VLOOKUP($B571,Sheet1!A:E,3,FALSE)</f>
        <v>Bensonhurst</v>
      </c>
      <c r="L571" s="8" t="str">
        <f>VLOOKUP($B571,Sheet1!A:E,4,FALSE)</f>
        <v>B+</v>
      </c>
      <c r="M571">
        <v>-73.978928100000005</v>
      </c>
      <c r="N571">
        <v>40.614923699999999</v>
      </c>
      <c r="O571" s="13">
        <f>VLOOKUP($B571,Sheet2!A:F,6,FALSE)</f>
        <v>9.2451968416531756</v>
      </c>
      <c r="P571" s="1">
        <v>230000</v>
      </c>
      <c r="Q571" s="3">
        <v>6.7500000000000004E-2</v>
      </c>
      <c r="R571">
        <v>30</v>
      </c>
      <c r="S571" s="1">
        <v>920000</v>
      </c>
      <c r="T571" s="1">
        <v>5967.1</v>
      </c>
      <c r="U571" s="1">
        <v>1167.77</v>
      </c>
      <c r="V571" s="1">
        <v>239.58</v>
      </c>
      <c r="W571" s="4">
        <v>600</v>
      </c>
      <c r="X571" s="1">
        <v>7974.45</v>
      </c>
      <c r="Y571">
        <v>6</v>
      </c>
      <c r="Z571">
        <v>8</v>
      </c>
      <c r="AA571" t="str">
        <f>VLOOKUP($B571,Sheet1!A:E,5,FALSE)</f>
        <v>Bay Parkway being the primary commercial area with shops &amp; dining, Italian-American heritage, large Bensonhurst Park, and many more niche local markets.</v>
      </c>
    </row>
    <row r="572" spans="1:27" x14ac:dyDescent="0.2">
      <c r="A572">
        <v>591</v>
      </c>
      <c r="B572" t="s">
        <v>887</v>
      </c>
      <c r="C572" t="s">
        <v>52</v>
      </c>
      <c r="D572" s="1">
        <v>568888</v>
      </c>
      <c r="E572">
        <v>3</v>
      </c>
      <c r="F572">
        <v>2</v>
      </c>
      <c r="G572" s="2">
        <v>1100</v>
      </c>
      <c r="H572" t="s">
        <v>888</v>
      </c>
      <c r="I572" t="s">
        <v>65</v>
      </c>
      <c r="J572" s="5">
        <v>11374</v>
      </c>
      <c r="K572" s="8" t="str">
        <f>VLOOKUP($B572,Sheet1!A:E,3,FALSE)</f>
        <v>Rego Park</v>
      </c>
      <c r="L572" s="8" t="str">
        <f>VLOOKUP($B572,Sheet1!A:E,4,FALSE)</f>
        <v>B+</v>
      </c>
      <c r="M572">
        <v>-73.858884500000002</v>
      </c>
      <c r="N572">
        <v>40.732222299999997</v>
      </c>
      <c r="O572" s="13">
        <f>VLOOKUP($B572,Sheet2!A:F,6,FALSE)</f>
        <v>6.7394308227009656</v>
      </c>
      <c r="P572" s="1">
        <v>113777.60000000001</v>
      </c>
      <c r="Q572" s="3">
        <v>6.7500000000000004E-2</v>
      </c>
      <c r="R572">
        <v>30</v>
      </c>
      <c r="S572" s="1">
        <v>455110.40000000002</v>
      </c>
      <c r="T572" s="1">
        <v>2951.84</v>
      </c>
      <c r="U572" s="1">
        <v>577.67999999999995</v>
      </c>
      <c r="V572" s="1">
        <v>118.52</v>
      </c>
      <c r="W572" s="4">
        <v>600</v>
      </c>
      <c r="X572" s="1">
        <v>4248.03</v>
      </c>
      <c r="Y572">
        <v>6</v>
      </c>
      <c r="Z572">
        <v>7</v>
      </c>
      <c r="AA572" t="str">
        <f>VLOOKUP($B572,Sheet1!A:E,5,FALSE)</f>
        <v>Queens Center Mall, sigificant recent immigrant populations. </v>
      </c>
    </row>
    <row r="573" spans="1:27" x14ac:dyDescent="0.2">
      <c r="A573">
        <v>592</v>
      </c>
      <c r="B573" t="s">
        <v>889</v>
      </c>
      <c r="C573" t="s">
        <v>34</v>
      </c>
      <c r="D573" s="1">
        <v>1200000</v>
      </c>
      <c r="E573">
        <v>4</v>
      </c>
      <c r="F573">
        <v>3</v>
      </c>
      <c r="G573" s="2">
        <v>2052</v>
      </c>
      <c r="H573" t="s">
        <v>49</v>
      </c>
      <c r="I573" t="s">
        <v>36</v>
      </c>
      <c r="J573" s="5">
        <v>10304</v>
      </c>
      <c r="K573" s="8" t="str">
        <f>VLOOKUP($B573,Sheet1!A:E,3,FALSE)</f>
        <v>Stapleton</v>
      </c>
      <c r="L573" s="8" t="str">
        <f>VLOOKUP($B573,Sheet1!A:E,4,FALSE)</f>
        <v>B</v>
      </c>
      <c r="M573">
        <v>-74.108740600000004</v>
      </c>
      <c r="N573">
        <v>40.591940000000001</v>
      </c>
      <c r="O573" s="13">
        <f>VLOOKUP($B573,Sheet2!A:F,6,FALSE)</f>
        <v>12.615451595250491</v>
      </c>
      <c r="P573" s="1">
        <v>240000</v>
      </c>
      <c r="Q573" s="3">
        <v>6.7500000000000004E-2</v>
      </c>
      <c r="R573">
        <v>30</v>
      </c>
      <c r="S573" s="1">
        <v>960000</v>
      </c>
      <c r="T573" s="1">
        <v>6226.54</v>
      </c>
      <c r="U573" s="1">
        <v>1218.54</v>
      </c>
      <c r="V573" s="1">
        <v>250</v>
      </c>
      <c r="W573" s="4">
        <v>550</v>
      </c>
      <c r="X573" s="1">
        <v>8245.08</v>
      </c>
      <c r="Y573">
        <v>8</v>
      </c>
      <c r="Z573">
        <v>10</v>
      </c>
      <c r="AA573" t="str">
        <f>VLOOKUP($B573,Sheet1!A:E,5,FALSE)</f>
        <v>Historic Waterfront, Vibrant Art Scene, Staten Island Urby.</v>
      </c>
    </row>
    <row r="574" spans="1:27" x14ac:dyDescent="0.2">
      <c r="A574">
        <v>593</v>
      </c>
      <c r="B574" t="s">
        <v>890</v>
      </c>
      <c r="C574" t="s">
        <v>181</v>
      </c>
      <c r="D574" s="1">
        <v>899900</v>
      </c>
      <c r="E574">
        <v>3</v>
      </c>
      <c r="F574">
        <v>3</v>
      </c>
      <c r="G574" s="2">
        <v>2550</v>
      </c>
      <c r="H574" t="s">
        <v>134</v>
      </c>
      <c r="I574" t="s">
        <v>36</v>
      </c>
      <c r="J574" s="5">
        <v>10312</v>
      </c>
      <c r="K574" s="8" t="str">
        <f>VLOOKUP($B574,Sheet1!A:E,3,FALSE)</f>
        <v>Great Kills</v>
      </c>
      <c r="L574" s="8" t="str">
        <f>VLOOKUP($B574,Sheet1!A:E,4,FALSE)</f>
        <v>B</v>
      </c>
      <c r="M574">
        <v>-74.170993100000004</v>
      </c>
      <c r="N574">
        <v>40.549935400000003</v>
      </c>
      <c r="O574" s="13">
        <f>VLOOKUP($B574,Sheet2!A:F,6,FALSE)</f>
        <v>16.835481236830109</v>
      </c>
      <c r="P574" s="1">
        <v>179980</v>
      </c>
      <c r="Q574" s="3">
        <v>6.7500000000000004E-2</v>
      </c>
      <c r="R574">
        <v>30</v>
      </c>
      <c r="S574" s="1">
        <v>719920</v>
      </c>
      <c r="T574" s="1">
        <v>4669.3900000000003</v>
      </c>
      <c r="U574" s="1">
        <v>913.8</v>
      </c>
      <c r="V574" s="1">
        <v>187.48</v>
      </c>
      <c r="W574" s="4">
        <v>2000</v>
      </c>
      <c r="X574" s="1">
        <v>7770.67</v>
      </c>
      <c r="Y574">
        <v>6</v>
      </c>
      <c r="Z574">
        <v>13</v>
      </c>
      <c r="AA574" t="str">
        <f>VLOOKUP($B574,Sheet1!A:E,5,FALSE)</f>
        <v>Southern Staten Island, Suburban feel, waterfront community, Great Kills Park, named after Duth word of "Great creeks"</v>
      </c>
    </row>
    <row r="575" spans="1:27" x14ac:dyDescent="0.2">
      <c r="A575">
        <v>594</v>
      </c>
      <c r="B575" t="s">
        <v>891</v>
      </c>
      <c r="C575" t="s">
        <v>26</v>
      </c>
      <c r="D575" s="1">
        <v>799999</v>
      </c>
      <c r="E575">
        <v>3</v>
      </c>
      <c r="F575">
        <v>2</v>
      </c>
      <c r="G575" s="2">
        <v>1200</v>
      </c>
      <c r="H575" t="s">
        <v>39</v>
      </c>
      <c r="I575" t="s">
        <v>65</v>
      </c>
      <c r="J575" s="5">
        <v>11360</v>
      </c>
      <c r="K575" s="8" t="str">
        <f>VLOOKUP($B575,Sheet1!A:E,3,FALSE)</f>
        <v>Bayside</v>
      </c>
      <c r="L575" s="8" t="str">
        <f>VLOOKUP($B575,Sheet1!A:E,4,FALSE)</f>
        <v>A</v>
      </c>
      <c r="M575">
        <v>-73.786877799999999</v>
      </c>
      <c r="N575">
        <v>40.785913700000002</v>
      </c>
      <c r="O575" s="13">
        <f>VLOOKUP($B575,Sheet2!A:F,6,FALSE)</f>
        <v>10.72635399383268</v>
      </c>
      <c r="P575" s="1">
        <v>159999.79999999999</v>
      </c>
      <c r="Q575" s="3">
        <v>6.7500000000000004E-2</v>
      </c>
      <c r="R575">
        <v>30</v>
      </c>
      <c r="S575" s="1">
        <v>639999.19999999995</v>
      </c>
      <c r="T575" s="1">
        <v>4151.0200000000004</v>
      </c>
      <c r="U575" s="1">
        <v>812.36</v>
      </c>
      <c r="V575" s="1">
        <v>166.67</v>
      </c>
      <c r="W575" s="4">
        <v>600</v>
      </c>
      <c r="X575" s="1">
        <v>5730.05</v>
      </c>
      <c r="Y575">
        <v>6</v>
      </c>
      <c r="Z575">
        <v>8</v>
      </c>
      <c r="AA575" t="str">
        <f>VLOOKUP($B575,Sheet1!A:E,5,FALSE)</f>
        <v>Suburban style homes in Northeast Queens, large Korean community, with its most commerical street being Bell Boulevard</v>
      </c>
    </row>
    <row r="576" spans="1:27" x14ac:dyDescent="0.2">
      <c r="A576">
        <v>595</v>
      </c>
      <c r="B576" t="s">
        <v>892</v>
      </c>
      <c r="C576" t="s">
        <v>87</v>
      </c>
      <c r="D576" s="1">
        <v>300000</v>
      </c>
      <c r="E576">
        <v>3</v>
      </c>
      <c r="F576">
        <v>4</v>
      </c>
      <c r="G576" s="2">
        <v>2184</v>
      </c>
      <c r="H576" t="s">
        <v>35</v>
      </c>
      <c r="I576" t="s">
        <v>45</v>
      </c>
      <c r="J576" s="5">
        <v>11212</v>
      </c>
      <c r="K576" s="8" t="str">
        <f>VLOOKUP($B576,Sheet1!A:E,3,FALSE)</f>
        <v>Brownsville</v>
      </c>
      <c r="L576" s="8" t="str">
        <f>VLOOKUP($B576,Sheet1!A:E,4,FALSE)</f>
        <v>D</v>
      </c>
      <c r="M576">
        <v>-73.916371600000005</v>
      </c>
      <c r="N576">
        <v>40.660154599999998</v>
      </c>
      <c r="O576" s="13">
        <f>VLOOKUP($B576,Sheet2!A:F,6,FALSE)</f>
        <v>7.1118536091765172</v>
      </c>
      <c r="P576" s="1">
        <v>60000</v>
      </c>
      <c r="Q576" s="3">
        <v>6.7500000000000004E-2</v>
      </c>
      <c r="R576">
        <v>30</v>
      </c>
      <c r="S576" s="1">
        <v>240000</v>
      </c>
      <c r="T576" s="1">
        <v>1556.64</v>
      </c>
      <c r="U576" s="1">
        <v>304.64</v>
      </c>
      <c r="V576" s="1">
        <v>62.5</v>
      </c>
      <c r="W576" s="4">
        <v>375</v>
      </c>
      <c r="X576" s="1">
        <v>2298.77</v>
      </c>
      <c r="Y576">
        <v>6</v>
      </c>
      <c r="Z576">
        <v>9</v>
      </c>
      <c r="AA576" t="str">
        <f>VLOOKUP($B576,Sheet1!A:E,5,FALSE)</f>
        <v>Diverse community and historical significance.</v>
      </c>
    </row>
    <row r="577" spans="1:27" x14ac:dyDescent="0.2">
      <c r="A577">
        <v>596</v>
      </c>
      <c r="B577" t="s">
        <v>893</v>
      </c>
      <c r="C577" t="s">
        <v>181</v>
      </c>
      <c r="D577" s="1">
        <v>750000</v>
      </c>
      <c r="E577">
        <v>4</v>
      </c>
      <c r="F577">
        <v>3</v>
      </c>
      <c r="G577" s="2">
        <v>3098</v>
      </c>
      <c r="H577" t="s">
        <v>894</v>
      </c>
      <c r="I577" t="s">
        <v>36</v>
      </c>
      <c r="J577" s="5">
        <v>10306</v>
      </c>
      <c r="K577" s="8" t="str">
        <f>VLOOKUP($B577,Sheet1!A:E,3,FALSE)</f>
        <v>Great Kills</v>
      </c>
      <c r="L577" s="8" t="str">
        <f>VLOOKUP($B577,Sheet1!A:E,4,FALSE)</f>
        <v>B</v>
      </c>
      <c r="M577">
        <v>-74.122734300000005</v>
      </c>
      <c r="N577">
        <v>40.575823800000002</v>
      </c>
      <c r="O577" s="13">
        <f>VLOOKUP($B577,Sheet2!A:F,6,FALSE)</f>
        <v>13.947764011260761</v>
      </c>
      <c r="P577" s="1">
        <v>150000</v>
      </c>
      <c r="Q577" s="3">
        <v>6.7500000000000004E-2</v>
      </c>
      <c r="R577">
        <v>30</v>
      </c>
      <c r="S577" s="1">
        <v>600000</v>
      </c>
      <c r="T577" s="1">
        <v>3891.59</v>
      </c>
      <c r="U577" s="1">
        <v>761.59</v>
      </c>
      <c r="V577" s="1">
        <v>156.25</v>
      </c>
      <c r="W577" s="4">
        <v>600</v>
      </c>
      <c r="X577" s="1">
        <v>5409.43</v>
      </c>
      <c r="Y577">
        <v>8</v>
      </c>
      <c r="Z577">
        <v>15</v>
      </c>
      <c r="AA577" t="str">
        <f>VLOOKUP($B577,Sheet1!A:E,5,FALSE)</f>
        <v>Southern Staten Island, Suburban feel, waterfront community, Great Kills Park, named after Duth word of "Great creeks"</v>
      </c>
    </row>
    <row r="578" spans="1:27" x14ac:dyDescent="0.2">
      <c r="A578">
        <v>597</v>
      </c>
      <c r="B578" t="s">
        <v>895</v>
      </c>
      <c r="C578" t="s">
        <v>34</v>
      </c>
      <c r="D578" s="1">
        <v>669999</v>
      </c>
      <c r="E578">
        <v>4</v>
      </c>
      <c r="F578">
        <v>2</v>
      </c>
      <c r="G578" s="2">
        <v>1196</v>
      </c>
      <c r="H578" t="s">
        <v>896</v>
      </c>
      <c r="I578" t="s">
        <v>36</v>
      </c>
      <c r="J578" s="5">
        <v>10308</v>
      </c>
      <c r="K578" s="8" t="str">
        <f>VLOOKUP($B578,Sheet1!A:E,3,FALSE)</f>
        <v>Great Kills</v>
      </c>
      <c r="L578" s="8" t="str">
        <f>VLOOKUP($B578,Sheet1!A:E,4,FALSE)</f>
        <v>B</v>
      </c>
      <c r="M578">
        <v>-74.158516800000001</v>
      </c>
      <c r="N578">
        <v>40.559811699999997</v>
      </c>
      <c r="O578" s="13">
        <f>VLOOKUP($B578,Sheet2!A:F,6,FALSE)</f>
        <v>15.900407510452199</v>
      </c>
      <c r="P578" s="1">
        <v>133999.79999999999</v>
      </c>
      <c r="Q578" s="3">
        <v>6.7500000000000004E-2</v>
      </c>
      <c r="R578">
        <v>30</v>
      </c>
      <c r="S578" s="1">
        <v>535999.19999999995</v>
      </c>
      <c r="T578" s="1">
        <v>3476.48</v>
      </c>
      <c r="U578" s="1">
        <v>680.35</v>
      </c>
      <c r="V578" s="1">
        <v>139.58000000000001</v>
      </c>
      <c r="W578" s="4">
        <v>205</v>
      </c>
      <c r="X578" s="1">
        <v>4501.41</v>
      </c>
      <c r="Y578">
        <v>8</v>
      </c>
      <c r="Z578">
        <v>7</v>
      </c>
      <c r="AA578" t="str">
        <f>VLOOKUP($B578,Sheet1!A:E,5,FALSE)</f>
        <v>Southern Staten Island, Suburban feel, waterfront community, Great Kills Park, named after Duth word of "Great creeks"</v>
      </c>
    </row>
    <row r="579" spans="1:27" x14ac:dyDescent="0.2">
      <c r="A579">
        <v>598</v>
      </c>
      <c r="B579" t="s">
        <v>897</v>
      </c>
      <c r="C579" t="s">
        <v>163</v>
      </c>
      <c r="D579" s="1">
        <v>575000</v>
      </c>
      <c r="E579">
        <v>2</v>
      </c>
      <c r="F579">
        <v>1</v>
      </c>
      <c r="G579" s="2">
        <v>1200</v>
      </c>
      <c r="H579" t="s">
        <v>62</v>
      </c>
      <c r="I579" t="s">
        <v>36</v>
      </c>
      <c r="J579" s="5">
        <v>10301</v>
      </c>
      <c r="K579" s="8" t="str">
        <f>VLOOKUP($B579,Sheet1!A:E,3,FALSE)</f>
        <v>Richmond County</v>
      </c>
      <c r="L579" s="8" t="str">
        <f>VLOOKUP($B579,Sheet1!A:E,4,FALSE)</f>
        <v>B</v>
      </c>
      <c r="M579">
        <v>-74.093610100000006</v>
      </c>
      <c r="N579">
        <v>40.633727800000003</v>
      </c>
      <c r="O579" s="13">
        <f>VLOOKUP($B579,Sheet2!A:F,6,FALSE)</f>
        <v>9.7647512912676735</v>
      </c>
      <c r="P579" s="1">
        <v>115000</v>
      </c>
      <c r="Q579" s="3">
        <v>6.7500000000000004E-2</v>
      </c>
      <c r="R579">
        <v>30</v>
      </c>
      <c r="S579" s="1">
        <v>460000</v>
      </c>
      <c r="T579" s="1">
        <v>2983.55</v>
      </c>
      <c r="U579" s="1">
        <v>583.88</v>
      </c>
      <c r="V579" s="1">
        <v>119.79</v>
      </c>
      <c r="W579" s="4">
        <v>3000</v>
      </c>
      <c r="X579" s="1">
        <v>6687.23</v>
      </c>
      <c r="Y579">
        <v>4</v>
      </c>
      <c r="Z579">
        <v>10</v>
      </c>
      <c r="AA579" t="str">
        <f>VLOOKUP($B579,Sheet1!A:E,5,FALSE)</f>
        <v>Northern Staten Island</v>
      </c>
    </row>
    <row r="580" spans="1:27" x14ac:dyDescent="0.2">
      <c r="A580">
        <v>600</v>
      </c>
      <c r="B580" t="s">
        <v>898</v>
      </c>
      <c r="C580" t="s">
        <v>34</v>
      </c>
      <c r="D580" s="1">
        <v>548800</v>
      </c>
      <c r="E580">
        <v>3</v>
      </c>
      <c r="F580">
        <v>4</v>
      </c>
      <c r="G580" s="2">
        <v>1440</v>
      </c>
      <c r="H580" t="s">
        <v>132</v>
      </c>
      <c r="I580" t="s">
        <v>36</v>
      </c>
      <c r="J580" s="5">
        <v>10301</v>
      </c>
      <c r="K580" s="8" t="str">
        <f>VLOOKUP($B580,Sheet1!A:E,3,FALSE)</f>
        <v>Richmond County</v>
      </c>
      <c r="L580" s="8" t="str">
        <f>VLOOKUP($B580,Sheet1!A:E,4,FALSE)</f>
        <v>B</v>
      </c>
      <c r="M580">
        <v>-74.085993299999998</v>
      </c>
      <c r="N580">
        <v>40.640945600000002</v>
      </c>
      <c r="O580" s="13">
        <f>VLOOKUP($B580,Sheet2!A:F,6,FALSE)</f>
        <v>9.1268256002615953</v>
      </c>
      <c r="P580" s="1">
        <v>109760</v>
      </c>
      <c r="Q580" s="3">
        <v>6.7500000000000004E-2</v>
      </c>
      <c r="R580">
        <v>30</v>
      </c>
      <c r="S580" s="1">
        <v>439040</v>
      </c>
      <c r="T580" s="1">
        <v>2847.61</v>
      </c>
      <c r="U580" s="1">
        <v>557.28</v>
      </c>
      <c r="V580" s="1">
        <v>114.33</v>
      </c>
      <c r="W580" s="4">
        <v>375</v>
      </c>
      <c r="X580" s="1">
        <v>3894.22</v>
      </c>
      <c r="Y580">
        <v>6</v>
      </c>
      <c r="Z580">
        <v>6</v>
      </c>
      <c r="AA580" t="str">
        <f>VLOOKUP($B580,Sheet1!A:E,5,FALSE)</f>
        <v>Northern Staten Island</v>
      </c>
    </row>
    <row r="581" spans="1:27" x14ac:dyDescent="0.2">
      <c r="A581">
        <v>601</v>
      </c>
      <c r="B581" t="s">
        <v>899</v>
      </c>
      <c r="C581" t="s">
        <v>41</v>
      </c>
      <c r="D581" s="1">
        <v>28500000</v>
      </c>
      <c r="E581">
        <v>7</v>
      </c>
      <c r="F581">
        <v>9</v>
      </c>
      <c r="G581" s="2">
        <v>12300</v>
      </c>
      <c r="H581" t="s">
        <v>603</v>
      </c>
      <c r="I581" t="s">
        <v>28</v>
      </c>
      <c r="J581" s="5">
        <v>10021</v>
      </c>
      <c r="K581" s="8" t="str">
        <f>VLOOKUP($B581,Sheet1!A:E,3,FALSE)</f>
        <v>Upper East Side</v>
      </c>
      <c r="L581" s="8" t="str">
        <f>VLOOKUP($B581,Sheet1!A:E,4,FALSE)</f>
        <v>A</v>
      </c>
      <c r="M581">
        <v>-73.9675072</v>
      </c>
      <c r="N581">
        <v>40.7699341</v>
      </c>
      <c r="O581" s="13">
        <f>VLOOKUP($B581,Sheet2!A:F,6,FALSE)</f>
        <v>1.7341879590229661</v>
      </c>
      <c r="P581" s="1">
        <v>5700000</v>
      </c>
      <c r="Q581" s="3">
        <v>6.7500000000000004E-2</v>
      </c>
      <c r="R581">
        <v>30</v>
      </c>
      <c r="S581" s="1">
        <v>22800000</v>
      </c>
      <c r="T581" s="1">
        <v>147880.37</v>
      </c>
      <c r="U581" s="1">
        <v>28940.33</v>
      </c>
      <c r="V581" s="1">
        <v>5937.5</v>
      </c>
      <c r="W581" s="4">
        <v>3000</v>
      </c>
      <c r="X581" s="1">
        <v>185758.19</v>
      </c>
      <c r="Y581">
        <v>14</v>
      </c>
      <c r="Z581">
        <v>28</v>
      </c>
      <c r="AA581" t="str">
        <f>VLOOKUP($B581,Sheet1!A:E,5,FALSE)</f>
        <v>Posh neighborhood, private schools, expensive supermarkets, iconic museums. </v>
      </c>
    </row>
    <row r="582" spans="1:27" x14ac:dyDescent="0.2">
      <c r="A582">
        <v>602</v>
      </c>
      <c r="B582" t="s">
        <v>900</v>
      </c>
      <c r="C582" t="s">
        <v>52</v>
      </c>
      <c r="D582" s="1">
        <v>259000</v>
      </c>
      <c r="E582">
        <v>2</v>
      </c>
      <c r="F582">
        <v>1</v>
      </c>
      <c r="G582" s="2">
        <v>2184</v>
      </c>
      <c r="H582" t="s">
        <v>74</v>
      </c>
      <c r="I582" t="s">
        <v>65</v>
      </c>
      <c r="J582" s="5">
        <v>11418</v>
      </c>
      <c r="K582" s="8" t="str">
        <f>VLOOKUP($B582,Sheet1!A:E,3,FALSE)</f>
        <v>Richmond Hill</v>
      </c>
      <c r="L582" s="8" t="str">
        <f>VLOOKUP($B582,Sheet1!A:E,4,FALSE)</f>
        <v>B</v>
      </c>
      <c r="M582">
        <v>-73.833709999999996</v>
      </c>
      <c r="N582">
        <v>40.704149899999997</v>
      </c>
      <c r="O582" s="13">
        <f>VLOOKUP($B582,Sheet2!A:F,6,FALSE)</f>
        <v>8.539968659034292</v>
      </c>
      <c r="P582" s="1">
        <v>51800</v>
      </c>
      <c r="Q582" s="3">
        <v>6.7500000000000004E-2</v>
      </c>
      <c r="R582">
        <v>30</v>
      </c>
      <c r="S582" s="1">
        <v>207200</v>
      </c>
      <c r="T582" s="1">
        <v>1343.9</v>
      </c>
      <c r="U582" s="1">
        <v>263</v>
      </c>
      <c r="V582" s="1">
        <v>53.96</v>
      </c>
      <c r="W582" s="4">
        <v>205</v>
      </c>
      <c r="X582" s="1">
        <v>1865.86</v>
      </c>
      <c r="Y582">
        <v>4</v>
      </c>
      <c r="Z582">
        <v>18</v>
      </c>
      <c r="AA582" t="str">
        <f>VLOOKUP($B582,Sheet1!A:E,5,FALSE)</f>
        <v>Large South Asian community, plenty of local parks. </v>
      </c>
    </row>
    <row r="583" spans="1:27" x14ac:dyDescent="0.2">
      <c r="A583">
        <v>603</v>
      </c>
      <c r="B583" t="s">
        <v>901</v>
      </c>
      <c r="C583" t="s">
        <v>52</v>
      </c>
      <c r="D583" s="1">
        <v>425000</v>
      </c>
      <c r="E583">
        <v>2</v>
      </c>
      <c r="F583">
        <v>1</v>
      </c>
      <c r="G583" s="2">
        <v>2184</v>
      </c>
      <c r="H583" t="s">
        <v>470</v>
      </c>
      <c r="I583" t="s">
        <v>65</v>
      </c>
      <c r="J583" s="5">
        <v>11375</v>
      </c>
      <c r="K583" s="8" t="str">
        <f>VLOOKUP($B583,Sheet1!A:E,3,FALSE)</f>
        <v>Forest Hills</v>
      </c>
      <c r="L583" s="8" t="str">
        <f>VLOOKUP($B583,Sheet1!A:E,4,FALSE)</f>
        <v>A</v>
      </c>
      <c r="M583">
        <v>-73.849500000000006</v>
      </c>
      <c r="N583">
        <v>40.722609900000002</v>
      </c>
      <c r="O583" s="13">
        <f>VLOOKUP($B583,Sheet2!A:F,6,FALSE)</f>
        <v>7.360123641074785</v>
      </c>
      <c r="P583" s="1">
        <v>85000</v>
      </c>
      <c r="Q583" s="3">
        <v>6.7500000000000004E-2</v>
      </c>
      <c r="R583">
        <v>30</v>
      </c>
      <c r="S583" s="1">
        <v>340000</v>
      </c>
      <c r="T583" s="1">
        <v>2205.23</v>
      </c>
      <c r="U583" s="1">
        <v>431.57</v>
      </c>
      <c r="V583" s="1">
        <v>88.54</v>
      </c>
      <c r="W583" s="4">
        <v>600</v>
      </c>
      <c r="X583" s="1">
        <v>3325.34</v>
      </c>
      <c r="Y583">
        <v>4</v>
      </c>
      <c r="Z583">
        <v>18</v>
      </c>
      <c r="AA583" t="str">
        <f>VLOOKUP($B583,Sheet1!A:E,5,FALSE)</f>
        <v>Forest Hills Stadium - historic concert venue, commuter friendly from Manhattan.</v>
      </c>
    </row>
    <row r="584" spans="1:27" x14ac:dyDescent="0.2">
      <c r="A584">
        <v>604</v>
      </c>
      <c r="B584" t="s">
        <v>902</v>
      </c>
      <c r="C584" t="s">
        <v>34</v>
      </c>
      <c r="D584" s="1">
        <v>950000</v>
      </c>
      <c r="E584">
        <v>4</v>
      </c>
      <c r="F584">
        <v>2</v>
      </c>
      <c r="G584" s="2">
        <v>2200</v>
      </c>
      <c r="H584" t="s">
        <v>903</v>
      </c>
      <c r="I584" t="s">
        <v>45</v>
      </c>
      <c r="J584" s="5">
        <v>11207</v>
      </c>
      <c r="K584" s="8" t="str">
        <f>VLOOKUP($B584,Sheet1!A:E,3,FALSE)</f>
        <v>East New York</v>
      </c>
      <c r="L584" s="8" t="str">
        <f>VLOOKUP($B584,Sheet1!A:E,4,FALSE)</f>
        <v>D+</v>
      </c>
      <c r="M584">
        <v>-73.890442800000002</v>
      </c>
      <c r="N584">
        <v>40.679541200000003</v>
      </c>
      <c r="O584" s="13">
        <f>VLOOKUP($B584,Sheet2!A:F,6,FALSE)</f>
        <v>6.9080833706166098</v>
      </c>
      <c r="P584" s="1">
        <v>190000</v>
      </c>
      <c r="Q584" s="3">
        <v>6.7500000000000004E-2</v>
      </c>
      <c r="R584">
        <v>30</v>
      </c>
      <c r="S584" s="1">
        <v>760000</v>
      </c>
      <c r="T584" s="1">
        <v>4929.3500000000004</v>
      </c>
      <c r="U584" s="1">
        <v>964.68</v>
      </c>
      <c r="V584" s="1">
        <v>197.92</v>
      </c>
      <c r="W584" s="4">
        <v>600</v>
      </c>
      <c r="X584" s="1">
        <v>6691.94</v>
      </c>
      <c r="Y584">
        <v>8</v>
      </c>
      <c r="Z584">
        <v>14</v>
      </c>
      <c r="AA584" t="str">
        <f>VLOOKUP($B584,Sheet1!A:E,5,FALSE)</f>
        <v>High Violence, Drug abuse, and Crime. Recovering neighborhood Urban Revitalization Projects with many community gardens &amp;Green Spaces. </v>
      </c>
    </row>
    <row r="585" spans="1:27" x14ac:dyDescent="0.2">
      <c r="A585">
        <v>605</v>
      </c>
      <c r="B585" t="s">
        <v>904</v>
      </c>
      <c r="C585" t="s">
        <v>52</v>
      </c>
      <c r="D585" s="1">
        <v>185000</v>
      </c>
      <c r="E585">
        <v>2</v>
      </c>
      <c r="F585">
        <v>1</v>
      </c>
      <c r="G585">
        <v>600</v>
      </c>
      <c r="H585" t="s">
        <v>905</v>
      </c>
      <c r="I585" t="s">
        <v>28</v>
      </c>
      <c r="J585" s="5">
        <v>10032</v>
      </c>
      <c r="K585" s="8" t="str">
        <f>VLOOKUP($B585,Sheet1!A:E,3,FALSE)</f>
        <v>Washington Heights</v>
      </c>
      <c r="L585" s="8" t="str">
        <f>VLOOKUP($B585,Sheet1!A:E,4,FALSE)</f>
        <v>B</v>
      </c>
      <c r="M585">
        <v>-73.943235900000005</v>
      </c>
      <c r="N585">
        <v>40.833945</v>
      </c>
      <c r="O585" s="13">
        <f>VLOOKUP($B585,Sheet2!A:F,6,FALSE)</f>
        <v>6.2770335785302169</v>
      </c>
      <c r="P585" s="1">
        <v>37000</v>
      </c>
      <c r="Q585" s="3">
        <v>6.7500000000000004E-2</v>
      </c>
      <c r="R585">
        <v>30</v>
      </c>
      <c r="S585" s="1">
        <v>148000</v>
      </c>
      <c r="T585" s="1">
        <v>959.93</v>
      </c>
      <c r="U585" s="1">
        <v>187.86</v>
      </c>
      <c r="V585" s="1">
        <v>38.54</v>
      </c>
      <c r="W585" s="4">
        <v>600</v>
      </c>
      <c r="X585" s="1">
        <v>1786.33</v>
      </c>
      <c r="Y585">
        <v>4</v>
      </c>
      <c r="Z585">
        <v>5</v>
      </c>
      <c r="AA585" t="str">
        <f>VLOOKUP($B585,Sheet1!A:E,5,FALSE)</f>
        <v>Dominican community, Dykman Street, George Washington Bridge, Columbia University</v>
      </c>
    </row>
    <row r="586" spans="1:27" x14ac:dyDescent="0.2">
      <c r="A586">
        <v>606</v>
      </c>
      <c r="B586" t="s">
        <v>906</v>
      </c>
      <c r="C586" t="s">
        <v>34</v>
      </c>
      <c r="D586" s="1">
        <v>1688888</v>
      </c>
      <c r="E586">
        <v>4</v>
      </c>
      <c r="F586">
        <v>3</v>
      </c>
      <c r="G586" s="2">
        <v>2364</v>
      </c>
      <c r="H586" t="s">
        <v>907</v>
      </c>
      <c r="I586" t="s">
        <v>65</v>
      </c>
      <c r="J586" s="5">
        <v>11363</v>
      </c>
      <c r="K586" s="8" t="str">
        <f>VLOOKUP($B586,Sheet1!A:E,3,FALSE)</f>
        <v>Douglaston</v>
      </c>
      <c r="L586" s="8" t="str">
        <f>VLOOKUP($B586,Sheet1!A:E,4,FALSE)</f>
        <v>A</v>
      </c>
      <c r="M586">
        <v>-73.746429599999999</v>
      </c>
      <c r="N586">
        <v>40.777352100000002</v>
      </c>
      <c r="O586" s="13">
        <f>VLOOKUP($B586,Sheet2!A:F,6,FALSE)</f>
        <v>12.69289963922691</v>
      </c>
      <c r="P586" s="1">
        <v>337777.6</v>
      </c>
      <c r="Q586" s="3">
        <v>6.7500000000000004E-2</v>
      </c>
      <c r="R586">
        <v>30</v>
      </c>
      <c r="S586" s="1">
        <v>1351110.4</v>
      </c>
      <c r="T586" s="1">
        <v>8763.2800000000007</v>
      </c>
      <c r="U586" s="1">
        <v>1714.98</v>
      </c>
      <c r="V586" s="1">
        <v>351.85</v>
      </c>
      <c r="W586" s="4">
        <v>600</v>
      </c>
      <c r="X586" s="1">
        <v>11430.11</v>
      </c>
      <c r="Y586">
        <v>8</v>
      </c>
      <c r="Z586">
        <v>12</v>
      </c>
      <c r="AA586" t="str">
        <f>VLOOKUP($B586,Sheet1!A:E,5,FALSE)</f>
        <v>Historic district with large single family homes.</v>
      </c>
    </row>
    <row r="587" spans="1:27" x14ac:dyDescent="0.2">
      <c r="A587">
        <v>610</v>
      </c>
      <c r="B587" t="s">
        <v>908</v>
      </c>
      <c r="C587" t="s">
        <v>87</v>
      </c>
      <c r="D587" s="1">
        <v>689000</v>
      </c>
      <c r="E587">
        <v>6</v>
      </c>
      <c r="F587">
        <v>3</v>
      </c>
      <c r="G587" s="2">
        <v>2184</v>
      </c>
      <c r="H587" t="s">
        <v>909</v>
      </c>
      <c r="I587" t="s">
        <v>54</v>
      </c>
      <c r="J587" s="5">
        <v>10458</v>
      </c>
      <c r="K587" s="8" t="str">
        <f>VLOOKUP($B587,Sheet1!A:E,3,FALSE)</f>
        <v>Belmont</v>
      </c>
      <c r="L587" s="8" t="str">
        <f>VLOOKUP($B587,Sheet1!A:E,4,FALSE)</f>
        <v>C</v>
      </c>
      <c r="M587">
        <v>-73.889765199999999</v>
      </c>
      <c r="N587">
        <v>40.868174500000002</v>
      </c>
      <c r="O587" s="13">
        <f>VLOOKUP($B587,Sheet2!A:F,6,FALSE)</f>
        <v>9.6431022362172509</v>
      </c>
      <c r="P587" s="1">
        <v>137800</v>
      </c>
      <c r="Q587" s="3">
        <v>6.7500000000000004E-2</v>
      </c>
      <c r="R587">
        <v>30</v>
      </c>
      <c r="S587" s="1">
        <v>551200</v>
      </c>
      <c r="T587" s="1">
        <v>3575.07</v>
      </c>
      <c r="U587" s="1">
        <v>699.65</v>
      </c>
      <c r="V587" s="1">
        <v>143.54</v>
      </c>
      <c r="W587" s="4">
        <v>1000</v>
      </c>
      <c r="X587" s="1">
        <v>5418.26</v>
      </c>
      <c r="Y587">
        <v>12</v>
      </c>
      <c r="Z587">
        <v>11</v>
      </c>
      <c r="AA587" t="str">
        <f>VLOOKUP($B587,Sheet1!A:E,5,FALSE)</f>
        <v>Arthur Avenue, the original Little Italy in the bronx. Still many Italian American eateries and markets.</v>
      </c>
    </row>
    <row r="588" spans="1:27" x14ac:dyDescent="0.2">
      <c r="A588">
        <v>611</v>
      </c>
      <c r="B588" t="s">
        <v>910</v>
      </c>
      <c r="C588" t="s">
        <v>52</v>
      </c>
      <c r="D588" s="1">
        <v>419000</v>
      </c>
      <c r="E588">
        <v>2</v>
      </c>
      <c r="F588">
        <v>1</v>
      </c>
      <c r="G588" s="2">
        <v>2184</v>
      </c>
      <c r="H588" t="s">
        <v>189</v>
      </c>
      <c r="I588" t="s">
        <v>65</v>
      </c>
      <c r="J588" s="5">
        <v>11367</v>
      </c>
      <c r="K588" s="8" t="str">
        <f>VLOOKUP($B588,Sheet1!A:E,3,FALSE)</f>
        <v>Flushing</v>
      </c>
      <c r="L588" s="8" t="str">
        <f>VLOOKUP($B588,Sheet1!A:E,4,FALSE)</f>
        <v>B</v>
      </c>
      <c r="M588">
        <v>-73.819239899999999</v>
      </c>
      <c r="N588">
        <v>40.731279899999997</v>
      </c>
      <c r="O588" s="13">
        <f>VLOOKUP($B588,Sheet2!A:F,6,FALSE)</f>
        <v>8.8057596747243334</v>
      </c>
      <c r="P588" s="1">
        <v>83800</v>
      </c>
      <c r="Q588" s="3">
        <v>6.7500000000000004E-2</v>
      </c>
      <c r="R588">
        <v>30</v>
      </c>
      <c r="S588" s="1">
        <v>335200</v>
      </c>
      <c r="T588" s="1">
        <v>2174.1</v>
      </c>
      <c r="U588" s="1">
        <v>425.47</v>
      </c>
      <c r="V588" s="1">
        <v>87.29</v>
      </c>
      <c r="W588" s="4">
        <v>205</v>
      </c>
      <c r="X588" s="1">
        <v>2891.87</v>
      </c>
      <c r="Y588">
        <v>4</v>
      </c>
      <c r="Z588">
        <v>18</v>
      </c>
      <c r="AA588" t="str">
        <f>VLOOKUP($B588,Sheet1!A:E,5,FALSE)</f>
        <v>Bustling Chinese and  Korean community. Large shopping community.</v>
      </c>
    </row>
    <row r="589" spans="1:27" x14ac:dyDescent="0.2">
      <c r="A589">
        <v>612</v>
      </c>
      <c r="B589" t="s">
        <v>911</v>
      </c>
      <c r="C589" t="s">
        <v>34</v>
      </c>
      <c r="D589" s="1">
        <v>1199000</v>
      </c>
      <c r="E589">
        <v>4</v>
      </c>
      <c r="F589">
        <v>2</v>
      </c>
      <c r="G589" s="2">
        <v>2184</v>
      </c>
      <c r="H589" t="s">
        <v>912</v>
      </c>
      <c r="I589" t="s">
        <v>45</v>
      </c>
      <c r="J589" s="5">
        <v>11235</v>
      </c>
      <c r="K589" s="8" t="str">
        <f>VLOOKUP($B589,Sheet1!A:E,3,FALSE)</f>
        <v>Brighton Beach</v>
      </c>
      <c r="L589" s="8" t="str">
        <f>VLOOKUP($B589,Sheet1!A:E,4,FALSE)</f>
        <v>B</v>
      </c>
      <c r="M589">
        <v>-73.947164400000005</v>
      </c>
      <c r="N589">
        <v>40.5783044</v>
      </c>
      <c r="O589" s="13">
        <f>VLOOKUP($B589,Sheet2!A:F,6,FALSE)</f>
        <v>11.93620031834674</v>
      </c>
      <c r="P589" s="1">
        <v>239800</v>
      </c>
      <c r="Q589" s="3">
        <v>6.7500000000000004E-2</v>
      </c>
      <c r="R589">
        <v>30</v>
      </c>
      <c r="S589" s="1">
        <v>959200</v>
      </c>
      <c r="T589" s="1">
        <v>6221.35</v>
      </c>
      <c r="U589" s="1">
        <v>1217.52</v>
      </c>
      <c r="V589" s="1">
        <v>249.79</v>
      </c>
      <c r="W589" s="4">
        <v>375</v>
      </c>
      <c r="X589" s="1">
        <v>8063.67</v>
      </c>
      <c r="Y589">
        <v>8</v>
      </c>
      <c r="Z589">
        <v>14</v>
      </c>
      <c r="AA589" t="str">
        <f>VLOOKUP($B589,Sheet1!A:E,5,FALSE)</f>
        <v>Large Russian-speaking community and boardwalk with beach access.</v>
      </c>
    </row>
    <row r="590" spans="1:27" x14ac:dyDescent="0.2">
      <c r="A590">
        <v>613</v>
      </c>
      <c r="B590" t="s">
        <v>913</v>
      </c>
      <c r="C590" t="s">
        <v>34</v>
      </c>
      <c r="D590" s="1">
        <v>2150000</v>
      </c>
      <c r="E590">
        <v>4</v>
      </c>
      <c r="F590">
        <v>2.5</v>
      </c>
      <c r="G590" s="2">
        <v>2184</v>
      </c>
      <c r="H590" t="s">
        <v>912</v>
      </c>
      <c r="I590" t="s">
        <v>45</v>
      </c>
      <c r="J590" s="5">
        <v>11235</v>
      </c>
      <c r="K590" s="8" t="str">
        <f>VLOOKUP($B590,Sheet1!A:E,3,FALSE)</f>
        <v>Brighton Beach</v>
      </c>
      <c r="L590" s="8" t="str">
        <f>VLOOKUP($B590,Sheet1!A:E,4,FALSE)</f>
        <v>B</v>
      </c>
      <c r="M590">
        <v>-73.942526200000003</v>
      </c>
      <c r="N590">
        <v>40.579077099999999</v>
      </c>
      <c r="O590" s="13">
        <f>VLOOKUP($B590,Sheet2!A:F,6,FALSE)</f>
        <v>11.92729535776806</v>
      </c>
      <c r="P590" s="1">
        <v>430000</v>
      </c>
      <c r="Q590" s="3">
        <v>6.7500000000000004E-2</v>
      </c>
      <c r="R590">
        <v>30</v>
      </c>
      <c r="S590" s="1">
        <v>1720000</v>
      </c>
      <c r="T590" s="1">
        <v>11155.89</v>
      </c>
      <c r="U590" s="1">
        <v>2183.2199999999998</v>
      </c>
      <c r="V590" s="1">
        <v>447.92</v>
      </c>
      <c r="W590" s="4">
        <v>550</v>
      </c>
      <c r="X590" s="1">
        <v>14337.02</v>
      </c>
      <c r="Y590">
        <v>8</v>
      </c>
      <c r="Z590">
        <v>12</v>
      </c>
      <c r="AA590" t="str">
        <f>VLOOKUP($B590,Sheet1!A:E,5,FALSE)</f>
        <v>Large Russian-speaking community and boardwalk with beach access.</v>
      </c>
    </row>
    <row r="591" spans="1:27" x14ac:dyDescent="0.2">
      <c r="A591">
        <v>614</v>
      </c>
      <c r="B591" t="s">
        <v>914</v>
      </c>
      <c r="C591" t="s">
        <v>34</v>
      </c>
      <c r="D591" s="1">
        <v>899000</v>
      </c>
      <c r="E591">
        <v>3</v>
      </c>
      <c r="F591">
        <v>4</v>
      </c>
      <c r="G591" s="2">
        <v>2208</v>
      </c>
      <c r="H591" t="s">
        <v>81</v>
      </c>
      <c r="I591" t="s">
        <v>36</v>
      </c>
      <c r="J591" s="5">
        <v>10314</v>
      </c>
      <c r="K591" s="8" t="str">
        <f>VLOOKUP($B591,Sheet1!A:E,3,FALSE)</f>
        <v>Mid Island</v>
      </c>
      <c r="L591" s="8" t="str">
        <f>VLOOKUP($B591,Sheet1!A:E,4,FALSE)</f>
        <v>B</v>
      </c>
      <c r="M591">
        <v>-74.167793900000007</v>
      </c>
      <c r="N591">
        <v>40.5955552</v>
      </c>
      <c r="O591" s="13">
        <f>VLOOKUP($B591,Sheet2!A:F,6,FALSE)</f>
        <v>14.270021829028749</v>
      </c>
      <c r="P591" s="1">
        <v>179800</v>
      </c>
      <c r="Q591" s="3">
        <v>6.7500000000000004E-2</v>
      </c>
      <c r="R591">
        <v>30</v>
      </c>
      <c r="S591" s="1">
        <v>719200</v>
      </c>
      <c r="T591" s="1">
        <v>4664.72</v>
      </c>
      <c r="U591" s="1">
        <v>912.89</v>
      </c>
      <c r="V591" s="1">
        <v>187.29</v>
      </c>
      <c r="W591" s="4">
        <v>600</v>
      </c>
      <c r="X591" s="1">
        <v>6364.9</v>
      </c>
      <c r="Y591">
        <v>6</v>
      </c>
      <c r="Z591">
        <v>9</v>
      </c>
      <c r="AA591" t="str">
        <f>VLOOKUP($B591,Sheet1!A:E,5,FALSE)</f>
        <v>Middle of Staten island, largest % of Asians in Staten Island, suburban residential area.</v>
      </c>
    </row>
    <row r="592" spans="1:27" x14ac:dyDescent="0.2">
      <c r="A592">
        <v>615</v>
      </c>
      <c r="B592" t="s">
        <v>915</v>
      </c>
      <c r="C592" t="s">
        <v>34</v>
      </c>
      <c r="D592" s="1">
        <v>675000</v>
      </c>
      <c r="E592">
        <v>3</v>
      </c>
      <c r="F592">
        <v>2</v>
      </c>
      <c r="G592" s="2">
        <v>2184</v>
      </c>
      <c r="H592" t="s">
        <v>916</v>
      </c>
      <c r="I592" t="s">
        <v>65</v>
      </c>
      <c r="J592" s="5">
        <v>11429</v>
      </c>
      <c r="K592" s="8" t="str">
        <f>VLOOKUP($B592,Sheet1!A:E,3,FALSE)</f>
        <v>Queens Village</v>
      </c>
      <c r="L592" s="8" t="str">
        <f>VLOOKUP($B592,Sheet1!A:E,4,FALSE)</f>
        <v>B</v>
      </c>
      <c r="M592">
        <v>-73.745280399999999</v>
      </c>
      <c r="N592">
        <v>40.712155699999997</v>
      </c>
      <c r="O592" s="13">
        <f>VLOOKUP($B592,Sheet2!A:F,6,FALSE)</f>
        <v>12.857063493786381</v>
      </c>
      <c r="P592" s="1">
        <v>135000</v>
      </c>
      <c r="Q592" s="3">
        <v>6.7500000000000004E-2</v>
      </c>
      <c r="R592">
        <v>30</v>
      </c>
      <c r="S592" s="1">
        <v>540000</v>
      </c>
      <c r="T592" s="1">
        <v>3502.43</v>
      </c>
      <c r="U592" s="1">
        <v>685.43</v>
      </c>
      <c r="V592" s="1">
        <v>140.63</v>
      </c>
      <c r="W592" s="4">
        <v>2000</v>
      </c>
      <c r="X592" s="1">
        <v>6328.48</v>
      </c>
      <c r="Y592">
        <v>6</v>
      </c>
      <c r="Z592">
        <v>14</v>
      </c>
      <c r="AA592" t="str">
        <f>VLOOKUP($B592,Sheet1!A:E,5,FALSE)</f>
        <v>Suburban charm and family-oriented community.</v>
      </c>
    </row>
    <row r="593" spans="1:27" x14ac:dyDescent="0.2">
      <c r="A593">
        <v>616</v>
      </c>
      <c r="B593" t="s">
        <v>917</v>
      </c>
      <c r="C593" t="s">
        <v>52</v>
      </c>
      <c r="D593" s="1">
        <v>875000</v>
      </c>
      <c r="E593">
        <v>2</v>
      </c>
      <c r="F593">
        <v>1</v>
      </c>
      <c r="G593" s="2">
        <v>2184</v>
      </c>
      <c r="H593" t="s">
        <v>853</v>
      </c>
      <c r="I593" t="s">
        <v>28</v>
      </c>
      <c r="J593" s="5">
        <v>10016</v>
      </c>
      <c r="K593" s="8" t="str">
        <f>VLOOKUP($B593,Sheet1!A:E,3,FALSE)</f>
        <v>Murray Hill</v>
      </c>
      <c r="L593" s="8" t="str">
        <f>VLOOKUP($B593,Sheet1!A:E,4,FALSE)</f>
        <v>A</v>
      </c>
      <c r="M593">
        <v>-73.982479100000006</v>
      </c>
      <c r="N593">
        <v>40.748097999999999</v>
      </c>
      <c r="O593" s="13">
        <f>VLOOKUP($B593,Sheet2!A:F,6,FALSE)</f>
        <v>0.16251412787204569</v>
      </c>
      <c r="P593" s="1">
        <v>175000</v>
      </c>
      <c r="Q593" s="3">
        <v>6.7500000000000004E-2</v>
      </c>
      <c r="R593">
        <v>30</v>
      </c>
      <c r="S593" s="1">
        <v>700000</v>
      </c>
      <c r="T593" s="1">
        <v>4540.1899999999996</v>
      </c>
      <c r="U593" s="1">
        <v>888.52</v>
      </c>
      <c r="V593" s="1">
        <v>182.29</v>
      </c>
      <c r="W593" s="4">
        <v>1000</v>
      </c>
      <c r="X593" s="1">
        <v>6611</v>
      </c>
      <c r="Y593">
        <v>4</v>
      </c>
      <c r="Z593">
        <v>18</v>
      </c>
      <c r="AA593" t="str">
        <f>VLOOKUP($B593,Sheet1!A:E,5,FALSE)</f>
        <v>Great spot for connecting with new people, Financial &amp; Tech sector workers, fast paced way of life</v>
      </c>
    </row>
    <row r="594" spans="1:27" x14ac:dyDescent="0.2">
      <c r="A594">
        <v>617</v>
      </c>
      <c r="B594" t="s">
        <v>918</v>
      </c>
      <c r="C594" t="s">
        <v>34</v>
      </c>
      <c r="D594" s="1">
        <v>899000</v>
      </c>
      <c r="E594">
        <v>2</v>
      </c>
      <c r="F594">
        <v>1</v>
      </c>
      <c r="G594" s="2">
        <v>1130</v>
      </c>
      <c r="H594" t="s">
        <v>69</v>
      </c>
      <c r="I594" t="s">
        <v>28</v>
      </c>
      <c r="J594" s="5">
        <v>10036</v>
      </c>
      <c r="K594" s="8" t="str">
        <f>VLOOKUP($B594,Sheet1!A:E,3,FALSE)</f>
        <v>Midtown West</v>
      </c>
      <c r="L594" s="8" t="str">
        <f>VLOOKUP($B594,Sheet1!A:E,4,FALSE)</f>
        <v>B</v>
      </c>
      <c r="M594">
        <v>-73.996808599999994</v>
      </c>
      <c r="N594">
        <v>40.760419400000004</v>
      </c>
      <c r="O594" s="13">
        <f>VLOOKUP($B594,Sheet2!A:F,6,FALSE)</f>
        <v>0.99879572902276026</v>
      </c>
      <c r="P594" s="1">
        <v>179800</v>
      </c>
      <c r="Q594" s="3">
        <v>6.7500000000000004E-2</v>
      </c>
      <c r="R594">
        <v>30</v>
      </c>
      <c r="S594" s="1">
        <v>719200</v>
      </c>
      <c r="T594" s="1">
        <v>4664.72</v>
      </c>
      <c r="U594" s="1">
        <v>912.89</v>
      </c>
      <c r="V594" s="1">
        <v>187.29</v>
      </c>
      <c r="W594" s="4">
        <v>550</v>
      </c>
      <c r="X594" s="1">
        <v>6314.9</v>
      </c>
      <c r="Y594">
        <v>4</v>
      </c>
      <c r="Z594">
        <v>9</v>
      </c>
      <c r="AA594" t="str">
        <f>VLOOKUP($B594,Sheet1!A:E,5,FALSE)</f>
        <v>Times Square, Rockefeller Center, Radio City Hall, Broadway shows</v>
      </c>
    </row>
    <row r="595" spans="1:27" x14ac:dyDescent="0.2">
      <c r="A595">
        <v>618</v>
      </c>
      <c r="B595" t="s">
        <v>919</v>
      </c>
      <c r="C595" t="s">
        <v>52</v>
      </c>
      <c r="D595" s="1">
        <v>219000</v>
      </c>
      <c r="E595">
        <v>2</v>
      </c>
      <c r="F595">
        <v>1</v>
      </c>
      <c r="G595" s="2">
        <v>2184</v>
      </c>
      <c r="H595" t="s">
        <v>920</v>
      </c>
      <c r="I595" t="s">
        <v>65</v>
      </c>
      <c r="J595" s="5">
        <v>11421</v>
      </c>
      <c r="K595" s="8" t="str">
        <f>VLOOKUP($B595,Sheet1!A:E,3,FALSE)</f>
        <v>Woodhaven</v>
      </c>
      <c r="L595" s="8" t="str">
        <f>VLOOKUP($B595,Sheet1!A:E,4,FALSE)</f>
        <v>B</v>
      </c>
      <c r="M595">
        <v>-73.853899999999996</v>
      </c>
      <c r="N595">
        <v>40.699989899999998</v>
      </c>
      <c r="O595" s="13">
        <f>VLOOKUP($B595,Sheet2!A:F,6,FALSE)</f>
        <v>7.6828901917528061</v>
      </c>
      <c r="P595" s="1">
        <v>43800</v>
      </c>
      <c r="Q595" s="3">
        <v>6.7500000000000004E-2</v>
      </c>
      <c r="R595">
        <v>30</v>
      </c>
      <c r="S595" s="1">
        <v>175200</v>
      </c>
      <c r="T595" s="1">
        <v>1136.3399999999999</v>
      </c>
      <c r="U595" s="1">
        <v>222.38</v>
      </c>
      <c r="V595" s="1">
        <v>45.63</v>
      </c>
      <c r="W595" s="4">
        <v>375</v>
      </c>
      <c r="X595" s="1">
        <v>1779.35</v>
      </c>
      <c r="Y595">
        <v>4</v>
      </c>
      <c r="Z595">
        <v>18</v>
      </c>
      <c r="AA595" t="str">
        <f>VLOOKUP($B595,Sheet1!A:E,5,FALSE)</f>
        <v>Jamaica Bay, Woodhaven Library, primarilly reisdential.</v>
      </c>
    </row>
    <row r="596" spans="1:27" x14ac:dyDescent="0.2">
      <c r="A596">
        <v>619</v>
      </c>
      <c r="B596" t="s">
        <v>921</v>
      </c>
      <c r="C596" t="s">
        <v>52</v>
      </c>
      <c r="D596" s="1">
        <v>120000</v>
      </c>
      <c r="E596">
        <v>2</v>
      </c>
      <c r="F596">
        <v>1</v>
      </c>
      <c r="G596">
        <v>600</v>
      </c>
      <c r="H596" t="s">
        <v>922</v>
      </c>
      <c r="I596" t="s">
        <v>54</v>
      </c>
      <c r="J596" s="5">
        <v>10458</v>
      </c>
      <c r="K596" s="8" t="str">
        <f>VLOOKUP($B596,Sheet1!A:E,3,FALSE)</f>
        <v>Belmont</v>
      </c>
      <c r="L596" s="8" t="str">
        <f>VLOOKUP($B596,Sheet1!A:E,4,FALSE)</f>
        <v>C</v>
      </c>
      <c r="M596">
        <v>-73.883209300000004</v>
      </c>
      <c r="N596">
        <v>40.868365599999997</v>
      </c>
      <c r="O596" s="13">
        <f>VLOOKUP($B596,Sheet2!A:F,6,FALSE)</f>
        <v>9.8373239051026484</v>
      </c>
      <c r="P596" s="1">
        <v>24000</v>
      </c>
      <c r="Q596" s="3">
        <v>6.7500000000000004E-2</v>
      </c>
      <c r="R596">
        <v>30</v>
      </c>
      <c r="S596" s="1">
        <v>96000</v>
      </c>
      <c r="T596" s="1">
        <v>622.65</v>
      </c>
      <c r="U596" s="1">
        <v>121.85</v>
      </c>
      <c r="V596" s="1">
        <v>25</v>
      </c>
      <c r="W596" s="4">
        <v>600</v>
      </c>
      <c r="X596" s="1">
        <v>1369.51</v>
      </c>
      <c r="Y596">
        <v>4</v>
      </c>
      <c r="Z596">
        <v>5</v>
      </c>
      <c r="AA596" t="str">
        <f>VLOOKUP($B596,Sheet1!A:E,5,FALSE)</f>
        <v>Arthur Avenue, the original Little Italy in the bronx. Still many Italian American eateries and markets.</v>
      </c>
    </row>
    <row r="597" spans="1:27" x14ac:dyDescent="0.2">
      <c r="A597">
        <v>620</v>
      </c>
      <c r="B597" t="s">
        <v>923</v>
      </c>
      <c r="C597" t="s">
        <v>26</v>
      </c>
      <c r="D597" s="1">
        <v>470000</v>
      </c>
      <c r="E597">
        <v>2</v>
      </c>
      <c r="F597">
        <v>1</v>
      </c>
      <c r="G597" s="2">
        <v>2184</v>
      </c>
      <c r="H597" t="s">
        <v>69</v>
      </c>
      <c r="I597" t="s">
        <v>28</v>
      </c>
      <c r="J597" s="5">
        <v>10034</v>
      </c>
      <c r="K597" s="8" t="str">
        <f>VLOOKUP($B597,Sheet1!A:E,3,FALSE)</f>
        <v>Inwood</v>
      </c>
      <c r="L597" s="8" t="str">
        <f>VLOOKUP($B597,Sheet1!A:E,4,FALSE)</f>
        <v>B</v>
      </c>
      <c r="M597">
        <v>-73.923191799999998</v>
      </c>
      <c r="N597">
        <v>40.864002399999997</v>
      </c>
      <c r="O597" s="13">
        <f>VLOOKUP($B597,Sheet2!A:F,6,FALSE)</f>
        <v>8.5919562112554928</v>
      </c>
      <c r="P597" s="1">
        <v>94000</v>
      </c>
      <c r="Q597" s="3">
        <v>6.7500000000000004E-2</v>
      </c>
      <c r="R597">
        <v>30</v>
      </c>
      <c r="S597" s="1">
        <v>376000</v>
      </c>
      <c r="T597" s="1">
        <v>2438.73</v>
      </c>
      <c r="U597" s="1">
        <v>477.26</v>
      </c>
      <c r="V597" s="1">
        <v>97.92</v>
      </c>
      <c r="W597" s="4">
        <v>600</v>
      </c>
      <c r="X597" s="1">
        <v>3613.91</v>
      </c>
      <c r="Y597">
        <v>4</v>
      </c>
      <c r="Z597">
        <v>18</v>
      </c>
      <c r="AA597" t="str">
        <f>VLOOKUP($B597,Sheet1!A:E,5,FALSE)</f>
        <v>Northern tip of Manhattan, bars on Broadway and Dykman, A train. Referred to as "Upstate of Manhattan".</v>
      </c>
    </row>
    <row r="598" spans="1:27" x14ac:dyDescent="0.2">
      <c r="A598">
        <v>621</v>
      </c>
      <c r="B598" t="s">
        <v>924</v>
      </c>
      <c r="C598" t="s">
        <v>52</v>
      </c>
      <c r="D598" s="1">
        <v>229000</v>
      </c>
      <c r="E598">
        <v>2</v>
      </c>
      <c r="F598">
        <v>1</v>
      </c>
      <c r="G598">
        <v>950</v>
      </c>
      <c r="H598" t="s">
        <v>925</v>
      </c>
      <c r="I598" t="s">
        <v>54</v>
      </c>
      <c r="J598" s="5">
        <v>10470</v>
      </c>
      <c r="K598" s="8" t="str">
        <f>VLOOKUP($B598,Sheet1!A:E,3,FALSE)</f>
        <v>Woodlawn</v>
      </c>
      <c r="L598" s="8" t="str">
        <f>VLOOKUP($B598,Sheet1!A:E,4,FALSE)</f>
        <v>B</v>
      </c>
      <c r="M598">
        <v>-73.862367800000001</v>
      </c>
      <c r="N598">
        <v>40.899519300000001</v>
      </c>
      <c r="O598" s="13">
        <f>VLOOKUP($B598,Sheet2!A:F,6,FALSE)</f>
        <v>12.237181176781091</v>
      </c>
      <c r="P598" s="1">
        <v>45800</v>
      </c>
      <c r="Q598" s="3">
        <v>6.7500000000000004E-2</v>
      </c>
      <c r="R598">
        <v>30</v>
      </c>
      <c r="S598" s="1">
        <v>183200</v>
      </c>
      <c r="T598" s="1">
        <v>1188.23</v>
      </c>
      <c r="U598" s="1">
        <v>232.54</v>
      </c>
      <c r="V598" s="1">
        <v>47.71</v>
      </c>
      <c r="W598" s="4">
        <v>1400</v>
      </c>
      <c r="X598" s="1">
        <v>2868.48</v>
      </c>
      <c r="Y598">
        <v>4</v>
      </c>
      <c r="Z598">
        <v>8</v>
      </c>
      <c r="AA598" t="str">
        <f>VLOOKUP($B598,Sheet1!A:E,5,FALSE)</f>
        <v>Suburban feel and family friendly environment; Nearby Woodlawn Cemetary with notable figures.</v>
      </c>
    </row>
    <row r="599" spans="1:27" x14ac:dyDescent="0.2">
      <c r="A599">
        <v>622</v>
      </c>
      <c r="B599" t="s">
        <v>926</v>
      </c>
      <c r="C599" t="s">
        <v>87</v>
      </c>
      <c r="D599" s="1">
        <v>3000000</v>
      </c>
      <c r="E599">
        <v>3</v>
      </c>
      <c r="F599">
        <v>32</v>
      </c>
      <c r="G599" s="2">
        <v>11760</v>
      </c>
      <c r="H599" t="s">
        <v>481</v>
      </c>
      <c r="I599" t="s">
        <v>45</v>
      </c>
      <c r="J599" s="5">
        <v>11214</v>
      </c>
      <c r="K599" s="8" t="str">
        <f>VLOOKUP($B599,Sheet1!A:E,3,FALSE)</f>
        <v>Bath Beach</v>
      </c>
      <c r="L599" s="8" t="str">
        <f>VLOOKUP($B599,Sheet1!A:E,4,FALSE)</f>
        <v>A-</v>
      </c>
      <c r="M599">
        <v>-74.000865599999997</v>
      </c>
      <c r="N599">
        <v>40.611548300000003</v>
      </c>
      <c r="O599" s="13">
        <f>VLOOKUP($B599,Sheet2!A:F,6,FALSE)</f>
        <v>9.5064501316139385</v>
      </c>
      <c r="P599" s="1">
        <v>600000</v>
      </c>
      <c r="Q599" s="3">
        <v>6.7500000000000004E-2</v>
      </c>
      <c r="R599">
        <v>30</v>
      </c>
      <c r="S599" s="1">
        <v>2400000</v>
      </c>
      <c r="T599" s="1">
        <v>15566.35</v>
      </c>
      <c r="U599" s="1">
        <v>3046.35</v>
      </c>
      <c r="V599" s="1">
        <v>625</v>
      </c>
      <c r="W599" s="4">
        <v>1000</v>
      </c>
      <c r="X599" s="1">
        <v>20237.7</v>
      </c>
      <c r="Y599">
        <v>6</v>
      </c>
      <c r="Z599">
        <v>9</v>
      </c>
      <c r="AA599" t="str">
        <f>VLOOKUP($B599,Sheet1!A:E,5,FALSE)</f>
        <v>Residential area in South Brooklyn with waterfront views, home to a Italian-American population.</v>
      </c>
    </row>
    <row r="600" spans="1:27" x14ac:dyDescent="0.2">
      <c r="A600">
        <v>623</v>
      </c>
      <c r="B600" t="s">
        <v>927</v>
      </c>
      <c r="C600" t="s">
        <v>188</v>
      </c>
      <c r="D600" s="1">
        <v>1199000</v>
      </c>
      <c r="E600">
        <v>5</v>
      </c>
      <c r="F600">
        <v>4</v>
      </c>
      <c r="G600" s="2">
        <v>2184</v>
      </c>
      <c r="H600" t="s">
        <v>47</v>
      </c>
      <c r="I600" t="s">
        <v>65</v>
      </c>
      <c r="J600" s="5">
        <v>11415</v>
      </c>
      <c r="K600" s="8" t="str">
        <f>VLOOKUP($B600,Sheet1!A:E,3,FALSE)</f>
        <v>Kew Gardens</v>
      </c>
      <c r="L600" s="8" t="str">
        <f>VLOOKUP($B600,Sheet1!A:E,4,FALSE)</f>
        <v>A-</v>
      </c>
      <c r="M600">
        <v>-73.833599800000002</v>
      </c>
      <c r="N600">
        <v>40.709026799999997</v>
      </c>
      <c r="O600" s="13">
        <f>VLOOKUP($B600,Sheet2!A:F,6,FALSE)</f>
        <v>8.4295494561508217</v>
      </c>
      <c r="P600" s="1">
        <v>239800</v>
      </c>
      <c r="Q600" s="3">
        <v>6.7500000000000004E-2</v>
      </c>
      <c r="R600">
        <v>30</v>
      </c>
      <c r="S600" s="1">
        <v>959200</v>
      </c>
      <c r="T600" s="1">
        <v>6221.35</v>
      </c>
      <c r="U600" s="1">
        <v>1217.52</v>
      </c>
      <c r="V600" s="1">
        <v>249.79</v>
      </c>
      <c r="W600" s="4">
        <v>600</v>
      </c>
      <c r="X600" s="1">
        <v>8288.67</v>
      </c>
      <c r="Y600">
        <v>10</v>
      </c>
      <c r="Z600">
        <v>9</v>
      </c>
      <c r="AA600" t="str">
        <f>VLOOKUP($B600,Sheet1!A:E,5,FALSE)</f>
        <v>Suburban feel and historic architecture.</v>
      </c>
    </row>
    <row r="601" spans="1:27" x14ac:dyDescent="0.2">
      <c r="A601">
        <v>624</v>
      </c>
      <c r="B601" t="s">
        <v>928</v>
      </c>
      <c r="C601" t="s">
        <v>87</v>
      </c>
      <c r="D601" s="1">
        <v>1498000</v>
      </c>
      <c r="E601">
        <v>9</v>
      </c>
      <c r="F601">
        <v>8</v>
      </c>
      <c r="G601" s="2">
        <v>2961</v>
      </c>
      <c r="H601" t="s">
        <v>929</v>
      </c>
      <c r="I601" t="s">
        <v>45</v>
      </c>
      <c r="J601" s="5">
        <v>11224</v>
      </c>
      <c r="K601" s="8" t="str">
        <f>VLOOKUP($B601,Sheet1!A:E,3,FALSE)</f>
        <v>Coney Island</v>
      </c>
      <c r="L601" s="8" t="str">
        <f>VLOOKUP($B601,Sheet1!A:E,4,FALSE)</f>
        <v>C</v>
      </c>
      <c r="M601">
        <v>-74.006463100000005</v>
      </c>
      <c r="N601">
        <v>40.578414799999997</v>
      </c>
      <c r="O601" s="13">
        <f>VLOOKUP($B601,Sheet2!A:F,6,FALSE)</f>
        <v>11.80986859511742</v>
      </c>
      <c r="P601" s="1">
        <v>299600</v>
      </c>
      <c r="Q601" s="3">
        <v>6.7500000000000004E-2</v>
      </c>
      <c r="R601">
        <v>30</v>
      </c>
      <c r="S601" s="1">
        <v>1198400</v>
      </c>
      <c r="T601" s="1">
        <v>7772.8</v>
      </c>
      <c r="U601" s="1">
        <v>1521.14</v>
      </c>
      <c r="V601" s="1">
        <v>312.08</v>
      </c>
      <c r="W601" s="4">
        <v>600</v>
      </c>
      <c r="X601" s="1">
        <v>10206.030000000001</v>
      </c>
      <c r="Y601">
        <v>18</v>
      </c>
      <c r="Z601">
        <v>7</v>
      </c>
      <c r="AA601" t="str">
        <f>VLOOKUP($B601,Sheet1!A:E,5,FALSE)</f>
        <v>Amusement parks by the boardwalk in Brooklyn, end of the D subway line.</v>
      </c>
    </row>
    <row r="602" spans="1:27" x14ac:dyDescent="0.2">
      <c r="A602">
        <v>625</v>
      </c>
      <c r="B602" t="s">
        <v>930</v>
      </c>
      <c r="C602" t="s">
        <v>26</v>
      </c>
      <c r="D602" s="1">
        <v>2000000</v>
      </c>
      <c r="E602">
        <v>4</v>
      </c>
      <c r="F602">
        <v>3</v>
      </c>
      <c r="G602" s="2">
        <v>2000</v>
      </c>
      <c r="H602" t="s">
        <v>69</v>
      </c>
      <c r="I602" t="s">
        <v>28</v>
      </c>
      <c r="J602" s="5">
        <v>10022</v>
      </c>
      <c r="K602" s="8" t="str">
        <f>VLOOKUP($B602,Sheet1!A:E,3,FALSE)</f>
        <v>Midtown East</v>
      </c>
      <c r="L602" s="8" t="str">
        <f>VLOOKUP($B602,Sheet1!A:E,4,FALSE)</f>
        <v>B</v>
      </c>
      <c r="M602">
        <v>-73.964280500000001</v>
      </c>
      <c r="N602">
        <v>40.755793699999998</v>
      </c>
      <c r="O602" s="13">
        <f>VLOOKUP($B602,Sheet2!A:F,6,FALSE)</f>
        <v>1.2096024584665059</v>
      </c>
      <c r="P602" s="1">
        <v>400000</v>
      </c>
      <c r="Q602" s="3">
        <v>6.7500000000000004E-2</v>
      </c>
      <c r="R602">
        <v>30</v>
      </c>
      <c r="S602" s="1">
        <v>1600000</v>
      </c>
      <c r="T602" s="1">
        <v>10377.57</v>
      </c>
      <c r="U602" s="1">
        <v>2030.9</v>
      </c>
      <c r="V602" s="1">
        <v>416.67</v>
      </c>
      <c r="W602" s="4">
        <v>550</v>
      </c>
      <c r="X602" s="1">
        <v>13375.14</v>
      </c>
      <c r="Y602">
        <v>8</v>
      </c>
      <c r="Z602">
        <v>10</v>
      </c>
      <c r="AA602" t="str">
        <f>VLOOKUP($B602,Sheet1!A:E,5,FALSE)</f>
        <v>Acess to Museum Mile, world class resturants on 2nd &amp; 3rd ave, close to corporate headquarters</v>
      </c>
    </row>
    <row r="603" spans="1:27" x14ac:dyDescent="0.2">
      <c r="A603">
        <v>626</v>
      </c>
      <c r="B603" t="s">
        <v>931</v>
      </c>
      <c r="C603" t="s">
        <v>26</v>
      </c>
      <c r="D603" s="1">
        <v>50000000</v>
      </c>
      <c r="E603">
        <v>6</v>
      </c>
      <c r="F603">
        <v>6</v>
      </c>
      <c r="G603" s="2">
        <v>6569</v>
      </c>
      <c r="H603" t="s">
        <v>857</v>
      </c>
      <c r="I603" t="s">
        <v>28</v>
      </c>
      <c r="J603" s="5">
        <v>10013</v>
      </c>
      <c r="K603" s="8" t="str">
        <f>VLOOKUP($B603,Sheet1!A:E,3,FALSE)</f>
        <v>Tribeca</v>
      </c>
      <c r="L603" s="8" t="str">
        <f>VLOOKUP($B603,Sheet1!A:E,4,FALSE)</f>
        <v>A</v>
      </c>
      <c r="M603">
        <v>-74.008832100000006</v>
      </c>
      <c r="N603">
        <v>40.726632700000003</v>
      </c>
      <c r="O603" s="13">
        <f>VLOOKUP($B603,Sheet2!A:F,6,FALSE)</f>
        <v>1.962697677233648</v>
      </c>
      <c r="P603" s="1">
        <v>10000000</v>
      </c>
      <c r="Q603" s="3">
        <v>6.7500000000000004E-2</v>
      </c>
      <c r="R603">
        <v>30</v>
      </c>
      <c r="S603" s="1">
        <v>40000000</v>
      </c>
      <c r="T603" s="1">
        <v>259439.24</v>
      </c>
      <c r="U603" s="1">
        <v>50772.5</v>
      </c>
      <c r="V603" s="1">
        <v>10416.67</v>
      </c>
      <c r="W603" s="4">
        <v>600</v>
      </c>
      <c r="X603" s="1">
        <v>321228.40999999997</v>
      </c>
      <c r="Y603">
        <v>12</v>
      </c>
      <c r="Z603">
        <v>21</v>
      </c>
      <c r="AA603" t="str">
        <f>VLOOKUP($B603,Sheet1!A:E,5,FALSE)</f>
        <v>Upscale residences, celebrity residents,  Tribeca Film Festival, converted warehouse architecture.</v>
      </c>
    </row>
    <row r="604" spans="1:27" x14ac:dyDescent="0.2">
      <c r="A604">
        <v>627</v>
      </c>
      <c r="B604" t="s">
        <v>932</v>
      </c>
      <c r="C604" t="s">
        <v>34</v>
      </c>
      <c r="D604" s="1">
        <v>550000</v>
      </c>
      <c r="E604">
        <v>3</v>
      </c>
      <c r="F604">
        <v>2</v>
      </c>
      <c r="G604" s="2">
        <v>2184</v>
      </c>
      <c r="H604" t="s">
        <v>933</v>
      </c>
      <c r="I604" t="s">
        <v>65</v>
      </c>
      <c r="J604" s="5">
        <v>11414</v>
      </c>
      <c r="K604" s="8" t="str">
        <f>VLOOKUP($B604,Sheet1!A:E,3,FALSE)</f>
        <v>Howard Beach</v>
      </c>
      <c r="L604" s="8" t="str">
        <f>VLOOKUP($B604,Sheet1!A:E,4,FALSE)</f>
        <v>B</v>
      </c>
      <c r="M604">
        <v>-73.845350300000007</v>
      </c>
      <c r="N604">
        <v>40.662811300000001</v>
      </c>
      <c r="O604" s="13">
        <f>VLOOKUP($B604,Sheet2!A:F,6,FALSE)</f>
        <v>9.4511607330322498</v>
      </c>
      <c r="P604" s="1">
        <v>110000</v>
      </c>
      <c r="Q604" s="3">
        <v>6.7500000000000004E-2</v>
      </c>
      <c r="R604">
        <v>30</v>
      </c>
      <c r="S604" s="1">
        <v>440000</v>
      </c>
      <c r="T604" s="1">
        <v>2853.83</v>
      </c>
      <c r="U604" s="1">
        <v>558.5</v>
      </c>
      <c r="V604" s="1">
        <v>114.58</v>
      </c>
      <c r="W604" s="4">
        <v>600</v>
      </c>
      <c r="X604" s="1">
        <v>4126.91</v>
      </c>
      <c r="Y604">
        <v>6</v>
      </c>
      <c r="Z604">
        <v>14</v>
      </c>
      <c r="AA604" t="str">
        <f>VLOOKUP($B604,Sheet1!A:E,5,FALSE)</f>
        <v>Waterfront views and suburban atmosphere.</v>
      </c>
    </row>
    <row r="605" spans="1:27" x14ac:dyDescent="0.2">
      <c r="A605">
        <v>628</v>
      </c>
      <c r="B605" t="s">
        <v>934</v>
      </c>
      <c r="C605" t="s">
        <v>188</v>
      </c>
      <c r="D605" s="1">
        <v>499000</v>
      </c>
      <c r="E605">
        <v>3</v>
      </c>
      <c r="F605">
        <v>1</v>
      </c>
      <c r="G605" s="2">
        <v>1176</v>
      </c>
      <c r="H605" t="s">
        <v>935</v>
      </c>
      <c r="I605" t="s">
        <v>36</v>
      </c>
      <c r="J605" s="5">
        <v>10310</v>
      </c>
      <c r="K605" s="8" t="str">
        <f>VLOOKUP($B605,Sheet1!A:E,3,FALSE)</f>
        <v>West Brighton</v>
      </c>
      <c r="L605" s="8" t="str">
        <f>VLOOKUP($B605,Sheet1!A:E,4,FALSE)</f>
        <v>B</v>
      </c>
      <c r="M605">
        <v>-74.126393199999995</v>
      </c>
      <c r="N605">
        <v>40.626538699999998</v>
      </c>
      <c r="O605" s="13">
        <f>VLOOKUP($B605,Sheet2!A:F,6,FALSE)</f>
        <v>11.2255372550282</v>
      </c>
      <c r="P605" s="1">
        <v>99800</v>
      </c>
      <c r="Q605" s="3">
        <v>6.7500000000000004E-2</v>
      </c>
      <c r="R605">
        <v>30</v>
      </c>
      <c r="S605" s="1">
        <v>399200</v>
      </c>
      <c r="T605" s="1">
        <v>2589.1999999999998</v>
      </c>
      <c r="U605" s="1">
        <v>506.71</v>
      </c>
      <c r="V605" s="1">
        <v>103.96</v>
      </c>
      <c r="W605" s="4">
        <v>600</v>
      </c>
      <c r="X605" s="1">
        <v>3799.87</v>
      </c>
      <c r="Y605">
        <v>6</v>
      </c>
      <c r="Z605">
        <v>10</v>
      </c>
      <c r="AA605" t="str">
        <f>VLOOKUP($B605,Sheet1!A:E,5,FALSE)</f>
        <v>Small town atmosphere, family owned businesses, Corporal Thompson Park, victorian and colonial homes</v>
      </c>
    </row>
    <row r="606" spans="1:27" x14ac:dyDescent="0.2">
      <c r="A606">
        <v>629</v>
      </c>
      <c r="B606" t="s">
        <v>936</v>
      </c>
      <c r="C606" t="s">
        <v>87</v>
      </c>
      <c r="D606" s="1">
        <v>800000</v>
      </c>
      <c r="E606">
        <v>6</v>
      </c>
      <c r="F606">
        <v>3</v>
      </c>
      <c r="G606" s="2">
        <v>2202</v>
      </c>
      <c r="H606" t="s">
        <v>937</v>
      </c>
      <c r="I606" t="s">
        <v>54</v>
      </c>
      <c r="J606" s="5">
        <v>10466</v>
      </c>
      <c r="K606" s="8" t="str">
        <f>VLOOKUP($B606,Sheet1!A:E,3,FALSE)</f>
        <v>Baychester</v>
      </c>
      <c r="L606" s="8" t="str">
        <f>VLOOKUP($B606,Sheet1!A:E,4,FALSE)</f>
        <v>C</v>
      </c>
      <c r="M606">
        <v>-73.852818299999996</v>
      </c>
      <c r="N606">
        <v>40.890980599999999</v>
      </c>
      <c r="O606" s="13">
        <f>VLOOKUP($B606,Sheet2!A:F,6,FALSE)</f>
        <v>12.023159414129299</v>
      </c>
      <c r="P606" s="1">
        <v>160000</v>
      </c>
      <c r="Q606" s="3">
        <v>6.7500000000000004E-2</v>
      </c>
      <c r="R606">
        <v>30</v>
      </c>
      <c r="S606" s="1">
        <v>640000</v>
      </c>
      <c r="T606" s="1">
        <v>4151.03</v>
      </c>
      <c r="U606" s="1">
        <v>812.36</v>
      </c>
      <c r="V606" s="1">
        <v>166.67</v>
      </c>
      <c r="W606" s="4">
        <v>1000</v>
      </c>
      <c r="X606" s="1">
        <v>6130.05</v>
      </c>
      <c r="Y606">
        <v>12</v>
      </c>
      <c r="Z606">
        <v>11</v>
      </c>
      <c r="AA606" t="str">
        <f>VLOOKUP($B606,Sheet1!A:E,5,FALSE)</f>
        <v>Suburban feel with major retail destinations like the Bay Plaza Shopping Center.</v>
      </c>
    </row>
    <row r="607" spans="1:27" x14ac:dyDescent="0.2">
      <c r="A607">
        <v>630</v>
      </c>
      <c r="B607" t="s">
        <v>938</v>
      </c>
      <c r="C607" t="s">
        <v>52</v>
      </c>
      <c r="D607" s="1">
        <v>239000</v>
      </c>
      <c r="E607">
        <v>2</v>
      </c>
      <c r="F607">
        <v>1</v>
      </c>
      <c r="G607">
        <v>798</v>
      </c>
      <c r="H607" t="s">
        <v>56</v>
      </c>
      <c r="I607" t="s">
        <v>65</v>
      </c>
      <c r="J607" s="5">
        <v>11414</v>
      </c>
      <c r="K607" s="8" t="str">
        <f>VLOOKUP($B607,Sheet1!A:E,3,FALSE)</f>
        <v>Howard Beach</v>
      </c>
      <c r="L607" s="8" t="str">
        <f>VLOOKUP($B607,Sheet1!A:E,4,FALSE)</f>
        <v>B</v>
      </c>
      <c r="M607">
        <v>-73.848569999999995</v>
      </c>
      <c r="N607">
        <v>40.664999899999998</v>
      </c>
      <c r="O607" s="13">
        <f>VLOOKUP($B607,Sheet2!A:F,6,FALSE)</f>
        <v>9.2246543394099856</v>
      </c>
      <c r="P607" s="1">
        <v>47800</v>
      </c>
      <c r="Q607" s="3">
        <v>6.7500000000000004E-2</v>
      </c>
      <c r="R607">
        <v>30</v>
      </c>
      <c r="S607" s="1">
        <v>191200</v>
      </c>
      <c r="T607" s="1">
        <v>1240.1199999999999</v>
      </c>
      <c r="U607" s="1">
        <v>242.69</v>
      </c>
      <c r="V607" s="1">
        <v>49.79</v>
      </c>
      <c r="W607" s="4">
        <v>600</v>
      </c>
      <c r="X607" s="1">
        <v>2132.6</v>
      </c>
      <c r="Y607">
        <v>4</v>
      </c>
      <c r="Z607">
        <v>7</v>
      </c>
      <c r="AA607" t="str">
        <f>VLOOKUP($B607,Sheet1!A:E,5,FALSE)</f>
        <v>Waterfront views and suburban atmosphere.</v>
      </c>
    </row>
    <row r="608" spans="1:27" x14ac:dyDescent="0.2">
      <c r="A608">
        <v>631</v>
      </c>
      <c r="B608" t="s">
        <v>939</v>
      </c>
      <c r="C608" t="s">
        <v>41</v>
      </c>
      <c r="D608" s="1">
        <v>29950000</v>
      </c>
      <c r="E608">
        <v>10</v>
      </c>
      <c r="F608">
        <v>13</v>
      </c>
      <c r="G608" s="2">
        <v>8750</v>
      </c>
      <c r="H608" t="s">
        <v>42</v>
      </c>
      <c r="I608" t="s">
        <v>28</v>
      </c>
      <c r="J608" s="5">
        <v>10011</v>
      </c>
      <c r="K608" s="8" t="str">
        <f>VLOOKUP($B608,Sheet1!A:E,3,FALSE)</f>
        <v>Chelsea</v>
      </c>
      <c r="L608" s="8" t="str">
        <f>VLOOKUP($B608,Sheet1!A:E,4,FALSE)</f>
        <v>A</v>
      </c>
      <c r="M608">
        <v>-73.9986277</v>
      </c>
      <c r="N608">
        <v>40.732221299999999</v>
      </c>
      <c r="O608" s="13">
        <f>VLOOKUP($B608,Sheet2!A:F,6,FALSE)</f>
        <v>1.3383983114032869</v>
      </c>
      <c r="P608" s="1">
        <v>5990000</v>
      </c>
      <c r="Q608" s="3">
        <v>6.7500000000000004E-2</v>
      </c>
      <c r="R608">
        <v>30</v>
      </c>
      <c r="S608" s="1">
        <v>23960000</v>
      </c>
      <c r="T608" s="1">
        <v>155404.1</v>
      </c>
      <c r="U608" s="1">
        <v>30412.73</v>
      </c>
      <c r="V608" s="1">
        <v>6239.58</v>
      </c>
      <c r="W608" s="4">
        <v>600</v>
      </c>
      <c r="X608" s="1">
        <v>192656.41</v>
      </c>
      <c r="Y608">
        <v>20</v>
      </c>
      <c r="Z608">
        <v>15</v>
      </c>
      <c r="AA608" t="str">
        <f>VLOOKUP($B608,Sheet1!A:E,5,FALSE)</f>
        <v>Luxury Highrises, premier neighborhood with upscale resturants and shops; Previously a LGBTQ hub.</v>
      </c>
    </row>
    <row r="609" spans="1:27" x14ac:dyDescent="0.2">
      <c r="A609">
        <v>632</v>
      </c>
      <c r="B609" t="s">
        <v>940</v>
      </c>
      <c r="C609" t="s">
        <v>34</v>
      </c>
      <c r="D609" s="1">
        <v>674999</v>
      </c>
      <c r="E609">
        <v>3</v>
      </c>
      <c r="F609">
        <v>2</v>
      </c>
      <c r="G609" s="2">
        <v>1440</v>
      </c>
      <c r="H609" t="s">
        <v>62</v>
      </c>
      <c r="I609" t="s">
        <v>36</v>
      </c>
      <c r="J609" s="5">
        <v>10309</v>
      </c>
      <c r="K609" s="8" t="str">
        <f>VLOOKUP($B609,Sheet1!A:E,3,FALSE)</f>
        <v>South Shore</v>
      </c>
      <c r="L609" s="8" t="str">
        <f>VLOOKUP($B609,Sheet1!A:E,4,FALSE)</f>
        <v>B</v>
      </c>
      <c r="M609">
        <v>-74.222839100000002</v>
      </c>
      <c r="N609">
        <v>40.539412800000001</v>
      </c>
      <c r="O609" s="13">
        <f>VLOOKUP($B609,Sheet2!A:F,6,FALSE)</f>
        <v>19.091442401222761</v>
      </c>
      <c r="P609" s="1">
        <v>134999.79999999999</v>
      </c>
      <c r="Q609" s="3">
        <v>6.7500000000000004E-2</v>
      </c>
      <c r="R609">
        <v>30</v>
      </c>
      <c r="S609" s="1">
        <v>539999.19999999995</v>
      </c>
      <c r="T609" s="1">
        <v>3502.42</v>
      </c>
      <c r="U609" s="1">
        <v>685.43</v>
      </c>
      <c r="V609" s="1">
        <v>140.62</v>
      </c>
      <c r="W609" s="4">
        <v>600</v>
      </c>
      <c r="X609" s="1">
        <v>4928.4799999999996</v>
      </c>
      <c r="Y609">
        <v>6</v>
      </c>
      <c r="Z609">
        <v>9</v>
      </c>
      <c r="AA609" t="str">
        <f>VLOOKUP($B609,Sheet1!A:E,5,FALSE)</f>
        <v>Southern coastline of Long island, costal communities &amp; beaches such as Long Beach, Jones Beach, Fire Island, Hempstead.</v>
      </c>
    </row>
    <row r="610" spans="1:27" x14ac:dyDescent="0.2">
      <c r="A610">
        <v>633</v>
      </c>
      <c r="B610" t="s">
        <v>941</v>
      </c>
      <c r="C610" t="s">
        <v>41</v>
      </c>
      <c r="D610" s="1">
        <v>14000000</v>
      </c>
      <c r="E610">
        <v>5</v>
      </c>
      <c r="F610">
        <v>2.5</v>
      </c>
      <c r="G610" s="2">
        <v>7200</v>
      </c>
      <c r="H610" t="s">
        <v>39</v>
      </c>
      <c r="I610" t="s">
        <v>45</v>
      </c>
      <c r="J610" s="5">
        <v>11201</v>
      </c>
      <c r="K610" s="8" t="str">
        <f>VLOOKUP($B610,Sheet1!A:E,3,FALSE)</f>
        <v>Brooklyn Heights</v>
      </c>
      <c r="L610" s="8" t="str">
        <f>VLOOKUP($B610,Sheet1!A:E,4,FALSE)</f>
        <v>A</v>
      </c>
      <c r="M610">
        <v>-73.992523399999996</v>
      </c>
      <c r="N610">
        <v>40.695859300000002</v>
      </c>
      <c r="O610" s="13">
        <f>VLOOKUP($B610,Sheet2!A:F,6,FALSE)</f>
        <v>3.6731406478808979</v>
      </c>
      <c r="P610" s="1">
        <v>2800000</v>
      </c>
      <c r="Q610" s="3">
        <v>6.7500000000000004E-2</v>
      </c>
      <c r="R610">
        <v>30</v>
      </c>
      <c r="S610" s="1">
        <v>11200000</v>
      </c>
      <c r="T610" s="1">
        <v>72642.990000000005</v>
      </c>
      <c r="U610" s="1">
        <v>14216.3</v>
      </c>
      <c r="V610" s="1">
        <v>2916.67</v>
      </c>
      <c r="W610" s="4">
        <v>205</v>
      </c>
      <c r="X610" s="1">
        <v>89980.95</v>
      </c>
      <c r="Y610">
        <v>10</v>
      </c>
      <c r="Z610">
        <v>40</v>
      </c>
      <c r="AA610" t="str">
        <f>VLOOKUP($B610,Sheet1!A:E,5,FALSE)</f>
        <v>Views of the Manhattan Skyline and Brooklyn Bridge, by Brooklyn Heights Park- Pier 5, famous basketball courts. </v>
      </c>
    </row>
    <row r="611" spans="1:27" x14ac:dyDescent="0.2">
      <c r="A611">
        <v>634</v>
      </c>
      <c r="B611" t="s">
        <v>942</v>
      </c>
      <c r="C611" t="s">
        <v>34</v>
      </c>
      <c r="D611" s="1">
        <v>1228000</v>
      </c>
      <c r="E611">
        <v>3</v>
      </c>
      <c r="F611">
        <v>2</v>
      </c>
      <c r="G611">
        <v>950</v>
      </c>
      <c r="H611" t="s">
        <v>451</v>
      </c>
      <c r="I611" t="s">
        <v>65</v>
      </c>
      <c r="J611" s="5">
        <v>11354</v>
      </c>
      <c r="K611" s="8" t="str">
        <f>VLOOKUP($B611,Sheet1!A:E,3,FALSE)</f>
        <v>Flushing</v>
      </c>
      <c r="L611" s="8" t="str">
        <f>VLOOKUP($B611,Sheet1!A:E,4,FALSE)</f>
        <v>B</v>
      </c>
      <c r="M611">
        <v>-73.807098800000006</v>
      </c>
      <c r="N611">
        <v>40.773976599999997</v>
      </c>
      <c r="O611" s="13">
        <f>VLOOKUP($B611,Sheet2!A:F,6,FALSE)</f>
        <v>9.5161332338990974</v>
      </c>
      <c r="P611" s="1">
        <v>245600</v>
      </c>
      <c r="Q611" s="3">
        <v>6.7500000000000004E-2</v>
      </c>
      <c r="R611">
        <v>30</v>
      </c>
      <c r="S611" s="1">
        <v>982400</v>
      </c>
      <c r="T611" s="1">
        <v>6371.83</v>
      </c>
      <c r="U611" s="1">
        <v>1246.97</v>
      </c>
      <c r="V611" s="1">
        <v>255.83</v>
      </c>
      <c r="W611" s="4">
        <v>600</v>
      </c>
      <c r="X611" s="1">
        <v>8474.6299999999992</v>
      </c>
      <c r="Y611">
        <v>6</v>
      </c>
      <c r="Z611">
        <v>6</v>
      </c>
      <c r="AA611" t="str">
        <f>VLOOKUP($B611,Sheet1!A:E,5,FALSE)</f>
        <v>Bustling Chinese and  Korean community. Large shopping community.</v>
      </c>
    </row>
    <row r="612" spans="1:27" x14ac:dyDescent="0.2">
      <c r="A612">
        <v>635</v>
      </c>
      <c r="B612" t="s">
        <v>943</v>
      </c>
      <c r="C612" t="s">
        <v>26</v>
      </c>
      <c r="D612" s="1">
        <v>880000</v>
      </c>
      <c r="E612">
        <v>4</v>
      </c>
      <c r="F612">
        <v>4</v>
      </c>
      <c r="G612" s="2">
        <v>2400</v>
      </c>
      <c r="H612" t="s">
        <v>944</v>
      </c>
      <c r="I612" t="s">
        <v>65</v>
      </c>
      <c r="J612" s="5">
        <v>11356</v>
      </c>
      <c r="K612" s="8" t="str">
        <f>VLOOKUP($B612,Sheet1!A:E,3,FALSE)</f>
        <v>College Point</v>
      </c>
      <c r="L612" s="8" t="str">
        <f>VLOOKUP($B612,Sheet1!A:E,4,FALSE)</f>
        <v>B</v>
      </c>
      <c r="M612">
        <v>-73.847161799999995</v>
      </c>
      <c r="N612">
        <v>40.793455299999998</v>
      </c>
      <c r="O612" s="13">
        <f>VLOOKUP($B612,Sheet2!A:F,6,FALSE)</f>
        <v>7.8802889786898849</v>
      </c>
      <c r="P612" s="1">
        <v>176000</v>
      </c>
      <c r="Q612" s="3">
        <v>6.7500000000000004E-2</v>
      </c>
      <c r="R612">
        <v>30</v>
      </c>
      <c r="S612" s="1">
        <v>704000</v>
      </c>
      <c r="T612" s="1">
        <v>4566.13</v>
      </c>
      <c r="U612" s="1">
        <v>893.6</v>
      </c>
      <c r="V612" s="1">
        <v>183.33</v>
      </c>
      <c r="W612" s="4">
        <v>375</v>
      </c>
      <c r="X612" s="1">
        <v>6018.06</v>
      </c>
      <c r="Y612">
        <v>8</v>
      </c>
      <c r="Z612">
        <v>10</v>
      </c>
      <c r="AA612" t="str">
        <f>VLOOKUP($B612,Sheet1!A:E,5,FALSE)</f>
        <v>Large residential areas and proximity to Flushing Meadows-Corona Park.</v>
      </c>
    </row>
    <row r="613" spans="1:27" x14ac:dyDescent="0.2">
      <c r="A613">
        <v>636</v>
      </c>
      <c r="B613" t="s">
        <v>945</v>
      </c>
      <c r="C613" t="s">
        <v>52</v>
      </c>
      <c r="D613" s="1">
        <v>369888</v>
      </c>
      <c r="E613">
        <v>2</v>
      </c>
      <c r="F613">
        <v>2</v>
      </c>
      <c r="G613" s="2">
        <v>2184</v>
      </c>
      <c r="H613" t="s">
        <v>81</v>
      </c>
      <c r="I613" t="s">
        <v>65</v>
      </c>
      <c r="J613" s="5">
        <v>11374</v>
      </c>
      <c r="K613" s="8" t="str">
        <f>VLOOKUP($B613,Sheet1!A:E,3,FALSE)</f>
        <v>Rego Park</v>
      </c>
      <c r="L613" s="8" t="str">
        <f>VLOOKUP($B613,Sheet1!A:E,4,FALSE)</f>
        <v>B+</v>
      </c>
      <c r="M613">
        <v>-73.854579999999999</v>
      </c>
      <c r="N613">
        <v>40.726843000000002</v>
      </c>
      <c r="O613" s="13">
        <f>VLOOKUP($B613,Sheet2!A:F,6,FALSE)</f>
        <v>7.0330496344618556</v>
      </c>
      <c r="P613" s="1">
        <v>73977.600000000006</v>
      </c>
      <c r="Q613" s="3">
        <v>6.7500000000000004E-2</v>
      </c>
      <c r="R613">
        <v>30</v>
      </c>
      <c r="S613" s="1">
        <v>295910.40000000002</v>
      </c>
      <c r="T613" s="1">
        <v>1919.27</v>
      </c>
      <c r="U613" s="1">
        <v>375.6</v>
      </c>
      <c r="V613" s="1">
        <v>77.06</v>
      </c>
      <c r="W613" s="4">
        <v>550</v>
      </c>
      <c r="X613" s="1">
        <v>2921.93</v>
      </c>
      <c r="Y613">
        <v>4</v>
      </c>
      <c r="Z613">
        <v>14</v>
      </c>
      <c r="AA613" t="str">
        <f>VLOOKUP($B613,Sheet1!A:E,5,FALSE)</f>
        <v>Queens Center Mall, sigificant recent immigrant populations. </v>
      </c>
    </row>
    <row r="614" spans="1:27" x14ac:dyDescent="0.2">
      <c r="A614">
        <v>637</v>
      </c>
      <c r="B614" t="s">
        <v>946</v>
      </c>
      <c r="C614" t="s">
        <v>52</v>
      </c>
      <c r="D614" s="1">
        <v>500000</v>
      </c>
      <c r="E614">
        <v>2</v>
      </c>
      <c r="F614">
        <v>2</v>
      </c>
      <c r="G614" s="2">
        <v>2184</v>
      </c>
      <c r="H614" t="s">
        <v>47</v>
      </c>
      <c r="I614" t="s">
        <v>28</v>
      </c>
      <c r="J614" s="5">
        <v>10022</v>
      </c>
      <c r="K614" s="8" t="str">
        <f>VLOOKUP($B614,Sheet1!A:E,3,FALSE)</f>
        <v>Midtown East</v>
      </c>
      <c r="L614" s="8" t="str">
        <f>VLOOKUP($B614,Sheet1!A:E,4,FALSE)</f>
        <v>B</v>
      </c>
      <c r="M614">
        <v>-73.970129400000005</v>
      </c>
      <c r="N614">
        <v>40.7616461</v>
      </c>
      <c r="O614" s="13">
        <f>VLOOKUP($B614,Sheet2!A:F,6,FALSE)</f>
        <v>1.1950299225912291</v>
      </c>
      <c r="P614" s="1">
        <v>100000</v>
      </c>
      <c r="Q614" s="3">
        <v>6.7500000000000004E-2</v>
      </c>
      <c r="R614">
        <v>30</v>
      </c>
      <c r="S614" s="1">
        <v>400000</v>
      </c>
      <c r="T614" s="1">
        <v>2594.39</v>
      </c>
      <c r="U614" s="1">
        <v>507.73</v>
      </c>
      <c r="V614" s="1">
        <v>104.17</v>
      </c>
      <c r="W614" s="4">
        <v>550</v>
      </c>
      <c r="X614" s="1">
        <v>3756.28</v>
      </c>
      <c r="Y614">
        <v>4</v>
      </c>
      <c r="Z614">
        <v>14</v>
      </c>
      <c r="AA614" t="str">
        <f>VLOOKUP($B614,Sheet1!A:E,5,FALSE)</f>
        <v>Acess to Museum Mile, world class resturants on 2nd &amp; 3rd ave, close to corporate headquarters</v>
      </c>
    </row>
    <row r="615" spans="1:27" x14ac:dyDescent="0.2">
      <c r="A615">
        <v>638</v>
      </c>
      <c r="B615" t="s">
        <v>947</v>
      </c>
      <c r="C615" t="s">
        <v>87</v>
      </c>
      <c r="D615" s="1">
        <v>499000</v>
      </c>
      <c r="E615">
        <v>4</v>
      </c>
      <c r="F615">
        <v>3</v>
      </c>
      <c r="G615" s="2">
        <v>2184</v>
      </c>
      <c r="H615" t="s">
        <v>660</v>
      </c>
      <c r="I615" t="s">
        <v>65</v>
      </c>
      <c r="J615" s="5">
        <v>11423</v>
      </c>
      <c r="K615" s="8" t="str">
        <f>VLOOKUP($B615,Sheet1!A:E,3,FALSE)</f>
        <v>Hollis</v>
      </c>
      <c r="L615" s="8" t="str">
        <f>VLOOKUP($B615,Sheet1!A:E,4,FALSE)</f>
        <v>B</v>
      </c>
      <c r="M615">
        <v>-73.754947999999999</v>
      </c>
      <c r="N615">
        <v>40.713903999999999</v>
      </c>
      <c r="O615" s="13">
        <f>VLOOKUP($B615,Sheet2!A:F,6,FALSE)</f>
        <v>12.33561831576786</v>
      </c>
      <c r="P615" s="1">
        <v>99800</v>
      </c>
      <c r="Q615" s="3">
        <v>6.7500000000000004E-2</v>
      </c>
      <c r="R615">
        <v>30</v>
      </c>
      <c r="S615" s="1">
        <v>399200</v>
      </c>
      <c r="T615" s="1">
        <v>2589.1999999999998</v>
      </c>
      <c r="U615" s="1">
        <v>506.71</v>
      </c>
      <c r="V615" s="1">
        <v>103.96</v>
      </c>
      <c r="W615" s="4">
        <v>600</v>
      </c>
      <c r="X615" s="1">
        <v>3799.87</v>
      </c>
      <c r="Y615">
        <v>8</v>
      </c>
      <c r="Z615">
        <v>11</v>
      </c>
      <c r="AA615" t="str">
        <f>VLOOKUP($B615,Sheet1!A:E,5,FALSE)</f>
        <v>Predominantly residential area known for its tree-lined streets, parks, and a sense of community.</v>
      </c>
    </row>
    <row r="616" spans="1:27" x14ac:dyDescent="0.2">
      <c r="A616">
        <v>639</v>
      </c>
      <c r="B616" t="s">
        <v>948</v>
      </c>
      <c r="C616" t="s">
        <v>34</v>
      </c>
      <c r="D616" s="1">
        <v>2998888</v>
      </c>
      <c r="E616">
        <v>5</v>
      </c>
      <c r="F616">
        <v>2.5</v>
      </c>
      <c r="G616" s="2">
        <v>3800</v>
      </c>
      <c r="H616" t="s">
        <v>81</v>
      </c>
      <c r="I616" t="s">
        <v>65</v>
      </c>
      <c r="J616" s="5">
        <v>11360</v>
      </c>
      <c r="K616" s="8" t="str">
        <f>VLOOKUP($B616,Sheet1!A:E,3,FALSE)</f>
        <v>Bayside</v>
      </c>
      <c r="L616" s="8" t="str">
        <f>VLOOKUP($B616,Sheet1!A:E,4,FALSE)</f>
        <v>A</v>
      </c>
      <c r="M616">
        <v>-73.770692600000004</v>
      </c>
      <c r="N616">
        <v>40.778244299999997</v>
      </c>
      <c r="O616" s="13">
        <f>VLOOKUP($B616,Sheet2!A:F,6,FALSE)</f>
        <v>11.447720190101711</v>
      </c>
      <c r="P616" s="1">
        <v>599777.6</v>
      </c>
      <c r="Q616" s="3">
        <v>6.7500000000000004E-2</v>
      </c>
      <c r="R616">
        <v>30</v>
      </c>
      <c r="S616" s="1">
        <v>2399110.4</v>
      </c>
      <c r="T616" s="1">
        <v>15560.58</v>
      </c>
      <c r="U616" s="1">
        <v>3045.22</v>
      </c>
      <c r="V616" s="1">
        <v>624.77</v>
      </c>
      <c r="W616" s="4">
        <v>550</v>
      </c>
      <c r="X616" s="1">
        <v>19780.57</v>
      </c>
      <c r="Y616">
        <v>10</v>
      </c>
      <c r="Z616">
        <v>21</v>
      </c>
      <c r="AA616" t="str">
        <f>VLOOKUP($B616,Sheet1!A:E,5,FALSE)</f>
        <v>Suburban style homes in Northeast Queens, large Korean community, with its most commerical street being Bell Boulevard</v>
      </c>
    </row>
    <row r="617" spans="1:27" x14ac:dyDescent="0.2">
      <c r="A617">
        <v>640</v>
      </c>
      <c r="B617" t="s">
        <v>949</v>
      </c>
      <c r="C617" t="s">
        <v>52</v>
      </c>
      <c r="D617" s="1">
        <v>175849</v>
      </c>
      <c r="E617">
        <v>2</v>
      </c>
      <c r="F617">
        <v>1</v>
      </c>
      <c r="G617">
        <v>850</v>
      </c>
      <c r="H617" t="s">
        <v>596</v>
      </c>
      <c r="I617" t="s">
        <v>54</v>
      </c>
      <c r="J617" s="5">
        <v>10463</v>
      </c>
      <c r="K617" s="8" t="str">
        <f>VLOOKUP($B617,Sheet1!A:E,3,FALSE)</f>
        <v>Riverdale</v>
      </c>
      <c r="L617" s="8" t="str">
        <f>VLOOKUP($B617,Sheet1!A:E,4,FALSE)</f>
        <v>A-</v>
      </c>
      <c r="M617">
        <v>-73.917519600000006</v>
      </c>
      <c r="N617">
        <v>40.879078</v>
      </c>
      <c r="O617" s="13">
        <f>VLOOKUP($B617,Sheet2!A:F,6,FALSE)</f>
        <v>9.6678327847473078</v>
      </c>
      <c r="P617" s="1">
        <v>35169.800000000003</v>
      </c>
      <c r="Q617" s="3">
        <v>6.7500000000000004E-2</v>
      </c>
      <c r="R617">
        <v>30</v>
      </c>
      <c r="S617" s="1">
        <v>140679.20000000001</v>
      </c>
      <c r="T617" s="1">
        <v>912.44</v>
      </c>
      <c r="U617" s="1">
        <v>178.57</v>
      </c>
      <c r="V617" s="1">
        <v>36.64</v>
      </c>
      <c r="W617" s="4">
        <v>600</v>
      </c>
      <c r="X617" s="1">
        <v>1727.64</v>
      </c>
      <c r="Y617">
        <v>4</v>
      </c>
      <c r="Z617">
        <v>7</v>
      </c>
      <c r="AA617" t="str">
        <f>VLOOKUP($B617,Sheet1!A:E,5,FALSE)</f>
        <v>Residential neighborhood , affluent enclave within the Bronx., "alternative to the Upper West side", Car Transportation is reccomended.</v>
      </c>
    </row>
    <row r="618" spans="1:27" x14ac:dyDescent="0.2">
      <c r="A618">
        <v>641</v>
      </c>
      <c r="B618" t="s">
        <v>950</v>
      </c>
      <c r="C618" t="s">
        <v>87</v>
      </c>
      <c r="D618" s="1">
        <v>499000</v>
      </c>
      <c r="E618">
        <v>3</v>
      </c>
      <c r="F618">
        <v>2</v>
      </c>
      <c r="G618" s="2">
        <v>1445</v>
      </c>
      <c r="H618" t="s">
        <v>951</v>
      </c>
      <c r="I618" t="s">
        <v>36</v>
      </c>
      <c r="J618" s="5">
        <v>10310</v>
      </c>
      <c r="K618" s="8" t="str">
        <f>VLOOKUP($B618,Sheet1!A:E,3,FALSE)</f>
        <v>West Brighton</v>
      </c>
      <c r="L618" s="8" t="str">
        <f>VLOOKUP($B618,Sheet1!A:E,4,FALSE)</f>
        <v>B</v>
      </c>
      <c r="M618">
        <v>-74.121862199999995</v>
      </c>
      <c r="N618">
        <v>40.636532099999997</v>
      </c>
      <c r="O618" s="13">
        <f>VLOOKUP($B618,Sheet2!A:F,6,FALSE)</f>
        <v>10.553515074733051</v>
      </c>
      <c r="P618" s="1">
        <v>99800</v>
      </c>
      <c r="Q618" s="3">
        <v>6.7500000000000004E-2</v>
      </c>
      <c r="R618">
        <v>30</v>
      </c>
      <c r="S618" s="1">
        <v>399200</v>
      </c>
      <c r="T618" s="1">
        <v>2589.1999999999998</v>
      </c>
      <c r="U618" s="1">
        <v>506.71</v>
      </c>
      <c r="V618" s="1">
        <v>103.96</v>
      </c>
      <c r="W618" s="4">
        <v>205</v>
      </c>
      <c r="X618" s="1">
        <v>3404.87</v>
      </c>
      <c r="Y618">
        <v>6</v>
      </c>
      <c r="Z618">
        <v>9</v>
      </c>
      <c r="AA618" t="str">
        <f>VLOOKUP($B618,Sheet1!A:E,5,FALSE)</f>
        <v>Small town atmosphere, family owned businesses, Corporal Thompson Park, victorian and colonial homes</v>
      </c>
    </row>
    <row r="619" spans="1:27" x14ac:dyDescent="0.2">
      <c r="A619">
        <v>642</v>
      </c>
      <c r="B619" t="s">
        <v>952</v>
      </c>
      <c r="C619" t="s">
        <v>87</v>
      </c>
      <c r="D619" s="1">
        <v>899975</v>
      </c>
      <c r="E619">
        <v>6</v>
      </c>
      <c r="F619">
        <v>3</v>
      </c>
      <c r="G619" s="2">
        <v>1952</v>
      </c>
      <c r="H619" t="s">
        <v>119</v>
      </c>
      <c r="I619" t="s">
        <v>54</v>
      </c>
      <c r="J619" s="5">
        <v>10466</v>
      </c>
      <c r="K619" s="8" t="str">
        <f>VLOOKUP($B619,Sheet1!A:E,3,FALSE)</f>
        <v>Baychester</v>
      </c>
      <c r="L619" s="8" t="str">
        <f>VLOOKUP($B619,Sheet1!A:E,4,FALSE)</f>
        <v>C</v>
      </c>
      <c r="M619">
        <v>-73.853093999999999</v>
      </c>
      <c r="N619">
        <v>40.890635199999998</v>
      </c>
      <c r="O619" s="13">
        <f>VLOOKUP($B619,Sheet2!A:F,6,FALSE)</f>
        <v>11.99535827910306</v>
      </c>
      <c r="P619" s="1">
        <v>179995</v>
      </c>
      <c r="Q619" s="3">
        <v>6.7500000000000004E-2</v>
      </c>
      <c r="R619">
        <v>30</v>
      </c>
      <c r="S619" s="1">
        <v>719980</v>
      </c>
      <c r="T619" s="1">
        <v>4669.78</v>
      </c>
      <c r="U619" s="1">
        <v>913.88</v>
      </c>
      <c r="V619" s="1">
        <v>187.49</v>
      </c>
      <c r="W619" s="4">
        <v>600</v>
      </c>
      <c r="X619" s="1">
        <v>6371.15</v>
      </c>
      <c r="Y619">
        <v>12</v>
      </c>
      <c r="Z619">
        <v>10</v>
      </c>
      <c r="AA619" t="str">
        <f>VLOOKUP($B619,Sheet1!A:E,5,FALSE)</f>
        <v>Suburban feel with major retail destinations like the Bay Plaza Shopping Center.</v>
      </c>
    </row>
    <row r="620" spans="1:27" x14ac:dyDescent="0.2">
      <c r="A620">
        <v>643</v>
      </c>
      <c r="B620" t="s">
        <v>953</v>
      </c>
      <c r="C620" t="s">
        <v>34</v>
      </c>
      <c r="D620" s="1">
        <v>1474000</v>
      </c>
      <c r="E620">
        <v>4</v>
      </c>
      <c r="F620">
        <v>2</v>
      </c>
      <c r="G620" s="2">
        <v>2050</v>
      </c>
      <c r="H620" t="s">
        <v>954</v>
      </c>
      <c r="I620" t="s">
        <v>65</v>
      </c>
      <c r="J620" s="5">
        <v>11375</v>
      </c>
      <c r="K620" s="8" t="str">
        <f>VLOOKUP($B620,Sheet1!A:E,3,FALSE)</f>
        <v>Forest Hills</v>
      </c>
      <c r="L620" s="8" t="str">
        <f>VLOOKUP($B620,Sheet1!A:E,4,FALSE)</f>
        <v>A</v>
      </c>
      <c r="M620">
        <v>-73.849077800000003</v>
      </c>
      <c r="N620">
        <v>40.711441700000002</v>
      </c>
      <c r="O620" s="13">
        <f>VLOOKUP($B620,Sheet2!A:F,6,FALSE)</f>
        <v>7.6077297721449284</v>
      </c>
      <c r="P620" s="1">
        <v>294800</v>
      </c>
      <c r="Q620" s="3">
        <v>6.7500000000000004E-2</v>
      </c>
      <c r="R620">
        <v>30</v>
      </c>
      <c r="S620" s="1">
        <v>1179200</v>
      </c>
      <c r="T620" s="1">
        <v>7648.27</v>
      </c>
      <c r="U620" s="1">
        <v>1496.77</v>
      </c>
      <c r="V620" s="1">
        <v>307.08</v>
      </c>
      <c r="W620" s="4">
        <v>600</v>
      </c>
      <c r="X620" s="1">
        <v>10052.129999999999</v>
      </c>
      <c r="Y620">
        <v>8</v>
      </c>
      <c r="Z620">
        <v>13</v>
      </c>
      <c r="AA620" t="str">
        <f>VLOOKUP($B620,Sheet1!A:E,5,FALSE)</f>
        <v>Forest Hills Stadium - historic concert venue, commuter friendly from Manhattan.</v>
      </c>
    </row>
    <row r="621" spans="1:27" x14ac:dyDescent="0.2">
      <c r="A621">
        <v>644</v>
      </c>
      <c r="B621" t="s">
        <v>955</v>
      </c>
      <c r="C621" t="s">
        <v>34</v>
      </c>
      <c r="D621" s="1">
        <v>2750000</v>
      </c>
      <c r="E621">
        <v>6</v>
      </c>
      <c r="F621">
        <v>5</v>
      </c>
      <c r="G621" s="2">
        <v>6300</v>
      </c>
      <c r="H621" t="s">
        <v>728</v>
      </c>
      <c r="I621" t="s">
        <v>36</v>
      </c>
      <c r="J621" s="5">
        <v>10308</v>
      </c>
      <c r="K621" s="8" t="str">
        <f>VLOOKUP($B621,Sheet1!A:E,3,FALSE)</f>
        <v>Great Kills</v>
      </c>
      <c r="L621" s="8" t="str">
        <f>VLOOKUP($B621,Sheet1!A:E,4,FALSE)</f>
        <v>B</v>
      </c>
      <c r="M621">
        <v>-74.148172700000003</v>
      </c>
      <c r="N621">
        <v>40.546252500000001</v>
      </c>
      <c r="O621" s="13">
        <f>VLOOKUP($B621,Sheet2!A:F,6,FALSE)</f>
        <v>16.386664722349131</v>
      </c>
      <c r="P621" s="1">
        <v>550000</v>
      </c>
      <c r="Q621" s="3">
        <v>6.7500000000000004E-2</v>
      </c>
      <c r="R621">
        <v>30</v>
      </c>
      <c r="S621" s="1">
        <v>2200000</v>
      </c>
      <c r="T621" s="1">
        <v>14269.16</v>
      </c>
      <c r="U621" s="1">
        <v>2792.49</v>
      </c>
      <c r="V621" s="1">
        <v>572.91999999999996</v>
      </c>
      <c r="W621" s="4">
        <v>205</v>
      </c>
      <c r="X621" s="1">
        <v>17839.560000000001</v>
      </c>
      <c r="Y621">
        <v>12</v>
      </c>
      <c r="Z621">
        <v>23</v>
      </c>
      <c r="AA621" t="str">
        <f>VLOOKUP($B621,Sheet1!A:E,5,FALSE)</f>
        <v>Southern Staten Island, Suburban feel, waterfront community, Great Kills Park, named after Duth word of "Great creeks"</v>
      </c>
    </row>
    <row r="622" spans="1:27" x14ac:dyDescent="0.2">
      <c r="A622">
        <v>645</v>
      </c>
      <c r="B622" t="s">
        <v>956</v>
      </c>
      <c r="C622" t="s">
        <v>34</v>
      </c>
      <c r="D622" s="1">
        <v>3999000</v>
      </c>
      <c r="E622">
        <v>3</v>
      </c>
      <c r="F622">
        <v>2.5</v>
      </c>
      <c r="G622" s="2">
        <v>3428</v>
      </c>
      <c r="H622" t="s">
        <v>62</v>
      </c>
      <c r="I622" t="s">
        <v>45</v>
      </c>
      <c r="J622" s="5">
        <v>11228</v>
      </c>
      <c r="K622" s="8" t="str">
        <f>VLOOKUP($B622,Sheet1!A:E,3,FALSE)</f>
        <v>Dyker Heights</v>
      </c>
      <c r="L622" s="8" t="str">
        <f>VLOOKUP($B622,Sheet1!A:E,4,FALSE)</f>
        <v>A</v>
      </c>
      <c r="M622">
        <v>-74.014486000000005</v>
      </c>
      <c r="N622">
        <v>40.620140599999999</v>
      </c>
      <c r="O622" s="13">
        <f>VLOOKUP($B622,Sheet2!A:F,6,FALSE)</f>
        <v>9.0091575530919634</v>
      </c>
      <c r="P622" s="1">
        <v>799800</v>
      </c>
      <c r="Q622" s="3">
        <v>6.7500000000000004E-2</v>
      </c>
      <c r="R622">
        <v>30</v>
      </c>
      <c r="S622" s="1">
        <v>3199200</v>
      </c>
      <c r="T622" s="1">
        <v>20749.95</v>
      </c>
      <c r="U622" s="1">
        <v>4060.78</v>
      </c>
      <c r="V622" s="1">
        <v>833.13</v>
      </c>
      <c r="W622" s="4">
        <v>205</v>
      </c>
      <c r="X622" s="1">
        <v>25848.86</v>
      </c>
      <c r="Y622">
        <v>6</v>
      </c>
      <c r="Z622">
        <v>19</v>
      </c>
      <c r="AA622" t="str">
        <f>VLOOKUP($B622,Sheet1!A:E,5,FALSE)</f>
        <v>Residential Area, famous for extreme Christmas lights display, Italian and Chinese population.</v>
      </c>
    </row>
    <row r="623" spans="1:27" x14ac:dyDescent="0.2">
      <c r="A623">
        <v>646</v>
      </c>
      <c r="B623" t="s">
        <v>957</v>
      </c>
      <c r="C623" t="s">
        <v>34</v>
      </c>
      <c r="D623" s="1">
        <v>1288000</v>
      </c>
      <c r="E623">
        <v>4</v>
      </c>
      <c r="F623">
        <v>2</v>
      </c>
      <c r="G623" s="2">
        <v>1700</v>
      </c>
      <c r="H623" t="s">
        <v>958</v>
      </c>
      <c r="I623" t="s">
        <v>65</v>
      </c>
      <c r="J623" s="5">
        <v>11366</v>
      </c>
      <c r="K623" s="8" t="str">
        <f>VLOOKUP($B623,Sheet1!A:E,3,FALSE)</f>
        <v>Fresh Meadows</v>
      </c>
      <c r="L623" s="8" t="str">
        <f>VLOOKUP($B623,Sheet1!A:E,4,FALSE)</f>
        <v>A-</v>
      </c>
      <c r="M623">
        <v>-73.795376300000001</v>
      </c>
      <c r="N623">
        <v>40.724806800000003</v>
      </c>
      <c r="O623" s="13">
        <f>VLOOKUP($B623,Sheet2!A:F,6,FALSE)</f>
        <v>10.11182660903528</v>
      </c>
      <c r="P623" s="1">
        <v>257600</v>
      </c>
      <c r="Q623" s="3">
        <v>6.7500000000000004E-2</v>
      </c>
      <c r="R623">
        <v>30</v>
      </c>
      <c r="S623" s="1">
        <v>1030400</v>
      </c>
      <c r="T623" s="1">
        <v>6683.15</v>
      </c>
      <c r="U623" s="1">
        <v>1307.9000000000001</v>
      </c>
      <c r="V623" s="1">
        <v>268.33</v>
      </c>
      <c r="W623" s="4">
        <v>550</v>
      </c>
      <c r="X623" s="1">
        <v>8809.39</v>
      </c>
      <c r="Y623">
        <v>8</v>
      </c>
      <c r="Z623">
        <v>11</v>
      </c>
      <c r="AA623" t="str">
        <f>VLOOKUP($B623,Sheet1!A:E,5,FALSE)</f>
        <v>Suburban Residential area near St. John's Univeristy and Fresh Meadows Shopping Center.</v>
      </c>
    </row>
    <row r="624" spans="1:27" x14ac:dyDescent="0.2">
      <c r="A624">
        <v>647</v>
      </c>
      <c r="B624" t="s">
        <v>959</v>
      </c>
      <c r="C624" t="s">
        <v>181</v>
      </c>
      <c r="D624" s="1">
        <v>499000</v>
      </c>
      <c r="E624">
        <v>4</v>
      </c>
      <c r="F624">
        <v>2</v>
      </c>
      <c r="G624" s="2">
        <v>1428</v>
      </c>
      <c r="H624" t="s">
        <v>515</v>
      </c>
      <c r="I624" t="s">
        <v>45</v>
      </c>
      <c r="J624" s="5">
        <v>11207</v>
      </c>
      <c r="K624" s="8" t="str">
        <f>VLOOKUP($B624,Sheet1!A:E,3,FALSE)</f>
        <v>East New York</v>
      </c>
      <c r="L624" s="8" t="str">
        <f>VLOOKUP($B624,Sheet1!A:E,4,FALSE)</f>
        <v>D+</v>
      </c>
      <c r="M624">
        <v>-73.890637999999996</v>
      </c>
      <c r="N624">
        <v>40.661824500000002</v>
      </c>
      <c r="O624" s="13">
        <f>VLOOKUP($B624,Sheet2!A:F,6,FALSE)</f>
        <v>7.7979499951517042</v>
      </c>
      <c r="P624" s="1">
        <v>99800</v>
      </c>
      <c r="Q624" s="3">
        <v>6.7500000000000004E-2</v>
      </c>
      <c r="R624">
        <v>30</v>
      </c>
      <c r="S624" s="1">
        <v>399200</v>
      </c>
      <c r="T624" s="1">
        <v>2589.1999999999998</v>
      </c>
      <c r="U624" s="1">
        <v>506.71</v>
      </c>
      <c r="V624" s="1">
        <v>103.96</v>
      </c>
      <c r="W624" s="4">
        <v>1000</v>
      </c>
      <c r="X624" s="1">
        <v>4199.87</v>
      </c>
      <c r="Y624">
        <v>8</v>
      </c>
      <c r="Z624">
        <v>9</v>
      </c>
      <c r="AA624" t="str">
        <f>VLOOKUP($B624,Sheet1!A:E,5,FALSE)</f>
        <v>High Violence, Drug abuse, and Crime. Recovering neighborhood Urban Revitalization Projects with many community gardens &amp;Green Spaces. </v>
      </c>
    </row>
    <row r="625" spans="1:27" x14ac:dyDescent="0.2">
      <c r="A625">
        <v>648</v>
      </c>
      <c r="B625" t="s">
        <v>960</v>
      </c>
      <c r="C625" t="s">
        <v>34</v>
      </c>
      <c r="D625" s="1">
        <v>989000</v>
      </c>
      <c r="E625">
        <v>4</v>
      </c>
      <c r="F625">
        <v>4</v>
      </c>
      <c r="G625" s="2">
        <v>2400</v>
      </c>
      <c r="H625" t="s">
        <v>248</v>
      </c>
      <c r="I625" t="s">
        <v>36</v>
      </c>
      <c r="J625" s="5">
        <v>10306</v>
      </c>
      <c r="K625" s="8" t="str">
        <f>VLOOKUP($B625,Sheet1!A:E,3,FALSE)</f>
        <v>Great Kills</v>
      </c>
      <c r="L625" s="8" t="str">
        <f>VLOOKUP($B625,Sheet1!A:E,4,FALSE)</f>
        <v>B</v>
      </c>
      <c r="M625">
        <v>-74.105115799999993</v>
      </c>
      <c r="N625">
        <v>40.565755199999998</v>
      </c>
      <c r="O625" s="13">
        <f>VLOOKUP($B625,Sheet2!A:F,6,FALSE)</f>
        <v>14.11076626998357</v>
      </c>
      <c r="P625" s="1">
        <v>197800</v>
      </c>
      <c r="Q625" s="3">
        <v>6.7500000000000004E-2</v>
      </c>
      <c r="R625">
        <v>30</v>
      </c>
      <c r="S625" s="1">
        <v>791200</v>
      </c>
      <c r="T625" s="1">
        <v>5131.71</v>
      </c>
      <c r="U625" s="1">
        <v>1004.28</v>
      </c>
      <c r="V625" s="1">
        <v>206.04</v>
      </c>
      <c r="W625" s="4">
        <v>600</v>
      </c>
      <c r="X625" s="1">
        <v>6942.03</v>
      </c>
      <c r="Y625">
        <v>8</v>
      </c>
      <c r="Z625">
        <v>10</v>
      </c>
      <c r="AA625" t="str">
        <f>VLOOKUP($B625,Sheet1!A:E,5,FALSE)</f>
        <v>Southern Staten Island, Suburban feel, waterfront community, Great Kills Park, named after Duth word of "Great creeks"</v>
      </c>
    </row>
    <row r="626" spans="1:27" x14ac:dyDescent="0.2">
      <c r="A626">
        <v>649</v>
      </c>
      <c r="B626" t="s">
        <v>961</v>
      </c>
      <c r="C626" t="s">
        <v>34</v>
      </c>
      <c r="D626" s="1">
        <v>650000</v>
      </c>
      <c r="E626">
        <v>3</v>
      </c>
      <c r="F626">
        <v>2</v>
      </c>
      <c r="G626" s="2">
        <v>2184</v>
      </c>
      <c r="H626" t="s">
        <v>205</v>
      </c>
      <c r="I626" t="s">
        <v>36</v>
      </c>
      <c r="J626" s="5">
        <v>10304</v>
      </c>
      <c r="K626" s="8" t="str">
        <f>VLOOKUP($B626,Sheet1!A:E,3,FALSE)</f>
        <v>Stapleton</v>
      </c>
      <c r="L626" s="8" t="str">
        <f>VLOOKUP($B626,Sheet1!A:E,4,FALSE)</f>
        <v>B</v>
      </c>
      <c r="M626">
        <v>-74.092589200000006</v>
      </c>
      <c r="N626">
        <v>40.607125400000001</v>
      </c>
      <c r="O626" s="13">
        <f>VLOOKUP($B626,Sheet2!A:F,6,FALSE)</f>
        <v>11.281852215266101</v>
      </c>
      <c r="P626" s="1">
        <v>130000</v>
      </c>
      <c r="Q626" s="3">
        <v>6.7500000000000004E-2</v>
      </c>
      <c r="R626">
        <v>30</v>
      </c>
      <c r="S626" s="1">
        <v>520000</v>
      </c>
      <c r="T626" s="1">
        <v>3372.71</v>
      </c>
      <c r="U626" s="1">
        <v>660.04</v>
      </c>
      <c r="V626" s="1">
        <v>135.41999999999999</v>
      </c>
      <c r="W626" s="4">
        <v>205</v>
      </c>
      <c r="X626" s="1">
        <v>4373.17</v>
      </c>
      <c r="Y626">
        <v>6</v>
      </c>
      <c r="Z626">
        <v>14</v>
      </c>
      <c r="AA626" t="str">
        <f>VLOOKUP($B626,Sheet1!A:E,5,FALSE)</f>
        <v>Historic Waterfront, Vibrant Art Scene, Staten Island Urby.</v>
      </c>
    </row>
    <row r="627" spans="1:27" x14ac:dyDescent="0.2">
      <c r="A627">
        <v>650</v>
      </c>
      <c r="B627" t="s">
        <v>962</v>
      </c>
      <c r="C627" t="s">
        <v>163</v>
      </c>
      <c r="D627" s="1">
        <v>1999999</v>
      </c>
      <c r="E627">
        <v>4</v>
      </c>
      <c r="F627">
        <v>4</v>
      </c>
      <c r="G627" s="2">
        <v>4803</v>
      </c>
      <c r="H627" t="s">
        <v>369</v>
      </c>
      <c r="I627" t="s">
        <v>36</v>
      </c>
      <c r="J627" s="5">
        <v>10312</v>
      </c>
      <c r="K627" s="8" t="str">
        <f>VLOOKUP($B627,Sheet1!A:E,3,FALSE)</f>
        <v>Great Kills</v>
      </c>
      <c r="L627" s="8" t="str">
        <f>VLOOKUP($B627,Sheet1!A:E,4,FALSE)</f>
        <v>B</v>
      </c>
      <c r="M627">
        <v>-74.189751999999999</v>
      </c>
      <c r="N627">
        <v>40.526862199999997</v>
      </c>
      <c r="O627" s="13">
        <f>VLOOKUP($B627,Sheet2!A:F,6,FALSE)</f>
        <v>18.705747707847749</v>
      </c>
      <c r="P627" s="1">
        <v>399999.8</v>
      </c>
      <c r="Q627" s="3">
        <v>6.7500000000000004E-2</v>
      </c>
      <c r="R627">
        <v>30</v>
      </c>
      <c r="S627" s="1">
        <v>1599999.2</v>
      </c>
      <c r="T627" s="1">
        <v>10377.56</v>
      </c>
      <c r="U627" s="1">
        <v>2030.9</v>
      </c>
      <c r="V627" s="1">
        <v>416.67</v>
      </c>
      <c r="W627" s="4">
        <v>600</v>
      </c>
      <c r="X627" s="1">
        <v>13425.13</v>
      </c>
      <c r="Y627">
        <v>8</v>
      </c>
      <c r="Z627">
        <v>20</v>
      </c>
      <c r="AA627" t="str">
        <f>VLOOKUP($B627,Sheet1!A:E,5,FALSE)</f>
        <v>Southern Staten Island, Suburban feel, waterfront community, Great Kills Park, named after Duth word of "Great creeks"</v>
      </c>
    </row>
    <row r="628" spans="1:27" x14ac:dyDescent="0.2">
      <c r="A628">
        <v>651</v>
      </c>
      <c r="B628" t="s">
        <v>963</v>
      </c>
      <c r="C628" t="s">
        <v>41</v>
      </c>
      <c r="D628" s="1">
        <v>5990000</v>
      </c>
      <c r="E628">
        <v>4</v>
      </c>
      <c r="F628">
        <v>4</v>
      </c>
      <c r="G628" s="2">
        <v>3750</v>
      </c>
      <c r="H628" t="s">
        <v>31</v>
      </c>
      <c r="I628" t="s">
        <v>28</v>
      </c>
      <c r="J628" s="5">
        <v>10014</v>
      </c>
      <c r="K628" s="8" t="str">
        <f>VLOOKUP($B628,Sheet1!A:E,3,FALSE)</f>
        <v>Greenwich Village</v>
      </c>
      <c r="L628" s="8" t="str">
        <f>VLOOKUP($B628,Sheet1!A:E,4,FALSE)</f>
        <v>A</v>
      </c>
      <c r="M628">
        <v>-74.0064402</v>
      </c>
      <c r="N628">
        <v>40.736322800000003</v>
      </c>
      <c r="O628" s="13">
        <f>VLOOKUP($B628,Sheet2!A:F,6,FALSE)</f>
        <v>1.3997629577997479</v>
      </c>
      <c r="P628" s="1">
        <v>1198000</v>
      </c>
      <c r="Q628" s="3">
        <v>6.7500000000000004E-2</v>
      </c>
      <c r="R628">
        <v>30</v>
      </c>
      <c r="S628" s="1">
        <v>4792000</v>
      </c>
      <c r="T628" s="1">
        <v>31080.82</v>
      </c>
      <c r="U628" s="1">
        <v>6082.55</v>
      </c>
      <c r="V628" s="1">
        <v>1247.92</v>
      </c>
      <c r="W628" s="4">
        <v>600</v>
      </c>
      <c r="X628" s="1">
        <v>39011.279999999999</v>
      </c>
      <c r="Y628">
        <v>8</v>
      </c>
      <c r="Z628">
        <v>16</v>
      </c>
      <c r="AA628" t="str">
        <f>VLOOKUP($B628,Sheet1!A:E,5,FALSE)</f>
        <v>Manhattan, Washington Square Park, where NYU Campus is.</v>
      </c>
    </row>
    <row r="629" spans="1:27" x14ac:dyDescent="0.2">
      <c r="A629">
        <v>652</v>
      </c>
      <c r="B629" t="s">
        <v>964</v>
      </c>
      <c r="C629" t="s">
        <v>52</v>
      </c>
      <c r="D629" s="1">
        <v>1235000</v>
      </c>
      <c r="E629">
        <v>3</v>
      </c>
      <c r="F629">
        <v>2</v>
      </c>
      <c r="G629" s="2">
        <v>2184</v>
      </c>
      <c r="H629" t="s">
        <v>258</v>
      </c>
      <c r="I629" t="s">
        <v>54</v>
      </c>
      <c r="J629" s="5">
        <v>10463</v>
      </c>
      <c r="K629" s="8" t="str">
        <f>VLOOKUP($B629,Sheet1!A:E,3,FALSE)</f>
        <v>Riverdale</v>
      </c>
      <c r="L629" s="8" t="str">
        <f>VLOOKUP($B629,Sheet1!A:E,4,FALSE)</f>
        <v>A-</v>
      </c>
      <c r="M629">
        <v>-73.9221419</v>
      </c>
      <c r="N629">
        <v>40.879972799999997</v>
      </c>
      <c r="O629" s="13">
        <f>VLOOKUP($B629,Sheet2!A:F,6,FALSE)</f>
        <v>9.6391921521643482</v>
      </c>
      <c r="P629" s="1">
        <v>247000</v>
      </c>
      <c r="Q629" s="3">
        <v>6.7500000000000004E-2</v>
      </c>
      <c r="R629">
        <v>30</v>
      </c>
      <c r="S629" s="1">
        <v>988000</v>
      </c>
      <c r="T629" s="1">
        <v>6408.15</v>
      </c>
      <c r="U629" s="1">
        <v>1254.08</v>
      </c>
      <c r="V629" s="1">
        <v>257.29000000000002</v>
      </c>
      <c r="W629" s="4">
        <v>600</v>
      </c>
      <c r="X629" s="1">
        <v>8519.52</v>
      </c>
      <c r="Y629">
        <v>6</v>
      </c>
      <c r="Z629">
        <v>14</v>
      </c>
      <c r="AA629" t="str">
        <f>VLOOKUP($B629,Sheet1!A:E,5,FALSE)</f>
        <v>Residential neighborhood , affluent enclave within the Bronx., "alternative to the Upper West side", Car Transportation is reccomended.</v>
      </c>
    </row>
    <row r="630" spans="1:27" x14ac:dyDescent="0.2">
      <c r="A630">
        <v>653</v>
      </c>
      <c r="B630" t="s">
        <v>965</v>
      </c>
      <c r="C630" t="s">
        <v>52</v>
      </c>
      <c r="D630" s="1">
        <v>785000</v>
      </c>
      <c r="E630">
        <v>1</v>
      </c>
      <c r="F630">
        <v>1</v>
      </c>
      <c r="G630" s="2">
        <v>2184</v>
      </c>
      <c r="H630" t="s">
        <v>966</v>
      </c>
      <c r="I630" t="s">
        <v>28</v>
      </c>
      <c r="J630" s="5">
        <v>10016</v>
      </c>
      <c r="K630" s="8" t="str">
        <f>VLOOKUP($B630,Sheet1!A:E,3,FALSE)</f>
        <v>Murray Hill</v>
      </c>
      <c r="L630" s="8" t="str">
        <f>VLOOKUP($B630,Sheet1!A:E,4,FALSE)</f>
        <v>A</v>
      </c>
      <c r="M630">
        <v>-73.9813841</v>
      </c>
      <c r="N630">
        <v>40.747355499999998</v>
      </c>
      <c r="O630" s="13">
        <f>VLOOKUP($B630,Sheet2!A:F,6,FALSE)</f>
        <v>0.23496273164510631</v>
      </c>
      <c r="P630" s="1">
        <v>157000</v>
      </c>
      <c r="Q630" s="3">
        <v>6.7500000000000004E-2</v>
      </c>
      <c r="R630">
        <v>30</v>
      </c>
      <c r="S630" s="1">
        <v>628000</v>
      </c>
      <c r="T630" s="1">
        <v>4073.2</v>
      </c>
      <c r="U630" s="1">
        <v>797.13</v>
      </c>
      <c r="V630" s="1">
        <v>163.54</v>
      </c>
      <c r="W630" s="4">
        <v>205</v>
      </c>
      <c r="X630" s="1">
        <v>5238.87</v>
      </c>
      <c r="Y630">
        <v>2</v>
      </c>
      <c r="Z630">
        <v>18</v>
      </c>
      <c r="AA630" t="str">
        <f>VLOOKUP($B630,Sheet1!A:E,5,FALSE)</f>
        <v>Great spot for connecting with new people, Financial &amp; Tech sector workers, fast paced way of life</v>
      </c>
    </row>
    <row r="631" spans="1:27" x14ac:dyDescent="0.2">
      <c r="A631">
        <v>654</v>
      </c>
      <c r="B631" t="s">
        <v>967</v>
      </c>
      <c r="C631" t="s">
        <v>52</v>
      </c>
      <c r="D631" s="1">
        <v>750000</v>
      </c>
      <c r="E631">
        <v>3</v>
      </c>
      <c r="F631">
        <v>2</v>
      </c>
      <c r="G631" s="2">
        <v>1750</v>
      </c>
      <c r="H631" t="s">
        <v>325</v>
      </c>
      <c r="I631" t="s">
        <v>28</v>
      </c>
      <c r="J631" s="5">
        <v>10032</v>
      </c>
      <c r="K631" s="8" t="str">
        <f>VLOOKUP($B631,Sheet1!A:E,3,FALSE)</f>
        <v>Washington Heights</v>
      </c>
      <c r="L631" s="8" t="str">
        <f>VLOOKUP($B631,Sheet1!A:E,4,FALSE)</f>
        <v>B</v>
      </c>
      <c r="M631">
        <v>-73.946503300000003</v>
      </c>
      <c r="N631">
        <v>40.836895499999997</v>
      </c>
      <c r="O631" s="13">
        <f>VLOOKUP($B631,Sheet2!A:F,6,FALSE)</f>
        <v>6.4113519993549692</v>
      </c>
      <c r="P631" s="1">
        <v>150000</v>
      </c>
      <c r="Q631" s="3">
        <v>6.7500000000000004E-2</v>
      </c>
      <c r="R631">
        <v>30</v>
      </c>
      <c r="S631" s="1">
        <v>600000</v>
      </c>
      <c r="T631" s="1">
        <v>3891.59</v>
      </c>
      <c r="U631" s="1">
        <v>761.59</v>
      </c>
      <c r="V631" s="1">
        <v>156.25</v>
      </c>
      <c r="W631" s="4">
        <v>550</v>
      </c>
      <c r="X631" s="1">
        <v>5359.43</v>
      </c>
      <c r="Y631">
        <v>6</v>
      </c>
      <c r="Z631">
        <v>11</v>
      </c>
      <c r="AA631" t="str">
        <f>VLOOKUP($B631,Sheet1!A:E,5,FALSE)</f>
        <v>Dominican community, Dykman Street, George Washington Bridge, Columbia University</v>
      </c>
    </row>
    <row r="632" spans="1:27" x14ac:dyDescent="0.2">
      <c r="A632">
        <v>655</v>
      </c>
      <c r="B632" t="s">
        <v>968</v>
      </c>
      <c r="C632" t="s">
        <v>87</v>
      </c>
      <c r="D632" s="1">
        <v>1400000</v>
      </c>
      <c r="E632">
        <v>3</v>
      </c>
      <c r="F632">
        <v>3</v>
      </c>
      <c r="G632" s="2">
        <v>2184</v>
      </c>
      <c r="H632" t="s">
        <v>654</v>
      </c>
      <c r="I632" t="s">
        <v>65</v>
      </c>
      <c r="J632" s="5">
        <v>11105</v>
      </c>
      <c r="K632" s="8" t="str">
        <f>VLOOKUP($B632,Sheet1!A:E,3,FALSE)</f>
        <v>Astoria</v>
      </c>
      <c r="L632" s="8" t="str">
        <f>VLOOKUP($B632,Sheet1!A:E,4,FALSE)</f>
        <v>B+</v>
      </c>
      <c r="M632">
        <v>-73.916268700000003</v>
      </c>
      <c r="N632">
        <v>40.777087899999998</v>
      </c>
      <c r="O632" s="13">
        <f>VLOOKUP($B632,Sheet2!A:F,6,FALSE)</f>
        <v>4.119649570112025</v>
      </c>
      <c r="P632" s="1">
        <v>280000</v>
      </c>
      <c r="Q632" s="3">
        <v>6.7500000000000004E-2</v>
      </c>
      <c r="R632">
        <v>30</v>
      </c>
      <c r="S632" s="1">
        <v>1120000</v>
      </c>
      <c r="T632" s="1">
        <v>7264.3</v>
      </c>
      <c r="U632" s="1">
        <v>1421.63</v>
      </c>
      <c r="V632" s="1">
        <v>291.67</v>
      </c>
      <c r="W632" s="4">
        <v>600</v>
      </c>
      <c r="X632" s="1">
        <v>9577.6</v>
      </c>
      <c r="Y632">
        <v>6</v>
      </c>
      <c r="Z632">
        <v>11</v>
      </c>
      <c r="AA632" t="str">
        <f>VLOOKUP($B632,Sheet1!A:E,5,FALSE)</f>
        <v>Large Greek, Middle Eastern, and Latin American cultural influence with diverse cuisine and a large Astoria Park.</v>
      </c>
    </row>
    <row r="633" spans="1:27" x14ac:dyDescent="0.2">
      <c r="A633">
        <v>656</v>
      </c>
      <c r="B633" t="s">
        <v>969</v>
      </c>
      <c r="C633" t="s">
        <v>87</v>
      </c>
      <c r="D633" s="1">
        <v>865000</v>
      </c>
      <c r="E633">
        <v>6</v>
      </c>
      <c r="F633">
        <v>3</v>
      </c>
      <c r="G633" s="2">
        <v>2464</v>
      </c>
      <c r="H633" t="s">
        <v>599</v>
      </c>
      <c r="I633" t="s">
        <v>54</v>
      </c>
      <c r="J633" s="5">
        <v>10465</v>
      </c>
      <c r="K633" s="8" t="str">
        <f>VLOOKUP($B633,Sheet1!A:E,3,FALSE)</f>
        <v>Country Club</v>
      </c>
      <c r="L633" s="8" t="str">
        <f>VLOOKUP($B633,Sheet1!A:E,4,FALSE)</f>
        <v>B+</v>
      </c>
      <c r="M633">
        <v>-73.826341400000004</v>
      </c>
      <c r="N633">
        <v>40.829724200000001</v>
      </c>
      <c r="O633" s="13">
        <f>VLOOKUP($B633,Sheet2!A:F,6,FALSE)</f>
        <v>10.03892536187309</v>
      </c>
      <c r="P633" s="1">
        <v>173000</v>
      </c>
      <c r="Q633" s="3">
        <v>6.7500000000000004E-2</v>
      </c>
      <c r="R633">
        <v>30</v>
      </c>
      <c r="S633" s="1">
        <v>692000</v>
      </c>
      <c r="T633" s="1">
        <v>4488.3</v>
      </c>
      <c r="U633" s="1">
        <v>878.36</v>
      </c>
      <c r="V633" s="1">
        <v>180.21</v>
      </c>
      <c r="W633" s="4">
        <v>600</v>
      </c>
      <c r="X633" s="1">
        <v>6146.87</v>
      </c>
      <c r="Y633">
        <v>12</v>
      </c>
      <c r="Z633">
        <v>12</v>
      </c>
      <c r="AA633" t="str">
        <f>VLOOKUP($B633,Sheet1!A:E,5,FALSE)</f>
        <v>Bronx, suburban feel with waterfront properties by the Eastchester Bay; Exclusive Country clubs.</v>
      </c>
    </row>
    <row r="634" spans="1:27" x14ac:dyDescent="0.2">
      <c r="A634">
        <v>657</v>
      </c>
      <c r="B634" t="s">
        <v>970</v>
      </c>
      <c r="C634" t="s">
        <v>52</v>
      </c>
      <c r="D634" s="1">
        <v>324000</v>
      </c>
      <c r="E634">
        <v>1</v>
      </c>
      <c r="F634">
        <v>1</v>
      </c>
      <c r="G634" s="2">
        <v>2184</v>
      </c>
      <c r="H634" t="s">
        <v>39</v>
      </c>
      <c r="I634" t="s">
        <v>65</v>
      </c>
      <c r="J634" s="5">
        <v>11372</v>
      </c>
      <c r="K634" s="8" t="str">
        <f>VLOOKUP($B634,Sheet1!A:E,3,FALSE)</f>
        <v>High Bridge</v>
      </c>
      <c r="L634" s="8" t="str">
        <f>VLOOKUP($B634,Sheet1!A:E,4,FALSE)</f>
        <v>C</v>
      </c>
      <c r="M634">
        <v>-73.881443300000001</v>
      </c>
      <c r="N634">
        <v>40.751250499999998</v>
      </c>
      <c r="O634" s="13">
        <f>VLOOKUP($B634,Sheet2!A:F,6,FALSE)</f>
        <v>5.4593191823862206</v>
      </c>
      <c r="P634" s="1">
        <v>64800</v>
      </c>
      <c r="Q634" s="3">
        <v>6.7500000000000004E-2</v>
      </c>
      <c r="R634">
        <v>30</v>
      </c>
      <c r="S634" s="1">
        <v>259200</v>
      </c>
      <c r="T634" s="1">
        <v>1681.17</v>
      </c>
      <c r="U634" s="1">
        <v>329.01</v>
      </c>
      <c r="V634" s="1">
        <v>67.5</v>
      </c>
      <c r="W634" s="4">
        <v>375</v>
      </c>
      <c r="X634" s="1">
        <v>2452.67</v>
      </c>
      <c r="Y634">
        <v>2</v>
      </c>
      <c r="Z634">
        <v>18</v>
      </c>
      <c r="AA634" t="str">
        <f>VLOOKUP($B634,Sheet1!A:E,5,FALSE)</f>
        <v> High Bridge connecting Manhattan &amp; Bronx, near Yankee Stadium. High poverty rates.</v>
      </c>
    </row>
    <row r="635" spans="1:27" x14ac:dyDescent="0.2">
      <c r="A635">
        <v>658</v>
      </c>
      <c r="B635" t="s">
        <v>971</v>
      </c>
      <c r="C635" t="s">
        <v>34</v>
      </c>
      <c r="D635" s="1">
        <v>1100000</v>
      </c>
      <c r="E635">
        <v>3</v>
      </c>
      <c r="F635">
        <v>4</v>
      </c>
      <c r="G635" s="2">
        <v>3750</v>
      </c>
      <c r="H635" t="s">
        <v>972</v>
      </c>
      <c r="I635" t="s">
        <v>36</v>
      </c>
      <c r="J635" s="5">
        <v>10307</v>
      </c>
      <c r="K635" s="8" t="str">
        <f>VLOOKUP($B635,Sheet1!A:E,3,FALSE)</f>
        <v>Tottenville</v>
      </c>
      <c r="L635" s="8" t="str">
        <f>VLOOKUP($B635,Sheet1!A:E,4,FALSE)</f>
        <v>B</v>
      </c>
      <c r="M635">
        <v>-74.236480299999997</v>
      </c>
      <c r="N635">
        <v>40.513688500000001</v>
      </c>
      <c r="O635" s="13">
        <f>VLOOKUP($B635,Sheet2!A:F,6,FALSE)</f>
        <v>20.914135490110461</v>
      </c>
      <c r="P635" s="1">
        <v>220000</v>
      </c>
      <c r="Q635" s="3">
        <v>6.7500000000000004E-2</v>
      </c>
      <c r="R635">
        <v>30</v>
      </c>
      <c r="S635" s="1">
        <v>880000</v>
      </c>
      <c r="T635" s="1">
        <v>5707.66</v>
      </c>
      <c r="U635" s="1">
        <v>1117</v>
      </c>
      <c r="V635" s="1">
        <v>229.17</v>
      </c>
      <c r="W635" s="4">
        <v>205</v>
      </c>
      <c r="X635" s="1">
        <v>7258.82</v>
      </c>
      <c r="Y635">
        <v>6</v>
      </c>
      <c r="Z635">
        <v>16</v>
      </c>
      <c r="AA635" t="str">
        <f>VLOOKUP($B635,Sheet1!A:E,5,FALSE)</f>
        <v>Southermost part of Staten Island, maritime heritage, originally owned by Totten family</v>
      </c>
    </row>
    <row r="636" spans="1:27" x14ac:dyDescent="0.2">
      <c r="A636">
        <v>659</v>
      </c>
      <c r="B636" t="s">
        <v>973</v>
      </c>
      <c r="C636" t="s">
        <v>87</v>
      </c>
      <c r="D636" s="1">
        <v>2295000</v>
      </c>
      <c r="E636">
        <v>3</v>
      </c>
      <c r="F636">
        <v>7</v>
      </c>
      <c r="G636" s="2">
        <v>2184</v>
      </c>
      <c r="H636" t="s">
        <v>974</v>
      </c>
      <c r="I636" t="s">
        <v>45</v>
      </c>
      <c r="J636" s="5">
        <v>11224</v>
      </c>
      <c r="K636" s="8" t="str">
        <f>VLOOKUP($B636,Sheet1!A:E,3,FALSE)</f>
        <v>Coney Island</v>
      </c>
      <c r="L636" s="8" t="str">
        <f>VLOOKUP($B636,Sheet1!A:E,4,FALSE)</f>
        <v>C</v>
      </c>
      <c r="M636">
        <v>-74.009974999999997</v>
      </c>
      <c r="N636">
        <v>40.575795499999998</v>
      </c>
      <c r="O636" s="13">
        <f>VLOOKUP($B636,Sheet2!A:F,6,FALSE)</f>
        <v>12.00824029692696</v>
      </c>
      <c r="P636" s="1">
        <v>459000</v>
      </c>
      <c r="Q636" s="3">
        <v>6.7500000000000004E-2</v>
      </c>
      <c r="R636">
        <v>30</v>
      </c>
      <c r="S636" s="1">
        <v>1836000</v>
      </c>
      <c r="T636" s="1">
        <v>11908.26</v>
      </c>
      <c r="U636" s="1">
        <v>2330.46</v>
      </c>
      <c r="V636" s="1">
        <v>478.13</v>
      </c>
      <c r="W636" s="4">
        <v>205</v>
      </c>
      <c r="X636" s="1">
        <v>14921.84</v>
      </c>
      <c r="Y636">
        <v>6</v>
      </c>
      <c r="Z636">
        <v>6</v>
      </c>
      <c r="AA636" t="str">
        <f>VLOOKUP($B636,Sheet1!A:E,5,FALSE)</f>
        <v>Amusement parks by the boardwalk in Brooklyn, end of the D subway line.</v>
      </c>
    </row>
    <row r="637" spans="1:27" x14ac:dyDescent="0.2">
      <c r="A637">
        <v>660</v>
      </c>
      <c r="B637" t="s">
        <v>975</v>
      </c>
      <c r="C637" t="s">
        <v>34</v>
      </c>
      <c r="D637" s="1">
        <v>8950000</v>
      </c>
      <c r="E637">
        <v>4</v>
      </c>
      <c r="F637">
        <v>2</v>
      </c>
      <c r="G637" s="2">
        <v>2570</v>
      </c>
      <c r="H637" t="s">
        <v>47</v>
      </c>
      <c r="I637" t="s">
        <v>45</v>
      </c>
      <c r="J637" s="5">
        <v>11201</v>
      </c>
      <c r="K637" s="8" t="str">
        <f>VLOOKUP($B637,Sheet1!A:E,3,FALSE)</f>
        <v>Brooklyn Heights</v>
      </c>
      <c r="L637" s="8" t="str">
        <f>VLOOKUP($B637,Sheet1!A:E,4,FALSE)</f>
        <v>A</v>
      </c>
      <c r="M637">
        <v>-73.992904499999995</v>
      </c>
      <c r="N637">
        <v>40.699040699999998</v>
      </c>
      <c r="O637" s="13">
        <f>VLOOKUP($B637,Sheet2!A:F,6,FALSE)</f>
        <v>3.4570392927410589</v>
      </c>
      <c r="P637" s="1">
        <v>1790000</v>
      </c>
      <c r="Q637" s="3">
        <v>6.7500000000000004E-2</v>
      </c>
      <c r="R637">
        <v>30</v>
      </c>
      <c r="S637" s="1">
        <v>7160000</v>
      </c>
      <c r="T637" s="1">
        <v>46439.62</v>
      </c>
      <c r="U637" s="1">
        <v>9088.2800000000007</v>
      </c>
      <c r="V637" s="1">
        <v>1864.58</v>
      </c>
      <c r="W637" s="4">
        <v>600</v>
      </c>
      <c r="X637" s="1">
        <v>57992.480000000003</v>
      </c>
      <c r="Y637">
        <v>8</v>
      </c>
      <c r="Z637">
        <v>16</v>
      </c>
      <c r="AA637" t="str">
        <f>VLOOKUP($B637,Sheet1!A:E,5,FALSE)</f>
        <v>Views of the Manhattan Skyline and Brooklyn Bridge, by Brooklyn Heights Park- Pier 5, famous basketball courts. </v>
      </c>
    </row>
    <row r="638" spans="1:27" x14ac:dyDescent="0.2">
      <c r="A638">
        <v>661</v>
      </c>
      <c r="B638" t="s">
        <v>976</v>
      </c>
      <c r="C638" t="s">
        <v>87</v>
      </c>
      <c r="D638" s="1">
        <v>1348888</v>
      </c>
      <c r="E638">
        <v>3</v>
      </c>
      <c r="F638">
        <v>4</v>
      </c>
      <c r="G638" s="2">
        <v>2450</v>
      </c>
      <c r="H638" t="s">
        <v>62</v>
      </c>
      <c r="I638" t="s">
        <v>36</v>
      </c>
      <c r="J638" s="5">
        <v>10312</v>
      </c>
      <c r="K638" s="8" t="str">
        <f>VLOOKUP($B638,Sheet1!A:E,3,FALSE)</f>
        <v>Great Kills</v>
      </c>
      <c r="L638" s="8" t="str">
        <f>VLOOKUP($B638,Sheet1!A:E,4,FALSE)</f>
        <v>B</v>
      </c>
      <c r="M638">
        <v>-74.182130999999998</v>
      </c>
      <c r="N638">
        <v>40.5430335</v>
      </c>
      <c r="O638" s="13">
        <f>VLOOKUP($B638,Sheet2!A:F,6,FALSE)</f>
        <v>17.564224143167579</v>
      </c>
      <c r="P638" s="1">
        <v>269777.59999999998</v>
      </c>
      <c r="Q638" s="3">
        <v>6.7500000000000004E-2</v>
      </c>
      <c r="R638">
        <v>30</v>
      </c>
      <c r="S638" s="1">
        <v>1079110.3999999999</v>
      </c>
      <c r="T638" s="1">
        <v>6999.09</v>
      </c>
      <c r="U638" s="1">
        <v>1369.73</v>
      </c>
      <c r="V638" s="1">
        <v>281.02</v>
      </c>
      <c r="W638" s="4">
        <v>600</v>
      </c>
      <c r="X638" s="1">
        <v>9249.84</v>
      </c>
      <c r="Y638">
        <v>6</v>
      </c>
      <c r="Z638">
        <v>10</v>
      </c>
      <c r="AA638" t="str">
        <f>VLOOKUP($B638,Sheet1!A:E,5,FALSE)</f>
        <v>Southern Staten Island, Suburban feel, waterfront community, Great Kills Park, named after Duth word of "Great creeks"</v>
      </c>
    </row>
    <row r="639" spans="1:27" x14ac:dyDescent="0.2">
      <c r="A639">
        <v>662</v>
      </c>
      <c r="B639" t="s">
        <v>977</v>
      </c>
      <c r="C639" t="s">
        <v>52</v>
      </c>
      <c r="D639" s="1">
        <v>220000</v>
      </c>
      <c r="E639">
        <v>2</v>
      </c>
      <c r="F639">
        <v>1</v>
      </c>
      <c r="G639">
        <v>850</v>
      </c>
      <c r="H639" t="s">
        <v>596</v>
      </c>
      <c r="I639" t="s">
        <v>54</v>
      </c>
      <c r="J639" s="5">
        <v>10471</v>
      </c>
      <c r="K639" s="8" t="str">
        <f>VLOOKUP($B639,Sheet1!A:E,3,FALSE)</f>
        <v>Riverdale</v>
      </c>
      <c r="L639" s="8" t="str">
        <f>VLOOKUP($B639,Sheet1!A:E,4,FALSE)</f>
        <v>A-</v>
      </c>
      <c r="M639">
        <v>-73.906089699999995</v>
      </c>
      <c r="N639">
        <v>40.904935399999999</v>
      </c>
      <c r="O639" s="13">
        <f>VLOOKUP($B639,Sheet2!A:F,6,FALSE)</f>
        <v>11.5475277470847</v>
      </c>
      <c r="P639" s="1">
        <v>44000</v>
      </c>
      <c r="Q639" s="3">
        <v>6.7500000000000004E-2</v>
      </c>
      <c r="R639">
        <v>30</v>
      </c>
      <c r="S639" s="1">
        <v>176000</v>
      </c>
      <c r="T639" s="1">
        <v>1141.53</v>
      </c>
      <c r="U639" s="1">
        <v>223.4</v>
      </c>
      <c r="V639" s="1">
        <v>45.83</v>
      </c>
      <c r="W639" s="4">
        <v>600</v>
      </c>
      <c r="X639" s="1">
        <v>2010.76</v>
      </c>
      <c r="Y639">
        <v>4</v>
      </c>
      <c r="Z639">
        <v>7</v>
      </c>
      <c r="AA639" t="str">
        <f>VLOOKUP($B639,Sheet1!A:E,5,FALSE)</f>
        <v>Residential neighborhood , affluent enclave within the Bronx., "alternative to the Upper West side", Car Transportation is reccomended.</v>
      </c>
    </row>
    <row r="640" spans="1:27" x14ac:dyDescent="0.2">
      <c r="A640">
        <v>663</v>
      </c>
      <c r="B640" t="s">
        <v>978</v>
      </c>
      <c r="C640" t="s">
        <v>52</v>
      </c>
      <c r="D640" s="1">
        <v>185000</v>
      </c>
      <c r="E640">
        <v>1</v>
      </c>
      <c r="F640">
        <v>1</v>
      </c>
      <c r="G640" s="2">
        <v>2184</v>
      </c>
      <c r="H640" t="s">
        <v>152</v>
      </c>
      <c r="I640" t="s">
        <v>45</v>
      </c>
      <c r="J640" s="5">
        <v>11233</v>
      </c>
      <c r="K640" s="8" t="str">
        <f>VLOOKUP($B640,Sheet1!A:E,3,FALSE)</f>
        <v>Bedford-Stuyvesant</v>
      </c>
      <c r="L640" s="8" t="str">
        <f>VLOOKUP($B640,Sheet1!A:E,4,FALSE)</f>
        <v>C+</v>
      </c>
      <c r="M640">
        <v>-73.914482000000007</v>
      </c>
      <c r="N640">
        <v>40.684562999999997</v>
      </c>
      <c r="O640" s="13">
        <f>VLOOKUP($B640,Sheet2!A:F,6,FALSE)</f>
        <v>5.790669300354077</v>
      </c>
      <c r="P640" s="1">
        <v>37000</v>
      </c>
      <c r="Q640" s="3">
        <v>6.7500000000000004E-2</v>
      </c>
      <c r="R640">
        <v>30</v>
      </c>
      <c r="S640" s="1">
        <v>148000</v>
      </c>
      <c r="T640" s="1">
        <v>959.93</v>
      </c>
      <c r="U640" s="1">
        <v>187.86</v>
      </c>
      <c r="V640" s="1">
        <v>38.54</v>
      </c>
      <c r="W640" s="4">
        <v>600</v>
      </c>
      <c r="X640" s="1">
        <v>1786.33</v>
      </c>
      <c r="Y640">
        <v>2</v>
      </c>
      <c r="Z640">
        <v>18</v>
      </c>
      <c r="AA640" t="str">
        <f>VLOOKUP($B640,Sheet1!A:E,5,FALSE)</f>
        <v>Bed-Stuy, Do or Die phrase, home of rappers Notorious B.I.G &amp; Jay Z, Options for soul food &amp; carribean foods.</v>
      </c>
    </row>
    <row r="641" spans="1:27" x14ac:dyDescent="0.2">
      <c r="A641">
        <v>664</v>
      </c>
      <c r="B641" t="s">
        <v>979</v>
      </c>
      <c r="C641" t="s">
        <v>34</v>
      </c>
      <c r="D641" s="1">
        <v>499000</v>
      </c>
      <c r="E641">
        <v>2</v>
      </c>
      <c r="F641">
        <v>2</v>
      </c>
      <c r="G641" s="2">
        <v>1350</v>
      </c>
      <c r="H641" t="s">
        <v>980</v>
      </c>
      <c r="I641" t="s">
        <v>54</v>
      </c>
      <c r="J641" s="5">
        <v>10470</v>
      </c>
      <c r="K641" s="8" t="str">
        <f>VLOOKUP($B641,Sheet1!A:E,3,FALSE)</f>
        <v>Woodlawn</v>
      </c>
      <c r="L641" s="8" t="str">
        <f>VLOOKUP($B641,Sheet1!A:E,4,FALSE)</f>
        <v>B</v>
      </c>
      <c r="M641">
        <v>-73.863361100000006</v>
      </c>
      <c r="N641">
        <v>40.897842799999999</v>
      </c>
      <c r="O641" s="13">
        <f>VLOOKUP($B641,Sheet2!A:F,6,FALSE)</f>
        <v>12.111489528525301</v>
      </c>
      <c r="P641" s="1">
        <v>99800</v>
      </c>
      <c r="Q641" s="3">
        <v>6.7500000000000004E-2</v>
      </c>
      <c r="R641">
        <v>30</v>
      </c>
      <c r="S641" s="1">
        <v>399200</v>
      </c>
      <c r="T641" s="1">
        <v>2589.1999999999998</v>
      </c>
      <c r="U641" s="1">
        <v>506.71</v>
      </c>
      <c r="V641" s="1">
        <v>103.96</v>
      </c>
      <c r="W641" s="4">
        <v>160</v>
      </c>
      <c r="X641" s="1">
        <v>3359.87</v>
      </c>
      <c r="Y641">
        <v>4</v>
      </c>
      <c r="Z641">
        <v>8</v>
      </c>
      <c r="AA641" t="str">
        <f>VLOOKUP($B641,Sheet1!A:E,5,FALSE)</f>
        <v>Suburban feel and family friendly environment; Nearby Woodlawn Cemetary with notable figures.</v>
      </c>
    </row>
    <row r="642" spans="1:27" x14ac:dyDescent="0.2">
      <c r="A642">
        <v>665</v>
      </c>
      <c r="B642" t="s">
        <v>981</v>
      </c>
      <c r="C642" t="s">
        <v>87</v>
      </c>
      <c r="D642" s="1">
        <v>999999</v>
      </c>
      <c r="E642">
        <v>4</v>
      </c>
      <c r="F642">
        <v>3</v>
      </c>
      <c r="G642" s="2">
        <v>1980</v>
      </c>
      <c r="H642" t="s">
        <v>982</v>
      </c>
      <c r="I642" t="s">
        <v>45</v>
      </c>
      <c r="J642" s="5">
        <v>11209</v>
      </c>
      <c r="K642" s="8" t="str">
        <f>VLOOKUP($B642,Sheet1!A:E,3,FALSE)</f>
        <v>Bay Ridge</v>
      </c>
      <c r="L642" s="8" t="str">
        <f>VLOOKUP($B642,Sheet1!A:E,4,FALSE)</f>
        <v>B+</v>
      </c>
      <c r="M642">
        <v>-74.030610899999999</v>
      </c>
      <c r="N642">
        <v>40.620075999999997</v>
      </c>
      <c r="O642" s="13">
        <f>VLOOKUP($B642,Sheet2!A:F,6,FALSE)</f>
        <v>9.194954241005906</v>
      </c>
      <c r="P642" s="1">
        <v>199999.8</v>
      </c>
      <c r="Q642" s="3">
        <v>6.7500000000000004E-2</v>
      </c>
      <c r="R642">
        <v>30</v>
      </c>
      <c r="S642" s="1">
        <v>799999.2</v>
      </c>
      <c r="T642" s="1">
        <v>5188.78</v>
      </c>
      <c r="U642" s="1">
        <v>1015.45</v>
      </c>
      <c r="V642" s="1">
        <v>208.33</v>
      </c>
      <c r="W642" s="4">
        <v>375</v>
      </c>
      <c r="X642" s="1">
        <v>6787.56</v>
      </c>
      <c r="Y642">
        <v>8</v>
      </c>
      <c r="Z642">
        <v>10</v>
      </c>
      <c r="AA642" t="str">
        <f>VLOOKUP($B642,Sheet1!A:E,5,FALSE)</f>
        <v>South Brooklyn Neighborhood known for elaborate Christmas light in Dyker Heights.</v>
      </c>
    </row>
    <row r="643" spans="1:27" x14ac:dyDescent="0.2">
      <c r="A643">
        <v>666</v>
      </c>
      <c r="B643" t="s">
        <v>983</v>
      </c>
      <c r="C643" t="s">
        <v>41</v>
      </c>
      <c r="D643" s="1">
        <v>4995000</v>
      </c>
      <c r="E643">
        <v>2</v>
      </c>
      <c r="F643">
        <v>2</v>
      </c>
      <c r="G643" s="2">
        <v>2000</v>
      </c>
      <c r="H643" t="s">
        <v>69</v>
      </c>
      <c r="I643" t="s">
        <v>28</v>
      </c>
      <c r="J643" s="5">
        <v>10014</v>
      </c>
      <c r="K643" s="8" t="str">
        <f>VLOOKUP($B643,Sheet1!A:E,3,FALSE)</f>
        <v>Greenwich Village</v>
      </c>
      <c r="L643" s="8" t="str">
        <f>VLOOKUP($B643,Sheet1!A:E,4,FALSE)</f>
        <v>A</v>
      </c>
      <c r="M643">
        <v>-74.004385799999994</v>
      </c>
      <c r="N643">
        <v>40.731967900000001</v>
      </c>
      <c r="O643" s="13">
        <f>VLOOKUP($B643,Sheet2!A:F,6,FALSE)</f>
        <v>1.53026515650677</v>
      </c>
      <c r="P643" s="1">
        <v>999000</v>
      </c>
      <c r="Q643" s="3">
        <v>6.7500000000000004E-2</v>
      </c>
      <c r="R643">
        <v>30</v>
      </c>
      <c r="S643" s="1">
        <v>3996000</v>
      </c>
      <c r="T643" s="1">
        <v>25917.98</v>
      </c>
      <c r="U643" s="1">
        <v>5072.17</v>
      </c>
      <c r="V643" s="1">
        <v>1040.6300000000001</v>
      </c>
      <c r="W643" s="4">
        <v>600</v>
      </c>
      <c r="X643" s="1">
        <v>32630.78</v>
      </c>
      <c r="Y643">
        <v>4</v>
      </c>
      <c r="Z643">
        <v>13</v>
      </c>
      <c r="AA643" t="str">
        <f>VLOOKUP($B643,Sheet1!A:E,5,FALSE)</f>
        <v>Manhattan, Washington Square Park, where NYU Campus is.</v>
      </c>
    </row>
    <row r="644" spans="1:27" x14ac:dyDescent="0.2">
      <c r="A644">
        <v>667</v>
      </c>
      <c r="B644" t="s">
        <v>984</v>
      </c>
      <c r="C644" t="s">
        <v>188</v>
      </c>
      <c r="D644" s="1">
        <v>700000</v>
      </c>
      <c r="E644">
        <v>2</v>
      </c>
      <c r="F644">
        <v>1</v>
      </c>
      <c r="G644" s="2">
        <v>2184</v>
      </c>
      <c r="H644" t="s">
        <v>69</v>
      </c>
      <c r="I644" t="s">
        <v>28</v>
      </c>
      <c r="J644" s="5">
        <v>10009</v>
      </c>
      <c r="K644" s="8" t="str">
        <f>VLOOKUP($B644,Sheet1!A:E,3,FALSE)</f>
        <v>East Village</v>
      </c>
      <c r="L644" s="8" t="str">
        <f>VLOOKUP($B644,Sheet1!A:E,4,FALSE)</f>
        <v>B+</v>
      </c>
      <c r="M644">
        <v>-73.978179900000001</v>
      </c>
      <c r="N644">
        <v>40.723565100000002</v>
      </c>
      <c r="O644" s="13">
        <f>VLOOKUP($B644,Sheet2!A:F,6,FALSE)</f>
        <v>1.783490657974776</v>
      </c>
      <c r="P644" s="1">
        <v>140000</v>
      </c>
      <c r="Q644" s="3">
        <v>6.7500000000000004E-2</v>
      </c>
      <c r="R644">
        <v>30</v>
      </c>
      <c r="S644" s="1">
        <v>560000</v>
      </c>
      <c r="T644" s="1">
        <v>3632.15</v>
      </c>
      <c r="U644" s="1">
        <v>710.82</v>
      </c>
      <c r="V644" s="1">
        <v>145.83000000000001</v>
      </c>
      <c r="W644" s="4">
        <v>600</v>
      </c>
      <c r="X644" s="1">
        <v>5088.8</v>
      </c>
      <c r="Y644">
        <v>4</v>
      </c>
      <c r="Z644">
        <v>18</v>
      </c>
      <c r="AA644" t="str">
        <f>VLOOKUP($B644,Sheet1!A:E,5,FALSE)</f>
        <v>Lower Manhattan. Vibrant culture, "counter-culture history", St. Mark's Place. Tompkins Square Park, numerous bars clubs and music halls.</v>
      </c>
    </row>
    <row r="645" spans="1:27" x14ac:dyDescent="0.2">
      <c r="A645">
        <v>668</v>
      </c>
      <c r="B645" t="s">
        <v>985</v>
      </c>
      <c r="C645" t="s">
        <v>34</v>
      </c>
      <c r="D645" s="1">
        <v>1180000</v>
      </c>
      <c r="E645">
        <v>4</v>
      </c>
      <c r="F645">
        <v>4</v>
      </c>
      <c r="G645" s="2">
        <v>1820</v>
      </c>
      <c r="H645" t="s">
        <v>62</v>
      </c>
      <c r="I645" t="s">
        <v>65</v>
      </c>
      <c r="J645" s="5">
        <v>11362</v>
      </c>
      <c r="K645" s="8" t="str">
        <f>VLOOKUP($B645,Sheet1!A:E,3,FALSE)</f>
        <v>Douglaston</v>
      </c>
      <c r="L645" s="8" t="str">
        <f>VLOOKUP($B645,Sheet1!A:E,4,FALSE)</f>
        <v>A</v>
      </c>
      <c r="M645">
        <v>-73.737557499999994</v>
      </c>
      <c r="N645">
        <v>40.766858399999997</v>
      </c>
      <c r="O645" s="13">
        <f>VLOOKUP($B645,Sheet2!A:F,6,FALSE)</f>
        <v>13.06519282899154</v>
      </c>
      <c r="P645" s="1">
        <v>236000</v>
      </c>
      <c r="Q645" s="3">
        <v>6.7500000000000004E-2</v>
      </c>
      <c r="R645">
        <v>30</v>
      </c>
      <c r="S645" s="1">
        <v>944000</v>
      </c>
      <c r="T645" s="1">
        <v>6122.77</v>
      </c>
      <c r="U645" s="1">
        <v>1198.23</v>
      </c>
      <c r="V645" s="1">
        <v>245.83</v>
      </c>
      <c r="W645" s="4">
        <v>600</v>
      </c>
      <c r="X645" s="1">
        <v>8166.83</v>
      </c>
      <c r="Y645">
        <v>8</v>
      </c>
      <c r="Z645">
        <v>8</v>
      </c>
      <c r="AA645" t="str">
        <f>VLOOKUP($B645,Sheet1!A:E,5,FALSE)</f>
        <v>Historic district with large single family homes.</v>
      </c>
    </row>
    <row r="646" spans="1:27" x14ac:dyDescent="0.2">
      <c r="A646">
        <v>669</v>
      </c>
      <c r="B646" t="s">
        <v>986</v>
      </c>
      <c r="C646" t="s">
        <v>26</v>
      </c>
      <c r="D646" s="1">
        <v>609000</v>
      </c>
      <c r="E646">
        <v>2</v>
      </c>
      <c r="F646">
        <v>2</v>
      </c>
      <c r="G646" s="2">
        <v>2184</v>
      </c>
      <c r="H646" t="s">
        <v>62</v>
      </c>
      <c r="I646" t="s">
        <v>65</v>
      </c>
      <c r="J646" s="5">
        <v>11355</v>
      </c>
      <c r="K646" s="8" t="str">
        <f>VLOOKUP($B646,Sheet1!A:E,3,FALSE)</f>
        <v>Flushing</v>
      </c>
      <c r="L646" s="8" t="str">
        <f>VLOOKUP($B646,Sheet1!A:E,4,FALSE)</f>
        <v>B</v>
      </c>
      <c r="M646">
        <v>-73.832980699999993</v>
      </c>
      <c r="N646">
        <v>40.755015399999998</v>
      </c>
      <c r="O646" s="13">
        <f>VLOOKUP($B646,Sheet2!A:F,6,FALSE)</f>
        <v>8.0110366034884031</v>
      </c>
      <c r="P646" s="1">
        <v>121800</v>
      </c>
      <c r="Q646" s="3">
        <v>6.7500000000000004E-2</v>
      </c>
      <c r="R646">
        <v>30</v>
      </c>
      <c r="S646" s="1">
        <v>487200</v>
      </c>
      <c r="T646" s="1">
        <v>3159.97</v>
      </c>
      <c r="U646" s="1">
        <v>618.41</v>
      </c>
      <c r="V646" s="1">
        <v>126.88</v>
      </c>
      <c r="W646" s="4">
        <v>375</v>
      </c>
      <c r="X646" s="1">
        <v>4280.25</v>
      </c>
      <c r="Y646">
        <v>4</v>
      </c>
      <c r="Z646">
        <v>14</v>
      </c>
      <c r="AA646" t="str">
        <f>VLOOKUP($B646,Sheet1!A:E,5,FALSE)</f>
        <v>Bustling Chinese and  Korean community. Large shopping community.</v>
      </c>
    </row>
    <row r="647" spans="1:27" x14ac:dyDescent="0.2">
      <c r="A647">
        <v>670</v>
      </c>
      <c r="B647" t="s">
        <v>987</v>
      </c>
      <c r="C647" t="s">
        <v>52</v>
      </c>
      <c r="D647" s="1">
        <v>250000</v>
      </c>
      <c r="E647">
        <v>2</v>
      </c>
      <c r="F647">
        <v>1</v>
      </c>
      <c r="G647">
        <v>950</v>
      </c>
      <c r="H647" t="s">
        <v>988</v>
      </c>
      <c r="I647" t="s">
        <v>45</v>
      </c>
      <c r="J647" s="5">
        <v>11223</v>
      </c>
      <c r="K647" s="8" t="str">
        <f>VLOOKUP($B647,Sheet1!A:E,3,FALSE)</f>
        <v>Bensonhurst</v>
      </c>
      <c r="L647" s="8" t="str">
        <f>VLOOKUP($B647,Sheet1!A:E,4,FALSE)</f>
        <v>B+</v>
      </c>
      <c r="M647">
        <v>-73.971282099999996</v>
      </c>
      <c r="N647">
        <v>40.587571699999998</v>
      </c>
      <c r="O647" s="13">
        <f>VLOOKUP($B647,Sheet2!A:F,6,FALSE)</f>
        <v>11.150999326974929</v>
      </c>
      <c r="P647" s="1">
        <v>50000</v>
      </c>
      <c r="Q647" s="3">
        <v>6.7500000000000004E-2</v>
      </c>
      <c r="R647">
        <v>30</v>
      </c>
      <c r="S647" s="1">
        <v>200000</v>
      </c>
      <c r="T647" s="1">
        <v>1297.2</v>
      </c>
      <c r="U647" s="1">
        <v>253.86</v>
      </c>
      <c r="V647" s="1">
        <v>52.08</v>
      </c>
      <c r="W647" s="4">
        <v>600</v>
      </c>
      <c r="X647" s="1">
        <v>2203.14</v>
      </c>
      <c r="Y647">
        <v>4</v>
      </c>
      <c r="Z647">
        <v>8</v>
      </c>
      <c r="AA647" t="str">
        <f>VLOOKUP($B647,Sheet1!A:E,5,FALSE)</f>
        <v>Bay Parkway being the primary commercial area with shops &amp; dining, Italian-American heritage, large Bensonhurst Park, and many more niche local markets.</v>
      </c>
    </row>
    <row r="648" spans="1:27" x14ac:dyDescent="0.2">
      <c r="A648">
        <v>671</v>
      </c>
      <c r="B648" t="s">
        <v>989</v>
      </c>
      <c r="C648" t="s">
        <v>34</v>
      </c>
      <c r="D648" s="1">
        <v>689000</v>
      </c>
      <c r="E648">
        <v>3</v>
      </c>
      <c r="F648">
        <v>2</v>
      </c>
      <c r="G648" s="2">
        <v>2184</v>
      </c>
      <c r="H648" t="s">
        <v>345</v>
      </c>
      <c r="I648" t="s">
        <v>65</v>
      </c>
      <c r="J648" s="5">
        <v>11420</v>
      </c>
      <c r="K648" s="8" t="str">
        <f>VLOOKUP($B648,Sheet1!A:E,3,FALSE)</f>
        <v>South Ozone Park</v>
      </c>
      <c r="L648" s="8" t="str">
        <f>VLOOKUP($B648,Sheet1!A:E,4,FALSE)</f>
        <v>B</v>
      </c>
      <c r="M648">
        <v>-73.819563599999995</v>
      </c>
      <c r="N648">
        <v>40.679470600000002</v>
      </c>
      <c r="O648" s="13">
        <f>VLOOKUP($B648,Sheet2!A:F,6,FALSE)</f>
        <v>9.9366116645304174</v>
      </c>
      <c r="P648" s="1">
        <v>137800</v>
      </c>
      <c r="Q648" s="3">
        <v>6.7500000000000004E-2</v>
      </c>
      <c r="R648">
        <v>30</v>
      </c>
      <c r="S648" s="1">
        <v>551200</v>
      </c>
      <c r="T648" s="1">
        <v>3575.07</v>
      </c>
      <c r="U648" s="1">
        <v>699.65</v>
      </c>
      <c r="V648" s="1">
        <v>143.54</v>
      </c>
      <c r="W648" s="4">
        <v>205</v>
      </c>
      <c r="X648" s="1">
        <v>4623.26</v>
      </c>
      <c r="Y648">
        <v>6</v>
      </c>
      <c r="Z648">
        <v>14</v>
      </c>
      <c r="AA648" t="str">
        <f>VLOOKUP($B648,Sheet1!A:E,5,FALSE)</f>
        <v>John F. Kennedy International Airport &amp; Aqueduct Racetrack</v>
      </c>
    </row>
    <row r="649" spans="1:27" x14ac:dyDescent="0.2">
      <c r="A649">
        <v>672</v>
      </c>
      <c r="B649" t="s">
        <v>990</v>
      </c>
      <c r="C649" t="s">
        <v>87</v>
      </c>
      <c r="D649" s="1">
        <v>585000</v>
      </c>
      <c r="E649">
        <v>4</v>
      </c>
      <c r="F649">
        <v>2</v>
      </c>
      <c r="G649" s="2">
        <v>2184</v>
      </c>
      <c r="H649" t="s">
        <v>991</v>
      </c>
      <c r="I649" t="s">
        <v>65</v>
      </c>
      <c r="J649" s="5">
        <v>11691</v>
      </c>
      <c r="K649" s="8" t="str">
        <f>VLOOKUP($B649,Sheet1!A:E,3,FALSE)</f>
        <v>Rockaway</v>
      </c>
      <c r="L649" s="8" t="str">
        <f>VLOOKUP($B649,Sheet1!A:E,4,FALSE)</f>
        <v>B-</v>
      </c>
      <c r="M649">
        <v>-73.749509500000002</v>
      </c>
      <c r="N649">
        <v>40.6082787</v>
      </c>
      <c r="O649" s="13">
        <f>VLOOKUP($B649,Sheet2!A:F,6,FALSE)</f>
        <v>15.73638396873748</v>
      </c>
      <c r="P649" s="1">
        <v>117000</v>
      </c>
      <c r="Q649" s="3">
        <v>6.7500000000000004E-2</v>
      </c>
      <c r="R649">
        <v>30</v>
      </c>
      <c r="S649" s="1">
        <v>468000</v>
      </c>
      <c r="T649" s="1">
        <v>3035.44</v>
      </c>
      <c r="U649" s="1">
        <v>594.04</v>
      </c>
      <c r="V649" s="1">
        <v>121.88</v>
      </c>
      <c r="W649" s="4">
        <v>600</v>
      </c>
      <c r="X649" s="1">
        <v>4351.3500000000004</v>
      </c>
      <c r="Y649">
        <v>8</v>
      </c>
      <c r="Z649">
        <v>14</v>
      </c>
      <c r="AA649" t="str">
        <f>VLOOKUP($B649,Sheet1!A:E,5,FALSE)</f>
        <v>Rockaway Beach, boardwalk, surfing, outdoor activity, "urban beach town". </v>
      </c>
    </row>
    <row r="650" spans="1:27" x14ac:dyDescent="0.2">
      <c r="A650">
        <v>673</v>
      </c>
      <c r="B650" t="s">
        <v>992</v>
      </c>
      <c r="C650" t="s">
        <v>26</v>
      </c>
      <c r="D650" s="1">
        <v>109500</v>
      </c>
      <c r="E650">
        <v>3</v>
      </c>
      <c r="F650">
        <v>1</v>
      </c>
      <c r="G650">
        <v>550</v>
      </c>
      <c r="H650" t="s">
        <v>369</v>
      </c>
      <c r="I650" t="s">
        <v>36</v>
      </c>
      <c r="J650" s="5">
        <v>10301</v>
      </c>
      <c r="K650" s="8" t="str">
        <f>VLOOKUP($B650,Sheet1!A:E,3,FALSE)</f>
        <v>Richmond County</v>
      </c>
      <c r="L650" s="8" t="str">
        <f>VLOOKUP($B650,Sheet1!A:E,4,FALSE)</f>
        <v>B</v>
      </c>
      <c r="M650">
        <v>-74.109910600000006</v>
      </c>
      <c r="N650">
        <v>40.620264499999998</v>
      </c>
      <c r="O650" s="13">
        <f>VLOOKUP($B650,Sheet2!A:F,6,FALSE)</f>
        <v>11.019948045155919</v>
      </c>
      <c r="P650" s="1">
        <v>21900</v>
      </c>
      <c r="Q650" s="3">
        <v>6.7500000000000004E-2</v>
      </c>
      <c r="R650">
        <v>30</v>
      </c>
      <c r="S650" s="1">
        <v>87600</v>
      </c>
      <c r="T650" s="1">
        <v>568.16999999999996</v>
      </c>
      <c r="U650" s="1">
        <v>111.19</v>
      </c>
      <c r="V650" s="1">
        <v>22.81</v>
      </c>
      <c r="W650" s="4">
        <v>1400</v>
      </c>
      <c r="X650" s="1">
        <v>2102.1799999999998</v>
      </c>
      <c r="Y650">
        <v>6</v>
      </c>
      <c r="Z650">
        <v>5</v>
      </c>
      <c r="AA650" t="str">
        <f>VLOOKUP($B650,Sheet1!A:E,5,FALSE)</f>
        <v>Northern Staten Island</v>
      </c>
    </row>
    <row r="651" spans="1:27" x14ac:dyDescent="0.2">
      <c r="A651">
        <v>674</v>
      </c>
      <c r="B651" t="s">
        <v>993</v>
      </c>
      <c r="C651" t="s">
        <v>52</v>
      </c>
      <c r="D651" s="1">
        <v>299000</v>
      </c>
      <c r="E651">
        <v>3</v>
      </c>
      <c r="F651">
        <v>1</v>
      </c>
      <c r="G651">
        <v>640</v>
      </c>
      <c r="H651" t="s">
        <v>69</v>
      </c>
      <c r="I651" t="s">
        <v>28</v>
      </c>
      <c r="J651" s="5">
        <v>10022</v>
      </c>
      <c r="K651" s="8" t="str">
        <f>VLOOKUP($B651,Sheet1!A:E,3,FALSE)</f>
        <v>Midtown East</v>
      </c>
      <c r="L651" s="8" t="str">
        <f>VLOOKUP($B651,Sheet1!A:E,4,FALSE)</f>
        <v>B</v>
      </c>
      <c r="M651">
        <v>-73.962455700000007</v>
      </c>
      <c r="N651">
        <v>40.757832299999997</v>
      </c>
      <c r="O651" s="13">
        <f>VLOOKUP($B651,Sheet2!A:F,6,FALSE)</f>
        <v>1.3564770469394001</v>
      </c>
      <c r="P651" s="1">
        <v>59800</v>
      </c>
      <c r="Q651" s="3">
        <v>6.7500000000000004E-2</v>
      </c>
      <c r="R651">
        <v>30</v>
      </c>
      <c r="S651" s="1">
        <v>239200</v>
      </c>
      <c r="T651" s="1">
        <v>1551.45</v>
      </c>
      <c r="U651" s="1">
        <v>303.62</v>
      </c>
      <c r="V651" s="1">
        <v>62.29</v>
      </c>
      <c r="W651" s="4">
        <v>600</v>
      </c>
      <c r="X651" s="1">
        <v>2517.36</v>
      </c>
      <c r="Y651">
        <v>6</v>
      </c>
      <c r="Z651">
        <v>5</v>
      </c>
      <c r="AA651" t="str">
        <f>VLOOKUP($B651,Sheet1!A:E,5,FALSE)</f>
        <v>Acess to Museum Mile, world class resturants on 2nd &amp; 3rd ave, close to corporate headquarters</v>
      </c>
    </row>
    <row r="652" spans="1:27" x14ac:dyDescent="0.2">
      <c r="A652">
        <v>675</v>
      </c>
      <c r="B652" t="s">
        <v>994</v>
      </c>
      <c r="C652" t="s">
        <v>34</v>
      </c>
      <c r="D652" s="1">
        <v>995000</v>
      </c>
      <c r="E652">
        <v>3</v>
      </c>
      <c r="F652">
        <v>2</v>
      </c>
      <c r="G652" s="2">
        <v>1987</v>
      </c>
      <c r="H652" t="s">
        <v>995</v>
      </c>
      <c r="I652" t="s">
        <v>36</v>
      </c>
      <c r="J652" s="5">
        <v>10301</v>
      </c>
      <c r="K652" s="8" t="str">
        <f>VLOOKUP($B652,Sheet1!A:E,3,FALSE)</f>
        <v>Richmond County</v>
      </c>
      <c r="L652" s="8" t="str">
        <f>VLOOKUP($B652,Sheet1!A:E,4,FALSE)</f>
        <v>B</v>
      </c>
      <c r="M652">
        <v>-74.087036800000007</v>
      </c>
      <c r="N652">
        <v>40.629368200000002</v>
      </c>
      <c r="O652" s="13">
        <f>VLOOKUP($B652,Sheet2!A:F,6,FALSE)</f>
        <v>9.819193178525925</v>
      </c>
      <c r="P652" s="1">
        <v>199000</v>
      </c>
      <c r="Q652" s="3">
        <v>6.7500000000000004E-2</v>
      </c>
      <c r="R652">
        <v>30</v>
      </c>
      <c r="S652" s="1">
        <v>796000</v>
      </c>
      <c r="T652" s="1">
        <v>5162.84</v>
      </c>
      <c r="U652" s="1">
        <v>1010.37</v>
      </c>
      <c r="V652" s="1">
        <v>207.29</v>
      </c>
      <c r="W652" s="4">
        <v>600</v>
      </c>
      <c r="X652" s="1">
        <v>6980.51</v>
      </c>
      <c r="Y652">
        <v>6</v>
      </c>
      <c r="Z652">
        <v>12</v>
      </c>
      <c r="AA652" t="str">
        <f>VLOOKUP($B652,Sheet1!A:E,5,FALSE)</f>
        <v>Northern Staten Island</v>
      </c>
    </row>
    <row r="653" spans="1:27" x14ac:dyDescent="0.2">
      <c r="A653">
        <v>676</v>
      </c>
      <c r="B653" t="s">
        <v>996</v>
      </c>
      <c r="C653" t="s">
        <v>87</v>
      </c>
      <c r="D653" s="1">
        <v>1499000</v>
      </c>
      <c r="E653">
        <v>6</v>
      </c>
      <c r="F653">
        <v>2</v>
      </c>
      <c r="G653" s="2">
        <v>3144</v>
      </c>
      <c r="H653" t="s">
        <v>62</v>
      </c>
      <c r="I653" t="s">
        <v>45</v>
      </c>
      <c r="J653" s="5">
        <v>11209</v>
      </c>
      <c r="K653" s="8" t="str">
        <f>VLOOKUP($B653,Sheet1!A:E,3,FALSE)</f>
        <v>Bay Ridge</v>
      </c>
      <c r="L653" s="8" t="str">
        <f>VLOOKUP($B653,Sheet1!A:E,4,FALSE)</f>
        <v>B+</v>
      </c>
      <c r="M653">
        <v>-74.027249999999995</v>
      </c>
      <c r="N653">
        <v>40.629497999999998</v>
      </c>
      <c r="O653" s="13">
        <f>VLOOKUP($B653,Sheet2!A:F,6,FALSE)</f>
        <v>8.5212466865576708</v>
      </c>
      <c r="P653" s="1">
        <v>299800</v>
      </c>
      <c r="Q653" s="3">
        <v>6.7500000000000004E-2</v>
      </c>
      <c r="R653">
        <v>30</v>
      </c>
      <c r="S653" s="1">
        <v>1199200</v>
      </c>
      <c r="T653" s="1">
        <v>7777.99</v>
      </c>
      <c r="U653" s="1">
        <v>1522.16</v>
      </c>
      <c r="V653" s="1">
        <v>312.29000000000002</v>
      </c>
      <c r="W653" s="4">
        <v>550</v>
      </c>
      <c r="X653" s="1">
        <v>10162.44</v>
      </c>
      <c r="Y653">
        <v>12</v>
      </c>
      <c r="Z653">
        <v>20</v>
      </c>
      <c r="AA653" t="str">
        <f>VLOOKUP($B653,Sheet1!A:E,5,FALSE)</f>
        <v>South Brooklyn Neighborhood known for elaborate Christmas light in Dyker Heights.</v>
      </c>
    </row>
    <row r="654" spans="1:27" x14ac:dyDescent="0.2">
      <c r="A654">
        <v>677</v>
      </c>
      <c r="B654" t="s">
        <v>997</v>
      </c>
      <c r="C654" t="s">
        <v>52</v>
      </c>
      <c r="D654" s="1">
        <v>299000</v>
      </c>
      <c r="E654">
        <v>2</v>
      </c>
      <c r="F654">
        <v>1</v>
      </c>
      <c r="G654" s="2">
        <v>2184</v>
      </c>
      <c r="H654" t="s">
        <v>47</v>
      </c>
      <c r="I654" t="s">
        <v>65</v>
      </c>
      <c r="J654" s="5">
        <v>11358</v>
      </c>
      <c r="K654" s="8" t="str">
        <f>VLOOKUP($B654,Sheet1!A:E,3,FALSE)</f>
        <v>Flushing</v>
      </c>
      <c r="L654" s="8" t="str">
        <f>VLOOKUP($B654,Sheet1!A:E,4,FALSE)</f>
        <v>B</v>
      </c>
      <c r="M654">
        <v>-73.789159999999995</v>
      </c>
      <c r="N654">
        <v>40.7626299</v>
      </c>
      <c r="O654" s="13">
        <f>VLOOKUP($B654,Sheet2!A:F,6,FALSE)</f>
        <v>10.342528427490571</v>
      </c>
      <c r="P654" s="1">
        <v>59800</v>
      </c>
      <c r="Q654" s="3">
        <v>6.7500000000000004E-2</v>
      </c>
      <c r="R654">
        <v>30</v>
      </c>
      <c r="S654" s="1">
        <v>239200</v>
      </c>
      <c r="T654" s="1">
        <v>1551.45</v>
      </c>
      <c r="U654" s="1">
        <v>303.62</v>
      </c>
      <c r="V654" s="1">
        <v>62.29</v>
      </c>
      <c r="W654" s="4">
        <v>600</v>
      </c>
      <c r="X654" s="1">
        <v>2517.36</v>
      </c>
      <c r="Y654">
        <v>4</v>
      </c>
      <c r="Z654">
        <v>18</v>
      </c>
      <c r="AA654" t="str">
        <f>VLOOKUP($B654,Sheet1!A:E,5,FALSE)</f>
        <v>Bustling Chinese and  Korean community. Large shopping community.</v>
      </c>
    </row>
    <row r="655" spans="1:27" x14ac:dyDescent="0.2">
      <c r="A655">
        <v>678</v>
      </c>
      <c r="B655" t="s">
        <v>998</v>
      </c>
      <c r="C655" t="s">
        <v>52</v>
      </c>
      <c r="D655" s="1">
        <v>279000</v>
      </c>
      <c r="E655">
        <v>3</v>
      </c>
      <c r="F655">
        <v>1</v>
      </c>
      <c r="G655">
        <v>550</v>
      </c>
      <c r="H655" t="s">
        <v>999</v>
      </c>
      <c r="I655" t="s">
        <v>28</v>
      </c>
      <c r="J655" s="5">
        <v>10034</v>
      </c>
      <c r="K655" s="8" t="str">
        <f>VLOOKUP($B655,Sheet1!A:E,3,FALSE)</f>
        <v>Inwood</v>
      </c>
      <c r="L655" s="8" t="str">
        <f>VLOOKUP($B655,Sheet1!A:E,4,FALSE)</f>
        <v>B</v>
      </c>
      <c r="M655">
        <v>-73.9178529</v>
      </c>
      <c r="N655">
        <v>40.8712698</v>
      </c>
      <c r="O655" s="13">
        <f>VLOOKUP($B655,Sheet2!A:F,6,FALSE)</f>
        <v>9.162359343349415</v>
      </c>
      <c r="P655" s="1">
        <v>55800</v>
      </c>
      <c r="Q655" s="3">
        <v>6.7500000000000004E-2</v>
      </c>
      <c r="R655">
        <v>30</v>
      </c>
      <c r="S655" s="1">
        <v>223200</v>
      </c>
      <c r="T655" s="1">
        <v>1447.67</v>
      </c>
      <c r="U655" s="1">
        <v>283.31</v>
      </c>
      <c r="V655" s="1">
        <v>58.13</v>
      </c>
      <c r="W655" s="4">
        <v>375</v>
      </c>
      <c r="X655" s="1">
        <v>2164.11</v>
      </c>
      <c r="Y655">
        <v>6</v>
      </c>
      <c r="Z655">
        <v>5</v>
      </c>
      <c r="AA655" t="str">
        <f>VLOOKUP($B655,Sheet1!A:E,5,FALSE)</f>
        <v>Northern tip of Manhattan, bars on Broadway and Dykman, A train. Referred to as "Upstate of Manhattan".</v>
      </c>
    </row>
    <row r="656" spans="1:27" x14ac:dyDescent="0.2">
      <c r="A656">
        <v>679</v>
      </c>
      <c r="B656" t="s">
        <v>1000</v>
      </c>
      <c r="C656" t="s">
        <v>34</v>
      </c>
      <c r="D656" s="1">
        <v>235000</v>
      </c>
      <c r="E656">
        <v>3</v>
      </c>
      <c r="F656">
        <v>2</v>
      </c>
      <c r="G656" s="2">
        <v>2184</v>
      </c>
      <c r="H656" t="s">
        <v>1001</v>
      </c>
      <c r="I656" t="s">
        <v>65</v>
      </c>
      <c r="J656" s="5">
        <v>11420</v>
      </c>
      <c r="K656" s="8" t="str">
        <f>VLOOKUP($B656,Sheet1!A:E,3,FALSE)</f>
        <v>South Ozone Park</v>
      </c>
      <c r="L656" s="8" t="str">
        <f>VLOOKUP($B656,Sheet1!A:E,4,FALSE)</f>
        <v>B</v>
      </c>
      <c r="M656">
        <v>-73.8091668</v>
      </c>
      <c r="N656">
        <v>40.679765199999999</v>
      </c>
      <c r="O656" s="13">
        <f>VLOOKUP($B656,Sheet2!A:F,6,FALSE)</f>
        <v>10.40901346604843</v>
      </c>
      <c r="P656" s="1">
        <v>47000</v>
      </c>
      <c r="Q656" s="3">
        <v>6.7500000000000004E-2</v>
      </c>
      <c r="R656">
        <v>30</v>
      </c>
      <c r="S656" s="1">
        <v>188000</v>
      </c>
      <c r="T656" s="1">
        <v>1219.3599999999999</v>
      </c>
      <c r="U656" s="1">
        <v>238.63</v>
      </c>
      <c r="V656" s="1">
        <v>48.96</v>
      </c>
      <c r="W656" s="4">
        <v>600</v>
      </c>
      <c r="X656" s="1">
        <v>2106.9499999999998</v>
      </c>
      <c r="Y656">
        <v>6</v>
      </c>
      <c r="Z656">
        <v>14</v>
      </c>
      <c r="AA656" t="str">
        <f>VLOOKUP($B656,Sheet1!A:E,5,FALSE)</f>
        <v>John F. Kennedy International Airport &amp; Aqueduct Racetrack</v>
      </c>
    </row>
    <row r="657" spans="1:27" x14ac:dyDescent="0.2">
      <c r="A657">
        <v>680</v>
      </c>
      <c r="B657" t="s">
        <v>1002</v>
      </c>
      <c r="C657" t="s">
        <v>52</v>
      </c>
      <c r="D657" s="1">
        <v>17900000</v>
      </c>
      <c r="E657">
        <v>6</v>
      </c>
      <c r="F657">
        <v>4</v>
      </c>
      <c r="G657" s="2">
        <v>2184</v>
      </c>
      <c r="H657" t="s">
        <v>39</v>
      </c>
      <c r="I657" t="s">
        <v>28</v>
      </c>
      <c r="J657" s="5">
        <v>10023</v>
      </c>
      <c r="K657" s="8" t="str">
        <f>VLOOKUP($B657,Sheet1!A:E,3,FALSE)</f>
        <v>Upper West Side</v>
      </c>
      <c r="L657" s="8" t="str">
        <f>VLOOKUP($B657,Sheet1!A:E,4,FALSE)</f>
        <v>A</v>
      </c>
      <c r="M657">
        <v>-73.979857899999999</v>
      </c>
      <c r="N657">
        <v>40.771378900000002</v>
      </c>
      <c r="O657" s="13">
        <f>VLOOKUP($B657,Sheet2!A:F,6,FALSE)</f>
        <v>1.5840275858698309</v>
      </c>
      <c r="P657" s="1">
        <v>3580000</v>
      </c>
      <c r="Q657" s="3">
        <v>6.7500000000000004E-2</v>
      </c>
      <c r="R657">
        <v>30</v>
      </c>
      <c r="S657" s="1">
        <v>14320000</v>
      </c>
      <c r="T657" s="1">
        <v>92879.25</v>
      </c>
      <c r="U657" s="1">
        <v>18176.560000000001</v>
      </c>
      <c r="V657" s="1">
        <v>3729.17</v>
      </c>
      <c r="W657" s="4">
        <v>550</v>
      </c>
      <c r="X657" s="1">
        <v>115334.97</v>
      </c>
      <c r="Y657">
        <v>12</v>
      </c>
      <c r="Z657">
        <v>9</v>
      </c>
      <c r="AA657" t="str">
        <f>VLOOKUP($B657,Sheet1!A:E,5,FALSE)</f>
        <v>Western edge of Central Park, Lincoln Center, affluent area.</v>
      </c>
    </row>
    <row r="658" spans="1:27" x14ac:dyDescent="0.2">
      <c r="A658">
        <v>681</v>
      </c>
      <c r="B658" t="s">
        <v>1003</v>
      </c>
      <c r="C658" t="s">
        <v>41</v>
      </c>
      <c r="D658" s="1">
        <v>950000</v>
      </c>
      <c r="E658">
        <v>5</v>
      </c>
      <c r="F658">
        <v>3</v>
      </c>
      <c r="G658" s="2">
        <v>2288</v>
      </c>
      <c r="H658" t="s">
        <v>39</v>
      </c>
      <c r="I658" t="s">
        <v>45</v>
      </c>
      <c r="J658" s="5">
        <v>11208</v>
      </c>
      <c r="K658" s="8" t="str">
        <f>VLOOKUP($B658,Sheet1!A:E,3,FALSE)</f>
        <v>East New York</v>
      </c>
      <c r="L658" s="8" t="str">
        <f>VLOOKUP($B658,Sheet1!A:E,4,FALSE)</f>
        <v>D+</v>
      </c>
      <c r="M658">
        <v>-73.868020700000002</v>
      </c>
      <c r="N658">
        <v>40.6626245</v>
      </c>
      <c r="O658" s="13">
        <f>VLOOKUP($B658,Sheet2!A:F,6,FALSE)</f>
        <v>8.5663037832137086</v>
      </c>
      <c r="P658" s="1">
        <v>190000</v>
      </c>
      <c r="Q658" s="3">
        <v>6.7500000000000004E-2</v>
      </c>
      <c r="R658">
        <v>30</v>
      </c>
      <c r="S658" s="1">
        <v>760000</v>
      </c>
      <c r="T658" s="1">
        <v>4929.3500000000004</v>
      </c>
      <c r="U658" s="1">
        <v>964.68</v>
      </c>
      <c r="V658" s="1">
        <v>197.92</v>
      </c>
      <c r="W658" s="4">
        <v>600</v>
      </c>
      <c r="X658" s="1">
        <v>6691.94</v>
      </c>
      <c r="Y658">
        <v>10</v>
      </c>
      <c r="Z658">
        <v>11</v>
      </c>
      <c r="AA658" t="str">
        <f>VLOOKUP($B658,Sheet1!A:E,5,FALSE)</f>
        <v>High Violence, Drug abuse, and Crime. Recovering neighborhood Urban Revitalization Projects with many community gardens &amp;Green Spaces. </v>
      </c>
    </row>
    <row r="659" spans="1:27" x14ac:dyDescent="0.2">
      <c r="A659">
        <v>682</v>
      </c>
      <c r="B659" t="s">
        <v>1004</v>
      </c>
      <c r="C659" t="s">
        <v>34</v>
      </c>
      <c r="D659" s="1">
        <v>859000</v>
      </c>
      <c r="E659">
        <v>2</v>
      </c>
      <c r="F659">
        <v>2</v>
      </c>
      <c r="G659">
        <v>950</v>
      </c>
      <c r="H659" t="s">
        <v>81</v>
      </c>
      <c r="I659" t="s">
        <v>65</v>
      </c>
      <c r="J659" s="5">
        <v>11354</v>
      </c>
      <c r="K659" s="8" t="str">
        <f>VLOOKUP($B659,Sheet1!A:E,3,FALSE)</f>
        <v>Flushing</v>
      </c>
      <c r="L659" s="8" t="str">
        <f>VLOOKUP($B659,Sheet1!A:E,4,FALSE)</f>
        <v>B</v>
      </c>
      <c r="M659">
        <v>-73.815830000000005</v>
      </c>
      <c r="N659">
        <v>40.774651800000001</v>
      </c>
      <c r="O659" s="13">
        <f>VLOOKUP($B659,Sheet2!A:F,6,FALSE)</f>
        <v>9.0751076646400506</v>
      </c>
      <c r="P659" s="1">
        <v>171800</v>
      </c>
      <c r="Q659" s="3">
        <v>6.7500000000000004E-2</v>
      </c>
      <c r="R659">
        <v>30</v>
      </c>
      <c r="S659" s="1">
        <v>687200</v>
      </c>
      <c r="T659" s="1">
        <v>4457.17</v>
      </c>
      <c r="U659" s="1">
        <v>872.27</v>
      </c>
      <c r="V659" s="1">
        <v>178.96</v>
      </c>
      <c r="W659" s="4">
        <v>375</v>
      </c>
      <c r="X659" s="1">
        <v>5883.4</v>
      </c>
      <c r="Y659">
        <v>4</v>
      </c>
      <c r="Z659">
        <v>6</v>
      </c>
      <c r="AA659" t="str">
        <f>VLOOKUP($B659,Sheet1!A:E,5,FALSE)</f>
        <v>Bustling Chinese and  Korean community. Large shopping community.</v>
      </c>
    </row>
    <row r="660" spans="1:27" x14ac:dyDescent="0.2">
      <c r="A660">
        <v>683</v>
      </c>
      <c r="B660" t="s">
        <v>1005</v>
      </c>
      <c r="C660" t="s">
        <v>34</v>
      </c>
      <c r="D660" s="1">
        <v>1999000</v>
      </c>
      <c r="E660">
        <v>5</v>
      </c>
      <c r="F660">
        <v>4</v>
      </c>
      <c r="G660" s="2">
        <v>2000</v>
      </c>
      <c r="H660" t="s">
        <v>39</v>
      </c>
      <c r="I660" t="s">
        <v>65</v>
      </c>
      <c r="J660" s="5">
        <v>11372</v>
      </c>
      <c r="K660" s="8" t="str">
        <f>VLOOKUP($B660,Sheet1!A:E,3,FALSE)</f>
        <v>High Bridge</v>
      </c>
      <c r="L660" s="8" t="str">
        <f>VLOOKUP($B660,Sheet1!A:E,4,FALSE)</f>
        <v>C</v>
      </c>
      <c r="M660">
        <v>-73.892274099999995</v>
      </c>
      <c r="N660">
        <v>40.751870599999997</v>
      </c>
      <c r="O660" s="13">
        <f>VLOOKUP($B660,Sheet2!A:F,6,FALSE)</f>
        <v>4.8928829699875376</v>
      </c>
      <c r="P660" s="1">
        <v>399800</v>
      </c>
      <c r="Q660" s="3">
        <v>6.7500000000000004E-2</v>
      </c>
      <c r="R660">
        <v>30</v>
      </c>
      <c r="S660" s="1">
        <v>1599200</v>
      </c>
      <c r="T660" s="1">
        <v>10372.379999999999</v>
      </c>
      <c r="U660" s="1">
        <v>2029.88</v>
      </c>
      <c r="V660" s="1">
        <v>416.46</v>
      </c>
      <c r="W660" s="4">
        <v>550</v>
      </c>
      <c r="X660" s="1">
        <v>13368.72</v>
      </c>
      <c r="Y660">
        <v>10</v>
      </c>
      <c r="Z660">
        <v>8</v>
      </c>
      <c r="AA660" t="str">
        <f>VLOOKUP($B660,Sheet1!A:E,5,FALSE)</f>
        <v> High Bridge connecting Manhattan &amp; Bronx, near Yankee Stadium. High poverty rates.</v>
      </c>
    </row>
    <row r="661" spans="1:27" x14ac:dyDescent="0.2">
      <c r="A661">
        <v>684</v>
      </c>
      <c r="B661" t="s">
        <v>1006</v>
      </c>
      <c r="C661" t="s">
        <v>87</v>
      </c>
      <c r="D661" s="1">
        <v>1458888</v>
      </c>
      <c r="E661">
        <v>8</v>
      </c>
      <c r="F661">
        <v>2.5</v>
      </c>
      <c r="G661" s="2">
        <v>2988</v>
      </c>
      <c r="H661" t="s">
        <v>1007</v>
      </c>
      <c r="I661" t="s">
        <v>65</v>
      </c>
      <c r="J661" s="5">
        <v>11423</v>
      </c>
      <c r="K661" s="8" t="str">
        <f>VLOOKUP($B661,Sheet1!A:E,3,FALSE)</f>
        <v>Hollis</v>
      </c>
      <c r="L661" s="8" t="str">
        <f>VLOOKUP($B661,Sheet1!A:E,4,FALSE)</f>
        <v>B</v>
      </c>
      <c r="M661">
        <v>-73.775417000000004</v>
      </c>
      <c r="N661">
        <v>40.718209000000002</v>
      </c>
      <c r="O661" s="13">
        <f>VLOOKUP($B661,Sheet2!A:F,6,FALSE)</f>
        <v>11.223806240624141</v>
      </c>
      <c r="P661" s="1">
        <v>291777.59999999998</v>
      </c>
      <c r="Q661" s="3">
        <v>6.7500000000000004E-2</v>
      </c>
      <c r="R661">
        <v>30</v>
      </c>
      <c r="S661" s="1">
        <v>1167110.3999999999</v>
      </c>
      <c r="T661" s="1">
        <v>7569.86</v>
      </c>
      <c r="U661" s="1">
        <v>1481.43</v>
      </c>
      <c r="V661" s="1">
        <v>303.94</v>
      </c>
      <c r="W661" s="4">
        <v>600</v>
      </c>
      <c r="X661" s="1">
        <v>9955.2199999999993</v>
      </c>
      <c r="Y661">
        <v>16</v>
      </c>
      <c r="Z661">
        <v>17</v>
      </c>
      <c r="AA661" t="str">
        <f>VLOOKUP($B661,Sheet1!A:E,5,FALSE)</f>
        <v>Predominantly residential area known for its tree-lined streets, parks, and a sense of community.</v>
      </c>
    </row>
    <row r="662" spans="1:27" x14ac:dyDescent="0.2">
      <c r="A662">
        <v>685</v>
      </c>
      <c r="B662" t="s">
        <v>1008</v>
      </c>
      <c r="C662" t="s">
        <v>34</v>
      </c>
      <c r="D662" s="1">
        <v>650000</v>
      </c>
      <c r="E662">
        <v>5</v>
      </c>
      <c r="F662">
        <v>3</v>
      </c>
      <c r="G662" s="2">
        <v>2184</v>
      </c>
      <c r="H662" t="s">
        <v>1009</v>
      </c>
      <c r="I662" t="s">
        <v>45</v>
      </c>
      <c r="J662" s="5">
        <v>11233</v>
      </c>
      <c r="K662" s="8" t="str">
        <f>VLOOKUP($B662,Sheet1!A:E,3,FALSE)</f>
        <v>Bedford-Stuyvesant</v>
      </c>
      <c r="L662" s="8" t="str">
        <f>VLOOKUP($B662,Sheet1!A:E,4,FALSE)</f>
        <v>C+</v>
      </c>
      <c r="M662">
        <v>-73.927769100000006</v>
      </c>
      <c r="N662">
        <v>40.677920999999998</v>
      </c>
      <c r="O662" s="13">
        <f>VLOOKUP($B662,Sheet2!A:F,6,FALSE)</f>
        <v>5.7529618582620321</v>
      </c>
      <c r="P662" s="1">
        <v>130000</v>
      </c>
      <c r="Q662" s="3">
        <v>6.7500000000000004E-2</v>
      </c>
      <c r="R662">
        <v>30</v>
      </c>
      <c r="S662" s="1">
        <v>520000</v>
      </c>
      <c r="T662" s="1">
        <v>3372.71</v>
      </c>
      <c r="U662" s="1">
        <v>660.04</v>
      </c>
      <c r="V662" s="1">
        <v>135.41999999999999</v>
      </c>
      <c r="W662" s="4">
        <v>600</v>
      </c>
      <c r="X662" s="1">
        <v>4768.17</v>
      </c>
      <c r="Y662">
        <v>10</v>
      </c>
      <c r="Z662">
        <v>11</v>
      </c>
      <c r="AA662" t="str">
        <f>VLOOKUP($B662,Sheet1!A:E,5,FALSE)</f>
        <v>Bed-Stuy, Do or Die phrase, home of rappers Notorious B.I.G &amp; Jay Z, Options for soul food &amp; carribean foods.</v>
      </c>
    </row>
    <row r="663" spans="1:27" x14ac:dyDescent="0.2">
      <c r="A663">
        <v>686</v>
      </c>
      <c r="B663" t="s">
        <v>1010</v>
      </c>
      <c r="C663" t="s">
        <v>34</v>
      </c>
      <c r="D663" s="1">
        <v>1100000</v>
      </c>
      <c r="E663">
        <v>4</v>
      </c>
      <c r="F663">
        <v>3</v>
      </c>
      <c r="G663" s="2">
        <v>1400</v>
      </c>
      <c r="H663" t="s">
        <v>62</v>
      </c>
      <c r="I663" t="s">
        <v>45</v>
      </c>
      <c r="J663" s="5">
        <v>11228</v>
      </c>
      <c r="K663" s="8" t="str">
        <f>VLOOKUP($B663,Sheet1!A:E,3,FALSE)</f>
        <v>Dyker Heights</v>
      </c>
      <c r="L663" s="8" t="str">
        <f>VLOOKUP($B663,Sheet1!A:E,4,FALSE)</f>
        <v>A</v>
      </c>
      <c r="M663">
        <v>-74.014841099999998</v>
      </c>
      <c r="N663">
        <v>40.623156799999997</v>
      </c>
      <c r="O663" s="13">
        <f>VLOOKUP($B663,Sheet2!A:F,6,FALSE)</f>
        <v>8.8073614333494668</v>
      </c>
      <c r="P663" s="1">
        <v>220000</v>
      </c>
      <c r="Q663" s="3">
        <v>6.7500000000000004E-2</v>
      </c>
      <c r="R663">
        <v>30</v>
      </c>
      <c r="S663" s="1">
        <v>880000</v>
      </c>
      <c r="T663" s="1">
        <v>5707.66</v>
      </c>
      <c r="U663" s="1">
        <v>1117</v>
      </c>
      <c r="V663" s="1">
        <v>229.17</v>
      </c>
      <c r="W663" s="4">
        <v>205</v>
      </c>
      <c r="X663" s="1">
        <v>7258.82</v>
      </c>
      <c r="Y663">
        <v>8</v>
      </c>
      <c r="Z663">
        <v>7</v>
      </c>
      <c r="AA663" t="str">
        <f>VLOOKUP($B663,Sheet1!A:E,5,FALSE)</f>
        <v>Residential Area, famous for extreme Christmas lights display, Italian and Chinese population.</v>
      </c>
    </row>
    <row r="664" spans="1:27" x14ac:dyDescent="0.2">
      <c r="A664">
        <v>687</v>
      </c>
      <c r="B664" t="s">
        <v>1011</v>
      </c>
      <c r="C664" t="s">
        <v>26</v>
      </c>
      <c r="D664" s="1">
        <v>478900</v>
      </c>
      <c r="E664">
        <v>1</v>
      </c>
      <c r="F664">
        <v>1</v>
      </c>
      <c r="G664">
        <v>554</v>
      </c>
      <c r="H664" t="s">
        <v>113</v>
      </c>
      <c r="I664" t="s">
        <v>65</v>
      </c>
      <c r="J664" s="5">
        <v>11374</v>
      </c>
      <c r="K664" s="8" t="str">
        <f>VLOOKUP($B664,Sheet1!A:E,3,FALSE)</f>
        <v>Rego Park</v>
      </c>
      <c r="L664" s="8" t="str">
        <f>VLOOKUP($B664,Sheet1!A:E,4,FALSE)</f>
        <v>B+</v>
      </c>
      <c r="M664">
        <v>-73.859980300000004</v>
      </c>
      <c r="N664">
        <v>40.725975900000002</v>
      </c>
      <c r="O664" s="13">
        <f>VLOOKUP($B664,Sheet2!A:F,6,FALSE)</f>
        <v>6.7702875610250359</v>
      </c>
      <c r="P664" s="1">
        <v>95780</v>
      </c>
      <c r="Q664" s="3">
        <v>6.7500000000000004E-2</v>
      </c>
      <c r="R664">
        <v>30</v>
      </c>
      <c r="S664" s="1">
        <v>383120</v>
      </c>
      <c r="T664" s="1">
        <v>2484.91</v>
      </c>
      <c r="U664" s="1">
        <v>486.3</v>
      </c>
      <c r="V664" s="1">
        <v>99.77</v>
      </c>
      <c r="W664" s="4">
        <v>1400</v>
      </c>
      <c r="X664" s="1">
        <v>4470.9799999999996</v>
      </c>
      <c r="Y664">
        <v>2</v>
      </c>
      <c r="Z664">
        <v>5</v>
      </c>
      <c r="AA664" t="str">
        <f>VLOOKUP($B664,Sheet1!A:E,5,FALSE)</f>
        <v>Queens Center Mall, sigificant recent immigrant populations. </v>
      </c>
    </row>
    <row r="665" spans="1:27" x14ac:dyDescent="0.2">
      <c r="A665">
        <v>688</v>
      </c>
      <c r="B665" t="s">
        <v>1012</v>
      </c>
      <c r="C665" t="s">
        <v>26</v>
      </c>
      <c r="D665" s="1">
        <v>2795000</v>
      </c>
      <c r="E665">
        <v>2</v>
      </c>
      <c r="F665">
        <v>2</v>
      </c>
      <c r="G665">
        <v>965</v>
      </c>
      <c r="H665" t="s">
        <v>487</v>
      </c>
      <c r="I665" t="s">
        <v>28</v>
      </c>
      <c r="J665" s="5">
        <v>10003</v>
      </c>
      <c r="K665" s="8" t="str">
        <f>VLOOKUP($B665,Sheet1!A:E,3,FALSE)</f>
        <v>East Village</v>
      </c>
      <c r="L665" s="8" t="str">
        <f>VLOOKUP($B665,Sheet1!A:E,4,FALSE)</f>
        <v>B+</v>
      </c>
      <c r="M665">
        <v>-73.994131499999995</v>
      </c>
      <c r="N665">
        <v>40.735320999999999</v>
      </c>
      <c r="O665" s="13">
        <f>VLOOKUP($B665,Sheet2!A:F,6,FALSE)</f>
        <v>1.037263913754481</v>
      </c>
      <c r="P665" s="1">
        <v>559000</v>
      </c>
      <c r="Q665" s="3">
        <v>6.7500000000000004E-2</v>
      </c>
      <c r="R665">
        <v>30</v>
      </c>
      <c r="S665" s="1">
        <v>2236000</v>
      </c>
      <c r="T665" s="1">
        <v>14502.65</v>
      </c>
      <c r="U665" s="1">
        <v>2838.18</v>
      </c>
      <c r="V665" s="1">
        <v>582.29</v>
      </c>
      <c r="W665" s="4">
        <v>1700</v>
      </c>
      <c r="X665" s="1">
        <v>19623.13</v>
      </c>
      <c r="Y665">
        <v>4</v>
      </c>
      <c r="Z665">
        <v>6</v>
      </c>
      <c r="AA665" t="str">
        <f>VLOOKUP($B665,Sheet1!A:E,5,FALSE)</f>
        <v>Lower Manhattan. Vibrant culture, "counter-culture history", St. Mark's Place. Tompkins Square Park, numerous bars clubs and music halls.</v>
      </c>
    </row>
    <row r="666" spans="1:27" x14ac:dyDescent="0.2">
      <c r="A666">
        <v>689</v>
      </c>
      <c r="B666" t="s">
        <v>1013</v>
      </c>
      <c r="C666" t="s">
        <v>87</v>
      </c>
      <c r="D666" s="1">
        <v>560000</v>
      </c>
      <c r="E666">
        <v>5</v>
      </c>
      <c r="F666">
        <v>2</v>
      </c>
      <c r="G666" s="2">
        <v>2624</v>
      </c>
      <c r="H666" t="s">
        <v>1014</v>
      </c>
      <c r="I666" t="s">
        <v>36</v>
      </c>
      <c r="J666" s="5">
        <v>10301</v>
      </c>
      <c r="K666" s="8" t="str">
        <f>VLOOKUP($B666,Sheet1!A:E,3,FALSE)</f>
        <v>Richmond County</v>
      </c>
      <c r="L666" s="8" t="str">
        <f>VLOOKUP($B666,Sheet1!A:E,4,FALSE)</f>
        <v>B</v>
      </c>
      <c r="M666">
        <v>-74.077824500000006</v>
      </c>
      <c r="N666">
        <v>40.636609900000003</v>
      </c>
      <c r="O666" s="13">
        <f>VLOOKUP($B666,Sheet2!A:F,6,FALSE)</f>
        <v>9.1376267853977211</v>
      </c>
      <c r="P666" s="1">
        <v>112000</v>
      </c>
      <c r="Q666" s="3">
        <v>6.7500000000000004E-2</v>
      </c>
      <c r="R666">
        <v>30</v>
      </c>
      <c r="S666" s="1">
        <v>448000</v>
      </c>
      <c r="T666" s="1">
        <v>2905.72</v>
      </c>
      <c r="U666" s="1">
        <v>568.65</v>
      </c>
      <c r="V666" s="1">
        <v>116.67</v>
      </c>
      <c r="W666" s="4">
        <v>600</v>
      </c>
      <c r="X666" s="1">
        <v>4191.04</v>
      </c>
      <c r="Y666">
        <v>10</v>
      </c>
      <c r="Z666">
        <v>16</v>
      </c>
      <c r="AA666" t="str">
        <f>VLOOKUP($B666,Sheet1!A:E,5,FALSE)</f>
        <v>Northern Staten Island</v>
      </c>
    </row>
    <row r="667" spans="1:27" x14ac:dyDescent="0.2">
      <c r="A667">
        <v>690</v>
      </c>
      <c r="B667" t="s">
        <v>1015</v>
      </c>
      <c r="C667" t="s">
        <v>87</v>
      </c>
      <c r="D667" s="1">
        <v>868000</v>
      </c>
      <c r="E667">
        <v>3</v>
      </c>
      <c r="F667">
        <v>4</v>
      </c>
      <c r="G667" s="2">
        <v>2024</v>
      </c>
      <c r="H667" t="s">
        <v>172</v>
      </c>
      <c r="I667" t="s">
        <v>36</v>
      </c>
      <c r="J667" s="5">
        <v>10304</v>
      </c>
      <c r="K667" s="8" t="str">
        <f>VLOOKUP($B667,Sheet1!A:E,3,FALSE)</f>
        <v>Stapleton</v>
      </c>
      <c r="L667" s="8" t="str">
        <f>VLOOKUP($B667,Sheet1!A:E,4,FALSE)</f>
        <v>B</v>
      </c>
      <c r="M667">
        <v>-74.099747300000004</v>
      </c>
      <c r="N667">
        <v>40.5963657</v>
      </c>
      <c r="O667" s="13">
        <f>VLOOKUP($B667,Sheet2!A:F,6,FALSE)</f>
        <v>12.11320336704941</v>
      </c>
      <c r="P667" s="1">
        <v>173600</v>
      </c>
      <c r="Q667" s="3">
        <v>6.7500000000000004E-2</v>
      </c>
      <c r="R667">
        <v>30</v>
      </c>
      <c r="S667" s="1">
        <v>694400</v>
      </c>
      <c r="T667" s="1">
        <v>4503.87</v>
      </c>
      <c r="U667" s="1">
        <v>881.41</v>
      </c>
      <c r="V667" s="1">
        <v>180.83</v>
      </c>
      <c r="W667" s="4">
        <v>550</v>
      </c>
      <c r="X667" s="1">
        <v>6116.11</v>
      </c>
      <c r="Y667">
        <v>6</v>
      </c>
      <c r="Z667">
        <v>8</v>
      </c>
      <c r="AA667" t="str">
        <f>VLOOKUP($B667,Sheet1!A:E,5,FALSE)</f>
        <v>Historic Waterfront, Vibrant Art Scene, Staten Island Urby.</v>
      </c>
    </row>
    <row r="668" spans="1:27" x14ac:dyDescent="0.2">
      <c r="A668">
        <v>691</v>
      </c>
      <c r="B668" t="s">
        <v>1016</v>
      </c>
      <c r="C668" t="s">
        <v>34</v>
      </c>
      <c r="D668" s="1">
        <v>999000</v>
      </c>
      <c r="E668">
        <v>3</v>
      </c>
      <c r="F668">
        <v>2</v>
      </c>
      <c r="G668" s="2">
        <v>2184</v>
      </c>
      <c r="H668" t="s">
        <v>1017</v>
      </c>
      <c r="I668" t="s">
        <v>65</v>
      </c>
      <c r="J668" s="5">
        <v>11358</v>
      </c>
      <c r="K668" s="8" t="str">
        <f>VLOOKUP($B668,Sheet1!A:E,3,FALSE)</f>
        <v>Flushing</v>
      </c>
      <c r="L668" s="8" t="str">
        <f>VLOOKUP($B668,Sheet1!A:E,4,FALSE)</f>
        <v>B</v>
      </c>
      <c r="M668">
        <v>-73.784947500000001</v>
      </c>
      <c r="N668">
        <v>40.756293100000001</v>
      </c>
      <c r="O668" s="13">
        <f>VLOOKUP($B668,Sheet2!A:F,6,FALSE)</f>
        <v>10.53266742207124</v>
      </c>
      <c r="P668" s="1">
        <v>199800</v>
      </c>
      <c r="Q668" s="3">
        <v>6.7500000000000004E-2</v>
      </c>
      <c r="R668">
        <v>30</v>
      </c>
      <c r="S668" s="1">
        <v>799200</v>
      </c>
      <c r="T668" s="1">
        <v>5183.6000000000004</v>
      </c>
      <c r="U668" s="1">
        <v>1014.43</v>
      </c>
      <c r="V668" s="1">
        <v>208.13</v>
      </c>
      <c r="W668" s="4">
        <v>375</v>
      </c>
      <c r="X668" s="1">
        <v>6781.16</v>
      </c>
      <c r="Y668">
        <v>6</v>
      </c>
      <c r="Z668">
        <v>14</v>
      </c>
      <c r="AA668" t="str">
        <f>VLOOKUP($B668,Sheet1!A:E,5,FALSE)</f>
        <v>Bustling Chinese and  Korean community. Large shopping community.</v>
      </c>
    </row>
    <row r="669" spans="1:27" x14ac:dyDescent="0.2">
      <c r="A669">
        <v>692</v>
      </c>
      <c r="B669" t="s">
        <v>1018</v>
      </c>
      <c r="C669" t="s">
        <v>87</v>
      </c>
      <c r="D669" s="1">
        <v>1590000</v>
      </c>
      <c r="E669">
        <v>5</v>
      </c>
      <c r="F669">
        <v>6</v>
      </c>
      <c r="G669" s="2">
        <v>2184</v>
      </c>
      <c r="H669" t="s">
        <v>47</v>
      </c>
      <c r="I669" t="s">
        <v>65</v>
      </c>
      <c r="J669" s="5">
        <v>11417</v>
      </c>
      <c r="K669" s="8" t="str">
        <f>VLOOKUP($B669,Sheet1!A:E,3,FALSE)</f>
        <v>Ozone Park</v>
      </c>
      <c r="L669" s="8" t="str">
        <f>VLOOKUP($B669,Sheet1!A:E,4,FALSE)</f>
        <v>B-</v>
      </c>
      <c r="M669">
        <v>-73.837318699999997</v>
      </c>
      <c r="N669">
        <v>40.672995399999998</v>
      </c>
      <c r="O669" s="13">
        <f>VLOOKUP($B669,Sheet2!A:F,6,FALSE)</f>
        <v>9.3728409470681111</v>
      </c>
      <c r="P669" s="1">
        <v>318000</v>
      </c>
      <c r="Q669" s="3">
        <v>6.7500000000000004E-2</v>
      </c>
      <c r="R669">
        <v>30</v>
      </c>
      <c r="S669" s="1">
        <v>1272000</v>
      </c>
      <c r="T669" s="1">
        <v>8250.17</v>
      </c>
      <c r="U669" s="1">
        <v>1614.57</v>
      </c>
      <c r="V669" s="1">
        <v>331.25</v>
      </c>
      <c r="W669" s="4">
        <v>600</v>
      </c>
      <c r="X669" s="1">
        <v>10795.98</v>
      </c>
      <c r="Y669">
        <v>10</v>
      </c>
      <c r="Z669">
        <v>7</v>
      </c>
      <c r="AA669" t="str">
        <f>VLOOKUP($B669,Sheet1!A:E,5,FALSE)</f>
        <v>Diverse cultural community and residential neighborhoods.</v>
      </c>
    </row>
    <row r="670" spans="1:27" x14ac:dyDescent="0.2">
      <c r="A670">
        <v>693</v>
      </c>
      <c r="B670" t="s">
        <v>1019</v>
      </c>
      <c r="C670" t="s">
        <v>52</v>
      </c>
      <c r="D670" s="1">
        <v>149000</v>
      </c>
      <c r="E670">
        <v>1</v>
      </c>
      <c r="F670">
        <v>1</v>
      </c>
      <c r="G670">
        <v>375</v>
      </c>
      <c r="H670" t="s">
        <v>1020</v>
      </c>
      <c r="I670" t="s">
        <v>28</v>
      </c>
      <c r="J670" s="5">
        <v>10030</v>
      </c>
      <c r="K670" s="8" t="str">
        <f>VLOOKUP($B670,Sheet1!A:E,3,FALSE)</f>
        <v>Harlem</v>
      </c>
      <c r="L670" s="8" t="str">
        <f>VLOOKUP($B670,Sheet1!A:E,4,FALSE)</f>
        <v>C</v>
      </c>
      <c r="M670">
        <v>-73.939998399999993</v>
      </c>
      <c r="N670">
        <v>40.821309399999997</v>
      </c>
      <c r="O670" s="13">
        <f>VLOOKUP($B670,Sheet2!A:F,6,FALSE)</f>
        <v>5.540710931976867</v>
      </c>
      <c r="P670" s="1">
        <v>29800</v>
      </c>
      <c r="Q670" s="3">
        <v>6.7500000000000004E-2</v>
      </c>
      <c r="R670">
        <v>30</v>
      </c>
      <c r="S670" s="1">
        <v>119200</v>
      </c>
      <c r="T670" s="1">
        <v>773.13</v>
      </c>
      <c r="U670" s="1">
        <v>151.30000000000001</v>
      </c>
      <c r="V670" s="1">
        <v>31.04</v>
      </c>
      <c r="W670" s="4">
        <v>600</v>
      </c>
      <c r="X670" s="1">
        <v>1555.47</v>
      </c>
      <c r="Y670">
        <v>2</v>
      </c>
      <c r="Z670">
        <v>3</v>
      </c>
      <c r="AA670" t="str">
        <f>VLOOKUP($B670,Sheet1!A:E,5,FALSE)</f>
        <v>Rich African-American history and cultural landmarks such as Apollo Theather. </v>
      </c>
    </row>
    <row r="671" spans="1:27" x14ac:dyDescent="0.2">
      <c r="A671">
        <v>694</v>
      </c>
      <c r="B671" t="s">
        <v>1021</v>
      </c>
      <c r="C671" t="s">
        <v>34</v>
      </c>
      <c r="D671" s="1">
        <v>594900</v>
      </c>
      <c r="E671">
        <v>4</v>
      </c>
      <c r="F671">
        <v>2</v>
      </c>
      <c r="G671" s="2">
        <v>1355</v>
      </c>
      <c r="H671" t="s">
        <v>1022</v>
      </c>
      <c r="I671" t="s">
        <v>65</v>
      </c>
      <c r="J671" s="5">
        <v>11422</v>
      </c>
      <c r="K671" s="8" t="str">
        <f>VLOOKUP($B671,Sheet1!A:E,3,FALSE)</f>
        <v>Rosedale</v>
      </c>
      <c r="L671" s="8" t="str">
        <f>VLOOKUP($B671,Sheet1!A:E,4,FALSE)</f>
        <v>B</v>
      </c>
      <c r="M671">
        <v>-73.7279494</v>
      </c>
      <c r="N671">
        <v>40.682480900000002</v>
      </c>
      <c r="O671" s="13">
        <f>VLOOKUP($B671,Sheet2!A:F,6,FALSE)</f>
        <v>14.272386254569589</v>
      </c>
      <c r="P671" s="1">
        <v>118980</v>
      </c>
      <c r="Q671" s="3">
        <v>6.7500000000000004E-2</v>
      </c>
      <c r="R671">
        <v>30</v>
      </c>
      <c r="S671" s="1">
        <v>475920</v>
      </c>
      <c r="T671" s="1">
        <v>3086.81</v>
      </c>
      <c r="U671" s="1">
        <v>604.09</v>
      </c>
      <c r="V671" s="1">
        <v>123.94</v>
      </c>
      <c r="W671" s="4">
        <v>600</v>
      </c>
      <c r="X671" s="1">
        <v>4414.84</v>
      </c>
      <c r="Y671">
        <v>8</v>
      </c>
      <c r="Z671">
        <v>8</v>
      </c>
      <c r="AA671" t="str">
        <f>VLOOKUP($B671,Sheet1!A:E,5,FALSE)</f>
        <v>Suburban atmosphere and residential character.</v>
      </c>
    </row>
    <row r="672" spans="1:27" x14ac:dyDescent="0.2">
      <c r="A672">
        <v>695</v>
      </c>
      <c r="B672" t="s">
        <v>1023</v>
      </c>
      <c r="C672" t="s">
        <v>34</v>
      </c>
      <c r="D672" s="1">
        <v>799000</v>
      </c>
      <c r="E672">
        <v>3</v>
      </c>
      <c r="F672">
        <v>2</v>
      </c>
      <c r="G672" s="2">
        <v>2184</v>
      </c>
      <c r="H672" t="s">
        <v>1024</v>
      </c>
      <c r="I672" t="s">
        <v>45</v>
      </c>
      <c r="J672" s="5">
        <v>11210</v>
      </c>
      <c r="K672" s="8" t="str">
        <f>VLOOKUP($B672,Sheet1!A:E,3,FALSE)</f>
        <v>Flatbush</v>
      </c>
      <c r="L672" s="8" t="str">
        <f>VLOOKUP($B672,Sheet1!A:E,4,FALSE)</f>
        <v>B</v>
      </c>
      <c r="M672">
        <v>-73.951591500000006</v>
      </c>
      <c r="N672">
        <v>40.614669200000002</v>
      </c>
      <c r="O672" s="13">
        <f>VLOOKUP($B672,Sheet2!A:F,6,FALSE)</f>
        <v>9.4255513518230014</v>
      </c>
      <c r="P672" s="1">
        <v>159800</v>
      </c>
      <c r="Q672" s="3">
        <v>6.7500000000000004E-2</v>
      </c>
      <c r="R672">
        <v>30</v>
      </c>
      <c r="S672" s="1">
        <v>639200</v>
      </c>
      <c r="T672" s="1">
        <v>4145.84</v>
      </c>
      <c r="U672" s="1">
        <v>811.34</v>
      </c>
      <c r="V672" s="1">
        <v>166.46</v>
      </c>
      <c r="W672" s="4">
        <v>550</v>
      </c>
      <c r="X672" s="1">
        <v>5673.64</v>
      </c>
      <c r="Y672">
        <v>6</v>
      </c>
      <c r="Z672">
        <v>14</v>
      </c>
      <c r="AA672" t="str">
        <f>VLOOKUP($B672,Sheet1!A:E,5,FALSE)</f>
        <v>Family friendly neighborhood, Open Space, South of Prospect Park, more affordable, having Carribean &amp; Haitian Influence.</v>
      </c>
    </row>
    <row r="673" spans="1:27" x14ac:dyDescent="0.2">
      <c r="A673">
        <v>696</v>
      </c>
      <c r="B673" t="s">
        <v>1025</v>
      </c>
      <c r="C673" t="s">
        <v>87</v>
      </c>
      <c r="D673" s="1">
        <v>985000</v>
      </c>
      <c r="E673">
        <v>6</v>
      </c>
      <c r="F673">
        <v>5</v>
      </c>
      <c r="G673" s="2">
        <v>2184</v>
      </c>
      <c r="H673" t="s">
        <v>1026</v>
      </c>
      <c r="I673" t="s">
        <v>65</v>
      </c>
      <c r="J673" s="5">
        <v>11413</v>
      </c>
      <c r="K673" s="8" t="str">
        <f>VLOOKUP($B673,Sheet1!A:E,3,FALSE)</f>
        <v>Springfield Gardens</v>
      </c>
      <c r="L673" s="8" t="str">
        <f>VLOOKUP($B673,Sheet1!A:E,4,FALSE)</f>
        <v>B</v>
      </c>
      <c r="M673">
        <v>-73.758197199999998</v>
      </c>
      <c r="N673">
        <v>40.661506899999999</v>
      </c>
      <c r="O673" s="13">
        <f>VLOOKUP($B673,Sheet2!A:F,6,FALSE)</f>
        <v>13.366882455799381</v>
      </c>
      <c r="P673" s="1">
        <v>197000</v>
      </c>
      <c r="Q673" s="3">
        <v>6.7500000000000004E-2</v>
      </c>
      <c r="R673">
        <v>30</v>
      </c>
      <c r="S673" s="1">
        <v>788000</v>
      </c>
      <c r="T673" s="1">
        <v>5110.95</v>
      </c>
      <c r="U673" s="1">
        <v>1000.22</v>
      </c>
      <c r="V673" s="1">
        <v>205.21</v>
      </c>
      <c r="W673" s="4">
        <v>205</v>
      </c>
      <c r="X673" s="1">
        <v>6521.38</v>
      </c>
      <c r="Y673">
        <v>12</v>
      </c>
      <c r="Z673">
        <v>8</v>
      </c>
      <c r="AA673" t="str">
        <f>VLOOKUP($B673,Sheet1!A:E,5,FALSE)</f>
        <v>Residential character and diverse community.</v>
      </c>
    </row>
    <row r="674" spans="1:27" x14ac:dyDescent="0.2">
      <c r="A674">
        <v>697</v>
      </c>
      <c r="B674" t="s">
        <v>1027</v>
      </c>
      <c r="C674" t="s">
        <v>34</v>
      </c>
      <c r="D674" s="1">
        <v>685000</v>
      </c>
      <c r="E674">
        <v>4</v>
      </c>
      <c r="F674">
        <v>2</v>
      </c>
      <c r="G674" s="2">
        <v>2625</v>
      </c>
      <c r="H674" t="s">
        <v>1028</v>
      </c>
      <c r="I674" t="s">
        <v>65</v>
      </c>
      <c r="J674" s="5">
        <v>11412</v>
      </c>
      <c r="K674" s="8" t="str">
        <f>VLOOKUP($B674,Sheet1!A:E,3,FALSE)</f>
        <v>St. Albans</v>
      </c>
      <c r="L674" s="8" t="str">
        <f>VLOOKUP($B674,Sheet1!A:E,4,FALSE)</f>
        <v>B</v>
      </c>
      <c r="M674">
        <v>-73.754048800000007</v>
      </c>
      <c r="N674">
        <v>40.694631299999998</v>
      </c>
      <c r="O674" s="13">
        <f>VLOOKUP($B674,Sheet2!A:F,6,FALSE)</f>
        <v>12.709446962676971</v>
      </c>
      <c r="P674" s="1">
        <v>137000</v>
      </c>
      <c r="Q674" s="3">
        <v>6.7500000000000004E-2</v>
      </c>
      <c r="R674">
        <v>30</v>
      </c>
      <c r="S674" s="1">
        <v>548000</v>
      </c>
      <c r="T674" s="1">
        <v>3554.32</v>
      </c>
      <c r="U674" s="1">
        <v>695.58</v>
      </c>
      <c r="V674" s="1">
        <v>142.71</v>
      </c>
      <c r="W674" s="4">
        <v>600</v>
      </c>
      <c r="X674" s="1">
        <v>4992.6099999999997</v>
      </c>
      <c r="Y674">
        <v>8</v>
      </c>
      <c r="Z674">
        <v>16</v>
      </c>
      <c r="AA674" t="str">
        <f>VLOOKUP($B674,Sheet1!A:E,5,FALSE)</f>
        <v>Urban &amp; Suburban mix, primarilly home owners, family and young professionals.</v>
      </c>
    </row>
    <row r="675" spans="1:27" x14ac:dyDescent="0.2">
      <c r="A675">
        <v>698</v>
      </c>
      <c r="B675" t="s">
        <v>1029</v>
      </c>
      <c r="C675" t="s">
        <v>163</v>
      </c>
      <c r="D675" s="1">
        <v>479888</v>
      </c>
      <c r="E675">
        <v>3</v>
      </c>
      <c r="F675">
        <v>2</v>
      </c>
      <c r="G675" s="2">
        <v>1188</v>
      </c>
      <c r="H675" t="s">
        <v>1030</v>
      </c>
      <c r="I675" t="s">
        <v>36</v>
      </c>
      <c r="J675" s="5">
        <v>10309</v>
      </c>
      <c r="K675" s="8" t="str">
        <f>VLOOKUP($B675,Sheet1!A:E,3,FALSE)</f>
        <v>South Shore</v>
      </c>
      <c r="L675" s="8" t="str">
        <f>VLOOKUP($B675,Sheet1!A:E,4,FALSE)</f>
        <v>B</v>
      </c>
      <c r="M675">
        <v>-74.2148258</v>
      </c>
      <c r="N675">
        <v>40.549098999999998</v>
      </c>
      <c r="O675" s="13">
        <f>VLOOKUP($B675,Sheet2!A:F,6,FALSE)</f>
        <v>18.31014797309917</v>
      </c>
      <c r="P675" s="1">
        <v>95977.600000000006</v>
      </c>
      <c r="Q675" s="3">
        <v>6.7500000000000004E-2</v>
      </c>
      <c r="R675">
        <v>30</v>
      </c>
      <c r="S675" s="1">
        <v>383910.40000000002</v>
      </c>
      <c r="T675" s="1">
        <v>2490.04</v>
      </c>
      <c r="U675" s="1">
        <v>487.3</v>
      </c>
      <c r="V675" s="1">
        <v>99.98</v>
      </c>
      <c r="W675" s="4">
        <v>600</v>
      </c>
      <c r="X675" s="1">
        <v>3677.31</v>
      </c>
      <c r="Y675">
        <v>6</v>
      </c>
      <c r="Z675">
        <v>7</v>
      </c>
      <c r="AA675" t="str">
        <f>VLOOKUP($B675,Sheet1!A:E,5,FALSE)</f>
        <v>Southern coastline of Long island, costal communities &amp; beaches such as Long Beach, Jones Beach, Fire Island, Hempstead.</v>
      </c>
    </row>
    <row r="676" spans="1:27" x14ac:dyDescent="0.2">
      <c r="A676">
        <v>699</v>
      </c>
      <c r="B676" t="s">
        <v>1031</v>
      </c>
      <c r="C676" t="s">
        <v>188</v>
      </c>
      <c r="D676" s="1">
        <v>2500000</v>
      </c>
      <c r="E676">
        <v>3</v>
      </c>
      <c r="F676">
        <v>2.5</v>
      </c>
      <c r="G676" s="2">
        <v>2184</v>
      </c>
      <c r="H676" t="s">
        <v>1032</v>
      </c>
      <c r="I676" t="s">
        <v>45</v>
      </c>
      <c r="J676" s="5">
        <v>11223</v>
      </c>
      <c r="K676" s="8" t="str">
        <f>VLOOKUP($B676,Sheet1!A:E,3,FALSE)</f>
        <v>Bensonhurst</v>
      </c>
      <c r="L676" s="8" t="str">
        <f>VLOOKUP($B676,Sheet1!A:E,4,FALSE)</f>
        <v>B+</v>
      </c>
      <c r="M676">
        <v>-73.974290699999997</v>
      </c>
      <c r="N676">
        <v>40.593874700000001</v>
      </c>
      <c r="O676" s="13">
        <f>VLOOKUP($B676,Sheet2!A:F,6,FALSE)</f>
        <v>10.707289844981229</v>
      </c>
      <c r="P676" s="1">
        <v>500000</v>
      </c>
      <c r="Q676" s="3">
        <v>6.7500000000000004E-2</v>
      </c>
      <c r="R676">
        <v>30</v>
      </c>
      <c r="S676" s="1">
        <v>2000000</v>
      </c>
      <c r="T676" s="1">
        <v>12971.96</v>
      </c>
      <c r="U676" s="1">
        <v>2538.63</v>
      </c>
      <c r="V676" s="1">
        <v>520.83000000000004</v>
      </c>
      <c r="W676" s="4">
        <v>205</v>
      </c>
      <c r="X676" s="1">
        <v>16236.42</v>
      </c>
      <c r="Y676">
        <v>6</v>
      </c>
      <c r="Z676">
        <v>12</v>
      </c>
      <c r="AA676" t="str">
        <f>VLOOKUP($B676,Sheet1!A:E,5,FALSE)</f>
        <v>Bay Parkway being the primary commercial area with shops &amp; dining, Italian-American heritage, large Bensonhurst Park, and many more niche local markets.</v>
      </c>
    </row>
    <row r="677" spans="1:27" x14ac:dyDescent="0.2">
      <c r="A677">
        <v>700</v>
      </c>
      <c r="B677" t="s">
        <v>1033</v>
      </c>
      <c r="C677" t="s">
        <v>26</v>
      </c>
      <c r="D677" s="1">
        <v>355000</v>
      </c>
      <c r="E677">
        <v>1</v>
      </c>
      <c r="F677">
        <v>1</v>
      </c>
      <c r="G677">
        <v>514</v>
      </c>
      <c r="H677" t="s">
        <v>81</v>
      </c>
      <c r="I677" t="s">
        <v>45</v>
      </c>
      <c r="J677" s="5">
        <v>11225</v>
      </c>
      <c r="K677" s="8" t="str">
        <f>VLOOKUP($B677,Sheet1!A:E,3,FALSE)</f>
        <v>Prospect Park</v>
      </c>
      <c r="L677" s="8" t="str">
        <f>VLOOKUP($B677,Sheet1!A:E,4,FALSE)</f>
        <v>A</v>
      </c>
      <c r="M677">
        <v>-73.961241799999996</v>
      </c>
      <c r="N677">
        <v>40.666034799999998</v>
      </c>
      <c r="O677" s="13">
        <f>VLOOKUP($B677,Sheet2!A:F,6,FALSE)</f>
        <v>5.8516311521133142</v>
      </c>
      <c r="P677" s="1">
        <v>71000</v>
      </c>
      <c r="Q677" s="3">
        <v>6.7500000000000004E-2</v>
      </c>
      <c r="R677">
        <v>30</v>
      </c>
      <c r="S677" s="1">
        <v>284000</v>
      </c>
      <c r="T677" s="1">
        <v>1842.02</v>
      </c>
      <c r="U677" s="1">
        <v>360.48</v>
      </c>
      <c r="V677" s="1">
        <v>73.959999999999994</v>
      </c>
      <c r="W677" s="4">
        <v>375</v>
      </c>
      <c r="X677" s="1">
        <v>2651.46</v>
      </c>
      <c r="Y677">
        <v>2</v>
      </c>
      <c r="Z677">
        <v>4</v>
      </c>
      <c r="AA677" t="str">
        <f>VLOOKUP($B677,Sheet1!A:E,5,FALSE)</f>
        <v>"Central Park" of Brooklyn. </v>
      </c>
    </row>
    <row r="678" spans="1:27" x14ac:dyDescent="0.2">
      <c r="A678">
        <v>701</v>
      </c>
      <c r="B678" t="s">
        <v>1034</v>
      </c>
      <c r="C678" t="s">
        <v>52</v>
      </c>
      <c r="D678" s="1">
        <v>260000</v>
      </c>
      <c r="E678">
        <v>2</v>
      </c>
      <c r="F678">
        <v>1</v>
      </c>
      <c r="G678" s="2">
        <v>2184</v>
      </c>
      <c r="H678" t="s">
        <v>69</v>
      </c>
      <c r="I678" t="s">
        <v>28</v>
      </c>
      <c r="J678" s="5">
        <v>10031</v>
      </c>
      <c r="K678" s="8" t="str">
        <f>VLOOKUP($B678,Sheet1!A:E,3,FALSE)</f>
        <v>Hamilton Heights</v>
      </c>
      <c r="L678" s="8" t="str">
        <f>VLOOKUP($B678,Sheet1!A:E,4,FALSE)</f>
        <v>C</v>
      </c>
      <c r="M678">
        <v>-73.953244100000006</v>
      </c>
      <c r="N678">
        <v>40.8196151</v>
      </c>
      <c r="O678" s="13">
        <f>VLOOKUP($B678,Sheet2!A:F,6,FALSE)</f>
        <v>5.1687027089645792</v>
      </c>
      <c r="P678" s="1">
        <v>52000</v>
      </c>
      <c r="Q678" s="3">
        <v>6.7500000000000004E-2</v>
      </c>
      <c r="R678">
        <v>30</v>
      </c>
      <c r="S678" s="1">
        <v>208000</v>
      </c>
      <c r="T678" s="1">
        <v>1349.08</v>
      </c>
      <c r="U678" s="1">
        <v>264.02</v>
      </c>
      <c r="V678" s="1">
        <v>54.17</v>
      </c>
      <c r="W678" s="4">
        <v>600</v>
      </c>
      <c r="X678" s="1">
        <v>2267.27</v>
      </c>
      <c r="Y678">
        <v>4</v>
      </c>
      <c r="Z678">
        <v>18</v>
      </c>
      <c r="AA678" t="str">
        <f>VLOOKUP($B678,Sheet1!A:E,5,FALSE)</f>
        <v>Parks overlooking Hudson River, diverse restaurants, cafes, museums, and shops</v>
      </c>
    </row>
    <row r="679" spans="1:27" x14ac:dyDescent="0.2">
      <c r="A679">
        <v>702</v>
      </c>
      <c r="B679" t="s">
        <v>1035</v>
      </c>
      <c r="C679" t="s">
        <v>41</v>
      </c>
      <c r="D679" s="1">
        <v>2600000</v>
      </c>
      <c r="E679">
        <v>5</v>
      </c>
      <c r="F679">
        <v>5</v>
      </c>
      <c r="G679" s="2">
        <v>4057</v>
      </c>
      <c r="H679" t="s">
        <v>39</v>
      </c>
      <c r="I679" t="s">
        <v>45</v>
      </c>
      <c r="J679" s="5">
        <v>11238</v>
      </c>
      <c r="K679" s="8" t="str">
        <f>VLOOKUP($B679,Sheet1!A:E,3,FALSE)</f>
        <v>Clinton Hill</v>
      </c>
      <c r="L679" s="8" t="str">
        <f>VLOOKUP($B679,Sheet1!A:E,4,FALSE)</f>
        <v>A</v>
      </c>
      <c r="M679">
        <v>-73.966002799999998</v>
      </c>
      <c r="N679">
        <v>40.6846326</v>
      </c>
      <c r="O679" s="13">
        <f>VLOOKUP($B679,Sheet2!A:F,6,FALSE)</f>
        <v>4.5447784150463546</v>
      </c>
      <c r="P679" s="1">
        <v>520000</v>
      </c>
      <c r="Q679" s="3">
        <v>6.7500000000000004E-2</v>
      </c>
      <c r="R679">
        <v>30</v>
      </c>
      <c r="S679" s="1">
        <v>2080000</v>
      </c>
      <c r="T679" s="1">
        <v>13490.84</v>
      </c>
      <c r="U679" s="1">
        <v>2640.17</v>
      </c>
      <c r="V679" s="1">
        <v>541.66999999999996</v>
      </c>
      <c r="W679" s="4">
        <v>205</v>
      </c>
      <c r="X679" s="1">
        <v>16877.68</v>
      </c>
      <c r="Y679">
        <v>10</v>
      </c>
      <c r="Z679">
        <v>14</v>
      </c>
      <c r="AA679" t="str">
        <f>VLOOKUP($B679,Sheet1!A:E,5,FALSE)</f>
        <v>19th century brownstones, professionally diverse with artist, corporate workers, and students. Pratt Institute</v>
      </c>
    </row>
    <row r="680" spans="1:27" x14ac:dyDescent="0.2">
      <c r="A680">
        <v>703</v>
      </c>
      <c r="B680" t="s">
        <v>1036</v>
      </c>
      <c r="C680" t="s">
        <v>188</v>
      </c>
      <c r="D680" s="1">
        <v>2500000</v>
      </c>
      <c r="E680">
        <v>3</v>
      </c>
      <c r="F680">
        <v>2.5</v>
      </c>
      <c r="G680" s="2">
        <v>2184</v>
      </c>
      <c r="H680" t="s">
        <v>1032</v>
      </c>
      <c r="I680" t="s">
        <v>45</v>
      </c>
      <c r="J680" s="5">
        <v>11223</v>
      </c>
      <c r="K680" s="8" t="str">
        <f>VLOOKUP($B680,Sheet1!A:E,3,FALSE)</f>
        <v>Bensonhurst</v>
      </c>
      <c r="L680" s="8" t="str">
        <f>VLOOKUP($B680,Sheet1!A:E,4,FALSE)</f>
        <v>B+</v>
      </c>
      <c r="M680">
        <v>-73.974376300000003</v>
      </c>
      <c r="N680">
        <v>40.593880300000002</v>
      </c>
      <c r="O680" s="13">
        <f>VLOOKUP($B680,Sheet2!A:F,6,FALSE)</f>
        <v>10.70666090025118</v>
      </c>
      <c r="P680" s="1">
        <v>500000</v>
      </c>
      <c r="Q680" s="3">
        <v>6.7500000000000004E-2</v>
      </c>
      <c r="R680">
        <v>30</v>
      </c>
      <c r="S680" s="1">
        <v>2000000</v>
      </c>
      <c r="T680" s="1">
        <v>12971.96</v>
      </c>
      <c r="U680" s="1">
        <v>2538.63</v>
      </c>
      <c r="V680" s="1">
        <v>520.83000000000004</v>
      </c>
      <c r="W680" s="4">
        <v>600</v>
      </c>
      <c r="X680" s="1">
        <v>16631.419999999998</v>
      </c>
      <c r="Y680">
        <v>6</v>
      </c>
      <c r="Z680">
        <v>12</v>
      </c>
      <c r="AA680" t="str">
        <f>VLOOKUP($B680,Sheet1!A:E,5,FALSE)</f>
        <v>Bay Parkway being the primary commercial area with shops &amp; dining, Italian-American heritage, large Bensonhurst Park, and many more niche local markets.</v>
      </c>
    </row>
    <row r="681" spans="1:27" x14ac:dyDescent="0.2">
      <c r="A681">
        <v>704</v>
      </c>
      <c r="B681" t="s">
        <v>1037</v>
      </c>
      <c r="C681" t="s">
        <v>52</v>
      </c>
      <c r="D681" s="1">
        <v>220000</v>
      </c>
      <c r="E681">
        <v>1</v>
      </c>
      <c r="F681">
        <v>1</v>
      </c>
      <c r="G681" s="2">
        <v>2184</v>
      </c>
      <c r="H681" t="s">
        <v>1038</v>
      </c>
      <c r="I681" t="s">
        <v>65</v>
      </c>
      <c r="J681" s="5">
        <v>11374</v>
      </c>
      <c r="K681" s="8" t="str">
        <f>VLOOKUP($B681,Sheet1!A:E,3,FALSE)</f>
        <v>Rego Park</v>
      </c>
      <c r="L681" s="8" t="str">
        <f>VLOOKUP($B681,Sheet1!A:E,4,FALSE)</f>
        <v>B+</v>
      </c>
      <c r="M681">
        <v>-73.857290800000001</v>
      </c>
      <c r="N681">
        <v>40.725937000000002</v>
      </c>
      <c r="O681" s="13">
        <f>VLOOKUP($B681,Sheet2!A:F,6,FALSE)</f>
        <v>6.9082380917300199</v>
      </c>
      <c r="P681" s="1">
        <v>44000</v>
      </c>
      <c r="Q681" s="3">
        <v>6.7500000000000004E-2</v>
      </c>
      <c r="R681">
        <v>30</v>
      </c>
      <c r="S681" s="1">
        <v>176000</v>
      </c>
      <c r="T681" s="1">
        <v>1141.53</v>
      </c>
      <c r="U681" s="1">
        <v>223.4</v>
      </c>
      <c r="V681" s="1">
        <v>45.83</v>
      </c>
      <c r="W681" s="4">
        <v>600</v>
      </c>
      <c r="X681" s="1">
        <v>2010.76</v>
      </c>
      <c r="Y681">
        <v>2</v>
      </c>
      <c r="Z681">
        <v>18</v>
      </c>
      <c r="AA681" t="str">
        <f>VLOOKUP($B681,Sheet1!A:E,5,FALSE)</f>
        <v>Queens Center Mall, sigificant recent immigrant populations. </v>
      </c>
    </row>
    <row r="682" spans="1:27" x14ac:dyDescent="0.2">
      <c r="A682">
        <v>705</v>
      </c>
      <c r="B682" t="s">
        <v>1039</v>
      </c>
      <c r="C682" t="s">
        <v>52</v>
      </c>
      <c r="D682" s="1">
        <v>489000</v>
      </c>
      <c r="E682">
        <v>2</v>
      </c>
      <c r="F682">
        <v>2</v>
      </c>
      <c r="G682" s="2">
        <v>1549</v>
      </c>
      <c r="H682" t="s">
        <v>266</v>
      </c>
      <c r="I682" t="s">
        <v>65</v>
      </c>
      <c r="J682" s="5">
        <v>11005</v>
      </c>
      <c r="K682" s="8" t="str">
        <f>VLOOKUP($B682,Sheet1!A:E,3,FALSE)</f>
        <v>Glen Oaks</v>
      </c>
      <c r="L682" s="8" t="str">
        <f>VLOOKUP($B682,Sheet1!A:E,4,FALSE)</f>
        <v>A</v>
      </c>
      <c r="M682">
        <v>-73.715956399999996</v>
      </c>
      <c r="N682">
        <v>40.7577991</v>
      </c>
      <c r="O682" s="13">
        <f>VLOOKUP($B682,Sheet2!A:F,6,FALSE)</f>
        <v>14.15374098741159</v>
      </c>
      <c r="P682" s="1">
        <v>97800</v>
      </c>
      <c r="Q682" s="3">
        <v>6.7500000000000004E-2</v>
      </c>
      <c r="R682">
        <v>30</v>
      </c>
      <c r="S682" s="1">
        <v>391200</v>
      </c>
      <c r="T682" s="1">
        <v>2537.3200000000002</v>
      </c>
      <c r="U682" s="1">
        <v>496.56</v>
      </c>
      <c r="V682" s="1">
        <v>101.88</v>
      </c>
      <c r="W682" s="4">
        <v>600</v>
      </c>
      <c r="X682" s="1">
        <v>3735.75</v>
      </c>
      <c r="Y682">
        <v>4</v>
      </c>
      <c r="Z682">
        <v>10</v>
      </c>
      <c r="AA682" t="str">
        <f>VLOOKUP($B682,Sheet1!A:E,5,FALSE)</f>
        <v>Glen Oaks Village - large cooperative housing development, Queens County Farm. </v>
      </c>
    </row>
    <row r="683" spans="1:27" x14ac:dyDescent="0.2">
      <c r="A683">
        <v>706</v>
      </c>
      <c r="B683" t="s">
        <v>1040</v>
      </c>
      <c r="C683" t="s">
        <v>87</v>
      </c>
      <c r="D683" s="1">
        <v>1288000</v>
      </c>
      <c r="E683">
        <v>5</v>
      </c>
      <c r="F683">
        <v>2</v>
      </c>
      <c r="G683" s="2">
        <v>2375</v>
      </c>
      <c r="H683" t="s">
        <v>1041</v>
      </c>
      <c r="I683" t="s">
        <v>45</v>
      </c>
      <c r="J683" s="5">
        <v>11214</v>
      </c>
      <c r="K683" s="8" t="str">
        <f>VLOOKUP($B683,Sheet1!A:E,3,FALSE)</f>
        <v>Bath Beach</v>
      </c>
      <c r="L683" s="8" t="str">
        <f>VLOOKUP($B683,Sheet1!A:E,4,FALSE)</f>
        <v>A-</v>
      </c>
      <c r="M683">
        <v>-74.003054700000007</v>
      </c>
      <c r="N683">
        <v>40.604280299999999</v>
      </c>
      <c r="O683" s="13">
        <f>VLOOKUP($B683,Sheet2!A:F,6,FALSE)</f>
        <v>10.01619270930652</v>
      </c>
      <c r="P683" s="1">
        <v>257600</v>
      </c>
      <c r="Q683" s="3">
        <v>6.7500000000000004E-2</v>
      </c>
      <c r="R683">
        <v>30</v>
      </c>
      <c r="S683" s="1">
        <v>1030400</v>
      </c>
      <c r="T683" s="1">
        <v>6683.15</v>
      </c>
      <c r="U683" s="1">
        <v>1307.9000000000001</v>
      </c>
      <c r="V683" s="1">
        <v>268.33</v>
      </c>
      <c r="W683" s="4">
        <v>600</v>
      </c>
      <c r="X683" s="1">
        <v>8859.39</v>
      </c>
      <c r="Y683">
        <v>10</v>
      </c>
      <c r="Z683">
        <v>15</v>
      </c>
      <c r="AA683" t="str">
        <f>VLOOKUP($B683,Sheet1!A:E,5,FALSE)</f>
        <v>Residential area in South Brooklyn with waterfront views, home to a Italian-American population.</v>
      </c>
    </row>
    <row r="684" spans="1:27" x14ac:dyDescent="0.2">
      <c r="A684">
        <v>707</v>
      </c>
      <c r="B684" t="s">
        <v>1042</v>
      </c>
      <c r="C684" t="s">
        <v>26</v>
      </c>
      <c r="D684" s="1">
        <v>200000</v>
      </c>
      <c r="E684">
        <v>2</v>
      </c>
      <c r="F684">
        <v>3</v>
      </c>
      <c r="G684" s="2">
        <v>1260</v>
      </c>
      <c r="H684" t="s">
        <v>39</v>
      </c>
      <c r="I684" t="s">
        <v>28</v>
      </c>
      <c r="J684" s="5">
        <v>10022</v>
      </c>
      <c r="K684" s="8" t="str">
        <f>VLOOKUP($B684,Sheet1!A:E,3,FALSE)</f>
        <v>Midtown East</v>
      </c>
      <c r="L684" s="8" t="str">
        <f>VLOOKUP($B684,Sheet1!A:E,4,FALSE)</f>
        <v>B</v>
      </c>
      <c r="M684">
        <v>-73.974612800000003</v>
      </c>
      <c r="N684">
        <v>40.761397899999999</v>
      </c>
      <c r="O684" s="13">
        <f>VLOOKUP($B684,Sheet2!A:F,6,FALSE)</f>
        <v>1.037144214876067</v>
      </c>
      <c r="P684" s="1">
        <v>40000</v>
      </c>
      <c r="Q684" s="3">
        <v>6.7500000000000004E-2</v>
      </c>
      <c r="R684">
        <v>30</v>
      </c>
      <c r="S684" s="1">
        <v>160000</v>
      </c>
      <c r="T684" s="1">
        <v>1037.76</v>
      </c>
      <c r="U684" s="1">
        <v>203.09</v>
      </c>
      <c r="V684" s="1">
        <v>41.67</v>
      </c>
      <c r="W684" s="4">
        <v>375</v>
      </c>
      <c r="X684" s="1">
        <v>1657.51</v>
      </c>
      <c r="Y684">
        <v>4</v>
      </c>
      <c r="Z684">
        <v>6</v>
      </c>
      <c r="AA684" t="str">
        <f>VLOOKUP($B684,Sheet1!A:E,5,FALSE)</f>
        <v>Acess to Museum Mile, world class resturants on 2nd &amp; 3rd ave, close to corporate headquarters</v>
      </c>
    </row>
    <row r="685" spans="1:27" x14ac:dyDescent="0.2">
      <c r="A685">
        <v>708</v>
      </c>
      <c r="B685" t="s">
        <v>1043</v>
      </c>
      <c r="C685" t="s">
        <v>34</v>
      </c>
      <c r="D685" s="1">
        <v>625000</v>
      </c>
      <c r="E685">
        <v>3</v>
      </c>
      <c r="F685">
        <v>1</v>
      </c>
      <c r="G685" s="2">
        <v>2184</v>
      </c>
      <c r="H685" t="s">
        <v>848</v>
      </c>
      <c r="I685" t="s">
        <v>65</v>
      </c>
      <c r="J685" s="5">
        <v>11379</v>
      </c>
      <c r="K685" s="8" t="str">
        <f>VLOOKUP($B685,Sheet1!A:E,3,FALSE)</f>
        <v>Middle Village</v>
      </c>
      <c r="L685" s="8" t="str">
        <f>VLOOKUP($B685,Sheet1!A:E,4,FALSE)</f>
        <v>B</v>
      </c>
      <c r="M685">
        <v>-73.882083600000001</v>
      </c>
      <c r="N685">
        <v>40.715893199999996</v>
      </c>
      <c r="O685" s="13">
        <f>VLOOKUP($B685,Sheet2!A:F,6,FALSE)</f>
        <v>5.8810510211257103</v>
      </c>
      <c r="P685" s="1">
        <v>125000</v>
      </c>
      <c r="Q685" s="3">
        <v>6.7500000000000004E-2</v>
      </c>
      <c r="R685">
        <v>30</v>
      </c>
      <c r="S685" s="1">
        <v>500000</v>
      </c>
      <c r="T685" s="1">
        <v>3242.99</v>
      </c>
      <c r="U685" s="1">
        <v>634.66</v>
      </c>
      <c r="V685" s="1">
        <v>130.21</v>
      </c>
      <c r="W685" s="4">
        <v>205</v>
      </c>
      <c r="X685" s="1">
        <v>4212.8599999999997</v>
      </c>
      <c r="Y685">
        <v>6</v>
      </c>
      <c r="Z685">
        <v>18</v>
      </c>
      <c r="AA685" t="str">
        <f>VLOOKUP($B685,Sheet1!A:E,5,FALSE)</f>
        <v>Juniper Valley Park, Residential area with suburban feel, Metropolitan Avenue.</v>
      </c>
    </row>
    <row r="686" spans="1:27" x14ac:dyDescent="0.2">
      <c r="A686">
        <v>709</v>
      </c>
      <c r="B686" t="s">
        <v>1044</v>
      </c>
      <c r="C686" t="s">
        <v>26</v>
      </c>
      <c r="D686" s="1">
        <v>2245000</v>
      </c>
      <c r="E686">
        <v>2</v>
      </c>
      <c r="F686">
        <v>3</v>
      </c>
      <c r="G686" s="2">
        <v>1724</v>
      </c>
      <c r="H686" t="s">
        <v>1045</v>
      </c>
      <c r="I686" t="s">
        <v>28</v>
      </c>
      <c r="J686" s="5">
        <v>10028</v>
      </c>
      <c r="K686" s="8" t="str">
        <f>VLOOKUP($B686,Sheet1!A:E,3,FALSE)</f>
        <v>Upper East Side</v>
      </c>
      <c r="L686" s="8" t="str">
        <f>VLOOKUP($B686,Sheet1!A:E,4,FALSE)</f>
        <v>A</v>
      </c>
      <c r="M686">
        <v>-73.9551546</v>
      </c>
      <c r="N686">
        <v>40.777975599999998</v>
      </c>
      <c r="O686" s="13">
        <f>VLOOKUP($B686,Sheet2!A:F,6,FALSE)</f>
        <v>2.563382158064929</v>
      </c>
      <c r="P686" s="1">
        <v>449000</v>
      </c>
      <c r="Q686" s="3">
        <v>6.7500000000000004E-2</v>
      </c>
      <c r="R686">
        <v>30</v>
      </c>
      <c r="S686" s="1">
        <v>1796000</v>
      </c>
      <c r="T686" s="1">
        <v>11648.82</v>
      </c>
      <c r="U686" s="1">
        <v>2279.69</v>
      </c>
      <c r="V686" s="1">
        <v>467.71</v>
      </c>
      <c r="W686" s="4">
        <v>600</v>
      </c>
      <c r="X686" s="1">
        <v>14996.22</v>
      </c>
      <c r="Y686">
        <v>4</v>
      </c>
      <c r="Z686">
        <v>9</v>
      </c>
      <c r="AA686" t="str">
        <f>VLOOKUP($B686,Sheet1!A:E,5,FALSE)</f>
        <v>Posh neighborhood, private schools, expensive supermarkets, iconic museums. </v>
      </c>
    </row>
    <row r="687" spans="1:27" x14ac:dyDescent="0.2">
      <c r="A687">
        <v>710</v>
      </c>
      <c r="B687" t="s">
        <v>1046</v>
      </c>
      <c r="C687" t="s">
        <v>34</v>
      </c>
      <c r="D687" s="1">
        <v>899000</v>
      </c>
      <c r="E687">
        <v>3</v>
      </c>
      <c r="F687">
        <v>2</v>
      </c>
      <c r="G687" s="2">
        <v>2184</v>
      </c>
      <c r="H687" t="s">
        <v>47</v>
      </c>
      <c r="I687" t="s">
        <v>65</v>
      </c>
      <c r="J687" s="5">
        <v>11414</v>
      </c>
      <c r="K687" s="8" t="str">
        <f>VLOOKUP($B687,Sheet1!A:E,3,FALSE)</f>
        <v>Howard Beach</v>
      </c>
      <c r="L687" s="8" t="str">
        <f>VLOOKUP($B687,Sheet1!A:E,4,FALSE)</f>
        <v>B</v>
      </c>
      <c r="M687">
        <v>-73.840550899999997</v>
      </c>
      <c r="N687">
        <v>40.651194599999997</v>
      </c>
      <c r="O687" s="13">
        <f>VLOOKUP($B687,Sheet2!A:F,6,FALSE)</f>
        <v>10.161776759777821</v>
      </c>
      <c r="P687" s="1">
        <v>179800</v>
      </c>
      <c r="Q687" s="3">
        <v>6.7500000000000004E-2</v>
      </c>
      <c r="R687">
        <v>30</v>
      </c>
      <c r="S687" s="1">
        <v>719200</v>
      </c>
      <c r="T687" s="1">
        <v>4664.72</v>
      </c>
      <c r="U687" s="1">
        <v>912.89</v>
      </c>
      <c r="V687" s="1">
        <v>187.29</v>
      </c>
      <c r="W687" s="4">
        <v>600</v>
      </c>
      <c r="X687" s="1">
        <v>6364.9</v>
      </c>
      <c r="Y687">
        <v>6</v>
      </c>
      <c r="Z687">
        <v>14</v>
      </c>
      <c r="AA687" t="str">
        <f>VLOOKUP($B687,Sheet1!A:E,5,FALSE)</f>
        <v>Waterfront views and suburban atmosphere.</v>
      </c>
    </row>
    <row r="688" spans="1:27" x14ac:dyDescent="0.2">
      <c r="A688">
        <v>711</v>
      </c>
      <c r="B688" t="s">
        <v>1047</v>
      </c>
      <c r="C688" t="s">
        <v>41</v>
      </c>
      <c r="D688" s="1">
        <v>575000</v>
      </c>
      <c r="E688">
        <v>4</v>
      </c>
      <c r="F688">
        <v>2</v>
      </c>
      <c r="G688" s="2">
        <v>1330</v>
      </c>
      <c r="H688" t="s">
        <v>39</v>
      </c>
      <c r="I688" t="s">
        <v>45</v>
      </c>
      <c r="J688" s="5">
        <v>11208</v>
      </c>
      <c r="K688" s="8" t="str">
        <f>VLOOKUP($B688,Sheet1!A:E,3,FALSE)</f>
        <v>East New York</v>
      </c>
      <c r="L688" s="8" t="str">
        <f>VLOOKUP($B688,Sheet1!A:E,4,FALSE)</f>
        <v>D+</v>
      </c>
      <c r="M688">
        <v>-73.875731500000001</v>
      </c>
      <c r="N688">
        <v>40.668351100000002</v>
      </c>
      <c r="O688" s="13">
        <f>VLOOKUP($B688,Sheet2!A:F,6,FALSE)</f>
        <v>8.0003683353214754</v>
      </c>
      <c r="P688" s="1">
        <v>115000</v>
      </c>
      <c r="Q688" s="3">
        <v>6.7500000000000004E-2</v>
      </c>
      <c r="R688">
        <v>30</v>
      </c>
      <c r="S688" s="1">
        <v>460000</v>
      </c>
      <c r="T688" s="1">
        <v>2983.55</v>
      </c>
      <c r="U688" s="1">
        <v>583.88</v>
      </c>
      <c r="V688" s="1">
        <v>119.79</v>
      </c>
      <c r="W688" s="4">
        <v>375</v>
      </c>
      <c r="X688" s="1">
        <v>4062.23</v>
      </c>
      <c r="Y688">
        <v>8</v>
      </c>
      <c r="Z688">
        <v>8</v>
      </c>
      <c r="AA688" t="str">
        <f>VLOOKUP($B688,Sheet1!A:E,5,FALSE)</f>
        <v>High Violence, Drug abuse, and Crime. Recovering neighborhood Urban Revitalization Projects with many community gardens &amp;Green Spaces. </v>
      </c>
    </row>
    <row r="689" spans="1:27" x14ac:dyDescent="0.2">
      <c r="A689">
        <v>712</v>
      </c>
      <c r="B689" t="s">
        <v>1048</v>
      </c>
      <c r="C689" t="s">
        <v>34</v>
      </c>
      <c r="D689" s="1">
        <v>588888</v>
      </c>
      <c r="E689">
        <v>4</v>
      </c>
      <c r="F689">
        <v>2</v>
      </c>
      <c r="G689" s="2">
        <v>1640</v>
      </c>
      <c r="H689" t="s">
        <v>699</v>
      </c>
      <c r="I689" t="s">
        <v>36</v>
      </c>
      <c r="J689" s="5">
        <v>10314</v>
      </c>
      <c r="K689" s="8" t="str">
        <f>VLOOKUP($B689,Sheet1!A:E,3,FALSE)</f>
        <v>Mid Island</v>
      </c>
      <c r="L689" s="8" t="str">
        <f>VLOOKUP($B689,Sheet1!A:E,4,FALSE)</f>
        <v>B</v>
      </c>
      <c r="M689">
        <v>-74.181771699999999</v>
      </c>
      <c r="N689">
        <v>40.598626099999997</v>
      </c>
      <c r="O689" s="13">
        <f>VLOOKUP($B689,Sheet2!A:F,6,FALSE)</f>
        <v>14.622006114086521</v>
      </c>
      <c r="P689" s="1">
        <v>117777.60000000001</v>
      </c>
      <c r="Q689" s="3">
        <v>6.7500000000000004E-2</v>
      </c>
      <c r="R689">
        <v>30</v>
      </c>
      <c r="S689" s="1">
        <v>471110.40000000002</v>
      </c>
      <c r="T689" s="1">
        <v>3055.61</v>
      </c>
      <c r="U689" s="1">
        <v>597.99</v>
      </c>
      <c r="V689" s="1">
        <v>122.69</v>
      </c>
      <c r="W689" s="4">
        <v>600</v>
      </c>
      <c r="X689" s="1">
        <v>4376.28</v>
      </c>
      <c r="Y689">
        <v>8</v>
      </c>
      <c r="Z689">
        <v>10</v>
      </c>
      <c r="AA689" t="str">
        <f>VLOOKUP($B689,Sheet1!A:E,5,FALSE)</f>
        <v>Middle of Staten island, largest % of Asians in Staten Island, suburban residential area.</v>
      </c>
    </row>
    <row r="690" spans="1:27" x14ac:dyDescent="0.2">
      <c r="A690">
        <v>713</v>
      </c>
      <c r="B690" t="s">
        <v>1049</v>
      </c>
      <c r="C690" t="s">
        <v>87</v>
      </c>
      <c r="D690" s="1">
        <v>650000</v>
      </c>
      <c r="E690">
        <v>6</v>
      </c>
      <c r="F690">
        <v>2.5</v>
      </c>
      <c r="G690" s="2">
        <v>2184</v>
      </c>
      <c r="H690" t="s">
        <v>1050</v>
      </c>
      <c r="I690" t="s">
        <v>54</v>
      </c>
      <c r="J690" s="5">
        <v>10469</v>
      </c>
      <c r="K690" s="8" t="str">
        <f>VLOOKUP($B690,Sheet1!A:E,3,FALSE)</f>
        <v>Pelham Bay</v>
      </c>
      <c r="L690" s="8" t="str">
        <f>VLOOKUP($B690,Sheet1!A:E,4,FALSE)</f>
        <v>C</v>
      </c>
      <c r="M690">
        <v>-73.842380800000001</v>
      </c>
      <c r="N690">
        <v>40.871926199999997</v>
      </c>
      <c r="O690" s="13">
        <f>VLOOKUP($B690,Sheet2!A:F,6,FALSE)</f>
        <v>11.33184789295878</v>
      </c>
      <c r="P690" s="1">
        <v>130000</v>
      </c>
      <c r="Q690" s="3">
        <v>6.7500000000000004E-2</v>
      </c>
      <c r="R690">
        <v>30</v>
      </c>
      <c r="S690" s="1">
        <v>520000</v>
      </c>
      <c r="T690" s="1">
        <v>3372.71</v>
      </c>
      <c r="U690" s="1">
        <v>660.04</v>
      </c>
      <c r="V690" s="1">
        <v>135.41999999999999</v>
      </c>
      <c r="W690" s="4">
        <v>600</v>
      </c>
      <c r="X690" s="1">
        <v>4768.17</v>
      </c>
      <c r="Y690">
        <v>12</v>
      </c>
      <c r="Z690">
        <v>12</v>
      </c>
      <c r="AA690" t="str">
        <f>VLOOKUP($B690,Sheet1!A:E,5,FALSE)</f>
        <v>End of 6 train line, largest Park in NYC - Pelham Bay Park. </v>
      </c>
    </row>
    <row r="691" spans="1:27" x14ac:dyDescent="0.2">
      <c r="A691">
        <v>714</v>
      </c>
      <c r="B691" t="s">
        <v>1051</v>
      </c>
      <c r="C691" t="s">
        <v>87</v>
      </c>
      <c r="D691" s="1">
        <v>899999</v>
      </c>
      <c r="E691">
        <v>8</v>
      </c>
      <c r="F691">
        <v>4</v>
      </c>
      <c r="G691" s="2">
        <v>2184</v>
      </c>
      <c r="H691" t="s">
        <v>1052</v>
      </c>
      <c r="I691" t="s">
        <v>45</v>
      </c>
      <c r="J691" s="5">
        <v>11203</v>
      </c>
      <c r="K691" s="8" t="str">
        <f>VLOOKUP($B691,Sheet1!A:E,3,FALSE)</f>
        <v>Flatbush</v>
      </c>
      <c r="L691" s="8" t="str">
        <f>VLOOKUP($B691,Sheet1!A:E,4,FALSE)</f>
        <v>B</v>
      </c>
      <c r="M691">
        <v>-73.945396900000006</v>
      </c>
      <c r="N691">
        <v>40.653190899999998</v>
      </c>
      <c r="O691" s="13">
        <f>VLOOKUP($B691,Sheet2!A:F,6,FALSE)</f>
        <v>6.9251880605952039</v>
      </c>
      <c r="P691" s="1">
        <v>179999.8</v>
      </c>
      <c r="Q691" s="3">
        <v>6.7500000000000004E-2</v>
      </c>
      <c r="R691">
        <v>30</v>
      </c>
      <c r="S691" s="1">
        <v>719999.2</v>
      </c>
      <c r="T691" s="1">
        <v>4669.8999999999996</v>
      </c>
      <c r="U691" s="1">
        <v>913.9</v>
      </c>
      <c r="V691" s="1">
        <v>187.5</v>
      </c>
      <c r="W691" s="4">
        <v>1700</v>
      </c>
      <c r="X691" s="1">
        <v>7471.3</v>
      </c>
      <c r="Y691">
        <v>16</v>
      </c>
      <c r="Z691">
        <v>9</v>
      </c>
      <c r="AA691" t="str">
        <f>VLOOKUP($B691,Sheet1!A:E,5,FALSE)</f>
        <v>Family friendly neighborhood, Open Space, South of Prospect Park, more affordable, having Carribean &amp; Haitian Influence.</v>
      </c>
    </row>
    <row r="692" spans="1:27" x14ac:dyDescent="0.2">
      <c r="A692">
        <v>715</v>
      </c>
      <c r="B692" t="s">
        <v>1053</v>
      </c>
      <c r="C692" t="s">
        <v>52</v>
      </c>
      <c r="D692" s="1">
        <v>315000</v>
      </c>
      <c r="E692">
        <v>1</v>
      </c>
      <c r="F692">
        <v>1</v>
      </c>
      <c r="G692">
        <v>850</v>
      </c>
      <c r="H692" t="s">
        <v>1054</v>
      </c>
      <c r="I692" t="s">
        <v>65</v>
      </c>
      <c r="J692" s="5">
        <v>11372</v>
      </c>
      <c r="K692" s="8" t="str">
        <f>VLOOKUP($B692,Sheet1!A:E,3,FALSE)</f>
        <v>High Bridge</v>
      </c>
      <c r="L692" s="8" t="str">
        <f>VLOOKUP($B692,Sheet1!A:E,4,FALSE)</f>
        <v>C</v>
      </c>
      <c r="M692">
        <v>-73.881879999999995</v>
      </c>
      <c r="N692">
        <v>40.752079899999998</v>
      </c>
      <c r="O692" s="13">
        <f>VLOOKUP($B692,Sheet2!A:F,6,FALSE)</f>
        <v>5.4384328408631912</v>
      </c>
      <c r="P692" s="1">
        <v>63000</v>
      </c>
      <c r="Q692" s="3">
        <v>6.7500000000000004E-2</v>
      </c>
      <c r="R692">
        <v>30</v>
      </c>
      <c r="S692" s="1">
        <v>252000</v>
      </c>
      <c r="T692" s="1">
        <v>1634.47</v>
      </c>
      <c r="U692" s="1">
        <v>319.87</v>
      </c>
      <c r="V692" s="1">
        <v>65.63</v>
      </c>
      <c r="W692" s="4">
        <v>205</v>
      </c>
      <c r="X692" s="1">
        <v>2224.96</v>
      </c>
      <c r="Y692">
        <v>2</v>
      </c>
      <c r="Z692">
        <v>7</v>
      </c>
      <c r="AA692" t="str">
        <f>VLOOKUP($B692,Sheet1!A:E,5,FALSE)</f>
        <v> High Bridge connecting Manhattan &amp; Bronx, near Yankee Stadium. High poverty rates.</v>
      </c>
    </row>
    <row r="693" spans="1:27" x14ac:dyDescent="0.2">
      <c r="A693">
        <v>716</v>
      </c>
      <c r="B693" t="s">
        <v>1055</v>
      </c>
      <c r="C693" t="s">
        <v>87</v>
      </c>
      <c r="D693" s="1">
        <v>1599999</v>
      </c>
      <c r="E693">
        <v>6</v>
      </c>
      <c r="F693">
        <v>2.5</v>
      </c>
      <c r="G693" s="2">
        <v>4073</v>
      </c>
      <c r="H693" t="s">
        <v>1056</v>
      </c>
      <c r="I693" t="s">
        <v>54</v>
      </c>
      <c r="J693" s="5">
        <v>10465</v>
      </c>
      <c r="K693" s="8" t="str">
        <f>VLOOKUP($B693,Sheet1!A:E,3,FALSE)</f>
        <v>Country Club</v>
      </c>
      <c r="L693" s="8" t="str">
        <f>VLOOKUP($B693,Sheet1!A:E,4,FALSE)</f>
        <v>B+</v>
      </c>
      <c r="M693">
        <v>-73.802217999999996</v>
      </c>
      <c r="N693">
        <v>40.813524000000001</v>
      </c>
      <c r="O693" s="13">
        <f>VLOOKUP($B693,Sheet2!A:F,6,FALSE)</f>
        <v>10.59631446708998</v>
      </c>
      <c r="P693" s="1">
        <v>319999.8</v>
      </c>
      <c r="Q693" s="3">
        <v>6.7500000000000004E-2</v>
      </c>
      <c r="R693">
        <v>30</v>
      </c>
      <c r="S693" s="1">
        <v>1279999.2</v>
      </c>
      <c r="T693" s="1">
        <v>8302.0499999999993</v>
      </c>
      <c r="U693" s="1">
        <v>1624.72</v>
      </c>
      <c r="V693" s="1">
        <v>333.33</v>
      </c>
      <c r="W693" s="4">
        <v>205</v>
      </c>
      <c r="X693" s="1">
        <v>10465.1</v>
      </c>
      <c r="Y693">
        <v>12</v>
      </c>
      <c r="Z693">
        <v>23</v>
      </c>
      <c r="AA693" t="str">
        <f>VLOOKUP($B693,Sheet1!A:E,5,FALSE)</f>
        <v>Bronx, suburban feel with waterfront properties by the Eastchester Bay; Exclusive Country clubs.</v>
      </c>
    </row>
    <row r="694" spans="1:27" x14ac:dyDescent="0.2">
      <c r="A694">
        <v>717</v>
      </c>
      <c r="B694" t="s">
        <v>1057</v>
      </c>
      <c r="C694" t="s">
        <v>41</v>
      </c>
      <c r="D694" s="1">
        <v>10000000</v>
      </c>
      <c r="E694">
        <v>5</v>
      </c>
      <c r="F694">
        <v>2.5</v>
      </c>
      <c r="G694" s="2">
        <v>5660</v>
      </c>
      <c r="H694" t="s">
        <v>39</v>
      </c>
      <c r="I694" t="s">
        <v>28</v>
      </c>
      <c r="J694" s="5">
        <v>10025</v>
      </c>
      <c r="K694" s="8" t="str">
        <f>VLOOKUP($B694,Sheet1!A:E,3,FALSE)</f>
        <v>Upper West Side</v>
      </c>
      <c r="L694" s="8" t="str">
        <f>VLOOKUP($B694,Sheet1!A:E,4,FALSE)</f>
        <v>A</v>
      </c>
      <c r="M694">
        <v>-73.966599799999997</v>
      </c>
      <c r="N694">
        <v>40.791801</v>
      </c>
      <c r="O694" s="13">
        <f>VLOOKUP($B694,Sheet2!A:F,6,FALSE)</f>
        <v>3.1261610457271951</v>
      </c>
      <c r="P694" s="1">
        <v>2000000</v>
      </c>
      <c r="Q694" s="3">
        <v>6.7500000000000004E-2</v>
      </c>
      <c r="R694">
        <v>30</v>
      </c>
      <c r="S694" s="1">
        <v>8000000</v>
      </c>
      <c r="T694" s="1">
        <v>51887.85</v>
      </c>
      <c r="U694" s="1">
        <v>10154.5</v>
      </c>
      <c r="V694" s="1">
        <v>2083.33</v>
      </c>
      <c r="W694" s="4">
        <v>550</v>
      </c>
      <c r="X694" s="1">
        <v>64675.68</v>
      </c>
      <c r="Y694">
        <v>10</v>
      </c>
      <c r="Z694">
        <v>31</v>
      </c>
      <c r="AA694" t="str">
        <f>VLOOKUP($B694,Sheet1!A:E,5,FALSE)</f>
        <v>Western edge of Central Park, Lincoln Center, affluent area.</v>
      </c>
    </row>
    <row r="695" spans="1:27" x14ac:dyDescent="0.2">
      <c r="A695">
        <v>718</v>
      </c>
      <c r="B695" t="s">
        <v>1058</v>
      </c>
      <c r="C695" t="s">
        <v>34</v>
      </c>
      <c r="D695" s="1">
        <v>825000</v>
      </c>
      <c r="E695">
        <v>4</v>
      </c>
      <c r="F695">
        <v>2</v>
      </c>
      <c r="G695" s="2">
        <v>2230</v>
      </c>
      <c r="H695" t="s">
        <v>728</v>
      </c>
      <c r="I695" t="s">
        <v>36</v>
      </c>
      <c r="J695" s="5">
        <v>10312</v>
      </c>
      <c r="K695" s="8" t="str">
        <f>VLOOKUP($B695,Sheet1!A:E,3,FALSE)</f>
        <v>Great Kills</v>
      </c>
      <c r="L695" s="8" t="str">
        <f>VLOOKUP($B695,Sheet1!A:E,4,FALSE)</f>
        <v>B</v>
      </c>
      <c r="M695">
        <v>-74.164984399999994</v>
      </c>
      <c r="N695">
        <v>40.5532787</v>
      </c>
      <c r="O695" s="13">
        <f>VLOOKUP($B695,Sheet2!A:F,6,FALSE)</f>
        <v>16.464832666756099</v>
      </c>
      <c r="P695" s="1">
        <v>165000</v>
      </c>
      <c r="Q695" s="3">
        <v>6.7500000000000004E-2</v>
      </c>
      <c r="R695">
        <v>30</v>
      </c>
      <c r="S695" s="1">
        <v>660000</v>
      </c>
      <c r="T695" s="1">
        <v>4280.75</v>
      </c>
      <c r="U695" s="1">
        <v>837.75</v>
      </c>
      <c r="V695" s="1">
        <v>171.88</v>
      </c>
      <c r="W695" s="4">
        <v>1000</v>
      </c>
      <c r="X695" s="1">
        <v>6290.37</v>
      </c>
      <c r="Y695">
        <v>8</v>
      </c>
      <c r="Z695">
        <v>14</v>
      </c>
      <c r="AA695" t="str">
        <f>VLOOKUP($B695,Sheet1!A:E,5,FALSE)</f>
        <v>Southern Staten Island, Suburban feel, waterfront community, Great Kills Park, named after Duth word of "Great creeks"</v>
      </c>
    </row>
    <row r="696" spans="1:27" x14ac:dyDescent="0.2">
      <c r="A696">
        <v>719</v>
      </c>
      <c r="B696" t="s">
        <v>1059</v>
      </c>
      <c r="C696" t="s">
        <v>163</v>
      </c>
      <c r="D696" s="1">
        <v>795000</v>
      </c>
      <c r="E696">
        <v>3</v>
      </c>
      <c r="F696">
        <v>3</v>
      </c>
      <c r="G696" s="2">
        <v>1860</v>
      </c>
      <c r="H696" t="s">
        <v>289</v>
      </c>
      <c r="I696" t="s">
        <v>36</v>
      </c>
      <c r="J696" s="5">
        <v>10306</v>
      </c>
      <c r="K696" s="8" t="str">
        <f>VLOOKUP($B696,Sheet1!A:E,3,FALSE)</f>
        <v>Great Kills</v>
      </c>
      <c r="L696" s="8" t="str">
        <f>VLOOKUP($B696,Sheet1!A:E,4,FALSE)</f>
        <v>B</v>
      </c>
      <c r="M696">
        <v>-74.1099794</v>
      </c>
      <c r="N696">
        <v>40.5763544</v>
      </c>
      <c r="O696" s="13">
        <f>VLOOKUP($B696,Sheet2!A:F,6,FALSE)</f>
        <v>13.58106919319529</v>
      </c>
      <c r="P696" s="1">
        <v>159000</v>
      </c>
      <c r="Q696" s="3">
        <v>6.7500000000000004E-2</v>
      </c>
      <c r="R696">
        <v>30</v>
      </c>
      <c r="S696" s="1">
        <v>636000</v>
      </c>
      <c r="T696" s="1">
        <v>4125.08</v>
      </c>
      <c r="U696" s="1">
        <v>807.28</v>
      </c>
      <c r="V696" s="1">
        <v>165.63</v>
      </c>
      <c r="W696" s="4">
        <v>1700</v>
      </c>
      <c r="X696" s="1">
        <v>6797.99</v>
      </c>
      <c r="Y696">
        <v>6</v>
      </c>
      <c r="Z696">
        <v>9</v>
      </c>
      <c r="AA696" t="str">
        <f>VLOOKUP($B696,Sheet1!A:E,5,FALSE)</f>
        <v>Southern Staten Island, Suburban feel, waterfront community, Great Kills Park, named after Duth word of "Great creeks"</v>
      </c>
    </row>
    <row r="697" spans="1:27" x14ac:dyDescent="0.2">
      <c r="A697">
        <v>720</v>
      </c>
      <c r="B697" t="s">
        <v>1060</v>
      </c>
      <c r="C697" t="s">
        <v>34</v>
      </c>
      <c r="D697" s="1">
        <v>690000</v>
      </c>
      <c r="E697">
        <v>3</v>
      </c>
      <c r="F697">
        <v>2</v>
      </c>
      <c r="G697" s="2">
        <v>1325</v>
      </c>
      <c r="H697" t="s">
        <v>1041</v>
      </c>
      <c r="I697" t="s">
        <v>45</v>
      </c>
      <c r="J697" s="5">
        <v>11234</v>
      </c>
      <c r="K697" s="8" t="str">
        <f>VLOOKUP($B697,Sheet1!A:E,3,FALSE)</f>
        <v>Marine Park</v>
      </c>
      <c r="L697" s="8" t="str">
        <f>VLOOKUP($B697,Sheet1!A:E,4,FALSE)</f>
        <v>A</v>
      </c>
      <c r="M697">
        <v>-73.913144900000006</v>
      </c>
      <c r="N697">
        <v>40.617347600000002</v>
      </c>
      <c r="O697" s="13">
        <f>VLOOKUP($B697,Sheet2!A:F,6,FALSE)</f>
        <v>9.8341919874065216</v>
      </c>
      <c r="P697" s="1">
        <v>138000</v>
      </c>
      <c r="Q697" s="3">
        <v>6.7500000000000004E-2</v>
      </c>
      <c r="R697">
        <v>30</v>
      </c>
      <c r="S697" s="1">
        <v>552000</v>
      </c>
      <c r="T697" s="1">
        <v>3580.26</v>
      </c>
      <c r="U697" s="1">
        <v>700.66</v>
      </c>
      <c r="V697" s="1">
        <v>143.75</v>
      </c>
      <c r="W697" s="4">
        <v>600</v>
      </c>
      <c r="X697" s="1">
        <v>5024.67</v>
      </c>
      <c r="Y697">
        <v>6</v>
      </c>
      <c r="Z697">
        <v>8</v>
      </c>
      <c r="AA697" t="str">
        <f>VLOOKUP($B697,Sheet1!A:E,5,FALSE)</f>
        <v>Marine Park, expansive parkland and recreational facilities.</v>
      </c>
    </row>
    <row r="698" spans="1:27" x14ac:dyDescent="0.2">
      <c r="A698">
        <v>721</v>
      </c>
      <c r="B698" t="s">
        <v>1061</v>
      </c>
      <c r="C698" t="s">
        <v>34</v>
      </c>
      <c r="D698" s="1">
        <v>1249949</v>
      </c>
      <c r="E698">
        <v>4</v>
      </c>
      <c r="F698">
        <v>4</v>
      </c>
      <c r="G698" s="2">
        <v>2720</v>
      </c>
      <c r="H698" t="s">
        <v>1062</v>
      </c>
      <c r="I698" t="s">
        <v>36</v>
      </c>
      <c r="J698" s="5">
        <v>10307</v>
      </c>
      <c r="K698" s="8" t="str">
        <f>VLOOKUP($B698,Sheet1!A:E,3,FALSE)</f>
        <v>Tottenville</v>
      </c>
      <c r="L698" s="8" t="str">
        <f>VLOOKUP($B698,Sheet1!A:E,4,FALSE)</f>
        <v>B</v>
      </c>
      <c r="M698">
        <v>-74.238994500000004</v>
      </c>
      <c r="N698">
        <v>40.510704500000003</v>
      </c>
      <c r="O698" s="13">
        <f>VLOOKUP($B698,Sheet2!A:F,6,FALSE)</f>
        <v>21.157494095233861</v>
      </c>
      <c r="P698" s="1">
        <v>249989.8</v>
      </c>
      <c r="Q698" s="3">
        <v>6.7500000000000004E-2</v>
      </c>
      <c r="R698">
        <v>30</v>
      </c>
      <c r="S698" s="1">
        <v>999959.2</v>
      </c>
      <c r="T698" s="1">
        <v>6485.72</v>
      </c>
      <c r="U698" s="1">
        <v>1269.26</v>
      </c>
      <c r="V698" s="1">
        <v>260.41000000000003</v>
      </c>
      <c r="W698" s="4">
        <v>205</v>
      </c>
      <c r="X698" s="1">
        <v>8220.3799999999992</v>
      </c>
      <c r="Y698">
        <v>8</v>
      </c>
      <c r="Z698">
        <v>11</v>
      </c>
      <c r="AA698" t="str">
        <f>VLOOKUP($B698,Sheet1!A:E,5,FALSE)</f>
        <v>Southermost part of Staten Island, maritime heritage, originally owned by Totten family</v>
      </c>
    </row>
    <row r="699" spans="1:27" x14ac:dyDescent="0.2">
      <c r="A699">
        <v>722</v>
      </c>
      <c r="B699" t="s">
        <v>1063</v>
      </c>
      <c r="C699" t="s">
        <v>34</v>
      </c>
      <c r="D699" s="1">
        <v>799000</v>
      </c>
      <c r="E699">
        <v>4</v>
      </c>
      <c r="F699">
        <v>3</v>
      </c>
      <c r="G699" s="2">
        <v>2184</v>
      </c>
      <c r="H699" t="s">
        <v>1064</v>
      </c>
      <c r="I699" t="s">
        <v>45</v>
      </c>
      <c r="J699" s="5">
        <v>11236</v>
      </c>
      <c r="K699" s="8" t="str">
        <f>VLOOKUP($B699,Sheet1!A:E,3,FALSE)</f>
        <v>Canarsie</v>
      </c>
      <c r="L699" s="8" t="str">
        <f>VLOOKUP($B699,Sheet1!A:E,4,FALSE)</f>
        <v>B-</v>
      </c>
      <c r="M699">
        <v>-73.903993200000002</v>
      </c>
      <c r="N699">
        <v>40.648318799999998</v>
      </c>
      <c r="O699" s="13">
        <f>VLOOKUP($B699,Sheet2!A:F,6,FALSE)</f>
        <v>8.1473027864212106</v>
      </c>
      <c r="P699" s="1">
        <v>159800</v>
      </c>
      <c r="Q699" s="3">
        <v>6.7500000000000004E-2</v>
      </c>
      <c r="R699">
        <v>30</v>
      </c>
      <c r="S699" s="1">
        <v>639200</v>
      </c>
      <c r="T699" s="1">
        <v>4145.84</v>
      </c>
      <c r="U699" s="1">
        <v>811.34</v>
      </c>
      <c r="V699" s="1">
        <v>166.46</v>
      </c>
      <c r="W699" s="4">
        <v>1400</v>
      </c>
      <c r="X699" s="1">
        <v>6523.64</v>
      </c>
      <c r="Y699">
        <v>8</v>
      </c>
      <c r="Z699">
        <v>11</v>
      </c>
      <c r="AA699" t="str">
        <f>VLOOKUP($B699,Sheet1!A:E,5,FALSE)</f>
        <v>Primarilly African American &amp; West Indian Residential Neighborhood on the L line.</v>
      </c>
    </row>
    <row r="700" spans="1:27" x14ac:dyDescent="0.2">
      <c r="A700">
        <v>724</v>
      </c>
      <c r="B700" t="s">
        <v>1065</v>
      </c>
      <c r="C700" t="s">
        <v>34</v>
      </c>
      <c r="D700" s="1">
        <v>2088000</v>
      </c>
      <c r="E700">
        <v>4</v>
      </c>
      <c r="F700">
        <v>4</v>
      </c>
      <c r="G700" s="2">
        <v>2394</v>
      </c>
      <c r="H700" t="s">
        <v>81</v>
      </c>
      <c r="I700" t="s">
        <v>65</v>
      </c>
      <c r="J700" s="5">
        <v>11360</v>
      </c>
      <c r="K700" s="8" t="str">
        <f>VLOOKUP($B700,Sheet1!A:E,3,FALSE)</f>
        <v>Bayside</v>
      </c>
      <c r="L700" s="8" t="str">
        <f>VLOOKUP($B700,Sheet1!A:E,4,FALSE)</f>
        <v>A</v>
      </c>
      <c r="M700">
        <v>-73.771297000000004</v>
      </c>
      <c r="N700">
        <v>40.780356599999998</v>
      </c>
      <c r="O700" s="13">
        <f>VLOOKUP($B700,Sheet2!A:F,6,FALSE)</f>
        <v>11.443183459656799</v>
      </c>
      <c r="P700" s="1">
        <v>417600</v>
      </c>
      <c r="Q700" s="3">
        <v>6.7500000000000004E-2</v>
      </c>
      <c r="R700">
        <v>30</v>
      </c>
      <c r="S700" s="1">
        <v>1670400</v>
      </c>
      <c r="T700" s="1">
        <v>10834.18</v>
      </c>
      <c r="U700" s="1">
        <v>2120.2600000000002</v>
      </c>
      <c r="V700" s="1">
        <v>435</v>
      </c>
      <c r="W700" s="4">
        <v>375</v>
      </c>
      <c r="X700" s="1">
        <v>13764.44</v>
      </c>
      <c r="Y700">
        <v>8</v>
      </c>
      <c r="Z700">
        <v>10</v>
      </c>
      <c r="AA700" t="str">
        <f>VLOOKUP($B700,Sheet1!A:E,5,FALSE)</f>
        <v>Suburban style homes in Northeast Queens, large Korean community, with its most commerical street being Bell Boulevard</v>
      </c>
    </row>
    <row r="701" spans="1:27" x14ac:dyDescent="0.2">
      <c r="A701">
        <v>725</v>
      </c>
      <c r="B701" t="s">
        <v>1066</v>
      </c>
      <c r="C701" t="s">
        <v>26</v>
      </c>
      <c r="D701" s="1">
        <v>699000</v>
      </c>
      <c r="E701">
        <v>2</v>
      </c>
      <c r="F701">
        <v>2</v>
      </c>
      <c r="G701" s="2">
        <v>1766</v>
      </c>
      <c r="H701" t="s">
        <v>69</v>
      </c>
      <c r="I701" t="s">
        <v>65</v>
      </c>
      <c r="J701" s="5">
        <v>11694</v>
      </c>
      <c r="K701" s="8" t="str">
        <f>VLOOKUP($B701,Sheet1!A:E,3,FALSE)</f>
        <v>Rockaway</v>
      </c>
      <c r="L701" s="8" t="str">
        <f>VLOOKUP($B701,Sheet1!A:E,4,FALSE)</f>
        <v>B-</v>
      </c>
      <c r="M701">
        <v>-73.844315899999998</v>
      </c>
      <c r="N701">
        <v>40.577130699999998</v>
      </c>
      <c r="O701" s="13">
        <f>VLOOKUP($B701,Sheet2!A:F,6,FALSE)</f>
        <v>13.975694117928001</v>
      </c>
      <c r="P701" s="1">
        <v>139800</v>
      </c>
      <c r="Q701" s="3">
        <v>6.7500000000000004E-2</v>
      </c>
      <c r="R701">
        <v>30</v>
      </c>
      <c r="S701" s="1">
        <v>559200</v>
      </c>
      <c r="T701" s="1">
        <v>3626.96</v>
      </c>
      <c r="U701" s="1">
        <v>709.8</v>
      </c>
      <c r="V701" s="1">
        <v>145.63</v>
      </c>
      <c r="W701" s="4">
        <v>205</v>
      </c>
      <c r="X701" s="1">
        <v>4687.3900000000003</v>
      </c>
      <c r="Y701">
        <v>4</v>
      </c>
      <c r="Z701">
        <v>11</v>
      </c>
      <c r="AA701" t="str">
        <f>VLOOKUP($B701,Sheet1!A:E,5,FALSE)</f>
        <v>Rockaway Beach, boardwalk, surfing, outdoor activity, "urban beach town". </v>
      </c>
    </row>
    <row r="702" spans="1:27" x14ac:dyDescent="0.2">
      <c r="A702">
        <v>726</v>
      </c>
      <c r="B702" t="s">
        <v>1067</v>
      </c>
      <c r="C702" t="s">
        <v>52</v>
      </c>
      <c r="D702" s="1">
        <v>119000</v>
      </c>
      <c r="E702">
        <v>1</v>
      </c>
      <c r="F702">
        <v>1</v>
      </c>
      <c r="G702">
        <v>650</v>
      </c>
      <c r="H702" t="s">
        <v>1068</v>
      </c>
      <c r="I702" t="s">
        <v>54</v>
      </c>
      <c r="J702" s="5">
        <v>10462</v>
      </c>
      <c r="K702" s="8" t="str">
        <f>VLOOKUP($B702,Sheet1!A:E,3,FALSE)</f>
        <v>Castle Hill</v>
      </c>
      <c r="L702" s="8" t="str">
        <f>VLOOKUP($B702,Sheet1!A:E,4,FALSE)</f>
        <v>C</v>
      </c>
      <c r="M702">
        <v>-73.865578799999994</v>
      </c>
      <c r="N702">
        <v>40.852237799999997</v>
      </c>
      <c r="O702" s="13">
        <f>VLOOKUP($B702,Sheet2!A:F,6,FALSE)</f>
        <v>9.5090619350425918</v>
      </c>
      <c r="P702" s="1">
        <v>23800</v>
      </c>
      <c r="Q702" s="3">
        <v>6.7500000000000004E-2</v>
      </c>
      <c r="R702">
        <v>30</v>
      </c>
      <c r="S702" s="1">
        <v>95200</v>
      </c>
      <c r="T702" s="1">
        <v>617.47</v>
      </c>
      <c r="U702" s="1">
        <v>120.84</v>
      </c>
      <c r="V702" s="1">
        <v>24.79</v>
      </c>
      <c r="W702" s="4">
        <v>600</v>
      </c>
      <c r="X702" s="1">
        <v>1363.1</v>
      </c>
      <c r="Y702">
        <v>2</v>
      </c>
      <c r="Z702">
        <v>5</v>
      </c>
      <c r="AA702" t="str">
        <f>VLOOKUP($B702,Sheet1!A:E,5,FALSE)</f>
        <v>Residential neighborhood, suburban feeling, with scenic waterfront views.</v>
      </c>
    </row>
    <row r="703" spans="1:27" x14ac:dyDescent="0.2">
      <c r="A703">
        <v>727</v>
      </c>
      <c r="B703" t="s">
        <v>1069</v>
      </c>
      <c r="C703" t="s">
        <v>87</v>
      </c>
      <c r="D703" s="1">
        <v>1275000</v>
      </c>
      <c r="E703">
        <v>5</v>
      </c>
      <c r="F703">
        <v>3</v>
      </c>
      <c r="G703" s="2">
        <v>2184</v>
      </c>
      <c r="H703" t="s">
        <v>125</v>
      </c>
      <c r="I703" t="s">
        <v>65</v>
      </c>
      <c r="J703" s="5">
        <v>11369</v>
      </c>
      <c r="K703" s="8" t="str">
        <f>VLOOKUP($B703,Sheet1!A:E,3,FALSE)</f>
        <v>East Elmhurst</v>
      </c>
      <c r="L703" s="8" t="str">
        <f>VLOOKUP($B703,Sheet1!A:E,4,FALSE)</f>
        <v>B</v>
      </c>
      <c r="M703">
        <v>-73.881990500000001</v>
      </c>
      <c r="N703">
        <v>40.756357100000002</v>
      </c>
      <c r="O703" s="13">
        <f>VLOOKUP($B703,Sheet2!A:F,6,FALSE)</f>
        <v>5.4526510306297293</v>
      </c>
      <c r="P703" s="1">
        <v>255000</v>
      </c>
      <c r="Q703" s="3">
        <v>6.7500000000000004E-2</v>
      </c>
      <c r="R703">
        <v>30</v>
      </c>
      <c r="S703" s="1">
        <v>1020000</v>
      </c>
      <c r="T703" s="1">
        <v>6615.7</v>
      </c>
      <c r="U703" s="1">
        <v>1294.7</v>
      </c>
      <c r="V703" s="1">
        <v>265.63</v>
      </c>
      <c r="W703" s="4">
        <v>600</v>
      </c>
      <c r="X703" s="1">
        <v>8776.02</v>
      </c>
      <c r="Y703">
        <v>10</v>
      </c>
      <c r="Z703">
        <v>11</v>
      </c>
      <c r="AA703" t="str">
        <f>VLOOKUP($B703,Sheet1!A:E,5,FALSE)</f>
        <v xml:space="preserve">Close to NY's Laguardia Airport. </v>
      </c>
    </row>
    <row r="704" spans="1:27" x14ac:dyDescent="0.2">
      <c r="A704">
        <v>728</v>
      </c>
      <c r="B704" t="s">
        <v>1070</v>
      </c>
      <c r="C704" t="s">
        <v>26</v>
      </c>
      <c r="D704" s="1">
        <v>410000</v>
      </c>
      <c r="E704">
        <v>2</v>
      </c>
      <c r="F704">
        <v>2</v>
      </c>
      <c r="G704" s="2">
        <v>2184</v>
      </c>
      <c r="H704" t="s">
        <v>1064</v>
      </c>
      <c r="I704" t="s">
        <v>65</v>
      </c>
      <c r="J704" s="5">
        <v>11414</v>
      </c>
      <c r="K704" s="8" t="str">
        <f>VLOOKUP($B704,Sheet1!A:E,3,FALSE)</f>
        <v>Howard Beach</v>
      </c>
      <c r="L704" s="8" t="str">
        <f>VLOOKUP($B704,Sheet1!A:E,4,FALSE)</f>
        <v>B</v>
      </c>
      <c r="M704">
        <v>-73.849946799999998</v>
      </c>
      <c r="N704">
        <v>40.666817399999999</v>
      </c>
      <c r="O704" s="13">
        <f>VLOOKUP($B704,Sheet2!A:F,6,FALSE)</f>
        <v>9.0897712678439824</v>
      </c>
      <c r="P704" s="1">
        <v>82000</v>
      </c>
      <c r="Q704" s="3">
        <v>6.7500000000000004E-2</v>
      </c>
      <c r="R704">
        <v>30</v>
      </c>
      <c r="S704" s="1">
        <v>328000</v>
      </c>
      <c r="T704" s="1">
        <v>2127.4</v>
      </c>
      <c r="U704" s="1">
        <v>416.33</v>
      </c>
      <c r="V704" s="1">
        <v>85.42</v>
      </c>
      <c r="W704" s="4">
        <v>205</v>
      </c>
      <c r="X704" s="1">
        <v>2834.15</v>
      </c>
      <c r="Y704">
        <v>4</v>
      </c>
      <c r="Z704">
        <v>14</v>
      </c>
      <c r="AA704" t="str">
        <f>VLOOKUP($B704,Sheet1!A:E,5,FALSE)</f>
        <v>Waterfront views and suburban atmosphere.</v>
      </c>
    </row>
    <row r="705" spans="1:27" x14ac:dyDescent="0.2">
      <c r="A705">
        <v>729</v>
      </c>
      <c r="B705" t="s">
        <v>1071</v>
      </c>
      <c r="C705" t="s">
        <v>52</v>
      </c>
      <c r="D705" s="1">
        <v>309900</v>
      </c>
      <c r="E705">
        <v>2</v>
      </c>
      <c r="F705">
        <v>1</v>
      </c>
      <c r="G705">
        <v>900</v>
      </c>
      <c r="H705" t="s">
        <v>62</v>
      </c>
      <c r="I705" t="s">
        <v>54</v>
      </c>
      <c r="J705" s="5">
        <v>10463</v>
      </c>
      <c r="K705" s="8" t="str">
        <f>VLOOKUP($B705,Sheet1!A:E,3,FALSE)</f>
        <v>Riverdale</v>
      </c>
      <c r="L705" s="8" t="str">
        <f>VLOOKUP($B705,Sheet1!A:E,4,FALSE)</f>
        <v>A-</v>
      </c>
      <c r="M705">
        <v>-73.914626100000007</v>
      </c>
      <c r="N705">
        <v>40.890176400000001</v>
      </c>
      <c r="O705" s="13">
        <f>VLOOKUP($B705,Sheet2!A:F,6,FALSE)</f>
        <v>10.43656592398391</v>
      </c>
      <c r="P705" s="1">
        <v>61980</v>
      </c>
      <c r="Q705" s="3">
        <v>6.7500000000000004E-2</v>
      </c>
      <c r="R705">
        <v>30</v>
      </c>
      <c r="S705" s="1">
        <v>247920</v>
      </c>
      <c r="T705" s="1">
        <v>1608</v>
      </c>
      <c r="U705" s="1">
        <v>314.69</v>
      </c>
      <c r="V705" s="1">
        <v>64.56</v>
      </c>
      <c r="W705" s="4">
        <v>600</v>
      </c>
      <c r="X705" s="1">
        <v>2587.25</v>
      </c>
      <c r="Y705">
        <v>4</v>
      </c>
      <c r="Z705">
        <v>8</v>
      </c>
      <c r="AA705" t="str">
        <f>VLOOKUP($B705,Sheet1!A:E,5,FALSE)</f>
        <v>Residential neighborhood , affluent enclave within the Bronx., "alternative to the Upper West side", Car Transportation is reccomended.</v>
      </c>
    </row>
    <row r="706" spans="1:27" x14ac:dyDescent="0.2">
      <c r="A706">
        <v>730</v>
      </c>
      <c r="B706" t="s">
        <v>1072</v>
      </c>
      <c r="C706" t="s">
        <v>26</v>
      </c>
      <c r="D706" s="1">
        <v>435000</v>
      </c>
      <c r="E706">
        <v>3</v>
      </c>
      <c r="F706">
        <v>2</v>
      </c>
      <c r="G706" s="2">
        <v>1034</v>
      </c>
      <c r="H706" t="s">
        <v>1073</v>
      </c>
      <c r="I706" t="s">
        <v>54</v>
      </c>
      <c r="J706" s="5">
        <v>10469</v>
      </c>
      <c r="K706" s="8" t="str">
        <f>VLOOKUP($B706,Sheet1!A:E,3,FALSE)</f>
        <v>Pelham Bay</v>
      </c>
      <c r="L706" s="8" t="str">
        <f>VLOOKUP($B706,Sheet1!A:E,4,FALSE)</f>
        <v>C</v>
      </c>
      <c r="M706">
        <v>-73.835714999999993</v>
      </c>
      <c r="N706">
        <v>40.869060900000001</v>
      </c>
      <c r="O706" s="13">
        <f>VLOOKUP($B706,Sheet2!A:F,6,FALSE)</f>
        <v>11.42180551888501</v>
      </c>
      <c r="P706" s="1">
        <v>87000</v>
      </c>
      <c r="Q706" s="3">
        <v>6.7500000000000004E-2</v>
      </c>
      <c r="R706">
        <v>30</v>
      </c>
      <c r="S706" s="1">
        <v>348000</v>
      </c>
      <c r="T706" s="1">
        <v>2257.12</v>
      </c>
      <c r="U706" s="1">
        <v>441.72</v>
      </c>
      <c r="V706" s="1">
        <v>90.63</v>
      </c>
      <c r="W706" s="4">
        <v>600</v>
      </c>
      <c r="X706" s="1">
        <v>3389.47</v>
      </c>
      <c r="Y706">
        <v>6</v>
      </c>
      <c r="Z706">
        <v>6</v>
      </c>
      <c r="AA706" t="str">
        <f>VLOOKUP($B706,Sheet1!A:E,5,FALSE)</f>
        <v>End of 6 train line, largest Park in NYC - Pelham Bay Park. </v>
      </c>
    </row>
    <row r="707" spans="1:27" x14ac:dyDescent="0.2">
      <c r="A707">
        <v>731</v>
      </c>
      <c r="B707" t="s">
        <v>1074</v>
      </c>
      <c r="C707" t="s">
        <v>34</v>
      </c>
      <c r="D707" s="1">
        <v>879000</v>
      </c>
      <c r="E707">
        <v>3</v>
      </c>
      <c r="F707">
        <v>3</v>
      </c>
      <c r="G707" s="2">
        <v>2184</v>
      </c>
      <c r="H707" t="s">
        <v>1075</v>
      </c>
      <c r="I707" t="s">
        <v>65</v>
      </c>
      <c r="J707" s="5">
        <v>11356</v>
      </c>
      <c r="K707" s="8" t="str">
        <f>VLOOKUP($B707,Sheet1!A:E,3,FALSE)</f>
        <v>College Point</v>
      </c>
      <c r="L707" s="8" t="str">
        <f>VLOOKUP($B707,Sheet1!A:E,4,FALSE)</f>
        <v>B</v>
      </c>
      <c r="M707">
        <v>-73.855699999999999</v>
      </c>
      <c r="N707">
        <v>40.785245000000003</v>
      </c>
      <c r="O707" s="13">
        <f>VLOOKUP($B707,Sheet2!A:F,6,FALSE)</f>
        <v>7.2552462847708989</v>
      </c>
      <c r="P707" s="1">
        <v>175800</v>
      </c>
      <c r="Q707" s="3">
        <v>6.7500000000000004E-2</v>
      </c>
      <c r="R707">
        <v>30</v>
      </c>
      <c r="S707" s="1">
        <v>703200</v>
      </c>
      <c r="T707" s="1">
        <v>4560.9399999999996</v>
      </c>
      <c r="U707" s="1">
        <v>892.58</v>
      </c>
      <c r="V707" s="1">
        <v>183.13</v>
      </c>
      <c r="W707" s="4">
        <v>375</v>
      </c>
      <c r="X707" s="1">
        <v>6011.65</v>
      </c>
      <c r="Y707">
        <v>6</v>
      </c>
      <c r="Z707">
        <v>11</v>
      </c>
      <c r="AA707" t="str">
        <f>VLOOKUP($B707,Sheet1!A:E,5,FALSE)</f>
        <v>Large residential areas and proximity to Flushing Meadows-Corona Park.</v>
      </c>
    </row>
    <row r="708" spans="1:27" x14ac:dyDescent="0.2">
      <c r="A708">
        <v>732</v>
      </c>
      <c r="B708" t="s">
        <v>1076</v>
      </c>
      <c r="C708" t="s">
        <v>52</v>
      </c>
      <c r="D708" s="1">
        <v>325000</v>
      </c>
      <c r="E708">
        <v>3</v>
      </c>
      <c r="F708">
        <v>1</v>
      </c>
      <c r="G708">
        <v>622</v>
      </c>
      <c r="H708" t="s">
        <v>783</v>
      </c>
      <c r="I708" t="s">
        <v>28</v>
      </c>
      <c r="J708" s="5">
        <v>10031</v>
      </c>
      <c r="K708" s="8" t="str">
        <f>VLOOKUP($B708,Sheet1!A:E,3,FALSE)</f>
        <v>Hamilton Heights</v>
      </c>
      <c r="L708" s="8" t="str">
        <f>VLOOKUP($B708,Sheet1!A:E,4,FALSE)</f>
        <v>C</v>
      </c>
      <c r="M708">
        <v>-73.954465799999994</v>
      </c>
      <c r="N708">
        <v>40.819215100000001</v>
      </c>
      <c r="O708" s="13">
        <f>VLOOKUP($B708,Sheet2!A:F,6,FALSE)</f>
        <v>5.1219439493500856</v>
      </c>
      <c r="P708" s="1">
        <v>65000</v>
      </c>
      <c r="Q708" s="3">
        <v>6.7500000000000004E-2</v>
      </c>
      <c r="R708">
        <v>30</v>
      </c>
      <c r="S708" s="1">
        <v>260000</v>
      </c>
      <c r="T708" s="1">
        <v>1686.36</v>
      </c>
      <c r="U708" s="1">
        <v>330.02</v>
      </c>
      <c r="V708" s="1">
        <v>67.709999999999994</v>
      </c>
      <c r="W708" s="4">
        <v>205</v>
      </c>
      <c r="X708" s="1">
        <v>2289.08</v>
      </c>
      <c r="Y708">
        <v>6</v>
      </c>
      <c r="Z708">
        <v>5</v>
      </c>
      <c r="AA708" t="str">
        <f>VLOOKUP($B708,Sheet1!A:E,5,FALSE)</f>
        <v>Parks overlooking Hudson River, diverse restaurants, cafes, museums, and shops</v>
      </c>
    </row>
    <row r="709" spans="1:27" x14ac:dyDescent="0.2">
      <c r="A709">
        <v>733</v>
      </c>
      <c r="B709" t="s">
        <v>1077</v>
      </c>
      <c r="C709" t="s">
        <v>87</v>
      </c>
      <c r="D709" s="1">
        <v>1195000</v>
      </c>
      <c r="E709">
        <v>16</v>
      </c>
      <c r="F709">
        <v>8</v>
      </c>
      <c r="G709" s="2">
        <v>2184</v>
      </c>
      <c r="H709" t="s">
        <v>1078</v>
      </c>
      <c r="I709" t="s">
        <v>45</v>
      </c>
      <c r="J709" s="5">
        <v>11232</v>
      </c>
      <c r="K709" s="8" t="str">
        <f>VLOOKUP($B709,Sheet1!A:E,3,FALSE)</f>
        <v>Greenwood</v>
      </c>
      <c r="L709" s="8" t="str">
        <f>VLOOKUP($B709,Sheet1!A:E,4,FALSE)</f>
        <v>B</v>
      </c>
      <c r="M709">
        <v>-74.006356199999999</v>
      </c>
      <c r="N709">
        <v>40.650218500000001</v>
      </c>
      <c r="O709" s="13">
        <f>VLOOKUP($B709,Sheet2!A:F,6,FALSE)</f>
        <v>6.8917027211266753</v>
      </c>
      <c r="P709" s="1">
        <v>239000</v>
      </c>
      <c r="Q709" s="3">
        <v>6.7500000000000004E-2</v>
      </c>
      <c r="R709">
        <v>30</v>
      </c>
      <c r="S709" s="1">
        <v>956000</v>
      </c>
      <c r="T709" s="1">
        <v>6200.6</v>
      </c>
      <c r="U709" s="1">
        <v>1213.46</v>
      </c>
      <c r="V709" s="1">
        <v>248.96</v>
      </c>
      <c r="W709" s="4">
        <v>205</v>
      </c>
      <c r="X709" s="1">
        <v>7868.02</v>
      </c>
      <c r="Y709">
        <v>32</v>
      </c>
      <c r="Z709">
        <v>5</v>
      </c>
      <c r="AA709" t="str">
        <f>VLOOKUP($B709,Sheet1!A:E,5,FALSE)</f>
        <v>Historic Green-Wood Cemetery and residential streets.</v>
      </c>
    </row>
    <row r="710" spans="1:27" x14ac:dyDescent="0.2">
      <c r="A710">
        <v>734</v>
      </c>
      <c r="B710" t="s">
        <v>1079</v>
      </c>
      <c r="C710" t="s">
        <v>52</v>
      </c>
      <c r="D710" s="1">
        <v>1900000</v>
      </c>
      <c r="E710">
        <v>3</v>
      </c>
      <c r="F710">
        <v>2</v>
      </c>
      <c r="G710" s="2">
        <v>2200</v>
      </c>
      <c r="H710" t="s">
        <v>1080</v>
      </c>
      <c r="I710" t="s">
        <v>28</v>
      </c>
      <c r="J710" s="5">
        <v>10007</v>
      </c>
      <c r="K710" s="8" t="str">
        <f>VLOOKUP($B710,Sheet1!A:E,3,FALSE)</f>
        <v>Tribeca</v>
      </c>
      <c r="L710" s="8" t="str">
        <f>VLOOKUP($B710,Sheet1!A:E,4,FALSE)</f>
        <v>A</v>
      </c>
      <c r="M710">
        <v>-74.010572999999994</v>
      </c>
      <c r="N710">
        <v>40.715966899999998</v>
      </c>
      <c r="O710" s="13">
        <f>VLOOKUP($B710,Sheet2!A:F,6,FALSE)</f>
        <v>2.62300220807025</v>
      </c>
      <c r="P710" s="1">
        <v>380000</v>
      </c>
      <c r="Q710" s="3">
        <v>6.7500000000000004E-2</v>
      </c>
      <c r="R710">
        <v>30</v>
      </c>
      <c r="S710" s="1">
        <v>1520000</v>
      </c>
      <c r="T710" s="1">
        <v>9858.69</v>
      </c>
      <c r="U710" s="1">
        <v>1929.36</v>
      </c>
      <c r="V710" s="1">
        <v>395.83</v>
      </c>
      <c r="W710" s="4">
        <v>600</v>
      </c>
      <c r="X710" s="1">
        <v>12783.88</v>
      </c>
      <c r="Y710">
        <v>6</v>
      </c>
      <c r="Z710">
        <v>14</v>
      </c>
      <c r="AA710" t="str">
        <f>VLOOKUP($B710,Sheet1!A:E,5,FALSE)</f>
        <v>Upscale residences, celebrity residents,  Tribeca Film Festival, converted warehouse architecture.</v>
      </c>
    </row>
    <row r="711" spans="1:27" x14ac:dyDescent="0.2">
      <c r="A711">
        <v>735</v>
      </c>
      <c r="B711" t="s">
        <v>1081</v>
      </c>
      <c r="C711" t="s">
        <v>34</v>
      </c>
      <c r="D711" s="1">
        <v>868000</v>
      </c>
      <c r="E711">
        <v>3</v>
      </c>
      <c r="F711">
        <v>2</v>
      </c>
      <c r="G711" s="2">
        <v>2184</v>
      </c>
      <c r="H711" t="s">
        <v>433</v>
      </c>
      <c r="I711" t="s">
        <v>65</v>
      </c>
      <c r="J711" s="5">
        <v>11379</v>
      </c>
      <c r="K711" s="8" t="str">
        <f>VLOOKUP($B711,Sheet1!A:E,3,FALSE)</f>
        <v>Middle Village</v>
      </c>
      <c r="L711" s="8" t="str">
        <f>VLOOKUP($B711,Sheet1!A:E,4,FALSE)</f>
        <v>B</v>
      </c>
      <c r="M711">
        <v>-73.884379100000004</v>
      </c>
      <c r="N711">
        <v>40.7158631</v>
      </c>
      <c r="O711" s="13">
        <f>VLOOKUP($B711,Sheet2!A:F,6,FALSE)</f>
        <v>5.7709441858126533</v>
      </c>
      <c r="P711" s="1">
        <v>173600</v>
      </c>
      <c r="Q711" s="3">
        <v>6.7500000000000004E-2</v>
      </c>
      <c r="R711">
        <v>30</v>
      </c>
      <c r="S711" s="1">
        <v>694400</v>
      </c>
      <c r="T711" s="1">
        <v>4503.87</v>
      </c>
      <c r="U711" s="1">
        <v>881.41</v>
      </c>
      <c r="V711" s="1">
        <v>180.83</v>
      </c>
      <c r="W711" s="4">
        <v>550</v>
      </c>
      <c r="X711" s="1">
        <v>6116.11</v>
      </c>
      <c r="Y711">
        <v>6</v>
      </c>
      <c r="Z711">
        <v>14</v>
      </c>
      <c r="AA711" t="str">
        <f>VLOOKUP($B711,Sheet1!A:E,5,FALSE)</f>
        <v>Juniper Valley Park, Residential area with suburban feel, Metropolitan Avenue.</v>
      </c>
    </row>
    <row r="712" spans="1:27" x14ac:dyDescent="0.2">
      <c r="A712">
        <v>736</v>
      </c>
      <c r="B712" t="s">
        <v>1082</v>
      </c>
      <c r="C712" t="s">
        <v>87</v>
      </c>
      <c r="D712" s="1">
        <v>1770000</v>
      </c>
      <c r="E712">
        <v>7</v>
      </c>
      <c r="F712">
        <v>4</v>
      </c>
      <c r="G712" s="2">
        <v>2184</v>
      </c>
      <c r="H712" t="s">
        <v>125</v>
      </c>
      <c r="I712" t="s">
        <v>65</v>
      </c>
      <c r="J712" s="5">
        <v>11356</v>
      </c>
      <c r="K712" s="8" t="str">
        <f>VLOOKUP($B712,Sheet1!A:E,3,FALSE)</f>
        <v>College Point</v>
      </c>
      <c r="L712" s="8" t="str">
        <f>VLOOKUP($B712,Sheet1!A:E,4,FALSE)</f>
        <v>B</v>
      </c>
      <c r="M712">
        <v>-73.839300800000004</v>
      </c>
      <c r="N712">
        <v>40.788503400000003</v>
      </c>
      <c r="O712" s="13">
        <f>VLOOKUP($B712,Sheet2!A:F,6,FALSE)</f>
        <v>8.140486989321678</v>
      </c>
      <c r="P712" s="1">
        <v>354000</v>
      </c>
      <c r="Q712" s="3">
        <v>6.7500000000000004E-2</v>
      </c>
      <c r="R712">
        <v>30</v>
      </c>
      <c r="S712" s="1">
        <v>1416000</v>
      </c>
      <c r="T712" s="1">
        <v>9184.15</v>
      </c>
      <c r="U712" s="1">
        <v>1797.35</v>
      </c>
      <c r="V712" s="1">
        <v>368.75</v>
      </c>
      <c r="W712" s="4">
        <v>3000</v>
      </c>
      <c r="X712" s="1">
        <v>14350.25</v>
      </c>
      <c r="Y712">
        <v>14</v>
      </c>
      <c r="Z712">
        <v>9</v>
      </c>
      <c r="AA712" t="str">
        <f>VLOOKUP($B712,Sheet1!A:E,5,FALSE)</f>
        <v>Large residential areas and proximity to Flushing Meadows-Corona Park.</v>
      </c>
    </row>
    <row r="713" spans="1:27" x14ac:dyDescent="0.2">
      <c r="A713">
        <v>737</v>
      </c>
      <c r="B713" t="s">
        <v>1083</v>
      </c>
      <c r="C713" t="s">
        <v>87</v>
      </c>
      <c r="D713" s="1">
        <v>899000</v>
      </c>
      <c r="E713">
        <v>5</v>
      </c>
      <c r="F713">
        <v>3</v>
      </c>
      <c r="G713" s="2">
        <v>1480</v>
      </c>
      <c r="H713" t="s">
        <v>833</v>
      </c>
      <c r="I713" t="s">
        <v>65</v>
      </c>
      <c r="J713" s="5">
        <v>11378</v>
      </c>
      <c r="K713" s="8" t="str">
        <f>VLOOKUP($B713,Sheet1!A:E,3,FALSE)</f>
        <v>Maspeth</v>
      </c>
      <c r="L713" s="8" t="str">
        <f>VLOOKUP($B713,Sheet1!A:E,4,FALSE)</f>
        <v>B</v>
      </c>
      <c r="M713">
        <v>-73.890089799999998</v>
      </c>
      <c r="N713">
        <v>40.725327299999996</v>
      </c>
      <c r="O713" s="13">
        <f>VLOOKUP($B713,Sheet2!A:F,6,FALSE)</f>
        <v>5.2599073717862241</v>
      </c>
      <c r="P713" s="1">
        <v>179800</v>
      </c>
      <c r="Q713" s="3">
        <v>6.7500000000000004E-2</v>
      </c>
      <c r="R713">
        <v>30</v>
      </c>
      <c r="S713" s="1">
        <v>719200</v>
      </c>
      <c r="T713" s="1">
        <v>4664.72</v>
      </c>
      <c r="U713" s="1">
        <v>912.89</v>
      </c>
      <c r="V713" s="1">
        <v>187.29</v>
      </c>
      <c r="W713" s="4">
        <v>550</v>
      </c>
      <c r="X713" s="1">
        <v>6314.9</v>
      </c>
      <c r="Y713">
        <v>10</v>
      </c>
      <c r="Z713">
        <v>7</v>
      </c>
      <c r="AA713" t="str">
        <f>VLOOKUP($B713,Sheet1!A:E,5,FALSE)</f>
        <v>Residential neighborhoods and industrial roots.</v>
      </c>
    </row>
    <row r="714" spans="1:27" x14ac:dyDescent="0.2">
      <c r="A714">
        <v>738</v>
      </c>
      <c r="B714" t="s">
        <v>1084</v>
      </c>
      <c r="C714" t="s">
        <v>188</v>
      </c>
      <c r="D714" s="1">
        <v>990000</v>
      </c>
      <c r="E714">
        <v>2</v>
      </c>
      <c r="F714">
        <v>2</v>
      </c>
      <c r="G714">
        <v>960</v>
      </c>
      <c r="H714" t="s">
        <v>69</v>
      </c>
      <c r="I714" t="s">
        <v>45</v>
      </c>
      <c r="J714" s="5">
        <v>11216</v>
      </c>
      <c r="K714" s="8" t="str">
        <f>VLOOKUP($B714,Sheet1!A:E,3,FALSE)</f>
        <v>Bedford-Stuyvesant</v>
      </c>
      <c r="L714" s="8" t="str">
        <f>VLOOKUP($B714,Sheet1!A:E,4,FALSE)</f>
        <v>C+</v>
      </c>
      <c r="M714">
        <v>-73.945006000000006</v>
      </c>
      <c r="N714">
        <v>40.690021700000003</v>
      </c>
      <c r="O714" s="13">
        <f>VLOOKUP($B714,Sheet2!A:F,6,FALSE)</f>
        <v>4.5785298791091984</v>
      </c>
      <c r="P714" s="1">
        <v>198000</v>
      </c>
      <c r="Q714" s="3">
        <v>6.7500000000000004E-2</v>
      </c>
      <c r="R714">
        <v>30</v>
      </c>
      <c r="S714" s="1">
        <v>792000</v>
      </c>
      <c r="T714" s="1">
        <v>5136.8999999999996</v>
      </c>
      <c r="U714" s="1">
        <v>1005.3</v>
      </c>
      <c r="V714" s="1">
        <v>206.25</v>
      </c>
      <c r="W714" s="4">
        <v>550</v>
      </c>
      <c r="X714" s="1">
        <v>6898.44</v>
      </c>
      <c r="Y714">
        <v>4</v>
      </c>
      <c r="Z714">
        <v>6</v>
      </c>
      <c r="AA714" t="str">
        <f>VLOOKUP($B714,Sheet1!A:E,5,FALSE)</f>
        <v>Bed-Stuy, Do or Die phrase, home of rappers Notorious B.I.G &amp; Jay Z, Options for soul food &amp; carribean foods.</v>
      </c>
    </row>
    <row r="715" spans="1:27" x14ac:dyDescent="0.2">
      <c r="A715">
        <v>739</v>
      </c>
      <c r="B715" t="s">
        <v>1085</v>
      </c>
      <c r="C715" t="s">
        <v>34</v>
      </c>
      <c r="D715" s="1">
        <v>818000</v>
      </c>
      <c r="E715">
        <v>3</v>
      </c>
      <c r="F715">
        <v>3</v>
      </c>
      <c r="G715" s="2">
        <v>2184</v>
      </c>
      <c r="H715" t="s">
        <v>1086</v>
      </c>
      <c r="I715" t="s">
        <v>65</v>
      </c>
      <c r="J715" s="5">
        <v>11367</v>
      </c>
      <c r="K715" s="8" t="str">
        <f>VLOOKUP($B715,Sheet1!A:E,3,FALSE)</f>
        <v>Flushing</v>
      </c>
      <c r="L715" s="8" t="str">
        <f>VLOOKUP($B715,Sheet1!A:E,4,FALSE)</f>
        <v>B</v>
      </c>
      <c r="M715">
        <v>-73.826757099999995</v>
      </c>
      <c r="N715">
        <v>40.739617099999997</v>
      </c>
      <c r="O715" s="13">
        <f>VLOOKUP($B715,Sheet2!A:F,6,FALSE)</f>
        <v>8.351336087095536</v>
      </c>
      <c r="P715" s="1">
        <v>163600</v>
      </c>
      <c r="Q715" s="3">
        <v>6.7500000000000004E-2</v>
      </c>
      <c r="R715">
        <v>30</v>
      </c>
      <c r="S715" s="1">
        <v>654400</v>
      </c>
      <c r="T715" s="1">
        <v>4244.43</v>
      </c>
      <c r="U715" s="1">
        <v>830.64</v>
      </c>
      <c r="V715" s="1">
        <v>170.42</v>
      </c>
      <c r="W715" s="4">
        <v>600</v>
      </c>
      <c r="X715" s="1">
        <v>5845.48</v>
      </c>
      <c r="Y715">
        <v>6</v>
      </c>
      <c r="Z715">
        <v>11</v>
      </c>
      <c r="AA715" t="str">
        <f>VLOOKUP($B715,Sheet1!A:E,5,FALSE)</f>
        <v>Bustling Chinese and  Korean community. Large shopping community.</v>
      </c>
    </row>
    <row r="716" spans="1:27" x14ac:dyDescent="0.2">
      <c r="A716">
        <v>740</v>
      </c>
      <c r="B716" t="s">
        <v>1087</v>
      </c>
      <c r="C716" t="s">
        <v>34</v>
      </c>
      <c r="D716" s="1">
        <v>409000</v>
      </c>
      <c r="E716">
        <v>4</v>
      </c>
      <c r="F716">
        <v>2</v>
      </c>
      <c r="G716" s="2">
        <v>2184</v>
      </c>
      <c r="H716" t="s">
        <v>35</v>
      </c>
      <c r="I716" t="s">
        <v>65</v>
      </c>
      <c r="J716" s="5">
        <v>11367</v>
      </c>
      <c r="K716" s="8" t="str">
        <f>VLOOKUP($B716,Sheet1!A:E,3,FALSE)</f>
        <v>Flushing</v>
      </c>
      <c r="L716" s="8" t="str">
        <f>VLOOKUP($B716,Sheet1!A:E,4,FALSE)</f>
        <v>B</v>
      </c>
      <c r="M716">
        <v>-73.820230300000006</v>
      </c>
      <c r="N716">
        <v>40.726173000000003</v>
      </c>
      <c r="O716" s="13">
        <f>VLOOKUP($B716,Sheet2!A:F,6,FALSE)</f>
        <v>8.8102488584113825</v>
      </c>
      <c r="P716" s="1">
        <v>81800</v>
      </c>
      <c r="Q716" s="3">
        <v>6.7500000000000004E-2</v>
      </c>
      <c r="R716">
        <v>30</v>
      </c>
      <c r="S716" s="1">
        <v>327200</v>
      </c>
      <c r="T716" s="1">
        <v>2122.21</v>
      </c>
      <c r="U716" s="1">
        <v>415.32</v>
      </c>
      <c r="V716" s="1">
        <v>85.21</v>
      </c>
      <c r="W716" s="4">
        <v>375</v>
      </c>
      <c r="X716" s="1">
        <v>2997.74</v>
      </c>
      <c r="Y716">
        <v>8</v>
      </c>
      <c r="Z716">
        <v>14</v>
      </c>
      <c r="AA716" t="str">
        <f>VLOOKUP($B716,Sheet1!A:E,5,FALSE)</f>
        <v>Bustling Chinese and  Korean community. Large shopping community.</v>
      </c>
    </row>
    <row r="717" spans="1:27" x14ac:dyDescent="0.2">
      <c r="A717">
        <v>741</v>
      </c>
      <c r="B717" t="s">
        <v>1088</v>
      </c>
      <c r="C717" t="s">
        <v>188</v>
      </c>
      <c r="D717" s="1">
        <v>679000</v>
      </c>
      <c r="E717">
        <v>3</v>
      </c>
      <c r="F717">
        <v>2</v>
      </c>
      <c r="G717" s="2">
        <v>1474</v>
      </c>
      <c r="H717" t="s">
        <v>62</v>
      </c>
      <c r="I717" t="s">
        <v>45</v>
      </c>
      <c r="J717" s="5">
        <v>11224</v>
      </c>
      <c r="K717" s="8" t="str">
        <f>VLOOKUP($B717,Sheet1!A:E,3,FALSE)</f>
        <v>Coney Island</v>
      </c>
      <c r="L717" s="8" t="str">
        <f>VLOOKUP($B717,Sheet1!A:E,4,FALSE)</f>
        <v>C</v>
      </c>
      <c r="M717">
        <v>-74.003685700000005</v>
      </c>
      <c r="N717">
        <v>40.574905000000001</v>
      </c>
      <c r="O717" s="13">
        <f>VLOOKUP($B717,Sheet2!A:F,6,FALSE)</f>
        <v>12.03850162287017</v>
      </c>
      <c r="P717" s="1">
        <v>135800</v>
      </c>
      <c r="Q717" s="3">
        <v>6.7500000000000004E-2</v>
      </c>
      <c r="R717">
        <v>30</v>
      </c>
      <c r="S717" s="1">
        <v>543200</v>
      </c>
      <c r="T717" s="1">
        <v>3523.18</v>
      </c>
      <c r="U717" s="1">
        <v>689.49</v>
      </c>
      <c r="V717" s="1">
        <v>141.46</v>
      </c>
      <c r="W717" s="4">
        <v>205</v>
      </c>
      <c r="X717" s="1">
        <v>4559.13</v>
      </c>
      <c r="Y717">
        <v>6</v>
      </c>
      <c r="Z717">
        <v>9</v>
      </c>
      <c r="AA717" t="str">
        <f>VLOOKUP($B717,Sheet1!A:E,5,FALSE)</f>
        <v>Amusement parks by the boardwalk in Brooklyn, end of the D subway line.</v>
      </c>
    </row>
    <row r="718" spans="1:27" x14ac:dyDescent="0.2">
      <c r="A718">
        <v>742</v>
      </c>
      <c r="B718" t="s">
        <v>1089</v>
      </c>
      <c r="C718" t="s">
        <v>52</v>
      </c>
      <c r="D718" s="1">
        <v>259000</v>
      </c>
      <c r="E718">
        <v>1</v>
      </c>
      <c r="F718">
        <v>1</v>
      </c>
      <c r="G718" s="2">
        <v>2184</v>
      </c>
      <c r="H718" t="s">
        <v>47</v>
      </c>
      <c r="I718" t="s">
        <v>65</v>
      </c>
      <c r="J718" s="5">
        <v>11375</v>
      </c>
      <c r="K718" s="8" t="str">
        <f>VLOOKUP($B718,Sheet1!A:E,3,FALSE)</f>
        <v>Forest Hills</v>
      </c>
      <c r="L718" s="8" t="str">
        <f>VLOOKUP($B718,Sheet1!A:E,4,FALSE)</f>
        <v>A</v>
      </c>
      <c r="M718">
        <v>-73.835723200000004</v>
      </c>
      <c r="N718">
        <v>40.719958200000001</v>
      </c>
      <c r="O718" s="13">
        <f>VLOOKUP($B718,Sheet2!A:F,6,FALSE)</f>
        <v>8.1061841196365521</v>
      </c>
      <c r="P718" s="1">
        <v>51800</v>
      </c>
      <c r="Q718" s="3">
        <v>6.7500000000000004E-2</v>
      </c>
      <c r="R718">
        <v>30</v>
      </c>
      <c r="S718" s="1">
        <v>207200</v>
      </c>
      <c r="T718" s="1">
        <v>1343.9</v>
      </c>
      <c r="U718" s="1">
        <v>263</v>
      </c>
      <c r="V718" s="1">
        <v>53.96</v>
      </c>
      <c r="W718" s="4">
        <v>160</v>
      </c>
      <c r="X718" s="1">
        <v>1820.86</v>
      </c>
      <c r="Y718">
        <v>2</v>
      </c>
      <c r="Z718">
        <v>18</v>
      </c>
      <c r="AA718" t="str">
        <f>VLOOKUP($B718,Sheet1!A:E,5,FALSE)</f>
        <v>Forest Hills Stadium - historic concert venue, commuter friendly from Manhattan.</v>
      </c>
    </row>
    <row r="719" spans="1:27" x14ac:dyDescent="0.2">
      <c r="A719">
        <v>743</v>
      </c>
      <c r="B719" t="s">
        <v>1090</v>
      </c>
      <c r="C719" t="s">
        <v>34</v>
      </c>
      <c r="D719" s="1">
        <v>850000</v>
      </c>
      <c r="E719">
        <v>6</v>
      </c>
      <c r="F719">
        <v>3</v>
      </c>
      <c r="G719" s="2">
        <v>2280</v>
      </c>
      <c r="H719" t="s">
        <v>1091</v>
      </c>
      <c r="I719" t="s">
        <v>45</v>
      </c>
      <c r="J719" s="5">
        <v>11215</v>
      </c>
      <c r="K719" s="8" t="str">
        <f>VLOOKUP($B719,Sheet1!A:E,3,FALSE)</f>
        <v>Park Slope</v>
      </c>
      <c r="L719" s="8" t="str">
        <f>VLOOKUP($B719,Sheet1!A:E,4,FALSE)</f>
        <v>A</v>
      </c>
      <c r="M719">
        <v>-73.994846800000005</v>
      </c>
      <c r="N719">
        <v>40.668131899999999</v>
      </c>
      <c r="O719" s="13">
        <f>VLOOKUP($B719,Sheet2!A:F,6,FALSE)</f>
        <v>5.5893741460459383</v>
      </c>
      <c r="P719" s="1">
        <v>170000</v>
      </c>
      <c r="Q719" s="3">
        <v>6.7500000000000004E-2</v>
      </c>
      <c r="R719">
        <v>30</v>
      </c>
      <c r="S719" s="1">
        <v>680000</v>
      </c>
      <c r="T719" s="1">
        <v>4410.47</v>
      </c>
      <c r="U719" s="1">
        <v>863.13</v>
      </c>
      <c r="V719" s="1">
        <v>177.08</v>
      </c>
      <c r="W719" s="4">
        <v>600</v>
      </c>
      <c r="X719" s="1">
        <v>6050.68</v>
      </c>
      <c r="Y719">
        <v>12</v>
      </c>
      <c r="Z719">
        <v>11</v>
      </c>
      <c r="AA719" t="str">
        <f>VLOOKUP($B719,Sheet1!A:E,5,FALSE)</f>
        <v>Beautiful historic homes, Smith Street, Family friendly neighborhoods, near Prospect Park.</v>
      </c>
    </row>
    <row r="720" spans="1:27" x14ac:dyDescent="0.2">
      <c r="A720">
        <v>744</v>
      </c>
      <c r="B720" t="s">
        <v>1092</v>
      </c>
      <c r="C720" t="s">
        <v>41</v>
      </c>
      <c r="D720" s="1">
        <v>8750000</v>
      </c>
      <c r="E720">
        <v>6</v>
      </c>
      <c r="F720">
        <v>6</v>
      </c>
      <c r="G720" s="2">
        <v>6000</v>
      </c>
      <c r="H720" t="s">
        <v>1093</v>
      </c>
      <c r="I720" t="s">
        <v>45</v>
      </c>
      <c r="J720" s="5">
        <v>11209</v>
      </c>
      <c r="K720" s="8" t="str">
        <f>VLOOKUP($B720,Sheet1!A:E,3,FALSE)</f>
        <v>Bay Ridge</v>
      </c>
      <c r="L720" s="8" t="str">
        <f>VLOOKUP($B720,Sheet1!A:E,4,FALSE)</f>
        <v>B+</v>
      </c>
      <c r="M720">
        <v>-74.037969500000003</v>
      </c>
      <c r="N720">
        <v>40.628293499999998</v>
      </c>
      <c r="O720" s="13">
        <f>VLOOKUP($B720,Sheet2!A:F,6,FALSE)</f>
        <v>8.7623041438423801</v>
      </c>
      <c r="P720" s="1">
        <v>1750000</v>
      </c>
      <c r="Q720" s="3">
        <v>6.7500000000000004E-2</v>
      </c>
      <c r="R720">
        <v>30</v>
      </c>
      <c r="S720" s="1">
        <v>7000000</v>
      </c>
      <c r="T720" s="1">
        <v>45401.87</v>
      </c>
      <c r="U720" s="1">
        <v>8885.19</v>
      </c>
      <c r="V720" s="1">
        <v>1822.92</v>
      </c>
      <c r="W720" s="4">
        <v>600</v>
      </c>
      <c r="X720" s="1">
        <v>56709.97</v>
      </c>
      <c r="Y720">
        <v>12</v>
      </c>
      <c r="Z720">
        <v>19</v>
      </c>
      <c r="AA720" t="str">
        <f>VLOOKUP($B720,Sheet1!A:E,5,FALSE)</f>
        <v>South Brooklyn Neighborhood known for elaborate Christmas light in Dyker Heights.</v>
      </c>
    </row>
    <row r="721" spans="1:27" x14ac:dyDescent="0.2">
      <c r="A721">
        <v>745</v>
      </c>
      <c r="B721" t="s">
        <v>1094</v>
      </c>
      <c r="C721" t="s">
        <v>34</v>
      </c>
      <c r="D721" s="1">
        <v>495000</v>
      </c>
      <c r="E721">
        <v>2</v>
      </c>
      <c r="F721">
        <v>2</v>
      </c>
      <c r="G721">
        <v>953</v>
      </c>
      <c r="H721" t="s">
        <v>62</v>
      </c>
      <c r="I721" t="s">
        <v>36</v>
      </c>
      <c r="J721" s="5">
        <v>10303</v>
      </c>
      <c r="K721" s="8" t="str">
        <f>VLOOKUP($B721,Sheet1!A:E,3,FALSE)</f>
        <v>Richmond County</v>
      </c>
      <c r="L721" s="8" t="str">
        <f>VLOOKUP($B721,Sheet1!A:E,4,FALSE)</f>
        <v>B</v>
      </c>
      <c r="M721">
        <v>-74.159950199999997</v>
      </c>
      <c r="N721">
        <v>40.623373800000003</v>
      </c>
      <c r="O721" s="13">
        <f>VLOOKUP($B721,Sheet2!A:F,6,FALSE)</f>
        <v>12.60782768125873</v>
      </c>
      <c r="P721" s="1">
        <v>99000</v>
      </c>
      <c r="Q721" s="3">
        <v>6.7500000000000004E-2</v>
      </c>
      <c r="R721">
        <v>30</v>
      </c>
      <c r="S721" s="1">
        <v>396000</v>
      </c>
      <c r="T721" s="1">
        <v>2568.4499999999998</v>
      </c>
      <c r="U721" s="1">
        <v>502.65</v>
      </c>
      <c r="V721" s="1">
        <v>103.13</v>
      </c>
      <c r="W721" s="4">
        <v>205</v>
      </c>
      <c r="X721" s="1">
        <v>3379.22</v>
      </c>
      <c r="Y721">
        <v>4</v>
      </c>
      <c r="Z721">
        <v>6</v>
      </c>
      <c r="AA721" t="str">
        <f>VLOOKUP($B721,Sheet1!A:E,5,FALSE)</f>
        <v>Northern Staten Island</v>
      </c>
    </row>
    <row r="722" spans="1:27" x14ac:dyDescent="0.2">
      <c r="A722">
        <v>746</v>
      </c>
      <c r="B722" t="s">
        <v>1095</v>
      </c>
      <c r="C722" t="s">
        <v>52</v>
      </c>
      <c r="D722" s="1">
        <v>825000</v>
      </c>
      <c r="E722">
        <v>2</v>
      </c>
      <c r="F722">
        <v>1</v>
      </c>
      <c r="G722">
        <v>800</v>
      </c>
      <c r="H722" t="s">
        <v>929</v>
      </c>
      <c r="I722" t="s">
        <v>45</v>
      </c>
      <c r="J722" s="5">
        <v>11215</v>
      </c>
      <c r="K722" s="8" t="str">
        <f>VLOOKUP($B722,Sheet1!A:E,3,FALSE)</f>
        <v>Park Slope</v>
      </c>
      <c r="L722" s="8" t="str">
        <f>VLOOKUP($B722,Sheet1!A:E,4,FALSE)</f>
        <v>A</v>
      </c>
      <c r="M722">
        <v>-73.978949</v>
      </c>
      <c r="N722">
        <v>40.660279000000003</v>
      </c>
      <c r="O722" s="13">
        <f>VLOOKUP($B722,Sheet2!A:F,6,FALSE)</f>
        <v>6.1187787939489207</v>
      </c>
      <c r="P722" s="1">
        <v>165000</v>
      </c>
      <c r="Q722" s="3">
        <v>6.7500000000000004E-2</v>
      </c>
      <c r="R722">
        <v>30</v>
      </c>
      <c r="S722" s="1">
        <v>660000</v>
      </c>
      <c r="T722" s="1">
        <v>4280.75</v>
      </c>
      <c r="U722" s="1">
        <v>837.75</v>
      </c>
      <c r="V722" s="1">
        <v>171.88</v>
      </c>
      <c r="W722" s="4">
        <v>600</v>
      </c>
      <c r="X722" s="1">
        <v>5890.37</v>
      </c>
      <c r="Y722">
        <v>4</v>
      </c>
      <c r="Z722">
        <v>7</v>
      </c>
      <c r="AA722" t="str">
        <f>VLOOKUP($B722,Sheet1!A:E,5,FALSE)</f>
        <v>Beautiful historic homes, Smith Street, Family friendly neighborhoods, near Prospect Park.</v>
      </c>
    </row>
    <row r="723" spans="1:27" x14ac:dyDescent="0.2">
      <c r="A723">
        <v>747</v>
      </c>
      <c r="B723" t="s">
        <v>1096</v>
      </c>
      <c r="C723" t="s">
        <v>52</v>
      </c>
      <c r="D723" s="1">
        <v>1075000</v>
      </c>
      <c r="E723">
        <v>4</v>
      </c>
      <c r="F723">
        <v>2</v>
      </c>
      <c r="G723" s="2">
        <v>1800</v>
      </c>
      <c r="H723" t="s">
        <v>47</v>
      </c>
      <c r="I723" t="s">
        <v>65</v>
      </c>
      <c r="J723" s="5">
        <v>11372</v>
      </c>
      <c r="K723" s="8" t="str">
        <f>VLOOKUP($B723,Sheet1!A:E,3,FALSE)</f>
        <v>High Bridge</v>
      </c>
      <c r="L723" s="8" t="str">
        <f>VLOOKUP($B723,Sheet1!A:E,4,FALSE)</f>
        <v>C</v>
      </c>
      <c r="M723">
        <v>-73.883485100000001</v>
      </c>
      <c r="N723">
        <v>40.748764700000002</v>
      </c>
      <c r="O723" s="13">
        <f>VLOOKUP($B723,Sheet2!A:F,6,FALSE)</f>
        <v>5.3496806200656142</v>
      </c>
      <c r="P723" s="1">
        <v>215000</v>
      </c>
      <c r="Q723" s="3">
        <v>6.7500000000000004E-2</v>
      </c>
      <c r="R723">
        <v>30</v>
      </c>
      <c r="S723" s="1">
        <v>860000</v>
      </c>
      <c r="T723" s="1">
        <v>5577.94</v>
      </c>
      <c r="U723" s="1">
        <v>1091.6099999999999</v>
      </c>
      <c r="V723" s="1">
        <v>223.96</v>
      </c>
      <c r="W723" s="4">
        <v>600</v>
      </c>
      <c r="X723" s="1">
        <v>7493.51</v>
      </c>
      <c r="Y723">
        <v>8</v>
      </c>
      <c r="Z723">
        <v>11</v>
      </c>
      <c r="AA723" t="str">
        <f>VLOOKUP($B723,Sheet1!A:E,5,FALSE)</f>
        <v> High Bridge connecting Manhattan &amp; Bronx, near Yankee Stadium. High poverty rates.</v>
      </c>
    </row>
    <row r="724" spans="1:27" x14ac:dyDescent="0.2">
      <c r="A724">
        <v>748</v>
      </c>
      <c r="B724" t="s">
        <v>1097</v>
      </c>
      <c r="C724" t="s">
        <v>34</v>
      </c>
      <c r="D724" s="1">
        <v>1950000</v>
      </c>
      <c r="E724">
        <v>5</v>
      </c>
      <c r="F724">
        <v>4</v>
      </c>
      <c r="G724" s="2">
        <v>4000</v>
      </c>
      <c r="H724" t="s">
        <v>47</v>
      </c>
      <c r="I724" t="s">
        <v>54</v>
      </c>
      <c r="J724" s="5">
        <v>10471</v>
      </c>
      <c r="K724" s="8" t="str">
        <f>VLOOKUP($B724,Sheet1!A:E,3,FALSE)</f>
        <v>Riverdale</v>
      </c>
      <c r="L724" s="8" t="str">
        <f>VLOOKUP($B724,Sheet1!A:E,4,FALSE)</f>
        <v>A-</v>
      </c>
      <c r="M724">
        <v>-73.911169900000004</v>
      </c>
      <c r="N724">
        <v>40.905734899999999</v>
      </c>
      <c r="O724" s="13">
        <f>VLOOKUP($B724,Sheet2!A:F,6,FALSE)</f>
        <v>11.50622413093885</v>
      </c>
      <c r="P724" s="1">
        <v>390000</v>
      </c>
      <c r="Q724" s="3">
        <v>6.7500000000000004E-2</v>
      </c>
      <c r="R724">
        <v>30</v>
      </c>
      <c r="S724" s="1">
        <v>1560000</v>
      </c>
      <c r="T724" s="1">
        <v>10118.129999999999</v>
      </c>
      <c r="U724" s="1">
        <v>1980.13</v>
      </c>
      <c r="V724" s="1">
        <v>406.25</v>
      </c>
      <c r="W724" s="4">
        <v>1000</v>
      </c>
      <c r="X724" s="1">
        <v>13504.51</v>
      </c>
      <c r="Y724">
        <v>10</v>
      </c>
      <c r="Z724">
        <v>17</v>
      </c>
      <c r="AA724" t="str">
        <f>VLOOKUP($B724,Sheet1!A:E,5,FALSE)</f>
        <v>Residential neighborhood , affluent enclave within the Bronx., "alternative to the Upper West side", Car Transportation is reccomended.</v>
      </c>
    </row>
    <row r="725" spans="1:27" x14ac:dyDescent="0.2">
      <c r="A725">
        <v>749</v>
      </c>
      <c r="B725" t="s">
        <v>1098</v>
      </c>
      <c r="C725" t="s">
        <v>34</v>
      </c>
      <c r="D725" s="1">
        <v>6800000</v>
      </c>
      <c r="E725">
        <v>7</v>
      </c>
      <c r="F725">
        <v>2.5</v>
      </c>
      <c r="G725" s="2">
        <v>5130</v>
      </c>
      <c r="H725" t="s">
        <v>369</v>
      </c>
      <c r="I725" t="s">
        <v>36</v>
      </c>
      <c r="J725" s="5">
        <v>10304</v>
      </c>
      <c r="K725" s="8" t="str">
        <f>VLOOKUP($B725,Sheet1!A:E,3,FALSE)</f>
        <v>Stapleton</v>
      </c>
      <c r="L725" s="8" t="str">
        <f>VLOOKUP($B725,Sheet1!A:E,4,FALSE)</f>
        <v>B</v>
      </c>
      <c r="M725">
        <v>-74.114455899999996</v>
      </c>
      <c r="N725">
        <v>40.595617099999998</v>
      </c>
      <c r="O725" s="13">
        <f>VLOOKUP($B725,Sheet2!A:F,6,FALSE)</f>
        <v>12.55783461167583</v>
      </c>
      <c r="P725" s="1">
        <v>1360000</v>
      </c>
      <c r="Q725" s="3">
        <v>6.7500000000000004E-2</v>
      </c>
      <c r="R725">
        <v>30</v>
      </c>
      <c r="S725" s="1">
        <v>5440000</v>
      </c>
      <c r="T725" s="1">
        <v>35283.74</v>
      </c>
      <c r="U725" s="1">
        <v>6905.06</v>
      </c>
      <c r="V725" s="1">
        <v>1416.67</v>
      </c>
      <c r="W725" s="4">
        <v>600</v>
      </c>
      <c r="X725" s="1">
        <v>44205.46</v>
      </c>
      <c r="Y725">
        <v>14</v>
      </c>
      <c r="Z725">
        <v>29</v>
      </c>
      <c r="AA725" t="str">
        <f>VLOOKUP($B725,Sheet1!A:E,5,FALSE)</f>
        <v>Historic Waterfront, Vibrant Art Scene, Staten Island Urby.</v>
      </c>
    </row>
    <row r="726" spans="1:27" x14ac:dyDescent="0.2">
      <c r="A726">
        <v>750</v>
      </c>
      <c r="B726" t="s">
        <v>1099</v>
      </c>
      <c r="C726" t="s">
        <v>87</v>
      </c>
      <c r="D726" s="1">
        <v>7999000</v>
      </c>
      <c r="E726">
        <v>20</v>
      </c>
      <c r="F726">
        <v>10</v>
      </c>
      <c r="G726" s="2">
        <v>2184</v>
      </c>
      <c r="H726" t="s">
        <v>69</v>
      </c>
      <c r="I726" t="s">
        <v>28</v>
      </c>
      <c r="J726" s="5">
        <v>10025</v>
      </c>
      <c r="K726" s="8" t="str">
        <f>VLOOKUP($B726,Sheet1!A:E,3,FALSE)</f>
        <v>Upper West Side</v>
      </c>
      <c r="L726" s="8" t="str">
        <f>VLOOKUP($B726,Sheet1!A:E,4,FALSE)</f>
        <v>A</v>
      </c>
      <c r="M726">
        <v>-73.966817899999995</v>
      </c>
      <c r="N726">
        <v>40.8071701</v>
      </c>
      <c r="O726" s="13">
        <f>VLOOKUP($B726,Sheet2!A:F,6,FALSE)</f>
        <v>4.1431805367344632</v>
      </c>
      <c r="P726" s="1">
        <v>1599800</v>
      </c>
      <c r="Q726" s="3">
        <v>6.7500000000000004E-2</v>
      </c>
      <c r="R726">
        <v>30</v>
      </c>
      <c r="S726" s="1">
        <v>6399200</v>
      </c>
      <c r="T726" s="1">
        <v>41505.089999999997</v>
      </c>
      <c r="U726" s="1">
        <v>8122.58</v>
      </c>
      <c r="V726" s="1">
        <v>1666.46</v>
      </c>
      <c r="W726" s="4">
        <v>600</v>
      </c>
      <c r="X726" s="1">
        <v>51894.13</v>
      </c>
      <c r="Y726">
        <v>40</v>
      </c>
      <c r="Z726">
        <v>5</v>
      </c>
      <c r="AA726" t="str">
        <f>VLOOKUP($B726,Sheet1!A:E,5,FALSE)</f>
        <v>Western edge of Central Park, Lincoln Center, affluent area.</v>
      </c>
    </row>
    <row r="727" spans="1:27" x14ac:dyDescent="0.2">
      <c r="A727">
        <v>751</v>
      </c>
      <c r="B727" t="s">
        <v>1100</v>
      </c>
      <c r="C727" t="s">
        <v>26</v>
      </c>
      <c r="D727" s="1">
        <v>578000</v>
      </c>
      <c r="E727">
        <v>2</v>
      </c>
      <c r="F727">
        <v>2</v>
      </c>
      <c r="G727">
        <v>900</v>
      </c>
      <c r="H727" t="s">
        <v>823</v>
      </c>
      <c r="I727" t="s">
        <v>65</v>
      </c>
      <c r="J727" s="5">
        <v>11378</v>
      </c>
      <c r="K727" s="8" t="str">
        <f>VLOOKUP($B727,Sheet1!A:E,3,FALSE)</f>
        <v>Maspeth</v>
      </c>
      <c r="L727" s="8" t="str">
        <f>VLOOKUP($B727,Sheet1!A:E,4,FALSE)</f>
        <v>B</v>
      </c>
      <c r="M727">
        <v>-73.893303900000006</v>
      </c>
      <c r="N727">
        <v>40.726528700000003</v>
      </c>
      <c r="O727" s="13">
        <f>VLOOKUP($B727,Sheet2!A:F,6,FALSE)</f>
        <v>5.0739093262433812</v>
      </c>
      <c r="P727" s="1">
        <v>115600</v>
      </c>
      <c r="Q727" s="3">
        <v>6.7500000000000004E-2</v>
      </c>
      <c r="R727">
        <v>30</v>
      </c>
      <c r="S727" s="1">
        <v>462400</v>
      </c>
      <c r="T727" s="1">
        <v>2999.12</v>
      </c>
      <c r="U727" s="1">
        <v>586.92999999999995</v>
      </c>
      <c r="V727" s="1">
        <v>120.42</v>
      </c>
      <c r="W727" s="4">
        <v>205</v>
      </c>
      <c r="X727" s="1">
        <v>3911.46</v>
      </c>
      <c r="Y727">
        <v>4</v>
      </c>
      <c r="Z727">
        <v>6</v>
      </c>
      <c r="AA727" t="str">
        <f>VLOOKUP($B727,Sheet1!A:E,5,FALSE)</f>
        <v>Residential neighborhoods and industrial roots.</v>
      </c>
    </row>
    <row r="728" spans="1:27" x14ac:dyDescent="0.2">
      <c r="A728">
        <v>752</v>
      </c>
      <c r="B728" t="s">
        <v>1101</v>
      </c>
      <c r="C728" t="s">
        <v>26</v>
      </c>
      <c r="D728" s="1">
        <v>8995000</v>
      </c>
      <c r="E728">
        <v>5</v>
      </c>
      <c r="F728">
        <v>4</v>
      </c>
      <c r="G728" s="2">
        <v>4373</v>
      </c>
      <c r="H728" t="s">
        <v>39</v>
      </c>
      <c r="I728" t="s">
        <v>28</v>
      </c>
      <c r="J728" s="5">
        <v>10019</v>
      </c>
      <c r="K728" s="8" t="str">
        <f>VLOOKUP($B728,Sheet1!A:E,3,FALSE)</f>
        <v>Chelsea</v>
      </c>
      <c r="L728" s="8" t="str">
        <f>VLOOKUP($B728,Sheet1!A:E,4,FALSE)</f>
        <v>A</v>
      </c>
      <c r="M728">
        <v>-73.980895799999999</v>
      </c>
      <c r="N728">
        <v>40.762038099999998</v>
      </c>
      <c r="O728" s="13">
        <f>VLOOKUP($B728,Sheet2!A:F,6,FALSE)</f>
        <v>0.94277658775559703</v>
      </c>
      <c r="P728" s="1">
        <v>1799000</v>
      </c>
      <c r="Q728" s="3">
        <v>6.7500000000000004E-2</v>
      </c>
      <c r="R728">
        <v>30</v>
      </c>
      <c r="S728" s="1">
        <v>7196000</v>
      </c>
      <c r="T728" s="1">
        <v>46673.120000000003</v>
      </c>
      <c r="U728" s="1">
        <v>9133.9699999999993</v>
      </c>
      <c r="V728" s="1">
        <v>1873.96</v>
      </c>
      <c r="W728" s="4">
        <v>600</v>
      </c>
      <c r="X728" s="1">
        <v>58281.05</v>
      </c>
      <c r="Y728">
        <v>10</v>
      </c>
      <c r="Z728">
        <v>18</v>
      </c>
      <c r="AA728" t="str">
        <f>VLOOKUP($B728,Sheet1!A:E,5,FALSE)</f>
        <v>Luxury Highrises, premier neighborhood with upscale resturants and shops; Previously a LGBTQ hub.</v>
      </c>
    </row>
    <row r="729" spans="1:27" x14ac:dyDescent="0.2">
      <c r="A729">
        <v>753</v>
      </c>
      <c r="B729" t="s">
        <v>1102</v>
      </c>
      <c r="C729" t="s">
        <v>26</v>
      </c>
      <c r="D729" s="1">
        <v>629000</v>
      </c>
      <c r="E729">
        <v>3</v>
      </c>
      <c r="F729">
        <v>2</v>
      </c>
      <c r="G729" s="2">
        <v>1360</v>
      </c>
      <c r="H729" t="s">
        <v>119</v>
      </c>
      <c r="I729" t="s">
        <v>45</v>
      </c>
      <c r="J729" s="5">
        <v>11228</v>
      </c>
      <c r="K729" s="8" t="str">
        <f>VLOOKUP($B729,Sheet1!A:E,3,FALSE)</f>
        <v>Dyker Heights</v>
      </c>
      <c r="L729" s="8" t="str">
        <f>VLOOKUP($B729,Sheet1!A:E,4,FALSE)</f>
        <v>A</v>
      </c>
      <c r="M729">
        <v>-74.015759200000005</v>
      </c>
      <c r="N729">
        <v>40.606301700000003</v>
      </c>
      <c r="O729" s="13">
        <f>VLOOKUP($B729,Sheet2!A:F,6,FALSE)</f>
        <v>9.9620684913736604</v>
      </c>
      <c r="P729" s="1">
        <v>125800</v>
      </c>
      <c r="Q729" s="3">
        <v>6.7500000000000004E-2</v>
      </c>
      <c r="R729">
        <v>30</v>
      </c>
      <c r="S729" s="1">
        <v>503200</v>
      </c>
      <c r="T729" s="1">
        <v>3263.75</v>
      </c>
      <c r="U729" s="1">
        <v>638.72</v>
      </c>
      <c r="V729" s="1">
        <v>131.04</v>
      </c>
      <c r="W729" s="4">
        <v>600</v>
      </c>
      <c r="X729" s="1">
        <v>4633.51</v>
      </c>
      <c r="Y729">
        <v>6</v>
      </c>
      <c r="Z729">
        <v>9</v>
      </c>
      <c r="AA729" t="str">
        <f>VLOOKUP($B729,Sheet1!A:E,5,FALSE)</f>
        <v>Residential Area, famous for extreme Christmas lights display, Italian and Chinese population.</v>
      </c>
    </row>
    <row r="730" spans="1:27" x14ac:dyDescent="0.2">
      <c r="A730">
        <v>754</v>
      </c>
      <c r="B730" t="s">
        <v>1103</v>
      </c>
      <c r="C730" t="s">
        <v>26</v>
      </c>
      <c r="D730" s="1">
        <v>329900</v>
      </c>
      <c r="E730">
        <v>2</v>
      </c>
      <c r="F730">
        <v>2</v>
      </c>
      <c r="G730">
        <v>993</v>
      </c>
      <c r="H730" t="s">
        <v>1104</v>
      </c>
      <c r="I730" t="s">
        <v>65</v>
      </c>
      <c r="J730" s="5">
        <v>11414</v>
      </c>
      <c r="K730" s="8" t="str">
        <f>VLOOKUP($B730,Sheet1!A:E,3,FALSE)</f>
        <v>Howard Beach</v>
      </c>
      <c r="L730" s="8" t="str">
        <f>VLOOKUP($B730,Sheet1!A:E,4,FALSE)</f>
        <v>B</v>
      </c>
      <c r="M730">
        <v>-73.847654899999995</v>
      </c>
      <c r="N730">
        <v>40.668979299999997</v>
      </c>
      <c r="O730" s="13">
        <f>VLOOKUP($B730,Sheet2!A:F,6,FALSE)</f>
        <v>9.0930327583649451</v>
      </c>
      <c r="P730" s="1">
        <v>65980</v>
      </c>
      <c r="Q730" s="3">
        <v>6.7500000000000004E-2</v>
      </c>
      <c r="R730">
        <v>30</v>
      </c>
      <c r="S730" s="1">
        <v>263920</v>
      </c>
      <c r="T730" s="1">
        <v>1711.78</v>
      </c>
      <c r="U730" s="1">
        <v>335</v>
      </c>
      <c r="V730" s="1">
        <v>68.73</v>
      </c>
      <c r="W730" s="4">
        <v>1000</v>
      </c>
      <c r="X730" s="1">
        <v>3115.51</v>
      </c>
      <c r="Y730">
        <v>4</v>
      </c>
      <c r="Z730">
        <v>6</v>
      </c>
      <c r="AA730" t="str">
        <f>VLOOKUP($B730,Sheet1!A:E,5,FALSE)</f>
        <v>Waterfront views and suburban atmosphere.</v>
      </c>
    </row>
    <row r="731" spans="1:27" x14ac:dyDescent="0.2">
      <c r="A731">
        <v>755</v>
      </c>
      <c r="B731" t="s">
        <v>1105</v>
      </c>
      <c r="C731" t="s">
        <v>34</v>
      </c>
      <c r="D731" s="1">
        <v>1788888</v>
      </c>
      <c r="E731">
        <v>4</v>
      </c>
      <c r="F731">
        <v>4</v>
      </c>
      <c r="G731" s="2">
        <v>2184</v>
      </c>
      <c r="H731" t="s">
        <v>81</v>
      </c>
      <c r="I731" t="s">
        <v>65</v>
      </c>
      <c r="J731" s="5">
        <v>11357</v>
      </c>
      <c r="K731" s="8" t="str">
        <f>VLOOKUP($B731,Sheet1!A:E,3,FALSE)</f>
        <v>Malba</v>
      </c>
      <c r="L731" s="8" t="str">
        <f>VLOOKUP($B731,Sheet1!A:E,4,FALSE)</f>
        <v>A</v>
      </c>
      <c r="M731">
        <v>-73.7997874</v>
      </c>
      <c r="N731">
        <v>40.789218200000001</v>
      </c>
      <c r="O731" s="13">
        <f>VLOOKUP($B731,Sheet2!A:F,6,FALSE)</f>
        <v>10.130111061351149</v>
      </c>
      <c r="P731" s="1">
        <v>357777.6</v>
      </c>
      <c r="Q731" s="3">
        <v>6.7500000000000004E-2</v>
      </c>
      <c r="R731">
        <v>30</v>
      </c>
      <c r="S731" s="1">
        <v>1431110.4</v>
      </c>
      <c r="T731" s="1">
        <v>9282.15</v>
      </c>
      <c r="U731" s="1">
        <v>1816.53</v>
      </c>
      <c r="V731" s="1">
        <v>372.69</v>
      </c>
      <c r="W731" s="4">
        <v>1400</v>
      </c>
      <c r="X731" s="1">
        <v>12871.37</v>
      </c>
      <c r="Y731">
        <v>8</v>
      </c>
      <c r="Z731">
        <v>9</v>
      </c>
      <c r="AA731" t="str">
        <f>VLOOKUP($B731,Sheet1!A:E,5,FALSE)</f>
        <v>Luxury Homes, East River waterfront views, suburban environment.</v>
      </c>
    </row>
    <row r="732" spans="1:27" x14ac:dyDescent="0.2">
      <c r="A732">
        <v>756</v>
      </c>
      <c r="B732" t="s">
        <v>1106</v>
      </c>
      <c r="C732" t="s">
        <v>34</v>
      </c>
      <c r="D732" s="1">
        <v>899000</v>
      </c>
      <c r="E732">
        <v>5</v>
      </c>
      <c r="F732">
        <v>2</v>
      </c>
      <c r="G732" s="2">
        <v>2184</v>
      </c>
      <c r="H732" t="s">
        <v>1107</v>
      </c>
      <c r="I732" t="s">
        <v>36</v>
      </c>
      <c r="J732" s="5">
        <v>10306</v>
      </c>
      <c r="K732" s="8" t="str">
        <f>VLOOKUP($B732,Sheet1!A:E,3,FALSE)</f>
        <v>Great Kills</v>
      </c>
      <c r="L732" s="8" t="str">
        <f>VLOOKUP($B732,Sheet1!A:E,4,FALSE)</f>
        <v>B</v>
      </c>
      <c r="M732">
        <v>-74.132919200000003</v>
      </c>
      <c r="N732">
        <v>40.565556999999998</v>
      </c>
      <c r="O732" s="13">
        <f>VLOOKUP($B732,Sheet2!A:F,6,FALSE)</f>
        <v>14.83146144025385</v>
      </c>
      <c r="P732" s="1">
        <v>179800</v>
      </c>
      <c r="Q732" s="3">
        <v>6.7500000000000004E-2</v>
      </c>
      <c r="R732">
        <v>30</v>
      </c>
      <c r="S732" s="1">
        <v>719200</v>
      </c>
      <c r="T732" s="1">
        <v>4664.72</v>
      </c>
      <c r="U732" s="1">
        <v>912.89</v>
      </c>
      <c r="V732" s="1">
        <v>187.29</v>
      </c>
      <c r="W732" s="4">
        <v>600</v>
      </c>
      <c r="X732" s="1">
        <v>6364.9</v>
      </c>
      <c r="Y732">
        <v>10</v>
      </c>
      <c r="Z732">
        <v>14</v>
      </c>
      <c r="AA732" t="str">
        <f>VLOOKUP($B732,Sheet1!A:E,5,FALSE)</f>
        <v>Southern Staten Island, Suburban feel, waterfront community, Great Kills Park, named after Duth word of "Great creeks"</v>
      </c>
    </row>
    <row r="733" spans="1:27" x14ac:dyDescent="0.2">
      <c r="A733">
        <v>757</v>
      </c>
      <c r="B733" t="s">
        <v>1108</v>
      </c>
      <c r="C733" t="s">
        <v>26</v>
      </c>
      <c r="D733" s="1">
        <v>2150000</v>
      </c>
      <c r="E733">
        <v>3</v>
      </c>
      <c r="F733">
        <v>1</v>
      </c>
      <c r="G733">
        <v>750</v>
      </c>
      <c r="H733" t="s">
        <v>1109</v>
      </c>
      <c r="I733" t="s">
        <v>28</v>
      </c>
      <c r="J733" s="5">
        <v>10021</v>
      </c>
      <c r="K733" s="8" t="str">
        <f>VLOOKUP($B733,Sheet1!A:E,3,FALSE)</f>
        <v>Upper East Side</v>
      </c>
      <c r="L733" s="8" t="str">
        <f>VLOOKUP($B733,Sheet1!A:E,4,FALSE)</f>
        <v>A</v>
      </c>
      <c r="M733">
        <v>-73.962084000000004</v>
      </c>
      <c r="N733">
        <v>40.769659699999998</v>
      </c>
      <c r="O733" s="13">
        <f>VLOOKUP($B733,Sheet2!A:F,6,FALSE)</f>
        <v>1.8890882547469949</v>
      </c>
      <c r="P733" s="1">
        <v>430000</v>
      </c>
      <c r="Q733" s="3">
        <v>6.7500000000000004E-2</v>
      </c>
      <c r="R733">
        <v>30</v>
      </c>
      <c r="S733" s="1">
        <v>1720000</v>
      </c>
      <c r="T733" s="1">
        <v>11155.89</v>
      </c>
      <c r="U733" s="1">
        <v>2183.2199999999998</v>
      </c>
      <c r="V733" s="1">
        <v>447.92</v>
      </c>
      <c r="W733" s="4">
        <v>600</v>
      </c>
      <c r="X733" s="1">
        <v>14387.02</v>
      </c>
      <c r="Y733">
        <v>6</v>
      </c>
      <c r="Z733">
        <v>6</v>
      </c>
      <c r="AA733" t="str">
        <f>VLOOKUP($B733,Sheet1!A:E,5,FALSE)</f>
        <v>Posh neighborhood, private schools, expensive supermarkets, iconic museums. </v>
      </c>
    </row>
    <row r="734" spans="1:27" x14ac:dyDescent="0.2">
      <c r="A734">
        <v>758</v>
      </c>
      <c r="B734" t="s">
        <v>1110</v>
      </c>
      <c r="C734" t="s">
        <v>34</v>
      </c>
      <c r="D734" s="1">
        <v>1290000</v>
      </c>
      <c r="E734">
        <v>3</v>
      </c>
      <c r="F734">
        <v>2</v>
      </c>
      <c r="G734" s="2">
        <v>2905</v>
      </c>
      <c r="H734" t="s">
        <v>1111</v>
      </c>
      <c r="I734" t="s">
        <v>54</v>
      </c>
      <c r="J734" s="5">
        <v>10471</v>
      </c>
      <c r="K734" s="8" t="str">
        <f>VLOOKUP($B734,Sheet1!A:E,3,FALSE)</f>
        <v>Riverdale</v>
      </c>
      <c r="L734" s="8" t="str">
        <f>VLOOKUP($B734,Sheet1!A:E,4,FALSE)</f>
        <v>A-</v>
      </c>
      <c r="M734">
        <v>-73.899354000000002</v>
      </c>
      <c r="N734">
        <v>40.896483400000001</v>
      </c>
      <c r="O734" s="13">
        <f>VLOOKUP($B734,Sheet2!A:F,6,FALSE)</f>
        <v>11.14376312518505</v>
      </c>
      <c r="P734" s="1">
        <v>258000</v>
      </c>
      <c r="Q734" s="3">
        <v>6.7500000000000004E-2</v>
      </c>
      <c r="R734">
        <v>30</v>
      </c>
      <c r="S734" s="1">
        <v>1032000</v>
      </c>
      <c r="T734" s="1">
        <v>6693.53</v>
      </c>
      <c r="U734" s="1">
        <v>1309.93</v>
      </c>
      <c r="V734" s="1">
        <v>268.75</v>
      </c>
      <c r="W734" s="4">
        <v>205</v>
      </c>
      <c r="X734" s="1">
        <v>8477.2099999999991</v>
      </c>
      <c r="Y734">
        <v>6</v>
      </c>
      <c r="Z734">
        <v>18</v>
      </c>
      <c r="AA734" t="str">
        <f>VLOOKUP($B734,Sheet1!A:E,5,FALSE)</f>
        <v>Residential neighborhood , affluent enclave within the Bronx., "alternative to the Upper West side", Car Transportation is reccomended.</v>
      </c>
    </row>
    <row r="735" spans="1:27" x14ac:dyDescent="0.2">
      <c r="A735">
        <v>759</v>
      </c>
      <c r="B735" t="s">
        <v>1112</v>
      </c>
      <c r="C735" t="s">
        <v>52</v>
      </c>
      <c r="D735" s="1">
        <v>109000</v>
      </c>
      <c r="E735">
        <v>1</v>
      </c>
      <c r="F735">
        <v>1</v>
      </c>
      <c r="G735" s="2">
        <v>2184</v>
      </c>
      <c r="H735" t="s">
        <v>298</v>
      </c>
      <c r="I735" t="s">
        <v>54</v>
      </c>
      <c r="J735" s="5">
        <v>10467</v>
      </c>
      <c r="K735" s="8" t="str">
        <f>VLOOKUP($B735,Sheet1!A:E,3,FALSE)</f>
        <v>Allerton</v>
      </c>
      <c r="L735" s="8" t="str">
        <f>VLOOKUP($B735,Sheet1!A:E,4,FALSE)</f>
        <v>C+</v>
      </c>
      <c r="M735">
        <v>-73.874264400000001</v>
      </c>
      <c r="N735">
        <v>40.876871399999999</v>
      </c>
      <c r="O735" s="13">
        <f>VLOOKUP($B735,Sheet2!A:F,6,FALSE)</f>
        <v>10.585062318987619</v>
      </c>
      <c r="P735" s="1">
        <v>21800</v>
      </c>
      <c r="Q735" s="3">
        <v>6.7500000000000004E-2</v>
      </c>
      <c r="R735">
        <v>30</v>
      </c>
      <c r="S735" s="1">
        <v>87200</v>
      </c>
      <c r="T735" s="1">
        <v>565.58000000000004</v>
      </c>
      <c r="U735" s="1">
        <v>110.68</v>
      </c>
      <c r="V735" s="1">
        <v>22.71</v>
      </c>
      <c r="W735" s="4">
        <v>600</v>
      </c>
      <c r="X735" s="1">
        <v>1298.97</v>
      </c>
      <c r="Y735">
        <v>2</v>
      </c>
      <c r="Z735">
        <v>18</v>
      </c>
      <c r="AA735" t="str">
        <f>VLOOKUP($B735,Sheet1!A:E,5,FALSE)</f>
        <v>Allerton Avenue is a popular commercial street within a predominately residential area. ; Near by to the  Bronx Zoo.</v>
      </c>
    </row>
    <row r="736" spans="1:27" x14ac:dyDescent="0.2">
      <c r="A736">
        <v>760</v>
      </c>
      <c r="B736" t="s">
        <v>1113</v>
      </c>
      <c r="C736" t="s">
        <v>34</v>
      </c>
      <c r="D736" s="1">
        <v>545000</v>
      </c>
      <c r="E736">
        <v>6</v>
      </c>
      <c r="F736">
        <v>3</v>
      </c>
      <c r="G736" s="2">
        <v>1344</v>
      </c>
      <c r="H736" t="s">
        <v>369</v>
      </c>
      <c r="I736" t="s">
        <v>36</v>
      </c>
      <c r="J736" s="5">
        <v>10306</v>
      </c>
      <c r="K736" s="8" t="str">
        <f>VLOOKUP($B736,Sheet1!A:E,3,FALSE)</f>
        <v>Great Kills</v>
      </c>
      <c r="L736" s="8" t="str">
        <f>VLOOKUP($B736,Sheet1!A:E,4,FALSE)</f>
        <v>B</v>
      </c>
      <c r="M736">
        <v>-74.111046200000004</v>
      </c>
      <c r="N736">
        <v>40.580425400000003</v>
      </c>
      <c r="O736" s="13">
        <f>VLOOKUP($B736,Sheet2!A:F,6,FALSE)</f>
        <v>13.363125091010181</v>
      </c>
      <c r="P736" s="1">
        <v>109000</v>
      </c>
      <c r="Q736" s="3">
        <v>6.7500000000000004E-2</v>
      </c>
      <c r="R736">
        <v>30</v>
      </c>
      <c r="S736" s="1">
        <v>436000</v>
      </c>
      <c r="T736" s="1">
        <v>2827.89</v>
      </c>
      <c r="U736" s="1">
        <v>553.41999999999996</v>
      </c>
      <c r="V736" s="1">
        <v>113.54</v>
      </c>
      <c r="W736" s="4">
        <v>375</v>
      </c>
      <c r="X736" s="1">
        <v>3869.85</v>
      </c>
      <c r="Y736">
        <v>12</v>
      </c>
      <c r="Z736">
        <v>7</v>
      </c>
      <c r="AA736" t="str">
        <f>VLOOKUP($B736,Sheet1!A:E,5,FALSE)</f>
        <v>Southern Staten Island, Suburban feel, waterfront community, Great Kills Park, named after Duth word of "Great creeks"</v>
      </c>
    </row>
    <row r="737" spans="1:27" x14ac:dyDescent="0.2">
      <c r="A737">
        <v>761</v>
      </c>
      <c r="B737" t="s">
        <v>1114</v>
      </c>
      <c r="C737" t="s">
        <v>52</v>
      </c>
      <c r="D737" s="1">
        <v>307000</v>
      </c>
      <c r="E737">
        <v>2</v>
      </c>
      <c r="F737">
        <v>1</v>
      </c>
      <c r="G737">
        <v>960</v>
      </c>
      <c r="H737" t="s">
        <v>853</v>
      </c>
      <c r="I737" t="s">
        <v>54</v>
      </c>
      <c r="J737" s="5">
        <v>10463</v>
      </c>
      <c r="K737" s="8" t="str">
        <f>VLOOKUP($B737,Sheet1!A:E,3,FALSE)</f>
        <v>Riverdale</v>
      </c>
      <c r="L737" s="8" t="str">
        <f>VLOOKUP($B737,Sheet1!A:E,4,FALSE)</f>
        <v>A-</v>
      </c>
      <c r="M737">
        <v>-73.916834199999997</v>
      </c>
      <c r="N737">
        <v>40.8802558</v>
      </c>
      <c r="O737" s="13">
        <f>VLOOKUP($B737,Sheet2!A:F,6,FALSE)</f>
        <v>9.7566273418915372</v>
      </c>
      <c r="P737" s="1">
        <v>61400</v>
      </c>
      <c r="Q737" s="3">
        <v>6.7500000000000004E-2</v>
      </c>
      <c r="R737">
        <v>30</v>
      </c>
      <c r="S737" s="1">
        <v>245600</v>
      </c>
      <c r="T737" s="1">
        <v>1592.96</v>
      </c>
      <c r="U737" s="1">
        <v>311.74</v>
      </c>
      <c r="V737" s="1">
        <v>63.96</v>
      </c>
      <c r="W737" s="4">
        <v>375</v>
      </c>
      <c r="X737" s="1">
        <v>2343.66</v>
      </c>
      <c r="Y737">
        <v>4</v>
      </c>
      <c r="Z737">
        <v>8</v>
      </c>
      <c r="AA737" t="str">
        <f>VLOOKUP($B737,Sheet1!A:E,5,FALSE)</f>
        <v>Residential neighborhood , affluent enclave within the Bronx., "alternative to the Upper West side", Car Transportation is reccomended.</v>
      </c>
    </row>
    <row r="738" spans="1:27" x14ac:dyDescent="0.2">
      <c r="A738">
        <v>762</v>
      </c>
      <c r="B738" t="s">
        <v>1115</v>
      </c>
      <c r="C738" t="s">
        <v>26</v>
      </c>
      <c r="D738" s="1">
        <v>595000</v>
      </c>
      <c r="E738">
        <v>1</v>
      </c>
      <c r="F738">
        <v>1</v>
      </c>
      <c r="G738">
        <v>750</v>
      </c>
      <c r="H738" t="s">
        <v>69</v>
      </c>
      <c r="I738" t="s">
        <v>28</v>
      </c>
      <c r="J738" s="5">
        <v>10009</v>
      </c>
      <c r="K738" s="8" t="str">
        <f>VLOOKUP($B738,Sheet1!A:E,3,FALSE)</f>
        <v>East Village</v>
      </c>
      <c r="L738" s="8" t="str">
        <f>VLOOKUP($B738,Sheet1!A:E,4,FALSE)</f>
        <v>B+</v>
      </c>
      <c r="M738">
        <v>-73.976936699999996</v>
      </c>
      <c r="N738">
        <v>40.726984000000002</v>
      </c>
      <c r="O738" s="13">
        <f>VLOOKUP($B738,Sheet2!A:F,6,FALSE)</f>
        <v>1.571066658168017</v>
      </c>
      <c r="P738" s="1">
        <v>119000</v>
      </c>
      <c r="Q738" s="3">
        <v>6.7500000000000004E-2</v>
      </c>
      <c r="R738">
        <v>30</v>
      </c>
      <c r="S738" s="1">
        <v>476000</v>
      </c>
      <c r="T738" s="1">
        <v>3087.33</v>
      </c>
      <c r="U738" s="1">
        <v>604.19000000000005</v>
      </c>
      <c r="V738" s="1">
        <v>123.96</v>
      </c>
      <c r="W738" s="4">
        <v>550</v>
      </c>
      <c r="X738" s="1">
        <v>4365.4799999999996</v>
      </c>
      <c r="Y738">
        <v>2</v>
      </c>
      <c r="Z738">
        <v>6</v>
      </c>
      <c r="AA738" t="str">
        <f>VLOOKUP($B738,Sheet1!A:E,5,FALSE)</f>
        <v>Lower Manhattan. Vibrant culture, "counter-culture history", St. Mark's Place. Tompkins Square Park, numerous bars clubs and music halls.</v>
      </c>
    </row>
    <row r="739" spans="1:27" x14ac:dyDescent="0.2">
      <c r="A739">
        <v>763</v>
      </c>
      <c r="B739" t="s">
        <v>1116</v>
      </c>
      <c r="C739" t="s">
        <v>34</v>
      </c>
      <c r="D739" s="1">
        <v>1088888</v>
      </c>
      <c r="E739">
        <v>5</v>
      </c>
      <c r="F739">
        <v>4</v>
      </c>
      <c r="G739" s="2">
        <v>2452</v>
      </c>
      <c r="H739" t="s">
        <v>100</v>
      </c>
      <c r="I739" t="s">
        <v>36</v>
      </c>
      <c r="J739" s="5">
        <v>10304</v>
      </c>
      <c r="K739" s="8" t="str">
        <f>VLOOKUP($B739,Sheet1!A:E,3,FALSE)</f>
        <v>Stapleton</v>
      </c>
      <c r="L739" s="8" t="str">
        <f>VLOOKUP($B739,Sheet1!A:E,4,FALSE)</f>
        <v>B</v>
      </c>
      <c r="M739">
        <v>-74.103785200000004</v>
      </c>
      <c r="N739">
        <v>40.590855699999999</v>
      </c>
      <c r="O739" s="13">
        <f>VLOOKUP($B739,Sheet2!A:F,6,FALSE)</f>
        <v>12.54868661600683</v>
      </c>
      <c r="P739" s="1">
        <v>217777.6</v>
      </c>
      <c r="Q739" s="3">
        <v>6.7500000000000004E-2</v>
      </c>
      <c r="R739">
        <v>30</v>
      </c>
      <c r="S739" s="1">
        <v>871110.4</v>
      </c>
      <c r="T739" s="1">
        <v>5650.01</v>
      </c>
      <c r="U739" s="1">
        <v>1105.71</v>
      </c>
      <c r="V739" s="1">
        <v>226.85</v>
      </c>
      <c r="W739" s="4">
        <v>205</v>
      </c>
      <c r="X739" s="1">
        <v>7187.57</v>
      </c>
      <c r="Y739">
        <v>10</v>
      </c>
      <c r="Z739">
        <v>10</v>
      </c>
      <c r="AA739" t="str">
        <f>VLOOKUP($B739,Sheet1!A:E,5,FALSE)</f>
        <v>Historic Waterfront, Vibrant Art Scene, Staten Island Urby.</v>
      </c>
    </row>
    <row r="740" spans="1:27" x14ac:dyDescent="0.2">
      <c r="A740">
        <v>764</v>
      </c>
      <c r="B740" t="s">
        <v>1117</v>
      </c>
      <c r="C740" t="s">
        <v>41</v>
      </c>
      <c r="D740" s="1">
        <v>650000</v>
      </c>
      <c r="E740">
        <v>3</v>
      </c>
      <c r="F740">
        <v>2</v>
      </c>
      <c r="G740" s="2">
        <v>1912</v>
      </c>
      <c r="H740" t="s">
        <v>119</v>
      </c>
      <c r="I740" t="s">
        <v>54</v>
      </c>
      <c r="J740" s="5">
        <v>10469</v>
      </c>
      <c r="K740" s="8" t="str">
        <f>VLOOKUP($B740,Sheet1!A:E,3,FALSE)</f>
        <v>Pelham Bay</v>
      </c>
      <c r="L740" s="8" t="str">
        <f>VLOOKUP($B740,Sheet1!A:E,4,FALSE)</f>
        <v>C</v>
      </c>
      <c r="M740">
        <v>-73.856513699999994</v>
      </c>
      <c r="N740">
        <v>40.8697126</v>
      </c>
      <c r="O740" s="13">
        <f>VLOOKUP($B740,Sheet2!A:F,6,FALSE)</f>
        <v>10.73663040790702</v>
      </c>
      <c r="P740" s="1">
        <v>130000</v>
      </c>
      <c r="Q740" s="3">
        <v>6.7500000000000004E-2</v>
      </c>
      <c r="R740">
        <v>30</v>
      </c>
      <c r="S740" s="1">
        <v>520000</v>
      </c>
      <c r="T740" s="1">
        <v>3372.71</v>
      </c>
      <c r="U740" s="1">
        <v>660.04</v>
      </c>
      <c r="V740" s="1">
        <v>135.41999999999999</v>
      </c>
      <c r="W740" s="4">
        <v>375</v>
      </c>
      <c r="X740" s="1">
        <v>4543.17</v>
      </c>
      <c r="Y740">
        <v>6</v>
      </c>
      <c r="Z740">
        <v>12</v>
      </c>
      <c r="AA740" t="str">
        <f>VLOOKUP($B740,Sheet1!A:E,5,FALSE)</f>
        <v>End of 6 train line, largest Park in NYC - Pelham Bay Park. </v>
      </c>
    </row>
    <row r="741" spans="1:27" x14ac:dyDescent="0.2">
      <c r="A741">
        <v>765</v>
      </c>
      <c r="B741" t="s">
        <v>1118</v>
      </c>
      <c r="C741" t="s">
        <v>87</v>
      </c>
      <c r="D741" s="1">
        <v>4380000</v>
      </c>
      <c r="E741">
        <v>35</v>
      </c>
      <c r="F741">
        <v>16</v>
      </c>
      <c r="G741" s="2">
        <v>15000</v>
      </c>
      <c r="H741" t="s">
        <v>62</v>
      </c>
      <c r="I741" t="s">
        <v>45</v>
      </c>
      <c r="J741" s="5">
        <v>11214</v>
      </c>
      <c r="K741" s="8" t="str">
        <f>VLOOKUP($B741,Sheet1!A:E,3,FALSE)</f>
        <v>Bath Beach</v>
      </c>
      <c r="L741" s="8" t="str">
        <f>VLOOKUP($B741,Sheet1!A:E,4,FALSE)</f>
        <v>A-</v>
      </c>
      <c r="M741">
        <v>-73.995694</v>
      </c>
      <c r="N741">
        <v>40.599715000000003</v>
      </c>
      <c r="O741" s="13">
        <f>VLOOKUP($B741,Sheet2!A:F,6,FALSE)</f>
        <v>10.302431579245599</v>
      </c>
      <c r="P741" s="1">
        <v>876000</v>
      </c>
      <c r="Q741" s="3">
        <v>6.7500000000000004E-2</v>
      </c>
      <c r="R741">
        <v>30</v>
      </c>
      <c r="S741" s="1">
        <v>3504000</v>
      </c>
      <c r="T741" s="1">
        <v>22726.880000000001</v>
      </c>
      <c r="U741" s="1">
        <v>4447.67</v>
      </c>
      <c r="V741" s="1">
        <v>912.5</v>
      </c>
      <c r="W741" s="4">
        <v>375</v>
      </c>
      <c r="X741" s="1">
        <v>28462.05</v>
      </c>
      <c r="Y741">
        <v>70</v>
      </c>
      <c r="Z741">
        <v>21</v>
      </c>
      <c r="AA741" t="str">
        <f>VLOOKUP($B741,Sheet1!A:E,5,FALSE)</f>
        <v>Residential area in South Brooklyn with waterfront views, home to a Italian-American population.</v>
      </c>
    </row>
    <row r="742" spans="1:27" x14ac:dyDescent="0.2">
      <c r="A742">
        <v>766</v>
      </c>
      <c r="B742" t="s">
        <v>1119</v>
      </c>
      <c r="C742" t="s">
        <v>87</v>
      </c>
      <c r="D742" s="1">
        <v>949999</v>
      </c>
      <c r="E742">
        <v>5</v>
      </c>
      <c r="F742">
        <v>3</v>
      </c>
      <c r="G742" s="2">
        <v>1740</v>
      </c>
      <c r="H742" t="s">
        <v>1120</v>
      </c>
      <c r="I742" t="s">
        <v>65</v>
      </c>
      <c r="J742" s="5">
        <v>11417</v>
      </c>
      <c r="K742" s="8" t="str">
        <f>VLOOKUP($B742,Sheet1!A:E,3,FALSE)</f>
        <v>Ozone Park</v>
      </c>
      <c r="L742" s="8" t="str">
        <f>VLOOKUP($B742,Sheet1!A:E,4,FALSE)</f>
        <v>B-</v>
      </c>
      <c r="M742">
        <v>-73.835028199999996</v>
      </c>
      <c r="N742">
        <v>40.6778227</v>
      </c>
      <c r="O742" s="13">
        <f>VLOOKUP($B742,Sheet2!A:F,6,FALSE)</f>
        <v>9.2928286573747503</v>
      </c>
      <c r="P742" s="1">
        <v>189999.8</v>
      </c>
      <c r="Q742" s="3">
        <v>6.7500000000000004E-2</v>
      </c>
      <c r="R742">
        <v>30</v>
      </c>
      <c r="S742" s="1">
        <v>759999.2</v>
      </c>
      <c r="T742" s="1">
        <v>4929.34</v>
      </c>
      <c r="U742" s="1">
        <v>964.68</v>
      </c>
      <c r="V742" s="1">
        <v>197.92</v>
      </c>
      <c r="W742" s="4">
        <v>550</v>
      </c>
      <c r="X742" s="1">
        <v>6641.93</v>
      </c>
      <c r="Y742">
        <v>10</v>
      </c>
      <c r="Z742">
        <v>9</v>
      </c>
      <c r="AA742" t="str">
        <f>VLOOKUP($B742,Sheet1!A:E,5,FALSE)</f>
        <v>Diverse cultural community and residential neighborhoods.</v>
      </c>
    </row>
    <row r="743" spans="1:27" x14ac:dyDescent="0.2">
      <c r="A743">
        <v>767</v>
      </c>
      <c r="B743" t="s">
        <v>1121</v>
      </c>
      <c r="C743" t="s">
        <v>87</v>
      </c>
      <c r="D743" s="1">
        <v>879000</v>
      </c>
      <c r="E743">
        <v>4</v>
      </c>
      <c r="F743">
        <v>2</v>
      </c>
      <c r="G743" s="2">
        <v>1998</v>
      </c>
      <c r="H743" t="s">
        <v>1122</v>
      </c>
      <c r="I743" t="s">
        <v>54</v>
      </c>
      <c r="J743" s="5">
        <v>10461</v>
      </c>
      <c r="K743" s="8" t="str">
        <f>VLOOKUP($B743,Sheet1!A:E,3,FALSE)</f>
        <v>Morris Park</v>
      </c>
      <c r="L743" s="8" t="str">
        <f>VLOOKUP($B743,Sheet1!A:E,4,FALSE)</f>
        <v>B</v>
      </c>
      <c r="M743">
        <v>-73.833506</v>
      </c>
      <c r="N743">
        <v>40.852727799999997</v>
      </c>
      <c r="O743" s="13">
        <f>VLOOKUP($B743,Sheet2!A:F,6,FALSE)</f>
        <v>10.717848247431739</v>
      </c>
      <c r="P743" s="1">
        <v>175800</v>
      </c>
      <c r="Q743" s="3">
        <v>6.7500000000000004E-2</v>
      </c>
      <c r="R743">
        <v>30</v>
      </c>
      <c r="S743" s="1">
        <v>703200</v>
      </c>
      <c r="T743" s="1">
        <v>4560.9399999999996</v>
      </c>
      <c r="U743" s="1">
        <v>892.58</v>
      </c>
      <c r="V743" s="1">
        <v>183.13</v>
      </c>
      <c r="W743" s="4">
        <v>600</v>
      </c>
      <c r="X743" s="1">
        <v>6236.65</v>
      </c>
      <c r="Y743">
        <v>8</v>
      </c>
      <c r="Z743">
        <v>12</v>
      </c>
      <c r="AA743" t="str">
        <f>VLOOKUP($B743,Sheet1!A:E,5,FALSE)</f>
        <v>Suburban atmosphere, FDR high school.</v>
      </c>
    </row>
    <row r="744" spans="1:27" x14ac:dyDescent="0.2">
      <c r="A744">
        <v>768</v>
      </c>
      <c r="B744" t="s">
        <v>1123</v>
      </c>
      <c r="C744" t="s">
        <v>34</v>
      </c>
      <c r="D744" s="1">
        <v>850000</v>
      </c>
      <c r="E744">
        <v>6</v>
      </c>
      <c r="F744">
        <v>4</v>
      </c>
      <c r="G744" s="2">
        <v>2886</v>
      </c>
      <c r="H744" t="s">
        <v>119</v>
      </c>
      <c r="I744" t="s">
        <v>65</v>
      </c>
      <c r="J744" s="5">
        <v>11691</v>
      </c>
      <c r="K744" s="8" t="str">
        <f>VLOOKUP($B744,Sheet1!A:E,3,FALSE)</f>
        <v>Rockaway</v>
      </c>
      <c r="L744" s="8" t="str">
        <f>VLOOKUP($B744,Sheet1!A:E,4,FALSE)</f>
        <v>B-</v>
      </c>
      <c r="M744">
        <v>-73.768677100000005</v>
      </c>
      <c r="N744">
        <v>40.6085633</v>
      </c>
      <c r="O744" s="13">
        <f>VLOOKUP($B744,Sheet2!A:F,6,FALSE)</f>
        <v>14.94353590542733</v>
      </c>
      <c r="P744" s="1">
        <v>170000</v>
      </c>
      <c r="Q744" s="3">
        <v>6.7500000000000004E-2</v>
      </c>
      <c r="R744">
        <v>30</v>
      </c>
      <c r="S744" s="1">
        <v>680000</v>
      </c>
      <c r="T744" s="1">
        <v>4410.47</v>
      </c>
      <c r="U744" s="1">
        <v>863.13</v>
      </c>
      <c r="V744" s="1">
        <v>177.08</v>
      </c>
      <c r="W744" s="4">
        <v>375</v>
      </c>
      <c r="X744" s="1">
        <v>5825.68</v>
      </c>
      <c r="Y744">
        <v>12</v>
      </c>
      <c r="Z744">
        <v>12</v>
      </c>
      <c r="AA744" t="str">
        <f>VLOOKUP($B744,Sheet1!A:E,5,FALSE)</f>
        <v>Rockaway Beach, boardwalk, surfing, outdoor activity, "urban beach town". </v>
      </c>
    </row>
    <row r="745" spans="1:27" x14ac:dyDescent="0.2">
      <c r="A745">
        <v>769</v>
      </c>
      <c r="B745" t="s">
        <v>1124</v>
      </c>
      <c r="C745" t="s">
        <v>52</v>
      </c>
      <c r="D745" s="1">
        <v>675000</v>
      </c>
      <c r="E745">
        <v>2</v>
      </c>
      <c r="F745">
        <v>2</v>
      </c>
      <c r="G745" s="2">
        <v>1200</v>
      </c>
      <c r="H745" t="s">
        <v>62</v>
      </c>
      <c r="I745" t="s">
        <v>45</v>
      </c>
      <c r="J745" s="5">
        <v>11209</v>
      </c>
      <c r="K745" s="8" t="str">
        <f>VLOOKUP($B745,Sheet1!A:E,3,FALSE)</f>
        <v>Bay Ridge</v>
      </c>
      <c r="L745" s="8" t="str">
        <f>VLOOKUP($B745,Sheet1!A:E,4,FALSE)</f>
        <v>B+</v>
      </c>
      <c r="M745">
        <v>-74.038092800000001</v>
      </c>
      <c r="N745">
        <v>40.616866799999997</v>
      </c>
      <c r="O745" s="13">
        <f>VLOOKUP($B745,Sheet2!A:F,6,FALSE)</f>
        <v>9.5158184640818657</v>
      </c>
      <c r="P745" s="1">
        <v>135000</v>
      </c>
      <c r="Q745" s="3">
        <v>6.7500000000000004E-2</v>
      </c>
      <c r="R745">
        <v>30</v>
      </c>
      <c r="S745" s="1">
        <v>540000</v>
      </c>
      <c r="T745" s="1">
        <v>3502.43</v>
      </c>
      <c r="U745" s="1">
        <v>685.43</v>
      </c>
      <c r="V745" s="1">
        <v>140.63</v>
      </c>
      <c r="W745" s="4">
        <v>205</v>
      </c>
      <c r="X745" s="1">
        <v>4533.4799999999996</v>
      </c>
      <c r="Y745">
        <v>4</v>
      </c>
      <c r="Z745">
        <v>8</v>
      </c>
      <c r="AA745" t="str">
        <f>VLOOKUP($B745,Sheet1!A:E,5,FALSE)</f>
        <v>South Brooklyn Neighborhood known for elaborate Christmas light in Dyker Heights.</v>
      </c>
    </row>
    <row r="746" spans="1:27" x14ac:dyDescent="0.2">
      <c r="A746">
        <v>770</v>
      </c>
      <c r="B746" t="s">
        <v>1125</v>
      </c>
      <c r="C746" t="s">
        <v>34</v>
      </c>
      <c r="D746" s="1">
        <v>199000</v>
      </c>
      <c r="E746">
        <v>2</v>
      </c>
      <c r="F746">
        <v>1</v>
      </c>
      <c r="G746">
        <v>900</v>
      </c>
      <c r="H746" t="s">
        <v>818</v>
      </c>
      <c r="I746" t="s">
        <v>36</v>
      </c>
      <c r="J746" s="5">
        <v>10303</v>
      </c>
      <c r="K746" s="8" t="str">
        <f>VLOOKUP($B746,Sheet1!A:E,3,FALSE)</f>
        <v>Richmond County</v>
      </c>
      <c r="L746" s="8" t="str">
        <f>VLOOKUP($B746,Sheet1!A:E,4,FALSE)</f>
        <v>B</v>
      </c>
      <c r="M746">
        <v>-74.1797234</v>
      </c>
      <c r="N746">
        <v>40.6281757</v>
      </c>
      <c r="O746" s="13">
        <f>VLOOKUP($B746,Sheet2!A:F,6,FALSE)</f>
        <v>13.169818707577971</v>
      </c>
      <c r="P746" s="1">
        <v>39800</v>
      </c>
      <c r="Q746" s="3">
        <v>6.7500000000000004E-2</v>
      </c>
      <c r="R746">
        <v>30</v>
      </c>
      <c r="S746" s="1">
        <v>159200</v>
      </c>
      <c r="T746" s="1">
        <v>1032.57</v>
      </c>
      <c r="U746" s="1">
        <v>202.07</v>
      </c>
      <c r="V746" s="1">
        <v>41.46</v>
      </c>
      <c r="W746" s="4">
        <v>550</v>
      </c>
      <c r="X746" s="1">
        <v>1826.1</v>
      </c>
      <c r="Y746">
        <v>4</v>
      </c>
      <c r="Z746">
        <v>8</v>
      </c>
      <c r="AA746" t="str">
        <f>VLOOKUP($B746,Sheet1!A:E,5,FALSE)</f>
        <v>Northern Staten Island</v>
      </c>
    </row>
    <row r="747" spans="1:27" x14ac:dyDescent="0.2">
      <c r="A747">
        <v>771</v>
      </c>
      <c r="B747" t="s">
        <v>1126</v>
      </c>
      <c r="C747" t="s">
        <v>34</v>
      </c>
      <c r="D747" s="1">
        <v>395000</v>
      </c>
      <c r="E747">
        <v>3</v>
      </c>
      <c r="F747">
        <v>1</v>
      </c>
      <c r="G747">
        <v>430</v>
      </c>
      <c r="H747" t="s">
        <v>69</v>
      </c>
      <c r="I747" t="s">
        <v>28</v>
      </c>
      <c r="J747" s="5">
        <v>10005</v>
      </c>
      <c r="K747" s="8" t="str">
        <f>VLOOKUP($B747,Sheet1!A:E,3,FALSE)</f>
        <v>Financial District</v>
      </c>
      <c r="L747" s="8" t="str">
        <f>VLOOKUP($B747,Sheet1!A:E,4,FALSE)</f>
        <v>A</v>
      </c>
      <c r="M747">
        <v>-74.0083798</v>
      </c>
      <c r="N747">
        <v>40.706832300000002</v>
      </c>
      <c r="O747" s="13">
        <f>VLOOKUP($B747,Sheet2!A:F,6,FALSE)</f>
        <v>3.137595103149089</v>
      </c>
      <c r="P747" s="1">
        <v>79000</v>
      </c>
      <c r="Q747" s="3">
        <v>6.7500000000000004E-2</v>
      </c>
      <c r="R747">
        <v>30</v>
      </c>
      <c r="S747" s="1">
        <v>316000</v>
      </c>
      <c r="T747" s="1">
        <v>2049.5700000000002</v>
      </c>
      <c r="U747" s="1">
        <v>401.1</v>
      </c>
      <c r="V747" s="1">
        <v>82.29</v>
      </c>
      <c r="W747" s="4">
        <v>600</v>
      </c>
      <c r="X747" s="1">
        <v>3132.96</v>
      </c>
      <c r="Y747">
        <v>6</v>
      </c>
      <c r="Z747">
        <v>4</v>
      </c>
      <c r="AA747" t="str">
        <f>VLOOKUP($B747,Sheet1!A:E,5,FALSE)</f>
        <v>New York Stock Exchange, various financial institutions, World Trade Center.</v>
      </c>
    </row>
    <row r="748" spans="1:27" x14ac:dyDescent="0.2">
      <c r="A748">
        <v>772</v>
      </c>
      <c r="B748" t="s">
        <v>1127</v>
      </c>
      <c r="C748" t="s">
        <v>52</v>
      </c>
      <c r="D748" s="1">
        <v>368000</v>
      </c>
      <c r="E748">
        <v>2</v>
      </c>
      <c r="F748">
        <v>2</v>
      </c>
      <c r="G748" s="2">
        <v>2184</v>
      </c>
      <c r="H748" t="s">
        <v>81</v>
      </c>
      <c r="I748" t="s">
        <v>65</v>
      </c>
      <c r="J748" s="5">
        <v>11360</v>
      </c>
      <c r="K748" s="8" t="str">
        <f>VLOOKUP($B748,Sheet1!A:E,3,FALSE)</f>
        <v>Bayside</v>
      </c>
      <c r="L748" s="8" t="str">
        <f>VLOOKUP($B748,Sheet1!A:E,4,FALSE)</f>
        <v>A</v>
      </c>
      <c r="M748">
        <v>-73.775262999999995</v>
      </c>
      <c r="N748">
        <v>40.784672999999998</v>
      </c>
      <c r="O748" s="13">
        <f>VLOOKUP($B748,Sheet2!A:F,6,FALSE)</f>
        <v>11.300081169292939</v>
      </c>
      <c r="P748" s="1">
        <v>73600</v>
      </c>
      <c r="Q748" s="3">
        <v>6.7500000000000004E-2</v>
      </c>
      <c r="R748">
        <v>30</v>
      </c>
      <c r="S748" s="1">
        <v>294400</v>
      </c>
      <c r="T748" s="1">
        <v>1909.47</v>
      </c>
      <c r="U748" s="1">
        <v>373.69</v>
      </c>
      <c r="V748" s="1">
        <v>76.67</v>
      </c>
      <c r="W748" s="4">
        <v>375</v>
      </c>
      <c r="X748" s="1">
        <v>2734.83</v>
      </c>
      <c r="Y748">
        <v>4</v>
      </c>
      <c r="Z748">
        <v>14</v>
      </c>
      <c r="AA748" t="str">
        <f>VLOOKUP($B748,Sheet1!A:E,5,FALSE)</f>
        <v>Suburban style homes in Northeast Queens, large Korean community, with its most commerical street being Bell Boulevard</v>
      </c>
    </row>
    <row r="749" spans="1:27" x14ac:dyDescent="0.2">
      <c r="A749">
        <v>773</v>
      </c>
      <c r="B749" t="s">
        <v>1128</v>
      </c>
      <c r="C749" t="s">
        <v>87</v>
      </c>
      <c r="D749" s="1">
        <v>999999</v>
      </c>
      <c r="E749">
        <v>5</v>
      </c>
      <c r="F749">
        <v>2</v>
      </c>
      <c r="G749" s="2">
        <v>2754</v>
      </c>
      <c r="H749" t="s">
        <v>62</v>
      </c>
      <c r="I749" t="s">
        <v>36</v>
      </c>
      <c r="J749" s="5">
        <v>10312</v>
      </c>
      <c r="K749" s="8" t="str">
        <f>VLOOKUP($B749,Sheet1!A:E,3,FALSE)</f>
        <v>Great Kills</v>
      </c>
      <c r="L749" s="8" t="str">
        <f>VLOOKUP($B749,Sheet1!A:E,4,FALSE)</f>
        <v>B</v>
      </c>
      <c r="M749">
        <v>-74.174524899999994</v>
      </c>
      <c r="N749">
        <v>40.550933700000002</v>
      </c>
      <c r="O749" s="13">
        <f>VLOOKUP($B749,Sheet2!A:F,6,FALSE)</f>
        <v>16.887899558698152</v>
      </c>
      <c r="P749" s="1">
        <v>199999.8</v>
      </c>
      <c r="Q749" s="3">
        <v>6.7500000000000004E-2</v>
      </c>
      <c r="R749">
        <v>30</v>
      </c>
      <c r="S749" s="1">
        <v>799999.2</v>
      </c>
      <c r="T749" s="1">
        <v>5188.78</v>
      </c>
      <c r="U749" s="1">
        <v>1015.45</v>
      </c>
      <c r="V749" s="1">
        <v>208.33</v>
      </c>
      <c r="W749" s="4">
        <v>600</v>
      </c>
      <c r="X749" s="1">
        <v>7012.56</v>
      </c>
      <c r="Y749">
        <v>10</v>
      </c>
      <c r="Z749">
        <v>17</v>
      </c>
      <c r="AA749" t="str">
        <f>VLOOKUP($B749,Sheet1!A:E,5,FALSE)</f>
        <v>Southern Staten Island, Suburban feel, waterfront community, Great Kills Park, named after Duth word of "Great creeks"</v>
      </c>
    </row>
    <row r="750" spans="1:27" x14ac:dyDescent="0.2">
      <c r="A750">
        <v>774</v>
      </c>
      <c r="B750" t="s">
        <v>1129</v>
      </c>
      <c r="C750" t="s">
        <v>26</v>
      </c>
      <c r="D750" s="1">
        <v>374900</v>
      </c>
      <c r="E750">
        <v>1</v>
      </c>
      <c r="F750">
        <v>1</v>
      </c>
      <c r="G750">
        <v>782</v>
      </c>
      <c r="H750" t="s">
        <v>62</v>
      </c>
      <c r="I750" t="s">
        <v>54</v>
      </c>
      <c r="J750" s="5">
        <v>10463</v>
      </c>
      <c r="K750" s="8" t="str">
        <f>VLOOKUP($B750,Sheet1!A:E,3,FALSE)</f>
        <v>Riverdale</v>
      </c>
      <c r="L750" s="8" t="str">
        <f>VLOOKUP($B750,Sheet1!A:E,4,FALSE)</f>
        <v>A-</v>
      </c>
      <c r="M750">
        <v>-73.918876699999998</v>
      </c>
      <c r="N750">
        <v>40.877877099999999</v>
      </c>
      <c r="O750" s="13">
        <f>VLOOKUP($B750,Sheet2!A:F,6,FALSE)</f>
        <v>9.5646689436451311</v>
      </c>
      <c r="P750" s="1">
        <v>74980</v>
      </c>
      <c r="Q750" s="3">
        <v>6.7500000000000004E-2</v>
      </c>
      <c r="R750">
        <v>30</v>
      </c>
      <c r="S750" s="1">
        <v>299920</v>
      </c>
      <c r="T750" s="1">
        <v>1945.28</v>
      </c>
      <c r="U750" s="1">
        <v>380.69</v>
      </c>
      <c r="V750" s="1">
        <v>78.099999999999994</v>
      </c>
      <c r="W750" s="4">
        <v>600</v>
      </c>
      <c r="X750" s="1">
        <v>3004.07</v>
      </c>
      <c r="Y750">
        <v>2</v>
      </c>
      <c r="Z750">
        <v>7</v>
      </c>
      <c r="AA750" t="str">
        <f>VLOOKUP($B750,Sheet1!A:E,5,FALSE)</f>
        <v>Residential neighborhood , affluent enclave within the Bronx., "alternative to the Upper West side", Car Transportation is reccomended.</v>
      </c>
    </row>
    <row r="751" spans="1:27" x14ac:dyDescent="0.2">
      <c r="A751">
        <v>775</v>
      </c>
      <c r="B751" t="s">
        <v>1130</v>
      </c>
      <c r="C751" t="s">
        <v>52</v>
      </c>
      <c r="D751" s="1">
        <v>365000</v>
      </c>
      <c r="E751">
        <v>2</v>
      </c>
      <c r="F751">
        <v>1</v>
      </c>
      <c r="G751" s="2">
        <v>2184</v>
      </c>
      <c r="H751" t="s">
        <v>1131</v>
      </c>
      <c r="I751" t="s">
        <v>65</v>
      </c>
      <c r="J751" s="5">
        <v>11372</v>
      </c>
      <c r="K751" s="8" t="str">
        <f>VLOOKUP($B751,Sheet1!A:E,3,FALSE)</f>
        <v>High Bridge</v>
      </c>
      <c r="L751" s="8" t="str">
        <f>VLOOKUP($B751,Sheet1!A:E,4,FALSE)</f>
        <v>C</v>
      </c>
      <c r="M751">
        <v>-73.883417800000004</v>
      </c>
      <c r="N751">
        <v>40.749334099999999</v>
      </c>
      <c r="O751" s="13">
        <f>VLOOKUP($B751,Sheet2!A:F,6,FALSE)</f>
        <v>5.3532914562151559</v>
      </c>
      <c r="P751" s="1">
        <v>73000</v>
      </c>
      <c r="Q751" s="3">
        <v>6.7500000000000004E-2</v>
      </c>
      <c r="R751">
        <v>30</v>
      </c>
      <c r="S751" s="1">
        <v>292000</v>
      </c>
      <c r="T751" s="1">
        <v>1893.91</v>
      </c>
      <c r="U751" s="1">
        <v>370.64</v>
      </c>
      <c r="V751" s="1">
        <v>76.040000000000006</v>
      </c>
      <c r="W751" s="4">
        <v>600</v>
      </c>
      <c r="X751" s="1">
        <v>2940.59</v>
      </c>
      <c r="Y751">
        <v>4</v>
      </c>
      <c r="Z751">
        <v>18</v>
      </c>
      <c r="AA751" t="str">
        <f>VLOOKUP($B751,Sheet1!A:E,5,FALSE)</f>
        <v> High Bridge connecting Manhattan &amp; Bronx, near Yankee Stadium. High poverty rates.</v>
      </c>
    </row>
    <row r="752" spans="1:27" x14ac:dyDescent="0.2">
      <c r="A752">
        <v>776</v>
      </c>
      <c r="B752" t="s">
        <v>1132</v>
      </c>
      <c r="C752" t="s">
        <v>41</v>
      </c>
      <c r="D752" s="1">
        <v>25500000</v>
      </c>
      <c r="E752">
        <v>5</v>
      </c>
      <c r="F752">
        <v>2.5</v>
      </c>
      <c r="G752" s="2">
        <v>2184</v>
      </c>
      <c r="H752" t="s">
        <v>42</v>
      </c>
      <c r="I752" t="s">
        <v>28</v>
      </c>
      <c r="J752" s="5">
        <v>10014</v>
      </c>
      <c r="K752" s="8" t="str">
        <f>VLOOKUP($B752,Sheet1!A:E,3,FALSE)</f>
        <v>Greenwich Village</v>
      </c>
      <c r="L752" s="8" t="str">
        <f>VLOOKUP($B752,Sheet1!A:E,4,FALSE)</f>
        <v>A</v>
      </c>
      <c r="M752">
        <v>-74.006486600000002</v>
      </c>
      <c r="N752">
        <v>40.7361176</v>
      </c>
      <c r="O752" s="13">
        <f>VLOOKUP($B752,Sheet2!A:F,6,FALSE)</f>
        <v>1.410461380064931</v>
      </c>
      <c r="P752" s="1">
        <v>5100000</v>
      </c>
      <c r="Q752" s="3">
        <v>6.7500000000000004E-2</v>
      </c>
      <c r="R752">
        <v>30</v>
      </c>
      <c r="S752" s="1">
        <v>20400000</v>
      </c>
      <c r="T752" s="1">
        <v>132314.01</v>
      </c>
      <c r="U752" s="1">
        <v>25893.98</v>
      </c>
      <c r="V752" s="1">
        <v>5312.5</v>
      </c>
      <c r="W752" s="4">
        <v>205</v>
      </c>
      <c r="X752" s="1">
        <v>163725.49</v>
      </c>
      <c r="Y752">
        <v>10</v>
      </c>
      <c r="Z752">
        <v>12</v>
      </c>
      <c r="AA752" t="str">
        <f>VLOOKUP($B752,Sheet1!A:E,5,FALSE)</f>
        <v>Manhattan, Washington Square Park, where NYU Campus is.</v>
      </c>
    </row>
    <row r="753" spans="1:27" x14ac:dyDescent="0.2">
      <c r="A753">
        <v>777</v>
      </c>
      <c r="B753" t="s">
        <v>1133</v>
      </c>
      <c r="C753" t="s">
        <v>87</v>
      </c>
      <c r="D753" s="1">
        <v>999000</v>
      </c>
      <c r="E753">
        <v>7</v>
      </c>
      <c r="F753">
        <v>3</v>
      </c>
      <c r="G753" s="2">
        <v>3036</v>
      </c>
      <c r="H753" t="s">
        <v>1134</v>
      </c>
      <c r="I753" t="s">
        <v>54</v>
      </c>
      <c r="J753" s="5">
        <v>10451</v>
      </c>
      <c r="K753" s="8" t="str">
        <f>VLOOKUP($B753,Sheet1!A:E,3,FALSE)</f>
        <v>Melrose</v>
      </c>
      <c r="L753" s="8" t="str">
        <f>VLOOKUP($B753,Sheet1!A:E,4,FALSE)</f>
        <v>C</v>
      </c>
      <c r="M753">
        <v>-73.913204899999997</v>
      </c>
      <c r="N753">
        <v>40.821466100000002</v>
      </c>
      <c r="O753" s="13">
        <f>VLOOKUP($B753,Sheet2!A:F,6,FALSE)</f>
        <v>6.2832479321968959</v>
      </c>
      <c r="P753" s="1">
        <v>199800</v>
      </c>
      <c r="Q753" s="3">
        <v>6.7500000000000004E-2</v>
      </c>
      <c r="R753">
        <v>30</v>
      </c>
      <c r="S753" s="1">
        <v>799200</v>
      </c>
      <c r="T753" s="1">
        <v>5183.6000000000004</v>
      </c>
      <c r="U753" s="1">
        <v>1014.43</v>
      </c>
      <c r="V753" s="1">
        <v>208.13</v>
      </c>
      <c r="W753" s="4">
        <v>1000</v>
      </c>
      <c r="X753" s="1">
        <v>7406.16</v>
      </c>
      <c r="Y753">
        <v>14</v>
      </c>
      <c r="Z753">
        <v>15</v>
      </c>
      <c r="AA753" t="str">
        <f>VLOOKUP($B753,Sheet1!A:E,5,FALSE)</f>
        <v>South Bronx, activism centered around sustainable housing and social justice</v>
      </c>
    </row>
    <row r="754" spans="1:27" x14ac:dyDescent="0.2">
      <c r="A754">
        <v>778</v>
      </c>
      <c r="B754" t="s">
        <v>1135</v>
      </c>
      <c r="C754" t="s">
        <v>34</v>
      </c>
      <c r="D754" s="1">
        <v>825000</v>
      </c>
      <c r="E754">
        <v>3</v>
      </c>
      <c r="F754">
        <v>2</v>
      </c>
      <c r="G754" s="2">
        <v>2184</v>
      </c>
      <c r="H754" t="s">
        <v>81</v>
      </c>
      <c r="I754" t="s">
        <v>65</v>
      </c>
      <c r="J754" s="5">
        <v>11374</v>
      </c>
      <c r="K754" s="8" t="str">
        <f>VLOOKUP($B754,Sheet1!A:E,3,FALSE)</f>
        <v>Rego Park</v>
      </c>
      <c r="L754" s="8" t="str">
        <f>VLOOKUP($B754,Sheet1!A:E,4,FALSE)</f>
        <v>B+</v>
      </c>
      <c r="M754">
        <v>-73.867274600000002</v>
      </c>
      <c r="N754">
        <v>40.729122500000003</v>
      </c>
      <c r="O754" s="13">
        <f>VLOOKUP($B754,Sheet2!A:F,6,FALSE)</f>
        <v>6.3484057462179511</v>
      </c>
      <c r="P754" s="1">
        <v>165000</v>
      </c>
      <c r="Q754" s="3">
        <v>6.7500000000000004E-2</v>
      </c>
      <c r="R754">
        <v>30</v>
      </c>
      <c r="S754" s="1">
        <v>660000</v>
      </c>
      <c r="T754" s="1">
        <v>4280.75</v>
      </c>
      <c r="U754" s="1">
        <v>837.75</v>
      </c>
      <c r="V754" s="1">
        <v>171.88</v>
      </c>
      <c r="W754" s="4">
        <v>600</v>
      </c>
      <c r="X754" s="1">
        <v>5890.37</v>
      </c>
      <c r="Y754">
        <v>6</v>
      </c>
      <c r="Z754">
        <v>14</v>
      </c>
      <c r="AA754" t="str">
        <f>VLOOKUP($B754,Sheet1!A:E,5,FALSE)</f>
        <v>Queens Center Mall, sigificant recent immigrant populations. </v>
      </c>
    </row>
    <row r="755" spans="1:27" x14ac:dyDescent="0.2">
      <c r="A755">
        <v>779</v>
      </c>
      <c r="B755" t="s">
        <v>1136</v>
      </c>
      <c r="C755" t="s">
        <v>34</v>
      </c>
      <c r="D755" s="1">
        <v>889000</v>
      </c>
      <c r="E755">
        <v>3</v>
      </c>
      <c r="F755">
        <v>2</v>
      </c>
      <c r="G755" s="2">
        <v>2184</v>
      </c>
      <c r="H755" t="s">
        <v>258</v>
      </c>
      <c r="I755" t="s">
        <v>54</v>
      </c>
      <c r="J755" s="5">
        <v>10471</v>
      </c>
      <c r="K755" s="8" t="str">
        <f>VLOOKUP($B755,Sheet1!A:E,3,FALSE)</f>
        <v>Riverdale</v>
      </c>
      <c r="L755" s="8" t="str">
        <f>VLOOKUP($B755,Sheet1!A:E,4,FALSE)</f>
        <v>A-</v>
      </c>
      <c r="M755">
        <v>-73.902431500000006</v>
      </c>
      <c r="N755">
        <v>40.9086225</v>
      </c>
      <c r="O755" s="13">
        <f>VLOOKUP($B755,Sheet2!A:F,6,FALSE)</f>
        <v>11.85420944115234</v>
      </c>
      <c r="P755" s="1">
        <v>177800</v>
      </c>
      <c r="Q755" s="3">
        <v>6.7500000000000004E-2</v>
      </c>
      <c r="R755">
        <v>30</v>
      </c>
      <c r="S755" s="1">
        <v>711200</v>
      </c>
      <c r="T755" s="1">
        <v>4612.83</v>
      </c>
      <c r="U755" s="1">
        <v>902.74</v>
      </c>
      <c r="V755" s="1">
        <v>185.21</v>
      </c>
      <c r="W755" s="4">
        <v>205</v>
      </c>
      <c r="X755" s="1">
        <v>5905.77</v>
      </c>
      <c r="Y755">
        <v>6</v>
      </c>
      <c r="Z755">
        <v>14</v>
      </c>
      <c r="AA755" t="str">
        <f>VLOOKUP($B755,Sheet1!A:E,5,FALSE)</f>
        <v>Residential neighborhood , affluent enclave within the Bronx., "alternative to the Upper West side", Car Transportation is reccomended.</v>
      </c>
    </row>
    <row r="756" spans="1:27" x14ac:dyDescent="0.2">
      <c r="A756">
        <v>780</v>
      </c>
      <c r="B756" t="s">
        <v>1137</v>
      </c>
      <c r="C756" t="s">
        <v>52</v>
      </c>
      <c r="D756" s="1">
        <v>225000</v>
      </c>
      <c r="E756">
        <v>2</v>
      </c>
      <c r="F756">
        <v>1</v>
      </c>
      <c r="G756">
        <v>789</v>
      </c>
      <c r="H756" t="s">
        <v>935</v>
      </c>
      <c r="I756" t="s">
        <v>45</v>
      </c>
      <c r="J756" s="5">
        <v>10301</v>
      </c>
      <c r="K756" s="8" t="str">
        <f>VLOOKUP($B756,Sheet1!A:E,3,FALSE)</f>
        <v>Richmond County</v>
      </c>
      <c r="L756" s="8" t="str">
        <f>VLOOKUP($B756,Sheet1!A:E,4,FALSE)</f>
        <v>B</v>
      </c>
      <c r="M756">
        <v>-74.107157599999994</v>
      </c>
      <c r="N756">
        <v>40.618948400000001</v>
      </c>
      <c r="O756" s="13">
        <f>VLOOKUP($B756,Sheet2!A:F,6,FALSE)</f>
        <v>11.00859507998352</v>
      </c>
      <c r="P756" s="1">
        <v>45000</v>
      </c>
      <c r="Q756" s="3">
        <v>6.7500000000000004E-2</v>
      </c>
      <c r="R756">
        <v>30</v>
      </c>
      <c r="S756" s="1">
        <v>180000</v>
      </c>
      <c r="T756" s="1">
        <v>1167.48</v>
      </c>
      <c r="U756" s="1">
        <v>228.48</v>
      </c>
      <c r="V756" s="1">
        <v>46.88</v>
      </c>
      <c r="W756" s="4">
        <v>600</v>
      </c>
      <c r="X756" s="1">
        <v>2042.83</v>
      </c>
      <c r="Y756">
        <v>4</v>
      </c>
      <c r="Z756">
        <v>7</v>
      </c>
      <c r="AA756" t="str">
        <f>VLOOKUP($B756,Sheet1!A:E,5,FALSE)</f>
        <v>Northern Staten Island</v>
      </c>
    </row>
    <row r="757" spans="1:27" x14ac:dyDescent="0.2">
      <c r="A757">
        <v>781</v>
      </c>
      <c r="B757" t="s">
        <v>1138</v>
      </c>
      <c r="C757" t="s">
        <v>34</v>
      </c>
      <c r="D757" s="1">
        <v>799500</v>
      </c>
      <c r="E757">
        <v>2</v>
      </c>
      <c r="F757">
        <v>2</v>
      </c>
      <c r="G757" s="2">
        <v>2250</v>
      </c>
      <c r="H757" t="s">
        <v>119</v>
      </c>
      <c r="I757" t="s">
        <v>36</v>
      </c>
      <c r="J757" s="5">
        <v>10307</v>
      </c>
      <c r="K757" s="8" t="str">
        <f>VLOOKUP($B757,Sheet1!A:E,3,FALSE)</f>
        <v>Tottenville</v>
      </c>
      <c r="L757" s="8" t="str">
        <f>VLOOKUP($B757,Sheet1!A:E,4,FALSE)</f>
        <v>B</v>
      </c>
      <c r="M757">
        <v>-74.239323099999993</v>
      </c>
      <c r="N757">
        <v>40.501788900000001</v>
      </c>
      <c r="O757" s="13">
        <f>VLOOKUP($B757,Sheet2!A:F,6,FALSE)</f>
        <v>21.64985766366598</v>
      </c>
      <c r="P757" s="1">
        <v>159900</v>
      </c>
      <c r="Q757" s="3">
        <v>6.7500000000000004E-2</v>
      </c>
      <c r="R757">
        <v>30</v>
      </c>
      <c r="S757" s="1">
        <v>639600</v>
      </c>
      <c r="T757" s="1">
        <v>4148.43</v>
      </c>
      <c r="U757" s="1">
        <v>811.85</v>
      </c>
      <c r="V757" s="1">
        <v>166.56</v>
      </c>
      <c r="W757" s="4">
        <v>1000</v>
      </c>
      <c r="X757" s="1">
        <v>6126.85</v>
      </c>
      <c r="Y757">
        <v>4</v>
      </c>
      <c r="Z757">
        <v>14</v>
      </c>
      <c r="AA757" t="str">
        <f>VLOOKUP($B757,Sheet1!A:E,5,FALSE)</f>
        <v>Southermost part of Staten Island, maritime heritage, originally owned by Totten family</v>
      </c>
    </row>
    <row r="758" spans="1:27" x14ac:dyDescent="0.2">
      <c r="A758">
        <v>782</v>
      </c>
      <c r="B758" t="s">
        <v>1139</v>
      </c>
      <c r="C758" t="s">
        <v>34</v>
      </c>
      <c r="D758" s="1">
        <v>779000</v>
      </c>
      <c r="E758">
        <v>2</v>
      </c>
      <c r="F758">
        <v>2</v>
      </c>
      <c r="G758" s="2">
        <v>2184</v>
      </c>
      <c r="H758" t="s">
        <v>325</v>
      </c>
      <c r="I758" t="s">
        <v>45</v>
      </c>
      <c r="J758" s="5">
        <v>11234</v>
      </c>
      <c r="K758" s="8" t="str">
        <f>VLOOKUP($B758,Sheet1!A:E,3,FALSE)</f>
        <v>Marine Park</v>
      </c>
      <c r="L758" s="8" t="str">
        <f>VLOOKUP($B758,Sheet1!A:E,4,FALSE)</f>
        <v>A</v>
      </c>
      <c r="M758">
        <v>-73.927727000000004</v>
      </c>
      <c r="N758">
        <v>40.613410199999997</v>
      </c>
      <c r="O758" s="13">
        <f>VLOOKUP($B758,Sheet2!A:F,6,FALSE)</f>
        <v>9.8226750749460496</v>
      </c>
      <c r="P758" s="1">
        <v>155800</v>
      </c>
      <c r="Q758" s="3">
        <v>6.7500000000000004E-2</v>
      </c>
      <c r="R758">
        <v>30</v>
      </c>
      <c r="S758" s="1">
        <v>623200</v>
      </c>
      <c r="T758" s="1">
        <v>4042.06</v>
      </c>
      <c r="U758" s="1">
        <v>791.04</v>
      </c>
      <c r="V758" s="1">
        <v>162.29</v>
      </c>
      <c r="W758" s="4">
        <v>600</v>
      </c>
      <c r="X758" s="1">
        <v>5595.39</v>
      </c>
      <c r="Y758">
        <v>4</v>
      </c>
      <c r="Z758">
        <v>14</v>
      </c>
      <c r="AA758" t="str">
        <f>VLOOKUP($B758,Sheet1!A:E,5,FALSE)</f>
        <v>Marine Park, expansive parkland and recreational facilities.</v>
      </c>
    </row>
    <row r="759" spans="1:27" x14ac:dyDescent="0.2">
      <c r="A759">
        <v>783</v>
      </c>
      <c r="B759" t="s">
        <v>1140</v>
      </c>
      <c r="C759" t="s">
        <v>87</v>
      </c>
      <c r="D759" s="1">
        <v>1880000</v>
      </c>
      <c r="E759">
        <v>7</v>
      </c>
      <c r="F759">
        <v>2</v>
      </c>
      <c r="G759" s="2">
        <v>3240</v>
      </c>
      <c r="H759" t="s">
        <v>125</v>
      </c>
      <c r="I759" t="s">
        <v>45</v>
      </c>
      <c r="J759" s="5">
        <v>11209</v>
      </c>
      <c r="K759" s="8" t="str">
        <f>VLOOKUP($B759,Sheet1!A:E,3,FALSE)</f>
        <v>Bay Ridge</v>
      </c>
      <c r="L759" s="8" t="str">
        <f>VLOOKUP($B759,Sheet1!A:E,4,FALSE)</f>
        <v>B+</v>
      </c>
      <c r="M759">
        <v>-74.023691700000001</v>
      </c>
      <c r="N759">
        <v>40.6327207</v>
      </c>
      <c r="O759" s="13">
        <f>VLOOKUP($B759,Sheet2!A:F,6,FALSE)</f>
        <v>8.2591245785430321</v>
      </c>
      <c r="P759" s="1">
        <v>376000</v>
      </c>
      <c r="Q759" s="3">
        <v>6.7500000000000004E-2</v>
      </c>
      <c r="R759">
        <v>30</v>
      </c>
      <c r="S759" s="1">
        <v>1504000</v>
      </c>
      <c r="T759" s="1">
        <v>9754.92</v>
      </c>
      <c r="U759" s="1">
        <v>1909.05</v>
      </c>
      <c r="V759" s="1">
        <v>391.67</v>
      </c>
      <c r="W759" s="4">
        <v>375</v>
      </c>
      <c r="X759" s="1">
        <v>12430.63</v>
      </c>
      <c r="Y759">
        <v>14</v>
      </c>
      <c r="Z759">
        <v>20</v>
      </c>
      <c r="AA759" t="str">
        <f>VLOOKUP($B759,Sheet1!A:E,5,FALSE)</f>
        <v>South Brooklyn Neighborhood known for elaborate Christmas light in Dyker Heights.</v>
      </c>
    </row>
    <row r="760" spans="1:27" x14ac:dyDescent="0.2">
      <c r="A760">
        <v>784</v>
      </c>
      <c r="B760" t="s">
        <v>1141</v>
      </c>
      <c r="C760" t="s">
        <v>41</v>
      </c>
      <c r="D760" s="1">
        <v>3000000</v>
      </c>
      <c r="E760">
        <v>5</v>
      </c>
      <c r="F760">
        <v>2.5</v>
      </c>
      <c r="G760" s="2">
        <v>5000</v>
      </c>
      <c r="H760" t="s">
        <v>39</v>
      </c>
      <c r="I760" t="s">
        <v>28</v>
      </c>
      <c r="J760" s="5">
        <v>10030</v>
      </c>
      <c r="K760" s="8" t="str">
        <f>VLOOKUP($B760,Sheet1!A:E,3,FALSE)</f>
        <v>Harlem</v>
      </c>
      <c r="L760" s="8" t="str">
        <f>VLOOKUP($B760,Sheet1!A:E,4,FALSE)</f>
        <v>C</v>
      </c>
      <c r="M760">
        <v>-73.944168000000005</v>
      </c>
      <c r="N760">
        <v>40.819079000000002</v>
      </c>
      <c r="O760" s="13">
        <f>VLOOKUP($B760,Sheet2!A:F,6,FALSE)</f>
        <v>5.3093465396249098</v>
      </c>
      <c r="P760" s="1">
        <v>600000</v>
      </c>
      <c r="Q760" s="3">
        <v>6.7500000000000004E-2</v>
      </c>
      <c r="R760">
        <v>30</v>
      </c>
      <c r="S760" s="1">
        <v>2400000</v>
      </c>
      <c r="T760" s="1">
        <v>15566.35</v>
      </c>
      <c r="U760" s="1">
        <v>3046.35</v>
      </c>
      <c r="V760" s="1">
        <v>625</v>
      </c>
      <c r="W760" s="4">
        <v>600</v>
      </c>
      <c r="X760" s="1">
        <v>19837.7</v>
      </c>
      <c r="Y760">
        <v>10</v>
      </c>
      <c r="Z760">
        <v>28</v>
      </c>
      <c r="AA760" t="str">
        <f>VLOOKUP($B760,Sheet1!A:E,5,FALSE)</f>
        <v>Rich African-American history and cultural landmarks such as Apollo Theather. </v>
      </c>
    </row>
    <row r="761" spans="1:27" x14ac:dyDescent="0.2">
      <c r="A761">
        <v>785</v>
      </c>
      <c r="B761" t="s">
        <v>1142</v>
      </c>
      <c r="C761" t="s">
        <v>52</v>
      </c>
      <c r="D761" s="1">
        <v>480000</v>
      </c>
      <c r="E761">
        <v>3</v>
      </c>
      <c r="F761">
        <v>2</v>
      </c>
      <c r="G761" s="2">
        <v>2184</v>
      </c>
      <c r="H761" t="s">
        <v>258</v>
      </c>
      <c r="I761" t="s">
        <v>54</v>
      </c>
      <c r="J761" s="5">
        <v>10463</v>
      </c>
      <c r="K761" s="8" t="str">
        <f>VLOOKUP($B761,Sheet1!A:E,3,FALSE)</f>
        <v>Riverdale</v>
      </c>
      <c r="L761" s="8" t="str">
        <f>VLOOKUP($B761,Sheet1!A:E,4,FALSE)</f>
        <v>A-</v>
      </c>
      <c r="M761">
        <v>-73.913178500000001</v>
      </c>
      <c r="N761">
        <v>40.889026600000001</v>
      </c>
      <c r="O761" s="13">
        <f>VLOOKUP($B761,Sheet2!A:F,6,FALSE)</f>
        <v>10.389871985805829</v>
      </c>
      <c r="P761" s="1">
        <v>96000</v>
      </c>
      <c r="Q761" s="3">
        <v>6.7500000000000004E-2</v>
      </c>
      <c r="R761">
        <v>30</v>
      </c>
      <c r="S761" s="1">
        <v>384000</v>
      </c>
      <c r="T761" s="1">
        <v>2490.62</v>
      </c>
      <c r="U761" s="1">
        <v>487.42</v>
      </c>
      <c r="V761" s="1">
        <v>100</v>
      </c>
      <c r="W761" s="4">
        <v>600</v>
      </c>
      <c r="X761" s="1">
        <v>3678.03</v>
      </c>
      <c r="Y761">
        <v>6</v>
      </c>
      <c r="Z761">
        <v>14</v>
      </c>
      <c r="AA761" t="str">
        <f>VLOOKUP($B761,Sheet1!A:E,5,FALSE)</f>
        <v>Residential neighborhood , affluent enclave within the Bronx., "alternative to the Upper West side", Car Transportation is reccomended.</v>
      </c>
    </row>
    <row r="762" spans="1:27" x14ac:dyDescent="0.2">
      <c r="A762">
        <v>786</v>
      </c>
      <c r="B762" t="s">
        <v>1143</v>
      </c>
      <c r="C762" t="s">
        <v>34</v>
      </c>
      <c r="D762" s="1">
        <v>820000</v>
      </c>
      <c r="E762">
        <v>4</v>
      </c>
      <c r="F762">
        <v>3</v>
      </c>
      <c r="G762" s="2">
        <v>2184</v>
      </c>
      <c r="H762" t="s">
        <v>1022</v>
      </c>
      <c r="I762" t="s">
        <v>65</v>
      </c>
      <c r="J762" s="5">
        <v>11432</v>
      </c>
      <c r="K762" s="8" t="str">
        <f>VLOOKUP($B762,Sheet1!A:E,3,FALSE)</f>
        <v>Jamaica</v>
      </c>
      <c r="L762" s="8" t="str">
        <f>VLOOKUP($B762,Sheet1!A:E,4,FALSE)</f>
        <v>C</v>
      </c>
      <c r="M762">
        <v>-73.809815900000004</v>
      </c>
      <c r="N762">
        <v>40.715442400000001</v>
      </c>
      <c r="O762" s="13">
        <f>VLOOKUP($B762,Sheet2!A:F,6,FALSE)</f>
        <v>9.5012365490324484</v>
      </c>
      <c r="P762" s="1">
        <v>164000</v>
      </c>
      <c r="Q762" s="3">
        <v>6.7500000000000004E-2</v>
      </c>
      <c r="R762">
        <v>30</v>
      </c>
      <c r="S762" s="1">
        <v>656000</v>
      </c>
      <c r="T762" s="1">
        <v>4254.8</v>
      </c>
      <c r="U762" s="1">
        <v>832.67</v>
      </c>
      <c r="V762" s="1">
        <v>170.83</v>
      </c>
      <c r="W762" s="4">
        <v>600</v>
      </c>
      <c r="X762" s="1">
        <v>5858.31</v>
      </c>
      <c r="Y762">
        <v>8</v>
      </c>
      <c r="Z762">
        <v>11</v>
      </c>
      <c r="AA762" t="str">
        <f>VLOOKUP($B762,Sheet1!A:E,5,FALSE)</f>
        <v>Sectioned into 3 sub-neighborhoods, estates in the north east, west shopping areas, and South high crime area.</v>
      </c>
    </row>
    <row r="763" spans="1:27" x14ac:dyDescent="0.2">
      <c r="A763">
        <v>787</v>
      </c>
      <c r="B763" t="s">
        <v>1144</v>
      </c>
      <c r="C763" t="s">
        <v>52</v>
      </c>
      <c r="D763" s="1">
        <v>385000</v>
      </c>
      <c r="E763">
        <v>2</v>
      </c>
      <c r="F763">
        <v>1</v>
      </c>
      <c r="G763">
        <v>800</v>
      </c>
      <c r="H763" t="s">
        <v>1145</v>
      </c>
      <c r="I763" t="s">
        <v>65</v>
      </c>
      <c r="J763" s="5">
        <v>11357</v>
      </c>
      <c r="K763" s="8" t="str">
        <f>VLOOKUP($B763,Sheet1!A:E,3,FALSE)</f>
        <v>Malba</v>
      </c>
      <c r="L763" s="8" t="str">
        <f>VLOOKUP($B763,Sheet1!A:E,4,FALSE)</f>
        <v>A</v>
      </c>
      <c r="M763">
        <v>-73.801882500000005</v>
      </c>
      <c r="N763">
        <v>40.786540700000003</v>
      </c>
      <c r="O763" s="13">
        <f>VLOOKUP($B763,Sheet2!A:F,6,FALSE)</f>
        <v>9.9748286247813205</v>
      </c>
      <c r="P763" s="1">
        <v>77000</v>
      </c>
      <c r="Q763" s="3">
        <v>6.7500000000000004E-2</v>
      </c>
      <c r="R763">
        <v>30</v>
      </c>
      <c r="S763" s="1">
        <v>308000</v>
      </c>
      <c r="T763" s="1">
        <v>1997.68</v>
      </c>
      <c r="U763" s="1">
        <v>390.95</v>
      </c>
      <c r="V763" s="1">
        <v>80.209999999999994</v>
      </c>
      <c r="W763" s="4">
        <v>550</v>
      </c>
      <c r="X763" s="1">
        <v>3018.84</v>
      </c>
      <c r="Y763">
        <v>4</v>
      </c>
      <c r="Z763">
        <v>7</v>
      </c>
      <c r="AA763" t="str">
        <f>VLOOKUP($B763,Sheet1!A:E,5,FALSE)</f>
        <v>Luxury Homes, East River waterfront views, suburban environment.</v>
      </c>
    </row>
    <row r="764" spans="1:27" x14ac:dyDescent="0.2">
      <c r="A764">
        <v>788</v>
      </c>
      <c r="B764" t="s">
        <v>1146</v>
      </c>
      <c r="C764" t="s">
        <v>34</v>
      </c>
      <c r="D764" s="1">
        <v>709999</v>
      </c>
      <c r="E764">
        <v>4</v>
      </c>
      <c r="F764">
        <v>2</v>
      </c>
      <c r="G764" s="2">
        <v>2184</v>
      </c>
      <c r="H764" t="s">
        <v>1147</v>
      </c>
      <c r="I764" t="s">
        <v>65</v>
      </c>
      <c r="J764" s="5">
        <v>11413</v>
      </c>
      <c r="K764" s="8" t="str">
        <f>VLOOKUP($B764,Sheet1!A:E,3,FALSE)</f>
        <v>Springfield Gardens</v>
      </c>
      <c r="L764" s="8" t="str">
        <f>VLOOKUP($B764,Sheet1!A:E,4,FALSE)</f>
        <v>B</v>
      </c>
      <c r="M764">
        <v>-73.750440299999994</v>
      </c>
      <c r="N764">
        <v>40.673666400000002</v>
      </c>
      <c r="O764" s="13">
        <f>VLOOKUP($B764,Sheet2!A:F,6,FALSE)</f>
        <v>13.38383031382322</v>
      </c>
      <c r="P764" s="1">
        <v>141999.79999999999</v>
      </c>
      <c r="Q764" s="3">
        <v>6.7500000000000004E-2</v>
      </c>
      <c r="R764">
        <v>30</v>
      </c>
      <c r="S764" s="1">
        <v>567999.19999999995</v>
      </c>
      <c r="T764" s="1">
        <v>3684.03</v>
      </c>
      <c r="U764" s="1">
        <v>720.97</v>
      </c>
      <c r="V764" s="1">
        <v>147.91999999999999</v>
      </c>
      <c r="W764" s="4">
        <v>600</v>
      </c>
      <c r="X764" s="1">
        <v>5152.92</v>
      </c>
      <c r="Y764">
        <v>8</v>
      </c>
      <c r="Z764">
        <v>14</v>
      </c>
      <c r="AA764" t="str">
        <f>VLOOKUP($B764,Sheet1!A:E,5,FALSE)</f>
        <v>Residential character and diverse community.</v>
      </c>
    </row>
    <row r="765" spans="1:27" x14ac:dyDescent="0.2">
      <c r="A765">
        <v>789</v>
      </c>
      <c r="B765" t="s">
        <v>1148</v>
      </c>
      <c r="C765" t="s">
        <v>34</v>
      </c>
      <c r="D765" s="1">
        <v>699000</v>
      </c>
      <c r="E765">
        <v>3</v>
      </c>
      <c r="F765">
        <v>2</v>
      </c>
      <c r="G765" s="2">
        <v>1500</v>
      </c>
      <c r="H765" t="s">
        <v>1149</v>
      </c>
      <c r="I765" t="s">
        <v>65</v>
      </c>
      <c r="J765" s="5">
        <v>11420</v>
      </c>
      <c r="K765" s="8" t="str">
        <f>VLOOKUP($B765,Sheet1!A:E,3,FALSE)</f>
        <v>South Ozone Park</v>
      </c>
      <c r="L765" s="8" t="str">
        <f>VLOOKUP($B765,Sheet1!A:E,4,FALSE)</f>
        <v>B</v>
      </c>
      <c r="M765">
        <v>-73.813081100000005</v>
      </c>
      <c r="N765">
        <v>40.678530799999997</v>
      </c>
      <c r="O765" s="13">
        <f>VLOOKUP($B765,Sheet2!A:F,6,FALSE)</f>
        <v>10.26677305072876</v>
      </c>
      <c r="P765" s="1">
        <v>139800</v>
      </c>
      <c r="Q765" s="3">
        <v>6.7500000000000004E-2</v>
      </c>
      <c r="R765">
        <v>30</v>
      </c>
      <c r="S765" s="1">
        <v>559200</v>
      </c>
      <c r="T765" s="1">
        <v>3626.96</v>
      </c>
      <c r="U765" s="1">
        <v>709.8</v>
      </c>
      <c r="V765" s="1">
        <v>145.63</v>
      </c>
      <c r="W765" s="4">
        <v>375</v>
      </c>
      <c r="X765" s="1">
        <v>4857.3900000000003</v>
      </c>
      <c r="Y765">
        <v>6</v>
      </c>
      <c r="Z765">
        <v>9</v>
      </c>
      <c r="AA765" t="str">
        <f>VLOOKUP($B765,Sheet1!A:E,5,FALSE)</f>
        <v>John F. Kennedy International Airport &amp; Aqueduct Racetrack</v>
      </c>
    </row>
    <row r="766" spans="1:27" x14ac:dyDescent="0.2">
      <c r="A766">
        <v>790</v>
      </c>
      <c r="B766" t="s">
        <v>1150</v>
      </c>
      <c r="C766" t="s">
        <v>26</v>
      </c>
      <c r="D766" s="1">
        <v>649000</v>
      </c>
      <c r="E766">
        <v>3</v>
      </c>
      <c r="F766">
        <v>2</v>
      </c>
      <c r="G766" s="2">
        <v>1400</v>
      </c>
      <c r="H766" t="s">
        <v>367</v>
      </c>
      <c r="I766" t="s">
        <v>45</v>
      </c>
      <c r="J766" s="5">
        <v>11235</v>
      </c>
      <c r="K766" s="8" t="str">
        <f>VLOOKUP($B766,Sheet1!A:E,3,FALSE)</f>
        <v>Brighton Beach</v>
      </c>
      <c r="L766" s="8" t="str">
        <f>VLOOKUP($B766,Sheet1!A:E,4,FALSE)</f>
        <v>B</v>
      </c>
      <c r="M766">
        <v>-73.957925299999999</v>
      </c>
      <c r="N766">
        <v>40.589502500000002</v>
      </c>
      <c r="O766" s="13">
        <f>VLOOKUP($B766,Sheet2!A:F,6,FALSE)</f>
        <v>11.087539877803589</v>
      </c>
      <c r="P766" s="1">
        <v>129800</v>
      </c>
      <c r="Q766" s="3">
        <v>6.7500000000000004E-2</v>
      </c>
      <c r="R766">
        <v>30</v>
      </c>
      <c r="S766" s="1">
        <v>519200</v>
      </c>
      <c r="T766" s="1">
        <v>3367.52</v>
      </c>
      <c r="U766" s="1">
        <v>659.03</v>
      </c>
      <c r="V766" s="1">
        <v>135.21</v>
      </c>
      <c r="W766" s="4">
        <v>375</v>
      </c>
      <c r="X766" s="1">
        <v>4536.76</v>
      </c>
      <c r="Y766">
        <v>6</v>
      </c>
      <c r="Z766">
        <v>9</v>
      </c>
      <c r="AA766" t="str">
        <f>VLOOKUP($B766,Sheet1!A:E,5,FALSE)</f>
        <v>Large Russian-speaking community and boardwalk with beach access.</v>
      </c>
    </row>
    <row r="767" spans="1:27" x14ac:dyDescent="0.2">
      <c r="A767">
        <v>791</v>
      </c>
      <c r="B767" t="s">
        <v>1151</v>
      </c>
      <c r="C767" t="s">
        <v>41</v>
      </c>
      <c r="D767" s="1">
        <v>529000</v>
      </c>
      <c r="E767">
        <v>3</v>
      </c>
      <c r="F767">
        <v>2.5</v>
      </c>
      <c r="G767" s="2">
        <v>1618</v>
      </c>
      <c r="H767" t="s">
        <v>1152</v>
      </c>
      <c r="I767" t="s">
        <v>36</v>
      </c>
      <c r="J767" s="5">
        <v>10314</v>
      </c>
      <c r="K767" s="8" t="str">
        <f>VLOOKUP($B767,Sheet1!A:E,3,FALSE)</f>
        <v>Mid Island</v>
      </c>
      <c r="L767" s="8" t="str">
        <f>VLOOKUP($B767,Sheet1!A:E,4,FALSE)</f>
        <v>B</v>
      </c>
      <c r="M767">
        <v>-74.160345100000001</v>
      </c>
      <c r="N767">
        <v>40.578132400000001</v>
      </c>
      <c r="O767" s="13">
        <f>VLOOKUP($B767,Sheet2!A:F,6,FALSE)</f>
        <v>14.93927215873838</v>
      </c>
      <c r="P767" s="1">
        <v>105800</v>
      </c>
      <c r="Q767" s="3">
        <v>6.7500000000000004E-2</v>
      </c>
      <c r="R767">
        <v>30</v>
      </c>
      <c r="S767" s="1">
        <v>423200</v>
      </c>
      <c r="T767" s="1">
        <v>2744.87</v>
      </c>
      <c r="U767" s="1">
        <v>537.16999999999996</v>
      </c>
      <c r="V767" s="1">
        <v>110.21</v>
      </c>
      <c r="W767" s="4">
        <v>600</v>
      </c>
      <c r="X767" s="1">
        <v>3992.25</v>
      </c>
      <c r="Y767">
        <v>6</v>
      </c>
      <c r="Z767">
        <v>9</v>
      </c>
      <c r="AA767" t="str">
        <f>VLOOKUP($B767,Sheet1!A:E,5,FALSE)</f>
        <v>Middle of Staten island, largest % of Asians in Staten Island, suburban residential area.</v>
      </c>
    </row>
    <row r="768" spans="1:27" x14ac:dyDescent="0.2">
      <c r="A768">
        <v>792</v>
      </c>
      <c r="B768" t="s">
        <v>1153</v>
      </c>
      <c r="C768" t="s">
        <v>52</v>
      </c>
      <c r="D768" s="1">
        <v>325000</v>
      </c>
      <c r="E768">
        <v>2</v>
      </c>
      <c r="F768">
        <v>1</v>
      </c>
      <c r="G768">
        <v>750</v>
      </c>
      <c r="H768" t="s">
        <v>119</v>
      </c>
      <c r="I768" t="s">
        <v>28</v>
      </c>
      <c r="J768" s="5">
        <v>10029</v>
      </c>
      <c r="K768" s="8" t="str">
        <f>VLOOKUP($B768,Sheet1!A:E,3,FALSE)</f>
        <v>East Harlem</v>
      </c>
      <c r="L768" s="8" t="str">
        <f>VLOOKUP($B768,Sheet1!A:E,4,FALSE)</f>
        <v>C</v>
      </c>
      <c r="M768">
        <v>-73.948333500000004</v>
      </c>
      <c r="N768">
        <v>40.789870000000001</v>
      </c>
      <c r="O768" s="13">
        <f>VLOOKUP($B768,Sheet2!A:F,6,FALSE)</f>
        <v>3.4367860099194969</v>
      </c>
      <c r="P768" s="1">
        <v>65000</v>
      </c>
      <c r="Q768" s="3">
        <v>6.7500000000000004E-2</v>
      </c>
      <c r="R768">
        <v>30</v>
      </c>
      <c r="S768" s="1">
        <v>260000</v>
      </c>
      <c r="T768" s="1">
        <v>1686.36</v>
      </c>
      <c r="U768" s="1">
        <v>330.02</v>
      </c>
      <c r="V768" s="1">
        <v>67.709999999999994</v>
      </c>
      <c r="W768" s="4">
        <v>600</v>
      </c>
      <c r="X768" s="1">
        <v>2684.08</v>
      </c>
      <c r="Y768">
        <v>4</v>
      </c>
      <c r="Z768">
        <v>6</v>
      </c>
      <c r="AA768" t="str">
        <f>VLOOKUP($B768,Sheet1!A:E,5,FALSE)</f>
        <v>Spanish Harlem/ "El Barrio", Latin American &amp; Caribbean restaurants. Bustling street life. </v>
      </c>
    </row>
    <row r="769" spans="1:27" x14ac:dyDescent="0.2">
      <c r="A769">
        <v>793</v>
      </c>
      <c r="B769" t="s">
        <v>1154</v>
      </c>
      <c r="C769" t="s">
        <v>34</v>
      </c>
      <c r="D769" s="1">
        <v>999000</v>
      </c>
      <c r="E769">
        <v>3</v>
      </c>
      <c r="F769">
        <v>1</v>
      </c>
      <c r="G769" s="2">
        <v>1392</v>
      </c>
      <c r="H769" t="s">
        <v>62</v>
      </c>
      <c r="I769" t="s">
        <v>45</v>
      </c>
      <c r="J769" s="5">
        <v>11234</v>
      </c>
      <c r="K769" s="8" t="str">
        <f>VLOOKUP($B769,Sheet1!A:E,3,FALSE)</f>
        <v>Marine Park</v>
      </c>
      <c r="L769" s="8" t="str">
        <f>VLOOKUP($B769,Sheet1!A:E,4,FALSE)</f>
        <v>A</v>
      </c>
      <c r="M769">
        <v>-73.942216200000004</v>
      </c>
      <c r="N769">
        <v>40.6123969</v>
      </c>
      <c r="O769" s="13">
        <f>VLOOKUP($B769,Sheet2!A:F,6,FALSE)</f>
        <v>9.6830685353954582</v>
      </c>
      <c r="P769" s="1">
        <v>199800</v>
      </c>
      <c r="Q769" s="3">
        <v>6.7500000000000004E-2</v>
      </c>
      <c r="R769">
        <v>30</v>
      </c>
      <c r="S769" s="1">
        <v>799200</v>
      </c>
      <c r="T769" s="1">
        <v>5183.6000000000004</v>
      </c>
      <c r="U769" s="1">
        <v>1014.43</v>
      </c>
      <c r="V769" s="1">
        <v>208.13</v>
      </c>
      <c r="W769" s="4">
        <v>600</v>
      </c>
      <c r="X769" s="1">
        <v>7006.16</v>
      </c>
      <c r="Y769">
        <v>6</v>
      </c>
      <c r="Z769">
        <v>12</v>
      </c>
      <c r="AA769" t="str">
        <f>VLOOKUP($B769,Sheet1!A:E,5,FALSE)</f>
        <v>Marine Park, expansive parkland and recreational facilities.</v>
      </c>
    </row>
    <row r="770" spans="1:27" x14ac:dyDescent="0.2">
      <c r="A770">
        <v>794</v>
      </c>
      <c r="B770" t="s">
        <v>1155</v>
      </c>
      <c r="C770" t="s">
        <v>34</v>
      </c>
      <c r="D770" s="1">
        <v>160000</v>
      </c>
      <c r="E770">
        <v>3</v>
      </c>
      <c r="F770">
        <v>2.5</v>
      </c>
      <c r="G770" s="2">
        <v>1064</v>
      </c>
      <c r="H770" t="s">
        <v>35</v>
      </c>
      <c r="I770" t="s">
        <v>65</v>
      </c>
      <c r="J770" s="5">
        <v>11436</v>
      </c>
      <c r="K770" s="8" t="str">
        <f>VLOOKUP($B770,Sheet1!A:E,3,FALSE)</f>
        <v>Jamaica</v>
      </c>
      <c r="L770" s="8" t="str">
        <f>VLOOKUP($B770,Sheet1!A:E,4,FALSE)</f>
        <v>C</v>
      </c>
      <c r="M770">
        <v>-73.795029900000003</v>
      </c>
      <c r="N770">
        <v>40.6845061</v>
      </c>
      <c r="O770" s="13">
        <f>VLOOKUP($B770,Sheet2!A:F,6,FALSE)</f>
        <v>10.93706215726947</v>
      </c>
      <c r="P770" s="1">
        <v>32000</v>
      </c>
      <c r="Q770" s="3">
        <v>6.7500000000000004E-2</v>
      </c>
      <c r="R770">
        <v>30</v>
      </c>
      <c r="S770" s="1">
        <v>128000</v>
      </c>
      <c r="T770" s="1">
        <v>830.21</v>
      </c>
      <c r="U770" s="1">
        <v>162.47</v>
      </c>
      <c r="V770" s="1">
        <v>33.33</v>
      </c>
      <c r="W770" s="4">
        <v>3000</v>
      </c>
      <c r="X770" s="1">
        <v>4026.01</v>
      </c>
      <c r="Y770">
        <v>6</v>
      </c>
      <c r="Z770">
        <v>6</v>
      </c>
      <c r="AA770" t="str">
        <f>VLOOKUP($B770,Sheet1!A:E,5,FALSE)</f>
        <v>Sectioned into 3 sub-neighborhoods, estates in the north east, west shopping areas, and South high crime area.</v>
      </c>
    </row>
    <row r="771" spans="1:27" x14ac:dyDescent="0.2">
      <c r="A771">
        <v>795</v>
      </c>
      <c r="B771" t="s">
        <v>1156</v>
      </c>
      <c r="C771" t="s">
        <v>26</v>
      </c>
      <c r="D771" s="1">
        <v>3895000</v>
      </c>
      <c r="E771">
        <v>3</v>
      </c>
      <c r="F771">
        <v>3</v>
      </c>
      <c r="G771" s="2">
        <v>1884</v>
      </c>
      <c r="H771" t="s">
        <v>1157</v>
      </c>
      <c r="I771" t="s">
        <v>28</v>
      </c>
      <c r="J771" s="5">
        <v>10004</v>
      </c>
      <c r="K771" s="8" t="str">
        <f>VLOOKUP($B771,Sheet1!A:E,3,FALSE)</f>
        <v>Battery Park City</v>
      </c>
      <c r="L771" s="8" t="str">
        <f>VLOOKUP($B771,Sheet1!A:E,4,FALSE)</f>
        <v>A+</v>
      </c>
      <c r="M771">
        <v>-74.016906800000001</v>
      </c>
      <c r="N771">
        <v>40.7069489</v>
      </c>
      <c r="O771" s="13">
        <f>VLOOKUP($B771,Sheet2!A:F,6,FALSE)</f>
        <v>3.3281981238141789</v>
      </c>
      <c r="P771" s="1">
        <v>779000</v>
      </c>
      <c r="Q771" s="3">
        <v>6.7500000000000004E-2</v>
      </c>
      <c r="R771">
        <v>30</v>
      </c>
      <c r="S771" s="1">
        <v>3116000</v>
      </c>
      <c r="T771" s="1">
        <v>20210.32</v>
      </c>
      <c r="U771" s="1">
        <v>3955.18</v>
      </c>
      <c r="V771" s="1">
        <v>811.46</v>
      </c>
      <c r="W771" s="4">
        <v>205</v>
      </c>
      <c r="X771" s="1">
        <v>25181.95</v>
      </c>
      <c r="Y771">
        <v>6</v>
      </c>
      <c r="Z771">
        <v>9</v>
      </c>
      <c r="AA771" t="str">
        <f>VLOOKUP($B771,Sheet1!A:E,5,FALSE)</f>
        <v>Scenic waterfront parks with luxurious residential towers, near the Financial District. </v>
      </c>
    </row>
    <row r="772" spans="1:27" x14ac:dyDescent="0.2">
      <c r="A772">
        <v>796</v>
      </c>
      <c r="B772" t="s">
        <v>1158</v>
      </c>
      <c r="C772" t="s">
        <v>52</v>
      </c>
      <c r="D772" s="1">
        <v>699000</v>
      </c>
      <c r="E772">
        <v>1</v>
      </c>
      <c r="F772">
        <v>1</v>
      </c>
      <c r="G772" s="2">
        <v>2184</v>
      </c>
      <c r="H772" t="s">
        <v>69</v>
      </c>
      <c r="I772" t="s">
        <v>45</v>
      </c>
      <c r="J772" s="5">
        <v>11201</v>
      </c>
      <c r="K772" s="8" t="str">
        <f>VLOOKUP($B772,Sheet1!A:E,3,FALSE)</f>
        <v>Brooklyn Heights</v>
      </c>
      <c r="L772" s="8" t="str">
        <f>VLOOKUP($B772,Sheet1!A:E,4,FALSE)</f>
        <v>A</v>
      </c>
      <c r="M772">
        <v>-73.994135400000005</v>
      </c>
      <c r="N772">
        <v>40.6938368</v>
      </c>
      <c r="O772" s="13">
        <f>VLOOKUP($B772,Sheet2!A:F,6,FALSE)</f>
        <v>3.8212021704255248</v>
      </c>
      <c r="P772" s="1">
        <v>139800</v>
      </c>
      <c r="Q772" s="3">
        <v>6.7500000000000004E-2</v>
      </c>
      <c r="R772">
        <v>30</v>
      </c>
      <c r="S772" s="1">
        <v>559200</v>
      </c>
      <c r="T772" s="1">
        <v>3626.96</v>
      </c>
      <c r="U772" s="1">
        <v>709.8</v>
      </c>
      <c r="V772" s="1">
        <v>145.63</v>
      </c>
      <c r="W772" s="4">
        <v>600</v>
      </c>
      <c r="X772" s="1">
        <v>5082.3900000000003</v>
      </c>
      <c r="Y772">
        <v>2</v>
      </c>
      <c r="Z772">
        <v>18</v>
      </c>
      <c r="AA772" t="str">
        <f>VLOOKUP($B772,Sheet1!A:E,5,FALSE)</f>
        <v>Views of the Manhattan Skyline and Brooklyn Bridge, by Brooklyn Heights Park- Pier 5, famous basketball courts. </v>
      </c>
    </row>
    <row r="773" spans="1:27" x14ac:dyDescent="0.2">
      <c r="A773">
        <v>797</v>
      </c>
      <c r="B773" t="s">
        <v>1159</v>
      </c>
      <c r="C773" t="s">
        <v>26</v>
      </c>
      <c r="D773" s="1">
        <v>615000</v>
      </c>
      <c r="E773">
        <v>3</v>
      </c>
      <c r="F773">
        <v>2</v>
      </c>
      <c r="G773" s="2">
        <v>1165</v>
      </c>
      <c r="H773" t="s">
        <v>1160</v>
      </c>
      <c r="I773" t="s">
        <v>45</v>
      </c>
      <c r="J773" s="5">
        <v>11224</v>
      </c>
      <c r="K773" s="8" t="str">
        <f>VLOOKUP($B773,Sheet1!A:E,3,FALSE)</f>
        <v>Coney Island</v>
      </c>
      <c r="L773" s="8" t="str">
        <f>VLOOKUP($B773,Sheet1!A:E,4,FALSE)</f>
        <v>C</v>
      </c>
      <c r="M773">
        <v>-73.9735905</v>
      </c>
      <c r="N773">
        <v>40.575535500000001</v>
      </c>
      <c r="O773" s="13">
        <f>VLOOKUP($B773,Sheet2!A:F,6,FALSE)</f>
        <v>11.972875002407299</v>
      </c>
      <c r="P773" s="1">
        <v>123000</v>
      </c>
      <c r="Q773" s="3">
        <v>6.7500000000000004E-2</v>
      </c>
      <c r="R773">
        <v>30</v>
      </c>
      <c r="S773" s="1">
        <v>492000</v>
      </c>
      <c r="T773" s="1">
        <v>3191.1</v>
      </c>
      <c r="U773" s="1">
        <v>624.5</v>
      </c>
      <c r="V773" s="1">
        <v>128.13</v>
      </c>
      <c r="W773" s="4">
        <v>375</v>
      </c>
      <c r="X773" s="1">
        <v>4318.7299999999996</v>
      </c>
      <c r="Y773">
        <v>6</v>
      </c>
      <c r="Z773">
        <v>7</v>
      </c>
      <c r="AA773" t="str">
        <f>VLOOKUP($B773,Sheet1!A:E,5,FALSE)</f>
        <v>Amusement parks by the boardwalk in Brooklyn, end of the D subway line.</v>
      </c>
    </row>
    <row r="774" spans="1:27" x14ac:dyDescent="0.2">
      <c r="A774">
        <v>798</v>
      </c>
      <c r="B774" t="s">
        <v>1161</v>
      </c>
      <c r="C774" t="s">
        <v>52</v>
      </c>
      <c r="D774" s="1">
        <v>249000</v>
      </c>
      <c r="E774">
        <v>2</v>
      </c>
      <c r="F774">
        <v>1</v>
      </c>
      <c r="G774">
        <v>800</v>
      </c>
      <c r="H774" t="s">
        <v>1162</v>
      </c>
      <c r="I774" t="s">
        <v>54</v>
      </c>
      <c r="J774" s="5">
        <v>10465</v>
      </c>
      <c r="K774" s="8" t="str">
        <f>VLOOKUP($B774,Sheet1!A:E,3,FALSE)</f>
        <v>Country Club</v>
      </c>
      <c r="L774" s="8" t="str">
        <f>VLOOKUP($B774,Sheet1!A:E,4,FALSE)</f>
        <v>B+</v>
      </c>
      <c r="M774">
        <v>-73.810980299999997</v>
      </c>
      <c r="N774">
        <v>40.822487700000003</v>
      </c>
      <c r="O774" s="13">
        <f>VLOOKUP($B774,Sheet2!A:F,6,FALSE)</f>
        <v>10.466851137701489</v>
      </c>
      <c r="P774" s="1">
        <v>49800</v>
      </c>
      <c r="Q774" s="3">
        <v>6.7500000000000004E-2</v>
      </c>
      <c r="R774">
        <v>30</v>
      </c>
      <c r="S774" s="1">
        <v>199200</v>
      </c>
      <c r="T774" s="1">
        <v>1292.01</v>
      </c>
      <c r="U774" s="1">
        <v>252.85</v>
      </c>
      <c r="V774" s="1">
        <v>51.88</v>
      </c>
      <c r="W774" s="4">
        <v>600</v>
      </c>
      <c r="X774" s="1">
        <v>2196.73</v>
      </c>
      <c r="Y774">
        <v>4</v>
      </c>
      <c r="Z774">
        <v>7</v>
      </c>
      <c r="AA774" t="str">
        <f>VLOOKUP($B774,Sheet1!A:E,5,FALSE)</f>
        <v>Bronx, suburban feel with waterfront properties by the Eastchester Bay; Exclusive Country clubs.</v>
      </c>
    </row>
    <row r="775" spans="1:27" x14ac:dyDescent="0.2">
      <c r="A775">
        <v>799</v>
      </c>
      <c r="B775" t="s">
        <v>1163</v>
      </c>
      <c r="C775" t="s">
        <v>41</v>
      </c>
      <c r="D775" s="1">
        <v>1290000</v>
      </c>
      <c r="E775">
        <v>3</v>
      </c>
      <c r="F775">
        <v>2</v>
      </c>
      <c r="G775" s="2">
        <v>1998</v>
      </c>
      <c r="H775" t="s">
        <v>119</v>
      </c>
      <c r="I775" t="s">
        <v>45</v>
      </c>
      <c r="J775" s="5">
        <v>11223</v>
      </c>
      <c r="K775" s="8" t="str">
        <f>VLOOKUP($B775,Sheet1!A:E,3,FALSE)</f>
        <v>Bensonhurst</v>
      </c>
      <c r="L775" s="8" t="str">
        <f>VLOOKUP($B775,Sheet1!A:E,4,FALSE)</f>
        <v>B+</v>
      </c>
      <c r="M775">
        <v>-73.976405600000007</v>
      </c>
      <c r="N775">
        <v>40.602113600000003</v>
      </c>
      <c r="O775" s="13">
        <f>VLOOKUP($B775,Sheet2!A:F,6,FALSE)</f>
        <v>10.133889311196199</v>
      </c>
      <c r="P775" s="1">
        <v>258000</v>
      </c>
      <c r="Q775" s="3">
        <v>6.7500000000000004E-2</v>
      </c>
      <c r="R775">
        <v>30</v>
      </c>
      <c r="S775" s="1">
        <v>1032000</v>
      </c>
      <c r="T775" s="1">
        <v>6693.53</v>
      </c>
      <c r="U775" s="1">
        <v>1309.93</v>
      </c>
      <c r="V775" s="1">
        <v>268.75</v>
      </c>
      <c r="W775" s="4">
        <v>600</v>
      </c>
      <c r="X775" s="1">
        <v>8872.2099999999991</v>
      </c>
      <c r="Y775">
        <v>6</v>
      </c>
      <c r="Z775">
        <v>12</v>
      </c>
      <c r="AA775" t="str">
        <f>VLOOKUP($B775,Sheet1!A:E,5,FALSE)</f>
        <v>Bay Parkway being the primary commercial area with shops &amp; dining, Italian-American heritage, large Bensonhurst Park, and many more niche local markets.</v>
      </c>
    </row>
    <row r="776" spans="1:27" x14ac:dyDescent="0.2">
      <c r="A776">
        <v>800</v>
      </c>
      <c r="B776" t="s">
        <v>1164</v>
      </c>
      <c r="C776" t="s">
        <v>87</v>
      </c>
      <c r="D776" s="1">
        <v>850000</v>
      </c>
      <c r="E776">
        <v>4</v>
      </c>
      <c r="F776">
        <v>2</v>
      </c>
      <c r="G776" s="2">
        <v>2375</v>
      </c>
      <c r="H776" t="s">
        <v>1165</v>
      </c>
      <c r="I776" t="s">
        <v>36</v>
      </c>
      <c r="J776" s="5">
        <v>10309</v>
      </c>
      <c r="K776" s="8" t="str">
        <f>VLOOKUP($B776,Sheet1!A:E,3,FALSE)</f>
        <v>South Shore</v>
      </c>
      <c r="L776" s="8" t="str">
        <f>VLOOKUP($B776,Sheet1!A:E,4,FALSE)</f>
        <v>B</v>
      </c>
      <c r="M776">
        <v>-74.223517599999994</v>
      </c>
      <c r="N776">
        <v>40.538216599999998</v>
      </c>
      <c r="O776" s="13">
        <f>VLOOKUP($B776,Sheet2!A:F,6,FALSE)</f>
        <v>19.1773276453096</v>
      </c>
      <c r="P776" s="1">
        <v>170000</v>
      </c>
      <c r="Q776" s="3">
        <v>6.7500000000000004E-2</v>
      </c>
      <c r="R776">
        <v>30</v>
      </c>
      <c r="S776" s="1">
        <v>680000</v>
      </c>
      <c r="T776" s="1">
        <v>4410.47</v>
      </c>
      <c r="U776" s="1">
        <v>863.13</v>
      </c>
      <c r="V776" s="1">
        <v>177.08</v>
      </c>
      <c r="W776" s="4">
        <v>600</v>
      </c>
      <c r="X776" s="1">
        <v>6050.68</v>
      </c>
      <c r="Y776">
        <v>8</v>
      </c>
      <c r="Z776">
        <v>15</v>
      </c>
      <c r="AA776" t="str">
        <f>VLOOKUP($B776,Sheet1!A:E,5,FALSE)</f>
        <v>Southern coastline of Long island, costal communities &amp; beaches such as Long Beach, Jones Beach, Fire Island, Hempstead.</v>
      </c>
    </row>
    <row r="777" spans="1:27" x14ac:dyDescent="0.2">
      <c r="A777">
        <v>801</v>
      </c>
      <c r="B777" t="s">
        <v>1166</v>
      </c>
      <c r="C777" t="s">
        <v>34</v>
      </c>
      <c r="D777" s="1">
        <v>588000</v>
      </c>
      <c r="E777">
        <v>3</v>
      </c>
      <c r="F777">
        <v>2</v>
      </c>
      <c r="G777" s="2">
        <v>1140</v>
      </c>
      <c r="H777" t="s">
        <v>369</v>
      </c>
      <c r="I777" t="s">
        <v>36</v>
      </c>
      <c r="J777" s="5">
        <v>10310</v>
      </c>
      <c r="K777" s="8" t="str">
        <f>VLOOKUP($B777,Sheet1!A:E,3,FALSE)</f>
        <v>West Brighton</v>
      </c>
      <c r="L777" s="8" t="str">
        <f>VLOOKUP($B777,Sheet1!A:E,4,FALSE)</f>
        <v>B</v>
      </c>
      <c r="M777">
        <v>-74.115269999999995</v>
      </c>
      <c r="N777">
        <v>40.627806999999997</v>
      </c>
      <c r="O777" s="13">
        <f>VLOOKUP($B777,Sheet2!A:F,6,FALSE)</f>
        <v>10.78111228254779</v>
      </c>
      <c r="P777" s="1">
        <v>117600</v>
      </c>
      <c r="Q777" s="3">
        <v>6.7500000000000004E-2</v>
      </c>
      <c r="R777">
        <v>30</v>
      </c>
      <c r="S777" s="1">
        <v>470400</v>
      </c>
      <c r="T777" s="1">
        <v>3051.01</v>
      </c>
      <c r="U777" s="1">
        <v>597.08000000000004</v>
      </c>
      <c r="V777" s="1">
        <v>122.5</v>
      </c>
      <c r="W777" s="4">
        <v>375</v>
      </c>
      <c r="X777" s="1">
        <v>4145.59</v>
      </c>
      <c r="Y777">
        <v>6</v>
      </c>
      <c r="Z777">
        <v>7</v>
      </c>
      <c r="AA777" t="str">
        <f>VLOOKUP($B777,Sheet1!A:E,5,FALSE)</f>
        <v>Small town atmosphere, family owned businesses, Corporal Thompson Park, victorian and colonial homes</v>
      </c>
    </row>
    <row r="778" spans="1:27" x14ac:dyDescent="0.2">
      <c r="A778">
        <v>802</v>
      </c>
      <c r="B778" t="s">
        <v>1167</v>
      </c>
      <c r="C778" t="s">
        <v>34</v>
      </c>
      <c r="D778" s="1">
        <v>1790000</v>
      </c>
      <c r="E778">
        <v>4</v>
      </c>
      <c r="F778">
        <v>2</v>
      </c>
      <c r="G778" s="2">
        <v>2184</v>
      </c>
      <c r="H778" t="s">
        <v>907</v>
      </c>
      <c r="I778" t="s">
        <v>65</v>
      </c>
      <c r="J778" s="5">
        <v>11375</v>
      </c>
      <c r="K778" s="8" t="str">
        <f>VLOOKUP($B778,Sheet1!A:E,3,FALSE)</f>
        <v>Forest Hills</v>
      </c>
      <c r="L778" s="8" t="str">
        <f>VLOOKUP($B778,Sheet1!A:E,4,FALSE)</f>
        <v>A</v>
      </c>
      <c r="M778">
        <v>-73.851439999999997</v>
      </c>
      <c r="N778">
        <v>40.714321300000002</v>
      </c>
      <c r="O778" s="13">
        <f>VLOOKUP($B778,Sheet2!A:F,6,FALSE)</f>
        <v>7.4249979831265911</v>
      </c>
      <c r="P778" s="1">
        <v>358000</v>
      </c>
      <c r="Q778" s="3">
        <v>6.7500000000000004E-2</v>
      </c>
      <c r="R778">
        <v>30</v>
      </c>
      <c r="S778" s="1">
        <v>1432000</v>
      </c>
      <c r="T778" s="1">
        <v>9287.92</v>
      </c>
      <c r="U778" s="1">
        <v>1817.66</v>
      </c>
      <c r="V778" s="1">
        <v>372.92</v>
      </c>
      <c r="W778" s="4">
        <v>205</v>
      </c>
      <c r="X778" s="1">
        <v>11683.5</v>
      </c>
      <c r="Y778">
        <v>8</v>
      </c>
      <c r="Z778">
        <v>14</v>
      </c>
      <c r="AA778" t="str">
        <f>VLOOKUP($B778,Sheet1!A:E,5,FALSE)</f>
        <v>Forest Hills Stadium - historic concert venue, commuter friendly from Manhattan.</v>
      </c>
    </row>
    <row r="779" spans="1:27" x14ac:dyDescent="0.2">
      <c r="A779">
        <v>803</v>
      </c>
      <c r="B779" t="s">
        <v>1168</v>
      </c>
      <c r="C779" t="s">
        <v>87</v>
      </c>
      <c r="D779" s="1">
        <v>1175000</v>
      </c>
      <c r="E779">
        <v>9</v>
      </c>
      <c r="F779">
        <v>3</v>
      </c>
      <c r="G779" s="2">
        <v>2184</v>
      </c>
      <c r="H779" t="s">
        <v>1169</v>
      </c>
      <c r="I779" t="s">
        <v>65</v>
      </c>
      <c r="J779" s="5">
        <v>11369</v>
      </c>
      <c r="K779" s="8" t="str">
        <f>VLOOKUP($B779,Sheet1!A:E,3,FALSE)</f>
        <v>East Elmhurst</v>
      </c>
      <c r="L779" s="8" t="str">
        <f>VLOOKUP($B779,Sheet1!A:E,4,FALSE)</f>
        <v>B</v>
      </c>
      <c r="M779">
        <v>-73.876076100000006</v>
      </c>
      <c r="N779">
        <v>40.757913199999997</v>
      </c>
      <c r="O779" s="13">
        <f>VLOOKUP($B779,Sheet2!A:F,6,FALSE)</f>
        <v>5.7723158626561064</v>
      </c>
      <c r="P779" s="1">
        <v>235000</v>
      </c>
      <c r="Q779" s="3">
        <v>6.7500000000000004E-2</v>
      </c>
      <c r="R779">
        <v>30</v>
      </c>
      <c r="S779" s="1">
        <v>940000</v>
      </c>
      <c r="T779" s="1">
        <v>6096.82</v>
      </c>
      <c r="U779" s="1">
        <v>1193.1500000000001</v>
      </c>
      <c r="V779" s="1">
        <v>244.79</v>
      </c>
      <c r="W779" s="4">
        <v>600</v>
      </c>
      <c r="X779" s="1">
        <v>8134.77</v>
      </c>
      <c r="Y779">
        <v>18</v>
      </c>
      <c r="Z779">
        <v>11</v>
      </c>
      <c r="AA779" t="str">
        <f>VLOOKUP($B779,Sheet1!A:E,5,FALSE)</f>
        <v xml:space="preserve">Close to NY's Laguardia Airport. </v>
      </c>
    </row>
    <row r="780" spans="1:27" x14ac:dyDescent="0.2">
      <c r="A780">
        <v>804</v>
      </c>
      <c r="B780" t="s">
        <v>1170</v>
      </c>
      <c r="C780" t="s">
        <v>34</v>
      </c>
      <c r="D780" s="1">
        <v>579000</v>
      </c>
      <c r="E780">
        <v>4</v>
      </c>
      <c r="F780">
        <v>2</v>
      </c>
      <c r="G780" s="2">
        <v>2184</v>
      </c>
      <c r="H780" t="s">
        <v>47</v>
      </c>
      <c r="I780" t="s">
        <v>54</v>
      </c>
      <c r="J780" s="5">
        <v>10465</v>
      </c>
      <c r="K780" s="8" t="str">
        <f>VLOOKUP($B780,Sheet1!A:E,3,FALSE)</f>
        <v>Country Club</v>
      </c>
      <c r="L780" s="8" t="str">
        <f>VLOOKUP($B780,Sheet1!A:E,4,FALSE)</f>
        <v>B+</v>
      </c>
      <c r="M780">
        <v>-73.817760000000007</v>
      </c>
      <c r="N780">
        <v>40.845450399999997</v>
      </c>
      <c r="O780" s="13">
        <f>VLOOKUP($B780,Sheet2!A:F,6,FALSE)</f>
        <v>11.034859055679251</v>
      </c>
      <c r="P780" s="1">
        <v>115800</v>
      </c>
      <c r="Q780" s="3">
        <v>6.7500000000000004E-2</v>
      </c>
      <c r="R780">
        <v>30</v>
      </c>
      <c r="S780" s="1">
        <v>463200</v>
      </c>
      <c r="T780" s="1">
        <v>3004.31</v>
      </c>
      <c r="U780" s="1">
        <v>587.95000000000005</v>
      </c>
      <c r="V780" s="1">
        <v>120.63</v>
      </c>
      <c r="W780" s="4">
        <v>600</v>
      </c>
      <c r="X780" s="1">
        <v>4312.88</v>
      </c>
      <c r="Y780">
        <v>8</v>
      </c>
      <c r="Z780">
        <v>14</v>
      </c>
      <c r="AA780" t="str">
        <f>VLOOKUP($B780,Sheet1!A:E,5,FALSE)</f>
        <v>Bronx, suburban feel with waterfront properties by the Eastchester Bay; Exclusive Country clubs.</v>
      </c>
    </row>
    <row r="781" spans="1:27" x14ac:dyDescent="0.2">
      <c r="A781">
        <v>805</v>
      </c>
      <c r="B781" t="s">
        <v>1171</v>
      </c>
      <c r="C781" t="s">
        <v>52</v>
      </c>
      <c r="D781" s="1">
        <v>249000</v>
      </c>
      <c r="E781">
        <v>1</v>
      </c>
      <c r="F781">
        <v>1</v>
      </c>
      <c r="G781">
        <v>850</v>
      </c>
      <c r="H781" t="s">
        <v>596</v>
      </c>
      <c r="I781" t="s">
        <v>54</v>
      </c>
      <c r="J781" s="5">
        <v>10463</v>
      </c>
      <c r="K781" s="8" t="str">
        <f>VLOOKUP($B781,Sheet1!A:E,3,FALSE)</f>
        <v>Riverdale</v>
      </c>
      <c r="L781" s="8" t="str">
        <f>VLOOKUP($B781,Sheet1!A:E,4,FALSE)</f>
        <v>A-</v>
      </c>
      <c r="M781">
        <v>-73.916004000000001</v>
      </c>
      <c r="N781">
        <v>40.878977300000003</v>
      </c>
      <c r="O781" s="13">
        <f>VLOOKUP($B781,Sheet2!A:F,6,FALSE)</f>
        <v>9.69094223283434</v>
      </c>
      <c r="P781" s="1">
        <v>49800</v>
      </c>
      <c r="Q781" s="3">
        <v>6.7500000000000004E-2</v>
      </c>
      <c r="R781">
        <v>30</v>
      </c>
      <c r="S781" s="1">
        <v>199200</v>
      </c>
      <c r="T781" s="1">
        <v>1292.01</v>
      </c>
      <c r="U781" s="1">
        <v>252.85</v>
      </c>
      <c r="V781" s="1">
        <v>51.88</v>
      </c>
      <c r="W781" s="4">
        <v>600</v>
      </c>
      <c r="X781" s="1">
        <v>2196.73</v>
      </c>
      <c r="Y781">
        <v>2</v>
      </c>
      <c r="Z781">
        <v>7</v>
      </c>
      <c r="AA781" t="str">
        <f>VLOOKUP($B781,Sheet1!A:E,5,FALSE)</f>
        <v>Residential neighborhood , affluent enclave within the Bronx., "alternative to the Upper West side", Car Transportation is reccomended.</v>
      </c>
    </row>
    <row r="782" spans="1:27" x14ac:dyDescent="0.2">
      <c r="A782">
        <v>806</v>
      </c>
      <c r="B782" t="s">
        <v>1172</v>
      </c>
      <c r="C782" t="s">
        <v>34</v>
      </c>
      <c r="D782" s="1">
        <v>2480000</v>
      </c>
      <c r="E782">
        <v>3</v>
      </c>
      <c r="F782">
        <v>2</v>
      </c>
      <c r="G782" s="2">
        <v>3600</v>
      </c>
      <c r="H782" t="s">
        <v>1173</v>
      </c>
      <c r="I782" t="s">
        <v>65</v>
      </c>
      <c r="J782" s="5">
        <v>11357</v>
      </c>
      <c r="K782" s="8" t="str">
        <f>VLOOKUP($B782,Sheet1!A:E,3,FALSE)</f>
        <v>Malba</v>
      </c>
      <c r="L782" s="8" t="str">
        <f>VLOOKUP($B782,Sheet1!A:E,4,FALSE)</f>
        <v>A</v>
      </c>
      <c r="M782">
        <v>-73.812549399999995</v>
      </c>
      <c r="N782">
        <v>40.775458499999999</v>
      </c>
      <c r="O782" s="13">
        <f>VLOOKUP($B782,Sheet2!A:F,6,FALSE)</f>
        <v>9.2548019136990156</v>
      </c>
      <c r="P782" s="1">
        <v>496000</v>
      </c>
      <c r="Q782" s="3">
        <v>6.7500000000000004E-2</v>
      </c>
      <c r="R782">
        <v>30</v>
      </c>
      <c r="S782" s="1">
        <v>1984000</v>
      </c>
      <c r="T782" s="1">
        <v>12868.19</v>
      </c>
      <c r="U782" s="1">
        <v>2518.3200000000002</v>
      </c>
      <c r="V782" s="1">
        <v>516.66999999999996</v>
      </c>
      <c r="W782" s="4">
        <v>205</v>
      </c>
      <c r="X782" s="1">
        <v>16108.17</v>
      </c>
      <c r="Y782">
        <v>6</v>
      </c>
      <c r="Z782">
        <v>23</v>
      </c>
      <c r="AA782" t="str">
        <f>VLOOKUP($B782,Sheet1!A:E,5,FALSE)</f>
        <v>Luxury Homes, East River waterfront views, suburban environment.</v>
      </c>
    </row>
    <row r="783" spans="1:27" x14ac:dyDescent="0.2">
      <c r="A783">
        <v>807</v>
      </c>
      <c r="B783" t="s">
        <v>1174</v>
      </c>
      <c r="C783" t="s">
        <v>87</v>
      </c>
      <c r="D783" s="1">
        <v>999000</v>
      </c>
      <c r="E783">
        <v>4</v>
      </c>
      <c r="F783">
        <v>3</v>
      </c>
      <c r="G783" s="2">
        <v>2270</v>
      </c>
      <c r="H783" t="s">
        <v>1175</v>
      </c>
      <c r="I783" t="s">
        <v>54</v>
      </c>
      <c r="J783" s="5">
        <v>10469</v>
      </c>
      <c r="K783" s="8" t="str">
        <f>VLOOKUP($B783,Sheet1!A:E,3,FALSE)</f>
        <v>Pelham Bay</v>
      </c>
      <c r="L783" s="8" t="str">
        <f>VLOOKUP($B783,Sheet1!A:E,4,FALSE)</f>
        <v>C</v>
      </c>
      <c r="M783">
        <v>-73.851394099999993</v>
      </c>
      <c r="N783">
        <v>40.8614806</v>
      </c>
      <c r="O783" s="13">
        <f>VLOOKUP($B783,Sheet2!A:F,6,FALSE)</f>
        <v>10.47985408501069</v>
      </c>
      <c r="P783" s="1">
        <v>199800</v>
      </c>
      <c r="Q783" s="3">
        <v>6.7500000000000004E-2</v>
      </c>
      <c r="R783">
        <v>30</v>
      </c>
      <c r="S783" s="1">
        <v>799200</v>
      </c>
      <c r="T783" s="1">
        <v>5183.6000000000004</v>
      </c>
      <c r="U783" s="1">
        <v>1014.43</v>
      </c>
      <c r="V783" s="1">
        <v>208.13</v>
      </c>
      <c r="W783" s="4">
        <v>1700</v>
      </c>
      <c r="X783" s="1">
        <v>8106.16</v>
      </c>
      <c r="Y783">
        <v>8</v>
      </c>
      <c r="Z783">
        <v>11</v>
      </c>
      <c r="AA783" t="str">
        <f>VLOOKUP($B783,Sheet1!A:E,5,FALSE)</f>
        <v>End of 6 train line, largest Park in NYC - Pelham Bay Park. </v>
      </c>
    </row>
    <row r="784" spans="1:27" x14ac:dyDescent="0.2">
      <c r="A784">
        <v>808</v>
      </c>
      <c r="B784" t="s">
        <v>1176</v>
      </c>
      <c r="C784" t="s">
        <v>52</v>
      </c>
      <c r="D784" s="1">
        <v>228500</v>
      </c>
      <c r="E784">
        <v>1</v>
      </c>
      <c r="F784">
        <v>1</v>
      </c>
      <c r="G784">
        <v>750</v>
      </c>
      <c r="H784" t="s">
        <v>81</v>
      </c>
      <c r="I784" t="s">
        <v>65</v>
      </c>
      <c r="J784" s="5">
        <v>11415</v>
      </c>
      <c r="K784" s="8" t="str">
        <f>VLOOKUP($B784,Sheet1!A:E,3,FALSE)</f>
        <v>Kew Gardens</v>
      </c>
      <c r="L784" s="8" t="str">
        <f>VLOOKUP($B784,Sheet1!A:E,4,FALSE)</f>
        <v>A-</v>
      </c>
      <c r="M784">
        <v>-73.828720000000004</v>
      </c>
      <c r="N784">
        <v>40.711509900000003</v>
      </c>
      <c r="O784" s="13">
        <f>VLOOKUP($B784,Sheet2!A:F,6,FALSE)</f>
        <v>8.6192865415324693</v>
      </c>
      <c r="P784" s="1">
        <v>45700</v>
      </c>
      <c r="Q784" s="3">
        <v>6.7500000000000004E-2</v>
      </c>
      <c r="R784">
        <v>30</v>
      </c>
      <c r="S784" s="1">
        <v>182800</v>
      </c>
      <c r="T784" s="1">
        <v>1185.6400000000001</v>
      </c>
      <c r="U784" s="1">
        <v>232.03</v>
      </c>
      <c r="V784" s="1">
        <v>47.6</v>
      </c>
      <c r="W784" s="4">
        <v>600</v>
      </c>
      <c r="X784" s="1">
        <v>2065.27</v>
      </c>
      <c r="Y784">
        <v>2</v>
      </c>
      <c r="Z784">
        <v>6</v>
      </c>
      <c r="AA784" t="str">
        <f>VLOOKUP($B784,Sheet1!A:E,5,FALSE)</f>
        <v>Suburban feel and historic architecture.</v>
      </c>
    </row>
    <row r="785" spans="1:27" x14ac:dyDescent="0.2">
      <c r="A785">
        <v>809</v>
      </c>
      <c r="B785" t="s">
        <v>1177</v>
      </c>
      <c r="C785" t="s">
        <v>52</v>
      </c>
      <c r="D785" s="1">
        <v>305000</v>
      </c>
      <c r="E785">
        <v>2</v>
      </c>
      <c r="F785">
        <v>1</v>
      </c>
      <c r="G785" s="2">
        <v>2184</v>
      </c>
      <c r="H785" t="s">
        <v>81</v>
      </c>
      <c r="I785" t="s">
        <v>65</v>
      </c>
      <c r="J785" s="5">
        <v>11357</v>
      </c>
      <c r="K785" s="8" t="str">
        <f>VLOOKUP($B785,Sheet1!A:E,3,FALSE)</f>
        <v>Malba</v>
      </c>
      <c r="L785" s="8" t="str">
        <f>VLOOKUP($B785,Sheet1!A:E,4,FALSE)</f>
        <v>A</v>
      </c>
      <c r="M785">
        <v>-73.799060299999994</v>
      </c>
      <c r="N785">
        <v>40.783465</v>
      </c>
      <c r="O785" s="13">
        <f>VLOOKUP($B785,Sheet2!A:F,6,FALSE)</f>
        <v>10.065578729733421</v>
      </c>
      <c r="P785" s="1">
        <v>61000</v>
      </c>
      <c r="Q785" s="3">
        <v>6.7500000000000004E-2</v>
      </c>
      <c r="R785">
        <v>30</v>
      </c>
      <c r="S785" s="1">
        <v>244000</v>
      </c>
      <c r="T785" s="1">
        <v>1582.58</v>
      </c>
      <c r="U785" s="1">
        <v>309.70999999999998</v>
      </c>
      <c r="V785" s="1">
        <v>63.54</v>
      </c>
      <c r="W785" s="4">
        <v>600</v>
      </c>
      <c r="X785" s="1">
        <v>2555.83</v>
      </c>
      <c r="Y785">
        <v>4</v>
      </c>
      <c r="Z785">
        <v>18</v>
      </c>
      <c r="AA785" t="str">
        <f>VLOOKUP($B785,Sheet1!A:E,5,FALSE)</f>
        <v>Luxury Homes, East River waterfront views, suburban environment.</v>
      </c>
    </row>
    <row r="786" spans="1:27" x14ac:dyDescent="0.2">
      <c r="A786">
        <v>810</v>
      </c>
      <c r="B786" t="s">
        <v>1178</v>
      </c>
      <c r="C786" t="s">
        <v>87</v>
      </c>
      <c r="D786" s="1">
        <v>1500000</v>
      </c>
      <c r="E786">
        <v>6</v>
      </c>
      <c r="F786">
        <v>2</v>
      </c>
      <c r="G786" s="2">
        <v>3600</v>
      </c>
      <c r="H786" t="s">
        <v>1179</v>
      </c>
      <c r="I786" t="s">
        <v>28</v>
      </c>
      <c r="J786" s="5">
        <v>10027</v>
      </c>
      <c r="K786" s="8" t="str">
        <f>VLOOKUP($B786,Sheet1!A:E,3,FALSE)</f>
        <v>Harlem</v>
      </c>
      <c r="L786" s="8" t="str">
        <f>VLOOKUP($B786,Sheet1!A:E,4,FALSE)</f>
        <v>C</v>
      </c>
      <c r="M786">
        <v>-73.955074199999999</v>
      </c>
      <c r="N786">
        <v>40.808266400000001</v>
      </c>
      <c r="O786" s="13">
        <f>VLOOKUP($B786,Sheet2!A:F,6,FALSE)</f>
        <v>4.4003408597784386</v>
      </c>
      <c r="P786" s="1">
        <v>300000</v>
      </c>
      <c r="Q786" s="3">
        <v>6.7500000000000004E-2</v>
      </c>
      <c r="R786">
        <v>30</v>
      </c>
      <c r="S786" s="1">
        <v>1200000</v>
      </c>
      <c r="T786" s="1">
        <v>7783.18</v>
      </c>
      <c r="U786" s="1">
        <v>1523.18</v>
      </c>
      <c r="V786" s="1">
        <v>312.5</v>
      </c>
      <c r="W786" s="4">
        <v>205</v>
      </c>
      <c r="X786" s="1">
        <v>9823.85</v>
      </c>
      <c r="Y786">
        <v>12</v>
      </c>
      <c r="Z786">
        <v>23</v>
      </c>
      <c r="AA786" t="str">
        <f>VLOOKUP($B786,Sheet1!A:E,5,FALSE)</f>
        <v>Rich African-American history and cultural landmarks such as Apollo Theather. </v>
      </c>
    </row>
    <row r="787" spans="1:27" x14ac:dyDescent="0.2">
      <c r="A787">
        <v>811</v>
      </c>
      <c r="B787" t="s">
        <v>1180</v>
      </c>
      <c r="C787" t="s">
        <v>87</v>
      </c>
      <c r="D787" s="1">
        <v>778000</v>
      </c>
      <c r="E787">
        <v>4</v>
      </c>
      <c r="F787">
        <v>3</v>
      </c>
      <c r="G787" s="2">
        <v>2185</v>
      </c>
      <c r="H787" t="s">
        <v>132</v>
      </c>
      <c r="I787" t="s">
        <v>36</v>
      </c>
      <c r="J787" s="5">
        <v>10310</v>
      </c>
      <c r="K787" s="8" t="str">
        <f>VLOOKUP($B787,Sheet1!A:E,3,FALSE)</f>
        <v>West Brighton</v>
      </c>
      <c r="L787" s="8" t="str">
        <f>VLOOKUP($B787,Sheet1!A:E,4,FALSE)</f>
        <v>B</v>
      </c>
      <c r="M787">
        <v>-74.120405899999994</v>
      </c>
      <c r="N787">
        <v>40.630843599999999</v>
      </c>
      <c r="O787" s="13">
        <f>VLOOKUP($B787,Sheet2!A:F,6,FALSE)</f>
        <v>10.79477821855941</v>
      </c>
      <c r="P787" s="1">
        <v>155600</v>
      </c>
      <c r="Q787" s="3">
        <v>6.7500000000000004E-2</v>
      </c>
      <c r="R787">
        <v>30</v>
      </c>
      <c r="S787" s="1">
        <v>622400</v>
      </c>
      <c r="T787" s="1">
        <v>4036.87</v>
      </c>
      <c r="U787" s="1">
        <v>790.02</v>
      </c>
      <c r="V787" s="1">
        <v>162.08000000000001</v>
      </c>
      <c r="W787" s="4">
        <v>375</v>
      </c>
      <c r="X787" s="1">
        <v>5363.98</v>
      </c>
      <c r="Y787">
        <v>8</v>
      </c>
      <c r="Z787">
        <v>11</v>
      </c>
      <c r="AA787" t="str">
        <f>VLOOKUP($B787,Sheet1!A:E,5,FALSE)</f>
        <v>Small town atmosphere, family owned businesses, Corporal Thompson Park, victorian and colonial homes</v>
      </c>
    </row>
    <row r="788" spans="1:27" x14ac:dyDescent="0.2">
      <c r="A788">
        <v>812</v>
      </c>
      <c r="B788" t="s">
        <v>1181</v>
      </c>
      <c r="C788" t="s">
        <v>34</v>
      </c>
      <c r="D788" s="1">
        <v>850000</v>
      </c>
      <c r="E788">
        <v>3</v>
      </c>
      <c r="F788">
        <v>2</v>
      </c>
      <c r="G788" s="2">
        <v>1320</v>
      </c>
      <c r="H788" t="s">
        <v>113</v>
      </c>
      <c r="I788" t="s">
        <v>65</v>
      </c>
      <c r="J788" s="5">
        <v>11357</v>
      </c>
      <c r="K788" s="8" t="str">
        <f>VLOOKUP($B788,Sheet1!A:E,3,FALSE)</f>
        <v>Malba</v>
      </c>
      <c r="L788" s="8" t="str">
        <f>VLOOKUP($B788,Sheet1!A:E,4,FALSE)</f>
        <v>A</v>
      </c>
      <c r="M788">
        <v>-73.811096800000001</v>
      </c>
      <c r="N788">
        <v>40.7907048</v>
      </c>
      <c r="O788" s="13">
        <f>VLOOKUP($B788,Sheet2!A:F,6,FALSE)</f>
        <v>9.5913941878408657</v>
      </c>
      <c r="P788" s="1">
        <v>170000</v>
      </c>
      <c r="Q788" s="3">
        <v>6.7500000000000004E-2</v>
      </c>
      <c r="R788">
        <v>30</v>
      </c>
      <c r="S788" s="1">
        <v>680000</v>
      </c>
      <c r="T788" s="1">
        <v>4410.47</v>
      </c>
      <c r="U788" s="1">
        <v>863.13</v>
      </c>
      <c r="V788" s="1">
        <v>177.08</v>
      </c>
      <c r="W788" s="4">
        <v>600</v>
      </c>
      <c r="X788" s="1">
        <v>6050.68</v>
      </c>
      <c r="Y788">
        <v>6</v>
      </c>
      <c r="Z788">
        <v>8</v>
      </c>
      <c r="AA788" t="str">
        <f>VLOOKUP($B788,Sheet1!A:E,5,FALSE)</f>
        <v>Luxury Homes, East River waterfront views, suburban environment.</v>
      </c>
    </row>
    <row r="789" spans="1:27" x14ac:dyDescent="0.2">
      <c r="A789">
        <v>813</v>
      </c>
      <c r="B789" t="s">
        <v>1182</v>
      </c>
      <c r="C789" t="s">
        <v>34</v>
      </c>
      <c r="D789" s="1">
        <v>428000</v>
      </c>
      <c r="E789">
        <v>3</v>
      </c>
      <c r="F789">
        <v>3</v>
      </c>
      <c r="G789" s="2">
        <v>2184</v>
      </c>
      <c r="H789" t="s">
        <v>220</v>
      </c>
      <c r="I789" t="s">
        <v>45</v>
      </c>
      <c r="J789" s="5">
        <v>11234</v>
      </c>
      <c r="K789" s="8" t="str">
        <f>VLOOKUP($B789,Sheet1!A:E,3,FALSE)</f>
        <v>Marine Park</v>
      </c>
      <c r="L789" s="8" t="str">
        <f>VLOOKUP($B789,Sheet1!A:E,4,FALSE)</f>
        <v>A</v>
      </c>
      <c r="M789">
        <v>-73.915694000000002</v>
      </c>
      <c r="N789">
        <v>40.627495099999997</v>
      </c>
      <c r="O789" s="13">
        <f>VLOOKUP($B789,Sheet2!A:F,6,FALSE)</f>
        <v>9.1376680471792309</v>
      </c>
      <c r="P789" s="1">
        <v>85600</v>
      </c>
      <c r="Q789" s="3">
        <v>6.7500000000000004E-2</v>
      </c>
      <c r="R789">
        <v>30</v>
      </c>
      <c r="S789" s="1">
        <v>342400</v>
      </c>
      <c r="T789" s="1">
        <v>2220.8000000000002</v>
      </c>
      <c r="U789" s="1">
        <v>434.61</v>
      </c>
      <c r="V789" s="1">
        <v>89.17</v>
      </c>
      <c r="W789" s="4">
        <v>600</v>
      </c>
      <c r="X789" s="1">
        <v>3344.58</v>
      </c>
      <c r="Y789">
        <v>6</v>
      </c>
      <c r="Z789">
        <v>11</v>
      </c>
      <c r="AA789" t="str">
        <f>VLOOKUP($B789,Sheet1!A:E,5,FALSE)</f>
        <v>Marine Park, expansive parkland and recreational facilities.</v>
      </c>
    </row>
    <row r="790" spans="1:27" x14ac:dyDescent="0.2">
      <c r="A790">
        <v>814</v>
      </c>
      <c r="B790" t="s">
        <v>1183</v>
      </c>
      <c r="C790" t="s">
        <v>52</v>
      </c>
      <c r="D790" s="1">
        <v>639000</v>
      </c>
      <c r="E790">
        <v>1</v>
      </c>
      <c r="F790">
        <v>1</v>
      </c>
      <c r="G790" s="2">
        <v>2184</v>
      </c>
      <c r="H790" t="s">
        <v>1045</v>
      </c>
      <c r="I790" t="s">
        <v>28</v>
      </c>
      <c r="J790" s="5">
        <v>10028</v>
      </c>
      <c r="K790" s="8" t="str">
        <f>VLOOKUP($B790,Sheet1!A:E,3,FALSE)</f>
        <v>Upper East Side</v>
      </c>
      <c r="L790" s="8" t="str">
        <f>VLOOKUP($B790,Sheet1!A:E,4,FALSE)</f>
        <v>A</v>
      </c>
      <c r="M790">
        <v>-73.946705199999997</v>
      </c>
      <c r="N790">
        <v>40.771720000000002</v>
      </c>
      <c r="O790" s="13">
        <f>VLOOKUP($B790,Sheet2!A:F,6,FALSE)</f>
        <v>2.574000011810921</v>
      </c>
      <c r="P790" s="1">
        <v>127800</v>
      </c>
      <c r="Q790" s="3">
        <v>6.7500000000000004E-2</v>
      </c>
      <c r="R790">
        <v>30</v>
      </c>
      <c r="S790" s="1">
        <v>511200</v>
      </c>
      <c r="T790" s="1">
        <v>3315.63</v>
      </c>
      <c r="U790" s="1">
        <v>648.87</v>
      </c>
      <c r="V790" s="1">
        <v>133.13</v>
      </c>
      <c r="W790" s="4">
        <v>550</v>
      </c>
      <c r="X790" s="1">
        <v>4647.63</v>
      </c>
      <c r="Y790">
        <v>2</v>
      </c>
      <c r="Z790">
        <v>18</v>
      </c>
      <c r="AA790" t="str">
        <f>VLOOKUP($B790,Sheet1!A:E,5,FALSE)</f>
        <v>Posh neighborhood, private schools, expensive supermarkets, iconic museums. </v>
      </c>
    </row>
    <row r="791" spans="1:27" x14ac:dyDescent="0.2">
      <c r="A791">
        <v>815</v>
      </c>
      <c r="B791" t="s">
        <v>1184</v>
      </c>
      <c r="C791" t="s">
        <v>34</v>
      </c>
      <c r="D791" s="1">
        <v>835000</v>
      </c>
      <c r="E791">
        <v>3</v>
      </c>
      <c r="F791">
        <v>2</v>
      </c>
      <c r="G791" s="2">
        <v>2184</v>
      </c>
      <c r="H791" t="s">
        <v>515</v>
      </c>
      <c r="I791" t="s">
        <v>45</v>
      </c>
      <c r="J791" s="5">
        <v>11234</v>
      </c>
      <c r="K791" s="8" t="str">
        <f>VLOOKUP($B791,Sheet1!A:E,3,FALSE)</f>
        <v>Marine Park</v>
      </c>
      <c r="L791" s="8" t="str">
        <f>VLOOKUP($B791,Sheet1!A:E,4,FALSE)</f>
        <v>A</v>
      </c>
      <c r="M791">
        <v>-73.932732900000005</v>
      </c>
      <c r="N791">
        <v>40.622670599999999</v>
      </c>
      <c r="O791" s="13">
        <f>VLOOKUP($B791,Sheet2!A:F,6,FALSE)</f>
        <v>9.1338297930003804</v>
      </c>
      <c r="P791" s="1">
        <v>167000</v>
      </c>
      <c r="Q791" s="3">
        <v>6.7500000000000004E-2</v>
      </c>
      <c r="R791">
        <v>30</v>
      </c>
      <c r="S791" s="1">
        <v>668000</v>
      </c>
      <c r="T791" s="1">
        <v>4332.6400000000003</v>
      </c>
      <c r="U791" s="1">
        <v>847.9</v>
      </c>
      <c r="V791" s="1">
        <v>173.96</v>
      </c>
      <c r="W791" s="4">
        <v>600</v>
      </c>
      <c r="X791" s="1">
        <v>5954.49</v>
      </c>
      <c r="Y791">
        <v>6</v>
      </c>
      <c r="Z791">
        <v>14</v>
      </c>
      <c r="AA791" t="str">
        <f>VLOOKUP($B791,Sheet1!A:E,5,FALSE)</f>
        <v>Marine Park, expansive parkland and recreational facilities.</v>
      </c>
    </row>
    <row r="792" spans="1:27" x14ac:dyDescent="0.2">
      <c r="A792">
        <v>816</v>
      </c>
      <c r="B792" t="s">
        <v>1185</v>
      </c>
      <c r="C792" t="s">
        <v>34</v>
      </c>
      <c r="D792" s="1">
        <v>1250000</v>
      </c>
      <c r="E792">
        <v>3</v>
      </c>
      <c r="F792">
        <v>2</v>
      </c>
      <c r="G792" s="2">
        <v>1560</v>
      </c>
      <c r="H792" t="s">
        <v>47</v>
      </c>
      <c r="I792" t="s">
        <v>65</v>
      </c>
      <c r="J792" s="5">
        <v>11360</v>
      </c>
      <c r="K792" s="8" t="str">
        <f>VLOOKUP($B792,Sheet1!A:E,3,FALSE)</f>
        <v>Bayside</v>
      </c>
      <c r="L792" s="8" t="str">
        <f>VLOOKUP($B792,Sheet1!A:E,4,FALSE)</f>
        <v>A</v>
      </c>
      <c r="M792">
        <v>-73.775893300000007</v>
      </c>
      <c r="N792">
        <v>40.775620799999999</v>
      </c>
      <c r="O792" s="13">
        <f>VLOOKUP($B792,Sheet2!A:F,6,FALSE)</f>
        <v>11.14808350418239</v>
      </c>
      <c r="P792" s="1">
        <v>250000</v>
      </c>
      <c r="Q792" s="3">
        <v>6.7500000000000004E-2</v>
      </c>
      <c r="R792">
        <v>30</v>
      </c>
      <c r="S792" s="1">
        <v>1000000</v>
      </c>
      <c r="T792" s="1">
        <v>6485.98</v>
      </c>
      <c r="U792" s="1">
        <v>1269.31</v>
      </c>
      <c r="V792" s="1">
        <v>260.42</v>
      </c>
      <c r="W792" s="4">
        <v>1400</v>
      </c>
      <c r="X792" s="1">
        <v>9415.7099999999991</v>
      </c>
      <c r="Y792">
        <v>6</v>
      </c>
      <c r="Z792">
        <v>10</v>
      </c>
      <c r="AA792" t="str">
        <f>VLOOKUP($B792,Sheet1!A:E,5,FALSE)</f>
        <v>Suburban style homes in Northeast Queens, large Korean community, with its most commerical street being Bell Boulevard</v>
      </c>
    </row>
    <row r="793" spans="1:27" x14ac:dyDescent="0.2">
      <c r="A793">
        <v>817</v>
      </c>
      <c r="B793" t="s">
        <v>1186</v>
      </c>
      <c r="C793" t="s">
        <v>34</v>
      </c>
      <c r="D793" s="1">
        <v>1695000</v>
      </c>
      <c r="E793">
        <v>5</v>
      </c>
      <c r="F793">
        <v>3</v>
      </c>
      <c r="G793" s="2">
        <v>2160</v>
      </c>
      <c r="H793" t="s">
        <v>929</v>
      </c>
      <c r="I793" t="s">
        <v>45</v>
      </c>
      <c r="J793" s="5">
        <v>11209</v>
      </c>
      <c r="K793" s="8" t="str">
        <f>VLOOKUP($B793,Sheet1!A:E,3,FALSE)</f>
        <v>Bay Ridge</v>
      </c>
      <c r="L793" s="8" t="str">
        <f>VLOOKUP($B793,Sheet1!A:E,4,FALSE)</f>
        <v>B+</v>
      </c>
      <c r="M793">
        <v>-74.034181000000004</v>
      </c>
      <c r="N793">
        <v>40.633504000000002</v>
      </c>
      <c r="O793" s="13">
        <f>VLOOKUP($B793,Sheet2!A:F,6,FALSE)</f>
        <v>8.3587017143730833</v>
      </c>
      <c r="P793" s="1">
        <v>339000</v>
      </c>
      <c r="Q793" s="3">
        <v>6.7500000000000004E-2</v>
      </c>
      <c r="R793">
        <v>30</v>
      </c>
      <c r="S793" s="1">
        <v>1356000</v>
      </c>
      <c r="T793" s="1">
        <v>8794.99</v>
      </c>
      <c r="U793" s="1">
        <v>1721.19</v>
      </c>
      <c r="V793" s="1">
        <v>353.13</v>
      </c>
      <c r="W793" s="4">
        <v>3000</v>
      </c>
      <c r="X793" s="1">
        <v>13869.3</v>
      </c>
      <c r="Y793">
        <v>10</v>
      </c>
      <c r="Z793">
        <v>11</v>
      </c>
      <c r="AA793" t="str">
        <f>VLOOKUP($B793,Sheet1!A:E,5,FALSE)</f>
        <v>South Brooklyn Neighborhood known for elaborate Christmas light in Dyker Heights.</v>
      </c>
    </row>
    <row r="794" spans="1:27" x14ac:dyDescent="0.2">
      <c r="A794">
        <v>818</v>
      </c>
      <c r="B794" t="s">
        <v>1187</v>
      </c>
      <c r="C794" t="s">
        <v>34</v>
      </c>
      <c r="D794" s="1">
        <v>502900</v>
      </c>
      <c r="E794">
        <v>4</v>
      </c>
      <c r="F794">
        <v>2</v>
      </c>
      <c r="G794" s="2">
        <v>1440</v>
      </c>
      <c r="H794" t="s">
        <v>1188</v>
      </c>
      <c r="I794" t="s">
        <v>65</v>
      </c>
      <c r="J794" s="5">
        <v>11411</v>
      </c>
      <c r="K794" s="8" t="str">
        <f>VLOOKUP($B794,Sheet1!A:E,3,FALSE)</f>
        <v>Cambria Heights</v>
      </c>
      <c r="L794" s="8" t="str">
        <f>VLOOKUP($B794,Sheet1!A:E,4,FALSE)</f>
        <v>B+</v>
      </c>
      <c r="M794">
        <v>-73.745004600000001</v>
      </c>
      <c r="N794">
        <v>40.695866299999999</v>
      </c>
      <c r="O794" s="13">
        <f>VLOOKUP($B794,Sheet2!A:F,6,FALSE)</f>
        <v>13.139910723553241</v>
      </c>
      <c r="P794" s="1">
        <v>100580</v>
      </c>
      <c r="Q794" s="3">
        <v>6.7500000000000004E-2</v>
      </c>
      <c r="R794">
        <v>30</v>
      </c>
      <c r="S794" s="1">
        <v>402320</v>
      </c>
      <c r="T794" s="1">
        <v>2609.44</v>
      </c>
      <c r="U794" s="1">
        <v>510.67</v>
      </c>
      <c r="V794" s="1">
        <v>104.77</v>
      </c>
      <c r="W794" s="4">
        <v>600</v>
      </c>
      <c r="X794" s="1">
        <v>3824.88</v>
      </c>
      <c r="Y794">
        <v>8</v>
      </c>
      <c r="Z794">
        <v>9</v>
      </c>
      <c r="AA794" t="str">
        <f>VLOOKUP($B794,Sheet1!A:E,5,FALSE)</f>
        <v>Residential atmosphere and historic homes.</v>
      </c>
    </row>
    <row r="795" spans="1:27" x14ac:dyDescent="0.2">
      <c r="A795">
        <v>819</v>
      </c>
      <c r="B795" t="s">
        <v>1189</v>
      </c>
      <c r="C795" t="s">
        <v>87</v>
      </c>
      <c r="D795" s="1">
        <v>749000</v>
      </c>
      <c r="E795">
        <v>4</v>
      </c>
      <c r="F795">
        <v>2</v>
      </c>
      <c r="G795" s="2">
        <v>1420</v>
      </c>
      <c r="H795" t="s">
        <v>1190</v>
      </c>
      <c r="I795" t="s">
        <v>54</v>
      </c>
      <c r="J795" s="5">
        <v>10461</v>
      </c>
      <c r="K795" s="8" t="str">
        <f>VLOOKUP($B795,Sheet1!A:E,3,FALSE)</f>
        <v>Morris Park</v>
      </c>
      <c r="L795" s="8" t="str">
        <f>VLOOKUP($B795,Sheet1!A:E,4,FALSE)</f>
        <v>B</v>
      </c>
      <c r="M795">
        <v>-73.858331500000006</v>
      </c>
      <c r="N795">
        <v>40.854772400000002</v>
      </c>
      <c r="O795" s="13">
        <f>VLOOKUP($B795,Sheet2!A:F,6,FALSE)</f>
        <v>9.8928308216408745</v>
      </c>
      <c r="P795" s="1">
        <v>149800</v>
      </c>
      <c r="Q795" s="3">
        <v>6.7500000000000004E-2</v>
      </c>
      <c r="R795">
        <v>30</v>
      </c>
      <c r="S795" s="1">
        <v>599200</v>
      </c>
      <c r="T795" s="1">
        <v>3886.4</v>
      </c>
      <c r="U795" s="1">
        <v>760.57</v>
      </c>
      <c r="V795" s="1">
        <v>156.04</v>
      </c>
      <c r="W795" s="4">
        <v>1700</v>
      </c>
      <c r="X795" s="1">
        <v>6503.01</v>
      </c>
      <c r="Y795">
        <v>8</v>
      </c>
      <c r="Z795">
        <v>9</v>
      </c>
      <c r="AA795" t="str">
        <f>VLOOKUP($B795,Sheet1!A:E,5,FALSE)</f>
        <v>Suburban atmosphere, FDR high school.</v>
      </c>
    </row>
    <row r="796" spans="1:27" x14ac:dyDescent="0.2">
      <c r="A796">
        <v>820</v>
      </c>
      <c r="B796" t="s">
        <v>1191</v>
      </c>
      <c r="C796" t="s">
        <v>87</v>
      </c>
      <c r="D796" s="1">
        <v>529000</v>
      </c>
      <c r="E796">
        <v>5</v>
      </c>
      <c r="F796">
        <v>2</v>
      </c>
      <c r="G796" s="2">
        <v>2248</v>
      </c>
      <c r="H796" t="s">
        <v>1192</v>
      </c>
      <c r="I796" t="s">
        <v>65</v>
      </c>
      <c r="J796" s="5">
        <v>11691</v>
      </c>
      <c r="K796" s="8" t="str">
        <f>VLOOKUP($B796,Sheet1!A:E,3,FALSE)</f>
        <v>Rockaway</v>
      </c>
      <c r="L796" s="8" t="str">
        <f>VLOOKUP($B796,Sheet1!A:E,4,FALSE)</f>
        <v>B-</v>
      </c>
      <c r="M796">
        <v>-73.763437199999998</v>
      </c>
      <c r="N796">
        <v>40.595203699999999</v>
      </c>
      <c r="O796" s="13">
        <f>VLOOKUP($B796,Sheet2!A:F,6,FALSE)</f>
        <v>15.75985224053519</v>
      </c>
      <c r="P796" s="1">
        <v>105800</v>
      </c>
      <c r="Q796" s="3">
        <v>6.7500000000000004E-2</v>
      </c>
      <c r="R796">
        <v>30</v>
      </c>
      <c r="S796" s="1">
        <v>423200</v>
      </c>
      <c r="T796" s="1">
        <v>2744.87</v>
      </c>
      <c r="U796" s="1">
        <v>537.16999999999996</v>
      </c>
      <c r="V796" s="1">
        <v>110.21</v>
      </c>
      <c r="W796" s="4">
        <v>600</v>
      </c>
      <c r="X796" s="1">
        <v>3992.25</v>
      </c>
      <c r="Y796">
        <v>10</v>
      </c>
      <c r="Z796">
        <v>14</v>
      </c>
      <c r="AA796" t="str">
        <f>VLOOKUP($B796,Sheet1!A:E,5,FALSE)</f>
        <v>Rockaway Beach, boardwalk, surfing, outdoor activity, "urban beach town". </v>
      </c>
    </row>
    <row r="797" spans="1:27" x14ac:dyDescent="0.2">
      <c r="A797">
        <v>821</v>
      </c>
      <c r="B797" t="s">
        <v>1193</v>
      </c>
      <c r="C797" t="s">
        <v>34</v>
      </c>
      <c r="D797" s="1">
        <v>705000</v>
      </c>
      <c r="E797">
        <v>2</v>
      </c>
      <c r="F797">
        <v>2</v>
      </c>
      <c r="G797" s="2">
        <v>2184</v>
      </c>
      <c r="H797" t="s">
        <v>1194</v>
      </c>
      <c r="I797" t="s">
        <v>65</v>
      </c>
      <c r="J797" s="5">
        <v>11379</v>
      </c>
      <c r="K797" s="8" t="str">
        <f>VLOOKUP($B797,Sheet1!A:E,3,FALSE)</f>
        <v>Middle Village</v>
      </c>
      <c r="L797" s="8" t="str">
        <f>VLOOKUP($B797,Sheet1!A:E,4,FALSE)</f>
        <v>B</v>
      </c>
      <c r="M797">
        <v>-73.883684000000002</v>
      </c>
      <c r="N797">
        <v>40.727192000000002</v>
      </c>
      <c r="O797" s="13">
        <f>VLOOKUP($B797,Sheet2!A:F,6,FALSE)</f>
        <v>5.5446603943489192</v>
      </c>
      <c r="P797" s="1">
        <v>141000</v>
      </c>
      <c r="Q797" s="3">
        <v>6.7500000000000004E-2</v>
      </c>
      <c r="R797">
        <v>30</v>
      </c>
      <c r="S797" s="1">
        <v>564000</v>
      </c>
      <c r="T797" s="1">
        <v>3658.09</v>
      </c>
      <c r="U797" s="1">
        <v>715.89</v>
      </c>
      <c r="V797" s="1">
        <v>146.88</v>
      </c>
      <c r="W797" s="4">
        <v>375</v>
      </c>
      <c r="X797" s="1">
        <v>4895.8599999999997</v>
      </c>
      <c r="Y797">
        <v>4</v>
      </c>
      <c r="Z797">
        <v>14</v>
      </c>
      <c r="AA797" t="str">
        <f>VLOOKUP($B797,Sheet1!A:E,5,FALSE)</f>
        <v>Juniper Valley Park, Residential area with suburban feel, Metropolitan Avenue.</v>
      </c>
    </row>
    <row r="798" spans="1:27" x14ac:dyDescent="0.2">
      <c r="A798">
        <v>822</v>
      </c>
      <c r="B798" t="s">
        <v>1195</v>
      </c>
      <c r="C798" t="s">
        <v>52</v>
      </c>
      <c r="D798" s="1">
        <v>549000</v>
      </c>
      <c r="E798">
        <v>1</v>
      </c>
      <c r="F798">
        <v>1</v>
      </c>
      <c r="G798" s="2">
        <v>2184</v>
      </c>
      <c r="H798" t="s">
        <v>42</v>
      </c>
      <c r="I798" t="s">
        <v>28</v>
      </c>
      <c r="J798" s="5">
        <v>10021</v>
      </c>
      <c r="K798" s="8" t="str">
        <f>VLOOKUP($B798,Sheet1!A:E,3,FALSE)</f>
        <v>Upper East Side</v>
      </c>
      <c r="L798" s="8" t="str">
        <f>VLOOKUP($B798,Sheet1!A:E,4,FALSE)</f>
        <v>A</v>
      </c>
      <c r="M798">
        <v>-73.951634200000001</v>
      </c>
      <c r="N798">
        <v>40.766222200000001</v>
      </c>
      <c r="O798" s="13">
        <f>VLOOKUP($B798,Sheet2!A:F,6,FALSE)</f>
        <v>2.1416327621143871</v>
      </c>
      <c r="P798" s="1">
        <v>109800</v>
      </c>
      <c r="Q798" s="3">
        <v>6.7500000000000004E-2</v>
      </c>
      <c r="R798">
        <v>30</v>
      </c>
      <c r="S798" s="1">
        <v>439200</v>
      </c>
      <c r="T798" s="1">
        <v>2848.64</v>
      </c>
      <c r="U798" s="1">
        <v>557.48</v>
      </c>
      <c r="V798" s="1">
        <v>114.38</v>
      </c>
      <c r="W798" s="4">
        <v>600</v>
      </c>
      <c r="X798" s="1">
        <v>4120.5</v>
      </c>
      <c r="Y798">
        <v>2</v>
      </c>
      <c r="Z798">
        <v>18</v>
      </c>
      <c r="AA798" t="str">
        <f>VLOOKUP($B798,Sheet1!A:E,5,FALSE)</f>
        <v>Posh neighborhood, private schools, expensive supermarkets, iconic museums. </v>
      </c>
    </row>
    <row r="799" spans="1:27" x14ac:dyDescent="0.2">
      <c r="A799">
        <v>823</v>
      </c>
      <c r="B799" t="s">
        <v>1196</v>
      </c>
      <c r="C799" t="s">
        <v>87</v>
      </c>
      <c r="D799" s="1">
        <v>7200000</v>
      </c>
      <c r="E799">
        <v>3</v>
      </c>
      <c r="F799">
        <v>2.5</v>
      </c>
      <c r="G799" s="2">
        <v>48000</v>
      </c>
      <c r="H799" t="s">
        <v>1197</v>
      </c>
      <c r="I799" t="s">
        <v>54</v>
      </c>
      <c r="J799" s="5">
        <v>10467</v>
      </c>
      <c r="K799" s="8" t="str">
        <f>VLOOKUP($B799,Sheet1!A:E,3,FALSE)</f>
        <v>Allerton</v>
      </c>
      <c r="L799" s="8" t="str">
        <f>VLOOKUP($B799,Sheet1!A:E,4,FALSE)</f>
        <v>C+</v>
      </c>
      <c r="M799">
        <v>-73.867129300000002</v>
      </c>
      <c r="N799">
        <v>40.881463500000002</v>
      </c>
      <c r="O799" s="13">
        <f>VLOOKUP($B799,Sheet2!A:F,6,FALSE)</f>
        <v>11.056275328587891</v>
      </c>
      <c r="P799" s="1">
        <v>1440000</v>
      </c>
      <c r="Q799" s="3">
        <v>6.7500000000000004E-2</v>
      </c>
      <c r="R799">
        <v>30</v>
      </c>
      <c r="S799" s="1">
        <v>5760000</v>
      </c>
      <c r="T799" s="1">
        <v>37359.25</v>
      </c>
      <c r="U799" s="1">
        <v>7311.24</v>
      </c>
      <c r="V799" s="1">
        <v>1500</v>
      </c>
      <c r="W799" s="4">
        <v>600</v>
      </c>
      <c r="X799" s="1">
        <v>46770.49</v>
      </c>
      <c r="Y799">
        <v>6</v>
      </c>
      <c r="Z799">
        <v>267</v>
      </c>
      <c r="AA799" t="str">
        <f>VLOOKUP($B799,Sheet1!A:E,5,FALSE)</f>
        <v>Allerton Avenue is a popular commercial street within a predominately residential area. ; Near by to the  Bronx Zoo.</v>
      </c>
    </row>
    <row r="800" spans="1:27" x14ac:dyDescent="0.2">
      <c r="A800">
        <v>824</v>
      </c>
      <c r="B800" t="s">
        <v>1198</v>
      </c>
      <c r="C800" t="s">
        <v>52</v>
      </c>
      <c r="D800" s="1">
        <v>335000</v>
      </c>
      <c r="E800">
        <v>2</v>
      </c>
      <c r="F800">
        <v>1</v>
      </c>
      <c r="G800">
        <v>745</v>
      </c>
      <c r="H800" t="s">
        <v>119</v>
      </c>
      <c r="I800" t="s">
        <v>65</v>
      </c>
      <c r="J800" s="5">
        <v>11372</v>
      </c>
      <c r="K800" s="8" t="str">
        <f>VLOOKUP($B800,Sheet1!A:E,3,FALSE)</f>
        <v>High Bridge</v>
      </c>
      <c r="L800" s="8" t="str">
        <f>VLOOKUP($B800,Sheet1!A:E,4,FALSE)</f>
        <v>C</v>
      </c>
      <c r="M800">
        <v>-73.88467</v>
      </c>
      <c r="N800">
        <v>40.751789899999999</v>
      </c>
      <c r="O800" s="13">
        <f>VLOOKUP($B800,Sheet2!A:F,6,FALSE)</f>
        <v>5.291352109863448</v>
      </c>
      <c r="P800" s="1">
        <v>67000</v>
      </c>
      <c r="Q800" s="3">
        <v>6.7500000000000004E-2</v>
      </c>
      <c r="R800">
        <v>30</v>
      </c>
      <c r="S800" s="1">
        <v>268000</v>
      </c>
      <c r="T800" s="1">
        <v>1738.24</v>
      </c>
      <c r="U800" s="1">
        <v>340.18</v>
      </c>
      <c r="V800" s="1">
        <v>69.790000000000006</v>
      </c>
      <c r="W800" s="4">
        <v>600</v>
      </c>
      <c r="X800" s="1">
        <v>2748.21</v>
      </c>
      <c r="Y800">
        <v>4</v>
      </c>
      <c r="Z800">
        <v>6</v>
      </c>
      <c r="AA800" t="str">
        <f>VLOOKUP($B800,Sheet1!A:E,5,FALSE)</f>
        <v> High Bridge connecting Manhattan &amp; Bronx, near Yankee Stadium. High poverty rates.</v>
      </c>
    </row>
    <row r="801" spans="1:27" x14ac:dyDescent="0.2">
      <c r="A801">
        <v>825</v>
      </c>
      <c r="B801" t="s">
        <v>1199</v>
      </c>
      <c r="C801" t="s">
        <v>34</v>
      </c>
      <c r="D801" s="1">
        <v>599000</v>
      </c>
      <c r="E801">
        <v>3</v>
      </c>
      <c r="F801">
        <v>2</v>
      </c>
      <c r="G801" s="2">
        <v>2184</v>
      </c>
      <c r="H801" t="s">
        <v>325</v>
      </c>
      <c r="I801" t="s">
        <v>65</v>
      </c>
      <c r="J801" s="5">
        <v>11694</v>
      </c>
      <c r="K801" s="8" t="str">
        <f>VLOOKUP($B801,Sheet1!A:E,3,FALSE)</f>
        <v>Rockaway</v>
      </c>
      <c r="L801" s="8" t="str">
        <f>VLOOKUP($B801,Sheet1!A:E,4,FALSE)</f>
        <v>B-</v>
      </c>
      <c r="M801">
        <v>-73.822189300000005</v>
      </c>
      <c r="N801">
        <v>40.585320600000003</v>
      </c>
      <c r="O801" s="13">
        <f>VLOOKUP($B801,Sheet2!A:F,6,FALSE)</f>
        <v>14.171598709577591</v>
      </c>
      <c r="P801" s="1">
        <v>119800</v>
      </c>
      <c r="Q801" s="3">
        <v>6.7500000000000004E-2</v>
      </c>
      <c r="R801">
        <v>30</v>
      </c>
      <c r="S801" s="1">
        <v>479200</v>
      </c>
      <c r="T801" s="1">
        <v>3108.08</v>
      </c>
      <c r="U801" s="1">
        <v>608.25</v>
      </c>
      <c r="V801" s="1">
        <v>124.79</v>
      </c>
      <c r="W801" s="4">
        <v>600</v>
      </c>
      <c r="X801" s="1">
        <v>4441.13</v>
      </c>
      <c r="Y801">
        <v>6</v>
      </c>
      <c r="Z801">
        <v>14</v>
      </c>
      <c r="AA801" t="str">
        <f>VLOOKUP($B801,Sheet1!A:E,5,FALSE)</f>
        <v>Rockaway Beach, boardwalk, surfing, outdoor activity, "urban beach town". </v>
      </c>
    </row>
    <row r="802" spans="1:27" x14ac:dyDescent="0.2">
      <c r="A802">
        <v>826</v>
      </c>
      <c r="B802" t="s">
        <v>1200</v>
      </c>
      <c r="C802" t="s">
        <v>41</v>
      </c>
      <c r="D802" s="1">
        <v>334999</v>
      </c>
      <c r="E802">
        <v>1</v>
      </c>
      <c r="F802">
        <v>2</v>
      </c>
      <c r="G802" s="2">
        <v>1059</v>
      </c>
      <c r="H802" t="s">
        <v>972</v>
      </c>
      <c r="I802" t="s">
        <v>36</v>
      </c>
      <c r="J802" s="5">
        <v>10312</v>
      </c>
      <c r="K802" s="8" t="str">
        <f>VLOOKUP($B802,Sheet1!A:E,3,FALSE)</f>
        <v>Great Kills</v>
      </c>
      <c r="L802" s="8" t="str">
        <f>VLOOKUP($B802,Sheet1!A:E,4,FALSE)</f>
        <v>B</v>
      </c>
      <c r="M802">
        <v>-74.185435699999999</v>
      </c>
      <c r="N802">
        <v>40.560142999999997</v>
      </c>
      <c r="O802" s="13">
        <f>VLOOKUP($B802,Sheet2!A:F,6,FALSE)</f>
        <v>16.732091388140859</v>
      </c>
      <c r="P802" s="1">
        <v>66999.8</v>
      </c>
      <c r="Q802" s="3">
        <v>6.7500000000000004E-2</v>
      </c>
      <c r="R802">
        <v>30</v>
      </c>
      <c r="S802" s="1">
        <v>267999.2</v>
      </c>
      <c r="T802" s="1">
        <v>1738.24</v>
      </c>
      <c r="U802" s="1">
        <v>340.17</v>
      </c>
      <c r="V802" s="1">
        <v>69.790000000000006</v>
      </c>
      <c r="W802" s="4">
        <v>600</v>
      </c>
      <c r="X802" s="1">
        <v>2748.2</v>
      </c>
      <c r="Y802">
        <v>2</v>
      </c>
      <c r="Z802">
        <v>7</v>
      </c>
      <c r="AA802" t="str">
        <f>VLOOKUP($B802,Sheet1!A:E,5,FALSE)</f>
        <v>Southern Staten Island, Suburban feel, waterfront community, Great Kills Park, named after Duth word of "Great creeks"</v>
      </c>
    </row>
    <row r="803" spans="1:27" x14ac:dyDescent="0.2">
      <c r="A803">
        <v>827</v>
      </c>
      <c r="B803" t="s">
        <v>1201</v>
      </c>
      <c r="C803" t="s">
        <v>52</v>
      </c>
      <c r="D803" s="1">
        <v>295000</v>
      </c>
      <c r="E803">
        <v>1</v>
      </c>
      <c r="F803">
        <v>1</v>
      </c>
      <c r="G803" s="2">
        <v>2184</v>
      </c>
      <c r="H803" t="s">
        <v>258</v>
      </c>
      <c r="I803" t="s">
        <v>54</v>
      </c>
      <c r="J803" s="5">
        <v>10463</v>
      </c>
      <c r="K803" s="8" t="str">
        <f>VLOOKUP($B803,Sheet1!A:E,3,FALSE)</f>
        <v>Riverdale</v>
      </c>
      <c r="L803" s="8" t="str">
        <f>VLOOKUP($B803,Sheet1!A:E,4,FALSE)</f>
        <v>A-</v>
      </c>
      <c r="M803">
        <v>-73.916463300000004</v>
      </c>
      <c r="N803">
        <v>40.883124000000002</v>
      </c>
      <c r="O803" s="13">
        <f>VLOOKUP($B803,Sheet2!A:F,6,FALSE)</f>
        <v>9.9479031643425415</v>
      </c>
      <c r="P803" s="1">
        <v>59000</v>
      </c>
      <c r="Q803" s="3">
        <v>6.7500000000000004E-2</v>
      </c>
      <c r="R803">
        <v>30</v>
      </c>
      <c r="S803" s="1">
        <v>236000</v>
      </c>
      <c r="T803" s="1">
        <v>1530.69</v>
      </c>
      <c r="U803" s="1">
        <v>299.56</v>
      </c>
      <c r="V803" s="1">
        <v>61.46</v>
      </c>
      <c r="W803" s="4">
        <v>600</v>
      </c>
      <c r="X803" s="1">
        <v>2491.71</v>
      </c>
      <c r="Y803">
        <v>2</v>
      </c>
      <c r="Z803">
        <v>18</v>
      </c>
      <c r="AA803" t="str">
        <f>VLOOKUP($B803,Sheet1!A:E,5,FALSE)</f>
        <v>Residential neighborhood , affluent enclave within the Bronx., "alternative to the Upper West side", Car Transportation is reccomended.</v>
      </c>
    </row>
    <row r="804" spans="1:27" x14ac:dyDescent="0.2">
      <c r="A804">
        <v>828</v>
      </c>
      <c r="B804" t="s">
        <v>1202</v>
      </c>
      <c r="C804" t="s">
        <v>34</v>
      </c>
      <c r="D804" s="1">
        <v>560000</v>
      </c>
      <c r="E804">
        <v>3</v>
      </c>
      <c r="F804">
        <v>2</v>
      </c>
      <c r="G804" s="2">
        <v>2184</v>
      </c>
      <c r="H804" t="s">
        <v>1203</v>
      </c>
      <c r="I804" t="s">
        <v>54</v>
      </c>
      <c r="J804" s="5">
        <v>10473</v>
      </c>
      <c r="K804" s="8" t="str">
        <f>VLOOKUP($B804,Sheet1!A:E,3,FALSE)</f>
        <v>Clason Point</v>
      </c>
      <c r="L804" s="8" t="str">
        <f>VLOOKUP($B804,Sheet1!A:E,4,FALSE)</f>
        <v>C</v>
      </c>
      <c r="M804">
        <v>-73.846379999999996</v>
      </c>
      <c r="N804">
        <v>40.824233999999997</v>
      </c>
      <c r="O804" s="13">
        <f>VLOOKUP($B804,Sheet2!A:F,6,FALSE)</f>
        <v>8.9590973246361436</v>
      </c>
      <c r="P804" s="1">
        <v>112000</v>
      </c>
      <c r="Q804" s="3">
        <v>6.7500000000000004E-2</v>
      </c>
      <c r="R804">
        <v>30</v>
      </c>
      <c r="S804" s="1">
        <v>448000</v>
      </c>
      <c r="T804" s="1">
        <v>2905.72</v>
      </c>
      <c r="U804" s="1">
        <v>568.65</v>
      </c>
      <c r="V804" s="1">
        <v>116.67</v>
      </c>
      <c r="W804" s="4">
        <v>600</v>
      </c>
      <c r="X804" s="1">
        <v>4191.04</v>
      </c>
      <c r="Y804">
        <v>6</v>
      </c>
      <c r="Z804">
        <v>14</v>
      </c>
      <c r="AA804" t="str">
        <f>VLOOKUP($B804,Sheet1!A:E,5,FALSE)</f>
        <v>Bronx, Waterfront location with family-friendly residential vibe.</v>
      </c>
    </row>
    <row r="805" spans="1:27" x14ac:dyDescent="0.2">
      <c r="A805">
        <v>833</v>
      </c>
      <c r="B805" t="s">
        <v>1204</v>
      </c>
      <c r="C805" t="s">
        <v>34</v>
      </c>
      <c r="D805" s="1">
        <v>799000</v>
      </c>
      <c r="E805">
        <v>3</v>
      </c>
      <c r="F805">
        <v>2</v>
      </c>
      <c r="G805" s="2">
        <v>2279</v>
      </c>
      <c r="H805" t="s">
        <v>1041</v>
      </c>
      <c r="I805" t="s">
        <v>45</v>
      </c>
      <c r="J805" s="5">
        <v>11234</v>
      </c>
      <c r="K805" s="8" t="str">
        <f>VLOOKUP($B805,Sheet1!A:E,3,FALSE)</f>
        <v>Marine Park</v>
      </c>
      <c r="L805" s="8" t="str">
        <f>VLOOKUP($B805,Sheet1!A:E,4,FALSE)</f>
        <v>A</v>
      </c>
      <c r="M805">
        <v>-73.901971099999997</v>
      </c>
      <c r="N805">
        <v>40.6131995</v>
      </c>
      <c r="O805" s="13">
        <f>VLOOKUP($B805,Sheet2!A:F,6,FALSE)</f>
        <v>10.33388902805506</v>
      </c>
      <c r="P805" s="1">
        <v>159800</v>
      </c>
      <c r="Q805" s="3">
        <v>6.7500000000000004E-2</v>
      </c>
      <c r="R805">
        <v>30</v>
      </c>
      <c r="S805" s="1">
        <v>639200</v>
      </c>
      <c r="T805" s="1">
        <v>4145.84</v>
      </c>
      <c r="U805" s="1">
        <v>811.34</v>
      </c>
      <c r="V805" s="1">
        <v>166.46</v>
      </c>
      <c r="W805" s="4">
        <v>1000</v>
      </c>
      <c r="X805" s="1">
        <v>6123.64</v>
      </c>
      <c r="Y805">
        <v>6</v>
      </c>
      <c r="Z805">
        <v>14</v>
      </c>
      <c r="AA805" t="str">
        <f>VLOOKUP($B805,Sheet1!A:E,5,FALSE)</f>
        <v>Marine Park, expansive parkland and recreational facilities.</v>
      </c>
    </row>
    <row r="806" spans="1:27" x14ac:dyDescent="0.2">
      <c r="A806">
        <v>834</v>
      </c>
      <c r="B806" t="s">
        <v>1205</v>
      </c>
      <c r="C806" t="s">
        <v>26</v>
      </c>
      <c r="D806" s="1">
        <v>720000</v>
      </c>
      <c r="E806">
        <v>3</v>
      </c>
      <c r="F806">
        <v>2</v>
      </c>
      <c r="G806" s="2">
        <v>1046</v>
      </c>
      <c r="H806" t="s">
        <v>39</v>
      </c>
      <c r="I806" t="s">
        <v>45</v>
      </c>
      <c r="J806" s="5">
        <v>11221</v>
      </c>
      <c r="K806" s="8" t="str">
        <f>VLOOKUP($B806,Sheet1!A:E,3,FALSE)</f>
        <v>Bedford-Stuyvesant</v>
      </c>
      <c r="L806" s="8" t="str">
        <f>VLOOKUP($B806,Sheet1!A:E,4,FALSE)</f>
        <v>C+</v>
      </c>
      <c r="M806">
        <v>-73.926405700000004</v>
      </c>
      <c r="N806">
        <v>40.687374499999997</v>
      </c>
      <c r="O806" s="13">
        <f>VLOOKUP($B806,Sheet2!A:F,6,FALSE)</f>
        <v>5.2513781929592147</v>
      </c>
      <c r="P806" s="1">
        <v>144000</v>
      </c>
      <c r="Q806" s="3">
        <v>6.7500000000000004E-2</v>
      </c>
      <c r="R806">
        <v>30</v>
      </c>
      <c r="S806" s="1">
        <v>576000</v>
      </c>
      <c r="T806" s="1">
        <v>3735.93</v>
      </c>
      <c r="U806" s="1">
        <v>731.12</v>
      </c>
      <c r="V806" s="1">
        <v>150</v>
      </c>
      <c r="W806" s="4">
        <v>550</v>
      </c>
      <c r="X806" s="1">
        <v>5167.05</v>
      </c>
      <c r="Y806">
        <v>6</v>
      </c>
      <c r="Z806">
        <v>7</v>
      </c>
      <c r="AA806" t="str">
        <f>VLOOKUP($B806,Sheet1!A:E,5,FALSE)</f>
        <v>Bed-Stuy, Do or Die phrase, home of rappers Notorious B.I.G &amp; Jay Z, Options for soul food &amp; carribean foods.</v>
      </c>
    </row>
    <row r="807" spans="1:27" x14ac:dyDescent="0.2">
      <c r="A807">
        <v>835</v>
      </c>
      <c r="B807" t="s">
        <v>1206</v>
      </c>
      <c r="C807" t="s">
        <v>163</v>
      </c>
      <c r="D807" s="1">
        <v>249999</v>
      </c>
      <c r="E807">
        <v>1</v>
      </c>
      <c r="F807">
        <v>1</v>
      </c>
      <c r="G807">
        <v>750</v>
      </c>
      <c r="H807" t="s">
        <v>1207</v>
      </c>
      <c r="I807" t="s">
        <v>36</v>
      </c>
      <c r="J807" s="5">
        <v>10308</v>
      </c>
      <c r="K807" s="8" t="str">
        <f>VLOOKUP($B807,Sheet1!A:E,3,FALSE)</f>
        <v>Great Kills</v>
      </c>
      <c r="L807" s="8" t="str">
        <f>VLOOKUP($B807,Sheet1!A:E,4,FALSE)</f>
        <v>B</v>
      </c>
      <c r="M807">
        <v>-74.145064700000006</v>
      </c>
      <c r="N807">
        <v>40.552355499999997</v>
      </c>
      <c r="O807" s="13">
        <f>VLOOKUP($B807,Sheet2!A:F,6,FALSE)</f>
        <v>15.942214833553599</v>
      </c>
      <c r="P807" s="1">
        <v>49999.8</v>
      </c>
      <c r="Q807" s="3">
        <v>6.7500000000000004E-2</v>
      </c>
      <c r="R807">
        <v>30</v>
      </c>
      <c r="S807" s="1">
        <v>199999.2</v>
      </c>
      <c r="T807" s="1">
        <v>1297.19</v>
      </c>
      <c r="U807" s="1">
        <v>253.86</v>
      </c>
      <c r="V807" s="1">
        <v>52.08</v>
      </c>
      <c r="W807" s="4">
        <v>600</v>
      </c>
      <c r="X807" s="1">
        <v>2203.14</v>
      </c>
      <c r="Y807">
        <v>2</v>
      </c>
      <c r="Z807">
        <v>6</v>
      </c>
      <c r="AA807" t="str">
        <f>VLOOKUP($B807,Sheet1!A:E,5,FALSE)</f>
        <v>Southern Staten Island, Suburban feel, waterfront community, Great Kills Park, named after Duth word of "Great creeks"</v>
      </c>
    </row>
    <row r="808" spans="1:27" x14ac:dyDescent="0.2">
      <c r="A808">
        <v>836</v>
      </c>
      <c r="B808" t="s">
        <v>1208</v>
      </c>
      <c r="C808" t="s">
        <v>34</v>
      </c>
      <c r="D808" s="1">
        <v>850000</v>
      </c>
      <c r="E808">
        <v>3</v>
      </c>
      <c r="F808">
        <v>2</v>
      </c>
      <c r="G808" s="2">
        <v>2184</v>
      </c>
      <c r="H808" t="s">
        <v>1209</v>
      </c>
      <c r="I808" t="s">
        <v>65</v>
      </c>
      <c r="J808" s="5">
        <v>11420</v>
      </c>
      <c r="K808" s="8" t="str">
        <f>VLOOKUP($B808,Sheet1!A:E,3,FALSE)</f>
        <v>South Ozone Park</v>
      </c>
      <c r="L808" s="8" t="str">
        <f>VLOOKUP($B808,Sheet1!A:E,4,FALSE)</f>
        <v>B</v>
      </c>
      <c r="M808">
        <v>-73.821342200000004</v>
      </c>
      <c r="N808">
        <v>40.6699378</v>
      </c>
      <c r="O808" s="13">
        <f>VLOOKUP($B808,Sheet2!A:F,6,FALSE)</f>
        <v>10.19104080819289</v>
      </c>
      <c r="P808" s="1">
        <v>170000</v>
      </c>
      <c r="Q808" s="3">
        <v>6.7500000000000004E-2</v>
      </c>
      <c r="R808">
        <v>30</v>
      </c>
      <c r="S808" s="1">
        <v>680000</v>
      </c>
      <c r="T808" s="1">
        <v>4410.47</v>
      </c>
      <c r="U808" s="1">
        <v>863.13</v>
      </c>
      <c r="V808" s="1">
        <v>177.08</v>
      </c>
      <c r="W808" s="4">
        <v>375</v>
      </c>
      <c r="X808" s="1">
        <v>5825.68</v>
      </c>
      <c r="Y808">
        <v>6</v>
      </c>
      <c r="Z808">
        <v>14</v>
      </c>
      <c r="AA808" t="str">
        <f>VLOOKUP($B808,Sheet1!A:E,5,FALSE)</f>
        <v>John F. Kennedy International Airport &amp; Aqueduct Racetrack</v>
      </c>
    </row>
    <row r="809" spans="1:27" x14ac:dyDescent="0.2">
      <c r="A809">
        <v>837</v>
      </c>
      <c r="B809" t="s">
        <v>1210</v>
      </c>
      <c r="C809" t="s">
        <v>87</v>
      </c>
      <c r="D809" s="1">
        <v>750000</v>
      </c>
      <c r="E809">
        <v>3</v>
      </c>
      <c r="F809">
        <v>2</v>
      </c>
      <c r="G809" s="2">
        <v>2184</v>
      </c>
      <c r="H809" t="s">
        <v>62</v>
      </c>
      <c r="I809" t="s">
        <v>45</v>
      </c>
      <c r="J809" s="5">
        <v>11223</v>
      </c>
      <c r="K809" s="8" t="str">
        <f>VLOOKUP($B809,Sheet1!A:E,3,FALSE)</f>
        <v>Bensonhurst</v>
      </c>
      <c r="L809" s="8" t="str">
        <f>VLOOKUP($B809,Sheet1!A:E,4,FALSE)</f>
        <v>B+</v>
      </c>
      <c r="M809">
        <v>-73.975358200000002</v>
      </c>
      <c r="N809">
        <v>40.593107099999997</v>
      </c>
      <c r="O809" s="13">
        <f>VLOOKUP($B809,Sheet2!A:F,6,FALSE)</f>
        <v>10.757273592811259</v>
      </c>
      <c r="P809" s="1">
        <v>150000</v>
      </c>
      <c r="Q809" s="3">
        <v>6.7500000000000004E-2</v>
      </c>
      <c r="R809">
        <v>30</v>
      </c>
      <c r="S809" s="1">
        <v>600000</v>
      </c>
      <c r="T809" s="1">
        <v>3891.59</v>
      </c>
      <c r="U809" s="1">
        <v>761.59</v>
      </c>
      <c r="V809" s="1">
        <v>156.25</v>
      </c>
      <c r="W809" s="4">
        <v>600</v>
      </c>
      <c r="X809" s="1">
        <v>5409.43</v>
      </c>
      <c r="Y809">
        <v>6</v>
      </c>
      <c r="Z809">
        <v>14</v>
      </c>
      <c r="AA809" t="str">
        <f>VLOOKUP($B809,Sheet1!A:E,5,FALSE)</f>
        <v>Bay Parkway being the primary commercial area with shops &amp; dining, Italian-American heritage, large Bensonhurst Park, and many more niche local markets.</v>
      </c>
    </row>
    <row r="810" spans="1:27" x14ac:dyDescent="0.2">
      <c r="A810">
        <v>838</v>
      </c>
      <c r="B810" t="s">
        <v>1211</v>
      </c>
      <c r="C810" t="s">
        <v>87</v>
      </c>
      <c r="D810" s="1">
        <v>625000</v>
      </c>
      <c r="E810">
        <v>5</v>
      </c>
      <c r="F810">
        <v>2.5</v>
      </c>
      <c r="G810" s="2">
        <v>2184</v>
      </c>
      <c r="H810" t="s">
        <v>1212</v>
      </c>
      <c r="I810" t="s">
        <v>45</v>
      </c>
      <c r="J810" s="5">
        <v>11208</v>
      </c>
      <c r="K810" s="8" t="str">
        <f>VLOOKUP($B810,Sheet1!A:E,3,FALSE)</f>
        <v>East New York</v>
      </c>
      <c r="L810" s="8" t="str">
        <f>VLOOKUP($B810,Sheet1!A:E,4,FALSE)</f>
        <v>D+</v>
      </c>
      <c r="M810">
        <v>-73.881949700000007</v>
      </c>
      <c r="N810">
        <v>40.679665</v>
      </c>
      <c r="O810" s="13">
        <f>VLOOKUP($B810,Sheet2!A:F,6,FALSE)</f>
        <v>7.2309419835173783</v>
      </c>
      <c r="P810" s="1">
        <v>125000</v>
      </c>
      <c r="Q810" s="3">
        <v>6.7500000000000004E-2</v>
      </c>
      <c r="R810">
        <v>30</v>
      </c>
      <c r="S810" s="1">
        <v>500000</v>
      </c>
      <c r="T810" s="1">
        <v>3242.99</v>
      </c>
      <c r="U810" s="1">
        <v>634.66</v>
      </c>
      <c r="V810" s="1">
        <v>130.21</v>
      </c>
      <c r="W810" s="4">
        <v>600</v>
      </c>
      <c r="X810" s="1">
        <v>4607.8599999999997</v>
      </c>
      <c r="Y810">
        <v>10</v>
      </c>
      <c r="Z810">
        <v>12</v>
      </c>
      <c r="AA810" t="str">
        <f>VLOOKUP($B810,Sheet1!A:E,5,FALSE)</f>
        <v>High Violence, Drug abuse, and Crime. Recovering neighborhood Urban Revitalization Projects with many community gardens &amp;Green Spaces. </v>
      </c>
    </row>
    <row r="811" spans="1:27" x14ac:dyDescent="0.2">
      <c r="A811">
        <v>839</v>
      </c>
      <c r="B811" t="s">
        <v>1213</v>
      </c>
      <c r="C811" t="s">
        <v>34</v>
      </c>
      <c r="D811" s="1">
        <v>650000</v>
      </c>
      <c r="E811">
        <v>2</v>
      </c>
      <c r="F811">
        <v>2</v>
      </c>
      <c r="G811">
        <v>896</v>
      </c>
      <c r="H811" t="s">
        <v>1214</v>
      </c>
      <c r="I811" t="s">
        <v>65</v>
      </c>
      <c r="J811" s="5">
        <v>11426</v>
      </c>
      <c r="K811" s="8" t="str">
        <f>VLOOKUP($B811,Sheet1!A:E,3,FALSE)</f>
        <v>Bellerose</v>
      </c>
      <c r="L811" s="8" t="str">
        <f>VLOOKUP($B811,Sheet1!A:E,4,FALSE)</f>
        <v>A-</v>
      </c>
      <c r="M811">
        <v>-73.720454500000002</v>
      </c>
      <c r="N811">
        <v>40.745236200000001</v>
      </c>
      <c r="O811" s="13">
        <f>VLOOKUP($B811,Sheet2!A:F,6,FALSE)</f>
        <v>13.90758927616219</v>
      </c>
      <c r="P811" s="1">
        <v>130000</v>
      </c>
      <c r="Q811" s="3">
        <v>6.7500000000000004E-2</v>
      </c>
      <c r="R811">
        <v>30</v>
      </c>
      <c r="S811" s="1">
        <v>520000</v>
      </c>
      <c r="T811" s="1">
        <v>3372.71</v>
      </c>
      <c r="U811" s="1">
        <v>660.04</v>
      </c>
      <c r="V811" s="1">
        <v>135.41999999999999</v>
      </c>
      <c r="W811" s="4">
        <v>600</v>
      </c>
      <c r="X811" s="1">
        <v>4768.17</v>
      </c>
      <c r="Y811">
        <v>4</v>
      </c>
      <c r="Z811">
        <v>6</v>
      </c>
      <c r="AA811" t="str">
        <f>VLOOKUP($B811,Sheet1!A:E,5,FALSE)</f>
        <v>Suburban charm and historical homes.</v>
      </c>
    </row>
    <row r="812" spans="1:27" x14ac:dyDescent="0.2">
      <c r="A812">
        <v>840</v>
      </c>
      <c r="B812" t="s">
        <v>1215</v>
      </c>
      <c r="C812" t="s">
        <v>41</v>
      </c>
      <c r="D812" s="1">
        <v>4845000</v>
      </c>
      <c r="E812">
        <v>9</v>
      </c>
      <c r="F812">
        <v>6</v>
      </c>
      <c r="G812" s="2">
        <v>5939</v>
      </c>
      <c r="H812" t="s">
        <v>381</v>
      </c>
      <c r="I812" t="s">
        <v>28</v>
      </c>
      <c r="J812" s="5">
        <v>10035</v>
      </c>
      <c r="K812" s="8" t="str">
        <f>VLOOKUP($B812,Sheet1!A:E,3,FALSE)</f>
        <v>East Harlem</v>
      </c>
      <c r="L812" s="8" t="str">
        <f>VLOOKUP($B812,Sheet1!A:E,4,FALSE)</f>
        <v>C</v>
      </c>
      <c r="M812">
        <v>-73.940051999999994</v>
      </c>
      <c r="N812">
        <v>40.808933000000003</v>
      </c>
      <c r="O812" s="13">
        <f>VLOOKUP($B812,Sheet2!A:F,6,FALSE)</f>
        <v>4.7825176146042612</v>
      </c>
      <c r="P812" s="1">
        <v>969000</v>
      </c>
      <c r="Q812" s="3">
        <v>6.7500000000000004E-2</v>
      </c>
      <c r="R812">
        <v>30</v>
      </c>
      <c r="S812" s="1">
        <v>3876000</v>
      </c>
      <c r="T812" s="1">
        <v>25139.66</v>
      </c>
      <c r="U812" s="1">
        <v>4919.8599999999997</v>
      </c>
      <c r="V812" s="1">
        <v>1009.38</v>
      </c>
      <c r="W812" s="4">
        <v>1000</v>
      </c>
      <c r="X812" s="1">
        <v>32068.89</v>
      </c>
      <c r="Y812">
        <v>18</v>
      </c>
      <c r="Z812">
        <v>19</v>
      </c>
      <c r="AA812" t="str">
        <f>VLOOKUP($B812,Sheet1!A:E,5,FALSE)</f>
        <v>Spanish Harlem/ "El Barrio", Latin American &amp; Caribbean restaurants. Bustling street life. </v>
      </c>
    </row>
    <row r="813" spans="1:27" x14ac:dyDescent="0.2">
      <c r="A813">
        <v>841</v>
      </c>
      <c r="B813" t="s">
        <v>1216</v>
      </c>
      <c r="C813" t="s">
        <v>52</v>
      </c>
      <c r="D813" s="1">
        <v>580000</v>
      </c>
      <c r="E813">
        <v>1</v>
      </c>
      <c r="F813">
        <v>1</v>
      </c>
      <c r="G813" s="2">
        <v>2184</v>
      </c>
      <c r="H813" t="s">
        <v>39</v>
      </c>
      <c r="I813" t="s">
        <v>28</v>
      </c>
      <c r="J813" s="5">
        <v>10019</v>
      </c>
      <c r="K813" s="8" t="str">
        <f>VLOOKUP($B813,Sheet1!A:E,3,FALSE)</f>
        <v>Chelsea</v>
      </c>
      <c r="L813" s="8" t="str">
        <f>VLOOKUP($B813,Sheet1!A:E,4,FALSE)</f>
        <v>A</v>
      </c>
      <c r="M813">
        <v>-73.984219600000003</v>
      </c>
      <c r="N813">
        <v>40.7657861</v>
      </c>
      <c r="O813" s="13">
        <f>VLOOKUP($B813,Sheet2!A:F,6,FALSE)</f>
        <v>1.172629491226544</v>
      </c>
      <c r="P813" s="1">
        <v>116000</v>
      </c>
      <c r="Q813" s="3">
        <v>6.7500000000000004E-2</v>
      </c>
      <c r="R813">
        <v>30</v>
      </c>
      <c r="S813" s="1">
        <v>464000</v>
      </c>
      <c r="T813" s="1">
        <v>3009.5</v>
      </c>
      <c r="U813" s="1">
        <v>588.96</v>
      </c>
      <c r="V813" s="1">
        <v>120.83</v>
      </c>
      <c r="W813" s="4">
        <v>1000</v>
      </c>
      <c r="X813" s="1">
        <v>4719.29</v>
      </c>
      <c r="Y813">
        <v>2</v>
      </c>
      <c r="Z813">
        <v>18</v>
      </c>
      <c r="AA813" t="str">
        <f>VLOOKUP($B813,Sheet1!A:E,5,FALSE)</f>
        <v>Luxury Highrises, premier neighborhood with upscale resturants and shops; Previously a LGBTQ hub.</v>
      </c>
    </row>
    <row r="814" spans="1:27" x14ac:dyDescent="0.2">
      <c r="A814">
        <v>842</v>
      </c>
      <c r="B814" t="s">
        <v>1217</v>
      </c>
      <c r="C814" t="s">
        <v>52</v>
      </c>
      <c r="D814" s="1">
        <v>887785</v>
      </c>
      <c r="E814">
        <v>2</v>
      </c>
      <c r="F814">
        <v>2</v>
      </c>
      <c r="G814" s="2">
        <v>2184</v>
      </c>
      <c r="H814" t="s">
        <v>69</v>
      </c>
      <c r="I814" t="s">
        <v>28</v>
      </c>
      <c r="J814" s="5">
        <v>10044</v>
      </c>
      <c r="K814" s="8" t="str">
        <f>VLOOKUP($B814,Sheet1!A:E,3,FALSE)</f>
        <v>Roosevelt Island</v>
      </c>
      <c r="L814" s="8" t="str">
        <f>VLOOKUP($B814,Sheet1!A:E,4,FALSE)</f>
        <v>A</v>
      </c>
      <c r="M814">
        <v>-73.825916699999993</v>
      </c>
      <c r="N814">
        <v>40.746242700000003</v>
      </c>
      <c r="O814" s="13">
        <f>VLOOKUP($B814,Sheet2!A:F,6,FALSE)</f>
        <v>8.3727266702277134</v>
      </c>
      <c r="P814" s="1">
        <v>177557</v>
      </c>
      <c r="Q814" s="3">
        <v>6.7500000000000004E-2</v>
      </c>
      <c r="R814">
        <v>30</v>
      </c>
      <c r="S814" s="1">
        <v>710228</v>
      </c>
      <c r="T814" s="1">
        <v>4606.53</v>
      </c>
      <c r="U814" s="1">
        <v>901.5</v>
      </c>
      <c r="V814" s="1">
        <v>184.96</v>
      </c>
      <c r="W814" s="4">
        <v>600</v>
      </c>
      <c r="X814" s="1">
        <v>6292.98</v>
      </c>
      <c r="Y814">
        <v>4</v>
      </c>
      <c r="Z814">
        <v>14</v>
      </c>
      <c r="AA814" t="str">
        <f>VLOOKUP($B814,Sheet1!A:E,5,FALSE)</f>
        <v>Island between East side of Manhattan &amp; Queens, Tram access, many residential buildings.</v>
      </c>
    </row>
    <row r="815" spans="1:27" x14ac:dyDescent="0.2">
      <c r="A815">
        <v>843</v>
      </c>
      <c r="B815" t="s">
        <v>1218</v>
      </c>
      <c r="C815" t="s">
        <v>26</v>
      </c>
      <c r="D815" s="1">
        <v>499999</v>
      </c>
      <c r="E815">
        <v>3</v>
      </c>
      <c r="F815">
        <v>1</v>
      </c>
      <c r="G815">
        <v>701</v>
      </c>
      <c r="H815" t="s">
        <v>62</v>
      </c>
      <c r="I815" t="s">
        <v>45</v>
      </c>
      <c r="J815" s="5">
        <v>11229</v>
      </c>
      <c r="K815" s="8" t="str">
        <f>VLOOKUP($B815,Sheet1!A:E,3,FALSE)</f>
        <v>Homecrest</v>
      </c>
      <c r="L815" s="8" t="str">
        <f>VLOOKUP($B815,Sheet1!A:E,4,FALSE)</f>
        <v>B</v>
      </c>
      <c r="M815">
        <v>-73.957404600000004</v>
      </c>
      <c r="N815">
        <v>40.5925315</v>
      </c>
      <c r="O815" s="13">
        <f>VLOOKUP($B815,Sheet2!A:F,6,FALSE)</f>
        <v>10.88401071585694</v>
      </c>
      <c r="P815" s="1">
        <v>99999.8</v>
      </c>
      <c r="Q815" s="3">
        <v>6.7500000000000004E-2</v>
      </c>
      <c r="R815">
        <v>30</v>
      </c>
      <c r="S815" s="1">
        <v>399999.2</v>
      </c>
      <c r="T815" s="1">
        <v>2594.39</v>
      </c>
      <c r="U815" s="1">
        <v>507.72</v>
      </c>
      <c r="V815" s="1">
        <v>104.17</v>
      </c>
      <c r="W815" s="4">
        <v>1700</v>
      </c>
      <c r="X815" s="1">
        <v>4906.28</v>
      </c>
      <c r="Y815">
        <v>6</v>
      </c>
      <c r="Z815">
        <v>6</v>
      </c>
      <c r="AA815" t="str">
        <f>VLOOKUP($B815,Sheet1!A:E,5,FALSE)</f>
        <v>Residential community and local parks.</v>
      </c>
    </row>
    <row r="816" spans="1:27" x14ac:dyDescent="0.2">
      <c r="A816">
        <v>844</v>
      </c>
      <c r="B816" t="s">
        <v>1219</v>
      </c>
      <c r="C816" t="s">
        <v>188</v>
      </c>
      <c r="D816" s="1">
        <v>599000</v>
      </c>
      <c r="E816">
        <v>4</v>
      </c>
      <c r="F816">
        <v>2</v>
      </c>
      <c r="G816" s="2">
        <v>1348</v>
      </c>
      <c r="H816" t="s">
        <v>1220</v>
      </c>
      <c r="I816" t="s">
        <v>54</v>
      </c>
      <c r="J816" s="5">
        <v>10461</v>
      </c>
      <c r="K816" s="8" t="str">
        <f>VLOOKUP($B816,Sheet1!A:E,3,FALSE)</f>
        <v>Morris Park</v>
      </c>
      <c r="L816" s="8" t="str">
        <f>VLOOKUP($B816,Sheet1!A:E,4,FALSE)</f>
        <v>B</v>
      </c>
      <c r="M816">
        <v>-73.831269500000005</v>
      </c>
      <c r="N816">
        <v>40.842959999999998</v>
      </c>
      <c r="O816" s="13">
        <f>VLOOKUP($B816,Sheet2!A:F,6,FALSE)</f>
        <v>10.37074239393729</v>
      </c>
      <c r="P816" s="1">
        <v>119800</v>
      </c>
      <c r="Q816" s="3">
        <v>6.7500000000000004E-2</v>
      </c>
      <c r="R816">
        <v>30</v>
      </c>
      <c r="S816" s="1">
        <v>479200</v>
      </c>
      <c r="T816" s="1">
        <v>3108.08</v>
      </c>
      <c r="U816" s="1">
        <v>608.25</v>
      </c>
      <c r="V816" s="1">
        <v>124.79</v>
      </c>
      <c r="W816" s="4">
        <v>375</v>
      </c>
      <c r="X816" s="1">
        <v>4216.13</v>
      </c>
      <c r="Y816">
        <v>8</v>
      </c>
      <c r="Z816">
        <v>8</v>
      </c>
      <c r="AA816" t="str">
        <f>VLOOKUP($B816,Sheet1!A:E,5,FALSE)</f>
        <v>Suburban atmosphere, FDR high school.</v>
      </c>
    </row>
    <row r="817" spans="1:27" x14ac:dyDescent="0.2">
      <c r="A817">
        <v>845</v>
      </c>
      <c r="B817" t="s">
        <v>1221</v>
      </c>
      <c r="C817" t="s">
        <v>188</v>
      </c>
      <c r="D817" s="1">
        <v>1149000</v>
      </c>
      <c r="E817">
        <v>5</v>
      </c>
      <c r="F817">
        <v>4</v>
      </c>
      <c r="G817" s="2">
        <v>2169</v>
      </c>
      <c r="H817" t="s">
        <v>47</v>
      </c>
      <c r="I817" t="s">
        <v>45</v>
      </c>
      <c r="J817" s="5">
        <v>11208</v>
      </c>
      <c r="K817" s="8" t="str">
        <f>VLOOKUP($B817,Sheet1!A:E,3,FALSE)</f>
        <v>East New York</v>
      </c>
      <c r="L817" s="8" t="str">
        <f>VLOOKUP($B817,Sheet1!A:E,4,FALSE)</f>
        <v>D+</v>
      </c>
      <c r="M817">
        <v>-73.882056700000007</v>
      </c>
      <c r="N817">
        <v>40.6841571</v>
      </c>
      <c r="O817" s="13">
        <f>VLOOKUP($B817,Sheet2!A:F,6,FALSE)</f>
        <v>7.0257766194471722</v>
      </c>
      <c r="P817" s="1">
        <v>229800</v>
      </c>
      <c r="Q817" s="3">
        <v>6.7500000000000004E-2</v>
      </c>
      <c r="R817">
        <v>30</v>
      </c>
      <c r="S817" s="1">
        <v>919200</v>
      </c>
      <c r="T817" s="1">
        <v>5961.91</v>
      </c>
      <c r="U817" s="1">
        <v>1166.75</v>
      </c>
      <c r="V817" s="1">
        <v>239.38</v>
      </c>
      <c r="W817" s="4">
        <v>600</v>
      </c>
      <c r="X817" s="1">
        <v>7968.04</v>
      </c>
      <c r="Y817">
        <v>10</v>
      </c>
      <c r="Z817">
        <v>9</v>
      </c>
      <c r="AA817" t="str">
        <f>VLOOKUP($B817,Sheet1!A:E,5,FALSE)</f>
        <v>High Violence, Drug abuse, and Crime. Recovering neighborhood Urban Revitalization Projects with many community gardens &amp;Green Spaces. </v>
      </c>
    </row>
    <row r="818" spans="1:27" x14ac:dyDescent="0.2">
      <c r="A818">
        <v>846</v>
      </c>
      <c r="B818" t="s">
        <v>1222</v>
      </c>
      <c r="C818" t="s">
        <v>34</v>
      </c>
      <c r="D818" s="1">
        <v>988000</v>
      </c>
      <c r="E818">
        <v>4</v>
      </c>
      <c r="F818">
        <v>2.5</v>
      </c>
      <c r="G818" s="2">
        <v>2400</v>
      </c>
      <c r="H818" t="s">
        <v>481</v>
      </c>
      <c r="I818" t="s">
        <v>36</v>
      </c>
      <c r="J818" s="5">
        <v>10304</v>
      </c>
      <c r="K818" s="8" t="str">
        <f>VLOOKUP($B818,Sheet1!A:E,3,FALSE)</f>
        <v>Stapleton</v>
      </c>
      <c r="L818" s="8" t="str">
        <f>VLOOKUP($B818,Sheet1!A:E,4,FALSE)</f>
        <v>B</v>
      </c>
      <c r="M818">
        <v>-74.090478300000001</v>
      </c>
      <c r="N818">
        <v>40.594518700000002</v>
      </c>
      <c r="O818" s="13">
        <f>VLOOKUP($B818,Sheet2!A:F,6,FALSE)</f>
        <v>11.992322387013219</v>
      </c>
      <c r="P818" s="1">
        <v>197600</v>
      </c>
      <c r="Q818" s="3">
        <v>6.7500000000000004E-2</v>
      </c>
      <c r="R818">
        <v>30</v>
      </c>
      <c r="S818" s="1">
        <v>790400</v>
      </c>
      <c r="T818" s="1">
        <v>5126.5200000000004</v>
      </c>
      <c r="U818" s="1">
        <v>1003.26</v>
      </c>
      <c r="V818" s="1">
        <v>205.83</v>
      </c>
      <c r="W818" s="4">
        <v>600</v>
      </c>
      <c r="X818" s="1">
        <v>6935.62</v>
      </c>
      <c r="Y818">
        <v>8</v>
      </c>
      <c r="Z818">
        <v>13</v>
      </c>
      <c r="AA818" t="str">
        <f>VLOOKUP($B818,Sheet1!A:E,5,FALSE)</f>
        <v>Historic Waterfront, Vibrant Art Scene, Staten Island Urby.</v>
      </c>
    </row>
    <row r="819" spans="1:27" x14ac:dyDescent="0.2">
      <c r="A819">
        <v>847</v>
      </c>
      <c r="B819" t="s">
        <v>1223</v>
      </c>
      <c r="C819" t="s">
        <v>34</v>
      </c>
      <c r="D819" s="1">
        <v>764600</v>
      </c>
      <c r="E819">
        <v>4</v>
      </c>
      <c r="F819">
        <v>2</v>
      </c>
      <c r="G819" s="2">
        <v>1884</v>
      </c>
      <c r="H819" t="s">
        <v>1188</v>
      </c>
      <c r="I819" t="s">
        <v>36</v>
      </c>
      <c r="J819" s="5">
        <v>10308</v>
      </c>
      <c r="K819" s="8" t="str">
        <f>VLOOKUP($B819,Sheet1!A:E,3,FALSE)</f>
        <v>Great Kills</v>
      </c>
      <c r="L819" s="8" t="str">
        <f>VLOOKUP($B819,Sheet1!A:E,4,FALSE)</f>
        <v>B</v>
      </c>
      <c r="M819">
        <v>-74.139108199999995</v>
      </c>
      <c r="N819">
        <v>40.549615500000002</v>
      </c>
      <c r="O819" s="13">
        <f>VLOOKUP($B819,Sheet2!A:F,6,FALSE)</f>
        <v>15.9425066785758</v>
      </c>
      <c r="P819" s="1">
        <v>152920</v>
      </c>
      <c r="Q819" s="3">
        <v>6.7500000000000004E-2</v>
      </c>
      <c r="R819">
        <v>30</v>
      </c>
      <c r="S819" s="1">
        <v>611680</v>
      </c>
      <c r="T819" s="1">
        <v>3967.34</v>
      </c>
      <c r="U819" s="1">
        <v>776.41</v>
      </c>
      <c r="V819" s="1">
        <v>159.29</v>
      </c>
      <c r="W819" s="4">
        <v>375</v>
      </c>
      <c r="X819" s="1">
        <v>5278.05</v>
      </c>
      <c r="Y819">
        <v>8</v>
      </c>
      <c r="Z819">
        <v>12</v>
      </c>
      <c r="AA819" t="str">
        <f>VLOOKUP($B819,Sheet1!A:E,5,FALSE)</f>
        <v>Southern Staten Island, Suburban feel, waterfront community, Great Kills Park, named after Duth word of "Great creeks"</v>
      </c>
    </row>
    <row r="820" spans="1:27" x14ac:dyDescent="0.2">
      <c r="A820">
        <v>848</v>
      </c>
      <c r="B820" t="s">
        <v>1224</v>
      </c>
      <c r="C820" t="s">
        <v>26</v>
      </c>
      <c r="D820" s="1">
        <v>699900</v>
      </c>
      <c r="E820">
        <v>1</v>
      </c>
      <c r="F820">
        <v>1</v>
      </c>
      <c r="G820" s="2">
        <v>2184</v>
      </c>
      <c r="H820" t="s">
        <v>1225</v>
      </c>
      <c r="I820" t="s">
        <v>65</v>
      </c>
      <c r="J820" s="5">
        <v>11101</v>
      </c>
      <c r="K820" s="8" t="str">
        <f>VLOOKUP($B820,Sheet1!A:E,3,FALSE)</f>
        <v>Hunters Point</v>
      </c>
      <c r="L820" s="8" t="str">
        <f>VLOOKUP($B820,Sheet1!A:E,4,FALSE)</f>
        <v>B+</v>
      </c>
      <c r="M820">
        <v>-73.949763000000004</v>
      </c>
      <c r="N820">
        <v>40.745068000000003</v>
      </c>
      <c r="O820" s="13">
        <f>VLOOKUP($B820,Sheet2!A:F,6,FALSE)</f>
        <v>1.8894428946563611</v>
      </c>
      <c r="P820" s="1">
        <v>139980</v>
      </c>
      <c r="Q820" s="3">
        <v>6.7500000000000004E-2</v>
      </c>
      <c r="R820">
        <v>30</v>
      </c>
      <c r="S820" s="1">
        <v>559920</v>
      </c>
      <c r="T820" s="1">
        <v>3631.63</v>
      </c>
      <c r="U820" s="1">
        <v>710.71</v>
      </c>
      <c r="V820" s="1">
        <v>145.81</v>
      </c>
      <c r="W820" s="4">
        <v>600</v>
      </c>
      <c r="X820" s="1">
        <v>5088.16</v>
      </c>
      <c r="Y820">
        <v>2</v>
      </c>
      <c r="Z820">
        <v>18</v>
      </c>
      <c r="AA820" t="str">
        <f>VLOOKUP($B820,Sheet1!A:E,5,FALSE)</f>
        <v>Waterfront parks and modern residential developments ; Part of Long Island City area.</v>
      </c>
    </row>
    <row r="821" spans="1:27" x14ac:dyDescent="0.2">
      <c r="A821">
        <v>849</v>
      </c>
      <c r="B821" t="s">
        <v>1226</v>
      </c>
      <c r="C821" t="s">
        <v>41</v>
      </c>
      <c r="D821" s="1">
        <v>5495000</v>
      </c>
      <c r="E821">
        <v>5</v>
      </c>
      <c r="F821">
        <v>4</v>
      </c>
      <c r="G821" s="2">
        <v>4296</v>
      </c>
      <c r="H821" t="s">
        <v>300</v>
      </c>
      <c r="I821" t="s">
        <v>45</v>
      </c>
      <c r="J821" s="5">
        <v>11215</v>
      </c>
      <c r="K821" s="8" t="str">
        <f>VLOOKUP($B821,Sheet1!A:E,3,FALSE)</f>
        <v>Park Slope</v>
      </c>
      <c r="L821" s="8" t="str">
        <f>VLOOKUP($B821,Sheet1!A:E,4,FALSE)</f>
        <v>A</v>
      </c>
      <c r="M821">
        <v>-73.975128299999994</v>
      </c>
      <c r="N821">
        <v>40.672962099999999</v>
      </c>
      <c r="O821" s="13">
        <f>VLOOKUP($B821,Sheet2!A:F,6,FALSE)</f>
        <v>5.262023331055186</v>
      </c>
      <c r="P821" s="1">
        <v>1099000</v>
      </c>
      <c r="Q821" s="3">
        <v>6.7500000000000004E-2</v>
      </c>
      <c r="R821">
        <v>30</v>
      </c>
      <c r="S821" s="1">
        <v>4396000</v>
      </c>
      <c r="T821" s="1">
        <v>28512.37</v>
      </c>
      <c r="U821" s="1">
        <v>5579.9</v>
      </c>
      <c r="V821" s="1">
        <v>1144.79</v>
      </c>
      <c r="W821" s="4">
        <v>550</v>
      </c>
      <c r="X821" s="1">
        <v>35787.06</v>
      </c>
      <c r="Y821">
        <v>10</v>
      </c>
      <c r="Z821">
        <v>18</v>
      </c>
      <c r="AA821" t="str">
        <f>VLOOKUP($B821,Sheet1!A:E,5,FALSE)</f>
        <v>Beautiful historic homes, Smith Street, Family friendly neighborhoods, near Prospect Park.</v>
      </c>
    </row>
    <row r="822" spans="1:27" x14ac:dyDescent="0.2">
      <c r="A822">
        <v>850</v>
      </c>
      <c r="B822" t="s">
        <v>1227</v>
      </c>
      <c r="C822" t="s">
        <v>34</v>
      </c>
      <c r="D822" s="1">
        <v>3900000</v>
      </c>
      <c r="E822">
        <v>5</v>
      </c>
      <c r="F822">
        <v>6</v>
      </c>
      <c r="G822" s="2">
        <v>7723</v>
      </c>
      <c r="H822" t="s">
        <v>125</v>
      </c>
      <c r="I822" t="s">
        <v>65</v>
      </c>
      <c r="J822" s="5">
        <v>11357</v>
      </c>
      <c r="K822" s="8" t="str">
        <f>VLOOKUP($B822,Sheet1!A:E,3,FALSE)</f>
        <v>Malba</v>
      </c>
      <c r="L822" s="8" t="str">
        <f>VLOOKUP($B822,Sheet1!A:E,4,FALSE)</f>
        <v>A</v>
      </c>
      <c r="M822">
        <v>-73.826075900000006</v>
      </c>
      <c r="N822">
        <v>40.792422199999997</v>
      </c>
      <c r="O822" s="13">
        <f>VLOOKUP($B822,Sheet2!A:F,6,FALSE)</f>
        <v>8.8846152848343269</v>
      </c>
      <c r="P822" s="1">
        <v>780000</v>
      </c>
      <c r="Q822" s="3">
        <v>6.7500000000000004E-2</v>
      </c>
      <c r="R822">
        <v>30</v>
      </c>
      <c r="S822" s="1">
        <v>3120000</v>
      </c>
      <c r="T822" s="1">
        <v>20236.259999999998</v>
      </c>
      <c r="U822" s="1">
        <v>3960.26</v>
      </c>
      <c r="V822" s="1">
        <v>812.5</v>
      </c>
      <c r="W822" s="4">
        <v>375</v>
      </c>
      <c r="X822" s="1">
        <v>25384.02</v>
      </c>
      <c r="Y822">
        <v>10</v>
      </c>
      <c r="Z822">
        <v>24</v>
      </c>
      <c r="AA822" t="str">
        <f>VLOOKUP($B822,Sheet1!A:E,5,FALSE)</f>
        <v>Luxury Homes, East River waterfront views, suburban environment.</v>
      </c>
    </row>
    <row r="823" spans="1:27" x14ac:dyDescent="0.2">
      <c r="A823">
        <v>851</v>
      </c>
      <c r="B823" t="s">
        <v>1228</v>
      </c>
      <c r="C823" t="s">
        <v>52</v>
      </c>
      <c r="D823" s="1">
        <v>999000</v>
      </c>
      <c r="E823">
        <v>2</v>
      </c>
      <c r="F823">
        <v>2</v>
      </c>
      <c r="G823" s="2">
        <v>2184</v>
      </c>
      <c r="H823" t="s">
        <v>123</v>
      </c>
      <c r="I823" t="s">
        <v>28</v>
      </c>
      <c r="J823" s="5">
        <v>10044</v>
      </c>
      <c r="K823" s="8" t="str">
        <f>VLOOKUP($B823,Sheet1!A:E,3,FALSE)</f>
        <v>Roosevelt Island</v>
      </c>
      <c r="L823" s="8" t="str">
        <f>VLOOKUP($B823,Sheet1!A:E,4,FALSE)</f>
        <v>A</v>
      </c>
      <c r="M823">
        <v>-73.9502411</v>
      </c>
      <c r="N823">
        <v>40.761728900000001</v>
      </c>
      <c r="O823" s="13">
        <f>VLOOKUP($B823,Sheet2!A:F,6,FALSE)</f>
        <v>2.0500623741422692</v>
      </c>
      <c r="P823" s="1">
        <v>199800</v>
      </c>
      <c r="Q823" s="3">
        <v>6.7500000000000004E-2</v>
      </c>
      <c r="R823">
        <v>30</v>
      </c>
      <c r="S823" s="1">
        <v>799200</v>
      </c>
      <c r="T823" s="1">
        <v>5183.6000000000004</v>
      </c>
      <c r="U823" s="1">
        <v>1014.43</v>
      </c>
      <c r="V823" s="1">
        <v>208.13</v>
      </c>
      <c r="W823" s="4">
        <v>600</v>
      </c>
      <c r="X823" s="1">
        <v>7006.16</v>
      </c>
      <c r="Y823">
        <v>4</v>
      </c>
      <c r="Z823">
        <v>14</v>
      </c>
      <c r="AA823" t="str">
        <f>VLOOKUP($B823,Sheet1!A:E,5,FALSE)</f>
        <v>Island between East side of Manhattan &amp; Queens, Tram access, many residential buildings.</v>
      </c>
    </row>
    <row r="824" spans="1:27" x14ac:dyDescent="0.2">
      <c r="A824">
        <v>852</v>
      </c>
      <c r="B824" t="s">
        <v>1229</v>
      </c>
      <c r="C824" t="s">
        <v>41</v>
      </c>
      <c r="D824" s="1">
        <v>10495000</v>
      </c>
      <c r="E824">
        <v>7</v>
      </c>
      <c r="F824">
        <v>4</v>
      </c>
      <c r="G824" s="2">
        <v>5100</v>
      </c>
      <c r="H824" t="s">
        <v>39</v>
      </c>
      <c r="I824" t="s">
        <v>45</v>
      </c>
      <c r="J824" s="5">
        <v>11201</v>
      </c>
      <c r="K824" s="8" t="str">
        <f>VLOOKUP($B824,Sheet1!A:E,3,FALSE)</f>
        <v>Brooklyn Heights</v>
      </c>
      <c r="L824" s="8" t="str">
        <f>VLOOKUP($B824,Sheet1!A:E,4,FALSE)</f>
        <v>A</v>
      </c>
      <c r="M824">
        <v>-73.996787900000001</v>
      </c>
      <c r="N824">
        <v>40.6919769</v>
      </c>
      <c r="O824" s="13">
        <f>VLOOKUP($B824,Sheet2!A:F,6,FALSE)</f>
        <v>3.9671847709926502</v>
      </c>
      <c r="P824" s="1">
        <v>2099000</v>
      </c>
      <c r="Q824" s="3">
        <v>6.7500000000000004E-2</v>
      </c>
      <c r="R824">
        <v>30</v>
      </c>
      <c r="S824" s="1">
        <v>8396000</v>
      </c>
      <c r="T824" s="1">
        <v>54456.3</v>
      </c>
      <c r="U824" s="1">
        <v>10657.15</v>
      </c>
      <c r="V824" s="1">
        <v>2186.46</v>
      </c>
      <c r="W824" s="4">
        <v>205</v>
      </c>
      <c r="X824" s="1">
        <v>67504.899999999994</v>
      </c>
      <c r="Y824">
        <v>14</v>
      </c>
      <c r="Z824">
        <v>21</v>
      </c>
      <c r="AA824" t="str">
        <f>VLOOKUP($B824,Sheet1!A:E,5,FALSE)</f>
        <v>Views of the Manhattan Skyline and Brooklyn Bridge, by Brooklyn Heights Park- Pier 5, famous basketball courts. </v>
      </c>
    </row>
    <row r="825" spans="1:27" x14ac:dyDescent="0.2">
      <c r="A825">
        <v>853</v>
      </c>
      <c r="B825" t="s">
        <v>1230</v>
      </c>
      <c r="C825" t="s">
        <v>52</v>
      </c>
      <c r="D825" s="1">
        <v>188000</v>
      </c>
      <c r="E825">
        <v>3</v>
      </c>
      <c r="F825">
        <v>1</v>
      </c>
      <c r="G825" s="2">
        <v>2184</v>
      </c>
      <c r="H825" t="s">
        <v>81</v>
      </c>
      <c r="I825" t="s">
        <v>65</v>
      </c>
      <c r="J825" s="5">
        <v>11377</v>
      </c>
      <c r="K825" s="8" t="str">
        <f>VLOOKUP($B825,Sheet1!A:E,3,FALSE)</f>
        <v>Woodside</v>
      </c>
      <c r="L825" s="8" t="str">
        <f>VLOOKUP($B825,Sheet1!A:E,4,FALSE)</f>
        <v>B</v>
      </c>
      <c r="M825">
        <v>-73.902010000000004</v>
      </c>
      <c r="N825">
        <v>40.7511899</v>
      </c>
      <c r="O825" s="13">
        <f>VLOOKUP($B825,Sheet2!A:F,6,FALSE)</f>
        <v>4.3805216910117766</v>
      </c>
      <c r="P825" s="1">
        <v>37600</v>
      </c>
      <c r="Q825" s="3">
        <v>6.7500000000000004E-2</v>
      </c>
      <c r="R825">
        <v>30</v>
      </c>
      <c r="S825" s="1">
        <v>150400</v>
      </c>
      <c r="T825" s="1">
        <v>975.49</v>
      </c>
      <c r="U825" s="1">
        <v>190.9</v>
      </c>
      <c r="V825" s="1">
        <v>39.17</v>
      </c>
      <c r="W825" s="4">
        <v>600</v>
      </c>
      <c r="X825" s="1">
        <v>1805.56</v>
      </c>
      <c r="Y825">
        <v>6</v>
      </c>
      <c r="Z825">
        <v>18</v>
      </c>
      <c r="AA825" t="str">
        <f>VLOOKUP($B825,Sheet1!A:E,5,FALSE)</f>
        <v>Sigificant immigrant communities, international dining options, connected with subway and bus lines.</v>
      </c>
    </row>
    <row r="826" spans="1:27" x14ac:dyDescent="0.2">
      <c r="A826">
        <v>854</v>
      </c>
      <c r="B826" t="s">
        <v>1231</v>
      </c>
      <c r="C826" t="s">
        <v>34</v>
      </c>
      <c r="D826" s="1">
        <v>499900</v>
      </c>
      <c r="E826">
        <v>3</v>
      </c>
      <c r="F826">
        <v>2</v>
      </c>
      <c r="G826" s="2">
        <v>1232</v>
      </c>
      <c r="H826" t="s">
        <v>369</v>
      </c>
      <c r="I826" t="s">
        <v>36</v>
      </c>
      <c r="J826" s="5">
        <v>10312</v>
      </c>
      <c r="K826" s="8" t="str">
        <f>VLOOKUP($B826,Sheet1!A:E,3,FALSE)</f>
        <v>Great Kills</v>
      </c>
      <c r="L826" s="8" t="str">
        <f>VLOOKUP($B826,Sheet1!A:E,4,FALSE)</f>
        <v>B</v>
      </c>
      <c r="M826">
        <v>-74.199554899999995</v>
      </c>
      <c r="N826">
        <v>40.552740100000001</v>
      </c>
      <c r="O826" s="13">
        <f>VLOOKUP($B826,Sheet2!A:F,6,FALSE)</f>
        <v>17.597884085616929</v>
      </c>
      <c r="P826" s="1">
        <v>99980</v>
      </c>
      <c r="Q826" s="3">
        <v>6.7500000000000004E-2</v>
      </c>
      <c r="R826">
        <v>30</v>
      </c>
      <c r="S826" s="1">
        <v>399920</v>
      </c>
      <c r="T826" s="1">
        <v>2593.87</v>
      </c>
      <c r="U826" s="1">
        <v>507.62</v>
      </c>
      <c r="V826" s="1">
        <v>104.15</v>
      </c>
      <c r="W826" s="4">
        <v>1400</v>
      </c>
      <c r="X826" s="1">
        <v>4605.6400000000003</v>
      </c>
      <c r="Y826">
        <v>6</v>
      </c>
      <c r="Z826">
        <v>8</v>
      </c>
      <c r="AA826" t="str">
        <f>VLOOKUP($B826,Sheet1!A:E,5,FALSE)</f>
        <v>Southern Staten Island, Suburban feel, waterfront community, Great Kills Park, named after Duth word of "Great creeks"</v>
      </c>
    </row>
    <row r="827" spans="1:27" x14ac:dyDescent="0.2">
      <c r="A827">
        <v>855</v>
      </c>
      <c r="B827" t="s">
        <v>1232</v>
      </c>
      <c r="C827" t="s">
        <v>52</v>
      </c>
      <c r="D827" s="1">
        <v>545000</v>
      </c>
      <c r="E827">
        <v>1</v>
      </c>
      <c r="F827">
        <v>1</v>
      </c>
      <c r="G827" s="2">
        <v>2184</v>
      </c>
      <c r="H827" t="s">
        <v>39</v>
      </c>
      <c r="I827" t="s">
        <v>28</v>
      </c>
      <c r="J827" s="5">
        <v>10024</v>
      </c>
      <c r="K827" s="8" t="str">
        <f>VLOOKUP($B827,Sheet1!A:E,3,FALSE)</f>
        <v>Upper West Side</v>
      </c>
      <c r="L827" s="8" t="str">
        <f>VLOOKUP($B827,Sheet1!A:E,4,FALSE)</f>
        <v>A</v>
      </c>
      <c r="M827">
        <v>-73.970204199999998</v>
      </c>
      <c r="N827">
        <v>40.786315799999997</v>
      </c>
      <c r="O827" s="13">
        <f>VLOOKUP($B827,Sheet2!A:F,6,FALSE)</f>
        <v>2.7079871027186702</v>
      </c>
      <c r="P827" s="1">
        <v>109000</v>
      </c>
      <c r="Q827" s="3">
        <v>6.7500000000000004E-2</v>
      </c>
      <c r="R827">
        <v>30</v>
      </c>
      <c r="S827" s="1">
        <v>436000</v>
      </c>
      <c r="T827" s="1">
        <v>2827.89</v>
      </c>
      <c r="U827" s="1">
        <v>553.41999999999996</v>
      </c>
      <c r="V827" s="1">
        <v>113.54</v>
      </c>
      <c r="W827" s="4">
        <v>600</v>
      </c>
      <c r="X827" s="1">
        <v>4094.85</v>
      </c>
      <c r="Y827">
        <v>2</v>
      </c>
      <c r="Z827">
        <v>18</v>
      </c>
      <c r="AA827" t="str">
        <f>VLOOKUP($B827,Sheet1!A:E,5,FALSE)</f>
        <v>Western edge of Central Park, Lincoln Center, affluent area.</v>
      </c>
    </row>
    <row r="828" spans="1:27" x14ac:dyDescent="0.2">
      <c r="A828">
        <v>856</v>
      </c>
      <c r="B828" t="s">
        <v>1233</v>
      </c>
      <c r="C828" t="s">
        <v>26</v>
      </c>
      <c r="D828" s="1">
        <v>705000</v>
      </c>
      <c r="E828">
        <v>2</v>
      </c>
      <c r="F828">
        <v>2</v>
      </c>
      <c r="G828" s="2">
        <v>2184</v>
      </c>
      <c r="H828" t="s">
        <v>1234</v>
      </c>
      <c r="I828" t="s">
        <v>65</v>
      </c>
      <c r="J828" s="5">
        <v>11379</v>
      </c>
      <c r="K828" s="8" t="str">
        <f>VLOOKUP($B828,Sheet1!A:E,3,FALSE)</f>
        <v>Middle Village</v>
      </c>
      <c r="L828" s="8" t="str">
        <f>VLOOKUP($B828,Sheet1!A:E,4,FALSE)</f>
        <v>B</v>
      </c>
      <c r="M828">
        <v>-73.886349100000004</v>
      </c>
      <c r="N828">
        <v>40.713595699999999</v>
      </c>
      <c r="O828" s="13">
        <f>VLOOKUP($B828,Sheet2!A:F,6,FALSE)</f>
        <v>5.7405988887588402</v>
      </c>
      <c r="P828" s="1">
        <v>141000</v>
      </c>
      <c r="Q828" s="3">
        <v>6.7500000000000004E-2</v>
      </c>
      <c r="R828">
        <v>30</v>
      </c>
      <c r="S828" s="1">
        <v>564000</v>
      </c>
      <c r="T828" s="1">
        <v>3658.09</v>
      </c>
      <c r="U828" s="1">
        <v>715.89</v>
      </c>
      <c r="V828" s="1">
        <v>146.88</v>
      </c>
      <c r="W828" s="4">
        <v>1000</v>
      </c>
      <c r="X828" s="1">
        <v>5520.86</v>
      </c>
      <c r="Y828">
        <v>4</v>
      </c>
      <c r="Z828">
        <v>14</v>
      </c>
      <c r="AA828" t="str">
        <f>VLOOKUP($B828,Sheet1!A:E,5,FALSE)</f>
        <v>Juniper Valley Park, Residential area with suburban feel, Metropolitan Avenue.</v>
      </c>
    </row>
    <row r="829" spans="1:27" x14ac:dyDescent="0.2">
      <c r="A829">
        <v>857</v>
      </c>
      <c r="B829" t="s">
        <v>1235</v>
      </c>
      <c r="C829" t="s">
        <v>34</v>
      </c>
      <c r="D829" s="1">
        <v>1289000</v>
      </c>
      <c r="E829">
        <v>4</v>
      </c>
      <c r="F829">
        <v>4</v>
      </c>
      <c r="G829" s="2">
        <v>2184</v>
      </c>
      <c r="H829" t="s">
        <v>62</v>
      </c>
      <c r="I829" t="s">
        <v>65</v>
      </c>
      <c r="J829" s="5">
        <v>11004</v>
      </c>
      <c r="K829" s="8" t="str">
        <f>VLOOKUP($B829,Sheet1!A:E,3,FALSE)</f>
        <v>Glen Oaks</v>
      </c>
      <c r="L829" s="8" t="str">
        <f>VLOOKUP($B829,Sheet1!A:E,4,FALSE)</f>
        <v>A</v>
      </c>
      <c r="M829">
        <v>-73.713743399999998</v>
      </c>
      <c r="N829">
        <v>40.744525500000002</v>
      </c>
      <c r="O829" s="13">
        <f>VLOOKUP($B829,Sheet2!A:F,6,FALSE)</f>
        <v>14.26078059446929</v>
      </c>
      <c r="P829" s="1">
        <v>257800</v>
      </c>
      <c r="Q829" s="3">
        <v>6.7500000000000004E-2</v>
      </c>
      <c r="R829">
        <v>30</v>
      </c>
      <c r="S829" s="1">
        <v>1031200</v>
      </c>
      <c r="T829" s="1">
        <v>6688.34</v>
      </c>
      <c r="U829" s="1">
        <v>1308.92</v>
      </c>
      <c r="V829" s="1">
        <v>268.54000000000002</v>
      </c>
      <c r="W829" s="4">
        <v>205</v>
      </c>
      <c r="X829" s="1">
        <v>8470.7999999999993</v>
      </c>
      <c r="Y829">
        <v>8</v>
      </c>
      <c r="Z829">
        <v>9</v>
      </c>
      <c r="AA829" t="str">
        <f>VLOOKUP($B829,Sheet1!A:E,5,FALSE)</f>
        <v>Glen Oaks Village - large cooperative housing development, Queens County Farm. </v>
      </c>
    </row>
    <row r="830" spans="1:27" x14ac:dyDescent="0.2">
      <c r="A830">
        <v>858</v>
      </c>
      <c r="B830" t="s">
        <v>1236</v>
      </c>
      <c r="C830" t="s">
        <v>52</v>
      </c>
      <c r="D830" s="1">
        <v>389000</v>
      </c>
      <c r="E830">
        <v>2</v>
      </c>
      <c r="F830">
        <v>1</v>
      </c>
      <c r="G830" s="2">
        <v>2184</v>
      </c>
      <c r="H830" t="s">
        <v>871</v>
      </c>
      <c r="I830" t="s">
        <v>65</v>
      </c>
      <c r="J830" s="5">
        <v>11378</v>
      </c>
      <c r="K830" s="8" t="str">
        <f>VLOOKUP($B830,Sheet1!A:E,3,FALSE)</f>
        <v>Maspeth</v>
      </c>
      <c r="L830" s="8" t="str">
        <f>VLOOKUP($B830,Sheet1!A:E,4,FALSE)</f>
        <v>B</v>
      </c>
      <c r="M830">
        <v>-73.901759999999996</v>
      </c>
      <c r="N830">
        <v>40.731719900000002</v>
      </c>
      <c r="O830" s="13">
        <f>VLOOKUP($B830,Sheet2!A:F,6,FALSE)</f>
        <v>4.5469338129898524</v>
      </c>
      <c r="P830" s="1">
        <v>77800</v>
      </c>
      <c r="Q830" s="3">
        <v>6.7500000000000004E-2</v>
      </c>
      <c r="R830">
        <v>30</v>
      </c>
      <c r="S830" s="1">
        <v>311200</v>
      </c>
      <c r="T830" s="1">
        <v>2018.44</v>
      </c>
      <c r="U830" s="1">
        <v>395.01</v>
      </c>
      <c r="V830" s="1">
        <v>81.040000000000006</v>
      </c>
      <c r="W830" s="4">
        <v>600</v>
      </c>
      <c r="X830" s="1">
        <v>3094.49</v>
      </c>
      <c r="Y830">
        <v>4</v>
      </c>
      <c r="Z830">
        <v>18</v>
      </c>
      <c r="AA830" t="str">
        <f>VLOOKUP($B830,Sheet1!A:E,5,FALSE)</f>
        <v>Residential neighborhoods and industrial roots.</v>
      </c>
    </row>
    <row r="831" spans="1:27" x14ac:dyDescent="0.2">
      <c r="A831">
        <v>859</v>
      </c>
      <c r="B831" t="s">
        <v>1237</v>
      </c>
      <c r="C831" t="s">
        <v>52</v>
      </c>
      <c r="D831" s="1">
        <v>350000</v>
      </c>
      <c r="E831">
        <v>2</v>
      </c>
      <c r="F831">
        <v>1</v>
      </c>
      <c r="G831" s="2">
        <v>2184</v>
      </c>
      <c r="H831" t="s">
        <v>1238</v>
      </c>
      <c r="I831" t="s">
        <v>45</v>
      </c>
      <c r="J831" s="5">
        <v>11220</v>
      </c>
      <c r="K831" s="8" t="str">
        <f>VLOOKUP($B831,Sheet1!A:E,3,FALSE)</f>
        <v>Bay Ridge</v>
      </c>
      <c r="L831" s="8" t="str">
        <f>VLOOKUP($B831,Sheet1!A:E,4,FALSE)</f>
        <v>B+</v>
      </c>
      <c r="M831">
        <v>-74.018684699999994</v>
      </c>
      <c r="N831">
        <v>40.639736399999997</v>
      </c>
      <c r="O831" s="13">
        <f>VLOOKUP($B831,Sheet2!A:F,6,FALSE)</f>
        <v>7.726789087749399</v>
      </c>
      <c r="P831" s="1">
        <v>70000</v>
      </c>
      <c r="Q831" s="3">
        <v>6.7500000000000004E-2</v>
      </c>
      <c r="R831">
        <v>30</v>
      </c>
      <c r="S831" s="1">
        <v>280000</v>
      </c>
      <c r="T831" s="1">
        <v>1816.07</v>
      </c>
      <c r="U831" s="1">
        <v>355.41</v>
      </c>
      <c r="V831" s="1">
        <v>72.92</v>
      </c>
      <c r="W831" s="4">
        <v>600</v>
      </c>
      <c r="X831" s="1">
        <v>2844.4</v>
      </c>
      <c r="Y831">
        <v>4</v>
      </c>
      <c r="Z831">
        <v>18</v>
      </c>
      <c r="AA831" t="str">
        <f>VLOOKUP($B831,Sheet1!A:E,5,FALSE)</f>
        <v>South Brooklyn Neighborhood known for elaborate Christmas light in Dyker Heights.</v>
      </c>
    </row>
    <row r="832" spans="1:27" x14ac:dyDescent="0.2">
      <c r="A832">
        <v>863</v>
      </c>
      <c r="B832" t="s">
        <v>1239</v>
      </c>
      <c r="C832" t="s">
        <v>26</v>
      </c>
      <c r="D832" s="1">
        <v>295000</v>
      </c>
      <c r="E832">
        <v>3</v>
      </c>
      <c r="F832">
        <v>1</v>
      </c>
      <c r="G832" s="2">
        <v>2184</v>
      </c>
      <c r="H832" t="s">
        <v>69</v>
      </c>
      <c r="I832" t="s">
        <v>28</v>
      </c>
      <c r="J832" s="5">
        <v>10037</v>
      </c>
      <c r="K832" s="8" t="str">
        <f>VLOOKUP($B832,Sheet1!A:E,3,FALSE)</f>
        <v>Harlem</v>
      </c>
      <c r="L832" s="8" t="str">
        <f>VLOOKUP($B832,Sheet1!A:E,4,FALSE)</f>
        <v>C</v>
      </c>
      <c r="M832">
        <v>-73.938416099999998</v>
      </c>
      <c r="N832">
        <v>40.8153693</v>
      </c>
      <c r="O832" s="13">
        <f>VLOOKUP($B832,Sheet2!A:F,6,FALSE)</f>
        <v>5.212450415229676</v>
      </c>
      <c r="P832" s="1">
        <v>59000</v>
      </c>
      <c r="Q832" s="3">
        <v>6.7500000000000004E-2</v>
      </c>
      <c r="R832">
        <v>30</v>
      </c>
      <c r="S832" s="1">
        <v>236000</v>
      </c>
      <c r="T832" s="1">
        <v>1530.69</v>
      </c>
      <c r="U832" s="1">
        <v>299.56</v>
      </c>
      <c r="V832" s="1">
        <v>61.46</v>
      </c>
      <c r="W832" s="4">
        <v>205</v>
      </c>
      <c r="X832" s="1">
        <v>2096.71</v>
      </c>
      <c r="Y832">
        <v>6</v>
      </c>
      <c r="Z832">
        <v>18</v>
      </c>
      <c r="AA832" t="str">
        <f>VLOOKUP($B832,Sheet1!A:E,5,FALSE)</f>
        <v>Rich African-American history and cultural landmarks such as Apollo Theather. </v>
      </c>
    </row>
    <row r="833" spans="1:27" x14ac:dyDescent="0.2">
      <c r="A833">
        <v>864</v>
      </c>
      <c r="B833" t="s">
        <v>1240</v>
      </c>
      <c r="C833" t="s">
        <v>87</v>
      </c>
      <c r="D833" s="1">
        <v>918000</v>
      </c>
      <c r="E833">
        <v>4</v>
      </c>
      <c r="F833">
        <v>3</v>
      </c>
      <c r="G833" s="2">
        <v>2184</v>
      </c>
      <c r="H833" t="s">
        <v>520</v>
      </c>
      <c r="I833" t="s">
        <v>65</v>
      </c>
      <c r="J833" s="5">
        <v>11375</v>
      </c>
      <c r="K833" s="8" t="str">
        <f>VLOOKUP($B833,Sheet1!A:E,3,FALSE)</f>
        <v>Forest Hills</v>
      </c>
      <c r="L833" s="8" t="str">
        <f>VLOOKUP($B833,Sheet1!A:E,4,FALSE)</f>
        <v>A</v>
      </c>
      <c r="M833">
        <v>-73.854832400000006</v>
      </c>
      <c r="N833">
        <v>40.709309300000001</v>
      </c>
      <c r="O833" s="13">
        <f>VLOOKUP($B833,Sheet2!A:F,6,FALSE)</f>
        <v>7.3774892382487502</v>
      </c>
      <c r="P833" s="1">
        <v>183600</v>
      </c>
      <c r="Q833" s="3">
        <v>6.7500000000000004E-2</v>
      </c>
      <c r="R833">
        <v>30</v>
      </c>
      <c r="S833" s="1">
        <v>734400</v>
      </c>
      <c r="T833" s="1">
        <v>4763.3</v>
      </c>
      <c r="U833" s="1">
        <v>932.18</v>
      </c>
      <c r="V833" s="1">
        <v>191.25</v>
      </c>
      <c r="W833" s="4">
        <v>600</v>
      </c>
      <c r="X833" s="1">
        <v>6486.74</v>
      </c>
      <c r="Y833">
        <v>8</v>
      </c>
      <c r="Z833">
        <v>11</v>
      </c>
      <c r="AA833" t="str">
        <f>VLOOKUP($B833,Sheet1!A:E,5,FALSE)</f>
        <v>Forest Hills Stadium - historic concert venue, commuter friendly from Manhattan.</v>
      </c>
    </row>
    <row r="834" spans="1:27" x14ac:dyDescent="0.2">
      <c r="A834">
        <v>865</v>
      </c>
      <c r="B834" t="s">
        <v>1241</v>
      </c>
      <c r="C834" t="s">
        <v>87</v>
      </c>
      <c r="D834" s="1">
        <v>1799000</v>
      </c>
      <c r="E834">
        <v>4</v>
      </c>
      <c r="F834">
        <v>3</v>
      </c>
      <c r="G834" s="2">
        <v>3176</v>
      </c>
      <c r="H834" t="s">
        <v>119</v>
      </c>
      <c r="I834" t="s">
        <v>65</v>
      </c>
      <c r="J834" s="5">
        <v>11375</v>
      </c>
      <c r="K834" s="8" t="str">
        <f>VLOOKUP($B834,Sheet1!A:E,3,FALSE)</f>
        <v>Forest Hills</v>
      </c>
      <c r="L834" s="8" t="str">
        <f>VLOOKUP($B834,Sheet1!A:E,4,FALSE)</f>
        <v>A</v>
      </c>
      <c r="M834">
        <v>-73.850787100000005</v>
      </c>
      <c r="N834">
        <v>40.719660599999997</v>
      </c>
      <c r="O834" s="13">
        <f>VLOOKUP($B834,Sheet2!A:F,6,FALSE)</f>
        <v>7.3479074887760518</v>
      </c>
      <c r="P834" s="1">
        <v>359800</v>
      </c>
      <c r="Q834" s="3">
        <v>6.7500000000000004E-2</v>
      </c>
      <c r="R834">
        <v>30</v>
      </c>
      <c r="S834" s="1">
        <v>1439200</v>
      </c>
      <c r="T834" s="1">
        <v>9334.6200000000008</v>
      </c>
      <c r="U834" s="1">
        <v>1826.79</v>
      </c>
      <c r="V834" s="1">
        <v>374.79</v>
      </c>
      <c r="W834" s="4">
        <v>600</v>
      </c>
      <c r="X834" s="1">
        <v>12136.21</v>
      </c>
      <c r="Y834">
        <v>8</v>
      </c>
      <c r="Z834">
        <v>16</v>
      </c>
      <c r="AA834" t="str">
        <f>VLOOKUP($B834,Sheet1!A:E,5,FALSE)</f>
        <v>Forest Hills Stadium - historic concert venue, commuter friendly from Manhattan.</v>
      </c>
    </row>
    <row r="835" spans="1:27" x14ac:dyDescent="0.2">
      <c r="A835">
        <v>866</v>
      </c>
      <c r="B835" t="s">
        <v>1242</v>
      </c>
      <c r="C835" t="s">
        <v>87</v>
      </c>
      <c r="D835" s="1">
        <v>989000</v>
      </c>
      <c r="E835">
        <v>4</v>
      </c>
      <c r="F835">
        <v>2</v>
      </c>
      <c r="G835" s="2">
        <v>1827</v>
      </c>
      <c r="H835" t="s">
        <v>62</v>
      </c>
      <c r="I835" t="s">
        <v>45</v>
      </c>
      <c r="J835" s="5">
        <v>11229</v>
      </c>
      <c r="K835" s="8" t="str">
        <f>VLOOKUP($B835,Sheet1!A:E,3,FALSE)</f>
        <v>Homecrest</v>
      </c>
      <c r="L835" s="8" t="str">
        <f>VLOOKUP($B835,Sheet1!A:E,4,FALSE)</f>
        <v>B</v>
      </c>
      <c r="M835">
        <v>-73.953685100000001</v>
      </c>
      <c r="N835">
        <v>40.592738199999999</v>
      </c>
      <c r="O835" s="13">
        <f>VLOOKUP($B835,Sheet2!A:F,6,FALSE)</f>
        <v>10.89807167233112</v>
      </c>
      <c r="P835" s="1">
        <v>197800</v>
      </c>
      <c r="Q835" s="3">
        <v>6.7500000000000004E-2</v>
      </c>
      <c r="R835">
        <v>30</v>
      </c>
      <c r="S835" s="1">
        <v>791200</v>
      </c>
      <c r="T835" s="1">
        <v>5131.71</v>
      </c>
      <c r="U835" s="1">
        <v>1004.28</v>
      </c>
      <c r="V835" s="1">
        <v>206.04</v>
      </c>
      <c r="W835" s="4">
        <v>600</v>
      </c>
      <c r="X835" s="1">
        <v>6942.03</v>
      </c>
      <c r="Y835">
        <v>8</v>
      </c>
      <c r="Z835">
        <v>11</v>
      </c>
      <c r="AA835" t="str">
        <f>VLOOKUP($B835,Sheet1!A:E,5,FALSE)</f>
        <v>Residential community and local parks.</v>
      </c>
    </row>
    <row r="836" spans="1:27" x14ac:dyDescent="0.2">
      <c r="A836">
        <v>867</v>
      </c>
      <c r="B836" t="s">
        <v>1243</v>
      </c>
      <c r="C836" t="s">
        <v>87</v>
      </c>
      <c r="D836" s="1">
        <v>890000</v>
      </c>
      <c r="E836">
        <v>5</v>
      </c>
      <c r="F836">
        <v>2</v>
      </c>
      <c r="G836" s="2">
        <v>2144</v>
      </c>
      <c r="H836" t="s">
        <v>1244</v>
      </c>
      <c r="I836" t="s">
        <v>36</v>
      </c>
      <c r="J836" s="5">
        <v>10305</v>
      </c>
      <c r="K836" s="8" t="str">
        <f>VLOOKUP($B836,Sheet1!A:E,3,FALSE)</f>
        <v>Richmond County</v>
      </c>
      <c r="L836" s="8" t="str">
        <f>VLOOKUP($B836,Sheet1!A:E,4,FALSE)</f>
        <v>B</v>
      </c>
      <c r="M836">
        <v>-74.067349800000002</v>
      </c>
      <c r="N836">
        <v>40.596020299999999</v>
      </c>
      <c r="O836" s="13">
        <f>VLOOKUP($B836,Sheet2!A:F,6,FALSE)</f>
        <v>11.387883965842009</v>
      </c>
      <c r="P836" s="1">
        <v>178000</v>
      </c>
      <c r="Q836" s="3">
        <v>6.7500000000000004E-2</v>
      </c>
      <c r="R836">
        <v>30</v>
      </c>
      <c r="S836" s="1">
        <v>712000</v>
      </c>
      <c r="T836" s="1">
        <v>4618.0200000000004</v>
      </c>
      <c r="U836" s="1">
        <v>903.75</v>
      </c>
      <c r="V836" s="1">
        <v>185.42</v>
      </c>
      <c r="W836" s="4">
        <v>1400</v>
      </c>
      <c r="X836" s="1">
        <v>7107.19</v>
      </c>
      <c r="Y836">
        <v>10</v>
      </c>
      <c r="Z836">
        <v>13</v>
      </c>
      <c r="AA836" t="str">
        <f>VLOOKUP($B836,Sheet1!A:E,5,FALSE)</f>
        <v>Northern Staten Island</v>
      </c>
    </row>
    <row r="837" spans="1:27" x14ac:dyDescent="0.2">
      <c r="A837">
        <v>868</v>
      </c>
      <c r="B837" t="s">
        <v>1245</v>
      </c>
      <c r="C837" t="s">
        <v>26</v>
      </c>
      <c r="D837" s="1">
        <v>469888</v>
      </c>
      <c r="E837">
        <v>2</v>
      </c>
      <c r="F837">
        <v>2</v>
      </c>
      <c r="G837" s="2">
        <v>1164</v>
      </c>
      <c r="H837" t="s">
        <v>1246</v>
      </c>
      <c r="I837" t="s">
        <v>54</v>
      </c>
      <c r="J837" s="5">
        <v>10464</v>
      </c>
      <c r="K837" s="8" t="str">
        <f>VLOOKUP($B837,Sheet1!A:E,3,FALSE)</f>
        <v>City Island</v>
      </c>
      <c r="L837" s="8" t="str">
        <f>VLOOKUP($B837,Sheet1!A:E,4,FALSE)</f>
        <v>A-</v>
      </c>
      <c r="M837">
        <v>-73.786180900000005</v>
      </c>
      <c r="N837">
        <v>40.8480712</v>
      </c>
      <c r="O837" s="13">
        <f>VLOOKUP($B837,Sheet2!A:F,6,FALSE)</f>
        <v>12.49281314085982</v>
      </c>
      <c r="P837" s="1">
        <v>93977.600000000006</v>
      </c>
      <c r="Q837" s="3">
        <v>6.7500000000000004E-2</v>
      </c>
      <c r="R837">
        <v>30</v>
      </c>
      <c r="S837" s="1">
        <v>375910.40000000002</v>
      </c>
      <c r="T837" s="1">
        <v>2438.15</v>
      </c>
      <c r="U837" s="1">
        <v>477.15</v>
      </c>
      <c r="V837" s="1">
        <v>97.89</v>
      </c>
      <c r="W837" s="4">
        <v>205</v>
      </c>
      <c r="X837" s="1">
        <v>3218.19</v>
      </c>
      <c r="Y837">
        <v>4</v>
      </c>
      <c r="Z837">
        <v>7</v>
      </c>
      <c r="AA837" t="str">
        <f>VLOOKUP($B837,Sheet1!A:E,5,FALSE)</f>
        <v>Bronx neighborhood by the sea, seafood dining options, boating activities.</v>
      </c>
    </row>
    <row r="838" spans="1:27" x14ac:dyDescent="0.2">
      <c r="A838">
        <v>869</v>
      </c>
      <c r="B838" t="s">
        <v>1247</v>
      </c>
      <c r="C838" t="s">
        <v>52</v>
      </c>
      <c r="D838" s="1">
        <v>310000</v>
      </c>
      <c r="E838">
        <v>2</v>
      </c>
      <c r="F838">
        <v>1</v>
      </c>
      <c r="G838" s="2">
        <v>2184</v>
      </c>
      <c r="H838" t="s">
        <v>1248</v>
      </c>
      <c r="I838" t="s">
        <v>28</v>
      </c>
      <c r="J838" s="5">
        <v>10031</v>
      </c>
      <c r="K838" s="8" t="str">
        <f>VLOOKUP($B838,Sheet1!A:E,3,FALSE)</f>
        <v>Hamilton Heights</v>
      </c>
      <c r="L838" s="8" t="str">
        <f>VLOOKUP($B838,Sheet1!A:E,4,FALSE)</f>
        <v>C</v>
      </c>
      <c r="M838">
        <v>-73.952996299999995</v>
      </c>
      <c r="N838">
        <v>40.825597199999997</v>
      </c>
      <c r="O838" s="13">
        <f>VLOOKUP($B838,Sheet2!A:F,6,FALSE)</f>
        <v>5.564428419062958</v>
      </c>
      <c r="P838" s="1">
        <v>62000</v>
      </c>
      <c r="Q838" s="3">
        <v>6.7500000000000004E-2</v>
      </c>
      <c r="R838">
        <v>30</v>
      </c>
      <c r="S838" s="1">
        <v>248000</v>
      </c>
      <c r="T838" s="1">
        <v>1608.52</v>
      </c>
      <c r="U838" s="1">
        <v>314.79000000000002</v>
      </c>
      <c r="V838" s="1">
        <v>64.58</v>
      </c>
      <c r="W838" s="4">
        <v>600</v>
      </c>
      <c r="X838" s="1">
        <v>2587.9</v>
      </c>
      <c r="Y838">
        <v>4</v>
      </c>
      <c r="Z838">
        <v>18</v>
      </c>
      <c r="AA838" t="str">
        <f>VLOOKUP($B838,Sheet1!A:E,5,FALSE)</f>
        <v>Parks overlooking Hudson River, diverse restaurants, cafes, museums, and shops</v>
      </c>
    </row>
    <row r="839" spans="1:27" x14ac:dyDescent="0.2">
      <c r="A839">
        <v>870</v>
      </c>
      <c r="B839" t="s">
        <v>1249</v>
      </c>
      <c r="C839" t="s">
        <v>52</v>
      </c>
      <c r="D839" s="1">
        <v>479000</v>
      </c>
      <c r="E839">
        <v>1</v>
      </c>
      <c r="F839">
        <v>1</v>
      </c>
      <c r="G839" s="2">
        <v>2184</v>
      </c>
      <c r="H839" t="s">
        <v>123</v>
      </c>
      <c r="I839" t="s">
        <v>28</v>
      </c>
      <c r="J839" s="5">
        <v>10024</v>
      </c>
      <c r="K839" s="8" t="str">
        <f>VLOOKUP($B839,Sheet1!A:E,3,FALSE)</f>
        <v>Upper West Side</v>
      </c>
      <c r="L839" s="8" t="str">
        <f>VLOOKUP($B839,Sheet1!A:E,4,FALSE)</f>
        <v>A</v>
      </c>
      <c r="M839">
        <v>-73.979490499999997</v>
      </c>
      <c r="N839">
        <v>40.788879000000001</v>
      </c>
      <c r="O839" s="13">
        <f>VLOOKUP($B839,Sheet2!A:F,6,FALSE)</f>
        <v>2.781886049355689</v>
      </c>
      <c r="P839" s="1">
        <v>95800</v>
      </c>
      <c r="Q839" s="3">
        <v>6.7500000000000004E-2</v>
      </c>
      <c r="R839">
        <v>30</v>
      </c>
      <c r="S839" s="1">
        <v>383200</v>
      </c>
      <c r="T839" s="1">
        <v>2485.4299999999998</v>
      </c>
      <c r="U839" s="1">
        <v>486.4</v>
      </c>
      <c r="V839" s="1">
        <v>99.79</v>
      </c>
      <c r="W839" s="4">
        <v>375</v>
      </c>
      <c r="X839" s="1">
        <v>3446.62</v>
      </c>
      <c r="Y839">
        <v>2</v>
      </c>
      <c r="Z839">
        <v>18</v>
      </c>
      <c r="AA839" t="str">
        <f>VLOOKUP($B839,Sheet1!A:E,5,FALSE)</f>
        <v>Western edge of Central Park, Lincoln Center, affluent area.</v>
      </c>
    </row>
    <row r="840" spans="1:27" x14ac:dyDescent="0.2">
      <c r="A840">
        <v>871</v>
      </c>
      <c r="B840" t="s">
        <v>1250</v>
      </c>
      <c r="C840" t="s">
        <v>34</v>
      </c>
      <c r="D840" s="1">
        <v>1290000</v>
      </c>
      <c r="E840">
        <v>4</v>
      </c>
      <c r="F840">
        <v>3</v>
      </c>
      <c r="G840" s="2">
        <v>2184</v>
      </c>
      <c r="H840" t="s">
        <v>125</v>
      </c>
      <c r="I840" t="s">
        <v>65</v>
      </c>
      <c r="J840" s="5">
        <v>11357</v>
      </c>
      <c r="K840" s="8" t="str">
        <f>VLOOKUP($B840,Sheet1!A:E,3,FALSE)</f>
        <v>Malba</v>
      </c>
      <c r="L840" s="8" t="str">
        <f>VLOOKUP($B840,Sheet1!A:E,4,FALSE)</f>
        <v>A</v>
      </c>
      <c r="M840">
        <v>-73.827685399999993</v>
      </c>
      <c r="N840">
        <v>40.7848355</v>
      </c>
      <c r="O840" s="13">
        <f>VLOOKUP($B840,Sheet2!A:F,6,FALSE)</f>
        <v>8.6408208399949018</v>
      </c>
      <c r="P840" s="1">
        <v>258000</v>
      </c>
      <c r="Q840" s="3">
        <v>6.7500000000000004E-2</v>
      </c>
      <c r="R840">
        <v>30</v>
      </c>
      <c r="S840" s="1">
        <v>1032000</v>
      </c>
      <c r="T840" s="1">
        <v>6693.53</v>
      </c>
      <c r="U840" s="1">
        <v>1309.93</v>
      </c>
      <c r="V840" s="1">
        <v>268.75</v>
      </c>
      <c r="W840" s="4">
        <v>600</v>
      </c>
      <c r="X840" s="1">
        <v>8872.2099999999991</v>
      </c>
      <c r="Y840">
        <v>8</v>
      </c>
      <c r="Z840">
        <v>11</v>
      </c>
      <c r="AA840" t="str">
        <f>VLOOKUP($B840,Sheet1!A:E,5,FALSE)</f>
        <v>Luxury Homes, East River waterfront views, suburban environment.</v>
      </c>
    </row>
    <row r="841" spans="1:27" x14ac:dyDescent="0.2">
      <c r="A841">
        <v>872</v>
      </c>
      <c r="B841" t="s">
        <v>1251</v>
      </c>
      <c r="C841" t="s">
        <v>41</v>
      </c>
      <c r="D841" s="1">
        <v>4250000</v>
      </c>
      <c r="E841">
        <v>3</v>
      </c>
      <c r="F841">
        <v>4</v>
      </c>
      <c r="G841" s="2">
        <v>3376</v>
      </c>
      <c r="H841" t="s">
        <v>39</v>
      </c>
      <c r="I841" t="s">
        <v>45</v>
      </c>
      <c r="J841" s="5">
        <v>11238</v>
      </c>
      <c r="K841" s="8" t="str">
        <f>VLOOKUP($B841,Sheet1!A:E,3,FALSE)</f>
        <v>Clinton Hill</v>
      </c>
      <c r="L841" s="8" t="str">
        <f>VLOOKUP($B841,Sheet1!A:E,4,FALSE)</f>
        <v>A</v>
      </c>
      <c r="M841">
        <v>-73.970261600000001</v>
      </c>
      <c r="N841">
        <v>40.678195299999999</v>
      </c>
      <c r="O841" s="13">
        <f>VLOOKUP($B841,Sheet2!A:F,6,FALSE)</f>
        <v>4.9376877564850643</v>
      </c>
      <c r="P841" s="1">
        <v>850000</v>
      </c>
      <c r="Q841" s="3">
        <v>6.7500000000000004E-2</v>
      </c>
      <c r="R841">
        <v>30</v>
      </c>
      <c r="S841" s="1">
        <v>3400000</v>
      </c>
      <c r="T841" s="1">
        <v>22052.34</v>
      </c>
      <c r="U841" s="1">
        <v>4315.66</v>
      </c>
      <c r="V841" s="1">
        <v>885.42</v>
      </c>
      <c r="W841" s="4">
        <v>375</v>
      </c>
      <c r="X841" s="1">
        <v>27628.41</v>
      </c>
      <c r="Y841">
        <v>6</v>
      </c>
      <c r="Z841">
        <v>14</v>
      </c>
      <c r="AA841" t="str">
        <f>VLOOKUP($B841,Sheet1!A:E,5,FALSE)</f>
        <v>19th century brownstones, professionally diverse with artist, corporate workers, and students. Pratt Institute</v>
      </c>
    </row>
    <row r="842" spans="1:27" x14ac:dyDescent="0.2">
      <c r="A842">
        <v>873</v>
      </c>
      <c r="B842" t="s">
        <v>1252</v>
      </c>
      <c r="C842" t="s">
        <v>41</v>
      </c>
      <c r="D842" s="1">
        <v>7400000</v>
      </c>
      <c r="E842">
        <v>4</v>
      </c>
      <c r="F842">
        <v>2.5</v>
      </c>
      <c r="G842" s="2">
        <v>3700</v>
      </c>
      <c r="H842" t="s">
        <v>39</v>
      </c>
      <c r="I842" t="s">
        <v>45</v>
      </c>
      <c r="J842" s="5">
        <v>11217</v>
      </c>
      <c r="K842" s="8" t="str">
        <f>VLOOKUP($B842,Sheet1!A:E,3,FALSE)</f>
        <v>Boerum Hill</v>
      </c>
      <c r="L842" s="8" t="str">
        <f>VLOOKUP($B842,Sheet1!A:E,4,FALSE)</f>
        <v>B</v>
      </c>
      <c r="M842">
        <v>-73.990383300000005</v>
      </c>
      <c r="N842">
        <v>40.682065600000001</v>
      </c>
      <c r="O842" s="13">
        <f>VLOOKUP($B842,Sheet2!A:F,6,FALSE)</f>
        <v>4.6133401690585094</v>
      </c>
      <c r="P842" s="1">
        <v>1480000</v>
      </c>
      <c r="Q842" s="3">
        <v>6.7500000000000004E-2</v>
      </c>
      <c r="R842">
        <v>30</v>
      </c>
      <c r="S842" s="1">
        <v>5920000</v>
      </c>
      <c r="T842" s="1">
        <v>38397.01</v>
      </c>
      <c r="U842" s="1">
        <v>7514.33</v>
      </c>
      <c r="V842" s="1">
        <v>1541.67</v>
      </c>
      <c r="W842" s="4">
        <v>550</v>
      </c>
      <c r="X842" s="1">
        <v>48003</v>
      </c>
      <c r="Y842">
        <v>8</v>
      </c>
      <c r="Z842">
        <v>21</v>
      </c>
      <c r="AA842" t="str">
        <f>VLOOKUP($B842,Sheet1!A:E,5,FALSE)</f>
        <v>Historic brownstones, upscale boutique shops, close to Downtown Brooklyn. </v>
      </c>
    </row>
    <row r="843" spans="1:27" x14ac:dyDescent="0.2">
      <c r="A843">
        <v>874</v>
      </c>
      <c r="B843" t="s">
        <v>1253</v>
      </c>
      <c r="C843" t="s">
        <v>34</v>
      </c>
      <c r="D843" s="1">
        <v>899000</v>
      </c>
      <c r="E843">
        <v>3</v>
      </c>
      <c r="F843">
        <v>2</v>
      </c>
      <c r="G843" s="2">
        <v>2184</v>
      </c>
      <c r="H843" t="s">
        <v>39</v>
      </c>
      <c r="I843" t="s">
        <v>65</v>
      </c>
      <c r="J843" s="5">
        <v>11358</v>
      </c>
      <c r="K843" s="8" t="str">
        <f>VLOOKUP($B843,Sheet1!A:E,3,FALSE)</f>
        <v>Flushing</v>
      </c>
      <c r="L843" s="8" t="str">
        <f>VLOOKUP($B843,Sheet1!A:E,4,FALSE)</f>
        <v>B</v>
      </c>
      <c r="M843">
        <v>-73.790091200000006</v>
      </c>
      <c r="N843">
        <v>40.752374799999998</v>
      </c>
      <c r="O843" s="13">
        <f>VLOOKUP($B843,Sheet2!A:F,6,FALSE)</f>
        <v>10.25339222171967</v>
      </c>
      <c r="P843" s="1">
        <v>179800</v>
      </c>
      <c r="Q843" s="3">
        <v>6.7500000000000004E-2</v>
      </c>
      <c r="R843">
        <v>30</v>
      </c>
      <c r="S843" s="1">
        <v>719200</v>
      </c>
      <c r="T843" s="1">
        <v>4664.72</v>
      </c>
      <c r="U843" s="1">
        <v>912.89</v>
      </c>
      <c r="V843" s="1">
        <v>187.29</v>
      </c>
      <c r="W843" s="4">
        <v>375</v>
      </c>
      <c r="X843" s="1">
        <v>6139.9</v>
      </c>
      <c r="Y843">
        <v>6</v>
      </c>
      <c r="Z843">
        <v>14</v>
      </c>
      <c r="AA843" t="str">
        <f>VLOOKUP($B843,Sheet1!A:E,5,FALSE)</f>
        <v>Bustling Chinese and  Korean community. Large shopping community.</v>
      </c>
    </row>
    <row r="844" spans="1:27" x14ac:dyDescent="0.2">
      <c r="A844">
        <v>875</v>
      </c>
      <c r="B844" t="s">
        <v>1254</v>
      </c>
      <c r="C844" t="s">
        <v>34</v>
      </c>
      <c r="D844" s="1">
        <v>16500000</v>
      </c>
      <c r="E844">
        <v>2</v>
      </c>
      <c r="F844">
        <v>2</v>
      </c>
      <c r="G844" s="2">
        <v>5834</v>
      </c>
      <c r="H844" t="s">
        <v>47</v>
      </c>
      <c r="I844" t="s">
        <v>28</v>
      </c>
      <c r="J844" s="5">
        <v>10011</v>
      </c>
      <c r="K844" s="8" t="str">
        <f>VLOOKUP($B844,Sheet1!A:E,3,FALSE)</f>
        <v>Chelsea</v>
      </c>
      <c r="L844" s="8" t="str">
        <f>VLOOKUP($B844,Sheet1!A:E,4,FALSE)</f>
        <v>A</v>
      </c>
      <c r="M844">
        <v>-73.9997276</v>
      </c>
      <c r="N844">
        <v>40.7420282</v>
      </c>
      <c r="O844" s="13">
        <f>VLOOKUP($B844,Sheet2!A:F,6,FALSE)</f>
        <v>0.88466550915508924</v>
      </c>
      <c r="P844" s="1">
        <v>3300000</v>
      </c>
      <c r="Q844" s="3">
        <v>6.7500000000000004E-2</v>
      </c>
      <c r="R844">
        <v>30</v>
      </c>
      <c r="S844" s="1">
        <v>13200000</v>
      </c>
      <c r="T844" s="1">
        <v>85614.95</v>
      </c>
      <c r="U844" s="1">
        <v>16754.93</v>
      </c>
      <c r="V844" s="1">
        <v>3437.5</v>
      </c>
      <c r="W844" s="4">
        <v>375</v>
      </c>
      <c r="X844" s="1">
        <v>106182.37</v>
      </c>
      <c r="Y844">
        <v>4</v>
      </c>
      <c r="Z844">
        <v>36</v>
      </c>
      <c r="AA844" t="str">
        <f>VLOOKUP($B844,Sheet1!A:E,5,FALSE)</f>
        <v>Luxury Highrises, premier neighborhood with upscale resturants and shops; Previously a LGBTQ hub.</v>
      </c>
    </row>
    <row r="845" spans="1:27" x14ac:dyDescent="0.2">
      <c r="A845">
        <v>876</v>
      </c>
      <c r="B845" t="s">
        <v>1255</v>
      </c>
      <c r="C845" t="s">
        <v>52</v>
      </c>
      <c r="D845" s="1">
        <v>659000</v>
      </c>
      <c r="E845">
        <v>3</v>
      </c>
      <c r="F845">
        <v>2</v>
      </c>
      <c r="G845" s="2">
        <v>1300</v>
      </c>
      <c r="H845" t="s">
        <v>1162</v>
      </c>
      <c r="I845" t="s">
        <v>54</v>
      </c>
      <c r="J845" s="5">
        <v>10465</v>
      </c>
      <c r="K845" s="8" t="str">
        <f>VLOOKUP($B845,Sheet1!A:E,3,FALSE)</f>
        <v>Country Club</v>
      </c>
      <c r="L845" s="8" t="str">
        <f>VLOOKUP($B845,Sheet1!A:E,4,FALSE)</f>
        <v>B+</v>
      </c>
      <c r="M845">
        <v>-73.810960600000001</v>
      </c>
      <c r="N845">
        <v>40.822442899999999</v>
      </c>
      <c r="O845" s="13">
        <f>VLOOKUP($B845,Sheet2!A:F,6,FALSE)</f>
        <v>10.46622400225638</v>
      </c>
      <c r="P845" s="1">
        <v>131800</v>
      </c>
      <c r="Q845" s="3">
        <v>6.7500000000000004E-2</v>
      </c>
      <c r="R845">
        <v>30</v>
      </c>
      <c r="S845" s="1">
        <v>527200</v>
      </c>
      <c r="T845" s="1">
        <v>3419.41</v>
      </c>
      <c r="U845" s="1">
        <v>669.18</v>
      </c>
      <c r="V845" s="1">
        <v>137.29</v>
      </c>
      <c r="W845" s="4">
        <v>600</v>
      </c>
      <c r="X845" s="1">
        <v>4825.88</v>
      </c>
      <c r="Y845">
        <v>6</v>
      </c>
      <c r="Z845">
        <v>8</v>
      </c>
      <c r="AA845" t="str">
        <f>VLOOKUP($B845,Sheet1!A:E,5,FALSE)</f>
        <v>Bronx, suburban feel with waterfront properties by the Eastchester Bay; Exclusive Country clubs.</v>
      </c>
    </row>
    <row r="846" spans="1:27" x14ac:dyDescent="0.2">
      <c r="A846">
        <v>877</v>
      </c>
      <c r="B846" t="s">
        <v>1256</v>
      </c>
      <c r="C846" t="s">
        <v>34</v>
      </c>
      <c r="D846" s="1">
        <v>1150000</v>
      </c>
      <c r="E846">
        <v>5</v>
      </c>
      <c r="F846">
        <v>3</v>
      </c>
      <c r="G846" s="2">
        <v>2184</v>
      </c>
      <c r="H846" t="s">
        <v>1052</v>
      </c>
      <c r="I846" t="s">
        <v>65</v>
      </c>
      <c r="J846" s="5">
        <v>11414</v>
      </c>
      <c r="K846" s="8" t="str">
        <f>VLOOKUP($B846,Sheet1!A:E,3,FALSE)</f>
        <v>Howard Beach</v>
      </c>
      <c r="L846" s="8" t="str">
        <f>VLOOKUP($B846,Sheet1!A:E,4,FALSE)</f>
        <v>B</v>
      </c>
      <c r="M846">
        <v>-73.840092200000001</v>
      </c>
      <c r="N846">
        <v>40.652950199999999</v>
      </c>
      <c r="O846" s="13">
        <f>VLOOKUP($B846,Sheet2!A:F,6,FALSE)</f>
        <v>10.100009999450981</v>
      </c>
      <c r="P846" s="1">
        <v>230000</v>
      </c>
      <c r="Q846" s="3">
        <v>6.7500000000000004E-2</v>
      </c>
      <c r="R846">
        <v>30</v>
      </c>
      <c r="S846" s="1">
        <v>920000</v>
      </c>
      <c r="T846" s="1">
        <v>5967.1</v>
      </c>
      <c r="U846" s="1">
        <v>1167.77</v>
      </c>
      <c r="V846" s="1">
        <v>239.58</v>
      </c>
      <c r="W846" s="4">
        <v>600</v>
      </c>
      <c r="X846" s="1">
        <v>7974.45</v>
      </c>
      <c r="Y846">
        <v>10</v>
      </c>
      <c r="Z846">
        <v>11</v>
      </c>
      <c r="AA846" t="str">
        <f>VLOOKUP($B846,Sheet1!A:E,5,FALSE)</f>
        <v>Waterfront views and suburban atmosphere.</v>
      </c>
    </row>
    <row r="847" spans="1:27" x14ac:dyDescent="0.2">
      <c r="A847">
        <v>878</v>
      </c>
      <c r="B847" t="s">
        <v>1257</v>
      </c>
      <c r="C847" t="s">
        <v>87</v>
      </c>
      <c r="D847" s="1">
        <v>499000</v>
      </c>
      <c r="E847">
        <v>5</v>
      </c>
      <c r="F847">
        <v>2</v>
      </c>
      <c r="G847" s="2">
        <v>2184</v>
      </c>
      <c r="H847" t="s">
        <v>35</v>
      </c>
      <c r="I847" t="s">
        <v>45</v>
      </c>
      <c r="J847" s="5">
        <v>11203</v>
      </c>
      <c r="K847" s="8" t="str">
        <f>VLOOKUP($B847,Sheet1!A:E,3,FALSE)</f>
        <v>Flatbush</v>
      </c>
      <c r="L847" s="8" t="str">
        <f>VLOOKUP($B847,Sheet1!A:E,4,FALSE)</f>
        <v>B</v>
      </c>
      <c r="M847">
        <v>-73.935489099999998</v>
      </c>
      <c r="N847">
        <v>40.660139899999997</v>
      </c>
      <c r="O847" s="13">
        <f>VLOOKUP($B847,Sheet2!A:F,6,FALSE)</f>
        <v>6.6571784769537787</v>
      </c>
      <c r="P847" s="1">
        <v>99800</v>
      </c>
      <c r="Q847" s="3">
        <v>6.7500000000000004E-2</v>
      </c>
      <c r="R847">
        <v>30</v>
      </c>
      <c r="S847" s="1">
        <v>399200</v>
      </c>
      <c r="T847" s="1">
        <v>2589.1999999999998</v>
      </c>
      <c r="U847" s="1">
        <v>506.71</v>
      </c>
      <c r="V847" s="1">
        <v>103.96</v>
      </c>
      <c r="W847" s="4">
        <v>600</v>
      </c>
      <c r="X847" s="1">
        <v>3799.87</v>
      </c>
      <c r="Y847">
        <v>10</v>
      </c>
      <c r="Z847">
        <v>14</v>
      </c>
      <c r="AA847" t="str">
        <f>VLOOKUP($B847,Sheet1!A:E,5,FALSE)</f>
        <v>Family friendly neighborhood, Open Space, South of Prospect Park, more affordable, having Carribean &amp; Haitian Influence.</v>
      </c>
    </row>
    <row r="848" spans="1:27" x14ac:dyDescent="0.2">
      <c r="A848">
        <v>879</v>
      </c>
      <c r="B848" t="s">
        <v>1258</v>
      </c>
      <c r="C848" t="s">
        <v>34</v>
      </c>
      <c r="D848" s="1">
        <v>725000</v>
      </c>
      <c r="E848">
        <v>3</v>
      </c>
      <c r="F848">
        <v>2</v>
      </c>
      <c r="G848" s="2">
        <v>1476</v>
      </c>
      <c r="H848" t="s">
        <v>1259</v>
      </c>
      <c r="I848" t="s">
        <v>36</v>
      </c>
      <c r="J848" s="5">
        <v>10306</v>
      </c>
      <c r="K848" s="8" t="str">
        <f>VLOOKUP($B848,Sheet1!A:E,3,FALSE)</f>
        <v>Great Kills</v>
      </c>
      <c r="L848" s="8" t="str">
        <f>VLOOKUP($B848,Sheet1!A:E,4,FALSE)</f>
        <v>B</v>
      </c>
      <c r="M848">
        <v>-74.117354899999995</v>
      </c>
      <c r="N848">
        <v>40.558227799999997</v>
      </c>
      <c r="O848" s="13">
        <f>VLOOKUP($B848,Sheet2!A:F,6,FALSE)</f>
        <v>14.86654442763067</v>
      </c>
      <c r="P848" s="1">
        <v>145000</v>
      </c>
      <c r="Q848" s="3">
        <v>6.7500000000000004E-2</v>
      </c>
      <c r="R848">
        <v>30</v>
      </c>
      <c r="S848" s="1">
        <v>580000</v>
      </c>
      <c r="T848" s="1">
        <v>3761.87</v>
      </c>
      <c r="U848" s="1">
        <v>736.2</v>
      </c>
      <c r="V848" s="1">
        <v>151.04</v>
      </c>
      <c r="W848" s="4">
        <v>600</v>
      </c>
      <c r="X848" s="1">
        <v>5249.11</v>
      </c>
      <c r="Y848">
        <v>6</v>
      </c>
      <c r="Z848">
        <v>9</v>
      </c>
      <c r="AA848" t="str">
        <f>VLOOKUP($B848,Sheet1!A:E,5,FALSE)</f>
        <v>Southern Staten Island, Suburban feel, waterfront community, Great Kills Park, named after Duth word of "Great creeks"</v>
      </c>
    </row>
    <row r="849" spans="1:27" x14ac:dyDescent="0.2">
      <c r="A849">
        <v>880</v>
      </c>
      <c r="B849" t="s">
        <v>1260</v>
      </c>
      <c r="C849" t="s">
        <v>26</v>
      </c>
      <c r="D849" s="1">
        <v>929000</v>
      </c>
      <c r="E849">
        <v>3</v>
      </c>
      <c r="F849">
        <v>2</v>
      </c>
      <c r="G849" s="2">
        <v>2184</v>
      </c>
      <c r="H849" t="s">
        <v>907</v>
      </c>
      <c r="I849" t="s">
        <v>65</v>
      </c>
      <c r="J849" s="5">
        <v>11362</v>
      </c>
      <c r="K849" s="8" t="str">
        <f>VLOOKUP($B849,Sheet1!A:E,3,FALSE)</f>
        <v>Douglaston</v>
      </c>
      <c r="L849" s="8" t="str">
        <f>VLOOKUP($B849,Sheet1!A:E,4,FALSE)</f>
        <v>A</v>
      </c>
      <c r="M849">
        <v>-73.733106899999996</v>
      </c>
      <c r="N849">
        <v>40.745968099999999</v>
      </c>
      <c r="O849" s="13">
        <f>VLOOKUP($B849,Sheet2!A:F,6,FALSE)</f>
        <v>13.242822866847749</v>
      </c>
      <c r="P849" s="1">
        <v>185800</v>
      </c>
      <c r="Q849" s="3">
        <v>6.7500000000000004E-2</v>
      </c>
      <c r="R849">
        <v>30</v>
      </c>
      <c r="S849" s="1">
        <v>743200</v>
      </c>
      <c r="T849" s="1">
        <v>4820.38</v>
      </c>
      <c r="U849" s="1">
        <v>943.35</v>
      </c>
      <c r="V849" s="1">
        <v>193.54</v>
      </c>
      <c r="W849" s="4">
        <v>1000</v>
      </c>
      <c r="X849" s="1">
        <v>6957.28</v>
      </c>
      <c r="Y849">
        <v>6</v>
      </c>
      <c r="Z849">
        <v>14</v>
      </c>
      <c r="AA849" t="str">
        <f>VLOOKUP($B849,Sheet1!A:E,5,FALSE)</f>
        <v>Historic district with large single family homes.</v>
      </c>
    </row>
    <row r="850" spans="1:27" x14ac:dyDescent="0.2">
      <c r="A850">
        <v>881</v>
      </c>
      <c r="B850" t="s">
        <v>1261</v>
      </c>
      <c r="C850" t="s">
        <v>52</v>
      </c>
      <c r="D850" s="1">
        <v>629000</v>
      </c>
      <c r="E850">
        <v>2</v>
      </c>
      <c r="F850">
        <v>2</v>
      </c>
      <c r="G850" s="2">
        <v>1600</v>
      </c>
      <c r="H850" t="s">
        <v>825</v>
      </c>
      <c r="I850" t="s">
        <v>65</v>
      </c>
      <c r="J850" s="5">
        <v>11005</v>
      </c>
      <c r="K850" s="8" t="str">
        <f>VLOOKUP($B850,Sheet1!A:E,3,FALSE)</f>
        <v>Glen Oaks</v>
      </c>
      <c r="L850" s="8" t="str">
        <f>VLOOKUP($B850,Sheet1!A:E,4,FALSE)</f>
        <v>A</v>
      </c>
      <c r="M850">
        <v>-73.721200800000005</v>
      </c>
      <c r="N850">
        <v>40.7564761</v>
      </c>
      <c r="O850" s="13">
        <f>VLOOKUP($B850,Sheet2!A:F,6,FALSE)</f>
        <v>13.87514669181602</v>
      </c>
      <c r="P850" s="1">
        <v>125800</v>
      </c>
      <c r="Q850" s="3">
        <v>6.7500000000000004E-2</v>
      </c>
      <c r="R850">
        <v>30</v>
      </c>
      <c r="S850" s="1">
        <v>503200</v>
      </c>
      <c r="T850" s="1">
        <v>3263.75</v>
      </c>
      <c r="U850" s="1">
        <v>638.72</v>
      </c>
      <c r="V850" s="1">
        <v>131.04</v>
      </c>
      <c r="W850" s="4">
        <v>375</v>
      </c>
      <c r="X850" s="1">
        <v>4408.51</v>
      </c>
      <c r="Y850">
        <v>4</v>
      </c>
      <c r="Z850">
        <v>10</v>
      </c>
      <c r="AA850" t="str">
        <f>VLOOKUP($B850,Sheet1!A:E,5,FALSE)</f>
        <v>Glen Oaks Village - large cooperative housing development, Queens County Farm. </v>
      </c>
    </row>
    <row r="851" spans="1:27" x14ac:dyDescent="0.2">
      <c r="A851">
        <v>882</v>
      </c>
      <c r="B851" t="s">
        <v>1262</v>
      </c>
      <c r="C851" t="s">
        <v>34</v>
      </c>
      <c r="D851" s="1">
        <v>285000</v>
      </c>
      <c r="E851">
        <v>3</v>
      </c>
      <c r="F851">
        <v>1</v>
      </c>
      <c r="G851" s="2">
        <v>1428</v>
      </c>
      <c r="H851" t="s">
        <v>369</v>
      </c>
      <c r="I851" t="s">
        <v>36</v>
      </c>
      <c r="J851" s="5">
        <v>10303</v>
      </c>
      <c r="K851" s="8" t="str">
        <f>VLOOKUP($B851,Sheet1!A:E,3,FALSE)</f>
        <v>Richmond County</v>
      </c>
      <c r="L851" s="8" t="str">
        <f>VLOOKUP($B851,Sheet1!A:E,4,FALSE)</f>
        <v>B</v>
      </c>
      <c r="M851">
        <v>-74.171463299999999</v>
      </c>
      <c r="N851">
        <v>40.6384738</v>
      </c>
      <c r="O851" s="13">
        <f>VLOOKUP($B851,Sheet2!A:F,6,FALSE)</f>
        <v>12.38696892009817</v>
      </c>
      <c r="P851" s="1">
        <v>57000</v>
      </c>
      <c r="Q851" s="3">
        <v>6.7500000000000004E-2</v>
      </c>
      <c r="R851">
        <v>30</v>
      </c>
      <c r="S851" s="1">
        <v>228000</v>
      </c>
      <c r="T851" s="1">
        <v>1478.8</v>
      </c>
      <c r="U851" s="1">
        <v>289.39999999999998</v>
      </c>
      <c r="V851" s="1">
        <v>59.38</v>
      </c>
      <c r="W851" s="4">
        <v>205</v>
      </c>
      <c r="X851" s="1">
        <v>2032.58</v>
      </c>
      <c r="Y851">
        <v>6</v>
      </c>
      <c r="Z851">
        <v>12</v>
      </c>
      <c r="AA851" t="str">
        <f>VLOOKUP($B851,Sheet1!A:E,5,FALSE)</f>
        <v>Northern Staten Island</v>
      </c>
    </row>
    <row r="852" spans="1:27" x14ac:dyDescent="0.2">
      <c r="A852">
        <v>883</v>
      </c>
      <c r="B852" t="s">
        <v>1263</v>
      </c>
      <c r="C852" t="s">
        <v>52</v>
      </c>
      <c r="D852" s="1">
        <v>315000</v>
      </c>
      <c r="E852">
        <v>2</v>
      </c>
      <c r="F852">
        <v>1</v>
      </c>
      <c r="G852" s="2">
        <v>2184</v>
      </c>
      <c r="H852" t="s">
        <v>1264</v>
      </c>
      <c r="I852" t="s">
        <v>65</v>
      </c>
      <c r="J852" s="5">
        <v>11105</v>
      </c>
      <c r="K852" s="8" t="str">
        <f>VLOOKUP($B852,Sheet1!A:E,3,FALSE)</f>
        <v>Astoria</v>
      </c>
      <c r="L852" s="8" t="str">
        <f>VLOOKUP($B852,Sheet1!A:E,4,FALSE)</f>
        <v>B+</v>
      </c>
      <c r="M852">
        <v>-73.907993000000005</v>
      </c>
      <c r="N852">
        <v>40.775818399999999</v>
      </c>
      <c r="O852" s="13">
        <f>VLOOKUP($B852,Sheet2!A:F,6,FALSE)</f>
        <v>4.4695991594882516</v>
      </c>
      <c r="P852" s="1">
        <v>63000</v>
      </c>
      <c r="Q852" s="3">
        <v>6.7500000000000004E-2</v>
      </c>
      <c r="R852">
        <v>30</v>
      </c>
      <c r="S852" s="1">
        <v>252000</v>
      </c>
      <c r="T852" s="1">
        <v>1634.47</v>
      </c>
      <c r="U852" s="1">
        <v>319.87</v>
      </c>
      <c r="V852" s="1">
        <v>65.63</v>
      </c>
      <c r="W852" s="4">
        <v>550</v>
      </c>
      <c r="X852" s="1">
        <v>2569.96</v>
      </c>
      <c r="Y852">
        <v>4</v>
      </c>
      <c r="Z852">
        <v>18</v>
      </c>
      <c r="AA852" t="str">
        <f>VLOOKUP($B852,Sheet1!A:E,5,FALSE)</f>
        <v>Large Greek, Middle Eastern, and Latin American cultural influence with diverse cuisine and a large Astoria Park.</v>
      </c>
    </row>
    <row r="853" spans="1:27" x14ac:dyDescent="0.2">
      <c r="A853">
        <v>884</v>
      </c>
      <c r="B853" t="s">
        <v>1265</v>
      </c>
      <c r="C853" t="s">
        <v>26</v>
      </c>
      <c r="D853" s="1">
        <v>698000</v>
      </c>
      <c r="E853">
        <v>2</v>
      </c>
      <c r="F853">
        <v>2</v>
      </c>
      <c r="G853">
        <v>824</v>
      </c>
      <c r="H853" t="s">
        <v>113</v>
      </c>
      <c r="I853" t="s">
        <v>65</v>
      </c>
      <c r="J853" s="5">
        <v>11354</v>
      </c>
      <c r="K853" s="8" t="str">
        <f>VLOOKUP($B853,Sheet1!A:E,3,FALSE)</f>
        <v>Flushing</v>
      </c>
      <c r="L853" s="8" t="str">
        <f>VLOOKUP($B853,Sheet1!A:E,4,FALSE)</f>
        <v>B</v>
      </c>
      <c r="M853">
        <v>-73.826414</v>
      </c>
      <c r="N853">
        <v>40.761665200000003</v>
      </c>
      <c r="O853" s="13">
        <f>VLOOKUP($B853,Sheet2!A:F,6,FALSE)</f>
        <v>8.3907645956846917</v>
      </c>
      <c r="P853" s="1">
        <v>139600</v>
      </c>
      <c r="Q853" s="3">
        <v>6.7500000000000004E-2</v>
      </c>
      <c r="R853">
        <v>30</v>
      </c>
      <c r="S853" s="1">
        <v>558400</v>
      </c>
      <c r="T853" s="1">
        <v>3621.77</v>
      </c>
      <c r="U853" s="1">
        <v>708.78</v>
      </c>
      <c r="V853" s="1">
        <v>145.41999999999999</v>
      </c>
      <c r="W853" s="4">
        <v>600</v>
      </c>
      <c r="X853" s="1">
        <v>5075.97</v>
      </c>
      <c r="Y853">
        <v>4</v>
      </c>
      <c r="Z853">
        <v>5</v>
      </c>
      <c r="AA853" t="str">
        <f>VLOOKUP($B853,Sheet1!A:E,5,FALSE)</f>
        <v>Bustling Chinese and  Korean community. Large shopping community.</v>
      </c>
    </row>
    <row r="854" spans="1:27" x14ac:dyDescent="0.2">
      <c r="A854">
        <v>885</v>
      </c>
      <c r="B854" t="s">
        <v>1266</v>
      </c>
      <c r="C854" t="s">
        <v>34</v>
      </c>
      <c r="D854" s="1">
        <v>849000</v>
      </c>
      <c r="E854">
        <v>4</v>
      </c>
      <c r="F854">
        <v>3</v>
      </c>
      <c r="G854" s="2">
        <v>2184</v>
      </c>
      <c r="H854" t="s">
        <v>1267</v>
      </c>
      <c r="I854" t="s">
        <v>65</v>
      </c>
      <c r="J854" s="5">
        <v>11426</v>
      </c>
      <c r="K854" s="8" t="str">
        <f>VLOOKUP($B854,Sheet1!A:E,3,FALSE)</f>
        <v>Bellerose</v>
      </c>
      <c r="L854" s="8" t="str">
        <f>VLOOKUP($B854,Sheet1!A:E,4,FALSE)</f>
        <v>A-</v>
      </c>
      <c r="M854">
        <v>-73.719567299999994</v>
      </c>
      <c r="N854">
        <v>40.729963499999997</v>
      </c>
      <c r="O854" s="13">
        <f>VLOOKUP($B854,Sheet2!A:F,6,FALSE)</f>
        <v>14.014105002730471</v>
      </c>
      <c r="P854" s="1">
        <v>169800</v>
      </c>
      <c r="Q854" s="3">
        <v>6.7500000000000004E-2</v>
      </c>
      <c r="R854">
        <v>30</v>
      </c>
      <c r="S854" s="1">
        <v>679200</v>
      </c>
      <c r="T854" s="1">
        <v>4405.28</v>
      </c>
      <c r="U854" s="1">
        <v>862.12</v>
      </c>
      <c r="V854" s="1">
        <v>176.88</v>
      </c>
      <c r="W854" s="4">
        <v>205</v>
      </c>
      <c r="X854" s="1">
        <v>5649.27</v>
      </c>
      <c r="Y854">
        <v>8</v>
      </c>
      <c r="Z854">
        <v>11</v>
      </c>
      <c r="AA854" t="str">
        <f>VLOOKUP($B854,Sheet1!A:E,5,FALSE)</f>
        <v>Suburban charm and historical homes.</v>
      </c>
    </row>
    <row r="855" spans="1:27" x14ac:dyDescent="0.2">
      <c r="A855">
        <v>886</v>
      </c>
      <c r="B855" t="s">
        <v>1268</v>
      </c>
      <c r="C855" t="s">
        <v>41</v>
      </c>
      <c r="D855" s="1">
        <v>1775000</v>
      </c>
      <c r="E855">
        <v>6</v>
      </c>
      <c r="F855">
        <v>4</v>
      </c>
      <c r="G855" s="2">
        <v>4900</v>
      </c>
      <c r="H855" t="s">
        <v>39</v>
      </c>
      <c r="I855" t="s">
        <v>28</v>
      </c>
      <c r="J855" s="5">
        <v>10034</v>
      </c>
      <c r="K855" s="8" t="str">
        <f>VLOOKUP($B855,Sheet1!A:E,3,FALSE)</f>
        <v>Inwood</v>
      </c>
      <c r="L855" s="8" t="str">
        <f>VLOOKUP($B855,Sheet1!A:E,4,FALSE)</f>
        <v>B</v>
      </c>
      <c r="M855">
        <v>-73.922043599999995</v>
      </c>
      <c r="N855">
        <v>40.868575700000001</v>
      </c>
      <c r="O855" s="13">
        <f>VLOOKUP($B855,Sheet2!A:F,6,FALSE)</f>
        <v>8.9069360583079771</v>
      </c>
      <c r="P855" s="1">
        <v>355000</v>
      </c>
      <c r="Q855" s="3">
        <v>6.7500000000000004E-2</v>
      </c>
      <c r="R855">
        <v>30</v>
      </c>
      <c r="S855" s="1">
        <v>1420000</v>
      </c>
      <c r="T855" s="1">
        <v>9210.09</v>
      </c>
      <c r="U855" s="1">
        <v>1802.42</v>
      </c>
      <c r="V855" s="1">
        <v>369.79</v>
      </c>
      <c r="W855" s="4">
        <v>600</v>
      </c>
      <c r="X855" s="1">
        <v>11982.31</v>
      </c>
      <c r="Y855">
        <v>12</v>
      </c>
      <c r="Z855">
        <v>20</v>
      </c>
      <c r="AA855" t="str">
        <f>VLOOKUP($B855,Sheet1!A:E,5,FALSE)</f>
        <v>Northern tip of Manhattan, bars on Broadway and Dykman, A train. Referred to as "Upstate of Manhattan".</v>
      </c>
    </row>
    <row r="856" spans="1:27" x14ac:dyDescent="0.2">
      <c r="A856">
        <v>887</v>
      </c>
      <c r="B856" t="s">
        <v>1269</v>
      </c>
      <c r="C856" t="s">
        <v>41</v>
      </c>
      <c r="D856" s="1">
        <v>3850000</v>
      </c>
      <c r="E856">
        <v>4</v>
      </c>
      <c r="F856">
        <v>2</v>
      </c>
      <c r="G856" s="2">
        <v>2160</v>
      </c>
      <c r="H856" t="s">
        <v>42</v>
      </c>
      <c r="I856" t="s">
        <v>28</v>
      </c>
      <c r="J856" s="5">
        <v>10028</v>
      </c>
      <c r="K856" s="8" t="str">
        <f>VLOOKUP($B856,Sheet1!A:E,3,FALSE)</f>
        <v>Upper East Side</v>
      </c>
      <c r="L856" s="8" t="str">
        <f>VLOOKUP($B856,Sheet1!A:E,4,FALSE)</f>
        <v>A</v>
      </c>
      <c r="M856">
        <v>-73.949609699999996</v>
      </c>
      <c r="N856">
        <v>40.775074799999999</v>
      </c>
      <c r="O856" s="13">
        <f>VLOOKUP($B856,Sheet2!A:F,6,FALSE)</f>
        <v>2.610450579821737</v>
      </c>
      <c r="P856" s="1">
        <v>770000</v>
      </c>
      <c r="Q856" s="3">
        <v>6.7500000000000004E-2</v>
      </c>
      <c r="R856">
        <v>30</v>
      </c>
      <c r="S856" s="1">
        <v>3080000</v>
      </c>
      <c r="T856" s="1">
        <v>19976.82</v>
      </c>
      <c r="U856" s="1">
        <v>3909.48</v>
      </c>
      <c r="V856" s="1">
        <v>802.08</v>
      </c>
      <c r="W856" s="4">
        <v>3000</v>
      </c>
      <c r="X856" s="1">
        <v>27688.39</v>
      </c>
      <c r="Y856">
        <v>8</v>
      </c>
      <c r="Z856">
        <v>14</v>
      </c>
      <c r="AA856" t="str">
        <f>VLOOKUP($B856,Sheet1!A:E,5,FALSE)</f>
        <v>Posh neighborhood, private schools, expensive supermarkets, iconic museums. </v>
      </c>
    </row>
    <row r="857" spans="1:27" x14ac:dyDescent="0.2">
      <c r="A857">
        <v>888</v>
      </c>
      <c r="B857" t="s">
        <v>1270</v>
      </c>
      <c r="C857" t="s">
        <v>26</v>
      </c>
      <c r="D857" s="1">
        <v>4500000</v>
      </c>
      <c r="E857">
        <v>5</v>
      </c>
      <c r="F857">
        <v>4</v>
      </c>
      <c r="G857" s="2">
        <v>3180</v>
      </c>
      <c r="H857" t="s">
        <v>152</v>
      </c>
      <c r="I857" t="s">
        <v>28</v>
      </c>
      <c r="J857" s="5">
        <v>10280</v>
      </c>
      <c r="K857" s="8" t="str">
        <f>VLOOKUP($B857,Sheet1!A:E,3,FALSE)</f>
        <v>Battery Park City</v>
      </c>
      <c r="L857" s="8" t="str">
        <f>VLOOKUP($B857,Sheet1!A:E,4,FALSE)</f>
        <v>A+</v>
      </c>
      <c r="M857">
        <v>-74.017865</v>
      </c>
      <c r="N857">
        <v>40.709893999999998</v>
      </c>
      <c r="O857" s="13">
        <f>VLOOKUP($B857,Sheet2!A:F,6,FALSE)</f>
        <v>3.18003220252954</v>
      </c>
      <c r="P857" s="1">
        <v>900000</v>
      </c>
      <c r="Q857" s="3">
        <v>6.7500000000000004E-2</v>
      </c>
      <c r="R857">
        <v>30</v>
      </c>
      <c r="S857" s="1">
        <v>3600000</v>
      </c>
      <c r="T857" s="1">
        <v>23349.53</v>
      </c>
      <c r="U857" s="1">
        <v>4569.53</v>
      </c>
      <c r="V857" s="1">
        <v>937.5</v>
      </c>
      <c r="W857" s="4">
        <v>600</v>
      </c>
      <c r="X857" s="1">
        <v>29456.560000000001</v>
      </c>
      <c r="Y857">
        <v>10</v>
      </c>
      <c r="Z857">
        <v>13</v>
      </c>
      <c r="AA857" t="str">
        <f>VLOOKUP($B857,Sheet1!A:E,5,FALSE)</f>
        <v>Scenic waterfront parks with luxurious residential towers, near the Financial District. </v>
      </c>
    </row>
    <row r="858" spans="1:27" x14ac:dyDescent="0.2">
      <c r="A858">
        <v>889</v>
      </c>
      <c r="B858" t="s">
        <v>1271</v>
      </c>
      <c r="C858" t="s">
        <v>34</v>
      </c>
      <c r="D858" s="1">
        <v>465000</v>
      </c>
      <c r="E858">
        <v>2</v>
      </c>
      <c r="F858">
        <v>2</v>
      </c>
      <c r="G858">
        <v>988</v>
      </c>
      <c r="H858" t="s">
        <v>1175</v>
      </c>
      <c r="I858" t="s">
        <v>54</v>
      </c>
      <c r="J858" s="5">
        <v>10465</v>
      </c>
      <c r="K858" s="8" t="str">
        <f>VLOOKUP($B858,Sheet1!A:E,3,FALSE)</f>
        <v>Country Club</v>
      </c>
      <c r="L858" s="8" t="str">
        <f>VLOOKUP($B858,Sheet1!A:E,4,FALSE)</f>
        <v>B+</v>
      </c>
      <c r="M858">
        <v>-73.815519800000004</v>
      </c>
      <c r="N858">
        <v>40.828517699999999</v>
      </c>
      <c r="O858" s="13">
        <f>VLOOKUP($B858,Sheet2!A:F,6,FALSE)</f>
        <v>10.471426823040691</v>
      </c>
      <c r="P858" s="1">
        <v>93000</v>
      </c>
      <c r="Q858" s="3">
        <v>6.7500000000000004E-2</v>
      </c>
      <c r="R858">
        <v>30</v>
      </c>
      <c r="S858" s="1">
        <v>372000</v>
      </c>
      <c r="T858" s="1">
        <v>2412.7800000000002</v>
      </c>
      <c r="U858" s="1">
        <v>472.18</v>
      </c>
      <c r="V858" s="1">
        <v>96.88</v>
      </c>
      <c r="W858" s="4">
        <v>205</v>
      </c>
      <c r="X858" s="1">
        <v>3186.84</v>
      </c>
      <c r="Y858">
        <v>4</v>
      </c>
      <c r="Z858">
        <v>6</v>
      </c>
      <c r="AA858" t="str">
        <f>VLOOKUP($B858,Sheet1!A:E,5,FALSE)</f>
        <v>Bronx, suburban feel with waterfront properties by the Eastchester Bay; Exclusive Country clubs.</v>
      </c>
    </row>
    <row r="859" spans="1:27" x14ac:dyDescent="0.2">
      <c r="A859">
        <v>890</v>
      </c>
      <c r="B859" t="s">
        <v>1272</v>
      </c>
      <c r="C859" t="s">
        <v>163</v>
      </c>
      <c r="D859" s="1">
        <v>869900</v>
      </c>
      <c r="E859">
        <v>4</v>
      </c>
      <c r="F859">
        <v>2</v>
      </c>
      <c r="G859" s="2">
        <v>2280</v>
      </c>
      <c r="H859" t="s">
        <v>134</v>
      </c>
      <c r="I859" t="s">
        <v>36</v>
      </c>
      <c r="J859" s="5">
        <v>10314</v>
      </c>
      <c r="K859" s="8" t="str">
        <f>VLOOKUP($B859,Sheet1!A:E,3,FALSE)</f>
        <v>Mid Island</v>
      </c>
      <c r="L859" s="8" t="str">
        <f>VLOOKUP($B859,Sheet1!A:E,4,FALSE)</f>
        <v>B</v>
      </c>
      <c r="M859">
        <v>-74.155351699999997</v>
      </c>
      <c r="N859">
        <v>40.587334599999998</v>
      </c>
      <c r="O859" s="13">
        <f>VLOOKUP($B859,Sheet2!A:F,6,FALSE)</f>
        <v>14.278093698271389</v>
      </c>
      <c r="P859" s="1">
        <v>173980</v>
      </c>
      <c r="Q859" s="3">
        <v>6.7500000000000004E-2</v>
      </c>
      <c r="R859">
        <v>30</v>
      </c>
      <c r="S859" s="1">
        <v>695920</v>
      </c>
      <c r="T859" s="1">
        <v>4513.72</v>
      </c>
      <c r="U859" s="1">
        <v>883.34</v>
      </c>
      <c r="V859" s="1">
        <v>181.23</v>
      </c>
      <c r="W859" s="4">
        <v>600</v>
      </c>
      <c r="X859" s="1">
        <v>6178.29</v>
      </c>
      <c r="Y859">
        <v>8</v>
      </c>
      <c r="Z859">
        <v>14</v>
      </c>
      <c r="AA859" t="str">
        <f>VLOOKUP($B859,Sheet1!A:E,5,FALSE)</f>
        <v>Middle of Staten island, largest % of Asians in Staten Island, suburban residential area.</v>
      </c>
    </row>
    <row r="860" spans="1:27" x14ac:dyDescent="0.2">
      <c r="A860">
        <v>891</v>
      </c>
      <c r="B860" t="s">
        <v>1273</v>
      </c>
      <c r="C860" t="s">
        <v>87</v>
      </c>
      <c r="D860" s="1">
        <v>699000</v>
      </c>
      <c r="E860">
        <v>3</v>
      </c>
      <c r="F860">
        <v>2.5</v>
      </c>
      <c r="G860" s="2">
        <v>2034</v>
      </c>
      <c r="H860" t="s">
        <v>429</v>
      </c>
      <c r="I860" t="s">
        <v>54</v>
      </c>
      <c r="J860" s="5">
        <v>10469</v>
      </c>
      <c r="K860" s="8" t="str">
        <f>VLOOKUP($B860,Sheet1!A:E,3,FALSE)</f>
        <v>Pelham Bay</v>
      </c>
      <c r="L860" s="8" t="str">
        <f>VLOOKUP($B860,Sheet1!A:E,4,FALSE)</f>
        <v>C</v>
      </c>
      <c r="M860">
        <v>-73.857401199999998</v>
      </c>
      <c r="N860">
        <v>40.866509200000003</v>
      </c>
      <c r="O860" s="13">
        <f>VLOOKUP($B860,Sheet2!A:F,6,FALSE)</f>
        <v>10.536210307810659</v>
      </c>
      <c r="P860" s="1">
        <v>139800</v>
      </c>
      <c r="Q860" s="3">
        <v>6.7500000000000004E-2</v>
      </c>
      <c r="R860">
        <v>30</v>
      </c>
      <c r="S860" s="1">
        <v>559200</v>
      </c>
      <c r="T860" s="1">
        <v>3626.96</v>
      </c>
      <c r="U860" s="1">
        <v>709.8</v>
      </c>
      <c r="V860" s="1">
        <v>145.63</v>
      </c>
      <c r="W860" s="4">
        <v>1700</v>
      </c>
      <c r="X860" s="1">
        <v>6182.39</v>
      </c>
      <c r="Y860">
        <v>6</v>
      </c>
      <c r="Z860">
        <v>11</v>
      </c>
      <c r="AA860" t="str">
        <f>VLOOKUP($B860,Sheet1!A:E,5,FALSE)</f>
        <v>End of 6 train line, largest Park in NYC - Pelham Bay Park. </v>
      </c>
    </row>
    <row r="861" spans="1:27" x14ac:dyDescent="0.2">
      <c r="A861">
        <v>892</v>
      </c>
      <c r="B861" t="s">
        <v>1274</v>
      </c>
      <c r="C861" t="s">
        <v>34</v>
      </c>
      <c r="D861" s="1">
        <v>799000</v>
      </c>
      <c r="E861">
        <v>3</v>
      </c>
      <c r="F861">
        <v>2</v>
      </c>
      <c r="G861">
        <v>864</v>
      </c>
      <c r="H861" t="s">
        <v>935</v>
      </c>
      <c r="I861" t="s">
        <v>36</v>
      </c>
      <c r="J861" s="5">
        <v>10306</v>
      </c>
      <c r="K861" s="8" t="str">
        <f>VLOOKUP($B861,Sheet1!A:E,3,FALSE)</f>
        <v>Great Kills</v>
      </c>
      <c r="L861" s="8" t="str">
        <f>VLOOKUP($B861,Sheet1!A:E,4,FALSE)</f>
        <v>B</v>
      </c>
      <c r="M861">
        <v>-74.126496399999994</v>
      </c>
      <c r="N861">
        <v>40.559308899999998</v>
      </c>
      <c r="O861" s="13">
        <f>VLOOKUP($B861,Sheet2!A:F,6,FALSE)</f>
        <v>15.031582706514071</v>
      </c>
      <c r="P861" s="1">
        <v>159800</v>
      </c>
      <c r="Q861" s="3">
        <v>6.7500000000000004E-2</v>
      </c>
      <c r="R861">
        <v>30</v>
      </c>
      <c r="S861" s="1">
        <v>639200</v>
      </c>
      <c r="T861" s="1">
        <v>4145.84</v>
      </c>
      <c r="U861" s="1">
        <v>811.34</v>
      </c>
      <c r="V861" s="1">
        <v>166.46</v>
      </c>
      <c r="W861" s="4">
        <v>2000</v>
      </c>
      <c r="X861" s="1">
        <v>7123.64</v>
      </c>
      <c r="Y861">
        <v>6</v>
      </c>
      <c r="Z861">
        <v>5</v>
      </c>
      <c r="AA861" t="str">
        <f>VLOOKUP($B861,Sheet1!A:E,5,FALSE)</f>
        <v>Southern Staten Island, Suburban feel, waterfront community, Great Kills Park, named after Duth word of "Great creeks"</v>
      </c>
    </row>
    <row r="862" spans="1:27" x14ac:dyDescent="0.2">
      <c r="A862">
        <v>893</v>
      </c>
      <c r="B862" t="s">
        <v>1275</v>
      </c>
      <c r="C862" t="s">
        <v>26</v>
      </c>
      <c r="D862" s="1">
        <v>290000</v>
      </c>
      <c r="E862">
        <v>1</v>
      </c>
      <c r="F862">
        <v>1</v>
      </c>
      <c r="G862" s="2">
        <v>2184</v>
      </c>
      <c r="H862" t="s">
        <v>1276</v>
      </c>
      <c r="I862" t="s">
        <v>65</v>
      </c>
      <c r="J862" s="5">
        <v>11374</v>
      </c>
      <c r="K862" s="8" t="str">
        <f>VLOOKUP($B862,Sheet1!A:E,3,FALSE)</f>
        <v>Rego Park</v>
      </c>
      <c r="L862" s="8" t="str">
        <f>VLOOKUP($B862,Sheet1!A:E,4,FALSE)</f>
        <v>B+</v>
      </c>
      <c r="M862">
        <v>-73.858900500000004</v>
      </c>
      <c r="N862">
        <v>40.725588700000003</v>
      </c>
      <c r="O862" s="13">
        <f>VLOOKUP($B862,Sheet2!A:F,6,FALSE)</f>
        <v>6.8316146046836002</v>
      </c>
      <c r="P862" s="1">
        <v>58000</v>
      </c>
      <c r="Q862" s="3">
        <v>6.7500000000000004E-2</v>
      </c>
      <c r="R862">
        <v>30</v>
      </c>
      <c r="S862" s="1">
        <v>232000</v>
      </c>
      <c r="T862" s="1">
        <v>1504.75</v>
      </c>
      <c r="U862" s="1">
        <v>294.48</v>
      </c>
      <c r="V862" s="1">
        <v>60.42</v>
      </c>
      <c r="W862" s="4">
        <v>600</v>
      </c>
      <c r="X862" s="1">
        <v>2459.64</v>
      </c>
      <c r="Y862">
        <v>2</v>
      </c>
      <c r="Z862">
        <v>18</v>
      </c>
      <c r="AA862" t="str">
        <f>VLOOKUP($B862,Sheet1!A:E,5,FALSE)</f>
        <v>Queens Center Mall, sigificant recent immigrant populations. </v>
      </c>
    </row>
    <row r="863" spans="1:27" x14ac:dyDescent="0.2">
      <c r="A863">
        <v>894</v>
      </c>
      <c r="B863" t="s">
        <v>1277</v>
      </c>
      <c r="C863" t="s">
        <v>34</v>
      </c>
      <c r="D863" s="1">
        <v>575000</v>
      </c>
      <c r="E863">
        <v>5</v>
      </c>
      <c r="F863">
        <v>3</v>
      </c>
      <c r="G863" s="2">
        <v>2076</v>
      </c>
      <c r="H863" t="s">
        <v>783</v>
      </c>
      <c r="I863" t="s">
        <v>54</v>
      </c>
      <c r="J863" s="5">
        <v>10466</v>
      </c>
      <c r="K863" s="8" t="str">
        <f>VLOOKUP($B863,Sheet1!A:E,3,FALSE)</f>
        <v>Baychester</v>
      </c>
      <c r="L863" s="8" t="str">
        <f>VLOOKUP($B863,Sheet1!A:E,4,FALSE)</f>
        <v>C</v>
      </c>
      <c r="M863">
        <v>-73.858540599999998</v>
      </c>
      <c r="N863">
        <v>40.896500199999998</v>
      </c>
      <c r="O863" s="13">
        <f>VLOOKUP($B863,Sheet2!A:F,6,FALSE)</f>
        <v>12.16919768878464</v>
      </c>
      <c r="P863" s="1">
        <v>115000</v>
      </c>
      <c r="Q863" s="3">
        <v>6.7500000000000004E-2</v>
      </c>
      <c r="R863">
        <v>30</v>
      </c>
      <c r="S863" s="1">
        <v>460000</v>
      </c>
      <c r="T863" s="1">
        <v>2983.55</v>
      </c>
      <c r="U863" s="1">
        <v>583.88</v>
      </c>
      <c r="V863" s="1">
        <v>119.79</v>
      </c>
      <c r="W863" s="4">
        <v>600</v>
      </c>
      <c r="X863" s="1">
        <v>4287.2299999999996</v>
      </c>
      <c r="Y863">
        <v>10</v>
      </c>
      <c r="Z863">
        <v>10</v>
      </c>
      <c r="AA863" t="str">
        <f>VLOOKUP($B863,Sheet1!A:E,5,FALSE)</f>
        <v>Suburban feel with major retail destinations like the Bay Plaza Shopping Center.</v>
      </c>
    </row>
    <row r="864" spans="1:27" x14ac:dyDescent="0.2">
      <c r="A864">
        <v>896</v>
      </c>
      <c r="B864" t="s">
        <v>1278</v>
      </c>
      <c r="C864" t="s">
        <v>188</v>
      </c>
      <c r="D864" s="1">
        <v>500000</v>
      </c>
      <c r="E864">
        <v>5</v>
      </c>
      <c r="F864">
        <v>3</v>
      </c>
      <c r="G864" s="2">
        <v>2472</v>
      </c>
      <c r="H864" t="s">
        <v>1279</v>
      </c>
      <c r="I864" t="s">
        <v>45</v>
      </c>
      <c r="J864" s="5">
        <v>11219</v>
      </c>
      <c r="K864" s="8" t="str">
        <f>VLOOKUP($B864,Sheet1!A:E,3,FALSE)</f>
        <v>Bensonhurst</v>
      </c>
      <c r="L864" s="8" t="str">
        <f>VLOOKUP($B864,Sheet1!A:E,4,FALSE)</f>
        <v>B+</v>
      </c>
      <c r="M864">
        <v>-73.998200400000002</v>
      </c>
      <c r="N864">
        <v>40.633913700000001</v>
      </c>
      <c r="O864" s="13">
        <f>VLOOKUP($B864,Sheet2!A:F,6,FALSE)</f>
        <v>7.9568842691730222</v>
      </c>
      <c r="P864" s="1">
        <v>100000</v>
      </c>
      <c r="Q864" s="3">
        <v>6.7500000000000004E-2</v>
      </c>
      <c r="R864">
        <v>30</v>
      </c>
      <c r="S864" s="1">
        <v>400000</v>
      </c>
      <c r="T864" s="1">
        <v>2594.39</v>
      </c>
      <c r="U864" s="1">
        <v>507.73</v>
      </c>
      <c r="V864" s="1">
        <v>104.17</v>
      </c>
      <c r="W864" s="4">
        <v>600</v>
      </c>
      <c r="X864" s="1">
        <v>3806.28</v>
      </c>
      <c r="Y864">
        <v>10</v>
      </c>
      <c r="Z864">
        <v>12</v>
      </c>
      <c r="AA864" t="str">
        <f>VLOOKUP($B864,Sheet1!A:E,5,FALSE)</f>
        <v>Bay Parkway being the primary commercial area with shops &amp; dining, Italian-American heritage, large Bensonhurst Park, and many more niche local markets.</v>
      </c>
    </row>
    <row r="865" spans="1:27" x14ac:dyDescent="0.2">
      <c r="A865">
        <v>897</v>
      </c>
      <c r="B865" t="s">
        <v>1280</v>
      </c>
      <c r="C865" t="s">
        <v>34</v>
      </c>
      <c r="D865" s="1">
        <v>2750000</v>
      </c>
      <c r="E865">
        <v>3</v>
      </c>
      <c r="F865">
        <v>5</v>
      </c>
      <c r="G865" s="2">
        <v>4600</v>
      </c>
      <c r="H865" t="s">
        <v>1281</v>
      </c>
      <c r="I865" t="s">
        <v>45</v>
      </c>
      <c r="J865" s="5">
        <v>11234</v>
      </c>
      <c r="K865" s="8" t="str">
        <f>VLOOKUP($B865,Sheet1!A:E,3,FALSE)</f>
        <v>Marine Park</v>
      </c>
      <c r="L865" s="8" t="str">
        <f>VLOOKUP($B865,Sheet1!A:E,4,FALSE)</f>
        <v>A</v>
      </c>
      <c r="M865">
        <v>-73.909458999999998</v>
      </c>
      <c r="N865">
        <v>40.612635500000003</v>
      </c>
      <c r="O865" s="13">
        <f>VLOOKUP($B865,Sheet2!A:F,6,FALSE)</f>
        <v>10.20906919698788</v>
      </c>
      <c r="P865" s="1">
        <v>550000</v>
      </c>
      <c r="Q865" s="3">
        <v>6.7500000000000004E-2</v>
      </c>
      <c r="R865">
        <v>30</v>
      </c>
      <c r="S865" s="1">
        <v>2200000</v>
      </c>
      <c r="T865" s="1">
        <v>14269.16</v>
      </c>
      <c r="U865" s="1">
        <v>2792.49</v>
      </c>
      <c r="V865" s="1">
        <v>572.91999999999996</v>
      </c>
      <c r="W865" s="4">
        <v>375</v>
      </c>
      <c r="X865" s="1">
        <v>18009.560000000001</v>
      </c>
      <c r="Y865">
        <v>6</v>
      </c>
      <c r="Z865">
        <v>16</v>
      </c>
      <c r="AA865" t="str">
        <f>VLOOKUP($B865,Sheet1!A:E,5,FALSE)</f>
        <v>Marine Park, expansive parkland and recreational facilities.</v>
      </c>
    </row>
    <row r="866" spans="1:27" x14ac:dyDescent="0.2">
      <c r="A866">
        <v>898</v>
      </c>
      <c r="B866" t="s">
        <v>1282</v>
      </c>
      <c r="C866" t="s">
        <v>26</v>
      </c>
      <c r="D866" s="1">
        <v>495000</v>
      </c>
      <c r="E866">
        <v>2</v>
      </c>
      <c r="F866">
        <v>1</v>
      </c>
      <c r="G866">
        <v>766</v>
      </c>
      <c r="H866" t="s">
        <v>81</v>
      </c>
      <c r="I866" t="s">
        <v>28</v>
      </c>
      <c r="J866" s="5">
        <v>10033</v>
      </c>
      <c r="K866" s="8" t="str">
        <f>VLOOKUP($B866,Sheet1!A:E,3,FALSE)</f>
        <v>Washington Heights</v>
      </c>
      <c r="L866" s="8" t="str">
        <f>VLOOKUP($B866,Sheet1!A:E,4,FALSE)</f>
        <v>B</v>
      </c>
      <c r="M866">
        <v>-73.935291199999995</v>
      </c>
      <c r="N866">
        <v>40.852596800000001</v>
      </c>
      <c r="O866" s="13">
        <f>VLOOKUP($B866,Sheet2!A:F,6,FALSE)</f>
        <v>7.6284793422584336</v>
      </c>
      <c r="P866" s="1">
        <v>99000</v>
      </c>
      <c r="Q866" s="3">
        <v>6.7500000000000004E-2</v>
      </c>
      <c r="R866">
        <v>30</v>
      </c>
      <c r="S866" s="1">
        <v>396000</v>
      </c>
      <c r="T866" s="1">
        <v>2568.4499999999998</v>
      </c>
      <c r="U866" s="1">
        <v>502.65</v>
      </c>
      <c r="V866" s="1">
        <v>103.13</v>
      </c>
      <c r="W866" s="4">
        <v>600</v>
      </c>
      <c r="X866" s="1">
        <v>3774.22</v>
      </c>
      <c r="Y866">
        <v>4</v>
      </c>
      <c r="Z866">
        <v>6</v>
      </c>
      <c r="AA866" t="str">
        <f>VLOOKUP($B866,Sheet1!A:E,5,FALSE)</f>
        <v>Dominican community, Dykman Street, George Washington Bridge, Columbia University</v>
      </c>
    </row>
    <row r="867" spans="1:27" x14ac:dyDescent="0.2">
      <c r="A867">
        <v>899</v>
      </c>
      <c r="B867" t="s">
        <v>1283</v>
      </c>
      <c r="C867" t="s">
        <v>87</v>
      </c>
      <c r="D867" s="1">
        <v>1199000</v>
      </c>
      <c r="E867">
        <v>4</v>
      </c>
      <c r="F867">
        <v>4</v>
      </c>
      <c r="G867" s="2">
        <v>2279</v>
      </c>
      <c r="H867" t="s">
        <v>1284</v>
      </c>
      <c r="I867" t="s">
        <v>36</v>
      </c>
      <c r="J867" s="5">
        <v>10308</v>
      </c>
      <c r="K867" s="8" t="str">
        <f>VLOOKUP($B867,Sheet1!A:E,3,FALSE)</f>
        <v>Great Kills</v>
      </c>
      <c r="L867" s="8" t="str">
        <f>VLOOKUP($B867,Sheet1!A:E,4,FALSE)</f>
        <v>B</v>
      </c>
      <c r="M867">
        <v>-74.156447</v>
      </c>
      <c r="N867">
        <v>40.545515000000002</v>
      </c>
      <c r="O867" s="13">
        <f>VLOOKUP($B867,Sheet2!A:F,6,FALSE)</f>
        <v>16.66063536539566</v>
      </c>
      <c r="P867" s="1">
        <v>239800</v>
      </c>
      <c r="Q867" s="3">
        <v>6.7500000000000004E-2</v>
      </c>
      <c r="R867">
        <v>30</v>
      </c>
      <c r="S867" s="1">
        <v>959200</v>
      </c>
      <c r="T867" s="1">
        <v>6221.35</v>
      </c>
      <c r="U867" s="1">
        <v>1217.52</v>
      </c>
      <c r="V867" s="1">
        <v>249.79</v>
      </c>
      <c r="W867" s="4">
        <v>600</v>
      </c>
      <c r="X867" s="1">
        <v>8288.67</v>
      </c>
      <c r="Y867">
        <v>8</v>
      </c>
      <c r="Z867">
        <v>9</v>
      </c>
      <c r="AA867" t="str">
        <f>VLOOKUP($B867,Sheet1!A:E,5,FALSE)</f>
        <v>Southern Staten Island, Suburban feel, waterfront community, Great Kills Park, named after Duth word of "Great creeks"</v>
      </c>
    </row>
    <row r="868" spans="1:27" x14ac:dyDescent="0.2">
      <c r="A868">
        <v>900</v>
      </c>
      <c r="B868" t="s">
        <v>1285</v>
      </c>
      <c r="C868" t="s">
        <v>52</v>
      </c>
      <c r="D868" s="1">
        <v>605000</v>
      </c>
      <c r="E868">
        <v>3</v>
      </c>
      <c r="F868">
        <v>2</v>
      </c>
      <c r="G868" s="2">
        <v>1500</v>
      </c>
      <c r="H868" t="s">
        <v>123</v>
      </c>
      <c r="I868" t="s">
        <v>54</v>
      </c>
      <c r="J868" s="5">
        <v>10463</v>
      </c>
      <c r="K868" s="8" t="str">
        <f>VLOOKUP($B868,Sheet1!A:E,3,FALSE)</f>
        <v>Riverdale</v>
      </c>
      <c r="L868" s="8" t="str">
        <f>VLOOKUP($B868,Sheet1!A:E,4,FALSE)</f>
        <v>A-</v>
      </c>
      <c r="M868">
        <v>-73.921790999999999</v>
      </c>
      <c r="N868">
        <v>40.881881900000003</v>
      </c>
      <c r="O868" s="13">
        <f>VLOOKUP($B868,Sheet2!A:F,6,FALSE)</f>
        <v>9.7692363865895473</v>
      </c>
      <c r="P868" s="1">
        <v>121000</v>
      </c>
      <c r="Q868" s="3">
        <v>6.7500000000000004E-2</v>
      </c>
      <c r="R868">
        <v>30</v>
      </c>
      <c r="S868" s="1">
        <v>484000</v>
      </c>
      <c r="T868" s="1">
        <v>3139.21</v>
      </c>
      <c r="U868" s="1">
        <v>614.35</v>
      </c>
      <c r="V868" s="1">
        <v>126.04</v>
      </c>
      <c r="W868" s="4">
        <v>600</v>
      </c>
      <c r="X868" s="1">
        <v>4479.6000000000004</v>
      </c>
      <c r="Y868">
        <v>6</v>
      </c>
      <c r="Z868">
        <v>9</v>
      </c>
      <c r="AA868" t="str">
        <f>VLOOKUP($B868,Sheet1!A:E,5,FALSE)</f>
        <v>Residential neighborhood , affluent enclave within the Bronx., "alternative to the Upper West side", Car Transportation is reccomended.</v>
      </c>
    </row>
    <row r="869" spans="1:27" x14ac:dyDescent="0.2">
      <c r="A869">
        <v>901</v>
      </c>
      <c r="B869" t="s">
        <v>1286</v>
      </c>
      <c r="C869" t="s">
        <v>52</v>
      </c>
      <c r="D869" s="1">
        <v>550000</v>
      </c>
      <c r="E869">
        <v>2</v>
      </c>
      <c r="F869">
        <v>1</v>
      </c>
      <c r="G869" s="2">
        <v>2184</v>
      </c>
      <c r="H869" t="s">
        <v>39</v>
      </c>
      <c r="I869" t="s">
        <v>45</v>
      </c>
      <c r="J869" s="5">
        <v>11232</v>
      </c>
      <c r="K869" s="8" t="str">
        <f>VLOOKUP($B869,Sheet1!A:E,3,FALSE)</f>
        <v>Greenwood</v>
      </c>
      <c r="L869" s="8" t="str">
        <f>VLOOKUP($B869,Sheet1!A:E,4,FALSE)</f>
        <v>B</v>
      </c>
      <c r="M869">
        <v>-74.002423199999996</v>
      </c>
      <c r="N869">
        <v>40.648799699999998</v>
      </c>
      <c r="O869" s="13">
        <f>VLOOKUP($B869,Sheet2!A:F,6,FALSE)</f>
        <v>6.9588747550825278</v>
      </c>
      <c r="P869" s="1">
        <v>110000</v>
      </c>
      <c r="Q869" s="3">
        <v>6.7500000000000004E-2</v>
      </c>
      <c r="R869">
        <v>30</v>
      </c>
      <c r="S869" s="1">
        <v>440000</v>
      </c>
      <c r="T869" s="1">
        <v>2853.83</v>
      </c>
      <c r="U869" s="1">
        <v>558.5</v>
      </c>
      <c r="V869" s="1">
        <v>114.58</v>
      </c>
      <c r="W869" s="4">
        <v>205</v>
      </c>
      <c r="X869" s="1">
        <v>3731.91</v>
      </c>
      <c r="Y869">
        <v>4</v>
      </c>
      <c r="Z869">
        <v>18</v>
      </c>
      <c r="AA869" t="str">
        <f>VLOOKUP($B869,Sheet1!A:E,5,FALSE)</f>
        <v>Historic Green-Wood Cemetery and residential streets.</v>
      </c>
    </row>
    <row r="870" spans="1:27" x14ac:dyDescent="0.2">
      <c r="A870">
        <v>902</v>
      </c>
      <c r="B870" t="s">
        <v>1287</v>
      </c>
      <c r="C870" t="s">
        <v>34</v>
      </c>
      <c r="D870" s="1">
        <v>768000</v>
      </c>
      <c r="E870">
        <v>3</v>
      </c>
      <c r="F870">
        <v>2</v>
      </c>
      <c r="G870" s="2">
        <v>1065</v>
      </c>
      <c r="H870" t="s">
        <v>1288</v>
      </c>
      <c r="I870" t="s">
        <v>65</v>
      </c>
      <c r="J870" s="5">
        <v>11361</v>
      </c>
      <c r="K870" s="8" t="str">
        <f>VLOOKUP($B870,Sheet1!A:E,3,FALSE)</f>
        <v>Bayside</v>
      </c>
      <c r="L870" s="8" t="str">
        <f>VLOOKUP($B870,Sheet1!A:E,4,FALSE)</f>
        <v>A</v>
      </c>
      <c r="M870">
        <v>-73.785431799999998</v>
      </c>
      <c r="N870">
        <v>40.769337499999999</v>
      </c>
      <c r="O870" s="13">
        <f>VLOOKUP($B870,Sheet2!A:F,6,FALSE)</f>
        <v>10.588705727799759</v>
      </c>
      <c r="P870" s="1">
        <v>153600</v>
      </c>
      <c r="Q870" s="3">
        <v>6.7500000000000004E-2</v>
      </c>
      <c r="R870">
        <v>30</v>
      </c>
      <c r="S870" s="1">
        <v>614400</v>
      </c>
      <c r="T870" s="1">
        <v>3984.99</v>
      </c>
      <c r="U870" s="1">
        <v>779.87</v>
      </c>
      <c r="V870" s="1">
        <v>160</v>
      </c>
      <c r="W870" s="4">
        <v>600</v>
      </c>
      <c r="X870" s="1">
        <v>5524.85</v>
      </c>
      <c r="Y870">
        <v>6</v>
      </c>
      <c r="Z870">
        <v>7</v>
      </c>
      <c r="AA870" t="str">
        <f>VLOOKUP($B870,Sheet1!A:E,5,FALSE)</f>
        <v>Suburban style homes in Northeast Queens, large Korean community, with its most commerical street being Bell Boulevard</v>
      </c>
    </row>
    <row r="871" spans="1:27" x14ac:dyDescent="0.2">
      <c r="A871">
        <v>903</v>
      </c>
      <c r="B871" t="s">
        <v>1289</v>
      </c>
      <c r="C871" t="s">
        <v>26</v>
      </c>
      <c r="D871" s="1">
        <v>2099000</v>
      </c>
      <c r="E871">
        <v>3</v>
      </c>
      <c r="F871">
        <v>2</v>
      </c>
      <c r="G871" s="2">
        <v>1711</v>
      </c>
      <c r="H871" t="s">
        <v>42</v>
      </c>
      <c r="I871" t="s">
        <v>45</v>
      </c>
      <c r="J871" s="5">
        <v>11201</v>
      </c>
      <c r="K871" s="8" t="str">
        <f>VLOOKUP($B871,Sheet1!A:E,3,FALSE)</f>
        <v>Brooklyn Heights</v>
      </c>
      <c r="L871" s="8" t="str">
        <f>VLOOKUP($B871,Sheet1!A:E,4,FALSE)</f>
        <v>A</v>
      </c>
      <c r="M871">
        <v>-73.9869044</v>
      </c>
      <c r="N871">
        <v>40.701973500000001</v>
      </c>
      <c r="O871" s="13">
        <f>VLOOKUP($B871,Sheet2!A:F,6,FALSE)</f>
        <v>3.2332426446159981</v>
      </c>
      <c r="P871" s="1">
        <v>419800</v>
      </c>
      <c r="Q871" s="3">
        <v>6.7500000000000004E-2</v>
      </c>
      <c r="R871">
        <v>30</v>
      </c>
      <c r="S871" s="1">
        <v>1679200</v>
      </c>
      <c r="T871" s="1">
        <v>10891.26</v>
      </c>
      <c r="U871" s="1">
        <v>2131.4299999999998</v>
      </c>
      <c r="V871" s="1">
        <v>437.29</v>
      </c>
      <c r="W871" s="4">
        <v>205</v>
      </c>
      <c r="X871" s="1">
        <v>13664.98</v>
      </c>
      <c r="Y871">
        <v>6</v>
      </c>
      <c r="Z871">
        <v>11</v>
      </c>
      <c r="AA871" t="str">
        <f>VLOOKUP($B871,Sheet1!A:E,5,FALSE)</f>
        <v>Views of the Manhattan Skyline and Brooklyn Bridge, by Brooklyn Heights Park- Pier 5, famous basketball courts. </v>
      </c>
    </row>
    <row r="872" spans="1:27" x14ac:dyDescent="0.2">
      <c r="A872">
        <v>904</v>
      </c>
      <c r="B872" t="s">
        <v>1290</v>
      </c>
      <c r="C872" t="s">
        <v>52</v>
      </c>
      <c r="D872" s="1">
        <v>575000</v>
      </c>
      <c r="E872">
        <v>3</v>
      </c>
      <c r="F872">
        <v>2</v>
      </c>
      <c r="G872" s="2">
        <v>1480</v>
      </c>
      <c r="H872" t="s">
        <v>62</v>
      </c>
      <c r="I872" t="s">
        <v>45</v>
      </c>
      <c r="J872" s="5">
        <v>11235</v>
      </c>
      <c r="K872" s="8" t="str">
        <f>VLOOKUP($B872,Sheet1!A:E,3,FALSE)</f>
        <v>Brighton Beach</v>
      </c>
      <c r="L872" s="8" t="str">
        <f>VLOOKUP($B872,Sheet1!A:E,4,FALSE)</f>
        <v>B</v>
      </c>
      <c r="M872">
        <v>-73.939403400000003</v>
      </c>
      <c r="N872">
        <v>40.588605600000001</v>
      </c>
      <c r="O872" s="13">
        <f>VLOOKUP($B872,Sheet2!A:F,6,FALSE)</f>
        <v>11.316247575184381</v>
      </c>
      <c r="P872" s="1">
        <v>115000</v>
      </c>
      <c r="Q872" s="3">
        <v>6.7500000000000004E-2</v>
      </c>
      <c r="R872">
        <v>30</v>
      </c>
      <c r="S872" s="1">
        <v>460000</v>
      </c>
      <c r="T872" s="1">
        <v>2983.55</v>
      </c>
      <c r="U872" s="1">
        <v>583.88</v>
      </c>
      <c r="V872" s="1">
        <v>119.79</v>
      </c>
      <c r="W872" s="4">
        <v>2000</v>
      </c>
      <c r="X872" s="1">
        <v>5687.23</v>
      </c>
      <c r="Y872">
        <v>6</v>
      </c>
      <c r="Z872">
        <v>9</v>
      </c>
      <c r="AA872" t="str">
        <f>VLOOKUP($B872,Sheet1!A:E,5,FALSE)</f>
        <v>Large Russian-speaking community and boardwalk with beach access.</v>
      </c>
    </row>
    <row r="873" spans="1:27" x14ac:dyDescent="0.2">
      <c r="A873">
        <v>905</v>
      </c>
      <c r="B873" t="s">
        <v>1291</v>
      </c>
      <c r="C873" t="s">
        <v>34</v>
      </c>
      <c r="D873" s="1">
        <v>639000</v>
      </c>
      <c r="E873">
        <v>3</v>
      </c>
      <c r="F873">
        <v>2</v>
      </c>
      <c r="G873" s="2">
        <v>1224</v>
      </c>
      <c r="H873" t="s">
        <v>119</v>
      </c>
      <c r="I873" t="s">
        <v>54</v>
      </c>
      <c r="J873" s="5">
        <v>10465</v>
      </c>
      <c r="K873" s="8" t="str">
        <f>VLOOKUP($B873,Sheet1!A:E,3,FALSE)</f>
        <v>Country Club</v>
      </c>
      <c r="L873" s="8" t="str">
        <f>VLOOKUP($B873,Sheet1!A:E,4,FALSE)</f>
        <v>B+</v>
      </c>
      <c r="M873">
        <v>-73.826594099999994</v>
      </c>
      <c r="N873">
        <v>40.832149000000001</v>
      </c>
      <c r="O873" s="13">
        <f>VLOOKUP($B873,Sheet2!A:F,6,FALSE)</f>
        <v>10.121882461827621</v>
      </c>
      <c r="P873" s="1">
        <v>127800</v>
      </c>
      <c r="Q873" s="3">
        <v>6.7500000000000004E-2</v>
      </c>
      <c r="R873">
        <v>30</v>
      </c>
      <c r="S873" s="1">
        <v>511200</v>
      </c>
      <c r="T873" s="1">
        <v>3315.63</v>
      </c>
      <c r="U873" s="1">
        <v>648.87</v>
      </c>
      <c r="V873" s="1">
        <v>133.13</v>
      </c>
      <c r="W873" s="4">
        <v>600</v>
      </c>
      <c r="X873" s="1">
        <v>4697.63</v>
      </c>
      <c r="Y873">
        <v>6</v>
      </c>
      <c r="Z873">
        <v>8</v>
      </c>
      <c r="AA873" t="str">
        <f>VLOOKUP($B873,Sheet1!A:E,5,FALSE)</f>
        <v>Bronx, suburban feel with waterfront properties by the Eastchester Bay; Exclusive Country clubs.</v>
      </c>
    </row>
    <row r="874" spans="1:27" x14ac:dyDescent="0.2">
      <c r="A874">
        <v>906</v>
      </c>
      <c r="B874" t="s">
        <v>1292</v>
      </c>
      <c r="C874" t="s">
        <v>52</v>
      </c>
      <c r="D874" s="1">
        <v>525000</v>
      </c>
      <c r="E874">
        <v>3</v>
      </c>
      <c r="F874">
        <v>1</v>
      </c>
      <c r="G874" s="2">
        <v>2184</v>
      </c>
      <c r="H874" t="s">
        <v>780</v>
      </c>
      <c r="I874" t="s">
        <v>28</v>
      </c>
      <c r="J874" s="5">
        <v>10023</v>
      </c>
      <c r="K874" s="8" t="str">
        <f>VLOOKUP($B874,Sheet1!A:E,3,FALSE)</f>
        <v>Upper West Side</v>
      </c>
      <c r="L874" s="8" t="str">
        <f>VLOOKUP($B874,Sheet1!A:E,4,FALSE)</f>
        <v>A</v>
      </c>
      <c r="M874">
        <v>-73.985619999999997</v>
      </c>
      <c r="N874">
        <v>40.777424600000003</v>
      </c>
      <c r="O874" s="13">
        <f>VLOOKUP($B874,Sheet2!A:F,6,FALSE)</f>
        <v>1.974031800871046</v>
      </c>
      <c r="P874" s="1">
        <v>105000</v>
      </c>
      <c r="Q874" s="3">
        <v>6.7500000000000004E-2</v>
      </c>
      <c r="R874">
        <v>30</v>
      </c>
      <c r="S874" s="1">
        <v>420000</v>
      </c>
      <c r="T874" s="1">
        <v>2724.11</v>
      </c>
      <c r="U874" s="1">
        <v>533.11</v>
      </c>
      <c r="V874" s="1">
        <v>109.38</v>
      </c>
      <c r="W874" s="4">
        <v>375</v>
      </c>
      <c r="X874" s="1">
        <v>3741.6</v>
      </c>
      <c r="Y874">
        <v>6</v>
      </c>
      <c r="Z874">
        <v>18</v>
      </c>
      <c r="AA874" t="str">
        <f>VLOOKUP($B874,Sheet1!A:E,5,FALSE)</f>
        <v>Western edge of Central Park, Lincoln Center, affluent area.</v>
      </c>
    </row>
    <row r="875" spans="1:27" x14ac:dyDescent="0.2">
      <c r="A875">
        <v>907</v>
      </c>
      <c r="B875" t="s">
        <v>1293</v>
      </c>
      <c r="C875" t="s">
        <v>34</v>
      </c>
      <c r="D875" s="1">
        <v>850000</v>
      </c>
      <c r="E875">
        <v>3</v>
      </c>
      <c r="F875">
        <v>2.5</v>
      </c>
      <c r="G875" s="2">
        <v>2160</v>
      </c>
      <c r="H875" t="s">
        <v>62</v>
      </c>
      <c r="I875" t="s">
        <v>36</v>
      </c>
      <c r="J875" s="5">
        <v>10305</v>
      </c>
      <c r="K875" s="8" t="str">
        <f>VLOOKUP($B875,Sheet1!A:E,3,FALSE)</f>
        <v>Richmond County</v>
      </c>
      <c r="L875" s="8" t="str">
        <f>VLOOKUP($B875,Sheet1!A:E,4,FALSE)</f>
        <v>B</v>
      </c>
      <c r="M875">
        <v>-74.0663488</v>
      </c>
      <c r="N875">
        <v>40.593104799999999</v>
      </c>
      <c r="O875" s="13">
        <f>VLOOKUP($B875,Sheet2!A:F,6,FALSE)</f>
        <v>11.554966297044039</v>
      </c>
      <c r="P875" s="1">
        <v>170000</v>
      </c>
      <c r="Q875" s="3">
        <v>6.7500000000000004E-2</v>
      </c>
      <c r="R875">
        <v>30</v>
      </c>
      <c r="S875" s="1">
        <v>680000</v>
      </c>
      <c r="T875" s="1">
        <v>4410.47</v>
      </c>
      <c r="U875" s="1">
        <v>863.13</v>
      </c>
      <c r="V875" s="1">
        <v>177.08</v>
      </c>
      <c r="W875" s="4">
        <v>3000</v>
      </c>
      <c r="X875" s="1">
        <v>8450.68</v>
      </c>
      <c r="Y875">
        <v>6</v>
      </c>
      <c r="Z875">
        <v>12</v>
      </c>
      <c r="AA875" t="str">
        <f>VLOOKUP($B875,Sheet1!A:E,5,FALSE)</f>
        <v>Northern Staten Island</v>
      </c>
    </row>
    <row r="876" spans="1:27" x14ac:dyDescent="0.2">
      <c r="A876">
        <v>908</v>
      </c>
      <c r="B876" t="s">
        <v>1294</v>
      </c>
      <c r="C876" t="s">
        <v>87</v>
      </c>
      <c r="D876" s="1">
        <v>674999</v>
      </c>
      <c r="E876">
        <v>5</v>
      </c>
      <c r="F876">
        <v>2</v>
      </c>
      <c r="G876" s="2">
        <v>2600</v>
      </c>
      <c r="H876" t="s">
        <v>119</v>
      </c>
      <c r="I876" t="s">
        <v>54</v>
      </c>
      <c r="J876" s="5">
        <v>10460</v>
      </c>
      <c r="K876" s="8" t="str">
        <f>VLOOKUP($B876,Sheet1!A:E,3,FALSE)</f>
        <v>Crotona Park East</v>
      </c>
      <c r="L876" s="8" t="str">
        <f>VLOOKUP($B876,Sheet1!A:E,4,FALSE)</f>
        <v>C</v>
      </c>
      <c r="M876">
        <v>-73.887227300000006</v>
      </c>
      <c r="N876">
        <v>40.8315561</v>
      </c>
      <c r="O876" s="13">
        <f>VLOOKUP($B876,Sheet2!A:F,6,FALSE)</f>
        <v>7.6889082245155533</v>
      </c>
      <c r="P876" s="1">
        <v>134999.79999999999</v>
      </c>
      <c r="Q876" s="3">
        <v>6.7500000000000004E-2</v>
      </c>
      <c r="R876">
        <v>30</v>
      </c>
      <c r="S876" s="1">
        <v>539999.19999999995</v>
      </c>
      <c r="T876" s="1">
        <v>3502.42</v>
      </c>
      <c r="U876" s="1">
        <v>685.43</v>
      </c>
      <c r="V876" s="1">
        <v>140.62</v>
      </c>
      <c r="W876" s="4">
        <v>600</v>
      </c>
      <c r="X876" s="1">
        <v>4928.4799999999996</v>
      </c>
      <c r="Y876">
        <v>10</v>
      </c>
      <c r="Z876">
        <v>16</v>
      </c>
      <c r="AA876" t="str">
        <f>VLOOKUP($B876,Sheet1!A:E,5,FALSE)</f>
        <v>Proximity to Crotona Park and with residential development.</v>
      </c>
    </row>
    <row r="877" spans="1:27" x14ac:dyDescent="0.2">
      <c r="A877">
        <v>909</v>
      </c>
      <c r="B877" t="s">
        <v>1295</v>
      </c>
      <c r="C877" t="s">
        <v>26</v>
      </c>
      <c r="D877" s="1">
        <v>345000</v>
      </c>
      <c r="E877">
        <v>1</v>
      </c>
      <c r="F877">
        <v>1</v>
      </c>
      <c r="G877" s="2">
        <v>2184</v>
      </c>
      <c r="H877" t="s">
        <v>1296</v>
      </c>
      <c r="I877" t="s">
        <v>65</v>
      </c>
      <c r="J877" s="5">
        <v>11432</v>
      </c>
      <c r="K877" s="8" t="str">
        <f>VLOOKUP($B877,Sheet1!A:E,3,FALSE)</f>
        <v>Jamaica</v>
      </c>
      <c r="L877" s="8" t="str">
        <f>VLOOKUP($B877,Sheet1!A:E,4,FALSE)</f>
        <v>C</v>
      </c>
      <c r="M877">
        <v>-73.790190100000004</v>
      </c>
      <c r="N877">
        <v>40.713557100000003</v>
      </c>
      <c r="O877" s="13">
        <f>VLOOKUP($B877,Sheet2!A:F,6,FALSE)</f>
        <v>10.53308692979056</v>
      </c>
      <c r="P877" s="1">
        <v>69000</v>
      </c>
      <c r="Q877" s="3">
        <v>6.7500000000000004E-2</v>
      </c>
      <c r="R877">
        <v>30</v>
      </c>
      <c r="S877" s="1">
        <v>276000</v>
      </c>
      <c r="T877" s="1">
        <v>1790.13</v>
      </c>
      <c r="U877" s="1">
        <v>350.33</v>
      </c>
      <c r="V877" s="1">
        <v>71.88</v>
      </c>
      <c r="W877" s="4">
        <v>600</v>
      </c>
      <c r="X877" s="1">
        <v>2812.34</v>
      </c>
      <c r="Y877">
        <v>2</v>
      </c>
      <c r="Z877">
        <v>18</v>
      </c>
      <c r="AA877" t="str">
        <f>VLOOKUP($B877,Sheet1!A:E,5,FALSE)</f>
        <v>Sectioned into 3 sub-neighborhoods, estates in the north east, west shopping areas, and South high crime area.</v>
      </c>
    </row>
    <row r="878" spans="1:27" x14ac:dyDescent="0.2">
      <c r="A878">
        <v>910</v>
      </c>
      <c r="B878" t="s">
        <v>1297</v>
      </c>
      <c r="C878" t="s">
        <v>87</v>
      </c>
      <c r="D878" s="1">
        <v>788888</v>
      </c>
      <c r="E878">
        <v>5</v>
      </c>
      <c r="F878">
        <v>2</v>
      </c>
      <c r="G878" s="2">
        <v>3443</v>
      </c>
      <c r="H878" t="s">
        <v>485</v>
      </c>
      <c r="I878" t="s">
        <v>45</v>
      </c>
      <c r="J878" s="5">
        <v>11234</v>
      </c>
      <c r="K878" s="8" t="str">
        <f>VLOOKUP($B878,Sheet1!A:E,3,FALSE)</f>
        <v>Marine Park</v>
      </c>
      <c r="L878" s="8" t="str">
        <f>VLOOKUP($B878,Sheet1!A:E,4,FALSE)</f>
        <v>A</v>
      </c>
      <c r="M878">
        <v>-73.920518299999998</v>
      </c>
      <c r="N878">
        <v>40.6255174</v>
      </c>
      <c r="O878" s="13">
        <f>VLOOKUP($B878,Sheet2!A:F,6,FALSE)</f>
        <v>9.1656316902527895</v>
      </c>
      <c r="P878" s="1">
        <v>157777.60000000001</v>
      </c>
      <c r="Q878" s="3">
        <v>6.7500000000000004E-2</v>
      </c>
      <c r="R878">
        <v>30</v>
      </c>
      <c r="S878" s="1">
        <v>631110.40000000002</v>
      </c>
      <c r="T878" s="1">
        <v>4093.37</v>
      </c>
      <c r="U878" s="1">
        <v>801.08</v>
      </c>
      <c r="V878" s="1">
        <v>164.35</v>
      </c>
      <c r="W878" s="4">
        <v>1400</v>
      </c>
      <c r="X878" s="1">
        <v>6458.8</v>
      </c>
      <c r="Y878">
        <v>10</v>
      </c>
      <c r="Z878">
        <v>22</v>
      </c>
      <c r="AA878" t="str">
        <f>VLOOKUP($B878,Sheet1!A:E,5,FALSE)</f>
        <v>Marine Park, expansive parkland and recreational facilities.</v>
      </c>
    </row>
    <row r="879" spans="1:27" x14ac:dyDescent="0.2">
      <c r="A879">
        <v>911</v>
      </c>
      <c r="B879" t="s">
        <v>1298</v>
      </c>
      <c r="C879" t="s">
        <v>52</v>
      </c>
      <c r="D879" s="1">
        <v>379000</v>
      </c>
      <c r="E879">
        <v>2</v>
      </c>
      <c r="F879">
        <v>2</v>
      </c>
      <c r="G879" s="2">
        <v>1160</v>
      </c>
      <c r="H879" t="s">
        <v>766</v>
      </c>
      <c r="I879" t="s">
        <v>45</v>
      </c>
      <c r="J879" s="5">
        <v>11210</v>
      </c>
      <c r="K879" s="8" t="str">
        <f>VLOOKUP($B879,Sheet1!A:E,3,FALSE)</f>
        <v>Flatbush</v>
      </c>
      <c r="L879" s="8" t="str">
        <f>VLOOKUP($B879,Sheet1!A:E,4,FALSE)</f>
        <v>B</v>
      </c>
      <c r="M879">
        <v>-73.945258600000003</v>
      </c>
      <c r="N879">
        <v>40.6320616</v>
      </c>
      <c r="O879" s="13">
        <f>VLOOKUP($B879,Sheet2!A:F,6,FALSE)</f>
        <v>8.3280298614384041</v>
      </c>
      <c r="P879" s="1">
        <v>75800</v>
      </c>
      <c r="Q879" s="3">
        <v>6.7500000000000004E-2</v>
      </c>
      <c r="R879">
        <v>30</v>
      </c>
      <c r="S879" s="1">
        <v>303200</v>
      </c>
      <c r="T879" s="1">
        <v>1966.55</v>
      </c>
      <c r="U879" s="1">
        <v>384.86</v>
      </c>
      <c r="V879" s="1">
        <v>78.959999999999994</v>
      </c>
      <c r="W879" s="4">
        <v>375</v>
      </c>
      <c r="X879" s="1">
        <v>2805.36</v>
      </c>
      <c r="Y879">
        <v>4</v>
      </c>
      <c r="Z879">
        <v>7</v>
      </c>
      <c r="AA879" t="str">
        <f>VLOOKUP($B879,Sheet1!A:E,5,FALSE)</f>
        <v>Family friendly neighborhood, Open Space, South of Prospect Park, more affordable, having Carribean &amp; Haitian Influence.</v>
      </c>
    </row>
    <row r="880" spans="1:27" x14ac:dyDescent="0.2">
      <c r="A880">
        <v>912</v>
      </c>
      <c r="B880" t="s">
        <v>1299</v>
      </c>
      <c r="C880" t="s">
        <v>188</v>
      </c>
      <c r="D880" s="1">
        <v>1495000</v>
      </c>
      <c r="E880">
        <v>1</v>
      </c>
      <c r="F880">
        <v>1</v>
      </c>
      <c r="G880">
        <v>814</v>
      </c>
      <c r="H880" t="s">
        <v>47</v>
      </c>
      <c r="I880" t="s">
        <v>45</v>
      </c>
      <c r="J880" s="5">
        <v>11201</v>
      </c>
      <c r="K880" s="8" t="str">
        <f>VLOOKUP($B880,Sheet1!A:E,3,FALSE)</f>
        <v>Brooklyn Heights</v>
      </c>
      <c r="L880" s="8" t="str">
        <f>VLOOKUP($B880,Sheet1!A:E,4,FALSE)</f>
        <v>A</v>
      </c>
      <c r="M880">
        <v>-73.982534299999998</v>
      </c>
      <c r="N880">
        <v>40.6903851</v>
      </c>
      <c r="O880" s="13">
        <f>VLOOKUP($B880,Sheet2!A:F,6,FALSE)</f>
        <v>4.034799140561308</v>
      </c>
      <c r="P880" s="1">
        <v>299000</v>
      </c>
      <c r="Q880" s="3">
        <v>6.7500000000000004E-2</v>
      </c>
      <c r="R880">
        <v>30</v>
      </c>
      <c r="S880" s="1">
        <v>1196000</v>
      </c>
      <c r="T880" s="1">
        <v>7757.23</v>
      </c>
      <c r="U880" s="1">
        <v>1518.1</v>
      </c>
      <c r="V880" s="1">
        <v>311.45999999999998</v>
      </c>
      <c r="W880" s="4">
        <v>600</v>
      </c>
      <c r="X880" s="1">
        <v>10186.790000000001</v>
      </c>
      <c r="Y880">
        <v>2</v>
      </c>
      <c r="Z880">
        <v>7</v>
      </c>
      <c r="AA880" t="str">
        <f>VLOOKUP($B880,Sheet1!A:E,5,FALSE)</f>
        <v>Views of the Manhattan Skyline and Brooklyn Bridge, by Brooklyn Heights Park- Pier 5, famous basketball courts. </v>
      </c>
    </row>
    <row r="881" spans="1:27" x14ac:dyDescent="0.2">
      <c r="A881">
        <v>913</v>
      </c>
      <c r="B881" t="s">
        <v>1300</v>
      </c>
      <c r="C881" t="s">
        <v>188</v>
      </c>
      <c r="D881" s="1">
        <v>2288000</v>
      </c>
      <c r="E881">
        <v>4</v>
      </c>
      <c r="F881">
        <v>3</v>
      </c>
      <c r="G881" s="2">
        <v>1788</v>
      </c>
      <c r="H881" t="s">
        <v>62</v>
      </c>
      <c r="I881" t="s">
        <v>45</v>
      </c>
      <c r="J881" s="5">
        <v>11228</v>
      </c>
      <c r="K881" s="8" t="str">
        <f>VLOOKUP($B881,Sheet1!A:E,3,FALSE)</f>
        <v>Dyker Heights</v>
      </c>
      <c r="L881" s="8" t="str">
        <f>VLOOKUP($B881,Sheet1!A:E,4,FALSE)</f>
        <v>A</v>
      </c>
      <c r="M881">
        <v>-74.017733100000001</v>
      </c>
      <c r="N881">
        <v>40.6197363</v>
      </c>
      <c r="O881" s="13">
        <f>VLOOKUP($B881,Sheet2!A:F,6,FALSE)</f>
        <v>9.0670203571935435</v>
      </c>
      <c r="P881" s="1">
        <v>457600</v>
      </c>
      <c r="Q881" s="3">
        <v>6.7500000000000004E-2</v>
      </c>
      <c r="R881">
        <v>30</v>
      </c>
      <c r="S881" s="1">
        <v>1830400</v>
      </c>
      <c r="T881" s="1">
        <v>11871.94</v>
      </c>
      <c r="U881" s="1">
        <v>2323.35</v>
      </c>
      <c r="V881" s="1">
        <v>476.67</v>
      </c>
      <c r="W881" s="4">
        <v>1400</v>
      </c>
      <c r="X881" s="1">
        <v>16071.96</v>
      </c>
      <c r="Y881">
        <v>8</v>
      </c>
      <c r="Z881">
        <v>9</v>
      </c>
      <c r="AA881" t="str">
        <f>VLOOKUP($B881,Sheet1!A:E,5,FALSE)</f>
        <v>Residential Area, famous for extreme Christmas lights display, Italian and Chinese population.</v>
      </c>
    </row>
    <row r="882" spans="1:27" x14ac:dyDescent="0.2">
      <c r="A882">
        <v>914</v>
      </c>
      <c r="B882" t="s">
        <v>1301</v>
      </c>
      <c r="C882" t="s">
        <v>87</v>
      </c>
      <c r="D882" s="1">
        <v>699000</v>
      </c>
      <c r="E882">
        <v>4</v>
      </c>
      <c r="F882">
        <v>2</v>
      </c>
      <c r="G882" s="2">
        <v>2184</v>
      </c>
      <c r="H882" t="s">
        <v>189</v>
      </c>
      <c r="I882" t="s">
        <v>65</v>
      </c>
      <c r="J882" s="5">
        <v>11418</v>
      </c>
      <c r="K882" s="8" t="str">
        <f>VLOOKUP($B882,Sheet1!A:E,3,FALSE)</f>
        <v>Richmond Hill</v>
      </c>
      <c r="L882" s="8" t="str">
        <f>VLOOKUP($B882,Sheet1!A:E,4,FALSE)</f>
        <v>B</v>
      </c>
      <c r="M882">
        <v>-73.847271300000003</v>
      </c>
      <c r="N882">
        <v>40.696384700000003</v>
      </c>
      <c r="O882" s="13">
        <f>VLOOKUP($B882,Sheet2!A:F,6,FALSE)</f>
        <v>8.1052190256370764</v>
      </c>
      <c r="P882" s="1">
        <v>139800</v>
      </c>
      <c r="Q882" s="3">
        <v>6.7500000000000004E-2</v>
      </c>
      <c r="R882">
        <v>30</v>
      </c>
      <c r="S882" s="1">
        <v>559200</v>
      </c>
      <c r="T882" s="1">
        <v>3626.96</v>
      </c>
      <c r="U882" s="1">
        <v>709.8</v>
      </c>
      <c r="V882" s="1">
        <v>145.63</v>
      </c>
      <c r="W882" s="4">
        <v>375</v>
      </c>
      <c r="X882" s="1">
        <v>4857.3900000000003</v>
      </c>
      <c r="Y882">
        <v>8</v>
      </c>
      <c r="Z882">
        <v>14</v>
      </c>
      <c r="AA882" t="str">
        <f>VLOOKUP($B882,Sheet1!A:E,5,FALSE)</f>
        <v>Large South Asian community, plenty of local parks. </v>
      </c>
    </row>
    <row r="883" spans="1:27" x14ac:dyDescent="0.2">
      <c r="A883">
        <v>915</v>
      </c>
      <c r="B883" t="s">
        <v>1302</v>
      </c>
      <c r="C883" t="s">
        <v>52</v>
      </c>
      <c r="D883" s="1">
        <v>250000</v>
      </c>
      <c r="E883">
        <v>1</v>
      </c>
      <c r="F883">
        <v>1</v>
      </c>
      <c r="G883">
        <v>900</v>
      </c>
      <c r="H883" t="s">
        <v>1052</v>
      </c>
      <c r="I883" t="s">
        <v>54</v>
      </c>
      <c r="J883" s="5">
        <v>10463</v>
      </c>
      <c r="K883" s="8" t="str">
        <f>VLOOKUP($B883,Sheet1!A:E,3,FALSE)</f>
        <v>Riverdale</v>
      </c>
      <c r="L883" s="8" t="str">
        <f>VLOOKUP($B883,Sheet1!A:E,4,FALSE)</f>
        <v>A-</v>
      </c>
      <c r="M883">
        <v>-73.910232899999997</v>
      </c>
      <c r="N883">
        <v>40.880985000000003</v>
      </c>
      <c r="O883" s="13">
        <f>VLOOKUP($B883,Sheet2!A:F,6,FALSE)</f>
        <v>9.9355698347646442</v>
      </c>
      <c r="P883" s="1">
        <v>50000</v>
      </c>
      <c r="Q883" s="3">
        <v>6.7500000000000004E-2</v>
      </c>
      <c r="R883">
        <v>30</v>
      </c>
      <c r="S883" s="1">
        <v>200000</v>
      </c>
      <c r="T883" s="1">
        <v>1297.2</v>
      </c>
      <c r="U883" s="1">
        <v>253.86</v>
      </c>
      <c r="V883" s="1">
        <v>52.08</v>
      </c>
      <c r="W883" s="4">
        <v>375</v>
      </c>
      <c r="X883" s="1">
        <v>1978.14</v>
      </c>
      <c r="Y883">
        <v>2</v>
      </c>
      <c r="Z883">
        <v>8</v>
      </c>
      <c r="AA883" t="str">
        <f>VLOOKUP($B883,Sheet1!A:E,5,FALSE)</f>
        <v>Residential neighborhood , affluent enclave within the Bronx., "alternative to the Upper West side", Car Transportation is reccomended.</v>
      </c>
    </row>
    <row r="884" spans="1:27" x14ac:dyDescent="0.2">
      <c r="A884">
        <v>916</v>
      </c>
      <c r="B884" t="s">
        <v>1303</v>
      </c>
      <c r="C884" t="s">
        <v>34</v>
      </c>
      <c r="D884" s="1">
        <v>1120000</v>
      </c>
      <c r="E884">
        <v>3</v>
      </c>
      <c r="F884">
        <v>2</v>
      </c>
      <c r="G884" s="2">
        <v>2184</v>
      </c>
      <c r="H884" t="s">
        <v>1304</v>
      </c>
      <c r="I884" t="s">
        <v>65</v>
      </c>
      <c r="J884" s="5">
        <v>11362</v>
      </c>
      <c r="K884" s="8" t="str">
        <f>VLOOKUP($B884,Sheet1!A:E,3,FALSE)</f>
        <v>Douglaston</v>
      </c>
      <c r="L884" s="8" t="str">
        <f>VLOOKUP($B884,Sheet1!A:E,4,FALSE)</f>
        <v>A</v>
      </c>
      <c r="M884">
        <v>-73.720595200000005</v>
      </c>
      <c r="N884">
        <v>40.763909200000001</v>
      </c>
      <c r="O884" s="13">
        <f>VLOOKUP($B884,Sheet2!A:F,6,FALSE)</f>
        <v>13.935071111707019</v>
      </c>
      <c r="P884" s="1">
        <v>224000</v>
      </c>
      <c r="Q884" s="3">
        <v>6.7500000000000004E-2</v>
      </c>
      <c r="R884">
        <v>30</v>
      </c>
      <c r="S884" s="1">
        <v>896000</v>
      </c>
      <c r="T884" s="1">
        <v>5811.44</v>
      </c>
      <c r="U884" s="1">
        <v>1137.3</v>
      </c>
      <c r="V884" s="1">
        <v>233.33</v>
      </c>
      <c r="W884" s="4">
        <v>375</v>
      </c>
      <c r="X884" s="1">
        <v>7557.08</v>
      </c>
      <c r="Y884">
        <v>6</v>
      </c>
      <c r="Z884">
        <v>14</v>
      </c>
      <c r="AA884" t="str">
        <f>VLOOKUP($B884,Sheet1!A:E,5,FALSE)</f>
        <v>Historic district with large single family homes.</v>
      </c>
    </row>
    <row r="885" spans="1:27" x14ac:dyDescent="0.2">
      <c r="A885">
        <v>917</v>
      </c>
      <c r="B885" t="s">
        <v>1305</v>
      </c>
      <c r="C885" t="s">
        <v>41</v>
      </c>
      <c r="D885" s="1">
        <v>25000000</v>
      </c>
      <c r="E885">
        <v>7</v>
      </c>
      <c r="F885">
        <v>2.5</v>
      </c>
      <c r="G885" s="2">
        <v>20000</v>
      </c>
      <c r="H885" t="s">
        <v>39</v>
      </c>
      <c r="I885" t="s">
        <v>28</v>
      </c>
      <c r="J885" s="5">
        <v>10013</v>
      </c>
      <c r="K885" s="8" t="str">
        <f>VLOOKUP($B885,Sheet1!A:E,3,FALSE)</f>
        <v>Tribeca</v>
      </c>
      <c r="L885" s="8" t="str">
        <f>VLOOKUP($B885,Sheet1!A:E,4,FALSE)</f>
        <v>A</v>
      </c>
      <c r="M885">
        <v>-74.009255800000005</v>
      </c>
      <c r="N885">
        <v>40.721328800000002</v>
      </c>
      <c r="O885" s="13">
        <f>VLOOKUP($B885,Sheet2!A:F,6,FALSE)</f>
        <v>2.271978688551747</v>
      </c>
      <c r="P885" s="1">
        <v>5000000</v>
      </c>
      <c r="Q885" s="3">
        <v>6.7500000000000004E-2</v>
      </c>
      <c r="R885">
        <v>30</v>
      </c>
      <c r="S885" s="1">
        <v>20000000</v>
      </c>
      <c r="T885" s="1">
        <v>129719.62</v>
      </c>
      <c r="U885" s="1">
        <v>25386.25</v>
      </c>
      <c r="V885" s="1">
        <v>5208.33</v>
      </c>
      <c r="W885" s="4">
        <v>1700</v>
      </c>
      <c r="X885" s="1">
        <v>162014.20000000001</v>
      </c>
      <c r="Y885">
        <v>14</v>
      </c>
      <c r="Z885">
        <v>111</v>
      </c>
      <c r="AA885" t="str">
        <f>VLOOKUP($B885,Sheet1!A:E,5,FALSE)</f>
        <v>Upscale residences, celebrity residents,  Tribeca Film Festival, converted warehouse architecture.</v>
      </c>
    </row>
    <row r="886" spans="1:27" x14ac:dyDescent="0.2">
      <c r="A886">
        <v>918</v>
      </c>
      <c r="B886" t="s">
        <v>1306</v>
      </c>
      <c r="C886" t="s">
        <v>34</v>
      </c>
      <c r="D886" s="1">
        <v>858000</v>
      </c>
      <c r="E886">
        <v>2</v>
      </c>
      <c r="F886">
        <v>2</v>
      </c>
      <c r="G886" s="2">
        <v>2184</v>
      </c>
      <c r="H886" t="s">
        <v>113</v>
      </c>
      <c r="I886" t="s">
        <v>65</v>
      </c>
      <c r="J886" s="5">
        <v>11373</v>
      </c>
      <c r="K886" s="8" t="str">
        <f>VLOOKUP($B886,Sheet1!A:E,3,FALSE)</f>
        <v>Elmhurst</v>
      </c>
      <c r="L886" s="8" t="str">
        <f>VLOOKUP($B886,Sheet1!A:E,4,FALSE)</f>
        <v>B-</v>
      </c>
      <c r="M886">
        <v>-73.882449899999997</v>
      </c>
      <c r="N886">
        <v>40.732999800000002</v>
      </c>
      <c r="O886" s="13">
        <f>VLOOKUP($B886,Sheet2!A:F,6,FALSE)</f>
        <v>5.5137331800505702</v>
      </c>
      <c r="P886" s="1">
        <v>171600</v>
      </c>
      <c r="Q886" s="3">
        <v>6.7500000000000004E-2</v>
      </c>
      <c r="R886">
        <v>30</v>
      </c>
      <c r="S886" s="1">
        <v>686400</v>
      </c>
      <c r="T886" s="1">
        <v>4451.9799999999996</v>
      </c>
      <c r="U886" s="1">
        <v>871.26</v>
      </c>
      <c r="V886" s="1">
        <v>178.75</v>
      </c>
      <c r="W886" s="4">
        <v>550</v>
      </c>
      <c r="X886" s="1">
        <v>6051.98</v>
      </c>
      <c r="Y886">
        <v>4</v>
      </c>
      <c r="Z886">
        <v>14</v>
      </c>
      <c r="AA886" t="str">
        <f>VLOOKUP($B886,Sheet1!A:E,5,FALSE)</f>
        <v>Queens Center Mall, Authentic food scene, very busy commercial area.</v>
      </c>
    </row>
    <row r="887" spans="1:27" x14ac:dyDescent="0.2">
      <c r="A887">
        <v>919</v>
      </c>
      <c r="B887" t="s">
        <v>1307</v>
      </c>
      <c r="C887" t="s">
        <v>52</v>
      </c>
      <c r="D887" s="1">
        <v>1275000</v>
      </c>
      <c r="E887">
        <v>1</v>
      </c>
      <c r="F887">
        <v>1</v>
      </c>
      <c r="G887" s="2">
        <v>1000</v>
      </c>
      <c r="H887" t="s">
        <v>69</v>
      </c>
      <c r="I887" t="s">
        <v>28</v>
      </c>
      <c r="J887" s="5">
        <v>10036</v>
      </c>
      <c r="K887" s="8" t="str">
        <f>VLOOKUP($B887,Sheet1!A:E,3,FALSE)</f>
        <v>Midtown West</v>
      </c>
      <c r="L887" s="8" t="str">
        <f>VLOOKUP($B887,Sheet1!A:E,4,FALSE)</f>
        <v>B</v>
      </c>
      <c r="M887">
        <v>-73.994136600000004</v>
      </c>
      <c r="N887">
        <v>40.763566099999998</v>
      </c>
      <c r="O887" s="13">
        <f>VLOOKUP($B887,Sheet2!A:F,6,FALSE)</f>
        <v>1.115614712588447</v>
      </c>
      <c r="P887" s="1">
        <v>255000</v>
      </c>
      <c r="Q887" s="3">
        <v>6.7500000000000004E-2</v>
      </c>
      <c r="R887">
        <v>30</v>
      </c>
      <c r="S887" s="1">
        <v>1020000</v>
      </c>
      <c r="T887" s="1">
        <v>6615.7</v>
      </c>
      <c r="U887" s="1">
        <v>1294.7</v>
      </c>
      <c r="V887" s="1">
        <v>265.63</v>
      </c>
      <c r="W887" s="4">
        <v>600</v>
      </c>
      <c r="X887" s="1">
        <v>8776.02</v>
      </c>
      <c r="Y887">
        <v>2</v>
      </c>
      <c r="Z887">
        <v>8</v>
      </c>
      <c r="AA887" t="str">
        <f>VLOOKUP($B887,Sheet1!A:E,5,FALSE)</f>
        <v>Times Square, Rockefeller Center, Radio City Hall, Broadway shows</v>
      </c>
    </row>
    <row r="888" spans="1:27" x14ac:dyDescent="0.2">
      <c r="A888">
        <v>920</v>
      </c>
      <c r="B888" t="s">
        <v>1308</v>
      </c>
      <c r="C888" t="s">
        <v>34</v>
      </c>
      <c r="D888" s="1">
        <v>1070000</v>
      </c>
      <c r="E888">
        <v>4</v>
      </c>
      <c r="F888">
        <v>2</v>
      </c>
      <c r="G888" s="2">
        <v>2192</v>
      </c>
      <c r="H888" t="s">
        <v>1309</v>
      </c>
      <c r="I888" t="s">
        <v>36</v>
      </c>
      <c r="J888" s="5">
        <v>10305</v>
      </c>
      <c r="K888" s="8" t="str">
        <f>VLOOKUP($B888,Sheet1!A:E,3,FALSE)</f>
        <v>Richmond County</v>
      </c>
      <c r="L888" s="8" t="str">
        <f>VLOOKUP($B888,Sheet1!A:E,4,FALSE)</f>
        <v>B</v>
      </c>
      <c r="M888">
        <v>-74.067278999999999</v>
      </c>
      <c r="N888">
        <v>40.599103900000003</v>
      </c>
      <c r="O888" s="13">
        <f>VLOOKUP($B888,Sheet2!A:F,6,FALSE)</f>
        <v>11.18971104757302</v>
      </c>
      <c r="P888" s="1">
        <v>214000</v>
      </c>
      <c r="Q888" s="3">
        <v>6.7500000000000004E-2</v>
      </c>
      <c r="R888">
        <v>30</v>
      </c>
      <c r="S888" s="1">
        <v>856000</v>
      </c>
      <c r="T888" s="1">
        <v>5552</v>
      </c>
      <c r="U888" s="1">
        <v>1086.53</v>
      </c>
      <c r="V888" s="1">
        <v>222.92</v>
      </c>
      <c r="W888" s="4">
        <v>205</v>
      </c>
      <c r="X888" s="1">
        <v>7066.45</v>
      </c>
      <c r="Y888">
        <v>8</v>
      </c>
      <c r="Z888">
        <v>14</v>
      </c>
      <c r="AA888" t="str">
        <f>VLOOKUP($B888,Sheet1!A:E,5,FALSE)</f>
        <v>Northern Staten Island</v>
      </c>
    </row>
    <row r="889" spans="1:27" x14ac:dyDescent="0.2">
      <c r="A889">
        <v>921</v>
      </c>
      <c r="B889" t="s">
        <v>1310</v>
      </c>
      <c r="C889" t="s">
        <v>41</v>
      </c>
      <c r="D889" s="1">
        <v>4800000</v>
      </c>
      <c r="E889">
        <v>10</v>
      </c>
      <c r="F889">
        <v>4</v>
      </c>
      <c r="G889" s="2">
        <v>5353</v>
      </c>
      <c r="H889" t="s">
        <v>39</v>
      </c>
      <c r="I889" t="s">
        <v>45</v>
      </c>
      <c r="J889" s="5">
        <v>11215</v>
      </c>
      <c r="K889" s="8" t="str">
        <f>VLOOKUP($B889,Sheet1!A:E,3,FALSE)</f>
        <v>Park Slope</v>
      </c>
      <c r="L889" s="8" t="str">
        <f>VLOOKUP($B889,Sheet1!A:E,4,FALSE)</f>
        <v>A</v>
      </c>
      <c r="M889">
        <v>-73.981614100000002</v>
      </c>
      <c r="N889">
        <v>40.672261399999996</v>
      </c>
      <c r="O889" s="13">
        <f>VLOOKUP($B889,Sheet2!A:F,6,FALSE)</f>
        <v>5.2863014140992819</v>
      </c>
      <c r="P889" s="1">
        <v>960000</v>
      </c>
      <c r="Q889" s="3">
        <v>6.7500000000000004E-2</v>
      </c>
      <c r="R889">
        <v>30</v>
      </c>
      <c r="S889" s="1">
        <v>3840000</v>
      </c>
      <c r="T889" s="1">
        <v>24906.17</v>
      </c>
      <c r="U889" s="1">
        <v>4874.16</v>
      </c>
      <c r="V889" s="1">
        <v>1000</v>
      </c>
      <c r="W889" s="4">
        <v>600</v>
      </c>
      <c r="X889" s="1">
        <v>31380.33</v>
      </c>
      <c r="Y889">
        <v>20</v>
      </c>
      <c r="Z889">
        <v>22</v>
      </c>
      <c r="AA889" t="str">
        <f>VLOOKUP($B889,Sheet1!A:E,5,FALSE)</f>
        <v>Beautiful historic homes, Smith Street, Family friendly neighborhoods, near Prospect Park.</v>
      </c>
    </row>
    <row r="890" spans="1:27" x14ac:dyDescent="0.2">
      <c r="A890">
        <v>922</v>
      </c>
      <c r="B890" t="s">
        <v>1311</v>
      </c>
      <c r="C890" t="s">
        <v>41</v>
      </c>
      <c r="D890" s="1">
        <v>14600000</v>
      </c>
      <c r="E890">
        <v>6</v>
      </c>
      <c r="F890">
        <v>2.5</v>
      </c>
      <c r="G890" s="2">
        <v>6630</v>
      </c>
      <c r="H890" t="s">
        <v>39</v>
      </c>
      <c r="I890" t="s">
        <v>28</v>
      </c>
      <c r="J890" s="5">
        <v>10023</v>
      </c>
      <c r="K890" s="8" t="str">
        <f>VLOOKUP($B890,Sheet1!A:E,3,FALSE)</f>
        <v>Upper West Side</v>
      </c>
      <c r="L890" s="8" t="str">
        <f>VLOOKUP($B890,Sheet1!A:E,4,FALSE)</f>
        <v>A</v>
      </c>
      <c r="M890">
        <v>-73.979031399999997</v>
      </c>
      <c r="N890">
        <v>40.778205900000003</v>
      </c>
      <c r="O890" s="13">
        <f>VLOOKUP($B890,Sheet2!A:F,6,FALSE)</f>
        <v>2.0555034602139219</v>
      </c>
      <c r="P890" s="1">
        <v>2920000</v>
      </c>
      <c r="Q890" s="3">
        <v>6.7500000000000004E-2</v>
      </c>
      <c r="R890">
        <v>30</v>
      </c>
      <c r="S890" s="1">
        <v>11680000</v>
      </c>
      <c r="T890" s="1">
        <v>75756.259999999995</v>
      </c>
      <c r="U890" s="1">
        <v>14825.57</v>
      </c>
      <c r="V890" s="1">
        <v>3041.67</v>
      </c>
      <c r="W890" s="4">
        <v>375</v>
      </c>
      <c r="X890" s="1">
        <v>93998.49</v>
      </c>
      <c r="Y890">
        <v>12</v>
      </c>
      <c r="Z890">
        <v>37</v>
      </c>
      <c r="AA890" t="str">
        <f>VLOOKUP($B890,Sheet1!A:E,5,FALSE)</f>
        <v>Western edge of Central Park, Lincoln Center, affluent area.</v>
      </c>
    </row>
    <row r="891" spans="1:27" x14ac:dyDescent="0.2">
      <c r="A891">
        <v>923</v>
      </c>
      <c r="B891" t="s">
        <v>1312</v>
      </c>
      <c r="C891" t="s">
        <v>52</v>
      </c>
      <c r="D891" s="1">
        <v>895000</v>
      </c>
      <c r="E891">
        <v>2</v>
      </c>
      <c r="F891">
        <v>2</v>
      </c>
      <c r="G891" s="2">
        <v>2184</v>
      </c>
      <c r="H891" t="s">
        <v>39</v>
      </c>
      <c r="I891" t="s">
        <v>28</v>
      </c>
      <c r="J891" s="5">
        <v>10024</v>
      </c>
      <c r="K891" s="8" t="str">
        <f>VLOOKUP($B891,Sheet1!A:E,3,FALSE)</f>
        <v>Upper West Side</v>
      </c>
      <c r="L891" s="8" t="str">
        <f>VLOOKUP($B891,Sheet1!A:E,4,FALSE)</f>
        <v>A</v>
      </c>
      <c r="M891">
        <v>-73.979260999999994</v>
      </c>
      <c r="N891">
        <v>40.782404700000001</v>
      </c>
      <c r="O891" s="13">
        <f>VLOOKUP($B891,Sheet2!A:F,6,FALSE)</f>
        <v>2.3401228018144389</v>
      </c>
      <c r="P891" s="1">
        <v>179000</v>
      </c>
      <c r="Q891" s="3">
        <v>6.7500000000000004E-2</v>
      </c>
      <c r="R891">
        <v>30</v>
      </c>
      <c r="S891" s="1">
        <v>716000</v>
      </c>
      <c r="T891" s="1">
        <v>4643.96</v>
      </c>
      <c r="U891" s="1">
        <v>908.83</v>
      </c>
      <c r="V891" s="1">
        <v>186.46</v>
      </c>
      <c r="W891" s="4">
        <v>1000</v>
      </c>
      <c r="X891" s="1">
        <v>6739.25</v>
      </c>
      <c r="Y891">
        <v>4</v>
      </c>
      <c r="Z891">
        <v>14</v>
      </c>
      <c r="AA891" t="str">
        <f>VLOOKUP($B891,Sheet1!A:E,5,FALSE)</f>
        <v>Western edge of Central Park, Lincoln Center, affluent area.</v>
      </c>
    </row>
    <row r="892" spans="1:27" x14ac:dyDescent="0.2">
      <c r="A892">
        <v>924</v>
      </c>
      <c r="B892" t="s">
        <v>1313</v>
      </c>
      <c r="C892" t="s">
        <v>34</v>
      </c>
      <c r="D892" s="1">
        <v>1250000</v>
      </c>
      <c r="E892">
        <v>6</v>
      </c>
      <c r="F892">
        <v>3</v>
      </c>
      <c r="G892" s="2">
        <v>2400</v>
      </c>
      <c r="H892" t="s">
        <v>81</v>
      </c>
      <c r="I892" t="s">
        <v>54</v>
      </c>
      <c r="J892" s="5">
        <v>10465</v>
      </c>
      <c r="K892" s="8" t="str">
        <f>VLOOKUP($B892,Sheet1!A:E,3,FALSE)</f>
        <v>Country Club</v>
      </c>
      <c r="L892" s="8" t="str">
        <f>VLOOKUP($B892,Sheet1!A:E,4,FALSE)</f>
        <v>B+</v>
      </c>
      <c r="M892">
        <v>-73.824308099999996</v>
      </c>
      <c r="N892">
        <v>40.839284300000003</v>
      </c>
      <c r="O892" s="13">
        <f>VLOOKUP($B892,Sheet2!A:F,6,FALSE)</f>
        <v>10.505298769902231</v>
      </c>
      <c r="P892" s="1">
        <v>250000</v>
      </c>
      <c r="Q892" s="3">
        <v>6.7500000000000004E-2</v>
      </c>
      <c r="R892">
        <v>30</v>
      </c>
      <c r="S892" s="1">
        <v>1000000</v>
      </c>
      <c r="T892" s="1">
        <v>6485.98</v>
      </c>
      <c r="U892" s="1">
        <v>1269.31</v>
      </c>
      <c r="V892" s="1">
        <v>260.42</v>
      </c>
      <c r="W892" s="4">
        <v>550</v>
      </c>
      <c r="X892" s="1">
        <v>8565.7099999999991</v>
      </c>
      <c r="Y892">
        <v>12</v>
      </c>
      <c r="Z892">
        <v>12</v>
      </c>
      <c r="AA892" t="str">
        <f>VLOOKUP($B892,Sheet1!A:E,5,FALSE)</f>
        <v>Bronx, suburban feel with waterfront properties by the Eastchester Bay; Exclusive Country clubs.</v>
      </c>
    </row>
    <row r="893" spans="1:27" x14ac:dyDescent="0.2">
      <c r="A893">
        <v>925</v>
      </c>
      <c r="B893" t="s">
        <v>1314</v>
      </c>
      <c r="C893" t="s">
        <v>87</v>
      </c>
      <c r="D893" s="1">
        <v>1788000</v>
      </c>
      <c r="E893">
        <v>6</v>
      </c>
      <c r="F893">
        <v>5</v>
      </c>
      <c r="G893" s="2">
        <v>2184</v>
      </c>
      <c r="H893" t="s">
        <v>125</v>
      </c>
      <c r="I893" t="s">
        <v>65</v>
      </c>
      <c r="J893" s="5">
        <v>11355</v>
      </c>
      <c r="K893" s="8" t="str">
        <f>VLOOKUP($B893,Sheet1!A:E,3,FALSE)</f>
        <v>Flushing</v>
      </c>
      <c r="L893" s="8" t="str">
        <f>VLOOKUP($B893,Sheet1!A:E,4,FALSE)</f>
        <v>B</v>
      </c>
      <c r="M893">
        <v>-73.828456900000006</v>
      </c>
      <c r="N893">
        <v>40.749450799999998</v>
      </c>
      <c r="O893" s="13">
        <f>VLOOKUP($B893,Sheet2!A:F,6,FALSE)</f>
        <v>8.2374658441888116</v>
      </c>
      <c r="P893" s="1">
        <v>357600</v>
      </c>
      <c r="Q893" s="3">
        <v>6.7500000000000004E-2</v>
      </c>
      <c r="R893">
        <v>30</v>
      </c>
      <c r="S893" s="1">
        <v>1430400</v>
      </c>
      <c r="T893" s="1">
        <v>9277.5499999999993</v>
      </c>
      <c r="U893" s="1">
        <v>1815.62</v>
      </c>
      <c r="V893" s="1">
        <v>372.5</v>
      </c>
      <c r="W893" s="4">
        <v>375</v>
      </c>
      <c r="X893" s="1">
        <v>11840.67</v>
      </c>
      <c r="Y893">
        <v>12</v>
      </c>
      <c r="Z893">
        <v>8</v>
      </c>
      <c r="AA893" t="str">
        <f>VLOOKUP($B893,Sheet1!A:E,5,FALSE)</f>
        <v>Bustling Chinese and  Korean community. Large shopping community.</v>
      </c>
    </row>
    <row r="894" spans="1:27" x14ac:dyDescent="0.2">
      <c r="A894">
        <v>926</v>
      </c>
      <c r="B894" t="s">
        <v>1315</v>
      </c>
      <c r="C894" t="s">
        <v>87</v>
      </c>
      <c r="D894" s="1">
        <v>799000</v>
      </c>
      <c r="E894">
        <v>4</v>
      </c>
      <c r="F894">
        <v>3</v>
      </c>
      <c r="G894" s="2">
        <v>1344</v>
      </c>
      <c r="H894" t="s">
        <v>1316</v>
      </c>
      <c r="I894" t="s">
        <v>45</v>
      </c>
      <c r="J894" s="5">
        <v>11236</v>
      </c>
      <c r="K894" s="8" t="str">
        <f>VLOOKUP($B894,Sheet1!A:E,3,FALSE)</f>
        <v>Canarsie</v>
      </c>
      <c r="L894" s="8" t="str">
        <f>VLOOKUP($B894,Sheet1!A:E,4,FALSE)</f>
        <v>B-</v>
      </c>
      <c r="M894">
        <v>-73.910938299999998</v>
      </c>
      <c r="N894">
        <v>40.639809300000003</v>
      </c>
      <c r="O894" s="13">
        <f>VLOOKUP($B894,Sheet2!A:F,6,FALSE)</f>
        <v>8.4783343265962419</v>
      </c>
      <c r="P894" s="1">
        <v>159800</v>
      </c>
      <c r="Q894" s="3">
        <v>6.7500000000000004E-2</v>
      </c>
      <c r="R894">
        <v>30</v>
      </c>
      <c r="S894" s="1">
        <v>639200</v>
      </c>
      <c r="T894" s="1">
        <v>4145.84</v>
      </c>
      <c r="U894" s="1">
        <v>811.34</v>
      </c>
      <c r="V894" s="1">
        <v>166.46</v>
      </c>
      <c r="W894" s="4">
        <v>550</v>
      </c>
      <c r="X894" s="1">
        <v>5673.64</v>
      </c>
      <c r="Y894">
        <v>8</v>
      </c>
      <c r="Z894">
        <v>7</v>
      </c>
      <c r="AA894" t="str">
        <f>VLOOKUP($B894,Sheet1!A:E,5,FALSE)</f>
        <v>Primarilly African American &amp; West Indian Residential Neighborhood on the L line.</v>
      </c>
    </row>
    <row r="895" spans="1:27" x14ac:dyDescent="0.2">
      <c r="A895">
        <v>927</v>
      </c>
      <c r="B895" t="s">
        <v>1317</v>
      </c>
      <c r="C895" t="s">
        <v>34</v>
      </c>
      <c r="D895" s="1">
        <v>879000</v>
      </c>
      <c r="E895">
        <v>3</v>
      </c>
      <c r="F895">
        <v>2</v>
      </c>
      <c r="G895" s="2">
        <v>2184</v>
      </c>
      <c r="H895" t="s">
        <v>848</v>
      </c>
      <c r="I895" t="s">
        <v>65</v>
      </c>
      <c r="J895" s="5">
        <v>11379</v>
      </c>
      <c r="K895" s="8" t="str">
        <f>VLOOKUP($B895,Sheet1!A:E,3,FALSE)</f>
        <v>Middle Village</v>
      </c>
      <c r="L895" s="8" t="str">
        <f>VLOOKUP($B895,Sheet1!A:E,4,FALSE)</f>
        <v>B</v>
      </c>
      <c r="M895">
        <v>-73.878128000000004</v>
      </c>
      <c r="N895">
        <v>40.714998999999999</v>
      </c>
      <c r="O895" s="13">
        <f>VLOOKUP($B895,Sheet2!A:F,6,FALSE)</f>
        <v>6.0964973675867027</v>
      </c>
      <c r="P895" s="1">
        <v>175800</v>
      </c>
      <c r="Q895" s="3">
        <v>6.7500000000000004E-2</v>
      </c>
      <c r="R895">
        <v>30</v>
      </c>
      <c r="S895" s="1">
        <v>703200</v>
      </c>
      <c r="T895" s="1">
        <v>4560.9399999999996</v>
      </c>
      <c r="U895" s="1">
        <v>892.58</v>
      </c>
      <c r="V895" s="1">
        <v>183.13</v>
      </c>
      <c r="W895" s="4">
        <v>550</v>
      </c>
      <c r="X895" s="1">
        <v>6186.65</v>
      </c>
      <c r="Y895">
        <v>6</v>
      </c>
      <c r="Z895">
        <v>14</v>
      </c>
      <c r="AA895" t="str">
        <f>VLOOKUP($B895,Sheet1!A:E,5,FALSE)</f>
        <v>Juniper Valley Park, Residential area with suburban feel, Metropolitan Avenue.</v>
      </c>
    </row>
    <row r="896" spans="1:27" x14ac:dyDescent="0.2">
      <c r="A896">
        <v>928</v>
      </c>
      <c r="B896" t="s">
        <v>1318</v>
      </c>
      <c r="C896" t="s">
        <v>87</v>
      </c>
      <c r="D896" s="1">
        <v>963000</v>
      </c>
      <c r="E896">
        <v>4</v>
      </c>
      <c r="F896">
        <v>4</v>
      </c>
      <c r="G896" s="2">
        <v>2400</v>
      </c>
      <c r="H896" t="s">
        <v>369</v>
      </c>
      <c r="I896" t="s">
        <v>36</v>
      </c>
      <c r="J896" s="5">
        <v>10307</v>
      </c>
      <c r="K896" s="8" t="str">
        <f>VLOOKUP($B896,Sheet1!A:E,3,FALSE)</f>
        <v>Tottenville</v>
      </c>
      <c r="L896" s="8" t="str">
        <f>VLOOKUP($B896,Sheet1!A:E,4,FALSE)</f>
        <v>B</v>
      </c>
      <c r="M896">
        <v>-74.2375349</v>
      </c>
      <c r="N896">
        <v>40.516860600000001</v>
      </c>
      <c r="O896" s="13">
        <f>VLOOKUP($B896,Sheet2!A:F,6,FALSE)</f>
        <v>20.779931135021361</v>
      </c>
      <c r="P896" s="1">
        <v>192600</v>
      </c>
      <c r="Q896" s="3">
        <v>6.7500000000000004E-2</v>
      </c>
      <c r="R896">
        <v>30</v>
      </c>
      <c r="S896" s="1">
        <v>770400</v>
      </c>
      <c r="T896" s="1">
        <v>4996.8</v>
      </c>
      <c r="U896" s="1">
        <v>977.88</v>
      </c>
      <c r="V896" s="1">
        <v>200.63</v>
      </c>
      <c r="W896" s="4">
        <v>375</v>
      </c>
      <c r="X896" s="1">
        <v>6550.3</v>
      </c>
      <c r="Y896">
        <v>8</v>
      </c>
      <c r="Z896">
        <v>10</v>
      </c>
      <c r="AA896" t="str">
        <f>VLOOKUP($B896,Sheet1!A:E,5,FALSE)</f>
        <v>Southermost part of Staten Island, maritime heritage, originally owned by Totten family</v>
      </c>
    </row>
    <row r="897" spans="1:27" x14ac:dyDescent="0.2">
      <c r="A897">
        <v>929</v>
      </c>
      <c r="B897" t="s">
        <v>1319</v>
      </c>
      <c r="C897" t="s">
        <v>87</v>
      </c>
      <c r="D897" s="1">
        <v>998000</v>
      </c>
      <c r="E897">
        <v>11</v>
      </c>
      <c r="F897">
        <v>6</v>
      </c>
      <c r="G897" s="2">
        <v>2184</v>
      </c>
      <c r="H897" t="s">
        <v>62</v>
      </c>
      <c r="I897" t="s">
        <v>45</v>
      </c>
      <c r="J897" s="5">
        <v>11234</v>
      </c>
      <c r="K897" s="8" t="str">
        <f>VLOOKUP($B897,Sheet1!A:E,3,FALSE)</f>
        <v>Marine Park</v>
      </c>
      <c r="L897" s="8" t="str">
        <f>VLOOKUP($B897,Sheet1!A:E,4,FALSE)</f>
        <v>A</v>
      </c>
      <c r="M897">
        <v>-73.938932699999995</v>
      </c>
      <c r="N897">
        <v>40.618640900000003</v>
      </c>
      <c r="O897" s="13">
        <f>VLOOKUP($B897,Sheet2!A:F,6,FALSE)</f>
        <v>9.3085078710402271</v>
      </c>
      <c r="P897" s="1">
        <v>199600</v>
      </c>
      <c r="Q897" s="3">
        <v>6.7500000000000004E-2</v>
      </c>
      <c r="R897">
        <v>30</v>
      </c>
      <c r="S897" s="1">
        <v>798400</v>
      </c>
      <c r="T897" s="1">
        <v>5178.41</v>
      </c>
      <c r="U897" s="1">
        <v>1013.42</v>
      </c>
      <c r="V897" s="1">
        <v>207.92</v>
      </c>
      <c r="W897" s="4">
        <v>205</v>
      </c>
      <c r="X897" s="1">
        <v>6604.74</v>
      </c>
      <c r="Y897">
        <v>22</v>
      </c>
      <c r="Z897">
        <v>7</v>
      </c>
      <c r="AA897" t="str">
        <f>VLOOKUP($B897,Sheet1!A:E,5,FALSE)</f>
        <v>Marine Park, expansive parkland and recreational facilities.</v>
      </c>
    </row>
    <row r="898" spans="1:27" x14ac:dyDescent="0.2">
      <c r="A898">
        <v>930</v>
      </c>
      <c r="B898" t="s">
        <v>1320</v>
      </c>
      <c r="C898" t="s">
        <v>52</v>
      </c>
      <c r="D898" s="1">
        <v>950000</v>
      </c>
      <c r="E898">
        <v>2</v>
      </c>
      <c r="F898">
        <v>1</v>
      </c>
      <c r="G898" s="2">
        <v>1000</v>
      </c>
      <c r="H898" t="s">
        <v>780</v>
      </c>
      <c r="I898" t="s">
        <v>28</v>
      </c>
      <c r="J898" s="5">
        <v>10023</v>
      </c>
      <c r="K898" s="8" t="str">
        <f>VLOOKUP($B898,Sheet1!A:E,3,FALSE)</f>
        <v>Upper West Side</v>
      </c>
      <c r="L898" s="8" t="str">
        <f>VLOOKUP($B898,Sheet1!A:E,4,FALSE)</f>
        <v>A</v>
      </c>
      <c r="M898">
        <v>-73.986103400000005</v>
      </c>
      <c r="N898">
        <v>40.775920499999998</v>
      </c>
      <c r="O898" s="13">
        <f>VLOOKUP($B898,Sheet2!A:F,6,FALSE)</f>
        <v>1.8705539404085201</v>
      </c>
      <c r="P898" s="1">
        <v>190000</v>
      </c>
      <c r="Q898" s="3">
        <v>6.7500000000000004E-2</v>
      </c>
      <c r="R898">
        <v>30</v>
      </c>
      <c r="S898" s="1">
        <v>760000</v>
      </c>
      <c r="T898" s="1">
        <v>4929.3500000000004</v>
      </c>
      <c r="U898" s="1">
        <v>964.68</v>
      </c>
      <c r="V898" s="1">
        <v>197.92</v>
      </c>
      <c r="W898" s="4">
        <v>600</v>
      </c>
      <c r="X898" s="1">
        <v>6691.94</v>
      </c>
      <c r="Y898">
        <v>4</v>
      </c>
      <c r="Z898">
        <v>8</v>
      </c>
      <c r="AA898" t="str">
        <f>VLOOKUP($B898,Sheet1!A:E,5,FALSE)</f>
        <v>Western edge of Central Park, Lincoln Center, affluent area.</v>
      </c>
    </row>
    <row r="899" spans="1:27" x14ac:dyDescent="0.2">
      <c r="A899">
        <v>931</v>
      </c>
      <c r="B899" t="s">
        <v>1321</v>
      </c>
      <c r="C899" t="s">
        <v>26</v>
      </c>
      <c r="D899" s="1">
        <v>410000</v>
      </c>
      <c r="E899">
        <v>2</v>
      </c>
      <c r="F899">
        <v>1</v>
      </c>
      <c r="G899" s="2">
        <v>2184</v>
      </c>
      <c r="H899" t="s">
        <v>220</v>
      </c>
      <c r="I899" t="s">
        <v>36</v>
      </c>
      <c r="J899" s="5">
        <v>10314</v>
      </c>
      <c r="K899" s="8" t="str">
        <f>VLOOKUP($B899,Sheet1!A:E,3,FALSE)</f>
        <v>Mid Island</v>
      </c>
      <c r="L899" s="8" t="str">
        <f>VLOOKUP($B899,Sheet1!A:E,4,FALSE)</f>
        <v>B</v>
      </c>
      <c r="M899">
        <v>-74.161478700000004</v>
      </c>
      <c r="N899">
        <v>40.580012699999997</v>
      </c>
      <c r="O899" s="13">
        <f>VLOOKUP($B899,Sheet2!A:F,6,FALSE)</f>
        <v>14.874106204488299</v>
      </c>
      <c r="P899" s="1">
        <v>82000</v>
      </c>
      <c r="Q899" s="3">
        <v>6.7500000000000004E-2</v>
      </c>
      <c r="R899">
        <v>30</v>
      </c>
      <c r="S899" s="1">
        <v>328000</v>
      </c>
      <c r="T899" s="1">
        <v>2127.4</v>
      </c>
      <c r="U899" s="1">
        <v>416.33</v>
      </c>
      <c r="V899" s="1">
        <v>85.42</v>
      </c>
      <c r="W899" s="4">
        <v>2000</v>
      </c>
      <c r="X899" s="1">
        <v>4629.1499999999996</v>
      </c>
      <c r="Y899">
        <v>4</v>
      </c>
      <c r="Z899">
        <v>18</v>
      </c>
      <c r="AA899" t="str">
        <f>VLOOKUP($B899,Sheet1!A:E,5,FALSE)</f>
        <v>Middle of Staten island, largest % of Asians in Staten Island, suburban residential area.</v>
      </c>
    </row>
    <row r="900" spans="1:27" x14ac:dyDescent="0.2">
      <c r="A900">
        <v>932</v>
      </c>
      <c r="B900" t="s">
        <v>1322</v>
      </c>
      <c r="C900" t="s">
        <v>52</v>
      </c>
      <c r="D900" s="1">
        <v>269000</v>
      </c>
      <c r="E900">
        <v>1</v>
      </c>
      <c r="F900">
        <v>1</v>
      </c>
      <c r="G900">
        <v>900</v>
      </c>
      <c r="H900" t="s">
        <v>1323</v>
      </c>
      <c r="I900" t="s">
        <v>65</v>
      </c>
      <c r="J900" s="5">
        <v>11432</v>
      </c>
      <c r="K900" s="8" t="str">
        <f>VLOOKUP($B900,Sheet1!A:E,3,FALSE)</f>
        <v>Jamaica</v>
      </c>
      <c r="L900" s="8" t="str">
        <f>VLOOKUP($B900,Sheet1!A:E,4,FALSE)</f>
        <v>C</v>
      </c>
      <c r="M900">
        <v>-73.793180000000007</v>
      </c>
      <c r="N900">
        <v>40.712569899999998</v>
      </c>
      <c r="O900" s="13">
        <f>VLOOKUP($B900,Sheet2!A:F,6,FALSE)</f>
        <v>10.396695991238399</v>
      </c>
      <c r="P900" s="1">
        <v>53800</v>
      </c>
      <c r="Q900" s="3">
        <v>6.7500000000000004E-2</v>
      </c>
      <c r="R900">
        <v>30</v>
      </c>
      <c r="S900" s="1">
        <v>215200</v>
      </c>
      <c r="T900" s="1">
        <v>1395.78</v>
      </c>
      <c r="U900" s="1">
        <v>273.16000000000003</v>
      </c>
      <c r="V900" s="1">
        <v>56.04</v>
      </c>
      <c r="W900" s="4">
        <v>550</v>
      </c>
      <c r="X900" s="1">
        <v>2274.98</v>
      </c>
      <c r="Y900">
        <v>2</v>
      </c>
      <c r="Z900">
        <v>8</v>
      </c>
      <c r="AA900" t="str">
        <f>VLOOKUP($B900,Sheet1!A:E,5,FALSE)</f>
        <v>Sectioned into 3 sub-neighborhoods, estates in the north east, west shopping areas, and South high crime area.</v>
      </c>
    </row>
    <row r="901" spans="1:27" x14ac:dyDescent="0.2">
      <c r="A901">
        <v>933</v>
      </c>
      <c r="B901" t="s">
        <v>1324</v>
      </c>
      <c r="C901" t="s">
        <v>34</v>
      </c>
      <c r="D901" s="1">
        <v>8500000</v>
      </c>
      <c r="E901">
        <v>7</v>
      </c>
      <c r="F901">
        <v>6</v>
      </c>
      <c r="G901" s="2">
        <v>7000</v>
      </c>
      <c r="H901" t="s">
        <v>27</v>
      </c>
      <c r="I901" t="s">
        <v>28</v>
      </c>
      <c r="J901" s="5">
        <v>10013</v>
      </c>
      <c r="K901" s="8" t="str">
        <f>VLOOKUP($B901,Sheet1!A:E,3,FALSE)</f>
        <v>Tribeca</v>
      </c>
      <c r="L901" s="8" t="str">
        <f>VLOOKUP($B901,Sheet1!A:E,4,FALSE)</f>
        <v>A</v>
      </c>
      <c r="M901">
        <v>-74.007550199999997</v>
      </c>
      <c r="N901">
        <v>40.722390599999997</v>
      </c>
      <c r="O901" s="13">
        <f>VLOOKUP($B901,Sheet2!A:F,6,FALSE)</f>
        <v>2.1617887472032802</v>
      </c>
      <c r="P901" s="1">
        <v>1700000</v>
      </c>
      <c r="Q901" s="3">
        <v>6.7500000000000004E-2</v>
      </c>
      <c r="R901">
        <v>30</v>
      </c>
      <c r="S901" s="1">
        <v>6800000</v>
      </c>
      <c r="T901" s="1">
        <v>44104.67</v>
      </c>
      <c r="U901" s="1">
        <v>8631.33</v>
      </c>
      <c r="V901" s="1">
        <v>1770.83</v>
      </c>
      <c r="W901" s="4">
        <v>205</v>
      </c>
      <c r="X901" s="1">
        <v>54711.83</v>
      </c>
      <c r="Y901">
        <v>14</v>
      </c>
      <c r="Z901">
        <v>22</v>
      </c>
      <c r="AA901" t="str">
        <f>VLOOKUP($B901,Sheet1!A:E,5,FALSE)</f>
        <v>Upscale residences, celebrity residents,  Tribeca Film Festival, converted warehouse architecture.</v>
      </c>
    </row>
    <row r="902" spans="1:27" x14ac:dyDescent="0.2">
      <c r="A902">
        <v>934</v>
      </c>
      <c r="B902" t="s">
        <v>1325</v>
      </c>
      <c r="C902" t="s">
        <v>87</v>
      </c>
      <c r="D902" s="1">
        <v>1195000</v>
      </c>
      <c r="E902">
        <v>11</v>
      </c>
      <c r="F902">
        <v>6</v>
      </c>
      <c r="G902" s="2">
        <v>2184</v>
      </c>
      <c r="H902" t="s">
        <v>958</v>
      </c>
      <c r="I902" t="s">
        <v>54</v>
      </c>
      <c r="J902" s="5">
        <v>10458</v>
      </c>
      <c r="K902" s="8" t="str">
        <f>VLOOKUP($B902,Sheet1!A:E,3,FALSE)</f>
        <v>Belmont</v>
      </c>
      <c r="L902" s="8" t="str">
        <f>VLOOKUP($B902,Sheet1!A:E,4,FALSE)</f>
        <v>C</v>
      </c>
      <c r="M902">
        <v>-73.885053299999996</v>
      </c>
      <c r="N902">
        <v>40.852638300000002</v>
      </c>
      <c r="O902" s="13">
        <f>VLOOKUP($B902,Sheet2!A:F,6,FALSE)</f>
        <v>8.8896193129722292</v>
      </c>
      <c r="P902" s="1">
        <v>239000</v>
      </c>
      <c r="Q902" s="3">
        <v>6.7500000000000004E-2</v>
      </c>
      <c r="R902">
        <v>30</v>
      </c>
      <c r="S902" s="1">
        <v>956000</v>
      </c>
      <c r="T902" s="1">
        <v>6200.6</v>
      </c>
      <c r="U902" s="1">
        <v>1213.46</v>
      </c>
      <c r="V902" s="1">
        <v>248.96</v>
      </c>
      <c r="W902" s="4">
        <v>205</v>
      </c>
      <c r="X902" s="1">
        <v>7868.02</v>
      </c>
      <c r="Y902">
        <v>22</v>
      </c>
      <c r="Z902">
        <v>7</v>
      </c>
      <c r="AA902" t="str">
        <f>VLOOKUP($B902,Sheet1!A:E,5,FALSE)</f>
        <v>Arthur Avenue, the original Little Italy in the bronx. Still many Italian American eateries and markets.</v>
      </c>
    </row>
    <row r="903" spans="1:27" x14ac:dyDescent="0.2">
      <c r="A903">
        <v>935</v>
      </c>
      <c r="B903" t="s">
        <v>1326</v>
      </c>
      <c r="C903" t="s">
        <v>52</v>
      </c>
      <c r="D903" s="1">
        <v>550000</v>
      </c>
      <c r="E903">
        <v>2</v>
      </c>
      <c r="F903">
        <v>1</v>
      </c>
      <c r="G903" s="2">
        <v>1069</v>
      </c>
      <c r="H903" t="s">
        <v>1327</v>
      </c>
      <c r="I903" t="s">
        <v>65</v>
      </c>
      <c r="J903" s="5">
        <v>11375</v>
      </c>
      <c r="K903" s="8" t="str">
        <f>VLOOKUP($B903,Sheet1!A:E,3,FALSE)</f>
        <v>Forest Hills</v>
      </c>
      <c r="L903" s="8" t="str">
        <f>VLOOKUP($B903,Sheet1!A:E,4,FALSE)</f>
        <v>A</v>
      </c>
      <c r="M903">
        <v>-73.846265000000002</v>
      </c>
      <c r="N903">
        <v>40.719237300000003</v>
      </c>
      <c r="O903" s="13">
        <f>VLOOKUP($B903,Sheet2!A:F,6,FALSE)</f>
        <v>7.5843001321659971</v>
      </c>
      <c r="P903" s="1">
        <v>110000</v>
      </c>
      <c r="Q903" s="3">
        <v>6.7500000000000004E-2</v>
      </c>
      <c r="R903">
        <v>30</v>
      </c>
      <c r="S903" s="1">
        <v>440000</v>
      </c>
      <c r="T903" s="1">
        <v>2853.83</v>
      </c>
      <c r="U903" s="1">
        <v>558.5</v>
      </c>
      <c r="V903" s="1">
        <v>114.58</v>
      </c>
      <c r="W903" s="4">
        <v>375</v>
      </c>
      <c r="X903" s="1">
        <v>3901.91</v>
      </c>
      <c r="Y903">
        <v>4</v>
      </c>
      <c r="Z903">
        <v>9</v>
      </c>
      <c r="AA903" t="str">
        <f>VLOOKUP($B903,Sheet1!A:E,5,FALSE)</f>
        <v>Forest Hills Stadium - historic concert venue, commuter friendly from Manhattan.</v>
      </c>
    </row>
    <row r="904" spans="1:27" x14ac:dyDescent="0.2">
      <c r="A904">
        <v>936</v>
      </c>
      <c r="B904" t="s">
        <v>1328</v>
      </c>
      <c r="C904" t="s">
        <v>87</v>
      </c>
      <c r="D904" s="1">
        <v>2800000</v>
      </c>
      <c r="E904">
        <v>16</v>
      </c>
      <c r="F904">
        <v>16</v>
      </c>
      <c r="G904" s="2">
        <v>10720</v>
      </c>
      <c r="H904" t="s">
        <v>1329</v>
      </c>
      <c r="I904" t="s">
        <v>45</v>
      </c>
      <c r="J904" s="5">
        <v>11219</v>
      </c>
      <c r="K904" s="8" t="str">
        <f>VLOOKUP($B904,Sheet1!A:E,3,FALSE)</f>
        <v>Bensonhurst</v>
      </c>
      <c r="L904" s="8" t="str">
        <f>VLOOKUP($B904,Sheet1!A:E,4,FALSE)</f>
        <v>B+</v>
      </c>
      <c r="M904">
        <v>-73.996156600000006</v>
      </c>
      <c r="N904">
        <v>40.621515899999999</v>
      </c>
      <c r="O904" s="13">
        <f>VLOOKUP($B904,Sheet2!A:F,6,FALSE)</f>
        <v>8.8020803693318932</v>
      </c>
      <c r="P904" s="1">
        <v>560000</v>
      </c>
      <c r="Q904" s="3">
        <v>6.7500000000000004E-2</v>
      </c>
      <c r="R904">
        <v>30</v>
      </c>
      <c r="S904" s="1">
        <v>2240000</v>
      </c>
      <c r="T904" s="1">
        <v>14528.6</v>
      </c>
      <c r="U904" s="1">
        <v>2843.26</v>
      </c>
      <c r="V904" s="1">
        <v>583.33000000000004</v>
      </c>
      <c r="W904" s="4">
        <v>550</v>
      </c>
      <c r="X904" s="1">
        <v>18505.189999999999</v>
      </c>
      <c r="Y904">
        <v>32</v>
      </c>
      <c r="Z904">
        <v>15</v>
      </c>
      <c r="AA904" t="str">
        <f>VLOOKUP($B904,Sheet1!A:E,5,FALSE)</f>
        <v>Bay Parkway being the primary commercial area with shops &amp; dining, Italian-American heritage, large Bensonhurst Park, and many more niche local markets.</v>
      </c>
    </row>
    <row r="905" spans="1:27" x14ac:dyDescent="0.2">
      <c r="A905">
        <v>937</v>
      </c>
      <c r="B905" t="s">
        <v>1330</v>
      </c>
      <c r="C905" t="s">
        <v>87</v>
      </c>
      <c r="D905" s="1">
        <v>940000</v>
      </c>
      <c r="E905">
        <v>9</v>
      </c>
      <c r="F905">
        <v>4</v>
      </c>
      <c r="G905" s="2">
        <v>2184</v>
      </c>
      <c r="H905" t="s">
        <v>1331</v>
      </c>
      <c r="I905" t="s">
        <v>65</v>
      </c>
      <c r="J905" s="5">
        <v>11435</v>
      </c>
      <c r="K905" s="8" t="str">
        <f>VLOOKUP($B905,Sheet1!A:E,3,FALSE)</f>
        <v>Jamaica</v>
      </c>
      <c r="L905" s="8" t="str">
        <f>VLOOKUP($B905,Sheet1!A:E,4,FALSE)</f>
        <v>C</v>
      </c>
      <c r="M905">
        <v>-73.805180199999995</v>
      </c>
      <c r="N905">
        <v>40.694629900000002</v>
      </c>
      <c r="O905" s="13">
        <f>VLOOKUP($B905,Sheet2!A:F,6,FALSE)</f>
        <v>10.17466308999043</v>
      </c>
      <c r="P905" s="1">
        <v>188000</v>
      </c>
      <c r="Q905" s="3">
        <v>6.7500000000000004E-2</v>
      </c>
      <c r="R905">
        <v>30</v>
      </c>
      <c r="S905" s="1">
        <v>752000</v>
      </c>
      <c r="T905" s="1">
        <v>4877.46</v>
      </c>
      <c r="U905" s="1">
        <v>954.52</v>
      </c>
      <c r="V905" s="1">
        <v>195.83</v>
      </c>
      <c r="W905" s="4">
        <v>1000</v>
      </c>
      <c r="X905" s="1">
        <v>7027.81</v>
      </c>
      <c r="Y905">
        <v>18</v>
      </c>
      <c r="Z905">
        <v>9</v>
      </c>
      <c r="AA905" t="str">
        <f>VLOOKUP($B905,Sheet1!A:E,5,FALSE)</f>
        <v>Sectioned into 3 sub-neighborhoods, estates in the north east, west shopping areas, and South high crime area.</v>
      </c>
    </row>
    <row r="906" spans="1:27" x14ac:dyDescent="0.2">
      <c r="A906">
        <v>938</v>
      </c>
      <c r="B906" t="s">
        <v>1332</v>
      </c>
      <c r="C906" t="s">
        <v>34</v>
      </c>
      <c r="D906" s="1">
        <v>865000</v>
      </c>
      <c r="E906">
        <v>3</v>
      </c>
      <c r="F906">
        <v>3</v>
      </c>
      <c r="G906" s="2">
        <v>2184</v>
      </c>
      <c r="H906" t="s">
        <v>807</v>
      </c>
      <c r="I906" t="s">
        <v>65</v>
      </c>
      <c r="J906" s="5">
        <v>11377</v>
      </c>
      <c r="K906" s="8" t="str">
        <f>VLOOKUP($B906,Sheet1!A:E,3,FALSE)</f>
        <v>Woodside</v>
      </c>
      <c r="L906" s="8" t="str">
        <f>VLOOKUP($B906,Sheet1!A:E,4,FALSE)</f>
        <v>B</v>
      </c>
      <c r="M906">
        <v>-73.9035224</v>
      </c>
      <c r="N906">
        <v>40.7359218</v>
      </c>
      <c r="O906" s="13">
        <f>VLOOKUP($B906,Sheet2!A:F,6,FALSE)</f>
        <v>4.3897356337626219</v>
      </c>
      <c r="P906" s="1">
        <v>173000</v>
      </c>
      <c r="Q906" s="3">
        <v>6.7500000000000004E-2</v>
      </c>
      <c r="R906">
        <v>30</v>
      </c>
      <c r="S906" s="1">
        <v>692000</v>
      </c>
      <c r="T906" s="1">
        <v>4488.3</v>
      </c>
      <c r="U906" s="1">
        <v>878.36</v>
      </c>
      <c r="V906" s="1">
        <v>180.21</v>
      </c>
      <c r="W906" s="4">
        <v>375</v>
      </c>
      <c r="X906" s="1">
        <v>5921.87</v>
      </c>
      <c r="Y906">
        <v>6</v>
      </c>
      <c r="Z906">
        <v>11</v>
      </c>
      <c r="AA906" t="str">
        <f>VLOOKUP($B906,Sheet1!A:E,5,FALSE)</f>
        <v>Sigificant immigrant communities, international dining options, connected with subway and bus lines.</v>
      </c>
    </row>
    <row r="907" spans="1:27" x14ac:dyDescent="0.2">
      <c r="A907">
        <v>939</v>
      </c>
      <c r="B907" t="s">
        <v>1333</v>
      </c>
      <c r="C907" t="s">
        <v>26</v>
      </c>
      <c r="D907" s="1">
        <v>7995000</v>
      </c>
      <c r="E907">
        <v>3</v>
      </c>
      <c r="F907">
        <v>4</v>
      </c>
      <c r="G907" s="2">
        <v>4412</v>
      </c>
      <c r="H907" t="s">
        <v>325</v>
      </c>
      <c r="I907" t="s">
        <v>28</v>
      </c>
      <c r="J907" s="5">
        <v>10016</v>
      </c>
      <c r="K907" s="8" t="str">
        <f>VLOOKUP($B907,Sheet1!A:E,3,FALSE)</f>
        <v>Murray Hill</v>
      </c>
      <c r="L907" s="8" t="str">
        <f>VLOOKUP($B907,Sheet1!A:E,4,FALSE)</f>
        <v>A</v>
      </c>
      <c r="M907">
        <v>-73.983605100000005</v>
      </c>
      <c r="N907">
        <v>40.744924599999997</v>
      </c>
      <c r="O907" s="13">
        <f>VLOOKUP($B907,Sheet2!A:F,6,FALSE)</f>
        <v>0.28511559443760331</v>
      </c>
      <c r="P907" s="1">
        <v>1599000</v>
      </c>
      <c r="Q907" s="3">
        <v>6.7500000000000004E-2</v>
      </c>
      <c r="R907">
        <v>30</v>
      </c>
      <c r="S907" s="1">
        <v>6396000</v>
      </c>
      <c r="T907" s="1">
        <v>41484.33</v>
      </c>
      <c r="U907" s="1">
        <v>8118.52</v>
      </c>
      <c r="V907" s="1">
        <v>1665.63</v>
      </c>
      <c r="W907" s="4">
        <v>600</v>
      </c>
      <c r="X907" s="1">
        <v>51868.480000000003</v>
      </c>
      <c r="Y907">
        <v>6</v>
      </c>
      <c r="Z907">
        <v>18</v>
      </c>
      <c r="AA907" t="str">
        <f>VLOOKUP($B907,Sheet1!A:E,5,FALSE)</f>
        <v>Great spot for connecting with new people, Financial &amp; Tech sector workers, fast paced way of life</v>
      </c>
    </row>
    <row r="908" spans="1:27" x14ac:dyDescent="0.2">
      <c r="A908">
        <v>940</v>
      </c>
      <c r="B908" t="s">
        <v>1334</v>
      </c>
      <c r="C908" t="s">
        <v>34</v>
      </c>
      <c r="D908" s="1">
        <v>690000</v>
      </c>
      <c r="E908">
        <v>3</v>
      </c>
      <c r="F908">
        <v>2</v>
      </c>
      <c r="G908" s="2">
        <v>1284</v>
      </c>
      <c r="H908" t="s">
        <v>325</v>
      </c>
      <c r="I908" t="s">
        <v>36</v>
      </c>
      <c r="J908" s="5">
        <v>10305</v>
      </c>
      <c r="K908" s="8" t="str">
        <f>VLOOKUP($B908,Sheet1!A:E,3,FALSE)</f>
        <v>Richmond County</v>
      </c>
      <c r="L908" s="8" t="str">
        <f>VLOOKUP($B908,Sheet1!A:E,4,FALSE)</f>
        <v>B</v>
      </c>
      <c r="M908">
        <v>-74.073533699999999</v>
      </c>
      <c r="N908">
        <v>40.588482200000001</v>
      </c>
      <c r="O908" s="13">
        <f>VLOOKUP($B908,Sheet2!A:F,6,FALSE)</f>
        <v>11.99278259054571</v>
      </c>
      <c r="P908" s="1">
        <v>138000</v>
      </c>
      <c r="Q908" s="3">
        <v>6.7500000000000004E-2</v>
      </c>
      <c r="R908">
        <v>30</v>
      </c>
      <c r="S908" s="1">
        <v>552000</v>
      </c>
      <c r="T908" s="1">
        <v>3580.26</v>
      </c>
      <c r="U908" s="1">
        <v>700.66</v>
      </c>
      <c r="V908" s="1">
        <v>143.75</v>
      </c>
      <c r="W908" s="4">
        <v>3000</v>
      </c>
      <c r="X908" s="1">
        <v>7424.67</v>
      </c>
      <c r="Y908">
        <v>6</v>
      </c>
      <c r="Z908">
        <v>8</v>
      </c>
      <c r="AA908" t="str">
        <f>VLOOKUP($B908,Sheet1!A:E,5,FALSE)</f>
        <v>Northern Staten Island</v>
      </c>
    </row>
    <row r="909" spans="1:27" x14ac:dyDescent="0.2">
      <c r="A909">
        <v>941</v>
      </c>
      <c r="B909" t="s">
        <v>1335</v>
      </c>
      <c r="C909" t="s">
        <v>52</v>
      </c>
      <c r="D909" s="1">
        <v>330000</v>
      </c>
      <c r="E909">
        <v>3</v>
      </c>
      <c r="F909">
        <v>1</v>
      </c>
      <c r="G909" s="2">
        <v>2184</v>
      </c>
      <c r="H909" t="s">
        <v>871</v>
      </c>
      <c r="I909" t="s">
        <v>65</v>
      </c>
      <c r="J909" s="5">
        <v>11421</v>
      </c>
      <c r="K909" s="8" t="str">
        <f>VLOOKUP($B909,Sheet1!A:E,3,FALSE)</f>
        <v>Woodhaven</v>
      </c>
      <c r="L909" s="8" t="str">
        <f>VLOOKUP($B909,Sheet1!A:E,4,FALSE)</f>
        <v>B</v>
      </c>
      <c r="M909">
        <v>-73.851822600000006</v>
      </c>
      <c r="N909">
        <v>40.6994276</v>
      </c>
      <c r="O909" s="13">
        <f>VLOOKUP($B909,Sheet2!A:F,6,FALSE)</f>
        <v>7.7979337783102869</v>
      </c>
      <c r="P909" s="1">
        <v>66000</v>
      </c>
      <c r="Q909" s="3">
        <v>6.7500000000000004E-2</v>
      </c>
      <c r="R909">
        <v>30</v>
      </c>
      <c r="S909" s="1">
        <v>264000</v>
      </c>
      <c r="T909" s="1">
        <v>1712.3</v>
      </c>
      <c r="U909" s="1">
        <v>335.1</v>
      </c>
      <c r="V909" s="1">
        <v>68.75</v>
      </c>
      <c r="W909" s="4">
        <v>1000</v>
      </c>
      <c r="X909" s="1">
        <v>3116.15</v>
      </c>
      <c r="Y909">
        <v>6</v>
      </c>
      <c r="Z909">
        <v>18</v>
      </c>
      <c r="AA909" t="str">
        <f>VLOOKUP($B909,Sheet1!A:E,5,FALSE)</f>
        <v>Jamaica Bay, Woodhaven Library, primarilly reisdential.</v>
      </c>
    </row>
    <row r="910" spans="1:27" x14ac:dyDescent="0.2">
      <c r="A910">
        <v>942</v>
      </c>
      <c r="B910" t="s">
        <v>1336</v>
      </c>
      <c r="C910" t="s">
        <v>41</v>
      </c>
      <c r="D910" s="1">
        <v>8750000</v>
      </c>
      <c r="E910">
        <v>7</v>
      </c>
      <c r="F910">
        <v>8</v>
      </c>
      <c r="G910" s="2">
        <v>5000</v>
      </c>
      <c r="H910" t="s">
        <v>42</v>
      </c>
      <c r="I910" t="s">
        <v>28</v>
      </c>
      <c r="J910" s="5">
        <v>10014</v>
      </c>
      <c r="K910" s="8" t="str">
        <f>VLOOKUP($B910,Sheet1!A:E,3,FALSE)</f>
        <v>Greenwich Village</v>
      </c>
      <c r="L910" s="8" t="str">
        <f>VLOOKUP($B910,Sheet1!A:E,4,FALSE)</f>
        <v>A</v>
      </c>
      <c r="M910">
        <v>-74.002910700000001</v>
      </c>
      <c r="N910">
        <v>40.734597899999997</v>
      </c>
      <c r="O910" s="13">
        <f>VLOOKUP($B910,Sheet2!A:F,6,FALSE)</f>
        <v>1.3433440259716789</v>
      </c>
      <c r="P910" s="1">
        <v>1750000</v>
      </c>
      <c r="Q910" s="3">
        <v>6.7500000000000004E-2</v>
      </c>
      <c r="R910">
        <v>30</v>
      </c>
      <c r="S910" s="1">
        <v>7000000</v>
      </c>
      <c r="T910" s="1">
        <v>45401.87</v>
      </c>
      <c r="U910" s="1">
        <v>8885.19</v>
      </c>
      <c r="V910" s="1">
        <v>1822.92</v>
      </c>
      <c r="W910" s="4">
        <v>600</v>
      </c>
      <c r="X910" s="1">
        <v>56709.97</v>
      </c>
      <c r="Y910">
        <v>14</v>
      </c>
      <c r="Z910">
        <v>13</v>
      </c>
      <c r="AA910" t="str">
        <f>VLOOKUP($B910,Sheet1!A:E,5,FALSE)</f>
        <v>Manhattan, Washington Square Park, where NYU Campus is.</v>
      </c>
    </row>
    <row r="911" spans="1:27" x14ac:dyDescent="0.2">
      <c r="A911">
        <v>943</v>
      </c>
      <c r="B911" t="s">
        <v>1337</v>
      </c>
      <c r="C911" t="s">
        <v>52</v>
      </c>
      <c r="D911" s="1">
        <v>619000</v>
      </c>
      <c r="E911">
        <v>2</v>
      </c>
      <c r="F911">
        <v>2</v>
      </c>
      <c r="G911" s="2">
        <v>1200</v>
      </c>
      <c r="H911" t="s">
        <v>1338</v>
      </c>
      <c r="I911" t="s">
        <v>45</v>
      </c>
      <c r="J911" s="5">
        <v>11235</v>
      </c>
      <c r="K911" s="8" t="str">
        <f>VLOOKUP($B911,Sheet1!A:E,3,FALSE)</f>
        <v>Brighton Beach</v>
      </c>
      <c r="L911" s="8" t="str">
        <f>VLOOKUP($B911,Sheet1!A:E,4,FALSE)</f>
        <v>B</v>
      </c>
      <c r="M911">
        <v>-73.954213199999998</v>
      </c>
      <c r="N911">
        <v>40.5768871</v>
      </c>
      <c r="O911" s="13">
        <f>VLOOKUP($B911,Sheet2!A:F,6,FALSE)</f>
        <v>11.976292130154411</v>
      </c>
      <c r="P911" s="1">
        <v>123800</v>
      </c>
      <c r="Q911" s="3">
        <v>6.7500000000000004E-2</v>
      </c>
      <c r="R911">
        <v>30</v>
      </c>
      <c r="S911" s="1">
        <v>495200</v>
      </c>
      <c r="T911" s="1">
        <v>3211.86</v>
      </c>
      <c r="U911" s="1">
        <v>628.55999999999995</v>
      </c>
      <c r="V911" s="1">
        <v>128.96</v>
      </c>
      <c r="W911" s="4">
        <v>600</v>
      </c>
      <c r="X911" s="1">
        <v>4569.38</v>
      </c>
      <c r="Y911">
        <v>4</v>
      </c>
      <c r="Z911">
        <v>8</v>
      </c>
      <c r="AA911" t="str">
        <f>VLOOKUP($B911,Sheet1!A:E,5,FALSE)</f>
        <v>Large Russian-speaking community and boardwalk with beach access.</v>
      </c>
    </row>
    <row r="912" spans="1:27" x14ac:dyDescent="0.2">
      <c r="A912">
        <v>944</v>
      </c>
      <c r="B912" t="s">
        <v>1339</v>
      </c>
      <c r="C912" t="s">
        <v>34</v>
      </c>
      <c r="D912" s="1">
        <v>899000</v>
      </c>
      <c r="E912">
        <v>3</v>
      </c>
      <c r="F912">
        <v>1</v>
      </c>
      <c r="G912" s="2">
        <v>1050</v>
      </c>
      <c r="H912" t="s">
        <v>369</v>
      </c>
      <c r="I912" t="s">
        <v>36</v>
      </c>
      <c r="J912" s="5">
        <v>10314</v>
      </c>
      <c r="K912" s="8" t="str">
        <f>VLOOKUP($B912,Sheet1!A:E,3,FALSE)</f>
        <v>Mid Island</v>
      </c>
      <c r="L912" s="8" t="str">
        <f>VLOOKUP($B912,Sheet1!A:E,4,FALSE)</f>
        <v>B</v>
      </c>
      <c r="M912">
        <v>-74.164342199999993</v>
      </c>
      <c r="N912">
        <v>40.614148499999999</v>
      </c>
      <c r="O912" s="13">
        <f>VLOOKUP($B912,Sheet2!A:F,6,FALSE)</f>
        <v>13.216554672261109</v>
      </c>
      <c r="P912" s="1">
        <v>179800</v>
      </c>
      <c r="Q912" s="3">
        <v>6.7500000000000004E-2</v>
      </c>
      <c r="R912">
        <v>30</v>
      </c>
      <c r="S912" s="1">
        <v>719200</v>
      </c>
      <c r="T912" s="1">
        <v>4664.72</v>
      </c>
      <c r="U912" s="1">
        <v>912.89</v>
      </c>
      <c r="V912" s="1">
        <v>187.29</v>
      </c>
      <c r="W912" s="4">
        <v>550</v>
      </c>
      <c r="X912" s="1">
        <v>6314.9</v>
      </c>
      <c r="Y912">
        <v>6</v>
      </c>
      <c r="Z912">
        <v>9</v>
      </c>
      <c r="AA912" t="str">
        <f>VLOOKUP($B912,Sheet1!A:E,5,FALSE)</f>
        <v>Middle of Staten island, largest % of Asians in Staten Island, suburban residential area.</v>
      </c>
    </row>
    <row r="913" spans="1:27" x14ac:dyDescent="0.2">
      <c r="A913">
        <v>945</v>
      </c>
      <c r="B913" t="s">
        <v>1340</v>
      </c>
      <c r="C913" t="s">
        <v>34</v>
      </c>
      <c r="D913" s="1">
        <v>1175000</v>
      </c>
      <c r="E913">
        <v>2</v>
      </c>
      <c r="F913">
        <v>2</v>
      </c>
      <c r="G913" s="2">
        <v>1144</v>
      </c>
      <c r="H913" t="s">
        <v>1045</v>
      </c>
      <c r="I913" t="s">
        <v>45</v>
      </c>
      <c r="J913" s="5">
        <v>11209</v>
      </c>
      <c r="K913" s="8" t="str">
        <f>VLOOKUP($B913,Sheet1!A:E,3,FALSE)</f>
        <v>Bay Ridge</v>
      </c>
      <c r="L913" s="8" t="str">
        <f>VLOOKUP($B913,Sheet1!A:E,4,FALSE)</f>
        <v>B+</v>
      </c>
      <c r="M913">
        <v>-74.037838399999998</v>
      </c>
      <c r="N913">
        <v>40.631438899999999</v>
      </c>
      <c r="O913" s="13">
        <f>VLOOKUP($B913,Sheet2!A:F,6,FALSE)</f>
        <v>8.5543319913491658</v>
      </c>
      <c r="P913" s="1">
        <v>235000</v>
      </c>
      <c r="Q913" s="3">
        <v>6.7500000000000004E-2</v>
      </c>
      <c r="R913">
        <v>30</v>
      </c>
      <c r="S913" s="1">
        <v>940000</v>
      </c>
      <c r="T913" s="1">
        <v>6096.82</v>
      </c>
      <c r="U913" s="1">
        <v>1193.1500000000001</v>
      </c>
      <c r="V913" s="1">
        <v>244.79</v>
      </c>
      <c r="W913" s="4">
        <v>1000</v>
      </c>
      <c r="X913" s="1">
        <v>8534.77</v>
      </c>
      <c r="Y913">
        <v>4</v>
      </c>
      <c r="Z913">
        <v>7</v>
      </c>
      <c r="AA913" t="str">
        <f>VLOOKUP($B913,Sheet1!A:E,5,FALSE)</f>
        <v>South Brooklyn Neighborhood known for elaborate Christmas light in Dyker Heights.</v>
      </c>
    </row>
    <row r="914" spans="1:27" x14ac:dyDescent="0.2">
      <c r="A914">
        <v>946</v>
      </c>
      <c r="B914" t="s">
        <v>1341</v>
      </c>
      <c r="C914" t="s">
        <v>87</v>
      </c>
      <c r="D914" s="1">
        <v>2999000</v>
      </c>
      <c r="E914">
        <v>8</v>
      </c>
      <c r="F914">
        <v>2.5</v>
      </c>
      <c r="G914" s="2">
        <v>6000</v>
      </c>
      <c r="H914" t="s">
        <v>62</v>
      </c>
      <c r="I914" t="s">
        <v>45</v>
      </c>
      <c r="J914" s="5">
        <v>11228</v>
      </c>
      <c r="K914" s="8" t="str">
        <f>VLOOKUP($B914,Sheet1!A:E,3,FALSE)</f>
        <v>Dyker Heights</v>
      </c>
      <c r="L914" s="8" t="str">
        <f>VLOOKUP($B914,Sheet1!A:E,4,FALSE)</f>
        <v>A</v>
      </c>
      <c r="M914">
        <v>-74.012196000000003</v>
      </c>
      <c r="N914">
        <v>40.618803999999997</v>
      </c>
      <c r="O914" s="13">
        <f>VLOOKUP($B914,Sheet2!A:F,6,FALSE)</f>
        <v>9.0806652232059619</v>
      </c>
      <c r="P914" s="1">
        <v>599800</v>
      </c>
      <c r="Q914" s="3">
        <v>6.7500000000000004E-2</v>
      </c>
      <c r="R914">
        <v>30</v>
      </c>
      <c r="S914" s="1">
        <v>2399200</v>
      </c>
      <c r="T914" s="1">
        <v>15561.17</v>
      </c>
      <c r="U914" s="1">
        <v>3045.33</v>
      </c>
      <c r="V914" s="1">
        <v>624.79</v>
      </c>
      <c r="W914" s="4">
        <v>375</v>
      </c>
      <c r="X914" s="1">
        <v>19606.29</v>
      </c>
      <c r="Y914">
        <v>16</v>
      </c>
      <c r="Z914">
        <v>33</v>
      </c>
      <c r="AA914" t="str">
        <f>VLOOKUP($B914,Sheet1!A:E,5,FALSE)</f>
        <v>Residential Area, famous for extreme Christmas lights display, Italian and Chinese population.</v>
      </c>
    </row>
    <row r="915" spans="1:27" x14ac:dyDescent="0.2">
      <c r="A915">
        <v>947</v>
      </c>
      <c r="B915" t="s">
        <v>1342</v>
      </c>
      <c r="C915" t="s">
        <v>26</v>
      </c>
      <c r="D915" s="1">
        <v>1395000</v>
      </c>
      <c r="E915">
        <v>2</v>
      </c>
      <c r="F915">
        <v>2</v>
      </c>
      <c r="G915" s="2">
        <v>1793</v>
      </c>
      <c r="H915" t="s">
        <v>69</v>
      </c>
      <c r="I915" t="s">
        <v>28</v>
      </c>
      <c r="J915" s="5">
        <v>10023</v>
      </c>
      <c r="K915" s="8" t="str">
        <f>VLOOKUP($B915,Sheet1!A:E,3,FALSE)</f>
        <v>Upper West Side</v>
      </c>
      <c r="L915" s="8" t="str">
        <f>VLOOKUP($B915,Sheet1!A:E,4,FALSE)</f>
        <v>A</v>
      </c>
      <c r="M915">
        <v>-73.982796300000004</v>
      </c>
      <c r="N915">
        <v>40.780245000000001</v>
      </c>
      <c r="O915" s="13">
        <f>VLOOKUP($B915,Sheet2!A:F,6,FALSE)</f>
        <v>2.1730142019316472</v>
      </c>
      <c r="P915" s="1">
        <v>279000</v>
      </c>
      <c r="Q915" s="3">
        <v>6.7500000000000004E-2</v>
      </c>
      <c r="R915">
        <v>30</v>
      </c>
      <c r="S915" s="1">
        <v>1116000</v>
      </c>
      <c r="T915" s="1">
        <v>7238.35</v>
      </c>
      <c r="U915" s="1">
        <v>1416.55</v>
      </c>
      <c r="V915" s="1">
        <v>290.63</v>
      </c>
      <c r="W915" s="4">
        <v>600</v>
      </c>
      <c r="X915" s="1">
        <v>9545.5300000000007</v>
      </c>
      <c r="Y915">
        <v>4</v>
      </c>
      <c r="Z915">
        <v>11</v>
      </c>
      <c r="AA915" t="str">
        <f>VLOOKUP($B915,Sheet1!A:E,5,FALSE)</f>
        <v>Western edge of Central Park, Lincoln Center, affluent area.</v>
      </c>
    </row>
    <row r="916" spans="1:27" x14ac:dyDescent="0.2">
      <c r="A916">
        <v>948</v>
      </c>
      <c r="B916" t="s">
        <v>1343</v>
      </c>
      <c r="C916" t="s">
        <v>52</v>
      </c>
      <c r="D916" s="1">
        <v>800000</v>
      </c>
      <c r="E916">
        <v>2</v>
      </c>
      <c r="F916">
        <v>2</v>
      </c>
      <c r="G916" s="2">
        <v>2184</v>
      </c>
      <c r="H916" t="s">
        <v>152</v>
      </c>
      <c r="I916" t="s">
        <v>65</v>
      </c>
      <c r="J916" s="5">
        <v>11372</v>
      </c>
      <c r="K916" s="8" t="str">
        <f>VLOOKUP($B916,Sheet1!A:E,3,FALSE)</f>
        <v>High Bridge</v>
      </c>
      <c r="L916" s="8" t="str">
        <f>VLOOKUP($B916,Sheet1!A:E,4,FALSE)</f>
        <v>C</v>
      </c>
      <c r="M916">
        <v>-73.8868899</v>
      </c>
      <c r="N916">
        <v>40.7535399</v>
      </c>
      <c r="O916" s="13">
        <f>VLOOKUP($B916,Sheet2!A:F,6,FALSE)</f>
        <v>5.1810693296702768</v>
      </c>
      <c r="P916" s="1">
        <v>160000</v>
      </c>
      <c r="Q916" s="3">
        <v>6.7500000000000004E-2</v>
      </c>
      <c r="R916">
        <v>30</v>
      </c>
      <c r="S916" s="1">
        <v>640000</v>
      </c>
      <c r="T916" s="1">
        <v>4151.03</v>
      </c>
      <c r="U916" s="1">
        <v>812.36</v>
      </c>
      <c r="V916" s="1">
        <v>166.67</v>
      </c>
      <c r="W916" s="4">
        <v>160</v>
      </c>
      <c r="X916" s="1">
        <v>5290.05</v>
      </c>
      <c r="Y916">
        <v>4</v>
      </c>
      <c r="Z916">
        <v>14</v>
      </c>
      <c r="AA916" t="str">
        <f>VLOOKUP($B916,Sheet1!A:E,5,FALSE)</f>
        <v> High Bridge connecting Manhattan &amp; Bronx, near Yankee Stadium. High poverty rates.</v>
      </c>
    </row>
    <row r="917" spans="1:27" x14ac:dyDescent="0.2">
      <c r="A917">
        <v>949</v>
      </c>
      <c r="B917" t="s">
        <v>1344</v>
      </c>
      <c r="C917" t="s">
        <v>52</v>
      </c>
      <c r="D917" s="1">
        <v>499000</v>
      </c>
      <c r="E917">
        <v>2</v>
      </c>
      <c r="F917">
        <v>1</v>
      </c>
      <c r="G917">
        <v>686</v>
      </c>
      <c r="H917" t="s">
        <v>62</v>
      </c>
      <c r="I917" t="s">
        <v>28</v>
      </c>
      <c r="J917" s="5">
        <v>10036</v>
      </c>
      <c r="K917" s="8" t="str">
        <f>VLOOKUP($B917,Sheet1!A:E,3,FALSE)</f>
        <v>Midtown West</v>
      </c>
      <c r="L917" s="8" t="str">
        <f>VLOOKUP($B917,Sheet1!A:E,4,FALSE)</f>
        <v>B</v>
      </c>
      <c r="M917">
        <v>-73.992368600000006</v>
      </c>
      <c r="N917">
        <v>40.761554599999997</v>
      </c>
      <c r="O917" s="13">
        <f>VLOOKUP($B917,Sheet2!A:F,6,FALSE)</f>
        <v>0.95140183589735372</v>
      </c>
      <c r="P917" s="1">
        <v>99800</v>
      </c>
      <c r="Q917" s="3">
        <v>6.7500000000000004E-2</v>
      </c>
      <c r="R917">
        <v>30</v>
      </c>
      <c r="S917" s="1">
        <v>399200</v>
      </c>
      <c r="T917" s="1">
        <v>2589.1999999999998</v>
      </c>
      <c r="U917" s="1">
        <v>506.71</v>
      </c>
      <c r="V917" s="1">
        <v>103.96</v>
      </c>
      <c r="W917" s="4">
        <v>375</v>
      </c>
      <c r="X917" s="1">
        <v>3574.87</v>
      </c>
      <c r="Y917">
        <v>4</v>
      </c>
      <c r="Z917">
        <v>6</v>
      </c>
      <c r="AA917" t="str">
        <f>VLOOKUP($B917,Sheet1!A:E,5,FALSE)</f>
        <v>Times Square, Rockefeller Center, Radio City Hall, Broadway shows</v>
      </c>
    </row>
    <row r="918" spans="1:27" x14ac:dyDescent="0.2">
      <c r="A918">
        <v>950</v>
      </c>
      <c r="B918" t="s">
        <v>1345</v>
      </c>
      <c r="C918" t="s">
        <v>34</v>
      </c>
      <c r="D918" s="1">
        <v>1625000</v>
      </c>
      <c r="E918">
        <v>4</v>
      </c>
      <c r="F918">
        <v>4</v>
      </c>
      <c r="G918" s="2">
        <v>2743</v>
      </c>
      <c r="H918" t="s">
        <v>47</v>
      </c>
      <c r="I918" t="s">
        <v>28</v>
      </c>
      <c r="J918" s="5">
        <v>10024</v>
      </c>
      <c r="K918" s="8" t="str">
        <f>VLOOKUP($B918,Sheet1!A:E,3,FALSE)</f>
        <v>Upper West Side</v>
      </c>
      <c r="L918" s="8" t="str">
        <f>VLOOKUP($B918,Sheet1!A:E,4,FALSE)</f>
        <v>A</v>
      </c>
      <c r="M918">
        <v>-73.976971300000002</v>
      </c>
      <c r="N918">
        <v>40.789503400000001</v>
      </c>
      <c r="O918" s="13">
        <f>VLOOKUP($B918,Sheet2!A:F,6,FALSE)</f>
        <v>2.8423204919445162</v>
      </c>
      <c r="P918" s="1">
        <v>325000</v>
      </c>
      <c r="Q918" s="3">
        <v>6.7500000000000004E-2</v>
      </c>
      <c r="R918">
        <v>30</v>
      </c>
      <c r="S918" s="1">
        <v>1300000</v>
      </c>
      <c r="T918" s="1">
        <v>8431.7800000000007</v>
      </c>
      <c r="U918" s="1">
        <v>1650.11</v>
      </c>
      <c r="V918" s="1">
        <v>338.54</v>
      </c>
      <c r="W918" s="4">
        <v>375</v>
      </c>
      <c r="X918" s="1">
        <v>10795.42</v>
      </c>
      <c r="Y918">
        <v>8</v>
      </c>
      <c r="Z918">
        <v>11</v>
      </c>
      <c r="AA918" t="str">
        <f>VLOOKUP($B918,Sheet1!A:E,5,FALSE)</f>
        <v>Western edge of Central Park, Lincoln Center, affluent area.</v>
      </c>
    </row>
    <row r="919" spans="1:27" x14ac:dyDescent="0.2">
      <c r="A919">
        <v>951</v>
      </c>
      <c r="B919" t="s">
        <v>1346</v>
      </c>
      <c r="C919" t="s">
        <v>34</v>
      </c>
      <c r="D919" s="1">
        <v>799999</v>
      </c>
      <c r="E919">
        <v>3</v>
      </c>
      <c r="F919">
        <v>3</v>
      </c>
      <c r="G919" s="2">
        <v>1444</v>
      </c>
      <c r="H919" t="s">
        <v>1347</v>
      </c>
      <c r="I919" t="s">
        <v>65</v>
      </c>
      <c r="J919" s="5">
        <v>11429</v>
      </c>
      <c r="K919" s="8" t="str">
        <f>VLOOKUP($B919,Sheet1!A:E,3,FALSE)</f>
        <v>Queens Village</v>
      </c>
      <c r="L919" s="8" t="str">
        <f>VLOOKUP($B919,Sheet1!A:E,4,FALSE)</f>
        <v>B</v>
      </c>
      <c r="M919">
        <v>-73.741185999999999</v>
      </c>
      <c r="N919">
        <v>40.711098700000001</v>
      </c>
      <c r="O919" s="13">
        <f>VLOOKUP($B919,Sheet2!A:F,6,FALSE)</f>
        <v>13.08224544948626</v>
      </c>
      <c r="P919" s="1">
        <v>159999.79999999999</v>
      </c>
      <c r="Q919" s="3">
        <v>6.7500000000000004E-2</v>
      </c>
      <c r="R919">
        <v>30</v>
      </c>
      <c r="S919" s="1">
        <v>639999.19999999995</v>
      </c>
      <c r="T919" s="1">
        <v>4151.0200000000004</v>
      </c>
      <c r="U919" s="1">
        <v>812.36</v>
      </c>
      <c r="V919" s="1">
        <v>166.67</v>
      </c>
      <c r="W919" s="4">
        <v>550</v>
      </c>
      <c r="X919" s="1">
        <v>5680.05</v>
      </c>
      <c r="Y919">
        <v>6</v>
      </c>
      <c r="Z919">
        <v>7</v>
      </c>
      <c r="AA919" t="str">
        <f>VLOOKUP($B919,Sheet1!A:E,5,FALSE)</f>
        <v>Suburban charm and family-oriented community.</v>
      </c>
    </row>
    <row r="920" spans="1:27" x14ac:dyDescent="0.2">
      <c r="A920">
        <v>952</v>
      </c>
      <c r="B920" t="s">
        <v>1348</v>
      </c>
      <c r="C920" t="s">
        <v>34</v>
      </c>
      <c r="D920" s="1">
        <v>1139000</v>
      </c>
      <c r="E920">
        <v>4</v>
      </c>
      <c r="F920">
        <v>4</v>
      </c>
      <c r="G920" s="2">
        <v>3150</v>
      </c>
      <c r="H920" t="s">
        <v>164</v>
      </c>
      <c r="I920" t="s">
        <v>36</v>
      </c>
      <c r="J920" s="5">
        <v>10312</v>
      </c>
      <c r="K920" s="8" t="str">
        <f>VLOOKUP($B920,Sheet1!A:E,3,FALSE)</f>
        <v>Great Kills</v>
      </c>
      <c r="L920" s="8" t="str">
        <f>VLOOKUP($B920,Sheet1!A:E,4,FALSE)</f>
        <v>B</v>
      </c>
      <c r="M920">
        <v>-74.191311299999995</v>
      </c>
      <c r="N920">
        <v>40.530879599999999</v>
      </c>
      <c r="O920" s="13">
        <f>VLOOKUP($B920,Sheet2!A:F,6,FALSE)</f>
        <v>18.527035394041452</v>
      </c>
      <c r="P920" s="1">
        <v>227800</v>
      </c>
      <c r="Q920" s="3">
        <v>6.7500000000000004E-2</v>
      </c>
      <c r="R920">
        <v>30</v>
      </c>
      <c r="S920" s="1">
        <v>911200</v>
      </c>
      <c r="T920" s="1">
        <v>5910.03</v>
      </c>
      <c r="U920" s="1">
        <v>1156.5999999999999</v>
      </c>
      <c r="V920" s="1">
        <v>237.29</v>
      </c>
      <c r="W920" s="4">
        <v>550</v>
      </c>
      <c r="X920" s="1">
        <v>7853.92</v>
      </c>
      <c r="Y920">
        <v>8</v>
      </c>
      <c r="Z920">
        <v>13</v>
      </c>
      <c r="AA920" t="str">
        <f>VLOOKUP($B920,Sheet1!A:E,5,FALSE)</f>
        <v>Southern Staten Island, Suburban feel, waterfront community, Great Kills Park, named after Duth word of "Great creeks"</v>
      </c>
    </row>
    <row r="921" spans="1:27" x14ac:dyDescent="0.2">
      <c r="A921">
        <v>953</v>
      </c>
      <c r="B921" t="s">
        <v>1349</v>
      </c>
      <c r="C921" t="s">
        <v>34</v>
      </c>
      <c r="D921" s="1">
        <v>529000</v>
      </c>
      <c r="E921">
        <v>3</v>
      </c>
      <c r="F921">
        <v>2</v>
      </c>
      <c r="G921" s="2">
        <v>1650</v>
      </c>
      <c r="H921" t="s">
        <v>1350</v>
      </c>
      <c r="I921" t="s">
        <v>54</v>
      </c>
      <c r="J921" s="5">
        <v>10473</v>
      </c>
      <c r="K921" s="8" t="str">
        <f>VLOOKUP($B921,Sheet1!A:E,3,FALSE)</f>
        <v>Clason Point</v>
      </c>
      <c r="L921" s="8" t="str">
        <f>VLOOKUP($B921,Sheet1!A:E,4,FALSE)</f>
        <v>C</v>
      </c>
      <c r="M921">
        <v>-73.857994399999995</v>
      </c>
      <c r="N921">
        <v>40.806139899999998</v>
      </c>
      <c r="O921" s="13">
        <f>VLOOKUP($B921,Sheet2!A:F,6,FALSE)</f>
        <v>7.7671191510893056</v>
      </c>
      <c r="P921" s="1">
        <v>105800</v>
      </c>
      <c r="Q921" s="3">
        <v>6.7500000000000004E-2</v>
      </c>
      <c r="R921">
        <v>30</v>
      </c>
      <c r="S921" s="1">
        <v>423200</v>
      </c>
      <c r="T921" s="1">
        <v>2744.87</v>
      </c>
      <c r="U921" s="1">
        <v>537.16999999999996</v>
      </c>
      <c r="V921" s="1">
        <v>110.21</v>
      </c>
      <c r="W921" s="4">
        <v>600</v>
      </c>
      <c r="X921" s="1">
        <v>3992.25</v>
      </c>
      <c r="Y921">
        <v>6</v>
      </c>
      <c r="Z921">
        <v>10</v>
      </c>
      <c r="AA921" t="str">
        <f>VLOOKUP($B921,Sheet1!A:E,5,FALSE)</f>
        <v>Bronx, Waterfront location with family-friendly residential vibe.</v>
      </c>
    </row>
    <row r="922" spans="1:27" x14ac:dyDescent="0.2">
      <c r="A922">
        <v>954</v>
      </c>
      <c r="B922" t="s">
        <v>1351</v>
      </c>
      <c r="C922" t="s">
        <v>52</v>
      </c>
      <c r="D922" s="1">
        <v>300000</v>
      </c>
      <c r="E922">
        <v>3</v>
      </c>
      <c r="F922">
        <v>1</v>
      </c>
      <c r="G922" s="2">
        <v>1200</v>
      </c>
      <c r="H922" t="s">
        <v>982</v>
      </c>
      <c r="I922" t="s">
        <v>45</v>
      </c>
      <c r="J922" s="5">
        <v>11235</v>
      </c>
      <c r="K922" s="8" t="str">
        <f>VLOOKUP($B922,Sheet1!A:E,3,FALSE)</f>
        <v>Brighton Beach</v>
      </c>
      <c r="L922" s="8" t="str">
        <f>VLOOKUP($B922,Sheet1!A:E,4,FALSE)</f>
        <v>B</v>
      </c>
      <c r="M922">
        <v>-73.940712300000001</v>
      </c>
      <c r="N922">
        <v>40.586269299999998</v>
      </c>
      <c r="O922" s="13">
        <f>VLOOKUP($B922,Sheet2!A:F,6,FALSE)</f>
        <v>11.4594931342842</v>
      </c>
      <c r="P922" s="1">
        <v>60000</v>
      </c>
      <c r="Q922" s="3">
        <v>6.7500000000000004E-2</v>
      </c>
      <c r="R922">
        <v>30</v>
      </c>
      <c r="S922" s="1">
        <v>240000</v>
      </c>
      <c r="T922" s="1">
        <v>1556.64</v>
      </c>
      <c r="U922" s="1">
        <v>304.64</v>
      </c>
      <c r="V922" s="1">
        <v>62.5</v>
      </c>
      <c r="W922" s="4">
        <v>600</v>
      </c>
      <c r="X922" s="1">
        <v>2523.77</v>
      </c>
      <c r="Y922">
        <v>6</v>
      </c>
      <c r="Z922">
        <v>10</v>
      </c>
      <c r="AA922" t="str">
        <f>VLOOKUP($B922,Sheet1!A:E,5,FALSE)</f>
        <v>Large Russian-speaking community and boardwalk with beach access.</v>
      </c>
    </row>
    <row r="923" spans="1:27" x14ac:dyDescent="0.2">
      <c r="A923">
        <v>955</v>
      </c>
      <c r="B923" t="s">
        <v>1352</v>
      </c>
      <c r="C923" t="s">
        <v>34</v>
      </c>
      <c r="D923" s="1">
        <v>799000</v>
      </c>
      <c r="E923">
        <v>5</v>
      </c>
      <c r="F923">
        <v>4</v>
      </c>
      <c r="G923" s="2">
        <v>1802</v>
      </c>
      <c r="H923" t="s">
        <v>62</v>
      </c>
      <c r="I923" t="s">
        <v>45</v>
      </c>
      <c r="J923" s="5">
        <v>11214</v>
      </c>
      <c r="K923" s="8" t="str">
        <f>VLOOKUP($B923,Sheet1!A:E,3,FALSE)</f>
        <v>Bath Beach</v>
      </c>
      <c r="L923" s="8" t="str">
        <f>VLOOKUP($B923,Sheet1!A:E,4,FALSE)</f>
        <v>A-</v>
      </c>
      <c r="M923">
        <v>-73.986220099999997</v>
      </c>
      <c r="N923">
        <v>40.595748499999999</v>
      </c>
      <c r="O923" s="13">
        <f>VLOOKUP($B923,Sheet2!A:F,6,FALSE)</f>
        <v>10.562078858217999</v>
      </c>
      <c r="P923" s="1">
        <v>159800</v>
      </c>
      <c r="Q923" s="3">
        <v>6.7500000000000004E-2</v>
      </c>
      <c r="R923">
        <v>30</v>
      </c>
      <c r="S923" s="1">
        <v>639200</v>
      </c>
      <c r="T923" s="1">
        <v>4145.84</v>
      </c>
      <c r="U923" s="1">
        <v>811.34</v>
      </c>
      <c r="V923" s="1">
        <v>166.46</v>
      </c>
      <c r="W923" s="4">
        <v>1400</v>
      </c>
      <c r="X923" s="1">
        <v>6523.64</v>
      </c>
      <c r="Y923">
        <v>10</v>
      </c>
      <c r="Z923">
        <v>8</v>
      </c>
      <c r="AA923" t="str">
        <f>VLOOKUP($B923,Sheet1!A:E,5,FALSE)</f>
        <v>Residential area in South Brooklyn with waterfront views, home to a Italian-American population.</v>
      </c>
    </row>
    <row r="924" spans="1:27" x14ac:dyDescent="0.2">
      <c r="A924">
        <v>956</v>
      </c>
      <c r="B924" t="s">
        <v>1353</v>
      </c>
      <c r="C924" t="s">
        <v>87</v>
      </c>
      <c r="D924" s="1">
        <v>869000</v>
      </c>
      <c r="E924">
        <v>6</v>
      </c>
      <c r="F924">
        <v>3</v>
      </c>
      <c r="G924" s="2">
        <v>1526</v>
      </c>
      <c r="H924" t="s">
        <v>1122</v>
      </c>
      <c r="I924" t="s">
        <v>54</v>
      </c>
      <c r="J924" s="5">
        <v>10461</v>
      </c>
      <c r="K924" s="8" t="str">
        <f>VLOOKUP($B924,Sheet1!A:E,3,FALSE)</f>
        <v>Morris Park</v>
      </c>
      <c r="L924" s="8" t="str">
        <f>VLOOKUP($B924,Sheet1!A:E,4,FALSE)</f>
        <v>B</v>
      </c>
      <c r="M924">
        <v>-73.856442999999999</v>
      </c>
      <c r="N924">
        <v>40.8505252</v>
      </c>
      <c r="O924" s="13">
        <f>VLOOKUP($B924,Sheet2!A:F,6,FALSE)</f>
        <v>9.7468689630863778</v>
      </c>
      <c r="P924" s="1">
        <v>173800</v>
      </c>
      <c r="Q924" s="3">
        <v>6.7500000000000004E-2</v>
      </c>
      <c r="R924">
        <v>30</v>
      </c>
      <c r="S924" s="1">
        <v>695200</v>
      </c>
      <c r="T924" s="1">
        <v>4509.05</v>
      </c>
      <c r="U924" s="1">
        <v>882.43</v>
      </c>
      <c r="V924" s="1">
        <v>181.04</v>
      </c>
      <c r="W924" s="4">
        <v>375</v>
      </c>
      <c r="X924" s="1">
        <v>5947.52</v>
      </c>
      <c r="Y924">
        <v>12</v>
      </c>
      <c r="Z924">
        <v>8</v>
      </c>
      <c r="AA924" t="str">
        <f>VLOOKUP($B924,Sheet1!A:E,5,FALSE)</f>
        <v>Suburban atmosphere, FDR high school.</v>
      </c>
    </row>
    <row r="925" spans="1:27" x14ac:dyDescent="0.2">
      <c r="A925">
        <v>957</v>
      </c>
      <c r="B925" t="s">
        <v>1354</v>
      </c>
      <c r="C925" t="s">
        <v>34</v>
      </c>
      <c r="D925" s="1">
        <v>749000</v>
      </c>
      <c r="E925">
        <v>3</v>
      </c>
      <c r="F925">
        <v>2</v>
      </c>
      <c r="G925" s="2">
        <v>1480</v>
      </c>
      <c r="H925" t="s">
        <v>885</v>
      </c>
      <c r="I925" t="s">
        <v>54</v>
      </c>
      <c r="J925" s="5">
        <v>10461</v>
      </c>
      <c r="K925" s="8" t="str">
        <f>VLOOKUP($B925,Sheet1!A:E,3,FALSE)</f>
        <v>Morris Park</v>
      </c>
      <c r="L925" s="8" t="str">
        <f>VLOOKUP($B925,Sheet1!A:E,4,FALSE)</f>
        <v>B</v>
      </c>
      <c r="M925">
        <v>-73.848465099999999</v>
      </c>
      <c r="N925">
        <v>40.853445800000003</v>
      </c>
      <c r="O925" s="13">
        <f>VLOOKUP($B925,Sheet2!A:F,6,FALSE)</f>
        <v>10.18344875484509</v>
      </c>
      <c r="P925" s="1">
        <v>149800</v>
      </c>
      <c r="Q925" s="3">
        <v>6.7500000000000004E-2</v>
      </c>
      <c r="R925">
        <v>30</v>
      </c>
      <c r="S925" s="1">
        <v>599200</v>
      </c>
      <c r="T925" s="1">
        <v>3886.4</v>
      </c>
      <c r="U925" s="1">
        <v>760.57</v>
      </c>
      <c r="V925" s="1">
        <v>156.04</v>
      </c>
      <c r="W925" s="4">
        <v>1000</v>
      </c>
      <c r="X925" s="1">
        <v>5803.01</v>
      </c>
      <c r="Y925">
        <v>6</v>
      </c>
      <c r="Z925">
        <v>9</v>
      </c>
      <c r="AA925" t="str">
        <f>VLOOKUP($B925,Sheet1!A:E,5,FALSE)</f>
        <v>Suburban atmosphere, FDR high school.</v>
      </c>
    </row>
    <row r="926" spans="1:27" x14ac:dyDescent="0.2">
      <c r="A926">
        <v>958</v>
      </c>
      <c r="B926" t="s">
        <v>1355</v>
      </c>
      <c r="C926" t="s">
        <v>52</v>
      </c>
      <c r="D926" s="1">
        <v>240900</v>
      </c>
      <c r="E926">
        <v>2</v>
      </c>
      <c r="F926">
        <v>1</v>
      </c>
      <c r="G926">
        <v>875</v>
      </c>
      <c r="H926" t="s">
        <v>62</v>
      </c>
      <c r="I926" t="s">
        <v>54</v>
      </c>
      <c r="J926" s="5">
        <v>10463</v>
      </c>
      <c r="K926" s="8" t="str">
        <f>VLOOKUP($B926,Sheet1!A:E,3,FALSE)</f>
        <v>Riverdale</v>
      </c>
      <c r="L926" s="8" t="str">
        <f>VLOOKUP($B926,Sheet1!A:E,4,FALSE)</f>
        <v>A-</v>
      </c>
      <c r="M926">
        <v>-73.920419300000006</v>
      </c>
      <c r="N926">
        <v>40.8797408</v>
      </c>
      <c r="O926" s="13">
        <f>VLOOKUP($B926,Sheet2!A:F,6,FALSE)</f>
        <v>9.6556771257564744</v>
      </c>
      <c r="P926" s="1">
        <v>48180</v>
      </c>
      <c r="Q926" s="3">
        <v>6.7500000000000004E-2</v>
      </c>
      <c r="R926">
        <v>30</v>
      </c>
      <c r="S926" s="1">
        <v>192720</v>
      </c>
      <c r="T926" s="1">
        <v>1249.98</v>
      </c>
      <c r="U926" s="1">
        <v>244.62</v>
      </c>
      <c r="V926" s="1">
        <v>50.19</v>
      </c>
      <c r="W926" s="4">
        <v>600</v>
      </c>
      <c r="X926" s="1">
        <v>2144.79</v>
      </c>
      <c r="Y926">
        <v>4</v>
      </c>
      <c r="Z926">
        <v>7</v>
      </c>
      <c r="AA926" t="str">
        <f>VLOOKUP($B926,Sheet1!A:E,5,FALSE)</f>
        <v>Residential neighborhood , affluent enclave within the Bronx., "alternative to the Upper West side", Car Transportation is reccomended.</v>
      </c>
    </row>
    <row r="927" spans="1:27" x14ac:dyDescent="0.2">
      <c r="A927">
        <v>959</v>
      </c>
      <c r="B927" t="s">
        <v>1356</v>
      </c>
      <c r="C927" t="s">
        <v>34</v>
      </c>
      <c r="D927" s="1">
        <v>1295000</v>
      </c>
      <c r="E927">
        <v>3</v>
      </c>
      <c r="F927">
        <v>1</v>
      </c>
      <c r="G927" s="2">
        <v>2184</v>
      </c>
      <c r="H927" t="s">
        <v>125</v>
      </c>
      <c r="I927" t="s">
        <v>65</v>
      </c>
      <c r="J927" s="5">
        <v>11104</v>
      </c>
      <c r="K927" s="8" t="str">
        <f>VLOOKUP($B927,Sheet1!A:E,3,FALSE)</f>
        <v>Sunnyside</v>
      </c>
      <c r="L927" s="8" t="str">
        <f>VLOOKUP($B927,Sheet1!A:E,4,FALSE)</f>
        <v>B</v>
      </c>
      <c r="M927">
        <v>-73.915854699999997</v>
      </c>
      <c r="N927">
        <v>40.749355100000002</v>
      </c>
      <c r="O927" s="13">
        <f>VLOOKUP($B927,Sheet2!A:F,6,FALSE)</f>
        <v>3.6511664111905979</v>
      </c>
      <c r="P927" s="1">
        <v>259000</v>
      </c>
      <c r="Q927" s="3">
        <v>6.7500000000000004E-2</v>
      </c>
      <c r="R927">
        <v>30</v>
      </c>
      <c r="S927" s="1">
        <v>1036000</v>
      </c>
      <c r="T927" s="1">
        <v>6719.48</v>
      </c>
      <c r="U927" s="1">
        <v>1315.01</v>
      </c>
      <c r="V927" s="1">
        <v>269.79000000000002</v>
      </c>
      <c r="W927" s="4">
        <v>600</v>
      </c>
      <c r="X927" s="1">
        <v>8904.2800000000007</v>
      </c>
      <c r="Y927">
        <v>6</v>
      </c>
      <c r="Z927">
        <v>18</v>
      </c>
      <c r="AA927" t="str">
        <f>VLOOKUP($B927,Sheet1!A:E,5,FALSE)</f>
        <v>Family friendly, many local shops, mix of different cultures.</v>
      </c>
    </row>
    <row r="928" spans="1:27" x14ac:dyDescent="0.2">
      <c r="A928">
        <v>960</v>
      </c>
      <c r="B928" t="s">
        <v>1357</v>
      </c>
      <c r="C928" t="s">
        <v>188</v>
      </c>
      <c r="D928" s="1">
        <v>3850000</v>
      </c>
      <c r="E928">
        <v>8</v>
      </c>
      <c r="F928">
        <v>6</v>
      </c>
      <c r="G928" s="2">
        <v>6200</v>
      </c>
      <c r="H928" t="s">
        <v>1358</v>
      </c>
      <c r="I928" t="s">
        <v>45</v>
      </c>
      <c r="J928" s="5">
        <v>11210</v>
      </c>
      <c r="K928" s="8" t="str">
        <f>VLOOKUP($B928,Sheet1!A:E,3,FALSE)</f>
        <v>Flatbush</v>
      </c>
      <c r="L928" s="8" t="str">
        <f>VLOOKUP($B928,Sheet1!A:E,4,FALSE)</f>
        <v>B</v>
      </c>
      <c r="M928">
        <v>-73.953960699999996</v>
      </c>
      <c r="N928">
        <v>40.624809999999997</v>
      </c>
      <c r="O928" s="13">
        <f>VLOOKUP($B928,Sheet2!A:F,6,FALSE)</f>
        <v>8.7148934050305673</v>
      </c>
      <c r="P928" s="1">
        <v>770000</v>
      </c>
      <c r="Q928" s="3">
        <v>6.7500000000000004E-2</v>
      </c>
      <c r="R928">
        <v>30</v>
      </c>
      <c r="S928" s="1">
        <v>3080000</v>
      </c>
      <c r="T928" s="1">
        <v>19976.82</v>
      </c>
      <c r="U928" s="1">
        <v>3909.48</v>
      </c>
      <c r="V928" s="1">
        <v>802.08</v>
      </c>
      <c r="W928" s="4">
        <v>1000</v>
      </c>
      <c r="X928" s="1">
        <v>25688.39</v>
      </c>
      <c r="Y928">
        <v>16</v>
      </c>
      <c r="Z928">
        <v>19</v>
      </c>
      <c r="AA928" t="str">
        <f>VLOOKUP($B928,Sheet1!A:E,5,FALSE)</f>
        <v>Family friendly neighborhood, Open Space, South of Prospect Park, more affordable, having Carribean &amp; Haitian Influence.</v>
      </c>
    </row>
    <row r="929" spans="1:27" x14ac:dyDescent="0.2">
      <c r="A929">
        <v>961</v>
      </c>
      <c r="B929" t="s">
        <v>1359</v>
      </c>
      <c r="C929" t="s">
        <v>34</v>
      </c>
      <c r="D929" s="1">
        <v>549000</v>
      </c>
      <c r="E929">
        <v>5</v>
      </c>
      <c r="F929">
        <v>2</v>
      </c>
      <c r="G929" s="2">
        <v>1716</v>
      </c>
      <c r="H929" t="s">
        <v>62</v>
      </c>
      <c r="I929" t="s">
        <v>36</v>
      </c>
      <c r="J929" s="5">
        <v>10306</v>
      </c>
      <c r="K929" s="8" t="str">
        <f>VLOOKUP($B929,Sheet1!A:E,3,FALSE)</f>
        <v>Great Kills</v>
      </c>
      <c r="L929" s="8" t="str">
        <f>VLOOKUP($B929,Sheet1!A:E,4,FALSE)</f>
        <v>B</v>
      </c>
      <c r="M929">
        <v>-74.097278700000004</v>
      </c>
      <c r="N929">
        <v>40.572172799999997</v>
      </c>
      <c r="O929" s="13">
        <f>VLOOKUP($B929,Sheet2!A:F,6,FALSE)</f>
        <v>13.531770437972749</v>
      </c>
      <c r="P929" s="1">
        <v>109800</v>
      </c>
      <c r="Q929" s="3">
        <v>6.7500000000000004E-2</v>
      </c>
      <c r="R929">
        <v>30</v>
      </c>
      <c r="S929" s="1">
        <v>439200</v>
      </c>
      <c r="T929" s="1">
        <v>2848.64</v>
      </c>
      <c r="U929" s="1">
        <v>557.48</v>
      </c>
      <c r="V929" s="1">
        <v>114.38</v>
      </c>
      <c r="W929" s="4">
        <v>1400</v>
      </c>
      <c r="X929" s="1">
        <v>4920.5</v>
      </c>
      <c r="Y929">
        <v>10</v>
      </c>
      <c r="Z929">
        <v>11</v>
      </c>
      <c r="AA929" t="str">
        <f>VLOOKUP($B929,Sheet1!A:E,5,FALSE)</f>
        <v>Southern Staten Island, Suburban feel, waterfront community, Great Kills Park, named after Duth word of "Great creeks"</v>
      </c>
    </row>
    <row r="930" spans="1:27" x14ac:dyDescent="0.2">
      <c r="A930">
        <v>962</v>
      </c>
      <c r="B930" t="s">
        <v>1360</v>
      </c>
      <c r="C930" t="s">
        <v>52</v>
      </c>
      <c r="D930" s="1">
        <v>129000</v>
      </c>
      <c r="E930">
        <v>1</v>
      </c>
      <c r="F930">
        <v>1</v>
      </c>
      <c r="G930">
        <v>750</v>
      </c>
      <c r="H930" t="s">
        <v>980</v>
      </c>
      <c r="I930" t="s">
        <v>54</v>
      </c>
      <c r="J930" s="5">
        <v>10470</v>
      </c>
      <c r="K930" s="8" t="str">
        <f>VLOOKUP($B930,Sheet1!A:E,3,FALSE)</f>
        <v>Woodlawn</v>
      </c>
      <c r="L930" s="8" t="str">
        <f>VLOOKUP($B930,Sheet1!A:E,4,FALSE)</f>
        <v>B</v>
      </c>
      <c r="M930">
        <v>-73.862367800000001</v>
      </c>
      <c r="N930">
        <v>40.899519300000001</v>
      </c>
      <c r="O930" s="13">
        <f>VLOOKUP($B930,Sheet2!A:F,6,FALSE)</f>
        <v>12.237181176781091</v>
      </c>
      <c r="P930" s="1">
        <v>25800</v>
      </c>
      <c r="Q930" s="3">
        <v>6.7500000000000004E-2</v>
      </c>
      <c r="R930">
        <v>30</v>
      </c>
      <c r="S930" s="1">
        <v>103200</v>
      </c>
      <c r="T930" s="1">
        <v>669.35</v>
      </c>
      <c r="U930" s="1">
        <v>130.99</v>
      </c>
      <c r="V930" s="1">
        <v>26.88</v>
      </c>
      <c r="W930" s="4">
        <v>600</v>
      </c>
      <c r="X930" s="1">
        <v>1427.22</v>
      </c>
      <c r="Y930">
        <v>2</v>
      </c>
      <c r="Z930">
        <v>6</v>
      </c>
      <c r="AA930" t="str">
        <f>VLOOKUP($B930,Sheet1!A:E,5,FALSE)</f>
        <v>Suburban feel and family friendly environment; Nearby Woodlawn Cemetary with notable figures.</v>
      </c>
    </row>
    <row r="931" spans="1:27" x14ac:dyDescent="0.2">
      <c r="A931">
        <v>963</v>
      </c>
      <c r="B931" t="s">
        <v>1361</v>
      </c>
      <c r="C931" t="s">
        <v>34</v>
      </c>
      <c r="D931" s="1">
        <v>475000</v>
      </c>
      <c r="E931">
        <v>3</v>
      </c>
      <c r="F931">
        <v>2</v>
      </c>
      <c r="G931">
        <v>900</v>
      </c>
      <c r="H931" t="s">
        <v>145</v>
      </c>
      <c r="I931" t="s">
        <v>36</v>
      </c>
      <c r="J931" s="5">
        <v>10304</v>
      </c>
      <c r="K931" s="8" t="str">
        <f>VLOOKUP($B931,Sheet1!A:E,3,FALSE)</f>
        <v>Stapleton</v>
      </c>
      <c r="L931" s="8" t="str">
        <f>VLOOKUP($B931,Sheet1!A:E,4,FALSE)</f>
        <v>B</v>
      </c>
      <c r="M931">
        <v>-74.082218499999996</v>
      </c>
      <c r="N931">
        <v>40.615881600000002</v>
      </c>
      <c r="O931" s="13">
        <f>VLOOKUP($B931,Sheet2!A:F,6,FALSE)</f>
        <v>10.4876552241784</v>
      </c>
      <c r="P931" s="1">
        <v>95000</v>
      </c>
      <c r="Q931" s="3">
        <v>6.7500000000000004E-2</v>
      </c>
      <c r="R931">
        <v>30</v>
      </c>
      <c r="S931" s="1">
        <v>380000</v>
      </c>
      <c r="T931" s="1">
        <v>2464.67</v>
      </c>
      <c r="U931" s="1">
        <v>482.34</v>
      </c>
      <c r="V931" s="1">
        <v>98.96</v>
      </c>
      <c r="W931" s="4">
        <v>600</v>
      </c>
      <c r="X931" s="1">
        <v>3645.97</v>
      </c>
      <c r="Y931">
        <v>6</v>
      </c>
      <c r="Z931">
        <v>6</v>
      </c>
      <c r="AA931" t="str">
        <f>VLOOKUP($B931,Sheet1!A:E,5,FALSE)</f>
        <v>Historic Waterfront, Vibrant Art Scene, Staten Island Urby.</v>
      </c>
    </row>
    <row r="932" spans="1:27" x14ac:dyDescent="0.2">
      <c r="A932">
        <v>964</v>
      </c>
      <c r="B932" t="s">
        <v>1362</v>
      </c>
      <c r="C932" t="s">
        <v>87</v>
      </c>
      <c r="D932" s="1">
        <v>980000</v>
      </c>
      <c r="E932">
        <v>4</v>
      </c>
      <c r="F932">
        <v>3</v>
      </c>
      <c r="G932" s="2">
        <v>1408</v>
      </c>
      <c r="H932" t="s">
        <v>56</v>
      </c>
      <c r="I932" t="s">
        <v>45</v>
      </c>
      <c r="J932" s="5">
        <v>11234</v>
      </c>
      <c r="K932" s="8" t="str">
        <f>VLOOKUP($B932,Sheet1!A:E,3,FALSE)</f>
        <v>Marine Park</v>
      </c>
      <c r="L932" s="8" t="str">
        <f>VLOOKUP($B932,Sheet1!A:E,4,FALSE)</f>
        <v>A</v>
      </c>
      <c r="M932">
        <v>-73.929609999999997</v>
      </c>
      <c r="N932">
        <v>40.611840999999998</v>
      </c>
      <c r="O932" s="13">
        <f>VLOOKUP($B932,Sheet2!A:F,6,FALSE)</f>
        <v>9.8959763837550199</v>
      </c>
      <c r="P932" s="1">
        <v>196000</v>
      </c>
      <c r="Q932" s="3">
        <v>6.7500000000000004E-2</v>
      </c>
      <c r="R932">
        <v>30</v>
      </c>
      <c r="S932" s="1">
        <v>784000</v>
      </c>
      <c r="T932" s="1">
        <v>5085.01</v>
      </c>
      <c r="U932" s="1">
        <v>995.14</v>
      </c>
      <c r="V932" s="1">
        <v>204.17</v>
      </c>
      <c r="W932" s="4">
        <v>375</v>
      </c>
      <c r="X932" s="1">
        <v>6659.32</v>
      </c>
      <c r="Y932">
        <v>8</v>
      </c>
      <c r="Z932">
        <v>7</v>
      </c>
      <c r="AA932" t="str">
        <f>VLOOKUP($B932,Sheet1!A:E,5,FALSE)</f>
        <v>Marine Park, expansive parkland and recreational facilities.</v>
      </c>
    </row>
    <row r="933" spans="1:27" x14ac:dyDescent="0.2">
      <c r="A933">
        <v>965</v>
      </c>
      <c r="B933" t="s">
        <v>1363</v>
      </c>
      <c r="C933" t="s">
        <v>87</v>
      </c>
      <c r="D933" s="1">
        <v>1199000</v>
      </c>
      <c r="E933">
        <v>4</v>
      </c>
      <c r="F933">
        <v>2</v>
      </c>
      <c r="G933" s="2">
        <v>1824</v>
      </c>
      <c r="H933" t="s">
        <v>62</v>
      </c>
      <c r="I933" t="s">
        <v>45</v>
      </c>
      <c r="J933" s="5">
        <v>11228</v>
      </c>
      <c r="K933" s="8" t="str">
        <f>VLOOKUP($B933,Sheet1!A:E,3,FALSE)</f>
        <v>Dyker Heights</v>
      </c>
      <c r="L933" s="8" t="str">
        <f>VLOOKUP($B933,Sheet1!A:E,4,FALSE)</f>
        <v>A</v>
      </c>
      <c r="M933">
        <v>-74.008403099999995</v>
      </c>
      <c r="N933">
        <v>40.611925399999997</v>
      </c>
      <c r="O933" s="13">
        <f>VLOOKUP($B933,Sheet2!A:F,6,FALSE)</f>
        <v>9.5225665981956205</v>
      </c>
      <c r="P933" s="1">
        <v>239800</v>
      </c>
      <c r="Q933" s="3">
        <v>6.7500000000000004E-2</v>
      </c>
      <c r="R933">
        <v>30</v>
      </c>
      <c r="S933" s="1">
        <v>959200</v>
      </c>
      <c r="T933" s="1">
        <v>6221.35</v>
      </c>
      <c r="U933" s="1">
        <v>1217.52</v>
      </c>
      <c r="V933" s="1">
        <v>249.79</v>
      </c>
      <c r="W933" s="4">
        <v>550</v>
      </c>
      <c r="X933" s="1">
        <v>8238.67</v>
      </c>
      <c r="Y933">
        <v>8</v>
      </c>
      <c r="Z933">
        <v>11</v>
      </c>
      <c r="AA933" t="str">
        <f>VLOOKUP($B933,Sheet1!A:E,5,FALSE)</f>
        <v>Residential Area, famous for extreme Christmas lights display, Italian and Chinese population.</v>
      </c>
    </row>
    <row r="934" spans="1:27" x14ac:dyDescent="0.2">
      <c r="A934">
        <v>966</v>
      </c>
      <c r="B934" t="s">
        <v>1364</v>
      </c>
      <c r="C934" t="s">
        <v>41</v>
      </c>
      <c r="D934" s="1">
        <v>1299999</v>
      </c>
      <c r="E934">
        <v>5</v>
      </c>
      <c r="F934">
        <v>5</v>
      </c>
      <c r="G934" s="2">
        <v>3134</v>
      </c>
      <c r="H934" t="s">
        <v>81</v>
      </c>
      <c r="I934" t="s">
        <v>65</v>
      </c>
      <c r="J934" s="5">
        <v>11692</v>
      </c>
      <c r="K934" s="8" t="str">
        <f>VLOOKUP($B934,Sheet1!A:E,3,FALSE)</f>
        <v>Arvene</v>
      </c>
      <c r="L934" s="8" t="str">
        <f>VLOOKUP($B934,Sheet1!A:E,4,FALSE)</f>
        <v>C</v>
      </c>
      <c r="M934">
        <v>-73.793403900000001</v>
      </c>
      <c r="N934">
        <v>40.588333900000002</v>
      </c>
      <c r="O934" s="13">
        <f>VLOOKUP($B934,Sheet2!A:F,6,FALSE)</f>
        <v>14.980386771026931</v>
      </c>
      <c r="P934" s="1">
        <v>259999.8</v>
      </c>
      <c r="Q934" s="3">
        <v>6.7500000000000004E-2</v>
      </c>
      <c r="R934">
        <v>30</v>
      </c>
      <c r="S934" s="1">
        <v>1039999.2</v>
      </c>
      <c r="T934" s="1">
        <v>6745.42</v>
      </c>
      <c r="U934" s="1">
        <v>1320.08</v>
      </c>
      <c r="V934" s="1">
        <v>270.83</v>
      </c>
      <c r="W934" s="4">
        <v>375</v>
      </c>
      <c r="X934" s="1">
        <v>8711.33</v>
      </c>
      <c r="Y934">
        <v>10</v>
      </c>
      <c r="Z934">
        <v>11</v>
      </c>
      <c r="AA934" t="str">
        <f>VLOOKUP($B934,Sheet1!A:E,5,FALSE)</f>
        <v>Coastal community known for its revitalization projects, beach access, and new residential developments.</v>
      </c>
    </row>
    <row r="935" spans="1:27" x14ac:dyDescent="0.2">
      <c r="A935">
        <v>967</v>
      </c>
      <c r="B935" t="s">
        <v>1365</v>
      </c>
      <c r="C935" t="s">
        <v>52</v>
      </c>
      <c r="D935" s="1">
        <v>265000</v>
      </c>
      <c r="E935">
        <v>2</v>
      </c>
      <c r="F935">
        <v>1</v>
      </c>
      <c r="G935" s="2">
        <v>1100</v>
      </c>
      <c r="H935" t="s">
        <v>425</v>
      </c>
      <c r="I935" t="s">
        <v>45</v>
      </c>
      <c r="J935" s="5">
        <v>11229</v>
      </c>
      <c r="K935" s="8" t="str">
        <f>VLOOKUP($B935,Sheet1!A:E,3,FALSE)</f>
        <v>Homecrest</v>
      </c>
      <c r="L935" s="8" t="str">
        <f>VLOOKUP($B935,Sheet1!A:E,4,FALSE)</f>
        <v>B</v>
      </c>
      <c r="M935">
        <v>-73.959033399999996</v>
      </c>
      <c r="N935">
        <v>40.606809200000001</v>
      </c>
      <c r="O935" s="13">
        <f>VLOOKUP($B935,Sheet2!A:F,6,FALSE)</f>
        <v>9.896419850085131</v>
      </c>
      <c r="P935" s="1">
        <v>53000</v>
      </c>
      <c r="Q935" s="3">
        <v>6.7500000000000004E-2</v>
      </c>
      <c r="R935">
        <v>30</v>
      </c>
      <c r="S935" s="1">
        <v>212000</v>
      </c>
      <c r="T935" s="1">
        <v>1375.03</v>
      </c>
      <c r="U935" s="1">
        <v>269.08999999999997</v>
      </c>
      <c r="V935" s="1">
        <v>55.21</v>
      </c>
      <c r="W935" s="4">
        <v>600</v>
      </c>
      <c r="X935" s="1">
        <v>2299.33</v>
      </c>
      <c r="Y935">
        <v>4</v>
      </c>
      <c r="Z935">
        <v>9</v>
      </c>
      <c r="AA935" t="str">
        <f>VLOOKUP($B935,Sheet1!A:E,5,FALSE)</f>
        <v>Residential community and local parks.</v>
      </c>
    </row>
    <row r="936" spans="1:27" x14ac:dyDescent="0.2">
      <c r="A936">
        <v>968</v>
      </c>
      <c r="B936" t="s">
        <v>1366</v>
      </c>
      <c r="C936" t="s">
        <v>52</v>
      </c>
      <c r="D936" s="1">
        <v>262500</v>
      </c>
      <c r="E936">
        <v>1</v>
      </c>
      <c r="F936">
        <v>1</v>
      </c>
      <c r="G936" s="2">
        <v>2184</v>
      </c>
      <c r="H936" t="s">
        <v>81</v>
      </c>
      <c r="I936" t="s">
        <v>54</v>
      </c>
      <c r="J936" s="5">
        <v>10463</v>
      </c>
      <c r="K936" s="8" t="str">
        <f>VLOOKUP($B936,Sheet1!A:E,3,FALSE)</f>
        <v>Riverdale</v>
      </c>
      <c r="L936" s="8" t="str">
        <f>VLOOKUP($B936,Sheet1!A:E,4,FALSE)</f>
        <v>A-</v>
      </c>
      <c r="M936">
        <v>-73.920016899999993</v>
      </c>
      <c r="N936">
        <v>40.8819467</v>
      </c>
      <c r="O936" s="13">
        <f>VLOOKUP($B936,Sheet2!A:F,6,FALSE)</f>
        <v>9.8055742385413556</v>
      </c>
      <c r="P936" s="1">
        <v>52500</v>
      </c>
      <c r="Q936" s="3">
        <v>6.7500000000000004E-2</v>
      </c>
      <c r="R936">
        <v>30</v>
      </c>
      <c r="S936" s="1">
        <v>210000</v>
      </c>
      <c r="T936" s="1">
        <v>1362.06</v>
      </c>
      <c r="U936" s="1">
        <v>266.56</v>
      </c>
      <c r="V936" s="1">
        <v>54.69</v>
      </c>
      <c r="W936" s="4">
        <v>375</v>
      </c>
      <c r="X936" s="1">
        <v>2058.3000000000002</v>
      </c>
      <c r="Y936">
        <v>2</v>
      </c>
      <c r="Z936">
        <v>18</v>
      </c>
      <c r="AA936" t="str">
        <f>VLOOKUP($B936,Sheet1!A:E,5,FALSE)</f>
        <v>Residential neighborhood , affluent enclave within the Bronx., "alternative to the Upper West side", Car Transportation is reccomended.</v>
      </c>
    </row>
    <row r="937" spans="1:27" x14ac:dyDescent="0.2">
      <c r="A937">
        <v>969</v>
      </c>
      <c r="B937" t="s">
        <v>1367</v>
      </c>
      <c r="C937" t="s">
        <v>34</v>
      </c>
      <c r="D937" s="1">
        <v>2699000</v>
      </c>
      <c r="E937">
        <v>7</v>
      </c>
      <c r="F937">
        <v>6</v>
      </c>
      <c r="G937" s="2">
        <v>11250</v>
      </c>
      <c r="H937" t="s">
        <v>369</v>
      </c>
      <c r="I937" t="s">
        <v>36</v>
      </c>
      <c r="J937" s="5">
        <v>10305</v>
      </c>
      <c r="K937" s="8" t="str">
        <f>VLOOKUP($B937,Sheet1!A:E,3,FALSE)</f>
        <v>Richmond County</v>
      </c>
      <c r="L937" s="8" t="str">
        <f>VLOOKUP($B937,Sheet1!A:E,4,FALSE)</f>
        <v>B</v>
      </c>
      <c r="M937">
        <v>-74.059777299999993</v>
      </c>
      <c r="N937">
        <v>40.6087694</v>
      </c>
      <c r="O937" s="13">
        <f>VLOOKUP($B937,Sheet2!A:F,6,FALSE)</f>
        <v>10.422985501479671</v>
      </c>
      <c r="P937" s="1">
        <v>539800</v>
      </c>
      <c r="Q937" s="3">
        <v>6.7500000000000004E-2</v>
      </c>
      <c r="R937">
        <v>30</v>
      </c>
      <c r="S937" s="1">
        <v>2159200</v>
      </c>
      <c r="T937" s="1">
        <v>14004.53</v>
      </c>
      <c r="U937" s="1">
        <v>2740.7</v>
      </c>
      <c r="V937" s="1">
        <v>562.29</v>
      </c>
      <c r="W937" s="4">
        <v>600</v>
      </c>
      <c r="X937" s="1">
        <v>17907.52</v>
      </c>
      <c r="Y937">
        <v>14</v>
      </c>
      <c r="Z937">
        <v>35</v>
      </c>
      <c r="AA937" t="str">
        <f>VLOOKUP($B937,Sheet1!A:E,5,FALSE)</f>
        <v>Northern Staten Island</v>
      </c>
    </row>
    <row r="938" spans="1:27" x14ac:dyDescent="0.2">
      <c r="A938">
        <v>970</v>
      </c>
      <c r="B938" t="s">
        <v>1368</v>
      </c>
      <c r="C938" t="s">
        <v>34</v>
      </c>
      <c r="D938" s="1">
        <v>1200000</v>
      </c>
      <c r="E938">
        <v>4</v>
      </c>
      <c r="F938">
        <v>4</v>
      </c>
      <c r="G938" s="2">
        <v>3300</v>
      </c>
      <c r="H938" t="s">
        <v>885</v>
      </c>
      <c r="I938" t="s">
        <v>54</v>
      </c>
      <c r="J938" s="5">
        <v>10469</v>
      </c>
      <c r="K938" s="8" t="str">
        <f>VLOOKUP($B938,Sheet1!A:E,3,FALSE)</f>
        <v>Pelham Bay</v>
      </c>
      <c r="L938" s="8" t="str">
        <f>VLOOKUP($B938,Sheet1!A:E,4,FALSE)</f>
        <v>C</v>
      </c>
      <c r="M938">
        <v>-73.836553499999994</v>
      </c>
      <c r="N938">
        <v>40.858005599999998</v>
      </c>
      <c r="O938" s="13">
        <f>VLOOKUP($B938,Sheet2!A:F,6,FALSE)</f>
        <v>10.84904665121292</v>
      </c>
      <c r="P938" s="1">
        <v>240000</v>
      </c>
      <c r="Q938" s="3">
        <v>6.7500000000000004E-2</v>
      </c>
      <c r="R938">
        <v>30</v>
      </c>
      <c r="S938" s="1">
        <v>960000</v>
      </c>
      <c r="T938" s="1">
        <v>6226.54</v>
      </c>
      <c r="U938" s="1">
        <v>1218.54</v>
      </c>
      <c r="V938" s="1">
        <v>250</v>
      </c>
      <c r="W938" s="4">
        <v>1000</v>
      </c>
      <c r="X938" s="1">
        <v>8695.08</v>
      </c>
      <c r="Y938">
        <v>8</v>
      </c>
      <c r="Z938">
        <v>14</v>
      </c>
      <c r="AA938" t="str">
        <f>VLOOKUP($B938,Sheet1!A:E,5,FALSE)</f>
        <v>End of 6 train line, largest Park in NYC - Pelham Bay Park. </v>
      </c>
    </row>
    <row r="939" spans="1:27" x14ac:dyDescent="0.2">
      <c r="A939">
        <v>971</v>
      </c>
      <c r="B939" t="s">
        <v>1369</v>
      </c>
      <c r="C939" t="s">
        <v>52</v>
      </c>
      <c r="D939" s="1">
        <v>850000</v>
      </c>
      <c r="E939">
        <v>1</v>
      </c>
      <c r="F939">
        <v>1</v>
      </c>
      <c r="G939" s="2">
        <v>2184</v>
      </c>
      <c r="H939" t="s">
        <v>39</v>
      </c>
      <c r="I939" t="s">
        <v>28</v>
      </c>
      <c r="J939" s="5">
        <v>10014</v>
      </c>
      <c r="K939" s="8" t="str">
        <f>VLOOKUP($B939,Sheet1!A:E,3,FALSE)</f>
        <v>Greenwich Village</v>
      </c>
      <c r="L939" s="8" t="str">
        <f>VLOOKUP($B939,Sheet1!A:E,4,FALSE)</f>
        <v>A</v>
      </c>
      <c r="M939">
        <v>-74.003446999999994</v>
      </c>
      <c r="N939">
        <v>40.729292999999998</v>
      </c>
      <c r="O939" s="13">
        <f>VLOOKUP($B939,Sheet2!A:F,6,FALSE)</f>
        <v>1.6460127822858199</v>
      </c>
      <c r="P939" s="1">
        <v>170000</v>
      </c>
      <c r="Q939" s="3">
        <v>6.7500000000000004E-2</v>
      </c>
      <c r="R939">
        <v>30</v>
      </c>
      <c r="S939" s="1">
        <v>680000</v>
      </c>
      <c r="T939" s="1">
        <v>4410.47</v>
      </c>
      <c r="U939" s="1">
        <v>863.13</v>
      </c>
      <c r="V939" s="1">
        <v>177.08</v>
      </c>
      <c r="W939" s="4">
        <v>600</v>
      </c>
      <c r="X939" s="1">
        <v>6050.68</v>
      </c>
      <c r="Y939">
        <v>2</v>
      </c>
      <c r="Z939">
        <v>18</v>
      </c>
      <c r="AA939" t="str">
        <f>VLOOKUP($B939,Sheet1!A:E,5,FALSE)</f>
        <v>Manhattan, Washington Square Park, where NYU Campus is.</v>
      </c>
    </row>
    <row r="940" spans="1:27" x14ac:dyDescent="0.2">
      <c r="A940">
        <v>973</v>
      </c>
      <c r="B940" t="s">
        <v>1370</v>
      </c>
      <c r="C940" t="s">
        <v>34</v>
      </c>
      <c r="D940" s="1">
        <v>989000</v>
      </c>
      <c r="E940">
        <v>6</v>
      </c>
      <c r="F940">
        <v>4</v>
      </c>
      <c r="G940" s="2">
        <v>2720</v>
      </c>
      <c r="H940" t="s">
        <v>1371</v>
      </c>
      <c r="I940" t="s">
        <v>36</v>
      </c>
      <c r="J940" s="5">
        <v>10307</v>
      </c>
      <c r="K940" s="8" t="str">
        <f>VLOOKUP($B940,Sheet1!A:E,3,FALSE)</f>
        <v>Tottenville</v>
      </c>
      <c r="L940" s="8" t="str">
        <f>VLOOKUP($B940,Sheet1!A:E,4,FALSE)</f>
        <v>B</v>
      </c>
      <c r="M940">
        <v>-74.247071599999998</v>
      </c>
      <c r="N940">
        <v>40.511945400000002</v>
      </c>
      <c r="O940" s="13">
        <f>VLOOKUP($B940,Sheet2!A:F,6,FALSE)</f>
        <v>21.36189139972636</v>
      </c>
      <c r="P940" s="1">
        <v>197800</v>
      </c>
      <c r="Q940" s="3">
        <v>6.7500000000000004E-2</v>
      </c>
      <c r="R940">
        <v>30</v>
      </c>
      <c r="S940" s="1">
        <v>791200</v>
      </c>
      <c r="T940" s="1">
        <v>5131.71</v>
      </c>
      <c r="U940" s="1">
        <v>1004.28</v>
      </c>
      <c r="V940" s="1">
        <v>206.04</v>
      </c>
      <c r="W940" s="4">
        <v>600</v>
      </c>
      <c r="X940" s="1">
        <v>6942.03</v>
      </c>
      <c r="Y940">
        <v>12</v>
      </c>
      <c r="Z940">
        <v>11</v>
      </c>
      <c r="AA940" t="str">
        <f>VLOOKUP($B940,Sheet1!A:E,5,FALSE)</f>
        <v>Southermost part of Staten Island, maritime heritage, originally owned by Totten family</v>
      </c>
    </row>
    <row r="941" spans="1:27" x14ac:dyDescent="0.2">
      <c r="A941">
        <v>975</v>
      </c>
      <c r="B941" t="s">
        <v>1372</v>
      </c>
      <c r="C941" t="s">
        <v>87</v>
      </c>
      <c r="D941" s="1">
        <v>899999</v>
      </c>
      <c r="E941">
        <v>5</v>
      </c>
      <c r="F941">
        <v>3</v>
      </c>
      <c r="G941" s="2">
        <v>1800</v>
      </c>
      <c r="H941" t="s">
        <v>1373</v>
      </c>
      <c r="I941" t="s">
        <v>54</v>
      </c>
      <c r="J941" s="5">
        <v>10471</v>
      </c>
      <c r="K941" s="8" t="str">
        <f>VLOOKUP($B941,Sheet1!A:E,3,FALSE)</f>
        <v>Riverdale</v>
      </c>
      <c r="L941" s="8" t="str">
        <f>VLOOKUP($B941,Sheet1!A:E,4,FALSE)</f>
        <v>A-</v>
      </c>
      <c r="M941">
        <v>-73.899939599999996</v>
      </c>
      <c r="N941">
        <v>40.901618499999998</v>
      </c>
      <c r="O941" s="13">
        <f>VLOOKUP($B941,Sheet2!A:F,6,FALSE)</f>
        <v>11.45654490488938</v>
      </c>
      <c r="P941" s="1">
        <v>179999.8</v>
      </c>
      <c r="Q941" s="3">
        <v>6.7500000000000004E-2</v>
      </c>
      <c r="R941">
        <v>30</v>
      </c>
      <c r="S941" s="1">
        <v>719999.2</v>
      </c>
      <c r="T941" s="1">
        <v>4669.8999999999996</v>
      </c>
      <c r="U941" s="1">
        <v>913.9</v>
      </c>
      <c r="V941" s="1">
        <v>187.5</v>
      </c>
      <c r="W941" s="4">
        <v>600</v>
      </c>
      <c r="X941" s="1">
        <v>6371.3</v>
      </c>
      <c r="Y941">
        <v>10</v>
      </c>
      <c r="Z941">
        <v>9</v>
      </c>
      <c r="AA941" t="str">
        <f>VLOOKUP($B941,Sheet1!A:E,5,FALSE)</f>
        <v>Residential neighborhood , affluent enclave within the Bronx., "alternative to the Upper West side", Car Transportation is reccomended.</v>
      </c>
    </row>
    <row r="942" spans="1:27" x14ac:dyDescent="0.2">
      <c r="A942">
        <v>976</v>
      </c>
      <c r="B942" t="s">
        <v>1374</v>
      </c>
      <c r="C942" t="s">
        <v>34</v>
      </c>
      <c r="D942" s="1">
        <v>2780000</v>
      </c>
      <c r="E942">
        <v>5</v>
      </c>
      <c r="F942">
        <v>6</v>
      </c>
      <c r="G942" s="2">
        <v>3045</v>
      </c>
      <c r="H942" t="s">
        <v>1173</v>
      </c>
      <c r="I942" t="s">
        <v>65</v>
      </c>
      <c r="J942" s="5">
        <v>11357</v>
      </c>
      <c r="K942" s="8" t="str">
        <f>VLOOKUP($B942,Sheet1!A:E,3,FALSE)</f>
        <v>Malba</v>
      </c>
      <c r="L942" s="8" t="str">
        <f>VLOOKUP($B942,Sheet1!A:E,4,FALSE)</f>
        <v>A</v>
      </c>
      <c r="M942">
        <v>-73.816075100000006</v>
      </c>
      <c r="N942">
        <v>40.796743800000002</v>
      </c>
      <c r="O942" s="13">
        <f>VLOOKUP($B942,Sheet2!A:F,6,FALSE)</f>
        <v>9.4795440156044801</v>
      </c>
      <c r="P942" s="1">
        <v>556000</v>
      </c>
      <c r="Q942" s="3">
        <v>6.7500000000000004E-2</v>
      </c>
      <c r="R942">
        <v>30</v>
      </c>
      <c r="S942" s="1">
        <v>2224000</v>
      </c>
      <c r="T942" s="1">
        <v>14424.82</v>
      </c>
      <c r="U942" s="1">
        <v>2822.95</v>
      </c>
      <c r="V942" s="1">
        <v>579.16999999999996</v>
      </c>
      <c r="W942" s="4">
        <v>375</v>
      </c>
      <c r="X942" s="1">
        <v>18201.939999999999</v>
      </c>
      <c r="Y942">
        <v>10</v>
      </c>
      <c r="Z942">
        <v>10</v>
      </c>
      <c r="AA942" t="str">
        <f>VLOOKUP($B942,Sheet1!A:E,5,FALSE)</f>
        <v>Luxury Homes, East River waterfront views, suburban environment.</v>
      </c>
    </row>
    <row r="943" spans="1:27" x14ac:dyDescent="0.2">
      <c r="A943">
        <v>977</v>
      </c>
      <c r="B943" t="s">
        <v>1375</v>
      </c>
      <c r="C943" t="s">
        <v>52</v>
      </c>
      <c r="D943" s="1">
        <v>999000</v>
      </c>
      <c r="E943">
        <v>2</v>
      </c>
      <c r="F943">
        <v>1</v>
      </c>
      <c r="G943" s="2">
        <v>1050</v>
      </c>
      <c r="H943" t="s">
        <v>39</v>
      </c>
      <c r="I943" t="s">
        <v>28</v>
      </c>
      <c r="J943" s="5">
        <v>10025</v>
      </c>
      <c r="K943" s="8" t="str">
        <f>VLOOKUP($B943,Sheet1!A:E,3,FALSE)</f>
        <v>Upper West Side</v>
      </c>
      <c r="L943" s="8" t="str">
        <f>VLOOKUP($B943,Sheet1!A:E,4,FALSE)</f>
        <v>A</v>
      </c>
      <c r="M943">
        <v>-73.973176800000005</v>
      </c>
      <c r="N943">
        <v>40.792111599999998</v>
      </c>
      <c r="O943" s="13">
        <f>VLOOKUP($B943,Sheet2!A:F,6,FALSE)</f>
        <v>3.0558035894697562</v>
      </c>
      <c r="P943" s="1">
        <v>199800</v>
      </c>
      <c r="Q943" s="3">
        <v>6.7500000000000004E-2</v>
      </c>
      <c r="R943">
        <v>30</v>
      </c>
      <c r="S943" s="1">
        <v>799200</v>
      </c>
      <c r="T943" s="1">
        <v>5183.6000000000004</v>
      </c>
      <c r="U943" s="1">
        <v>1014.43</v>
      </c>
      <c r="V943" s="1">
        <v>208.13</v>
      </c>
      <c r="W943" s="4">
        <v>600</v>
      </c>
      <c r="X943" s="1">
        <v>7006.16</v>
      </c>
      <c r="Y943">
        <v>4</v>
      </c>
      <c r="Z943">
        <v>9</v>
      </c>
      <c r="AA943" t="str">
        <f>VLOOKUP($B943,Sheet1!A:E,5,FALSE)</f>
        <v>Western edge of Central Park, Lincoln Center, affluent area.</v>
      </c>
    </row>
    <row r="944" spans="1:27" x14ac:dyDescent="0.2">
      <c r="A944">
        <v>978</v>
      </c>
      <c r="B944" t="s">
        <v>1376</v>
      </c>
      <c r="C944" t="s">
        <v>87</v>
      </c>
      <c r="D944" s="1">
        <v>699000</v>
      </c>
      <c r="E944">
        <v>6</v>
      </c>
      <c r="F944">
        <v>2</v>
      </c>
      <c r="G944" s="2">
        <v>2184</v>
      </c>
      <c r="H944" t="s">
        <v>1377</v>
      </c>
      <c r="I944" t="s">
        <v>45</v>
      </c>
      <c r="J944" s="5">
        <v>11203</v>
      </c>
      <c r="K944" s="8" t="str">
        <f>VLOOKUP($B944,Sheet1!A:E,3,FALSE)</f>
        <v>Flatbush</v>
      </c>
      <c r="L944" s="8" t="str">
        <f>VLOOKUP($B944,Sheet1!A:E,4,FALSE)</f>
        <v>B</v>
      </c>
      <c r="M944">
        <v>-73.934409200000005</v>
      </c>
      <c r="N944">
        <v>40.637352499999999</v>
      </c>
      <c r="O944" s="13">
        <f>VLOOKUP($B944,Sheet2!A:F,6,FALSE)</f>
        <v>8.1446778736116041</v>
      </c>
      <c r="P944" s="1">
        <v>139800</v>
      </c>
      <c r="Q944" s="3">
        <v>6.7500000000000004E-2</v>
      </c>
      <c r="R944">
        <v>30</v>
      </c>
      <c r="S944" s="1">
        <v>559200</v>
      </c>
      <c r="T944" s="1">
        <v>3626.96</v>
      </c>
      <c r="U944" s="1">
        <v>709.8</v>
      </c>
      <c r="V944" s="1">
        <v>145.63</v>
      </c>
      <c r="W944" s="4">
        <v>3000</v>
      </c>
      <c r="X944" s="1">
        <v>7482.39</v>
      </c>
      <c r="Y944">
        <v>12</v>
      </c>
      <c r="Z944">
        <v>14</v>
      </c>
      <c r="AA944" t="str">
        <f>VLOOKUP($B944,Sheet1!A:E,5,FALSE)</f>
        <v>Family friendly neighborhood, Open Space, South of Prospect Park, more affordable, having Carribean &amp; Haitian Influence.</v>
      </c>
    </row>
    <row r="945" spans="1:27" x14ac:dyDescent="0.2">
      <c r="A945">
        <v>979</v>
      </c>
      <c r="B945" t="s">
        <v>1378</v>
      </c>
      <c r="C945" t="s">
        <v>26</v>
      </c>
      <c r="D945" s="1">
        <v>60000</v>
      </c>
      <c r="E945">
        <v>3</v>
      </c>
      <c r="F945">
        <v>1</v>
      </c>
      <c r="G945">
        <v>445</v>
      </c>
      <c r="H945" t="s">
        <v>39</v>
      </c>
      <c r="I945" t="s">
        <v>28</v>
      </c>
      <c r="J945" s="5">
        <v>10022</v>
      </c>
      <c r="K945" s="8" t="str">
        <f>VLOOKUP($B945,Sheet1!A:E,3,FALSE)</f>
        <v>Midtown East</v>
      </c>
      <c r="L945" s="8" t="str">
        <f>VLOOKUP($B945,Sheet1!A:E,4,FALSE)</f>
        <v>B</v>
      </c>
      <c r="M945">
        <v>-73.974612800000003</v>
      </c>
      <c r="N945">
        <v>40.761397899999999</v>
      </c>
      <c r="O945" s="13">
        <f>VLOOKUP($B945,Sheet2!A:F,6,FALSE)</f>
        <v>1.037144214876067</v>
      </c>
      <c r="P945" s="1">
        <v>12000</v>
      </c>
      <c r="Q945" s="3">
        <v>6.7500000000000004E-2</v>
      </c>
      <c r="R945">
        <v>30</v>
      </c>
      <c r="S945" s="1">
        <v>48000</v>
      </c>
      <c r="T945" s="1">
        <v>311.33</v>
      </c>
      <c r="U945" s="1">
        <v>60.93</v>
      </c>
      <c r="V945" s="1">
        <v>12.5</v>
      </c>
      <c r="W945" s="4">
        <v>600</v>
      </c>
      <c r="X945" s="1">
        <v>984.75</v>
      </c>
      <c r="Y945">
        <v>6</v>
      </c>
      <c r="Z945">
        <v>4</v>
      </c>
      <c r="AA945" t="str">
        <f>VLOOKUP($B945,Sheet1!A:E,5,FALSE)</f>
        <v>Acess to Museum Mile, world class resturants on 2nd &amp; 3rd ave, close to corporate headquarters</v>
      </c>
    </row>
    <row r="946" spans="1:27" x14ac:dyDescent="0.2">
      <c r="A946">
        <v>980</v>
      </c>
      <c r="B946" t="s">
        <v>1379</v>
      </c>
      <c r="C946" t="s">
        <v>34</v>
      </c>
      <c r="D946" s="1">
        <v>499999</v>
      </c>
      <c r="E946">
        <v>4</v>
      </c>
      <c r="F946">
        <v>2</v>
      </c>
      <c r="G946" s="2">
        <v>1248</v>
      </c>
      <c r="H946" t="s">
        <v>1380</v>
      </c>
      <c r="I946" t="s">
        <v>36</v>
      </c>
      <c r="J946" s="5">
        <v>10302</v>
      </c>
      <c r="K946" s="8" t="str">
        <f>VLOOKUP($B946,Sheet1!A:E,3,FALSE)</f>
        <v>Port Richmond</v>
      </c>
      <c r="L946" s="8" t="str">
        <f>VLOOKUP($B946,Sheet1!A:E,4,FALSE)</f>
        <v>C+</v>
      </c>
      <c r="M946">
        <v>-74.138848699999997</v>
      </c>
      <c r="N946">
        <v>40.628946200000001</v>
      </c>
      <c r="O946" s="13">
        <f>VLOOKUP($B946,Sheet2!A:F,6,FALSE)</f>
        <v>11.54777816550304</v>
      </c>
      <c r="P946" s="1">
        <v>99999.8</v>
      </c>
      <c r="Q946" s="3">
        <v>6.7500000000000004E-2</v>
      </c>
      <c r="R946">
        <v>30</v>
      </c>
      <c r="S946" s="1">
        <v>399999.2</v>
      </c>
      <c r="T946" s="1">
        <v>2594.39</v>
      </c>
      <c r="U946" s="1">
        <v>507.72</v>
      </c>
      <c r="V946" s="1">
        <v>104.17</v>
      </c>
      <c r="W946" s="4">
        <v>375</v>
      </c>
      <c r="X946" s="1">
        <v>3581.28</v>
      </c>
      <c r="Y946">
        <v>8</v>
      </c>
      <c r="Z946">
        <v>8</v>
      </c>
      <c r="AA946" t="str">
        <f>VLOOKUP($B946,Sheet1!A:E,5,FALSE)</f>
        <v>North Staten Island, Maritime history, blue collar neighborhood.</v>
      </c>
    </row>
    <row r="947" spans="1:27" x14ac:dyDescent="0.2">
      <c r="A947">
        <v>981</v>
      </c>
      <c r="B947" t="s">
        <v>1381</v>
      </c>
      <c r="C947" t="s">
        <v>34</v>
      </c>
      <c r="D947" s="1">
        <v>599999</v>
      </c>
      <c r="E947">
        <v>3</v>
      </c>
      <c r="F947">
        <v>2</v>
      </c>
      <c r="G947" s="2">
        <v>1272</v>
      </c>
      <c r="H947" t="s">
        <v>481</v>
      </c>
      <c r="I947" t="s">
        <v>36</v>
      </c>
      <c r="J947" s="5">
        <v>10305</v>
      </c>
      <c r="K947" s="8" t="str">
        <f>VLOOKUP($B947,Sheet1!A:E,3,FALSE)</f>
        <v>Richmond County</v>
      </c>
      <c r="L947" s="8" t="str">
        <f>VLOOKUP($B947,Sheet1!A:E,4,FALSE)</f>
        <v>B</v>
      </c>
      <c r="M947">
        <v>-74.075323499999996</v>
      </c>
      <c r="N947">
        <v>40.611184899999998</v>
      </c>
      <c r="O947" s="13">
        <f>VLOOKUP($B947,Sheet2!A:F,6,FALSE)</f>
        <v>10.606180348792879</v>
      </c>
      <c r="P947" s="1">
        <v>119999.8</v>
      </c>
      <c r="Q947" s="3">
        <v>6.7500000000000004E-2</v>
      </c>
      <c r="R947">
        <v>30</v>
      </c>
      <c r="S947" s="1">
        <v>479999.2</v>
      </c>
      <c r="T947" s="1">
        <v>3113.27</v>
      </c>
      <c r="U947" s="1">
        <v>609.27</v>
      </c>
      <c r="V947" s="1">
        <v>125</v>
      </c>
      <c r="W947" s="4">
        <v>600</v>
      </c>
      <c r="X947" s="1">
        <v>4447.53</v>
      </c>
      <c r="Y947">
        <v>6</v>
      </c>
      <c r="Z947">
        <v>8</v>
      </c>
      <c r="AA947" t="str">
        <f>VLOOKUP($B947,Sheet1!A:E,5,FALSE)</f>
        <v>Northern Staten Island</v>
      </c>
    </row>
    <row r="948" spans="1:27" x14ac:dyDescent="0.2">
      <c r="A948">
        <v>982</v>
      </c>
      <c r="B948" t="s">
        <v>1382</v>
      </c>
      <c r="C948" t="s">
        <v>34</v>
      </c>
      <c r="D948" s="1">
        <v>725000</v>
      </c>
      <c r="E948">
        <v>4</v>
      </c>
      <c r="F948">
        <v>2</v>
      </c>
      <c r="G948" s="2">
        <v>2000</v>
      </c>
      <c r="H948" t="s">
        <v>62</v>
      </c>
      <c r="I948" t="s">
        <v>36</v>
      </c>
      <c r="J948" s="5">
        <v>10314</v>
      </c>
      <c r="K948" s="8" t="str">
        <f>VLOOKUP($B948,Sheet1!A:E,3,FALSE)</f>
        <v>Mid Island</v>
      </c>
      <c r="L948" s="8" t="str">
        <f>VLOOKUP($B948,Sheet1!A:E,4,FALSE)</f>
        <v>B</v>
      </c>
      <c r="M948">
        <v>-74.123789500000001</v>
      </c>
      <c r="N948">
        <v>40.619952099999999</v>
      </c>
      <c r="O948" s="13">
        <f>VLOOKUP($B948,Sheet2!A:F,6,FALSE)</f>
        <v>11.48424260978617</v>
      </c>
      <c r="P948" s="1">
        <v>145000</v>
      </c>
      <c r="Q948" s="3">
        <v>6.7500000000000004E-2</v>
      </c>
      <c r="R948">
        <v>30</v>
      </c>
      <c r="S948" s="1">
        <v>580000</v>
      </c>
      <c r="T948" s="1">
        <v>3761.87</v>
      </c>
      <c r="U948" s="1">
        <v>736.2</v>
      </c>
      <c r="V948" s="1">
        <v>151.04</v>
      </c>
      <c r="W948" s="4">
        <v>600</v>
      </c>
      <c r="X948" s="1">
        <v>5249.11</v>
      </c>
      <c r="Y948">
        <v>8</v>
      </c>
      <c r="Z948">
        <v>13</v>
      </c>
      <c r="AA948" t="str">
        <f>VLOOKUP($B948,Sheet1!A:E,5,FALSE)</f>
        <v>Middle of Staten island, largest % of Asians in Staten Island, suburban residential area.</v>
      </c>
    </row>
    <row r="949" spans="1:27" x14ac:dyDescent="0.2">
      <c r="A949">
        <v>983</v>
      </c>
      <c r="B949" t="s">
        <v>1383</v>
      </c>
      <c r="C949" t="s">
        <v>34</v>
      </c>
      <c r="D949" s="1">
        <v>998888</v>
      </c>
      <c r="E949">
        <v>3</v>
      </c>
      <c r="F949">
        <v>2</v>
      </c>
      <c r="G949" s="2">
        <v>1780</v>
      </c>
      <c r="H949" t="s">
        <v>1384</v>
      </c>
      <c r="I949" t="s">
        <v>45</v>
      </c>
      <c r="J949" s="5">
        <v>11209</v>
      </c>
      <c r="K949" s="8" t="str">
        <f>VLOOKUP($B949,Sheet1!A:E,3,FALSE)</f>
        <v>Bay Ridge</v>
      </c>
      <c r="L949" s="8" t="str">
        <f>VLOOKUP($B949,Sheet1!A:E,4,FALSE)</f>
        <v>B+</v>
      </c>
      <c r="M949">
        <v>-74.032328100000001</v>
      </c>
      <c r="N949">
        <v>40.611754500000004</v>
      </c>
      <c r="O949" s="13">
        <f>VLOOKUP($B949,Sheet2!A:F,6,FALSE)</f>
        <v>9.7731986163469156</v>
      </c>
      <c r="P949" s="1">
        <v>199777.6</v>
      </c>
      <c r="Q949" s="3">
        <v>6.7500000000000004E-2</v>
      </c>
      <c r="R949">
        <v>30</v>
      </c>
      <c r="S949" s="1">
        <v>799110.4</v>
      </c>
      <c r="T949" s="1">
        <v>5183.01</v>
      </c>
      <c r="U949" s="1">
        <v>1014.32</v>
      </c>
      <c r="V949" s="1">
        <v>208.1</v>
      </c>
      <c r="W949" s="4">
        <v>205</v>
      </c>
      <c r="X949" s="1">
        <v>6610.44</v>
      </c>
      <c r="Y949">
        <v>6</v>
      </c>
      <c r="Z949">
        <v>11</v>
      </c>
      <c r="AA949" t="str">
        <f>VLOOKUP($B949,Sheet1!A:E,5,FALSE)</f>
        <v>South Brooklyn Neighborhood known for elaborate Christmas light in Dyker Heights.</v>
      </c>
    </row>
    <row r="950" spans="1:27" x14ac:dyDescent="0.2">
      <c r="A950">
        <v>984</v>
      </c>
      <c r="B950" t="s">
        <v>1385</v>
      </c>
      <c r="C950" t="s">
        <v>87</v>
      </c>
      <c r="D950" s="1">
        <v>980000</v>
      </c>
      <c r="E950">
        <v>3</v>
      </c>
      <c r="F950">
        <v>4</v>
      </c>
      <c r="G950" s="2">
        <v>2700</v>
      </c>
      <c r="H950" t="s">
        <v>62</v>
      </c>
      <c r="I950" t="s">
        <v>45</v>
      </c>
      <c r="J950" s="5">
        <v>11229</v>
      </c>
      <c r="K950" s="8" t="str">
        <f>VLOOKUP($B950,Sheet1!A:E,3,FALSE)</f>
        <v>Homecrest</v>
      </c>
      <c r="L950" s="8" t="str">
        <f>VLOOKUP($B950,Sheet1!A:E,4,FALSE)</f>
        <v>B</v>
      </c>
      <c r="M950">
        <v>-73.925212599999995</v>
      </c>
      <c r="N950">
        <v>40.586018000000003</v>
      </c>
      <c r="O950" s="13">
        <f>VLOOKUP($B950,Sheet2!A:F,6,FALSE)</f>
        <v>11.67042598854394</v>
      </c>
      <c r="P950" s="1">
        <v>196000</v>
      </c>
      <c r="Q950" s="3">
        <v>6.7500000000000004E-2</v>
      </c>
      <c r="R950">
        <v>30</v>
      </c>
      <c r="S950" s="1">
        <v>784000</v>
      </c>
      <c r="T950" s="1">
        <v>5085.01</v>
      </c>
      <c r="U950" s="1">
        <v>995.14</v>
      </c>
      <c r="V950" s="1">
        <v>204.17</v>
      </c>
      <c r="W950" s="4">
        <v>1000</v>
      </c>
      <c r="X950" s="1">
        <v>7284.32</v>
      </c>
      <c r="Y950">
        <v>6</v>
      </c>
      <c r="Z950">
        <v>11</v>
      </c>
      <c r="AA950" t="str">
        <f>VLOOKUP($B950,Sheet1!A:E,5,FALSE)</f>
        <v>Residential community and local parks.</v>
      </c>
    </row>
    <row r="951" spans="1:27" x14ac:dyDescent="0.2">
      <c r="A951">
        <v>985</v>
      </c>
      <c r="B951" t="s">
        <v>1386</v>
      </c>
      <c r="C951" t="s">
        <v>34</v>
      </c>
      <c r="D951" s="1">
        <v>800000</v>
      </c>
      <c r="E951">
        <v>3</v>
      </c>
      <c r="F951">
        <v>2</v>
      </c>
      <c r="G951" s="2">
        <v>2184</v>
      </c>
      <c r="H951" t="s">
        <v>871</v>
      </c>
      <c r="I951" t="s">
        <v>65</v>
      </c>
      <c r="J951" s="5">
        <v>11379</v>
      </c>
      <c r="K951" s="8" t="str">
        <f>VLOOKUP($B951,Sheet1!A:E,3,FALSE)</f>
        <v>Middle Village</v>
      </c>
      <c r="L951" s="8" t="str">
        <f>VLOOKUP($B951,Sheet1!A:E,4,FALSE)</f>
        <v>B</v>
      </c>
      <c r="M951">
        <v>-73.8858453</v>
      </c>
      <c r="N951">
        <v>40.71593</v>
      </c>
      <c r="O951" s="13">
        <f>VLOOKUP($B951,Sheet2!A:F,6,FALSE)</f>
        <v>5.6984574088130717</v>
      </c>
      <c r="P951" s="1">
        <v>160000</v>
      </c>
      <c r="Q951" s="3">
        <v>6.7500000000000004E-2</v>
      </c>
      <c r="R951">
        <v>30</v>
      </c>
      <c r="S951" s="1">
        <v>640000</v>
      </c>
      <c r="T951" s="1">
        <v>4151.03</v>
      </c>
      <c r="U951" s="1">
        <v>812.36</v>
      </c>
      <c r="V951" s="1">
        <v>166.67</v>
      </c>
      <c r="W951" s="4">
        <v>600</v>
      </c>
      <c r="X951" s="1">
        <v>5730.05</v>
      </c>
      <c r="Y951">
        <v>6</v>
      </c>
      <c r="Z951">
        <v>14</v>
      </c>
      <c r="AA951" t="str">
        <f>VLOOKUP($B951,Sheet1!A:E,5,FALSE)</f>
        <v>Juniper Valley Park, Residential area with suburban feel, Metropolitan Avenue.</v>
      </c>
    </row>
    <row r="952" spans="1:27" x14ac:dyDescent="0.2">
      <c r="A952">
        <v>986</v>
      </c>
      <c r="B952" t="s">
        <v>1387</v>
      </c>
      <c r="C952" t="s">
        <v>34</v>
      </c>
      <c r="D952" s="1">
        <v>1299000</v>
      </c>
      <c r="E952">
        <v>3</v>
      </c>
      <c r="F952">
        <v>4</v>
      </c>
      <c r="G952" s="2">
        <v>4450</v>
      </c>
      <c r="H952" t="s">
        <v>1388</v>
      </c>
      <c r="I952" t="s">
        <v>54</v>
      </c>
      <c r="J952" s="5">
        <v>10464</v>
      </c>
      <c r="K952" s="8" t="str">
        <f>VLOOKUP($B952,Sheet1!A:E,3,FALSE)</f>
        <v>City Island</v>
      </c>
      <c r="L952" s="8" t="str">
        <f>VLOOKUP($B952,Sheet1!A:E,4,FALSE)</f>
        <v>A-</v>
      </c>
      <c r="M952">
        <v>-73.790669399999999</v>
      </c>
      <c r="N952">
        <v>40.854861999999997</v>
      </c>
      <c r="O952" s="13">
        <f>VLOOKUP($B952,Sheet2!A:F,6,FALSE)</f>
        <v>12.56326309600518</v>
      </c>
      <c r="P952" s="1">
        <v>259800</v>
      </c>
      <c r="Q952" s="3">
        <v>6.7500000000000004E-2</v>
      </c>
      <c r="R952">
        <v>30</v>
      </c>
      <c r="S952" s="1">
        <v>1039200</v>
      </c>
      <c r="T952" s="1">
        <v>6740.23</v>
      </c>
      <c r="U952" s="1">
        <v>1319.07</v>
      </c>
      <c r="V952" s="1">
        <v>270.63</v>
      </c>
      <c r="W952" s="4">
        <v>600</v>
      </c>
      <c r="X952" s="1">
        <v>8929.93</v>
      </c>
      <c r="Y952">
        <v>6</v>
      </c>
      <c r="Z952">
        <v>19</v>
      </c>
      <c r="AA952" t="str">
        <f>VLOOKUP($B952,Sheet1!A:E,5,FALSE)</f>
        <v>Bronx neighborhood by the sea, seafood dining options, boating activities.</v>
      </c>
    </row>
    <row r="953" spans="1:27" x14ac:dyDescent="0.2">
      <c r="A953">
        <v>987</v>
      </c>
      <c r="B953" t="s">
        <v>1389</v>
      </c>
      <c r="C953" t="s">
        <v>34</v>
      </c>
      <c r="D953" s="1">
        <v>799000</v>
      </c>
      <c r="E953">
        <v>3</v>
      </c>
      <c r="F953">
        <v>2</v>
      </c>
      <c r="G953" s="2">
        <v>1128</v>
      </c>
      <c r="H953" t="s">
        <v>766</v>
      </c>
      <c r="I953" t="s">
        <v>45</v>
      </c>
      <c r="J953" s="5">
        <v>11234</v>
      </c>
      <c r="K953" s="8" t="str">
        <f>VLOOKUP($B953,Sheet1!A:E,3,FALSE)</f>
        <v>Marine Park</v>
      </c>
      <c r="L953" s="8" t="str">
        <f>VLOOKUP($B953,Sheet1!A:E,4,FALSE)</f>
        <v>A</v>
      </c>
      <c r="M953">
        <v>-73.941527399999998</v>
      </c>
      <c r="N953">
        <v>40.616921300000001</v>
      </c>
      <c r="O953" s="13">
        <f>VLOOKUP($B953,Sheet2!A:F,6,FALSE)</f>
        <v>9.388670508546781</v>
      </c>
      <c r="P953" s="1">
        <v>159800</v>
      </c>
      <c r="Q953" s="3">
        <v>6.7500000000000004E-2</v>
      </c>
      <c r="R953">
        <v>30</v>
      </c>
      <c r="S953" s="1">
        <v>639200</v>
      </c>
      <c r="T953" s="1">
        <v>4145.84</v>
      </c>
      <c r="U953" s="1">
        <v>811.34</v>
      </c>
      <c r="V953" s="1">
        <v>166.46</v>
      </c>
      <c r="W953" s="4">
        <v>600</v>
      </c>
      <c r="X953" s="1">
        <v>5723.64</v>
      </c>
      <c r="Y953">
        <v>6</v>
      </c>
      <c r="Z953">
        <v>7</v>
      </c>
      <c r="AA953" t="str">
        <f>VLOOKUP($B953,Sheet1!A:E,5,FALSE)</f>
        <v>Marine Park, expansive parkland and recreational facilities.</v>
      </c>
    </row>
    <row r="954" spans="1:27" x14ac:dyDescent="0.2">
      <c r="A954">
        <v>988</v>
      </c>
      <c r="B954" t="s">
        <v>1390</v>
      </c>
      <c r="C954" t="s">
        <v>34</v>
      </c>
      <c r="D954" s="1">
        <v>995000</v>
      </c>
      <c r="E954">
        <v>3</v>
      </c>
      <c r="F954">
        <v>2</v>
      </c>
      <c r="G954" s="2">
        <v>3080</v>
      </c>
      <c r="H954" t="s">
        <v>1175</v>
      </c>
      <c r="I954" t="s">
        <v>54</v>
      </c>
      <c r="J954" s="5">
        <v>10461</v>
      </c>
      <c r="K954" s="8" t="str">
        <f>VLOOKUP($B954,Sheet1!A:E,3,FALSE)</f>
        <v>Morris Park</v>
      </c>
      <c r="L954" s="8" t="str">
        <f>VLOOKUP($B954,Sheet1!A:E,4,FALSE)</f>
        <v>B</v>
      </c>
      <c r="M954">
        <v>-73.854324000000005</v>
      </c>
      <c r="N954">
        <v>40.851385399999998</v>
      </c>
      <c r="O954" s="13">
        <f>VLOOKUP($B954,Sheet2!A:F,6,FALSE)</f>
        <v>9.8667593141563845</v>
      </c>
      <c r="P954" s="1">
        <v>199000</v>
      </c>
      <c r="Q954" s="3">
        <v>6.7500000000000004E-2</v>
      </c>
      <c r="R954">
        <v>30</v>
      </c>
      <c r="S954" s="1">
        <v>796000</v>
      </c>
      <c r="T954" s="1">
        <v>5162.84</v>
      </c>
      <c r="U954" s="1">
        <v>1010.37</v>
      </c>
      <c r="V954" s="1">
        <v>207.29</v>
      </c>
      <c r="W954" s="4">
        <v>205</v>
      </c>
      <c r="X954" s="1">
        <v>6585.51</v>
      </c>
      <c r="Y954">
        <v>6</v>
      </c>
      <c r="Z954">
        <v>19</v>
      </c>
      <c r="AA954" t="str">
        <f>VLOOKUP($B954,Sheet1!A:E,5,FALSE)</f>
        <v>Suburban atmosphere, FDR high school.</v>
      </c>
    </row>
    <row r="955" spans="1:27" x14ac:dyDescent="0.2">
      <c r="A955">
        <v>989</v>
      </c>
      <c r="B955" t="s">
        <v>1391</v>
      </c>
      <c r="C955" t="s">
        <v>34</v>
      </c>
      <c r="D955" s="1">
        <v>1250000</v>
      </c>
      <c r="E955">
        <v>5</v>
      </c>
      <c r="F955">
        <v>3</v>
      </c>
      <c r="G955" s="2">
        <v>2295</v>
      </c>
      <c r="H955" t="s">
        <v>111</v>
      </c>
      <c r="I955" t="s">
        <v>45</v>
      </c>
      <c r="J955" s="5">
        <v>11204</v>
      </c>
      <c r="K955" s="8" t="str">
        <f>VLOOKUP($B955,Sheet1!A:E,3,FALSE)</f>
        <v>Bensonhurst</v>
      </c>
      <c r="L955" s="8" t="str">
        <f>VLOOKUP($B955,Sheet1!A:E,4,FALSE)</f>
        <v>B+</v>
      </c>
      <c r="M955">
        <v>-73.987835200000006</v>
      </c>
      <c r="N955">
        <v>40.617018999999999</v>
      </c>
      <c r="O955" s="13">
        <f>VLOOKUP($B955,Sheet2!A:F,6,FALSE)</f>
        <v>9.0951905027296718</v>
      </c>
      <c r="P955" s="1">
        <v>250000</v>
      </c>
      <c r="Q955" s="3">
        <v>6.7500000000000004E-2</v>
      </c>
      <c r="R955">
        <v>30</v>
      </c>
      <c r="S955" s="1">
        <v>1000000</v>
      </c>
      <c r="T955" s="1">
        <v>6485.98</v>
      </c>
      <c r="U955" s="1">
        <v>1269.31</v>
      </c>
      <c r="V955" s="1">
        <v>260.42</v>
      </c>
      <c r="W955" s="4">
        <v>600</v>
      </c>
      <c r="X955" s="1">
        <v>8615.7099999999991</v>
      </c>
      <c r="Y955">
        <v>10</v>
      </c>
      <c r="Z955">
        <v>11</v>
      </c>
      <c r="AA955" t="str">
        <f>VLOOKUP($B955,Sheet1!A:E,5,FALSE)</f>
        <v>Bay Parkway being the primary commercial area with shops &amp; dining, Italian-American heritage, large Bensonhurst Park, and many more niche local markets.</v>
      </c>
    </row>
    <row r="956" spans="1:27" x14ac:dyDescent="0.2">
      <c r="A956">
        <v>990</v>
      </c>
      <c r="B956" t="s">
        <v>1392</v>
      </c>
      <c r="C956" t="s">
        <v>87</v>
      </c>
      <c r="D956" s="1">
        <v>1275000</v>
      </c>
      <c r="E956">
        <v>3</v>
      </c>
      <c r="F956">
        <v>4</v>
      </c>
      <c r="G956" s="2">
        <v>2184</v>
      </c>
      <c r="H956" t="s">
        <v>1075</v>
      </c>
      <c r="I956" t="s">
        <v>65</v>
      </c>
      <c r="J956" s="5">
        <v>11363</v>
      </c>
      <c r="K956" s="8" t="str">
        <f>VLOOKUP($B956,Sheet1!A:E,3,FALSE)</f>
        <v>Douglaston</v>
      </c>
      <c r="L956" s="8" t="str">
        <f>VLOOKUP($B956,Sheet1!A:E,4,FALSE)</f>
        <v>A</v>
      </c>
      <c r="M956">
        <v>-73.743973400000002</v>
      </c>
      <c r="N956">
        <v>40.767516899999997</v>
      </c>
      <c r="O956" s="13">
        <f>VLOOKUP($B956,Sheet2!A:F,6,FALSE)</f>
        <v>12.734631240288049</v>
      </c>
      <c r="P956" s="1">
        <v>255000</v>
      </c>
      <c r="Q956" s="3">
        <v>6.7500000000000004E-2</v>
      </c>
      <c r="R956">
        <v>30</v>
      </c>
      <c r="S956" s="1">
        <v>1020000</v>
      </c>
      <c r="T956" s="1">
        <v>6615.7</v>
      </c>
      <c r="U956" s="1">
        <v>1294.7</v>
      </c>
      <c r="V956" s="1">
        <v>265.63</v>
      </c>
      <c r="W956" s="4">
        <v>375</v>
      </c>
      <c r="X956" s="1">
        <v>8551.02</v>
      </c>
      <c r="Y956">
        <v>6</v>
      </c>
      <c r="Z956">
        <v>9</v>
      </c>
      <c r="AA956" t="str">
        <f>VLOOKUP($B956,Sheet1!A:E,5,FALSE)</f>
        <v>Historic district with large single family homes.</v>
      </c>
    </row>
    <row r="957" spans="1:27" x14ac:dyDescent="0.2">
      <c r="A957">
        <v>991</v>
      </c>
      <c r="B957" t="s">
        <v>1393</v>
      </c>
      <c r="C957" t="s">
        <v>87</v>
      </c>
      <c r="D957" s="1">
        <v>749999</v>
      </c>
      <c r="E957">
        <v>6</v>
      </c>
      <c r="F957">
        <v>3</v>
      </c>
      <c r="G957" s="2">
        <v>3150</v>
      </c>
      <c r="H957" t="s">
        <v>1394</v>
      </c>
      <c r="I957" t="s">
        <v>54</v>
      </c>
      <c r="J957" s="5">
        <v>10462</v>
      </c>
      <c r="K957" s="8" t="str">
        <f>VLOOKUP($B957,Sheet1!A:E,3,FALSE)</f>
        <v>Castle Hill</v>
      </c>
      <c r="L957" s="8" t="str">
        <f>VLOOKUP($B957,Sheet1!A:E,4,FALSE)</f>
        <v>C</v>
      </c>
      <c r="M957">
        <v>-73.868162999999996</v>
      </c>
      <c r="N957">
        <v>40.845395500000002</v>
      </c>
      <c r="O957" s="13">
        <f>VLOOKUP($B957,Sheet2!A:F,6,FALSE)</f>
        <v>9.0678320691950614</v>
      </c>
      <c r="P957" s="1">
        <v>149999.79999999999</v>
      </c>
      <c r="Q957" s="3">
        <v>6.7500000000000004E-2</v>
      </c>
      <c r="R957">
        <v>30</v>
      </c>
      <c r="S957" s="1">
        <v>599999.19999999995</v>
      </c>
      <c r="T957" s="1">
        <v>3891.58</v>
      </c>
      <c r="U957" s="1">
        <v>761.59</v>
      </c>
      <c r="V957" s="1">
        <v>156.25</v>
      </c>
      <c r="W957" s="4">
        <v>550</v>
      </c>
      <c r="X957" s="1">
        <v>5359.42</v>
      </c>
      <c r="Y957">
        <v>12</v>
      </c>
      <c r="Z957">
        <v>16</v>
      </c>
      <c r="AA957" t="str">
        <f>VLOOKUP($B957,Sheet1!A:E,5,FALSE)</f>
        <v>Residential neighborhood, suburban feeling, with scenic waterfront views.</v>
      </c>
    </row>
    <row r="958" spans="1:27" x14ac:dyDescent="0.2">
      <c r="A958">
        <v>992</v>
      </c>
      <c r="B958" t="s">
        <v>1395</v>
      </c>
      <c r="C958" t="s">
        <v>41</v>
      </c>
      <c r="D958" s="1">
        <v>2650000</v>
      </c>
      <c r="E958">
        <v>5</v>
      </c>
      <c r="F958">
        <v>4</v>
      </c>
      <c r="G958" s="2">
        <v>4100</v>
      </c>
      <c r="H958" t="s">
        <v>31</v>
      </c>
      <c r="I958" t="s">
        <v>45</v>
      </c>
      <c r="J958" s="5">
        <v>11216</v>
      </c>
      <c r="K958" s="8" t="str">
        <f>VLOOKUP($B958,Sheet1!A:E,3,FALSE)</f>
        <v>Bedford-Stuyvesant</v>
      </c>
      <c r="L958" s="8" t="str">
        <f>VLOOKUP($B958,Sheet1!A:E,4,FALSE)</f>
        <v>C+</v>
      </c>
      <c r="M958">
        <v>-73.947342699999993</v>
      </c>
      <c r="N958">
        <v>40.6711016</v>
      </c>
      <c r="O958" s="13">
        <f>VLOOKUP($B958,Sheet2!A:F,6,FALSE)</f>
        <v>5.7232682505548746</v>
      </c>
      <c r="P958" s="1">
        <v>530000</v>
      </c>
      <c r="Q958" s="3">
        <v>6.7500000000000004E-2</v>
      </c>
      <c r="R958">
        <v>30</v>
      </c>
      <c r="S958" s="1">
        <v>2120000</v>
      </c>
      <c r="T958" s="1">
        <v>13750.28</v>
      </c>
      <c r="U958" s="1">
        <v>2690.94</v>
      </c>
      <c r="V958" s="1">
        <v>552.08000000000004</v>
      </c>
      <c r="W958" s="4">
        <v>600</v>
      </c>
      <c r="X958" s="1">
        <v>17593.310000000001</v>
      </c>
      <c r="Y958">
        <v>10</v>
      </c>
      <c r="Z958">
        <v>17</v>
      </c>
      <c r="AA958" t="str">
        <f>VLOOKUP($B958,Sheet1!A:E,5,FALSE)</f>
        <v>Bed-Stuy, Do or Die phrase, home of rappers Notorious B.I.G &amp; Jay Z, Options for soul food &amp; carribean foods.</v>
      </c>
    </row>
    <row r="959" spans="1:27" x14ac:dyDescent="0.2">
      <c r="A959">
        <v>993</v>
      </c>
      <c r="B959" t="s">
        <v>1396</v>
      </c>
      <c r="C959" t="s">
        <v>52</v>
      </c>
      <c r="D959" s="1">
        <v>999000</v>
      </c>
      <c r="E959">
        <v>2</v>
      </c>
      <c r="F959">
        <v>1</v>
      </c>
      <c r="G959" s="2">
        <v>2184</v>
      </c>
      <c r="H959" t="s">
        <v>1397</v>
      </c>
      <c r="I959" t="s">
        <v>28</v>
      </c>
      <c r="J959" s="5">
        <v>10024</v>
      </c>
      <c r="K959" s="8" t="str">
        <f>VLOOKUP($B959,Sheet1!A:E,3,FALSE)</f>
        <v>Upper West Side</v>
      </c>
      <c r="L959" s="8" t="str">
        <f>VLOOKUP($B959,Sheet1!A:E,4,FALSE)</f>
        <v>A</v>
      </c>
      <c r="M959">
        <v>-73.974142000000001</v>
      </c>
      <c r="N959">
        <v>40.786665900000003</v>
      </c>
      <c r="O959" s="13">
        <f>VLOOKUP($B959,Sheet2!A:F,6,FALSE)</f>
        <v>2.6779589827804489</v>
      </c>
      <c r="P959" s="1">
        <v>199800</v>
      </c>
      <c r="Q959" s="3">
        <v>6.7500000000000004E-2</v>
      </c>
      <c r="R959">
        <v>30</v>
      </c>
      <c r="S959" s="1">
        <v>799200</v>
      </c>
      <c r="T959" s="1">
        <v>5183.6000000000004</v>
      </c>
      <c r="U959" s="1">
        <v>1014.43</v>
      </c>
      <c r="V959" s="1">
        <v>208.13</v>
      </c>
      <c r="W959" s="4">
        <v>550</v>
      </c>
      <c r="X959" s="1">
        <v>6956.16</v>
      </c>
      <c r="Y959">
        <v>4</v>
      </c>
      <c r="Z959">
        <v>18</v>
      </c>
      <c r="AA959" t="str">
        <f>VLOOKUP($B959,Sheet1!A:E,5,FALSE)</f>
        <v>Western edge of Central Park, Lincoln Center, affluent area.</v>
      </c>
    </row>
    <row r="960" spans="1:27" x14ac:dyDescent="0.2">
      <c r="A960">
        <v>994</v>
      </c>
      <c r="B960" t="s">
        <v>1398</v>
      </c>
      <c r="C960" t="s">
        <v>52</v>
      </c>
      <c r="D960" s="1">
        <v>279000</v>
      </c>
      <c r="E960">
        <v>2</v>
      </c>
      <c r="F960">
        <v>1</v>
      </c>
      <c r="G960" s="2">
        <v>2184</v>
      </c>
      <c r="H960" t="s">
        <v>871</v>
      </c>
      <c r="I960" t="s">
        <v>65</v>
      </c>
      <c r="J960" s="5">
        <v>11415</v>
      </c>
      <c r="K960" s="8" t="str">
        <f>VLOOKUP($B960,Sheet1!A:E,3,FALSE)</f>
        <v>Kew Gardens</v>
      </c>
      <c r="L960" s="8" t="str">
        <f>VLOOKUP($B960,Sheet1!A:E,4,FALSE)</f>
        <v>A-</v>
      </c>
      <c r="M960">
        <v>-73.824039999999997</v>
      </c>
      <c r="N960">
        <v>40.706929899999999</v>
      </c>
      <c r="O960" s="13">
        <f>VLOOKUP($B960,Sheet2!A:F,6,FALSE)</f>
        <v>8.9513078098042502</v>
      </c>
      <c r="P960" s="1">
        <v>55800</v>
      </c>
      <c r="Q960" s="3">
        <v>6.7500000000000004E-2</v>
      </c>
      <c r="R960">
        <v>30</v>
      </c>
      <c r="S960" s="1">
        <v>223200</v>
      </c>
      <c r="T960" s="1">
        <v>1447.67</v>
      </c>
      <c r="U960" s="1">
        <v>283.31</v>
      </c>
      <c r="V960" s="1">
        <v>58.13</v>
      </c>
      <c r="W960" s="4">
        <v>600</v>
      </c>
      <c r="X960" s="1">
        <v>2389.11</v>
      </c>
      <c r="Y960">
        <v>4</v>
      </c>
      <c r="Z960">
        <v>18</v>
      </c>
      <c r="AA960" t="str">
        <f>VLOOKUP($B960,Sheet1!A:E,5,FALSE)</f>
        <v>Suburban feel and historic architecture.</v>
      </c>
    </row>
    <row r="961" spans="1:27" x14ac:dyDescent="0.2">
      <c r="A961">
        <v>995</v>
      </c>
      <c r="B961" t="s">
        <v>1399</v>
      </c>
      <c r="C961" t="s">
        <v>26</v>
      </c>
      <c r="D961" s="1">
        <v>479000</v>
      </c>
      <c r="E961">
        <v>2</v>
      </c>
      <c r="F961">
        <v>2</v>
      </c>
      <c r="G961" s="2">
        <v>1008</v>
      </c>
      <c r="H961" t="s">
        <v>935</v>
      </c>
      <c r="I961" t="s">
        <v>36</v>
      </c>
      <c r="J961" s="5">
        <v>10314</v>
      </c>
      <c r="K961" s="8" t="str">
        <f>VLOOKUP($B961,Sheet1!A:E,3,FALSE)</f>
        <v>Mid Island</v>
      </c>
      <c r="L961" s="8" t="str">
        <f>VLOOKUP($B961,Sheet1!A:E,4,FALSE)</f>
        <v>B</v>
      </c>
      <c r="M961">
        <v>-74.158301100000003</v>
      </c>
      <c r="N961">
        <v>40.578288399999998</v>
      </c>
      <c r="O961" s="13">
        <f>VLOOKUP($B961,Sheet2!A:F,6,FALSE)</f>
        <v>14.86491050698972</v>
      </c>
      <c r="P961" s="1">
        <v>95800</v>
      </c>
      <c r="Q961" s="3">
        <v>6.7500000000000004E-2</v>
      </c>
      <c r="R961">
        <v>30</v>
      </c>
      <c r="S961" s="1">
        <v>383200</v>
      </c>
      <c r="T961" s="1">
        <v>2485.4299999999998</v>
      </c>
      <c r="U961" s="1">
        <v>486.4</v>
      </c>
      <c r="V961" s="1">
        <v>99.79</v>
      </c>
      <c r="W961" s="4">
        <v>550</v>
      </c>
      <c r="X961" s="1">
        <v>3621.62</v>
      </c>
      <c r="Y961">
        <v>4</v>
      </c>
      <c r="Z961">
        <v>6</v>
      </c>
      <c r="AA961" t="str">
        <f>VLOOKUP($B961,Sheet1!A:E,5,FALSE)</f>
        <v>Middle of Staten island, largest % of Asians in Staten Island, suburban residential area.</v>
      </c>
    </row>
    <row r="962" spans="1:27" x14ac:dyDescent="0.2">
      <c r="A962">
        <v>996</v>
      </c>
      <c r="B962" t="s">
        <v>1400</v>
      </c>
      <c r="C962" t="s">
        <v>52</v>
      </c>
      <c r="D962" s="1">
        <v>2300000</v>
      </c>
      <c r="E962">
        <v>2</v>
      </c>
      <c r="F962">
        <v>2</v>
      </c>
      <c r="G962" s="2">
        <v>1600</v>
      </c>
      <c r="H962" t="s">
        <v>27</v>
      </c>
      <c r="I962" t="s">
        <v>28</v>
      </c>
      <c r="J962" s="5">
        <v>10009</v>
      </c>
      <c r="K962" s="8" t="str">
        <f>VLOOKUP($B962,Sheet1!A:E,3,FALSE)</f>
        <v>East Village</v>
      </c>
      <c r="L962" s="8" t="str">
        <f>VLOOKUP($B962,Sheet1!A:E,4,FALSE)</f>
        <v>B+</v>
      </c>
      <c r="M962">
        <v>-73.978173499999997</v>
      </c>
      <c r="N962">
        <v>40.723615899999999</v>
      </c>
      <c r="O962" s="13">
        <f>VLOOKUP($B962,Sheet2!A:F,6,FALSE)</f>
        <v>1.78013346531644</v>
      </c>
      <c r="P962" s="1">
        <v>460000</v>
      </c>
      <c r="Q962" s="3">
        <v>6.7500000000000004E-2</v>
      </c>
      <c r="R962">
        <v>30</v>
      </c>
      <c r="S962" s="1">
        <v>1840000</v>
      </c>
      <c r="T962" s="1">
        <v>11934.2</v>
      </c>
      <c r="U962" s="1">
        <v>2335.54</v>
      </c>
      <c r="V962" s="1">
        <v>479.17</v>
      </c>
      <c r="W962" s="4">
        <v>1000</v>
      </c>
      <c r="X962" s="1">
        <v>15748.91</v>
      </c>
      <c r="Y962">
        <v>4</v>
      </c>
      <c r="Z962">
        <v>10</v>
      </c>
      <c r="AA962" t="str">
        <f>VLOOKUP($B962,Sheet1!A:E,5,FALSE)</f>
        <v>Lower Manhattan. Vibrant culture, "counter-culture history", St. Mark's Place. Tompkins Square Park, numerous bars clubs and music halls.</v>
      </c>
    </row>
    <row r="963" spans="1:27" x14ac:dyDescent="0.2">
      <c r="A963">
        <v>997</v>
      </c>
      <c r="B963" t="s">
        <v>1401</v>
      </c>
      <c r="C963" t="s">
        <v>188</v>
      </c>
      <c r="D963" s="1">
        <v>294000</v>
      </c>
      <c r="E963">
        <v>1</v>
      </c>
      <c r="F963">
        <v>2</v>
      </c>
      <c r="G963" s="2">
        <v>1074</v>
      </c>
      <c r="H963" t="s">
        <v>473</v>
      </c>
      <c r="I963" t="s">
        <v>65</v>
      </c>
      <c r="J963" s="5">
        <v>11005</v>
      </c>
      <c r="K963" s="8" t="str">
        <f>VLOOKUP($B963,Sheet1!A:E,3,FALSE)</f>
        <v>Glen Oaks</v>
      </c>
      <c r="L963" s="8" t="str">
        <f>VLOOKUP($B963,Sheet1!A:E,4,FALSE)</f>
        <v>A</v>
      </c>
      <c r="M963">
        <v>-73.715956399999996</v>
      </c>
      <c r="N963">
        <v>40.7577991</v>
      </c>
      <c r="O963" s="13">
        <f>VLOOKUP($B963,Sheet2!A:F,6,FALSE)</f>
        <v>14.15374098741159</v>
      </c>
      <c r="P963" s="1">
        <v>58800</v>
      </c>
      <c r="Q963" s="3">
        <v>6.7500000000000004E-2</v>
      </c>
      <c r="R963">
        <v>30</v>
      </c>
      <c r="S963" s="1">
        <v>235200</v>
      </c>
      <c r="T963" s="1">
        <v>1525.5</v>
      </c>
      <c r="U963" s="1">
        <v>298.54000000000002</v>
      </c>
      <c r="V963" s="1">
        <v>61.25</v>
      </c>
      <c r="W963" s="4">
        <v>160</v>
      </c>
      <c r="X963" s="1">
        <v>2045.3</v>
      </c>
      <c r="Y963">
        <v>2</v>
      </c>
      <c r="Z963">
        <v>7</v>
      </c>
      <c r="AA963" t="str">
        <f>VLOOKUP($B963,Sheet1!A:E,5,FALSE)</f>
        <v>Glen Oaks Village - large cooperative housing development, Queens County Farm. </v>
      </c>
    </row>
    <row r="964" spans="1:27" x14ac:dyDescent="0.2">
      <c r="A964">
        <v>998</v>
      </c>
      <c r="B964" t="s">
        <v>1402</v>
      </c>
      <c r="C964" t="s">
        <v>87</v>
      </c>
      <c r="D964" s="1">
        <v>1390000</v>
      </c>
      <c r="E964">
        <v>6</v>
      </c>
      <c r="F964">
        <v>5</v>
      </c>
      <c r="G964" s="2">
        <v>2245</v>
      </c>
      <c r="H964" t="s">
        <v>119</v>
      </c>
      <c r="I964" t="s">
        <v>65</v>
      </c>
      <c r="J964" s="5">
        <v>11429</v>
      </c>
      <c r="K964" s="8" t="str">
        <f>VLOOKUP($B964,Sheet1!A:E,3,FALSE)</f>
        <v>Queens Village</v>
      </c>
      <c r="L964" s="8" t="str">
        <f>VLOOKUP($B964,Sheet1!A:E,4,FALSE)</f>
        <v>B</v>
      </c>
      <c r="M964">
        <v>-73.7361784</v>
      </c>
      <c r="N964">
        <v>40.711113400000002</v>
      </c>
      <c r="O964" s="13">
        <f>VLOOKUP($B964,Sheet2!A:F,6,FALSE)</f>
        <v>13.339773372692269</v>
      </c>
      <c r="P964" s="1">
        <v>278000</v>
      </c>
      <c r="Q964" s="3">
        <v>6.7500000000000004E-2</v>
      </c>
      <c r="R964">
        <v>30</v>
      </c>
      <c r="S964" s="1">
        <v>1112000</v>
      </c>
      <c r="T964" s="1">
        <v>7212.41</v>
      </c>
      <c r="U964" s="1">
        <v>1411.48</v>
      </c>
      <c r="V964" s="1">
        <v>289.58</v>
      </c>
      <c r="W964" s="4">
        <v>600</v>
      </c>
      <c r="X964" s="1">
        <v>9513.4699999999993</v>
      </c>
      <c r="Y964">
        <v>12</v>
      </c>
      <c r="Z964">
        <v>8</v>
      </c>
      <c r="AA964" t="str">
        <f>VLOOKUP($B964,Sheet1!A:E,5,FALSE)</f>
        <v>Suburban charm and family-oriented community.</v>
      </c>
    </row>
    <row r="965" spans="1:27" x14ac:dyDescent="0.2">
      <c r="A965">
        <v>999</v>
      </c>
      <c r="B965" t="s">
        <v>1403</v>
      </c>
      <c r="C965" t="s">
        <v>52</v>
      </c>
      <c r="D965" s="1">
        <v>450000</v>
      </c>
      <c r="E965">
        <v>3</v>
      </c>
      <c r="F965">
        <v>2</v>
      </c>
      <c r="G965" s="2">
        <v>1026</v>
      </c>
      <c r="H965" t="s">
        <v>39</v>
      </c>
      <c r="I965" t="s">
        <v>65</v>
      </c>
      <c r="J965" s="5">
        <v>11374</v>
      </c>
      <c r="K965" s="8" t="str">
        <f>VLOOKUP($B965,Sheet1!A:E,3,FALSE)</f>
        <v>Rego Park</v>
      </c>
      <c r="L965" s="8" t="str">
        <f>VLOOKUP($B965,Sheet1!A:E,4,FALSE)</f>
        <v>B+</v>
      </c>
      <c r="M965">
        <v>-73.861165400000004</v>
      </c>
      <c r="N965">
        <v>40.732350199999999</v>
      </c>
      <c r="O965" s="13">
        <f>VLOOKUP($B965,Sheet2!A:F,6,FALSE)</f>
        <v>6.620012549604561</v>
      </c>
      <c r="P965" s="1">
        <v>90000</v>
      </c>
      <c r="Q965" s="3">
        <v>6.7500000000000004E-2</v>
      </c>
      <c r="R965">
        <v>30</v>
      </c>
      <c r="S965" s="1">
        <v>360000</v>
      </c>
      <c r="T965" s="1">
        <v>2334.9499999999998</v>
      </c>
      <c r="U965" s="1">
        <v>456.95</v>
      </c>
      <c r="V965" s="1">
        <v>93.75</v>
      </c>
      <c r="W965" s="4">
        <v>1400</v>
      </c>
      <c r="X965" s="1">
        <v>4285.66</v>
      </c>
      <c r="Y965">
        <v>6</v>
      </c>
      <c r="Z965">
        <v>6</v>
      </c>
      <c r="AA965" t="str">
        <f>VLOOKUP($B965,Sheet1!A:E,5,FALSE)</f>
        <v>Queens Center Mall, sigificant recent immigrant populations. </v>
      </c>
    </row>
    <row r="966" spans="1:27" x14ac:dyDescent="0.2">
      <c r="A966">
        <v>1000</v>
      </c>
      <c r="B966" t="s">
        <v>1404</v>
      </c>
      <c r="C966" t="s">
        <v>52</v>
      </c>
      <c r="D966" s="1">
        <v>999000</v>
      </c>
      <c r="E966">
        <v>3</v>
      </c>
      <c r="F966">
        <v>2</v>
      </c>
      <c r="G966" s="2">
        <v>2184</v>
      </c>
      <c r="H966" t="s">
        <v>1405</v>
      </c>
      <c r="I966" t="s">
        <v>28</v>
      </c>
      <c r="J966" s="5">
        <v>10025</v>
      </c>
      <c r="K966" s="8" t="str">
        <f>VLOOKUP($B966,Sheet1!A:E,3,FALSE)</f>
        <v>Upper West Side</v>
      </c>
      <c r="L966" s="8" t="str">
        <f>VLOOKUP($B966,Sheet1!A:E,4,FALSE)</f>
        <v>A</v>
      </c>
      <c r="M966">
        <v>-73.968016399999996</v>
      </c>
      <c r="N966">
        <v>40.798208600000002</v>
      </c>
      <c r="O966" s="13">
        <f>VLOOKUP($B966,Sheet2!A:F,6,FALSE)</f>
        <v>3.5284408419891879</v>
      </c>
      <c r="P966" s="1">
        <v>199800</v>
      </c>
      <c r="Q966" s="3">
        <v>6.7500000000000004E-2</v>
      </c>
      <c r="R966">
        <v>30</v>
      </c>
      <c r="S966" s="1">
        <v>799200</v>
      </c>
      <c r="T966" s="1">
        <v>5183.6000000000004</v>
      </c>
      <c r="U966" s="1">
        <v>1014.43</v>
      </c>
      <c r="V966" s="1">
        <v>208.13</v>
      </c>
      <c r="W966" s="4">
        <v>600</v>
      </c>
      <c r="X966" s="1">
        <v>7006.16</v>
      </c>
      <c r="Y966">
        <v>6</v>
      </c>
      <c r="Z966">
        <v>14</v>
      </c>
      <c r="AA966" t="str">
        <f>VLOOKUP($B966,Sheet1!A:E,5,FALSE)</f>
        <v>Western edge of Central Park, Lincoln Center, affluent area.</v>
      </c>
    </row>
    <row r="967" spans="1:27" x14ac:dyDescent="0.2">
      <c r="A967">
        <v>1001</v>
      </c>
      <c r="B967" t="s">
        <v>1406</v>
      </c>
      <c r="C967" t="s">
        <v>34</v>
      </c>
      <c r="D967" s="1">
        <v>1999000</v>
      </c>
      <c r="E967">
        <v>4</v>
      </c>
      <c r="F967">
        <v>4</v>
      </c>
      <c r="G967" s="2">
        <v>3420</v>
      </c>
      <c r="H967" t="s">
        <v>369</v>
      </c>
      <c r="I967" t="s">
        <v>36</v>
      </c>
      <c r="J967" s="5">
        <v>10304</v>
      </c>
      <c r="K967" s="8" t="str">
        <f>VLOOKUP($B967,Sheet1!A:E,3,FALSE)</f>
        <v>Stapleton</v>
      </c>
      <c r="L967" s="8" t="str">
        <f>VLOOKUP($B967,Sheet1!A:E,4,FALSE)</f>
        <v>B</v>
      </c>
      <c r="M967">
        <v>-74.105987600000006</v>
      </c>
      <c r="N967">
        <v>40.593914400000003</v>
      </c>
      <c r="O967" s="13">
        <f>VLOOKUP($B967,Sheet2!A:F,6,FALSE)</f>
        <v>12.42434452898692</v>
      </c>
      <c r="P967" s="1">
        <v>399800</v>
      </c>
      <c r="Q967" s="3">
        <v>6.7500000000000004E-2</v>
      </c>
      <c r="R967">
        <v>30</v>
      </c>
      <c r="S967" s="1">
        <v>1599200</v>
      </c>
      <c r="T967" s="1">
        <v>10372.379999999999</v>
      </c>
      <c r="U967" s="1">
        <v>2029.88</v>
      </c>
      <c r="V967" s="1">
        <v>416.46</v>
      </c>
      <c r="W967" s="4">
        <v>205</v>
      </c>
      <c r="X967" s="1">
        <v>13023.72</v>
      </c>
      <c r="Y967">
        <v>8</v>
      </c>
      <c r="Z967">
        <v>14</v>
      </c>
      <c r="AA967" t="str">
        <f>VLOOKUP($B967,Sheet1!A:E,5,FALSE)</f>
        <v>Historic Waterfront, Vibrant Art Scene, Staten Island Urby.</v>
      </c>
    </row>
    <row r="968" spans="1:27" x14ac:dyDescent="0.2">
      <c r="A968">
        <v>1002</v>
      </c>
      <c r="B968" t="s">
        <v>1407</v>
      </c>
      <c r="C968" t="s">
        <v>1408</v>
      </c>
      <c r="D968" s="1">
        <v>1288000</v>
      </c>
      <c r="E968">
        <v>6</v>
      </c>
      <c r="F968">
        <v>3</v>
      </c>
      <c r="G968" s="2">
        <v>2184</v>
      </c>
      <c r="H968" t="s">
        <v>1409</v>
      </c>
      <c r="I968" t="s">
        <v>65</v>
      </c>
      <c r="J968" s="5">
        <v>11369</v>
      </c>
      <c r="K968" s="8" t="str">
        <f>VLOOKUP($B968,Sheet1!A:E,3,FALSE)</f>
        <v>East Elmhurst</v>
      </c>
      <c r="L968" s="8" t="str">
        <f>VLOOKUP($B968,Sheet1!A:E,4,FALSE)</f>
        <v>B</v>
      </c>
      <c r="M968">
        <v>-73.861558000000002</v>
      </c>
      <c r="N968">
        <v>40.760908000000001</v>
      </c>
      <c r="O968" s="13">
        <f>VLOOKUP($B968,Sheet2!A:F,6,FALSE)</f>
        <v>6.5530823132023706</v>
      </c>
      <c r="P968" s="1">
        <v>257600</v>
      </c>
      <c r="Q968" s="3">
        <v>6.7500000000000004E-2</v>
      </c>
      <c r="R968">
        <v>30</v>
      </c>
      <c r="S968" s="1">
        <v>1030400</v>
      </c>
      <c r="T968" s="1">
        <v>6683.15</v>
      </c>
      <c r="U968" s="1">
        <v>1307.9000000000001</v>
      </c>
      <c r="V968" s="1">
        <v>268.33</v>
      </c>
      <c r="W968" s="4">
        <v>600</v>
      </c>
      <c r="X968" s="1">
        <v>8859.39</v>
      </c>
      <c r="Y968">
        <v>12</v>
      </c>
      <c r="Z968">
        <v>11</v>
      </c>
      <c r="AA968" t="str">
        <f>VLOOKUP($B968,Sheet1!A:E,5,FALSE)</f>
        <v xml:space="preserve">Close to NY's Laguardia Airport. </v>
      </c>
    </row>
    <row r="969" spans="1:27" x14ac:dyDescent="0.2">
      <c r="A969">
        <v>1004</v>
      </c>
      <c r="B969" t="s">
        <v>1410</v>
      </c>
      <c r="C969" t="s">
        <v>34</v>
      </c>
      <c r="D969" s="1">
        <v>569900</v>
      </c>
      <c r="E969">
        <v>4</v>
      </c>
      <c r="F969">
        <v>2</v>
      </c>
      <c r="G969" s="2">
        <v>2180</v>
      </c>
      <c r="H969" t="s">
        <v>39</v>
      </c>
      <c r="I969" t="s">
        <v>36</v>
      </c>
      <c r="J969" s="5">
        <v>10301</v>
      </c>
      <c r="K969" s="8" t="str">
        <f>VLOOKUP($B969,Sheet1!A:E,3,FALSE)</f>
        <v>Richmond County</v>
      </c>
      <c r="L969" s="8" t="str">
        <f>VLOOKUP($B969,Sheet1!A:E,4,FALSE)</f>
        <v>B</v>
      </c>
      <c r="M969">
        <v>-74.080761499999994</v>
      </c>
      <c r="N969">
        <v>40.639557699999997</v>
      </c>
      <c r="O969" s="13">
        <f>VLOOKUP($B969,Sheet2!A:F,6,FALSE)</f>
        <v>9.05028907171965</v>
      </c>
      <c r="P969" s="1">
        <v>113980</v>
      </c>
      <c r="Q969" s="3">
        <v>6.7500000000000004E-2</v>
      </c>
      <c r="R969">
        <v>30</v>
      </c>
      <c r="S969" s="1">
        <v>455920</v>
      </c>
      <c r="T969" s="1">
        <v>2957.09</v>
      </c>
      <c r="U969" s="1">
        <v>578.70000000000005</v>
      </c>
      <c r="V969" s="1">
        <v>118.73</v>
      </c>
      <c r="W969" s="4">
        <v>600</v>
      </c>
      <c r="X969" s="1">
        <v>4254.5200000000004</v>
      </c>
      <c r="Y969">
        <v>8</v>
      </c>
      <c r="Z969">
        <v>14</v>
      </c>
      <c r="AA969" t="str">
        <f>VLOOKUP($B969,Sheet1!A:E,5,FALSE)</f>
        <v>Northern Staten Island</v>
      </c>
    </row>
    <row r="970" spans="1:27" x14ac:dyDescent="0.2">
      <c r="A970">
        <v>1005</v>
      </c>
      <c r="B970" t="s">
        <v>1411</v>
      </c>
      <c r="C970" t="s">
        <v>34</v>
      </c>
      <c r="D970" s="1">
        <v>1630000</v>
      </c>
      <c r="E970">
        <v>7</v>
      </c>
      <c r="F970">
        <v>4</v>
      </c>
      <c r="G970" s="2">
        <v>2184</v>
      </c>
      <c r="H970" t="s">
        <v>1412</v>
      </c>
      <c r="I970" t="s">
        <v>65</v>
      </c>
      <c r="J970" s="5">
        <v>11362</v>
      </c>
      <c r="K970" s="8" t="str">
        <f>VLOOKUP($B970,Sheet1!A:E,3,FALSE)</f>
        <v>Douglaston</v>
      </c>
      <c r="L970" s="8" t="str">
        <f>VLOOKUP($B970,Sheet1!A:E,4,FALSE)</f>
        <v>A</v>
      </c>
      <c r="M970">
        <v>-73.731879899999996</v>
      </c>
      <c r="N970">
        <v>40.770473199999998</v>
      </c>
      <c r="O970" s="13">
        <f>VLOOKUP($B970,Sheet2!A:F,6,FALSE)</f>
        <v>13.386977038220319</v>
      </c>
      <c r="P970" s="1">
        <v>326000</v>
      </c>
      <c r="Q970" s="3">
        <v>6.7500000000000004E-2</v>
      </c>
      <c r="R970">
        <v>30</v>
      </c>
      <c r="S970" s="1">
        <v>1304000</v>
      </c>
      <c r="T970" s="1">
        <v>8457.7199999999993</v>
      </c>
      <c r="U970" s="1">
        <v>1655.18</v>
      </c>
      <c r="V970" s="1">
        <v>339.58</v>
      </c>
      <c r="W970" s="4">
        <v>600</v>
      </c>
      <c r="X970" s="1">
        <v>11052.49</v>
      </c>
      <c r="Y970">
        <v>14</v>
      </c>
      <c r="Z970">
        <v>9</v>
      </c>
      <c r="AA970" t="str">
        <f>VLOOKUP($B970,Sheet1!A:E,5,FALSE)</f>
        <v>Historic district with large single family homes.</v>
      </c>
    </row>
    <row r="971" spans="1:27" x14ac:dyDescent="0.2">
      <c r="A971">
        <v>1006</v>
      </c>
      <c r="B971" t="s">
        <v>1413</v>
      </c>
      <c r="C971" t="s">
        <v>87</v>
      </c>
      <c r="D971" s="1">
        <v>689888</v>
      </c>
      <c r="E971">
        <v>3</v>
      </c>
      <c r="F971">
        <v>2</v>
      </c>
      <c r="G971" s="2">
        <v>1300</v>
      </c>
      <c r="H971" t="s">
        <v>1414</v>
      </c>
      <c r="I971" t="s">
        <v>65</v>
      </c>
      <c r="J971" s="5">
        <v>11420</v>
      </c>
      <c r="K971" s="8" t="str">
        <f>VLOOKUP($B971,Sheet1!A:E,3,FALSE)</f>
        <v>South Ozone Park</v>
      </c>
      <c r="L971" s="8" t="str">
        <f>VLOOKUP($B971,Sheet1!A:E,4,FALSE)</f>
        <v>B</v>
      </c>
      <c r="M971">
        <v>-73.818897300000003</v>
      </c>
      <c r="N971">
        <v>40.6780811</v>
      </c>
      <c r="O971" s="13">
        <f>VLOOKUP($B971,Sheet2!A:F,6,FALSE)</f>
        <v>10.013779472669061</v>
      </c>
      <c r="P971" s="1">
        <v>137977.60000000001</v>
      </c>
      <c r="Q971" s="3">
        <v>6.7500000000000004E-2</v>
      </c>
      <c r="R971">
        <v>30</v>
      </c>
      <c r="S971" s="1">
        <v>551910.40000000002</v>
      </c>
      <c r="T971" s="1">
        <v>3579.68</v>
      </c>
      <c r="U971" s="1">
        <v>700.55</v>
      </c>
      <c r="V971" s="1">
        <v>143.72999999999999</v>
      </c>
      <c r="W971" s="4">
        <v>205</v>
      </c>
      <c r="X971" s="1">
        <v>4628.95</v>
      </c>
      <c r="Y971">
        <v>6</v>
      </c>
      <c r="Z971">
        <v>8</v>
      </c>
      <c r="AA971" t="str">
        <f>VLOOKUP($B971,Sheet1!A:E,5,FALSE)</f>
        <v>John F. Kennedy International Airport &amp; Aqueduct Racetrack</v>
      </c>
    </row>
    <row r="972" spans="1:27" x14ac:dyDescent="0.2">
      <c r="A972">
        <v>1007</v>
      </c>
      <c r="B972" t="s">
        <v>1415</v>
      </c>
      <c r="C972" t="s">
        <v>52</v>
      </c>
      <c r="D972" s="1">
        <v>378000</v>
      </c>
      <c r="E972">
        <v>2</v>
      </c>
      <c r="F972">
        <v>1</v>
      </c>
      <c r="G972" s="2">
        <v>2184</v>
      </c>
      <c r="H972" t="s">
        <v>113</v>
      </c>
      <c r="I972" t="s">
        <v>65</v>
      </c>
      <c r="J972" s="5">
        <v>11367</v>
      </c>
      <c r="K972" s="8" t="str">
        <f>VLOOKUP($B972,Sheet1!A:E,3,FALSE)</f>
        <v>Flushing</v>
      </c>
      <c r="L972" s="8" t="str">
        <f>VLOOKUP($B972,Sheet1!A:E,4,FALSE)</f>
        <v>B</v>
      </c>
      <c r="M972">
        <v>-73.819739999999996</v>
      </c>
      <c r="N972">
        <v>40.7341999</v>
      </c>
      <c r="O972" s="13">
        <f>VLOOKUP($B972,Sheet2!A:F,6,FALSE)</f>
        <v>8.7540827374414825</v>
      </c>
      <c r="P972" s="1">
        <v>75600</v>
      </c>
      <c r="Q972" s="3">
        <v>6.7500000000000004E-2</v>
      </c>
      <c r="R972">
        <v>30</v>
      </c>
      <c r="S972" s="1">
        <v>302400</v>
      </c>
      <c r="T972" s="1">
        <v>1961.36</v>
      </c>
      <c r="U972" s="1">
        <v>383.84</v>
      </c>
      <c r="V972" s="1">
        <v>78.75</v>
      </c>
      <c r="W972" s="4">
        <v>600</v>
      </c>
      <c r="X972" s="1">
        <v>3023.95</v>
      </c>
      <c r="Y972">
        <v>4</v>
      </c>
      <c r="Z972">
        <v>18</v>
      </c>
      <c r="AA972" t="str">
        <f>VLOOKUP($B972,Sheet1!A:E,5,FALSE)</f>
        <v>Bustling Chinese and  Korean community. Large shopping community.</v>
      </c>
    </row>
    <row r="973" spans="1:27" x14ac:dyDescent="0.2">
      <c r="A973">
        <v>1008</v>
      </c>
      <c r="B973" t="s">
        <v>1416</v>
      </c>
      <c r="C973" t="s">
        <v>41</v>
      </c>
      <c r="D973" s="1">
        <v>23900000</v>
      </c>
      <c r="E973">
        <v>6</v>
      </c>
      <c r="F973">
        <v>2.5</v>
      </c>
      <c r="G973" s="2">
        <v>7110</v>
      </c>
      <c r="H973" t="s">
        <v>69</v>
      </c>
      <c r="I973" t="s">
        <v>28</v>
      </c>
      <c r="J973" s="5">
        <v>10023</v>
      </c>
      <c r="K973" s="8" t="str">
        <f>VLOOKUP($B973,Sheet1!A:E,3,FALSE)</f>
        <v>Upper West Side</v>
      </c>
      <c r="L973" s="8" t="str">
        <f>VLOOKUP($B973,Sheet1!A:E,4,FALSE)</f>
        <v>A</v>
      </c>
      <c r="M973">
        <v>-73.984090699999996</v>
      </c>
      <c r="N973">
        <v>40.778544099999998</v>
      </c>
      <c r="O973" s="13">
        <f>VLOOKUP($B973,Sheet2!A:F,6,FALSE)</f>
        <v>2.0524540337080999</v>
      </c>
      <c r="P973" s="1">
        <v>4780000</v>
      </c>
      <c r="Q973" s="3">
        <v>6.7500000000000004E-2</v>
      </c>
      <c r="R973">
        <v>30</v>
      </c>
      <c r="S973" s="1">
        <v>19120000</v>
      </c>
      <c r="T973" s="1">
        <v>124011.96</v>
      </c>
      <c r="U973" s="1">
        <v>24269.26</v>
      </c>
      <c r="V973" s="1">
        <v>4979.17</v>
      </c>
      <c r="W973" s="4">
        <v>600</v>
      </c>
      <c r="X973" s="1">
        <v>153860.38</v>
      </c>
      <c r="Y973">
        <v>12</v>
      </c>
      <c r="Z973">
        <v>40</v>
      </c>
      <c r="AA973" t="str">
        <f>VLOOKUP($B973,Sheet1!A:E,5,FALSE)</f>
        <v>Western edge of Central Park, Lincoln Center, affluent area.</v>
      </c>
    </row>
    <row r="974" spans="1:27" x14ac:dyDescent="0.2">
      <c r="A974">
        <v>1009</v>
      </c>
      <c r="B974" t="s">
        <v>1417</v>
      </c>
      <c r="C974" t="s">
        <v>52</v>
      </c>
      <c r="D974" s="1">
        <v>149000</v>
      </c>
      <c r="E974">
        <v>1</v>
      </c>
      <c r="F974">
        <v>1</v>
      </c>
      <c r="G974" s="2">
        <v>2184</v>
      </c>
      <c r="H974" t="s">
        <v>833</v>
      </c>
      <c r="I974" t="s">
        <v>65</v>
      </c>
      <c r="J974" s="5">
        <v>11368</v>
      </c>
      <c r="K974" s="8" t="str">
        <f>VLOOKUP($B974,Sheet1!A:E,3,FALSE)</f>
        <v>Corona</v>
      </c>
      <c r="L974" s="8" t="str">
        <f>VLOOKUP($B974,Sheet1!A:E,4,FALSE)</f>
        <v>C</v>
      </c>
      <c r="M974">
        <v>-73.8569399</v>
      </c>
      <c r="N974">
        <v>40.7581299</v>
      </c>
      <c r="O974" s="13">
        <f>VLOOKUP($B974,Sheet2!A:F,6,FALSE)</f>
        <v>6.7727677873822856</v>
      </c>
      <c r="P974" s="1">
        <v>29800</v>
      </c>
      <c r="Q974" s="3">
        <v>6.7500000000000004E-2</v>
      </c>
      <c r="R974">
        <v>30</v>
      </c>
      <c r="S974" s="1">
        <v>119200</v>
      </c>
      <c r="T974" s="1">
        <v>773.13</v>
      </c>
      <c r="U974" s="1">
        <v>151.30000000000001</v>
      </c>
      <c r="V974" s="1">
        <v>31.04</v>
      </c>
      <c r="W974" s="4">
        <v>600</v>
      </c>
      <c r="X974" s="1">
        <v>1555.47</v>
      </c>
      <c r="Y974">
        <v>2</v>
      </c>
      <c r="Z974">
        <v>18</v>
      </c>
      <c r="AA974" t="str">
        <f>VLOOKUP($B974,Sheet1!A:E,5,FALSE)</f>
        <v>Flushing Meadows - Corona Park Queens, Lemon Ice King icees, strong Latino community.</v>
      </c>
    </row>
    <row r="975" spans="1:27" x14ac:dyDescent="0.2">
      <c r="A975">
        <v>1010</v>
      </c>
      <c r="B975" t="s">
        <v>1418</v>
      </c>
      <c r="C975" t="s">
        <v>34</v>
      </c>
      <c r="D975" s="1">
        <v>589000</v>
      </c>
      <c r="E975">
        <v>4</v>
      </c>
      <c r="F975">
        <v>3</v>
      </c>
      <c r="G975" s="2">
        <v>1320</v>
      </c>
      <c r="H975" t="s">
        <v>62</v>
      </c>
      <c r="I975" t="s">
        <v>36</v>
      </c>
      <c r="J975" s="5">
        <v>10303</v>
      </c>
      <c r="K975" s="8" t="str">
        <f>VLOOKUP($B975,Sheet1!A:E,3,FALSE)</f>
        <v>Richmond County</v>
      </c>
      <c r="L975" s="8" t="str">
        <f>VLOOKUP($B975,Sheet1!A:E,4,FALSE)</f>
        <v>B</v>
      </c>
      <c r="M975">
        <v>-74.166894999999997</v>
      </c>
      <c r="N975">
        <v>40.635669999999998</v>
      </c>
      <c r="O975" s="13">
        <f>VLOOKUP($B975,Sheet2!A:F,6,FALSE)</f>
        <v>12.320456026392341</v>
      </c>
      <c r="P975" s="1">
        <v>117800</v>
      </c>
      <c r="Q975" s="3">
        <v>6.7500000000000004E-2</v>
      </c>
      <c r="R975">
        <v>30</v>
      </c>
      <c r="S975" s="1">
        <v>471200</v>
      </c>
      <c r="T975" s="1">
        <v>3056.19</v>
      </c>
      <c r="U975" s="1">
        <v>598.1</v>
      </c>
      <c r="V975" s="1">
        <v>122.71</v>
      </c>
      <c r="W975" s="4">
        <v>1000</v>
      </c>
      <c r="X975" s="1">
        <v>4777</v>
      </c>
      <c r="Y975">
        <v>8</v>
      </c>
      <c r="Z975">
        <v>7</v>
      </c>
      <c r="AA975" t="str">
        <f>VLOOKUP($B975,Sheet1!A:E,5,FALSE)</f>
        <v>Northern Staten Island</v>
      </c>
    </row>
    <row r="976" spans="1:27" x14ac:dyDescent="0.2">
      <c r="A976">
        <v>1011</v>
      </c>
      <c r="B976" t="s">
        <v>1419</v>
      </c>
      <c r="C976" t="s">
        <v>188</v>
      </c>
      <c r="D976" s="1">
        <v>958000</v>
      </c>
      <c r="E976">
        <v>3</v>
      </c>
      <c r="F976">
        <v>2</v>
      </c>
      <c r="G976" s="2">
        <v>2259</v>
      </c>
      <c r="H976" t="s">
        <v>1420</v>
      </c>
      <c r="I976" t="s">
        <v>36</v>
      </c>
      <c r="J976" s="5">
        <v>10312</v>
      </c>
      <c r="K976" s="8" t="str">
        <f>VLOOKUP($B976,Sheet1!A:E,3,FALSE)</f>
        <v>Great Kills</v>
      </c>
      <c r="L976" s="8" t="str">
        <f>VLOOKUP($B976,Sheet1!A:E,4,FALSE)</f>
        <v>B</v>
      </c>
      <c r="M976">
        <v>-74.168562199999997</v>
      </c>
      <c r="N976">
        <v>40.529285199999997</v>
      </c>
      <c r="O976" s="13">
        <f>VLOOKUP($B976,Sheet2!A:F,6,FALSE)</f>
        <v>17.94780767123698</v>
      </c>
      <c r="P976" s="1">
        <v>191600</v>
      </c>
      <c r="Q976" s="3">
        <v>6.7500000000000004E-2</v>
      </c>
      <c r="R976">
        <v>30</v>
      </c>
      <c r="S976" s="1">
        <v>766400</v>
      </c>
      <c r="T976" s="1">
        <v>4970.8599999999997</v>
      </c>
      <c r="U976" s="1">
        <v>972.8</v>
      </c>
      <c r="V976" s="1">
        <v>199.58</v>
      </c>
      <c r="W976" s="4">
        <v>205</v>
      </c>
      <c r="X976" s="1">
        <v>6348.24</v>
      </c>
      <c r="Y976">
        <v>6</v>
      </c>
      <c r="Z976">
        <v>14</v>
      </c>
      <c r="AA976" t="str">
        <f>VLOOKUP($B976,Sheet1!A:E,5,FALSE)</f>
        <v>Southern Staten Island, Suburban feel, waterfront community, Great Kills Park, named after Duth word of "Great creeks"</v>
      </c>
    </row>
    <row r="977" spans="1:27" x14ac:dyDescent="0.2">
      <c r="A977">
        <v>1012</v>
      </c>
      <c r="B977" t="s">
        <v>1421</v>
      </c>
      <c r="C977" t="s">
        <v>52</v>
      </c>
      <c r="D977" s="1">
        <v>195000</v>
      </c>
      <c r="E977">
        <v>1</v>
      </c>
      <c r="F977">
        <v>1</v>
      </c>
      <c r="G977" s="2">
        <v>2184</v>
      </c>
      <c r="H977" t="s">
        <v>322</v>
      </c>
      <c r="I977" t="s">
        <v>65</v>
      </c>
      <c r="J977" s="5">
        <v>11363</v>
      </c>
      <c r="K977" s="8" t="str">
        <f>VLOOKUP($B977,Sheet1!A:E,3,FALSE)</f>
        <v>Douglaston</v>
      </c>
      <c r="L977" s="8" t="str">
        <f>VLOOKUP($B977,Sheet1!A:E,4,FALSE)</f>
        <v>A</v>
      </c>
      <c r="M977">
        <v>-73.745392199999998</v>
      </c>
      <c r="N977">
        <v>40.765925500000002</v>
      </c>
      <c r="O977" s="13">
        <f>VLOOKUP($B977,Sheet2!A:F,6,FALSE)</f>
        <v>12.649991553922669</v>
      </c>
      <c r="P977" s="1">
        <v>39000</v>
      </c>
      <c r="Q977" s="3">
        <v>6.7500000000000004E-2</v>
      </c>
      <c r="R977">
        <v>30</v>
      </c>
      <c r="S977" s="1">
        <v>156000</v>
      </c>
      <c r="T977" s="1">
        <v>1011.81</v>
      </c>
      <c r="U977" s="1">
        <v>198.01</v>
      </c>
      <c r="V977" s="1">
        <v>40.630000000000003</v>
      </c>
      <c r="W977" s="4">
        <v>550</v>
      </c>
      <c r="X977" s="1">
        <v>1800.45</v>
      </c>
      <c r="Y977">
        <v>2</v>
      </c>
      <c r="Z977">
        <v>18</v>
      </c>
      <c r="AA977" t="str">
        <f>VLOOKUP($B977,Sheet1!A:E,5,FALSE)</f>
        <v>Historic district with large single family homes.</v>
      </c>
    </row>
    <row r="978" spans="1:27" x14ac:dyDescent="0.2">
      <c r="A978">
        <v>1013</v>
      </c>
      <c r="B978" t="s">
        <v>1422</v>
      </c>
      <c r="C978" t="s">
        <v>34</v>
      </c>
      <c r="D978" s="1">
        <v>299000</v>
      </c>
      <c r="E978">
        <v>1</v>
      </c>
      <c r="F978">
        <v>1</v>
      </c>
      <c r="G978">
        <v>608</v>
      </c>
      <c r="H978" t="s">
        <v>1423</v>
      </c>
      <c r="I978" t="s">
        <v>36</v>
      </c>
      <c r="J978" s="5">
        <v>10306</v>
      </c>
      <c r="K978" s="8" t="str">
        <f>VLOOKUP($B978,Sheet1!A:E,3,FALSE)</f>
        <v>Great Kills</v>
      </c>
      <c r="L978" s="8" t="str">
        <f>VLOOKUP($B978,Sheet1!A:E,4,FALSE)</f>
        <v>B</v>
      </c>
      <c r="M978">
        <v>-74.098978799999998</v>
      </c>
      <c r="N978">
        <v>40.563836199999997</v>
      </c>
      <c r="O978" s="13">
        <f>VLOOKUP($B978,Sheet2!A:F,6,FALSE)</f>
        <v>14.089882518182771</v>
      </c>
      <c r="P978" s="1">
        <v>59800</v>
      </c>
      <c r="Q978" s="3">
        <v>6.7500000000000004E-2</v>
      </c>
      <c r="R978">
        <v>30</v>
      </c>
      <c r="S978" s="1">
        <v>239200</v>
      </c>
      <c r="T978" s="1">
        <v>1551.45</v>
      </c>
      <c r="U978" s="1">
        <v>303.62</v>
      </c>
      <c r="V978" s="1">
        <v>62.29</v>
      </c>
      <c r="W978" s="4">
        <v>205</v>
      </c>
      <c r="X978" s="1">
        <v>2122.36</v>
      </c>
      <c r="Y978">
        <v>2</v>
      </c>
      <c r="Z978">
        <v>5</v>
      </c>
      <c r="AA978" t="str">
        <f>VLOOKUP($B978,Sheet1!A:E,5,FALSE)</f>
        <v>Southern Staten Island, Suburban feel, waterfront community, Great Kills Park, named after Duth word of "Great creeks"</v>
      </c>
    </row>
    <row r="979" spans="1:27" x14ac:dyDescent="0.2">
      <c r="A979">
        <v>1014</v>
      </c>
      <c r="B979" t="s">
        <v>1424</v>
      </c>
      <c r="C979" t="s">
        <v>34</v>
      </c>
      <c r="D979" s="1">
        <v>1750000</v>
      </c>
      <c r="E979">
        <v>4</v>
      </c>
      <c r="F979">
        <v>4</v>
      </c>
      <c r="G979" s="2">
        <v>3645</v>
      </c>
      <c r="H979" t="s">
        <v>62</v>
      </c>
      <c r="I979" t="s">
        <v>65</v>
      </c>
      <c r="J979" s="5">
        <v>11357</v>
      </c>
      <c r="K979" s="8" t="str">
        <f>VLOOKUP($B979,Sheet1!A:E,3,FALSE)</f>
        <v>Malba</v>
      </c>
      <c r="L979" s="8" t="str">
        <f>VLOOKUP($B979,Sheet1!A:E,4,FALSE)</f>
        <v>A</v>
      </c>
      <c r="M979">
        <v>-73.822998999999996</v>
      </c>
      <c r="N979">
        <v>40.796895900000003</v>
      </c>
      <c r="O979" s="13">
        <f>VLOOKUP($B979,Sheet2!A:F,6,FALSE)</f>
        <v>9.1438152698617188</v>
      </c>
      <c r="P979" s="1">
        <v>350000</v>
      </c>
      <c r="Q979" s="3">
        <v>6.7500000000000004E-2</v>
      </c>
      <c r="R979">
        <v>30</v>
      </c>
      <c r="S979" s="1">
        <v>1400000</v>
      </c>
      <c r="T979" s="1">
        <v>9080.3700000000008</v>
      </c>
      <c r="U979" s="1">
        <v>1777.04</v>
      </c>
      <c r="V979" s="1">
        <v>364.58</v>
      </c>
      <c r="W979" s="4">
        <v>600</v>
      </c>
      <c r="X979" s="1">
        <v>11821.99</v>
      </c>
      <c r="Y979">
        <v>8</v>
      </c>
      <c r="Z979">
        <v>15</v>
      </c>
      <c r="AA979" t="str">
        <f>VLOOKUP($B979,Sheet1!A:E,5,FALSE)</f>
        <v>Luxury Homes, East River waterfront views, suburban environment.</v>
      </c>
    </row>
    <row r="980" spans="1:27" x14ac:dyDescent="0.2">
      <c r="A980">
        <v>1015</v>
      </c>
      <c r="B980" t="s">
        <v>1425</v>
      </c>
      <c r="C980" t="s">
        <v>41</v>
      </c>
      <c r="D980" s="1">
        <v>815000</v>
      </c>
      <c r="E980">
        <v>3</v>
      </c>
      <c r="F980">
        <v>2</v>
      </c>
      <c r="G980" s="2">
        <v>2184</v>
      </c>
      <c r="H980" t="s">
        <v>47</v>
      </c>
      <c r="I980" t="s">
        <v>65</v>
      </c>
      <c r="J980" s="5">
        <v>11379</v>
      </c>
      <c r="K980" s="8" t="str">
        <f>VLOOKUP($B980,Sheet1!A:E,3,FALSE)</f>
        <v>Middle Village</v>
      </c>
      <c r="L980" s="8" t="str">
        <f>VLOOKUP($B980,Sheet1!A:E,4,FALSE)</f>
        <v>B</v>
      </c>
      <c r="M980">
        <v>-73.877617000000001</v>
      </c>
      <c r="N980">
        <v>40.722658000000003</v>
      </c>
      <c r="O980" s="13">
        <f>VLOOKUP($B980,Sheet2!A:F,6,FALSE)</f>
        <v>5.9396368784701199</v>
      </c>
      <c r="P980" s="1">
        <v>163000</v>
      </c>
      <c r="Q980" s="3">
        <v>6.7500000000000004E-2</v>
      </c>
      <c r="R980">
        <v>30</v>
      </c>
      <c r="S980" s="1">
        <v>652000</v>
      </c>
      <c r="T980" s="1">
        <v>4228.8599999999997</v>
      </c>
      <c r="U980" s="1">
        <v>827.59</v>
      </c>
      <c r="V980" s="1">
        <v>169.79</v>
      </c>
      <c r="W980" s="4">
        <v>375</v>
      </c>
      <c r="X980" s="1">
        <v>5601.24</v>
      </c>
      <c r="Y980">
        <v>6</v>
      </c>
      <c r="Z980">
        <v>14</v>
      </c>
      <c r="AA980" t="str">
        <f>VLOOKUP($B980,Sheet1!A:E,5,FALSE)</f>
        <v>Juniper Valley Park, Residential area with suburban feel, Metropolitan Avenue.</v>
      </c>
    </row>
    <row r="981" spans="1:27" x14ac:dyDescent="0.2">
      <c r="A981">
        <v>1016</v>
      </c>
      <c r="B981" t="s">
        <v>1426</v>
      </c>
      <c r="C981" t="s">
        <v>87</v>
      </c>
      <c r="D981" s="1">
        <v>989000</v>
      </c>
      <c r="E981">
        <v>5</v>
      </c>
      <c r="F981">
        <v>3</v>
      </c>
      <c r="G981" s="2">
        <v>2184</v>
      </c>
      <c r="H981" t="s">
        <v>1169</v>
      </c>
      <c r="I981" t="s">
        <v>65</v>
      </c>
      <c r="J981" s="5">
        <v>11372</v>
      </c>
      <c r="K981" s="8" t="str">
        <f>VLOOKUP($B981,Sheet1!A:E,3,FALSE)</f>
        <v>High Bridge</v>
      </c>
      <c r="L981" s="8" t="str">
        <f>VLOOKUP($B981,Sheet1!A:E,4,FALSE)</f>
        <v>C</v>
      </c>
      <c r="M981">
        <v>-73.883687800000004</v>
      </c>
      <c r="N981">
        <v>40.753167900000001</v>
      </c>
      <c r="O981" s="13">
        <f>VLOOKUP($B981,Sheet2!A:F,6,FALSE)</f>
        <v>5.3472851528591248</v>
      </c>
      <c r="P981" s="1">
        <v>197800</v>
      </c>
      <c r="Q981" s="3">
        <v>6.7500000000000004E-2</v>
      </c>
      <c r="R981">
        <v>30</v>
      </c>
      <c r="S981" s="1">
        <v>791200</v>
      </c>
      <c r="T981" s="1">
        <v>5131.71</v>
      </c>
      <c r="U981" s="1">
        <v>1004.28</v>
      </c>
      <c r="V981" s="1">
        <v>206.04</v>
      </c>
      <c r="W981" s="4">
        <v>600</v>
      </c>
      <c r="X981" s="1">
        <v>6942.03</v>
      </c>
      <c r="Y981">
        <v>10</v>
      </c>
      <c r="Z981">
        <v>11</v>
      </c>
      <c r="AA981" t="str">
        <f>VLOOKUP($B981,Sheet1!A:E,5,FALSE)</f>
        <v> High Bridge connecting Manhattan &amp; Bronx, near Yankee Stadium. High poverty rates.</v>
      </c>
    </row>
    <row r="982" spans="1:27" x14ac:dyDescent="0.2">
      <c r="A982">
        <v>1017</v>
      </c>
      <c r="B982" t="s">
        <v>1427</v>
      </c>
      <c r="C982" t="s">
        <v>26</v>
      </c>
      <c r="D982" s="1">
        <v>1075000</v>
      </c>
      <c r="E982">
        <v>2</v>
      </c>
      <c r="F982">
        <v>2</v>
      </c>
      <c r="G982" s="2">
        <v>2184</v>
      </c>
      <c r="H982" t="s">
        <v>69</v>
      </c>
      <c r="I982" t="s">
        <v>28</v>
      </c>
      <c r="J982" s="5">
        <v>10001</v>
      </c>
      <c r="K982" s="8" t="str">
        <f>VLOOKUP($B982,Sheet1!A:E,3,FALSE)</f>
        <v>Chelsea</v>
      </c>
      <c r="L982" s="8" t="str">
        <f>VLOOKUP($B982,Sheet1!A:E,4,FALSE)</f>
        <v>A</v>
      </c>
      <c r="M982">
        <v>-73.997412699999998</v>
      </c>
      <c r="N982">
        <v>40.750789500000003</v>
      </c>
      <c r="O982" s="13">
        <f>VLOOKUP($B982,Sheet2!A:F,6,FALSE)</f>
        <v>0.64348845545208355</v>
      </c>
      <c r="P982" s="1">
        <v>215000</v>
      </c>
      <c r="Q982" s="3">
        <v>6.7500000000000004E-2</v>
      </c>
      <c r="R982">
        <v>30</v>
      </c>
      <c r="S982" s="1">
        <v>860000</v>
      </c>
      <c r="T982" s="1">
        <v>5577.94</v>
      </c>
      <c r="U982" s="1">
        <v>1091.6099999999999</v>
      </c>
      <c r="V982" s="1">
        <v>223.96</v>
      </c>
      <c r="W982" s="4">
        <v>375</v>
      </c>
      <c r="X982" s="1">
        <v>7268.51</v>
      </c>
      <c r="Y982">
        <v>4</v>
      </c>
      <c r="Z982">
        <v>14</v>
      </c>
      <c r="AA982" t="str">
        <f>VLOOKUP($B982,Sheet1!A:E,5,FALSE)</f>
        <v>Luxury Highrises, premier neighborhood with upscale resturants and shops; Previously a LGBTQ hub.</v>
      </c>
    </row>
    <row r="983" spans="1:27" x14ac:dyDescent="0.2">
      <c r="A983">
        <v>1018</v>
      </c>
      <c r="B983" t="s">
        <v>1428</v>
      </c>
      <c r="C983" t="s">
        <v>34</v>
      </c>
      <c r="D983" s="1">
        <v>879000</v>
      </c>
      <c r="E983">
        <v>2</v>
      </c>
      <c r="F983">
        <v>1</v>
      </c>
      <c r="G983" s="2">
        <v>1000</v>
      </c>
      <c r="H983" t="s">
        <v>47</v>
      </c>
      <c r="I983" t="s">
        <v>28</v>
      </c>
      <c r="J983" s="5">
        <v>10065</v>
      </c>
      <c r="K983" s="8" t="str">
        <f>VLOOKUP($B983,Sheet1!A:E,3,FALSE)</f>
        <v>Upper East Side</v>
      </c>
      <c r="L983" s="8" t="str">
        <f>VLOOKUP($B983,Sheet1!A:E,4,FALSE)</f>
        <v>A</v>
      </c>
      <c r="M983">
        <v>-73.957978600000004</v>
      </c>
      <c r="N983">
        <v>40.761536900000003</v>
      </c>
      <c r="O983" s="13">
        <f>VLOOKUP($B983,Sheet2!A:F,6,FALSE)</f>
        <v>1.6866708474161629</v>
      </c>
      <c r="P983" s="1">
        <v>175800</v>
      </c>
      <c r="Q983" s="3">
        <v>6.7500000000000004E-2</v>
      </c>
      <c r="R983">
        <v>30</v>
      </c>
      <c r="S983" s="1">
        <v>703200</v>
      </c>
      <c r="T983" s="1">
        <v>4560.9399999999996</v>
      </c>
      <c r="U983" s="1">
        <v>892.58</v>
      </c>
      <c r="V983" s="1">
        <v>183.13</v>
      </c>
      <c r="W983" s="4">
        <v>550</v>
      </c>
      <c r="X983" s="1">
        <v>6186.65</v>
      </c>
      <c r="Y983">
        <v>4</v>
      </c>
      <c r="Z983">
        <v>8</v>
      </c>
      <c r="AA983" t="str">
        <f>VLOOKUP($B983,Sheet1!A:E,5,FALSE)</f>
        <v>Posh neighborhood, private schools, expensive supermarkets, iconic museums. </v>
      </c>
    </row>
    <row r="984" spans="1:27" x14ac:dyDescent="0.2">
      <c r="A984">
        <v>1019</v>
      </c>
      <c r="B984" t="s">
        <v>1429</v>
      </c>
      <c r="C984" t="s">
        <v>52</v>
      </c>
      <c r="D984" s="1">
        <v>999995</v>
      </c>
      <c r="E984">
        <v>2</v>
      </c>
      <c r="F984">
        <v>1</v>
      </c>
      <c r="G984" s="2">
        <v>2184</v>
      </c>
      <c r="H984" t="s">
        <v>69</v>
      </c>
      <c r="I984" t="s">
        <v>28</v>
      </c>
      <c r="J984" s="5">
        <v>10003</v>
      </c>
      <c r="K984" s="8" t="str">
        <f>VLOOKUP($B984,Sheet1!A:E,3,FALSE)</f>
        <v>East Village</v>
      </c>
      <c r="L984" s="8" t="str">
        <f>VLOOKUP($B984,Sheet1!A:E,4,FALSE)</f>
        <v>B+</v>
      </c>
      <c r="M984">
        <v>-73.988899900000007</v>
      </c>
      <c r="N984">
        <v>40.732199700000002</v>
      </c>
      <c r="O984" s="13">
        <f>VLOOKUP($B984,Sheet2!A:F,6,FALSE)</f>
        <v>1.161025815250748</v>
      </c>
      <c r="P984" s="1">
        <v>199999</v>
      </c>
      <c r="Q984" s="3">
        <v>6.7500000000000004E-2</v>
      </c>
      <c r="R984">
        <v>30</v>
      </c>
      <c r="S984" s="1">
        <v>799996</v>
      </c>
      <c r="T984" s="1">
        <v>5188.76</v>
      </c>
      <c r="U984" s="1">
        <v>1015.44</v>
      </c>
      <c r="V984" s="1">
        <v>208.33</v>
      </c>
      <c r="W984" s="4">
        <v>375</v>
      </c>
      <c r="X984" s="1">
        <v>6787.54</v>
      </c>
      <c r="Y984">
        <v>4</v>
      </c>
      <c r="Z984">
        <v>18</v>
      </c>
      <c r="AA984" t="str">
        <f>VLOOKUP($B984,Sheet1!A:E,5,FALSE)</f>
        <v>Lower Manhattan. Vibrant culture, "counter-culture history", St. Mark's Place. Tompkins Square Park, numerous bars clubs and music halls.</v>
      </c>
    </row>
    <row r="985" spans="1:27" x14ac:dyDescent="0.2">
      <c r="A985">
        <v>1020</v>
      </c>
      <c r="B985" t="s">
        <v>1430</v>
      </c>
      <c r="C985" t="s">
        <v>52</v>
      </c>
      <c r="D985" s="1">
        <v>430000</v>
      </c>
      <c r="E985">
        <v>2</v>
      </c>
      <c r="F985">
        <v>2</v>
      </c>
      <c r="G985" s="2">
        <v>1200</v>
      </c>
      <c r="H985" t="s">
        <v>596</v>
      </c>
      <c r="I985" t="s">
        <v>54</v>
      </c>
      <c r="J985" s="5">
        <v>10463</v>
      </c>
      <c r="K985" s="8" t="str">
        <f>VLOOKUP($B985,Sheet1!A:E,3,FALSE)</f>
        <v>Riverdale</v>
      </c>
      <c r="L985" s="8" t="str">
        <f>VLOOKUP($B985,Sheet1!A:E,4,FALSE)</f>
        <v>A-</v>
      </c>
      <c r="M985">
        <v>-73.920642799999996</v>
      </c>
      <c r="N985">
        <v>40.883065700000003</v>
      </c>
      <c r="O985" s="13">
        <f>VLOOKUP($B985,Sheet2!A:F,6,FALSE)</f>
        <v>9.8665966034748749</v>
      </c>
      <c r="P985" s="1">
        <v>86000</v>
      </c>
      <c r="Q985" s="3">
        <v>6.7500000000000004E-2</v>
      </c>
      <c r="R985">
        <v>30</v>
      </c>
      <c r="S985" s="1">
        <v>344000</v>
      </c>
      <c r="T985" s="1">
        <v>2231.1799999999998</v>
      </c>
      <c r="U985" s="1">
        <v>436.64</v>
      </c>
      <c r="V985" s="1">
        <v>89.58</v>
      </c>
      <c r="W985" s="4">
        <v>600</v>
      </c>
      <c r="X985" s="1">
        <v>3357.4</v>
      </c>
      <c r="Y985">
        <v>4</v>
      </c>
      <c r="Z985">
        <v>8</v>
      </c>
      <c r="AA985" t="str">
        <f>VLOOKUP($B985,Sheet1!A:E,5,FALSE)</f>
        <v>Residential neighborhood , affluent enclave within the Bronx., "alternative to the Upper West side", Car Transportation is reccomended.</v>
      </c>
    </row>
    <row r="986" spans="1:27" x14ac:dyDescent="0.2">
      <c r="A986">
        <v>1022</v>
      </c>
      <c r="B986" t="s">
        <v>1431</v>
      </c>
      <c r="C986" t="s">
        <v>34</v>
      </c>
      <c r="D986" s="1">
        <v>999000</v>
      </c>
      <c r="E986">
        <v>3</v>
      </c>
      <c r="F986">
        <v>2</v>
      </c>
      <c r="G986" s="2">
        <v>1900</v>
      </c>
      <c r="H986" t="s">
        <v>62</v>
      </c>
      <c r="I986" t="s">
        <v>45</v>
      </c>
      <c r="J986" s="5">
        <v>11228</v>
      </c>
      <c r="K986" s="8" t="str">
        <f>VLOOKUP($B986,Sheet1!A:E,3,FALSE)</f>
        <v>Dyker Heights</v>
      </c>
      <c r="L986" s="8" t="str">
        <f>VLOOKUP($B986,Sheet1!A:E,4,FALSE)</f>
        <v>A</v>
      </c>
      <c r="M986">
        <v>-74.010967600000001</v>
      </c>
      <c r="N986">
        <v>40.6228038</v>
      </c>
      <c r="O986" s="13">
        <f>VLOOKUP($B986,Sheet2!A:F,6,FALSE)</f>
        <v>8.7980339838609627</v>
      </c>
      <c r="P986" s="1">
        <v>199800</v>
      </c>
      <c r="Q986" s="3">
        <v>6.7500000000000004E-2</v>
      </c>
      <c r="R986">
        <v>30</v>
      </c>
      <c r="S986" s="1">
        <v>799200</v>
      </c>
      <c r="T986" s="1">
        <v>5183.6000000000004</v>
      </c>
      <c r="U986" s="1">
        <v>1014.43</v>
      </c>
      <c r="V986" s="1">
        <v>208.13</v>
      </c>
      <c r="W986" s="4">
        <v>205</v>
      </c>
      <c r="X986" s="1">
        <v>6611.16</v>
      </c>
      <c r="Y986">
        <v>6</v>
      </c>
      <c r="Z986">
        <v>12</v>
      </c>
      <c r="AA986" t="str">
        <f>VLOOKUP($B986,Sheet1!A:E,5,FALSE)</f>
        <v>Residential Area, famous for extreme Christmas lights display, Italian and Chinese population.</v>
      </c>
    </row>
    <row r="987" spans="1:27" x14ac:dyDescent="0.2">
      <c r="A987">
        <v>1023</v>
      </c>
      <c r="B987" t="s">
        <v>1432</v>
      </c>
      <c r="C987" t="s">
        <v>34</v>
      </c>
      <c r="D987" s="1">
        <v>2299000</v>
      </c>
      <c r="E987">
        <v>6</v>
      </c>
      <c r="F987">
        <v>4</v>
      </c>
      <c r="G987" s="2">
        <v>2184</v>
      </c>
      <c r="H987" t="s">
        <v>81</v>
      </c>
      <c r="I987" t="s">
        <v>65</v>
      </c>
      <c r="J987" s="5">
        <v>11375</v>
      </c>
      <c r="K987" s="8" t="str">
        <f>VLOOKUP($B987,Sheet1!A:E,3,FALSE)</f>
        <v>Forest Hills</v>
      </c>
      <c r="L987" s="8" t="str">
        <f>VLOOKUP($B987,Sheet1!A:E,4,FALSE)</f>
        <v>A</v>
      </c>
      <c r="M987">
        <v>-73.849694099999994</v>
      </c>
      <c r="N987">
        <v>40.717198199999999</v>
      </c>
      <c r="O987" s="13">
        <f>VLOOKUP($B987,Sheet2!A:F,6,FALSE)</f>
        <v>7.4511968773598767</v>
      </c>
      <c r="P987" s="1">
        <v>459800</v>
      </c>
      <c r="Q987" s="3">
        <v>6.7500000000000004E-2</v>
      </c>
      <c r="R987">
        <v>30</v>
      </c>
      <c r="S987" s="1">
        <v>1839200</v>
      </c>
      <c r="T987" s="1">
        <v>11929.02</v>
      </c>
      <c r="U987" s="1">
        <v>2334.52</v>
      </c>
      <c r="V987" s="1">
        <v>478.96</v>
      </c>
      <c r="W987" s="4">
        <v>600</v>
      </c>
      <c r="X987" s="1">
        <v>15342.49</v>
      </c>
      <c r="Y987">
        <v>12</v>
      </c>
      <c r="Z987">
        <v>9</v>
      </c>
      <c r="AA987" t="str">
        <f>VLOOKUP($B987,Sheet1!A:E,5,FALSE)</f>
        <v>Forest Hills Stadium - historic concert venue, commuter friendly from Manhattan.</v>
      </c>
    </row>
    <row r="988" spans="1:27" x14ac:dyDescent="0.2">
      <c r="A988">
        <v>1024</v>
      </c>
      <c r="B988" t="s">
        <v>1433</v>
      </c>
      <c r="C988" t="s">
        <v>34</v>
      </c>
      <c r="D988" s="1">
        <v>1225000</v>
      </c>
      <c r="E988">
        <v>4</v>
      </c>
      <c r="F988">
        <v>2</v>
      </c>
      <c r="G988" s="2">
        <v>1960</v>
      </c>
      <c r="H988" t="s">
        <v>1434</v>
      </c>
      <c r="I988" t="s">
        <v>65</v>
      </c>
      <c r="J988" s="5">
        <v>11361</v>
      </c>
      <c r="K988" s="8" t="str">
        <f>VLOOKUP($B988,Sheet1!A:E,3,FALSE)</f>
        <v>Bayside</v>
      </c>
      <c r="L988" s="8" t="str">
        <f>VLOOKUP($B988,Sheet1!A:E,4,FALSE)</f>
        <v>A</v>
      </c>
      <c r="M988">
        <v>-73.766666200000003</v>
      </c>
      <c r="N988">
        <v>40.768480199999999</v>
      </c>
      <c r="O988" s="13">
        <f>VLOOKUP($B988,Sheet2!A:F,6,FALSE)</f>
        <v>11.5582254713298</v>
      </c>
      <c r="P988" s="1">
        <v>245000</v>
      </c>
      <c r="Q988" s="3">
        <v>6.7500000000000004E-2</v>
      </c>
      <c r="R988">
        <v>30</v>
      </c>
      <c r="S988" s="1">
        <v>980000</v>
      </c>
      <c r="T988" s="1">
        <v>6356.26</v>
      </c>
      <c r="U988" s="1">
        <v>1243.93</v>
      </c>
      <c r="V988" s="1">
        <v>255.21</v>
      </c>
      <c r="W988" s="4">
        <v>205</v>
      </c>
      <c r="X988" s="1">
        <v>8060.4</v>
      </c>
      <c r="Y988">
        <v>8</v>
      </c>
      <c r="Z988">
        <v>12</v>
      </c>
      <c r="AA988" t="str">
        <f>VLOOKUP($B988,Sheet1!A:E,5,FALSE)</f>
        <v>Suburban style homes in Northeast Queens, large Korean community, with its most commerical street being Bell Boulevard</v>
      </c>
    </row>
    <row r="989" spans="1:27" x14ac:dyDescent="0.2">
      <c r="A989">
        <v>1025</v>
      </c>
      <c r="B989" t="s">
        <v>1435</v>
      </c>
      <c r="C989" t="s">
        <v>34</v>
      </c>
      <c r="D989" s="1">
        <v>849000</v>
      </c>
      <c r="E989">
        <v>3</v>
      </c>
      <c r="F989">
        <v>2</v>
      </c>
      <c r="G989" s="2">
        <v>2184</v>
      </c>
      <c r="H989" t="s">
        <v>1436</v>
      </c>
      <c r="I989" t="s">
        <v>65</v>
      </c>
      <c r="J989" s="5">
        <v>11374</v>
      </c>
      <c r="K989" s="8" t="str">
        <f>VLOOKUP($B989,Sheet1!A:E,3,FALSE)</f>
        <v>Rego Park</v>
      </c>
      <c r="L989" s="8" t="str">
        <f>VLOOKUP($B989,Sheet1!A:E,4,FALSE)</f>
        <v>B+</v>
      </c>
      <c r="M989">
        <v>-73.873252699999995</v>
      </c>
      <c r="N989">
        <v>40.728228399999999</v>
      </c>
      <c r="O989" s="13">
        <f>VLOOKUP($B989,Sheet2!A:F,6,FALSE)</f>
        <v>6.0565099482218532</v>
      </c>
      <c r="P989" s="1">
        <v>169800</v>
      </c>
      <c r="Q989" s="3">
        <v>6.7500000000000004E-2</v>
      </c>
      <c r="R989">
        <v>30</v>
      </c>
      <c r="S989" s="1">
        <v>679200</v>
      </c>
      <c r="T989" s="1">
        <v>4405.28</v>
      </c>
      <c r="U989" s="1">
        <v>862.12</v>
      </c>
      <c r="V989" s="1">
        <v>176.88</v>
      </c>
      <c r="W989" s="4">
        <v>550</v>
      </c>
      <c r="X989" s="1">
        <v>5994.27</v>
      </c>
      <c r="Y989">
        <v>6</v>
      </c>
      <c r="Z989">
        <v>14</v>
      </c>
      <c r="AA989" t="str">
        <f>VLOOKUP($B989,Sheet1!A:E,5,FALSE)</f>
        <v>Queens Center Mall, sigificant recent immigrant populations. </v>
      </c>
    </row>
    <row r="990" spans="1:27" x14ac:dyDescent="0.2">
      <c r="A990">
        <v>1026</v>
      </c>
      <c r="B990" t="s">
        <v>1437</v>
      </c>
      <c r="C990" t="s">
        <v>34</v>
      </c>
      <c r="D990" s="1">
        <v>1350000</v>
      </c>
      <c r="E990">
        <v>4</v>
      </c>
      <c r="F990">
        <v>3</v>
      </c>
      <c r="G990" s="2">
        <v>1760</v>
      </c>
      <c r="H990" t="s">
        <v>125</v>
      </c>
      <c r="I990" t="s">
        <v>65</v>
      </c>
      <c r="J990" s="5">
        <v>11366</v>
      </c>
      <c r="K990" s="8" t="str">
        <f>VLOOKUP($B990,Sheet1!A:E,3,FALSE)</f>
        <v>Fresh Meadows</v>
      </c>
      <c r="L990" s="8" t="str">
        <f>VLOOKUP($B990,Sheet1!A:E,4,FALSE)</f>
        <v>A-</v>
      </c>
      <c r="M990">
        <v>-73.7830175</v>
      </c>
      <c r="N990">
        <v>40.7293576</v>
      </c>
      <c r="O990" s="13">
        <f>VLOOKUP($B990,Sheet2!A:F,6,FALSE)</f>
        <v>10.70796645352892</v>
      </c>
      <c r="P990" s="1">
        <v>270000</v>
      </c>
      <c r="Q990" s="3">
        <v>6.7500000000000004E-2</v>
      </c>
      <c r="R990">
        <v>30</v>
      </c>
      <c r="S990" s="1">
        <v>1080000</v>
      </c>
      <c r="T990" s="1">
        <v>7004.86</v>
      </c>
      <c r="U990" s="1">
        <v>1370.86</v>
      </c>
      <c r="V990" s="1">
        <v>281.25</v>
      </c>
      <c r="W990" s="4">
        <v>1000</v>
      </c>
      <c r="X990" s="1">
        <v>9656.9699999999993</v>
      </c>
      <c r="Y990">
        <v>8</v>
      </c>
      <c r="Z990">
        <v>9</v>
      </c>
      <c r="AA990" t="str">
        <f>VLOOKUP($B990,Sheet1!A:E,5,FALSE)</f>
        <v>Suburban Residential area near St. John's Univeristy and Fresh Meadows Shopping Center.</v>
      </c>
    </row>
    <row r="991" spans="1:27" x14ac:dyDescent="0.2">
      <c r="A991">
        <v>1027</v>
      </c>
      <c r="B991" t="s">
        <v>1438</v>
      </c>
      <c r="C991" t="s">
        <v>34</v>
      </c>
      <c r="D991" s="1">
        <v>1600000</v>
      </c>
      <c r="E991">
        <v>4</v>
      </c>
      <c r="F991">
        <v>4</v>
      </c>
      <c r="G991" s="2">
        <v>3150</v>
      </c>
      <c r="H991" t="s">
        <v>1439</v>
      </c>
      <c r="I991" t="s">
        <v>36</v>
      </c>
      <c r="J991" s="5">
        <v>10312</v>
      </c>
      <c r="K991" s="8" t="str">
        <f>VLOOKUP($B991,Sheet1!A:E,3,FALSE)</f>
        <v>Great Kills</v>
      </c>
      <c r="L991" s="8" t="str">
        <f>VLOOKUP($B991,Sheet1!A:E,4,FALSE)</f>
        <v>B</v>
      </c>
      <c r="M991">
        <v>-74.198717799999997</v>
      </c>
      <c r="N991">
        <v>40.536487299999997</v>
      </c>
      <c r="O991" s="13">
        <f>VLOOKUP($B991,Sheet2!A:F,6,FALSE)</f>
        <v>18.448061548681991</v>
      </c>
      <c r="P991" s="1">
        <v>320000</v>
      </c>
      <c r="Q991" s="3">
        <v>6.7500000000000004E-2</v>
      </c>
      <c r="R991">
        <v>30</v>
      </c>
      <c r="S991" s="1">
        <v>1280000</v>
      </c>
      <c r="T991" s="1">
        <v>8302.06</v>
      </c>
      <c r="U991" s="1">
        <v>1624.72</v>
      </c>
      <c r="V991" s="1">
        <v>333.33</v>
      </c>
      <c r="W991" s="4">
        <v>375</v>
      </c>
      <c r="X991" s="1">
        <v>10635.11</v>
      </c>
      <c r="Y991">
        <v>8</v>
      </c>
      <c r="Z991">
        <v>13</v>
      </c>
      <c r="AA991" t="str">
        <f>VLOOKUP($B991,Sheet1!A:E,5,FALSE)</f>
        <v>Southern Staten Island, Suburban feel, waterfront community, Great Kills Park, named after Duth word of "Great creeks"</v>
      </c>
    </row>
    <row r="992" spans="1:27" x14ac:dyDescent="0.2">
      <c r="A992">
        <v>1028</v>
      </c>
      <c r="B992" t="s">
        <v>1440</v>
      </c>
      <c r="C992" t="s">
        <v>26</v>
      </c>
      <c r="D992" s="1">
        <v>600000</v>
      </c>
      <c r="E992">
        <v>3</v>
      </c>
      <c r="F992">
        <v>1</v>
      </c>
      <c r="G992">
        <v>441</v>
      </c>
      <c r="H992" t="s">
        <v>39</v>
      </c>
      <c r="I992" t="s">
        <v>28</v>
      </c>
      <c r="J992" s="5">
        <v>10023</v>
      </c>
      <c r="K992" s="8" t="str">
        <f>VLOOKUP($B992,Sheet1!A:E,3,FALSE)</f>
        <v>Upper West Side</v>
      </c>
      <c r="L992" s="8" t="str">
        <f>VLOOKUP($B992,Sheet1!A:E,4,FALSE)</f>
        <v>A</v>
      </c>
      <c r="M992">
        <v>-73.981620000000007</v>
      </c>
      <c r="N992">
        <v>40.769109399999998</v>
      </c>
      <c r="O992" s="13">
        <f>VLOOKUP($B992,Sheet2!A:F,6,FALSE)</f>
        <v>1.4144158651105181</v>
      </c>
      <c r="P992" s="1">
        <v>120000</v>
      </c>
      <c r="Q992" s="3">
        <v>6.7500000000000004E-2</v>
      </c>
      <c r="R992">
        <v>30</v>
      </c>
      <c r="S992" s="1">
        <v>480000</v>
      </c>
      <c r="T992" s="1">
        <v>3113.27</v>
      </c>
      <c r="U992" s="1">
        <v>609.27</v>
      </c>
      <c r="V992" s="1">
        <v>125</v>
      </c>
      <c r="W992" s="4">
        <v>205</v>
      </c>
      <c r="X992" s="1">
        <v>4052.54</v>
      </c>
      <c r="Y992">
        <v>6</v>
      </c>
      <c r="Z992">
        <v>4</v>
      </c>
      <c r="AA992" t="str">
        <f>VLOOKUP($B992,Sheet1!A:E,5,FALSE)</f>
        <v>Western edge of Central Park, Lincoln Center, affluent area.</v>
      </c>
    </row>
    <row r="993" spans="1:27" x14ac:dyDescent="0.2">
      <c r="A993">
        <v>1029</v>
      </c>
      <c r="B993" t="s">
        <v>1441</v>
      </c>
      <c r="C993" t="s">
        <v>52</v>
      </c>
      <c r="D993" s="1">
        <v>435000</v>
      </c>
      <c r="E993">
        <v>3</v>
      </c>
      <c r="F993">
        <v>1</v>
      </c>
      <c r="G993" s="2">
        <v>2184</v>
      </c>
      <c r="H993" t="s">
        <v>47</v>
      </c>
      <c r="I993" t="s">
        <v>28</v>
      </c>
      <c r="J993" s="5">
        <v>10023</v>
      </c>
      <c r="K993" s="8" t="str">
        <f>VLOOKUP($B993,Sheet1!A:E,3,FALSE)</f>
        <v>Upper West Side</v>
      </c>
      <c r="L993" s="8" t="str">
        <f>VLOOKUP($B993,Sheet1!A:E,4,FALSE)</f>
        <v>A</v>
      </c>
      <c r="M993">
        <v>-73.9841598</v>
      </c>
      <c r="N993">
        <v>40.779963899999998</v>
      </c>
      <c r="O993" s="13">
        <f>VLOOKUP($B993,Sheet2!A:F,6,FALSE)</f>
        <v>2.1502548677830999</v>
      </c>
      <c r="P993" s="1">
        <v>87000</v>
      </c>
      <c r="Q993" s="3">
        <v>6.7500000000000004E-2</v>
      </c>
      <c r="R993">
        <v>30</v>
      </c>
      <c r="S993" s="1">
        <v>348000</v>
      </c>
      <c r="T993" s="1">
        <v>2257.12</v>
      </c>
      <c r="U993" s="1">
        <v>441.72</v>
      </c>
      <c r="V993" s="1">
        <v>90.63</v>
      </c>
      <c r="W993" s="4">
        <v>550</v>
      </c>
      <c r="X993" s="1">
        <v>3339.47</v>
      </c>
      <c r="Y993">
        <v>6</v>
      </c>
      <c r="Z993">
        <v>18</v>
      </c>
      <c r="AA993" t="str">
        <f>VLOOKUP($B993,Sheet1!A:E,5,FALSE)</f>
        <v>Western edge of Central Park, Lincoln Center, affluent area.</v>
      </c>
    </row>
    <row r="994" spans="1:27" x14ac:dyDescent="0.2">
      <c r="A994">
        <v>1030</v>
      </c>
      <c r="B994" t="s">
        <v>1442</v>
      </c>
      <c r="C994" t="s">
        <v>188</v>
      </c>
      <c r="D994" s="1">
        <v>4999999</v>
      </c>
      <c r="E994">
        <v>4</v>
      </c>
      <c r="F994">
        <v>4</v>
      </c>
      <c r="G994" s="2">
        <v>4342</v>
      </c>
      <c r="H994" t="s">
        <v>39</v>
      </c>
      <c r="I994" t="s">
        <v>45</v>
      </c>
      <c r="J994" s="5">
        <v>11209</v>
      </c>
      <c r="K994" s="8" t="str">
        <f>VLOOKUP($B994,Sheet1!A:E,3,FALSE)</f>
        <v>Bay Ridge</v>
      </c>
      <c r="L994" s="8" t="str">
        <f>VLOOKUP($B994,Sheet1!A:E,4,FALSE)</f>
        <v>B+</v>
      </c>
      <c r="M994">
        <v>-74.038435100000001</v>
      </c>
      <c r="N994">
        <v>40.630169299999999</v>
      </c>
      <c r="O994" s="13">
        <f>VLOOKUP($B994,Sheet2!A:F,6,FALSE)</f>
        <v>8.6473752360250433</v>
      </c>
      <c r="P994" s="1">
        <v>999999.8</v>
      </c>
      <c r="Q994" s="3">
        <v>6.7500000000000004E-2</v>
      </c>
      <c r="R994">
        <v>30</v>
      </c>
      <c r="S994" s="1">
        <v>3999999.2</v>
      </c>
      <c r="T994" s="1">
        <v>25943.919999999998</v>
      </c>
      <c r="U994" s="1">
        <v>5077.25</v>
      </c>
      <c r="V994" s="1">
        <v>1041.67</v>
      </c>
      <c r="W994" s="4">
        <v>375</v>
      </c>
      <c r="X994" s="1">
        <v>32437.83</v>
      </c>
      <c r="Y994">
        <v>8</v>
      </c>
      <c r="Z994">
        <v>18</v>
      </c>
      <c r="AA994" t="str">
        <f>VLOOKUP($B994,Sheet1!A:E,5,FALSE)</f>
        <v>South Brooklyn Neighborhood known for elaborate Christmas light in Dyker Heights.</v>
      </c>
    </row>
    <row r="995" spans="1:27" x14ac:dyDescent="0.2">
      <c r="A995">
        <v>1031</v>
      </c>
      <c r="B995" t="s">
        <v>1443</v>
      </c>
      <c r="C995" t="s">
        <v>188</v>
      </c>
      <c r="D995" s="1">
        <v>800000</v>
      </c>
      <c r="E995">
        <v>3</v>
      </c>
      <c r="F995">
        <v>2.5</v>
      </c>
      <c r="G995" s="2">
        <v>2184</v>
      </c>
      <c r="H995" t="s">
        <v>69</v>
      </c>
      <c r="I995" t="s">
        <v>45</v>
      </c>
      <c r="J995" s="5">
        <v>11236</v>
      </c>
      <c r="K995" s="8" t="str">
        <f>VLOOKUP($B995,Sheet1!A:E,3,FALSE)</f>
        <v>Canarsie</v>
      </c>
      <c r="L995" s="8" t="str">
        <f>VLOOKUP($B995,Sheet1!A:E,4,FALSE)</f>
        <v>B-</v>
      </c>
      <c r="M995">
        <v>-73.884608900000003</v>
      </c>
      <c r="N995">
        <v>40.638826399999999</v>
      </c>
      <c r="O995" s="13">
        <f>VLOOKUP($B995,Sheet2!A:F,6,FALSE)</f>
        <v>9.2541425126440089</v>
      </c>
      <c r="P995" s="1">
        <v>160000</v>
      </c>
      <c r="Q995" s="3">
        <v>6.7500000000000004E-2</v>
      </c>
      <c r="R995">
        <v>30</v>
      </c>
      <c r="S995" s="1">
        <v>640000</v>
      </c>
      <c r="T995" s="1">
        <v>4151.03</v>
      </c>
      <c r="U995" s="1">
        <v>812.36</v>
      </c>
      <c r="V995" s="1">
        <v>166.67</v>
      </c>
      <c r="W995" s="4">
        <v>375</v>
      </c>
      <c r="X995" s="1">
        <v>5505.05</v>
      </c>
      <c r="Y995">
        <v>6</v>
      </c>
      <c r="Z995">
        <v>12</v>
      </c>
      <c r="AA995" t="str">
        <f>VLOOKUP($B995,Sheet1!A:E,5,FALSE)</f>
        <v>Primarilly African American &amp; West Indian Residential Neighborhood on the L line.</v>
      </c>
    </row>
    <row r="996" spans="1:27" x14ac:dyDescent="0.2">
      <c r="A996">
        <v>1032</v>
      </c>
      <c r="B996" t="s">
        <v>1444</v>
      </c>
      <c r="C996" t="s">
        <v>52</v>
      </c>
      <c r="D996" s="1">
        <v>329000</v>
      </c>
      <c r="E996">
        <v>1</v>
      </c>
      <c r="F996">
        <v>1</v>
      </c>
      <c r="G996">
        <v>750</v>
      </c>
      <c r="H996" t="s">
        <v>39</v>
      </c>
      <c r="I996" t="s">
        <v>45</v>
      </c>
      <c r="J996" s="5">
        <v>11209</v>
      </c>
      <c r="K996" s="8" t="str">
        <f>VLOOKUP($B996,Sheet1!A:E,3,FALSE)</f>
        <v>Bay Ridge</v>
      </c>
      <c r="L996" s="8" t="str">
        <f>VLOOKUP($B996,Sheet1!A:E,4,FALSE)</f>
        <v>B+</v>
      </c>
      <c r="M996">
        <v>-74.033582899999999</v>
      </c>
      <c r="N996">
        <v>40.615929999999999</v>
      </c>
      <c r="O996" s="13">
        <f>VLOOKUP($B996,Sheet2!A:F,6,FALSE)</f>
        <v>9.5119661231312023</v>
      </c>
      <c r="P996" s="1">
        <v>65800</v>
      </c>
      <c r="Q996" s="3">
        <v>6.7500000000000004E-2</v>
      </c>
      <c r="R996">
        <v>30</v>
      </c>
      <c r="S996" s="1">
        <v>263200</v>
      </c>
      <c r="T996" s="1">
        <v>1707.11</v>
      </c>
      <c r="U996" s="1">
        <v>334.08</v>
      </c>
      <c r="V996" s="1">
        <v>68.540000000000006</v>
      </c>
      <c r="W996" s="4">
        <v>3000</v>
      </c>
      <c r="X996" s="1">
        <v>5109.7299999999996</v>
      </c>
      <c r="Y996">
        <v>2</v>
      </c>
      <c r="Z996">
        <v>6</v>
      </c>
      <c r="AA996" t="str">
        <f>VLOOKUP($B996,Sheet1!A:E,5,FALSE)</f>
        <v>South Brooklyn Neighborhood known for elaborate Christmas light in Dyker Heights.</v>
      </c>
    </row>
    <row r="997" spans="1:27" x14ac:dyDescent="0.2">
      <c r="A997">
        <v>1033</v>
      </c>
      <c r="B997" t="s">
        <v>1445</v>
      </c>
      <c r="C997" t="s">
        <v>41</v>
      </c>
      <c r="D997" s="1">
        <v>10975000</v>
      </c>
      <c r="E997">
        <v>3</v>
      </c>
      <c r="F997">
        <v>4</v>
      </c>
      <c r="G997" s="2">
        <v>2184</v>
      </c>
      <c r="H997" t="s">
        <v>123</v>
      </c>
      <c r="I997" t="s">
        <v>45</v>
      </c>
      <c r="J997" s="5">
        <v>11201</v>
      </c>
      <c r="K997" s="8" t="str">
        <f>VLOOKUP($B997,Sheet1!A:E,3,FALSE)</f>
        <v>Brooklyn Heights</v>
      </c>
      <c r="L997" s="8" t="str">
        <f>VLOOKUP($B997,Sheet1!A:E,4,FALSE)</f>
        <v>A</v>
      </c>
      <c r="M997">
        <v>-73.994154199999997</v>
      </c>
      <c r="N997">
        <v>40.696365200000002</v>
      </c>
      <c r="O997" s="13">
        <f>VLOOKUP($B997,Sheet2!A:F,6,FALSE)</f>
        <v>3.648173922290197</v>
      </c>
      <c r="P997" s="1">
        <v>2195000</v>
      </c>
      <c r="Q997" s="3">
        <v>6.7500000000000004E-2</v>
      </c>
      <c r="R997">
        <v>30</v>
      </c>
      <c r="S997" s="1">
        <v>8780000</v>
      </c>
      <c r="T997" s="1">
        <v>56946.91</v>
      </c>
      <c r="U997" s="1">
        <v>11144.56</v>
      </c>
      <c r="V997" s="1">
        <v>2286.46</v>
      </c>
      <c r="W997" s="4">
        <v>205</v>
      </c>
      <c r="X997" s="1">
        <v>70582.929999999993</v>
      </c>
      <c r="Y997">
        <v>6</v>
      </c>
      <c r="Z997">
        <v>9</v>
      </c>
      <c r="AA997" t="str">
        <f>VLOOKUP($B997,Sheet1!A:E,5,FALSE)</f>
        <v>Views of the Manhattan Skyline and Brooklyn Bridge, by Brooklyn Heights Park- Pier 5, famous basketball courts. </v>
      </c>
    </row>
    <row r="998" spans="1:27" x14ac:dyDescent="0.2">
      <c r="A998">
        <v>1034</v>
      </c>
      <c r="B998" t="s">
        <v>1446</v>
      </c>
      <c r="C998" t="s">
        <v>34</v>
      </c>
      <c r="D998" s="1">
        <v>599000</v>
      </c>
      <c r="E998">
        <v>4</v>
      </c>
      <c r="F998">
        <v>2</v>
      </c>
      <c r="G998" s="2">
        <v>2184</v>
      </c>
      <c r="H998" t="s">
        <v>1064</v>
      </c>
      <c r="I998" t="s">
        <v>65</v>
      </c>
      <c r="J998" s="5">
        <v>11433</v>
      </c>
      <c r="K998" s="8" t="str">
        <f>VLOOKUP($B998,Sheet1!A:E,3,FALSE)</f>
        <v>Jamaica</v>
      </c>
      <c r="L998" s="8" t="str">
        <f>VLOOKUP($B998,Sheet1!A:E,4,FALSE)</f>
        <v>C</v>
      </c>
      <c r="M998">
        <v>-73.787516400000001</v>
      </c>
      <c r="N998">
        <v>40.700333100000002</v>
      </c>
      <c r="O998" s="13">
        <f>VLOOKUP($B998,Sheet2!A:F,6,FALSE)</f>
        <v>10.91497577305574</v>
      </c>
      <c r="P998" s="1">
        <v>119800</v>
      </c>
      <c r="Q998" s="3">
        <v>6.7500000000000004E-2</v>
      </c>
      <c r="R998">
        <v>30</v>
      </c>
      <c r="S998" s="1">
        <v>479200</v>
      </c>
      <c r="T998" s="1">
        <v>3108.08</v>
      </c>
      <c r="U998" s="1">
        <v>608.25</v>
      </c>
      <c r="V998" s="1">
        <v>124.79</v>
      </c>
      <c r="W998" s="4">
        <v>375</v>
      </c>
      <c r="X998" s="1">
        <v>4216.13</v>
      </c>
      <c r="Y998">
        <v>8</v>
      </c>
      <c r="Z998">
        <v>14</v>
      </c>
      <c r="AA998" t="str">
        <f>VLOOKUP($B998,Sheet1!A:E,5,FALSE)</f>
        <v>Sectioned into 3 sub-neighborhoods, estates in the north east, west shopping areas, and South high crime area.</v>
      </c>
    </row>
    <row r="999" spans="1:27" x14ac:dyDescent="0.2">
      <c r="A999">
        <v>1035</v>
      </c>
      <c r="B999" t="s">
        <v>1447</v>
      </c>
      <c r="C999" t="s">
        <v>34</v>
      </c>
      <c r="D999" s="1">
        <v>699999</v>
      </c>
      <c r="E999">
        <v>4</v>
      </c>
      <c r="F999">
        <v>2</v>
      </c>
      <c r="G999" s="2">
        <v>2184</v>
      </c>
      <c r="H999" t="s">
        <v>883</v>
      </c>
      <c r="I999" t="s">
        <v>45</v>
      </c>
      <c r="J999" s="5">
        <v>11208</v>
      </c>
      <c r="K999" s="8" t="str">
        <f>VLOOKUP($B999,Sheet1!A:E,3,FALSE)</f>
        <v>East New York</v>
      </c>
      <c r="L999" s="8" t="str">
        <f>VLOOKUP($B999,Sheet1!A:E,4,FALSE)</f>
        <v>D+</v>
      </c>
      <c r="M999">
        <v>-73.874077700000001</v>
      </c>
      <c r="N999">
        <v>40.686213700000003</v>
      </c>
      <c r="O999" s="13">
        <f>VLOOKUP($B999,Sheet2!A:F,6,FALSE)</f>
        <v>7.2689023708703324</v>
      </c>
      <c r="P999" s="1">
        <v>139999.79999999999</v>
      </c>
      <c r="Q999" s="3">
        <v>6.7500000000000004E-2</v>
      </c>
      <c r="R999">
        <v>30</v>
      </c>
      <c r="S999" s="1">
        <v>559999.19999999995</v>
      </c>
      <c r="T999" s="1">
        <v>3632.14</v>
      </c>
      <c r="U999" s="1">
        <v>710.81</v>
      </c>
      <c r="V999" s="1">
        <v>145.83000000000001</v>
      </c>
      <c r="W999" s="4">
        <v>600</v>
      </c>
      <c r="X999" s="1">
        <v>5088.79</v>
      </c>
      <c r="Y999">
        <v>8</v>
      </c>
      <c r="Z999">
        <v>14</v>
      </c>
      <c r="AA999" t="str">
        <f>VLOOKUP($B999,Sheet1!A:E,5,FALSE)</f>
        <v>High Violence, Drug abuse, and Crime. Recovering neighborhood Urban Revitalization Projects with many community gardens &amp;Green Spaces. </v>
      </c>
    </row>
    <row r="1000" spans="1:27" x14ac:dyDescent="0.2">
      <c r="A1000">
        <v>1036</v>
      </c>
      <c r="B1000" t="s">
        <v>1448</v>
      </c>
      <c r="C1000" t="s">
        <v>188</v>
      </c>
      <c r="D1000" s="1">
        <v>539000</v>
      </c>
      <c r="E1000">
        <v>1</v>
      </c>
      <c r="F1000">
        <v>1</v>
      </c>
      <c r="G1000">
        <v>725</v>
      </c>
      <c r="H1000" t="s">
        <v>81</v>
      </c>
      <c r="I1000" t="s">
        <v>65</v>
      </c>
      <c r="J1000" s="5">
        <v>11360</v>
      </c>
      <c r="K1000" s="8" t="str">
        <f>VLOOKUP($B1000,Sheet1!A:E,3,FALSE)</f>
        <v>Bayside</v>
      </c>
      <c r="L1000" s="8" t="str">
        <f>VLOOKUP($B1000,Sheet1!A:E,4,FALSE)</f>
        <v>A</v>
      </c>
      <c r="M1000">
        <v>-73.786280300000001</v>
      </c>
      <c r="N1000">
        <v>40.7865988</v>
      </c>
      <c r="O1000" s="13">
        <f>VLOOKUP($B1000,Sheet2!A:F,6,FALSE)</f>
        <v>10.768118278539751</v>
      </c>
      <c r="P1000" s="1">
        <v>107800</v>
      </c>
      <c r="Q1000" s="3">
        <v>6.7500000000000004E-2</v>
      </c>
      <c r="R1000">
        <v>30</v>
      </c>
      <c r="S1000" s="1">
        <v>431200</v>
      </c>
      <c r="T1000" s="1">
        <v>2796.75</v>
      </c>
      <c r="U1000" s="1">
        <v>547.33000000000004</v>
      </c>
      <c r="V1000" s="1">
        <v>112.29</v>
      </c>
      <c r="W1000" s="4">
        <v>1000</v>
      </c>
      <c r="X1000" s="1">
        <v>4456.37</v>
      </c>
      <c r="Y1000">
        <v>2</v>
      </c>
      <c r="Z1000">
        <v>6</v>
      </c>
      <c r="AA1000" t="str">
        <f>VLOOKUP($B1000,Sheet1!A:E,5,FALSE)</f>
        <v>Suburban style homes in Northeast Queens, large Korean community, with its most commerical street being Bell Boulevard</v>
      </c>
    </row>
    <row r="1001" spans="1:27" x14ac:dyDescent="0.2">
      <c r="A1001">
        <v>1037</v>
      </c>
      <c r="B1001" t="s">
        <v>1449</v>
      </c>
      <c r="C1001" t="s">
        <v>52</v>
      </c>
      <c r="D1001" s="1">
        <v>370000</v>
      </c>
      <c r="E1001">
        <v>3</v>
      </c>
      <c r="F1001">
        <v>1</v>
      </c>
      <c r="G1001" s="2">
        <v>2184</v>
      </c>
      <c r="H1001" t="s">
        <v>1450</v>
      </c>
      <c r="I1001" t="s">
        <v>28</v>
      </c>
      <c r="J1001" s="5">
        <v>10016</v>
      </c>
      <c r="K1001" s="8" t="str">
        <f>VLOOKUP($B1001,Sheet1!A:E,3,FALSE)</f>
        <v>Murray Hill</v>
      </c>
      <c r="L1001" s="8" t="str">
        <f>VLOOKUP($B1001,Sheet1!A:E,4,FALSE)</f>
        <v>A</v>
      </c>
      <c r="M1001">
        <v>-73.9839731</v>
      </c>
      <c r="N1001">
        <v>40.745042300000001</v>
      </c>
      <c r="O1001" s="13">
        <f>VLOOKUP($B1001,Sheet2!A:F,6,FALSE)</f>
        <v>0.2714258213747725</v>
      </c>
      <c r="P1001" s="1">
        <v>74000</v>
      </c>
      <c r="Q1001" s="3">
        <v>6.7500000000000004E-2</v>
      </c>
      <c r="R1001">
        <v>30</v>
      </c>
      <c r="S1001" s="1">
        <v>296000</v>
      </c>
      <c r="T1001" s="1">
        <v>1919.85</v>
      </c>
      <c r="U1001" s="1">
        <v>375.72</v>
      </c>
      <c r="V1001" s="1">
        <v>77.08</v>
      </c>
      <c r="W1001" s="4">
        <v>600</v>
      </c>
      <c r="X1001" s="1">
        <v>2972.65</v>
      </c>
      <c r="Y1001">
        <v>6</v>
      </c>
      <c r="Z1001">
        <v>18</v>
      </c>
      <c r="AA1001" t="str">
        <f>VLOOKUP($B1001,Sheet1!A:E,5,FALSE)</f>
        <v>Great spot for connecting with new people, Financial &amp; Tech sector workers, fast paced way of life</v>
      </c>
    </row>
    <row r="1002" spans="1:27" x14ac:dyDescent="0.2">
      <c r="A1002">
        <v>1038</v>
      </c>
      <c r="B1002" t="s">
        <v>374</v>
      </c>
      <c r="C1002" t="s">
        <v>41</v>
      </c>
      <c r="D1002" s="1">
        <v>1499000</v>
      </c>
      <c r="E1002">
        <v>9</v>
      </c>
      <c r="F1002">
        <v>6</v>
      </c>
      <c r="G1002" s="2">
        <v>2184</v>
      </c>
      <c r="H1002" t="s">
        <v>1451</v>
      </c>
      <c r="I1002" t="s">
        <v>45</v>
      </c>
      <c r="J1002" s="5">
        <v>11223</v>
      </c>
      <c r="K1002" s="8" t="str">
        <f>VLOOKUP($B1002,Sheet1!A:E,3,FALSE)</f>
        <v>Bensonhurst</v>
      </c>
      <c r="L1002" s="8" t="str">
        <f>VLOOKUP($B1002,Sheet1!A:E,4,FALSE)</f>
        <v>B+</v>
      </c>
      <c r="M1002">
        <v>-73.973890299999994</v>
      </c>
      <c r="N1002">
        <v>40.583514000000001</v>
      </c>
      <c r="O1002" s="13">
        <f>VLOOKUP($B1002,Sheet2!A:F,6,FALSE)</f>
        <v>11.4222858359676</v>
      </c>
      <c r="P1002" s="1">
        <v>299800</v>
      </c>
      <c r="Q1002" s="3">
        <v>6.7500000000000004E-2</v>
      </c>
      <c r="R1002">
        <v>30</v>
      </c>
      <c r="S1002" s="1">
        <v>1199200</v>
      </c>
      <c r="T1002" s="1">
        <v>7777.99</v>
      </c>
      <c r="U1002" s="1">
        <v>1522.16</v>
      </c>
      <c r="V1002" s="1">
        <v>312.29000000000002</v>
      </c>
      <c r="W1002" s="4">
        <v>600</v>
      </c>
      <c r="X1002" s="1">
        <v>10212.44</v>
      </c>
      <c r="Y1002">
        <v>18</v>
      </c>
      <c r="Z1002">
        <v>7</v>
      </c>
      <c r="AA1002" t="str">
        <f>VLOOKUP($B1002,Sheet1!A:E,5,FALSE)</f>
        <v>Bay Parkway being the primary commercial area with shops &amp; dining, Italian-American heritage, large Bensonhurst Park, and many more niche local markets.</v>
      </c>
    </row>
    <row r="1003" spans="1:27" x14ac:dyDescent="0.2">
      <c r="A1003">
        <v>1039</v>
      </c>
      <c r="B1003" t="s">
        <v>1452</v>
      </c>
      <c r="C1003" t="s">
        <v>52</v>
      </c>
      <c r="D1003" s="1">
        <v>299000</v>
      </c>
      <c r="E1003">
        <v>1</v>
      </c>
      <c r="F1003">
        <v>1</v>
      </c>
      <c r="G1003" s="2">
        <v>2184</v>
      </c>
      <c r="H1003" t="s">
        <v>47</v>
      </c>
      <c r="I1003" t="s">
        <v>28</v>
      </c>
      <c r="J1003" s="5">
        <v>10018</v>
      </c>
      <c r="K1003" s="8" t="str">
        <f>VLOOKUP($B1003,Sheet1!A:E,3,FALSE)</f>
        <v>Chelsea</v>
      </c>
      <c r="L1003" s="8" t="str">
        <f>VLOOKUP($B1003,Sheet1!A:E,4,FALSE)</f>
        <v>A</v>
      </c>
      <c r="M1003">
        <v>-73.993532299999998</v>
      </c>
      <c r="N1003">
        <v>40.753805399999997</v>
      </c>
      <c r="O1003" s="13">
        <f>VLOOKUP($B1003,Sheet2!A:F,6,FALSE)</f>
        <v>0.54710859236524989</v>
      </c>
      <c r="P1003" s="1">
        <v>59800</v>
      </c>
      <c r="Q1003" s="3">
        <v>6.7500000000000004E-2</v>
      </c>
      <c r="R1003">
        <v>30</v>
      </c>
      <c r="S1003" s="1">
        <v>239200</v>
      </c>
      <c r="T1003" s="1">
        <v>1551.45</v>
      </c>
      <c r="U1003" s="1">
        <v>303.62</v>
      </c>
      <c r="V1003" s="1">
        <v>62.29</v>
      </c>
      <c r="W1003" s="4">
        <v>600</v>
      </c>
      <c r="X1003" s="1">
        <v>2517.36</v>
      </c>
      <c r="Y1003">
        <v>2</v>
      </c>
      <c r="Z1003">
        <v>18</v>
      </c>
      <c r="AA1003" t="str">
        <f>VLOOKUP($B1003,Sheet1!A:E,5,FALSE)</f>
        <v>Luxury Highrises, premier neighborhood with upscale resturants and shops; Previously a LGBTQ hub.</v>
      </c>
    </row>
    <row r="1004" spans="1:27" x14ac:dyDescent="0.2">
      <c r="A1004">
        <v>1040</v>
      </c>
      <c r="B1004" t="s">
        <v>1453</v>
      </c>
      <c r="C1004" t="s">
        <v>34</v>
      </c>
      <c r="D1004" s="1">
        <v>2400000</v>
      </c>
      <c r="E1004">
        <v>5</v>
      </c>
      <c r="F1004">
        <v>4</v>
      </c>
      <c r="G1004" s="2">
        <v>3800</v>
      </c>
      <c r="H1004" t="s">
        <v>1454</v>
      </c>
      <c r="I1004" t="s">
        <v>36</v>
      </c>
      <c r="J1004" s="5">
        <v>10306</v>
      </c>
      <c r="K1004" s="8" t="str">
        <f>VLOOKUP($B1004,Sheet1!A:E,3,FALSE)</f>
        <v>Great Kills</v>
      </c>
      <c r="L1004" s="8" t="str">
        <f>VLOOKUP($B1004,Sheet1!A:E,4,FALSE)</f>
        <v>B</v>
      </c>
      <c r="M1004">
        <v>-74.130487799999997</v>
      </c>
      <c r="N1004">
        <v>40.575247599999997</v>
      </c>
      <c r="O1004" s="13">
        <f>VLOOKUP($B1004,Sheet2!A:F,6,FALSE)</f>
        <v>14.19635300329411</v>
      </c>
      <c r="P1004" s="1">
        <v>480000</v>
      </c>
      <c r="Q1004" s="3">
        <v>6.7500000000000004E-2</v>
      </c>
      <c r="R1004">
        <v>30</v>
      </c>
      <c r="S1004" s="1">
        <v>1920000</v>
      </c>
      <c r="T1004" s="1">
        <v>12453.08</v>
      </c>
      <c r="U1004" s="1">
        <v>2437.08</v>
      </c>
      <c r="V1004" s="1">
        <v>500</v>
      </c>
      <c r="W1004" s="4">
        <v>600</v>
      </c>
      <c r="X1004" s="1">
        <v>15990.16</v>
      </c>
      <c r="Y1004">
        <v>10</v>
      </c>
      <c r="Z1004">
        <v>16</v>
      </c>
      <c r="AA1004" t="str">
        <f>VLOOKUP($B1004,Sheet1!A:E,5,FALSE)</f>
        <v>Southern Staten Island, Suburban feel, waterfront community, Great Kills Park, named after Duth word of "Great creeks"</v>
      </c>
    </row>
    <row r="1005" spans="1:27" x14ac:dyDescent="0.2">
      <c r="A1005">
        <v>1041</v>
      </c>
      <c r="B1005" t="s">
        <v>1455</v>
      </c>
      <c r="C1005" t="s">
        <v>26</v>
      </c>
      <c r="D1005" s="1">
        <v>275000</v>
      </c>
      <c r="E1005">
        <v>1</v>
      </c>
      <c r="F1005">
        <v>1</v>
      </c>
      <c r="G1005">
        <v>850</v>
      </c>
      <c r="H1005" t="s">
        <v>226</v>
      </c>
      <c r="I1005" t="s">
        <v>45</v>
      </c>
      <c r="J1005" s="5">
        <v>11229</v>
      </c>
      <c r="K1005" s="8" t="str">
        <f>VLOOKUP($B1005,Sheet1!A:E,3,FALSE)</f>
        <v>Homecrest</v>
      </c>
      <c r="L1005" s="8" t="str">
        <f>VLOOKUP($B1005,Sheet1!A:E,4,FALSE)</f>
        <v>B</v>
      </c>
      <c r="M1005">
        <v>-73.943237999999994</v>
      </c>
      <c r="N1005">
        <v>40.605627200000001</v>
      </c>
      <c r="O1005" s="13">
        <f>VLOOKUP($B1005,Sheet2!A:F,6,FALSE)</f>
        <v>10.12589820731316</v>
      </c>
      <c r="P1005" s="1">
        <v>55000</v>
      </c>
      <c r="Q1005" s="3">
        <v>6.7500000000000004E-2</v>
      </c>
      <c r="R1005">
        <v>30</v>
      </c>
      <c r="S1005" s="1">
        <v>220000</v>
      </c>
      <c r="T1005" s="1">
        <v>1426.92</v>
      </c>
      <c r="U1005" s="1">
        <v>279.25</v>
      </c>
      <c r="V1005" s="1">
        <v>57.29</v>
      </c>
      <c r="W1005" s="4">
        <v>550</v>
      </c>
      <c r="X1005" s="1">
        <v>2313.46</v>
      </c>
      <c r="Y1005">
        <v>2</v>
      </c>
      <c r="Z1005">
        <v>7</v>
      </c>
      <c r="AA1005" t="str">
        <f>VLOOKUP($B1005,Sheet1!A:E,5,FALSE)</f>
        <v>Residential community and local parks.</v>
      </c>
    </row>
    <row r="1006" spans="1:27" x14ac:dyDescent="0.2">
      <c r="A1006">
        <v>1042</v>
      </c>
      <c r="B1006" t="s">
        <v>1456</v>
      </c>
      <c r="C1006" t="s">
        <v>52</v>
      </c>
      <c r="D1006" s="1">
        <v>1395000</v>
      </c>
      <c r="E1006">
        <v>3</v>
      </c>
      <c r="F1006">
        <v>3</v>
      </c>
      <c r="G1006" s="2">
        <v>1750</v>
      </c>
      <c r="H1006" t="s">
        <v>152</v>
      </c>
      <c r="I1006" t="s">
        <v>28</v>
      </c>
      <c r="J1006" s="5">
        <v>10025</v>
      </c>
      <c r="K1006" s="8" t="str">
        <f>VLOOKUP($B1006,Sheet1!A:E,3,FALSE)</f>
        <v>Upper West Side</v>
      </c>
      <c r="L1006" s="8" t="str">
        <f>VLOOKUP($B1006,Sheet1!A:E,4,FALSE)</f>
        <v>A</v>
      </c>
      <c r="M1006">
        <v>-73.972207600000004</v>
      </c>
      <c r="N1006">
        <v>40.797134300000003</v>
      </c>
      <c r="O1006" s="13">
        <f>VLOOKUP($B1006,Sheet2!A:F,6,FALSE)</f>
        <v>3.405399094390396</v>
      </c>
      <c r="P1006" s="1">
        <v>279000</v>
      </c>
      <c r="Q1006" s="3">
        <v>6.7500000000000004E-2</v>
      </c>
      <c r="R1006">
        <v>30</v>
      </c>
      <c r="S1006" s="1">
        <v>1116000</v>
      </c>
      <c r="T1006" s="1">
        <v>7238.35</v>
      </c>
      <c r="U1006" s="1">
        <v>1416.55</v>
      </c>
      <c r="V1006" s="1">
        <v>290.63</v>
      </c>
      <c r="W1006" s="4">
        <v>550</v>
      </c>
      <c r="X1006" s="1">
        <v>9495.5300000000007</v>
      </c>
      <c r="Y1006">
        <v>6</v>
      </c>
      <c r="Z1006">
        <v>9</v>
      </c>
      <c r="AA1006" t="str">
        <f>VLOOKUP($B1006,Sheet1!A:E,5,FALSE)</f>
        <v>Western edge of Central Park, Lincoln Center, affluent area.</v>
      </c>
    </row>
    <row r="1007" spans="1:27" x14ac:dyDescent="0.2">
      <c r="A1007">
        <v>1043</v>
      </c>
      <c r="B1007" t="s">
        <v>1457</v>
      </c>
      <c r="C1007" t="s">
        <v>26</v>
      </c>
      <c r="D1007" s="1">
        <v>568000</v>
      </c>
      <c r="E1007">
        <v>2</v>
      </c>
      <c r="F1007">
        <v>1</v>
      </c>
      <c r="G1007">
        <v>550</v>
      </c>
      <c r="H1007" t="s">
        <v>1329</v>
      </c>
      <c r="I1007" t="s">
        <v>45</v>
      </c>
      <c r="J1007" s="5">
        <v>11204</v>
      </c>
      <c r="K1007" s="8" t="str">
        <f>VLOOKUP($B1007,Sheet1!A:E,3,FALSE)</f>
        <v>Bensonhurst</v>
      </c>
      <c r="L1007" s="8" t="str">
        <f>VLOOKUP($B1007,Sheet1!A:E,4,FALSE)</f>
        <v>B+</v>
      </c>
      <c r="M1007">
        <v>-73.996661599999996</v>
      </c>
      <c r="N1007">
        <v>40.614121099999998</v>
      </c>
      <c r="O1007" s="13">
        <f>VLOOKUP($B1007,Sheet2!A:F,6,FALSE)</f>
        <v>9.3129853801381763</v>
      </c>
      <c r="P1007" s="1">
        <v>113600</v>
      </c>
      <c r="Q1007" s="3">
        <v>6.7500000000000004E-2</v>
      </c>
      <c r="R1007">
        <v>30</v>
      </c>
      <c r="S1007" s="1">
        <v>454400</v>
      </c>
      <c r="T1007" s="1">
        <v>2947.23</v>
      </c>
      <c r="U1007" s="1">
        <v>576.78</v>
      </c>
      <c r="V1007" s="1">
        <v>118.33</v>
      </c>
      <c r="W1007" s="4">
        <v>600</v>
      </c>
      <c r="X1007" s="1">
        <v>4242.34</v>
      </c>
      <c r="Y1007">
        <v>4</v>
      </c>
      <c r="Z1007">
        <v>5</v>
      </c>
      <c r="AA1007" t="str">
        <f>VLOOKUP($B1007,Sheet1!A:E,5,FALSE)</f>
        <v>Bay Parkway being the primary commercial area with shops &amp; dining, Italian-American heritage, large Bensonhurst Park, and many more niche local markets.</v>
      </c>
    </row>
    <row r="1008" spans="1:27" x14ac:dyDescent="0.2">
      <c r="A1008">
        <v>1044</v>
      </c>
      <c r="B1008" t="s">
        <v>1458</v>
      </c>
      <c r="C1008" t="s">
        <v>87</v>
      </c>
      <c r="D1008" s="1">
        <v>1049000</v>
      </c>
      <c r="E1008">
        <v>3</v>
      </c>
      <c r="F1008">
        <v>2</v>
      </c>
      <c r="G1008" s="2">
        <v>2184</v>
      </c>
      <c r="H1008" t="s">
        <v>1459</v>
      </c>
      <c r="I1008" t="s">
        <v>65</v>
      </c>
      <c r="J1008" s="5">
        <v>11105</v>
      </c>
      <c r="K1008" s="8" t="str">
        <f>VLOOKUP($B1008,Sheet1!A:E,3,FALSE)</f>
        <v>Astoria</v>
      </c>
      <c r="L1008" s="8" t="str">
        <f>VLOOKUP($B1008,Sheet1!A:E,4,FALSE)</f>
        <v>B+</v>
      </c>
      <c r="M1008">
        <v>-73.902396999999993</v>
      </c>
      <c r="N1008">
        <v>40.775116199999999</v>
      </c>
      <c r="O1008" s="13">
        <f>VLOOKUP($B1008,Sheet2!A:F,6,FALSE)</f>
        <v>4.719234736861635</v>
      </c>
      <c r="P1008" s="1">
        <v>209800</v>
      </c>
      <c r="Q1008" s="3">
        <v>6.7500000000000004E-2</v>
      </c>
      <c r="R1008">
        <v>30</v>
      </c>
      <c r="S1008" s="1">
        <v>839200</v>
      </c>
      <c r="T1008" s="1">
        <v>5443.04</v>
      </c>
      <c r="U1008" s="1">
        <v>1065.21</v>
      </c>
      <c r="V1008" s="1">
        <v>218.54</v>
      </c>
      <c r="W1008" s="4">
        <v>600</v>
      </c>
      <c r="X1008" s="1">
        <v>7326.78</v>
      </c>
      <c r="Y1008">
        <v>6</v>
      </c>
      <c r="Z1008">
        <v>14</v>
      </c>
      <c r="AA1008" t="str">
        <f>VLOOKUP($B1008,Sheet1!A:E,5,FALSE)</f>
        <v>Large Greek, Middle Eastern, and Latin American cultural influence with diverse cuisine and a large Astoria Park.</v>
      </c>
    </row>
    <row r="1009" spans="1:27" x14ac:dyDescent="0.2">
      <c r="A1009">
        <v>1047</v>
      </c>
      <c r="B1009" t="s">
        <v>1460</v>
      </c>
      <c r="C1009" t="s">
        <v>34</v>
      </c>
      <c r="D1009" s="1">
        <v>899000</v>
      </c>
      <c r="E1009">
        <v>4</v>
      </c>
      <c r="F1009">
        <v>2</v>
      </c>
      <c r="G1009" s="2">
        <v>1200</v>
      </c>
      <c r="H1009" t="s">
        <v>113</v>
      </c>
      <c r="I1009" t="s">
        <v>65</v>
      </c>
      <c r="J1009" s="5">
        <v>11357</v>
      </c>
      <c r="K1009" s="8" t="str">
        <f>VLOOKUP($B1009,Sheet1!A:E,3,FALSE)</f>
        <v>Malba</v>
      </c>
      <c r="L1009" s="8" t="str">
        <f>VLOOKUP($B1009,Sheet1!A:E,4,FALSE)</f>
        <v>A</v>
      </c>
      <c r="M1009">
        <v>-73.8257555</v>
      </c>
      <c r="N1009">
        <v>40.7791608</v>
      </c>
      <c r="O1009" s="13">
        <f>VLOOKUP($B1009,Sheet2!A:F,6,FALSE)</f>
        <v>8.6349249148976561</v>
      </c>
      <c r="P1009" s="1">
        <v>179800</v>
      </c>
      <c r="Q1009" s="3">
        <v>6.7500000000000004E-2</v>
      </c>
      <c r="R1009">
        <v>30</v>
      </c>
      <c r="S1009" s="1">
        <v>719200</v>
      </c>
      <c r="T1009" s="1">
        <v>4664.72</v>
      </c>
      <c r="U1009" s="1">
        <v>912.89</v>
      </c>
      <c r="V1009" s="1">
        <v>187.29</v>
      </c>
      <c r="W1009" s="4">
        <v>1400</v>
      </c>
      <c r="X1009" s="1">
        <v>7164.9</v>
      </c>
      <c r="Y1009">
        <v>8</v>
      </c>
      <c r="Z1009">
        <v>8</v>
      </c>
      <c r="AA1009" t="str">
        <f>VLOOKUP($B1009,Sheet1!A:E,5,FALSE)</f>
        <v>Luxury Homes, East River waterfront views, suburban environment.</v>
      </c>
    </row>
    <row r="1010" spans="1:27" x14ac:dyDescent="0.2">
      <c r="A1010">
        <v>1048</v>
      </c>
      <c r="B1010" t="s">
        <v>1461</v>
      </c>
      <c r="C1010" t="s">
        <v>52</v>
      </c>
      <c r="D1010" s="1">
        <v>495000</v>
      </c>
      <c r="E1010">
        <v>1</v>
      </c>
      <c r="F1010">
        <v>1</v>
      </c>
      <c r="G1010" s="2">
        <v>2184</v>
      </c>
      <c r="H1010" t="s">
        <v>81</v>
      </c>
      <c r="I1010" t="s">
        <v>28</v>
      </c>
      <c r="J1010" s="5">
        <v>10024</v>
      </c>
      <c r="K1010" s="8" t="str">
        <f>VLOOKUP($B1010,Sheet1!A:E,3,FALSE)</f>
        <v>Upper West Side</v>
      </c>
      <c r="L1010" s="8" t="str">
        <f>VLOOKUP($B1010,Sheet1!A:E,4,FALSE)</f>
        <v>A</v>
      </c>
      <c r="M1010">
        <v>-73.976793099999995</v>
      </c>
      <c r="N1010">
        <v>40.7885633</v>
      </c>
      <c r="O1010" s="13">
        <f>VLOOKUP($B1010,Sheet2!A:F,6,FALSE)</f>
        <v>2.7797712233335208</v>
      </c>
      <c r="P1010" s="1">
        <v>99000</v>
      </c>
      <c r="Q1010" s="3">
        <v>6.7500000000000004E-2</v>
      </c>
      <c r="R1010">
        <v>30</v>
      </c>
      <c r="S1010" s="1">
        <v>396000</v>
      </c>
      <c r="T1010" s="1">
        <v>2568.4499999999998</v>
      </c>
      <c r="U1010" s="1">
        <v>502.65</v>
      </c>
      <c r="V1010" s="1">
        <v>103.13</v>
      </c>
      <c r="W1010" s="4">
        <v>600</v>
      </c>
      <c r="X1010" s="1">
        <v>3774.22</v>
      </c>
      <c r="Y1010">
        <v>2</v>
      </c>
      <c r="Z1010">
        <v>18</v>
      </c>
      <c r="AA1010" t="str">
        <f>VLOOKUP($B1010,Sheet1!A:E,5,FALSE)</f>
        <v>Western edge of Central Park, Lincoln Center, affluent area.</v>
      </c>
    </row>
    <row r="1011" spans="1:27" x14ac:dyDescent="0.2">
      <c r="A1011">
        <v>1049</v>
      </c>
      <c r="B1011" t="s">
        <v>1462</v>
      </c>
      <c r="C1011" t="s">
        <v>34</v>
      </c>
      <c r="D1011" s="1">
        <v>535000</v>
      </c>
      <c r="E1011">
        <v>3</v>
      </c>
      <c r="F1011">
        <v>3</v>
      </c>
      <c r="G1011" s="2">
        <v>1328</v>
      </c>
      <c r="H1011" t="s">
        <v>857</v>
      </c>
      <c r="I1011" t="s">
        <v>54</v>
      </c>
      <c r="J1011" s="5">
        <v>10456</v>
      </c>
      <c r="K1011" s="8" t="str">
        <f>VLOOKUP($B1011,Sheet1!A:E,3,FALSE)</f>
        <v>Melrose</v>
      </c>
      <c r="L1011" s="8" t="str">
        <f>VLOOKUP($B1011,Sheet1!A:E,4,FALSE)</f>
        <v>C</v>
      </c>
      <c r="M1011">
        <v>-73.911996599999995</v>
      </c>
      <c r="N1011">
        <v>40.835507300000003</v>
      </c>
      <c r="O1011" s="13">
        <f>VLOOKUP($B1011,Sheet2!A:F,6,FALSE)</f>
        <v>7.1142817140923604</v>
      </c>
      <c r="P1011" s="1">
        <v>107000</v>
      </c>
      <c r="Q1011" s="3">
        <v>6.7500000000000004E-2</v>
      </c>
      <c r="R1011">
        <v>30</v>
      </c>
      <c r="S1011" s="1">
        <v>428000</v>
      </c>
      <c r="T1011" s="1">
        <v>2776</v>
      </c>
      <c r="U1011" s="1">
        <v>543.27</v>
      </c>
      <c r="V1011" s="1">
        <v>111.46</v>
      </c>
      <c r="W1011" s="4">
        <v>600</v>
      </c>
      <c r="X1011" s="1">
        <v>4030.72</v>
      </c>
      <c r="Y1011">
        <v>6</v>
      </c>
      <c r="Z1011">
        <v>7</v>
      </c>
      <c r="AA1011" t="str">
        <f>VLOOKUP($B1011,Sheet1!A:E,5,FALSE)</f>
        <v>South Bronx, activism centered around sustainable housing and social justice</v>
      </c>
    </row>
    <row r="1012" spans="1:27" x14ac:dyDescent="0.2">
      <c r="A1012">
        <v>1050</v>
      </c>
      <c r="B1012" t="s">
        <v>1463</v>
      </c>
      <c r="C1012" t="s">
        <v>34</v>
      </c>
      <c r="D1012" s="1">
        <v>799999</v>
      </c>
      <c r="E1012">
        <v>3</v>
      </c>
      <c r="F1012">
        <v>2</v>
      </c>
      <c r="G1012" s="2">
        <v>1596</v>
      </c>
      <c r="H1012" t="s">
        <v>818</v>
      </c>
      <c r="I1012" t="s">
        <v>36</v>
      </c>
      <c r="J1012" s="5">
        <v>10312</v>
      </c>
      <c r="K1012" s="8" t="str">
        <f>VLOOKUP($B1012,Sheet1!A:E,3,FALSE)</f>
        <v>Great Kills</v>
      </c>
      <c r="L1012" s="8" t="str">
        <f>VLOOKUP($B1012,Sheet1!A:E,4,FALSE)</f>
        <v>B</v>
      </c>
      <c r="M1012">
        <v>-74.168286899999998</v>
      </c>
      <c r="N1012">
        <v>40.541960400000001</v>
      </c>
      <c r="O1012" s="13">
        <f>VLOOKUP($B1012,Sheet2!A:F,6,FALSE)</f>
        <v>17.20745808096671</v>
      </c>
      <c r="P1012" s="1">
        <v>159999.79999999999</v>
      </c>
      <c r="Q1012" s="3">
        <v>6.7500000000000004E-2</v>
      </c>
      <c r="R1012">
        <v>30</v>
      </c>
      <c r="S1012" s="1">
        <v>639999.19999999995</v>
      </c>
      <c r="T1012" s="1">
        <v>4151.0200000000004</v>
      </c>
      <c r="U1012" s="1">
        <v>812.36</v>
      </c>
      <c r="V1012" s="1">
        <v>166.67</v>
      </c>
      <c r="W1012" s="4">
        <v>550</v>
      </c>
      <c r="X1012" s="1">
        <v>5680.05</v>
      </c>
      <c r="Y1012">
        <v>6</v>
      </c>
      <c r="Z1012">
        <v>10</v>
      </c>
      <c r="AA1012" t="str">
        <f>VLOOKUP($B1012,Sheet1!A:E,5,FALSE)</f>
        <v>Southern Staten Island, Suburban feel, waterfront community, Great Kills Park, named after Duth word of "Great creeks"</v>
      </c>
    </row>
    <row r="1013" spans="1:27" x14ac:dyDescent="0.2">
      <c r="A1013">
        <v>1051</v>
      </c>
      <c r="B1013" t="s">
        <v>1464</v>
      </c>
      <c r="C1013" t="s">
        <v>26</v>
      </c>
      <c r="D1013" s="1">
        <v>1989000</v>
      </c>
      <c r="E1013">
        <v>2</v>
      </c>
      <c r="F1013">
        <v>2</v>
      </c>
      <c r="G1013" s="2">
        <v>1274</v>
      </c>
      <c r="H1013" t="s">
        <v>39</v>
      </c>
      <c r="I1013" t="s">
        <v>28</v>
      </c>
      <c r="J1013" s="5">
        <v>10036</v>
      </c>
      <c r="K1013" s="8" t="str">
        <f>VLOOKUP($B1013,Sheet1!A:E,3,FALSE)</f>
        <v>Midtown West</v>
      </c>
      <c r="L1013" s="8" t="str">
        <f>VLOOKUP($B1013,Sheet1!A:E,4,FALSE)</f>
        <v>B</v>
      </c>
      <c r="M1013">
        <v>-73.991932800000001</v>
      </c>
      <c r="N1013">
        <v>40.7603978</v>
      </c>
      <c r="O1013" s="13">
        <f>VLOOKUP($B1013,Sheet2!A:F,6,FALSE)</f>
        <v>0.86895407700541161</v>
      </c>
      <c r="P1013" s="1">
        <v>397800</v>
      </c>
      <c r="Q1013" s="3">
        <v>6.7500000000000004E-2</v>
      </c>
      <c r="R1013">
        <v>30</v>
      </c>
      <c r="S1013" s="1">
        <v>1591200</v>
      </c>
      <c r="T1013" s="1">
        <v>10320.49</v>
      </c>
      <c r="U1013" s="1">
        <v>2019.73</v>
      </c>
      <c r="V1013" s="1">
        <v>414.38</v>
      </c>
      <c r="W1013" s="4">
        <v>600</v>
      </c>
      <c r="X1013" s="1">
        <v>13354.6</v>
      </c>
      <c r="Y1013">
        <v>4</v>
      </c>
      <c r="Z1013">
        <v>8</v>
      </c>
      <c r="AA1013" t="str">
        <f>VLOOKUP($B1013,Sheet1!A:E,5,FALSE)</f>
        <v>Times Square, Rockefeller Center, Radio City Hall, Broadway shows</v>
      </c>
    </row>
    <row r="1014" spans="1:27" x14ac:dyDescent="0.2">
      <c r="A1014">
        <v>1052</v>
      </c>
      <c r="B1014" t="s">
        <v>1465</v>
      </c>
      <c r="C1014" t="s">
        <v>34</v>
      </c>
      <c r="D1014" s="1">
        <v>699000</v>
      </c>
      <c r="E1014">
        <v>6</v>
      </c>
      <c r="F1014">
        <v>4</v>
      </c>
      <c r="G1014" s="2">
        <v>2223</v>
      </c>
      <c r="H1014" t="s">
        <v>1054</v>
      </c>
      <c r="I1014" t="s">
        <v>54</v>
      </c>
      <c r="J1014" s="5">
        <v>10459</v>
      </c>
      <c r="K1014" s="8" t="str">
        <f>VLOOKUP($B1014,Sheet1!A:E,3,FALSE)</f>
        <v>Longwood</v>
      </c>
      <c r="L1014" s="8" t="str">
        <f>VLOOKUP($B1014,Sheet1!A:E,4,FALSE)</f>
        <v>C</v>
      </c>
      <c r="M1014">
        <v>-73.895471499999999</v>
      </c>
      <c r="N1014">
        <v>40.818677999999998</v>
      </c>
      <c r="O1014" s="13">
        <f>VLOOKUP($B1014,Sheet2!A:F,6,FALSE)</f>
        <v>6.7453305900936531</v>
      </c>
      <c r="P1014" s="1">
        <v>139800</v>
      </c>
      <c r="Q1014" s="3">
        <v>6.7500000000000004E-2</v>
      </c>
      <c r="R1014">
        <v>30</v>
      </c>
      <c r="S1014" s="1">
        <v>559200</v>
      </c>
      <c r="T1014" s="1">
        <v>3626.96</v>
      </c>
      <c r="U1014" s="1">
        <v>709.8</v>
      </c>
      <c r="V1014" s="1">
        <v>145.63</v>
      </c>
      <c r="W1014" s="4">
        <v>205</v>
      </c>
      <c r="X1014" s="1">
        <v>4687.3900000000003</v>
      </c>
      <c r="Y1014">
        <v>12</v>
      </c>
      <c r="Z1014">
        <v>9</v>
      </c>
      <c r="AA1014" t="str">
        <f>VLOOKUP($B1014,Sheet1!A:E,5,FALSE)</f>
        <v>Hunts Point Avenue station , St. Athanasius Church, Crotona Park, Longwood Park, Bronx Charter School</v>
      </c>
    </row>
    <row r="1015" spans="1:27" x14ac:dyDescent="0.2">
      <c r="A1015">
        <v>1053</v>
      </c>
      <c r="B1015" t="s">
        <v>1466</v>
      </c>
      <c r="C1015" t="s">
        <v>52</v>
      </c>
      <c r="D1015" s="1">
        <v>369000</v>
      </c>
      <c r="E1015">
        <v>1</v>
      </c>
      <c r="F1015">
        <v>1</v>
      </c>
      <c r="G1015">
        <v>900</v>
      </c>
      <c r="H1015" t="s">
        <v>1467</v>
      </c>
      <c r="I1015" t="s">
        <v>54</v>
      </c>
      <c r="J1015" s="5">
        <v>10463</v>
      </c>
      <c r="K1015" s="8" t="str">
        <f>VLOOKUP($B1015,Sheet1!A:E,3,FALSE)</f>
        <v>Riverdale</v>
      </c>
      <c r="L1015" s="8" t="str">
        <f>VLOOKUP($B1015,Sheet1!A:E,4,FALSE)</f>
        <v>A-</v>
      </c>
      <c r="M1015">
        <v>-73.918469200000004</v>
      </c>
      <c r="N1015">
        <v>40.876398399999999</v>
      </c>
      <c r="O1015" s="13">
        <f>VLOOKUP($B1015,Sheet2!A:F,6,FALSE)</f>
        <v>9.477652830718247</v>
      </c>
      <c r="P1015" s="1">
        <v>73800</v>
      </c>
      <c r="Q1015" s="3">
        <v>6.7500000000000004E-2</v>
      </c>
      <c r="R1015">
        <v>30</v>
      </c>
      <c r="S1015" s="1">
        <v>295200</v>
      </c>
      <c r="T1015" s="1">
        <v>1914.66</v>
      </c>
      <c r="U1015" s="1">
        <v>374.7</v>
      </c>
      <c r="V1015" s="1">
        <v>76.88</v>
      </c>
      <c r="W1015" s="4">
        <v>550</v>
      </c>
      <c r="X1015" s="1">
        <v>2916.24</v>
      </c>
      <c r="Y1015">
        <v>2</v>
      </c>
      <c r="Z1015">
        <v>8</v>
      </c>
      <c r="AA1015" t="str">
        <f>VLOOKUP($B1015,Sheet1!A:E,5,FALSE)</f>
        <v>Residential neighborhood , affluent enclave within the Bronx., "alternative to the Upper West side", Car Transportation is reccomended.</v>
      </c>
    </row>
    <row r="1016" spans="1:27" x14ac:dyDescent="0.2">
      <c r="A1016">
        <v>1054</v>
      </c>
      <c r="B1016" t="s">
        <v>1468</v>
      </c>
      <c r="C1016" t="s">
        <v>34</v>
      </c>
      <c r="D1016" s="1">
        <v>599000</v>
      </c>
      <c r="E1016">
        <v>4</v>
      </c>
      <c r="F1016">
        <v>4</v>
      </c>
      <c r="G1016" s="2">
        <v>2100</v>
      </c>
      <c r="H1016" t="s">
        <v>1469</v>
      </c>
      <c r="I1016" t="s">
        <v>65</v>
      </c>
      <c r="J1016" s="5">
        <v>11691</v>
      </c>
      <c r="K1016" s="8" t="str">
        <f>VLOOKUP($B1016,Sheet1!A:E,3,FALSE)</f>
        <v>Rockaway</v>
      </c>
      <c r="L1016" s="8" t="str">
        <f>VLOOKUP($B1016,Sheet1!A:E,4,FALSE)</f>
        <v>B-</v>
      </c>
      <c r="M1016">
        <v>-73.756542400000001</v>
      </c>
      <c r="N1016">
        <v>40.608363500000003</v>
      </c>
      <c r="O1016" s="13">
        <f>VLOOKUP($B1016,Sheet2!A:F,6,FALSE)</f>
        <v>15.44345364118243</v>
      </c>
      <c r="P1016" s="1">
        <v>119800</v>
      </c>
      <c r="Q1016" s="3">
        <v>6.7500000000000004E-2</v>
      </c>
      <c r="R1016">
        <v>30</v>
      </c>
      <c r="S1016" s="1">
        <v>479200</v>
      </c>
      <c r="T1016" s="1">
        <v>3108.08</v>
      </c>
      <c r="U1016" s="1">
        <v>608.25</v>
      </c>
      <c r="V1016" s="1">
        <v>124.79</v>
      </c>
      <c r="W1016" s="4">
        <v>600</v>
      </c>
      <c r="X1016" s="1">
        <v>4441.13</v>
      </c>
      <c r="Y1016">
        <v>8</v>
      </c>
      <c r="Z1016">
        <v>9</v>
      </c>
      <c r="AA1016" t="str">
        <f>VLOOKUP($B1016,Sheet1!A:E,5,FALSE)</f>
        <v>Rockaway Beach, boardwalk, surfing, outdoor activity, "urban beach town". </v>
      </c>
    </row>
    <row r="1017" spans="1:27" x14ac:dyDescent="0.2">
      <c r="A1017">
        <v>1055</v>
      </c>
      <c r="B1017" t="s">
        <v>1470</v>
      </c>
      <c r="C1017" t="s">
        <v>52</v>
      </c>
      <c r="D1017" s="1">
        <v>169000</v>
      </c>
      <c r="E1017">
        <v>1</v>
      </c>
      <c r="F1017">
        <v>1</v>
      </c>
      <c r="G1017">
        <v>680</v>
      </c>
      <c r="H1017" t="s">
        <v>1471</v>
      </c>
      <c r="I1017" t="s">
        <v>45</v>
      </c>
      <c r="J1017" s="5">
        <v>11229</v>
      </c>
      <c r="K1017" s="8" t="str">
        <f>VLOOKUP($B1017,Sheet1!A:E,3,FALSE)</f>
        <v>Homecrest</v>
      </c>
      <c r="L1017" s="8" t="str">
        <f>VLOOKUP($B1017,Sheet1!A:E,4,FALSE)</f>
        <v>B</v>
      </c>
      <c r="M1017">
        <v>-73.946492800000001</v>
      </c>
      <c r="N1017">
        <v>40.6150193</v>
      </c>
      <c r="O1017" s="13">
        <f>VLOOKUP($B1017,Sheet2!A:F,6,FALSE)</f>
        <v>9.4561224757551212</v>
      </c>
      <c r="P1017" s="1">
        <v>33800</v>
      </c>
      <c r="Q1017" s="3">
        <v>6.7500000000000004E-2</v>
      </c>
      <c r="R1017">
        <v>30</v>
      </c>
      <c r="S1017" s="1">
        <v>135200</v>
      </c>
      <c r="T1017" s="1">
        <v>876.9</v>
      </c>
      <c r="U1017" s="1">
        <v>171.61</v>
      </c>
      <c r="V1017" s="1">
        <v>35.21</v>
      </c>
      <c r="W1017" s="4">
        <v>600</v>
      </c>
      <c r="X1017" s="1">
        <v>1683.72</v>
      </c>
      <c r="Y1017">
        <v>2</v>
      </c>
      <c r="Z1017">
        <v>6</v>
      </c>
      <c r="AA1017" t="str">
        <f>VLOOKUP($B1017,Sheet1!A:E,5,FALSE)</f>
        <v>Residential community and local parks.</v>
      </c>
    </row>
    <row r="1018" spans="1:27" x14ac:dyDescent="0.2">
      <c r="A1018">
        <v>1056</v>
      </c>
      <c r="B1018" t="s">
        <v>1472</v>
      </c>
      <c r="C1018" t="s">
        <v>34</v>
      </c>
      <c r="D1018" s="1">
        <v>749000</v>
      </c>
      <c r="E1018">
        <v>3</v>
      </c>
      <c r="F1018">
        <v>2</v>
      </c>
      <c r="G1018" s="2">
        <v>1600</v>
      </c>
      <c r="H1018" t="s">
        <v>1175</v>
      </c>
      <c r="I1018" t="s">
        <v>54</v>
      </c>
      <c r="J1018" s="5">
        <v>10461</v>
      </c>
      <c r="K1018" s="8" t="str">
        <f>VLOOKUP($B1018,Sheet1!A:E,3,FALSE)</f>
        <v>Morris Park</v>
      </c>
      <c r="L1018" s="8" t="str">
        <f>VLOOKUP($B1018,Sheet1!A:E,4,FALSE)</f>
        <v>B</v>
      </c>
      <c r="M1018">
        <v>-73.849039399999995</v>
      </c>
      <c r="N1018">
        <v>40.854490900000002</v>
      </c>
      <c r="O1018" s="13">
        <f>VLOOKUP($B1018,Sheet2!A:F,6,FALSE)</f>
        <v>10.21356601072849</v>
      </c>
      <c r="P1018" s="1">
        <v>149800</v>
      </c>
      <c r="Q1018" s="3">
        <v>6.7500000000000004E-2</v>
      </c>
      <c r="R1018">
        <v>30</v>
      </c>
      <c r="S1018" s="1">
        <v>599200</v>
      </c>
      <c r="T1018" s="1">
        <v>3886.4</v>
      </c>
      <c r="U1018" s="1">
        <v>760.57</v>
      </c>
      <c r="V1018" s="1">
        <v>156.04</v>
      </c>
      <c r="W1018" s="4">
        <v>205</v>
      </c>
      <c r="X1018" s="1">
        <v>5008.01</v>
      </c>
      <c r="Y1018">
        <v>6</v>
      </c>
      <c r="Z1018">
        <v>10</v>
      </c>
      <c r="AA1018" t="str">
        <f>VLOOKUP($B1018,Sheet1!A:E,5,FALSE)</f>
        <v>Suburban atmosphere, FDR high school.</v>
      </c>
    </row>
    <row r="1019" spans="1:27" x14ac:dyDescent="0.2">
      <c r="A1019">
        <v>1057</v>
      </c>
      <c r="B1019" t="s">
        <v>1473</v>
      </c>
      <c r="C1019" t="s">
        <v>34</v>
      </c>
      <c r="D1019" s="1">
        <v>1099000</v>
      </c>
      <c r="E1019">
        <v>5</v>
      </c>
      <c r="F1019">
        <v>4</v>
      </c>
      <c r="G1019" s="2">
        <v>3500</v>
      </c>
      <c r="H1019" t="s">
        <v>1474</v>
      </c>
      <c r="I1019" t="s">
        <v>36</v>
      </c>
      <c r="J1019" s="5">
        <v>10312</v>
      </c>
      <c r="K1019" s="8" t="str">
        <f>VLOOKUP($B1019,Sheet1!A:E,3,FALSE)</f>
        <v>Great Kills</v>
      </c>
      <c r="L1019" s="8" t="str">
        <f>VLOOKUP($B1019,Sheet1!A:E,4,FALSE)</f>
        <v>B</v>
      </c>
      <c r="M1019">
        <v>-74.1847061</v>
      </c>
      <c r="N1019">
        <v>40.545778900000002</v>
      </c>
      <c r="O1019" s="13">
        <f>VLOOKUP($B1019,Sheet2!A:F,6,FALSE)</f>
        <v>17.492007215817669</v>
      </c>
      <c r="P1019" s="1">
        <v>219800</v>
      </c>
      <c r="Q1019" s="3">
        <v>6.7500000000000004E-2</v>
      </c>
      <c r="R1019">
        <v>30</v>
      </c>
      <c r="S1019" s="1">
        <v>879200</v>
      </c>
      <c r="T1019" s="1">
        <v>5702.47</v>
      </c>
      <c r="U1019" s="1">
        <v>1115.98</v>
      </c>
      <c r="V1019" s="1">
        <v>228.96</v>
      </c>
      <c r="W1019" s="4">
        <v>550</v>
      </c>
      <c r="X1019" s="1">
        <v>7597.41</v>
      </c>
      <c r="Y1019">
        <v>10</v>
      </c>
      <c r="Z1019">
        <v>15</v>
      </c>
      <c r="AA1019" t="str">
        <f>VLOOKUP($B1019,Sheet1!A:E,5,FALSE)</f>
        <v>Southern Staten Island, Suburban feel, waterfront community, Great Kills Park, named after Duth word of "Great creeks"</v>
      </c>
    </row>
    <row r="1020" spans="1:27" x14ac:dyDescent="0.2">
      <c r="A1020">
        <v>1058</v>
      </c>
      <c r="B1020" t="s">
        <v>1475</v>
      </c>
      <c r="C1020" t="s">
        <v>41</v>
      </c>
      <c r="D1020" s="1">
        <v>475000</v>
      </c>
      <c r="E1020">
        <v>2</v>
      </c>
      <c r="F1020">
        <v>2</v>
      </c>
      <c r="G1020" s="2">
        <v>1364</v>
      </c>
      <c r="H1020" t="s">
        <v>119</v>
      </c>
      <c r="I1020" t="s">
        <v>36</v>
      </c>
      <c r="J1020" s="5">
        <v>10306</v>
      </c>
      <c r="K1020" s="8" t="str">
        <f>VLOOKUP($B1020,Sheet1!A:E,3,FALSE)</f>
        <v>Great Kills</v>
      </c>
      <c r="L1020" s="8" t="str">
        <f>VLOOKUP($B1020,Sheet1!A:E,4,FALSE)</f>
        <v>B</v>
      </c>
      <c r="M1020">
        <v>-74.142266399999997</v>
      </c>
      <c r="N1020">
        <v>40.563489099999998</v>
      </c>
      <c r="O1020" s="13">
        <f>VLOOKUP($B1020,Sheet2!A:F,6,FALSE)</f>
        <v>15.213752800424309</v>
      </c>
      <c r="P1020" s="1">
        <v>95000</v>
      </c>
      <c r="Q1020" s="3">
        <v>6.7500000000000004E-2</v>
      </c>
      <c r="R1020">
        <v>30</v>
      </c>
      <c r="S1020" s="1">
        <v>380000</v>
      </c>
      <c r="T1020" s="1">
        <v>2464.67</v>
      </c>
      <c r="U1020" s="1">
        <v>482.34</v>
      </c>
      <c r="V1020" s="1">
        <v>98.96</v>
      </c>
      <c r="W1020" s="4">
        <v>600</v>
      </c>
      <c r="X1020" s="1">
        <v>3645.97</v>
      </c>
      <c r="Y1020">
        <v>4</v>
      </c>
      <c r="Z1020">
        <v>9</v>
      </c>
      <c r="AA1020" t="str">
        <f>VLOOKUP($B1020,Sheet1!A:E,5,FALSE)</f>
        <v>Southern Staten Island, Suburban feel, waterfront community, Great Kills Park, named after Duth word of "Great creeks"</v>
      </c>
    </row>
    <row r="1021" spans="1:27" x14ac:dyDescent="0.2">
      <c r="A1021">
        <v>1059</v>
      </c>
      <c r="B1021" t="s">
        <v>1476</v>
      </c>
      <c r="C1021" t="s">
        <v>52</v>
      </c>
      <c r="D1021" s="1">
        <v>124900</v>
      </c>
      <c r="E1021">
        <v>1</v>
      </c>
      <c r="F1021">
        <v>1</v>
      </c>
      <c r="G1021">
        <v>676</v>
      </c>
      <c r="H1021" t="s">
        <v>1477</v>
      </c>
      <c r="I1021" t="s">
        <v>54</v>
      </c>
      <c r="J1021" s="5">
        <v>10467</v>
      </c>
      <c r="K1021" s="8" t="str">
        <f>VLOOKUP($B1021,Sheet1!A:E,3,FALSE)</f>
        <v>Allerton</v>
      </c>
      <c r="L1021" s="8" t="str">
        <f>VLOOKUP($B1021,Sheet1!A:E,4,FALSE)</f>
        <v>C+</v>
      </c>
      <c r="M1021">
        <v>-73.875859599999998</v>
      </c>
      <c r="N1021">
        <v>40.880833000000003</v>
      </c>
      <c r="O1021" s="13">
        <f>VLOOKUP($B1021,Sheet2!A:F,6,FALSE)</f>
        <v>10.76935812626259</v>
      </c>
      <c r="P1021" s="1">
        <v>24980</v>
      </c>
      <c r="Q1021" s="3">
        <v>6.7500000000000004E-2</v>
      </c>
      <c r="R1021">
        <v>30</v>
      </c>
      <c r="S1021" s="1">
        <v>99920</v>
      </c>
      <c r="T1021" s="1">
        <v>648.08000000000004</v>
      </c>
      <c r="U1021" s="1">
        <v>126.83</v>
      </c>
      <c r="V1021" s="1">
        <v>26.02</v>
      </c>
      <c r="W1021" s="4">
        <v>375</v>
      </c>
      <c r="X1021" s="1">
        <v>1175.93</v>
      </c>
      <c r="Y1021">
        <v>2</v>
      </c>
      <c r="Z1021">
        <v>6</v>
      </c>
      <c r="AA1021" t="str">
        <f>VLOOKUP($B1021,Sheet1!A:E,5,FALSE)</f>
        <v>Allerton Avenue is a popular commercial street within a predominately residential area. ; Near by to the  Bronx Zoo.</v>
      </c>
    </row>
    <row r="1022" spans="1:27" x14ac:dyDescent="0.2">
      <c r="A1022">
        <v>1060</v>
      </c>
      <c r="B1022" t="s">
        <v>1478</v>
      </c>
      <c r="C1022" t="s">
        <v>163</v>
      </c>
      <c r="D1022" s="1">
        <v>619000</v>
      </c>
      <c r="E1022">
        <v>3</v>
      </c>
      <c r="F1022">
        <v>2</v>
      </c>
      <c r="G1022" s="2">
        <v>1943</v>
      </c>
      <c r="H1022" t="s">
        <v>62</v>
      </c>
      <c r="I1022" t="s">
        <v>36</v>
      </c>
      <c r="J1022" s="5">
        <v>10312</v>
      </c>
      <c r="K1022" s="8" t="str">
        <f>VLOOKUP($B1022,Sheet1!A:E,3,FALSE)</f>
        <v>Great Kills</v>
      </c>
      <c r="L1022" s="8" t="str">
        <f>VLOOKUP($B1022,Sheet1!A:E,4,FALSE)</f>
        <v>B</v>
      </c>
      <c r="M1022">
        <v>-74.199342200000004</v>
      </c>
      <c r="N1022">
        <v>40.547852900000002</v>
      </c>
      <c r="O1022" s="13">
        <f>VLOOKUP($B1022,Sheet2!A:F,6,FALSE)</f>
        <v>17.851652222599061</v>
      </c>
      <c r="P1022" s="1">
        <v>123800</v>
      </c>
      <c r="Q1022" s="3">
        <v>6.7500000000000004E-2</v>
      </c>
      <c r="R1022">
        <v>30</v>
      </c>
      <c r="S1022" s="1">
        <v>495200</v>
      </c>
      <c r="T1022" s="1">
        <v>3211.86</v>
      </c>
      <c r="U1022" s="1">
        <v>628.55999999999995</v>
      </c>
      <c r="V1022" s="1">
        <v>128.96</v>
      </c>
      <c r="W1022" s="4">
        <v>3000</v>
      </c>
      <c r="X1022" s="1">
        <v>6969.38</v>
      </c>
      <c r="Y1022">
        <v>6</v>
      </c>
      <c r="Z1022">
        <v>12</v>
      </c>
      <c r="AA1022" t="str">
        <f>VLOOKUP($B1022,Sheet1!A:E,5,FALSE)</f>
        <v>Southern Staten Island, Suburban feel, waterfront community, Great Kills Park, named after Duth word of "Great creeks"</v>
      </c>
    </row>
    <row r="1023" spans="1:27" x14ac:dyDescent="0.2">
      <c r="A1023">
        <v>1061</v>
      </c>
      <c r="B1023" t="s">
        <v>1479</v>
      </c>
      <c r="C1023" t="s">
        <v>163</v>
      </c>
      <c r="D1023" s="1">
        <v>599000</v>
      </c>
      <c r="E1023">
        <v>3</v>
      </c>
      <c r="F1023">
        <v>1</v>
      </c>
      <c r="G1023" s="2">
        <v>1008</v>
      </c>
      <c r="H1023" t="s">
        <v>728</v>
      </c>
      <c r="I1023" t="s">
        <v>36</v>
      </c>
      <c r="J1023" s="5">
        <v>10306</v>
      </c>
      <c r="K1023" s="8" t="str">
        <f>VLOOKUP($B1023,Sheet1!A:E,3,FALSE)</f>
        <v>Great Kills</v>
      </c>
      <c r="L1023" s="8" t="str">
        <f>VLOOKUP($B1023,Sheet1!A:E,4,FALSE)</f>
        <v>B</v>
      </c>
      <c r="M1023">
        <v>-74.1025463</v>
      </c>
      <c r="N1023">
        <v>40.581930700000001</v>
      </c>
      <c r="O1023" s="13">
        <f>VLOOKUP($B1023,Sheet2!A:F,6,FALSE)</f>
        <v>13.05653551136416</v>
      </c>
      <c r="P1023" s="1">
        <v>119800</v>
      </c>
      <c r="Q1023" s="3">
        <v>6.7500000000000004E-2</v>
      </c>
      <c r="R1023">
        <v>30</v>
      </c>
      <c r="S1023" s="1">
        <v>479200</v>
      </c>
      <c r="T1023" s="1">
        <v>3108.08</v>
      </c>
      <c r="U1023" s="1">
        <v>608.25</v>
      </c>
      <c r="V1023" s="1">
        <v>124.79</v>
      </c>
      <c r="W1023" s="4">
        <v>205</v>
      </c>
      <c r="X1023" s="1">
        <v>4046.13</v>
      </c>
      <c r="Y1023">
        <v>6</v>
      </c>
      <c r="Z1023">
        <v>8</v>
      </c>
      <c r="AA1023" t="str">
        <f>VLOOKUP($B1023,Sheet1!A:E,5,FALSE)</f>
        <v>Southern Staten Island, Suburban feel, waterfront community, Great Kills Park, named after Duth word of "Great creeks"</v>
      </c>
    </row>
    <row r="1024" spans="1:27" x14ac:dyDescent="0.2">
      <c r="A1024">
        <v>1062</v>
      </c>
      <c r="B1024" t="s">
        <v>1480</v>
      </c>
      <c r="C1024" t="s">
        <v>163</v>
      </c>
      <c r="D1024" s="1">
        <v>689900</v>
      </c>
      <c r="E1024">
        <v>3</v>
      </c>
      <c r="F1024">
        <v>2</v>
      </c>
      <c r="G1024" s="2">
        <v>1486</v>
      </c>
      <c r="H1024" t="s">
        <v>134</v>
      </c>
      <c r="I1024" t="s">
        <v>36</v>
      </c>
      <c r="J1024" s="5">
        <v>10301</v>
      </c>
      <c r="K1024" s="8" t="str">
        <f>VLOOKUP($B1024,Sheet1!A:E,3,FALSE)</f>
        <v>Richmond County</v>
      </c>
      <c r="L1024" s="8" t="str">
        <f>VLOOKUP($B1024,Sheet1!A:E,4,FALSE)</f>
        <v>B</v>
      </c>
      <c r="M1024">
        <v>-74.093002100000007</v>
      </c>
      <c r="N1024">
        <v>40.612602099999997</v>
      </c>
      <c r="O1024" s="13">
        <f>VLOOKUP($B1024,Sheet2!A:F,6,FALSE)</f>
        <v>10.96702927166557</v>
      </c>
      <c r="P1024" s="1">
        <v>137980</v>
      </c>
      <c r="Q1024" s="3">
        <v>6.7500000000000004E-2</v>
      </c>
      <c r="R1024">
        <v>30</v>
      </c>
      <c r="S1024" s="1">
        <v>551920</v>
      </c>
      <c r="T1024" s="1">
        <v>3579.74</v>
      </c>
      <c r="U1024" s="1">
        <v>700.56</v>
      </c>
      <c r="V1024" s="1">
        <v>143.72999999999999</v>
      </c>
      <c r="W1024" s="4">
        <v>550</v>
      </c>
      <c r="X1024" s="1">
        <v>4974.03</v>
      </c>
      <c r="Y1024">
        <v>6</v>
      </c>
      <c r="Z1024">
        <v>9</v>
      </c>
      <c r="AA1024" t="str">
        <f>VLOOKUP($B1024,Sheet1!A:E,5,FALSE)</f>
        <v>Northern Staten Island</v>
      </c>
    </row>
    <row r="1025" spans="1:27" x14ac:dyDescent="0.2">
      <c r="A1025">
        <v>1063</v>
      </c>
      <c r="B1025" t="s">
        <v>1481</v>
      </c>
      <c r="C1025" t="s">
        <v>34</v>
      </c>
      <c r="D1025" s="1">
        <v>5900000</v>
      </c>
      <c r="E1025">
        <v>7</v>
      </c>
      <c r="F1025">
        <v>8</v>
      </c>
      <c r="G1025" s="2">
        <v>10100</v>
      </c>
      <c r="H1025" t="s">
        <v>69</v>
      </c>
      <c r="I1025" t="s">
        <v>54</v>
      </c>
      <c r="J1025" s="5">
        <v>10471</v>
      </c>
      <c r="K1025" s="8" t="str">
        <f>VLOOKUP($B1025,Sheet1!A:E,3,FALSE)</f>
        <v>Riverdale</v>
      </c>
      <c r="L1025" s="8" t="str">
        <f>VLOOKUP($B1025,Sheet1!A:E,4,FALSE)</f>
        <v>A-</v>
      </c>
      <c r="M1025">
        <v>-73.903306000000001</v>
      </c>
      <c r="N1025">
        <v>40.897896000000003</v>
      </c>
      <c r="O1025" s="13">
        <f>VLOOKUP($B1025,Sheet2!A:F,6,FALSE)</f>
        <v>11.151348046653609</v>
      </c>
      <c r="P1025" s="1">
        <v>1180000</v>
      </c>
      <c r="Q1025" s="3">
        <v>6.7500000000000004E-2</v>
      </c>
      <c r="R1025">
        <v>30</v>
      </c>
      <c r="S1025" s="1">
        <v>4720000</v>
      </c>
      <c r="T1025" s="1">
        <v>30613.83</v>
      </c>
      <c r="U1025" s="1">
        <v>5991.16</v>
      </c>
      <c r="V1025" s="1">
        <v>1229.17</v>
      </c>
      <c r="W1025" s="4">
        <v>205</v>
      </c>
      <c r="X1025" s="1">
        <v>38039.15</v>
      </c>
      <c r="Y1025">
        <v>14</v>
      </c>
      <c r="Z1025">
        <v>25</v>
      </c>
      <c r="AA1025" t="str">
        <f>VLOOKUP($B1025,Sheet1!A:E,5,FALSE)</f>
        <v>Residential neighborhood , affluent enclave within the Bronx., "alternative to the Upper West side", Car Transportation is reccomended.</v>
      </c>
    </row>
    <row r="1026" spans="1:27" x14ac:dyDescent="0.2">
      <c r="A1026">
        <v>1064</v>
      </c>
      <c r="B1026" t="s">
        <v>1482</v>
      </c>
      <c r="C1026" t="s">
        <v>26</v>
      </c>
      <c r="D1026" s="1">
        <v>249000</v>
      </c>
      <c r="E1026">
        <v>2</v>
      </c>
      <c r="F1026">
        <v>1</v>
      </c>
      <c r="G1026">
        <v>815</v>
      </c>
      <c r="H1026" t="s">
        <v>119</v>
      </c>
      <c r="I1026" t="s">
        <v>54</v>
      </c>
      <c r="J1026" s="5">
        <v>10462</v>
      </c>
      <c r="K1026" s="8" t="str">
        <f>VLOOKUP($B1026,Sheet1!A:E,3,FALSE)</f>
        <v>Castle Hill</v>
      </c>
      <c r="L1026" s="8" t="str">
        <f>VLOOKUP($B1026,Sheet1!A:E,4,FALSE)</f>
        <v>C</v>
      </c>
      <c r="M1026">
        <v>-73.854141999999996</v>
      </c>
      <c r="N1026">
        <v>40.840961999999998</v>
      </c>
      <c r="O1026" s="13">
        <f>VLOOKUP($B1026,Sheet2!A:F,6,FALSE)</f>
        <v>9.371652009995822</v>
      </c>
      <c r="P1026" s="1">
        <v>49800</v>
      </c>
      <c r="Q1026" s="3">
        <v>6.7500000000000004E-2</v>
      </c>
      <c r="R1026">
        <v>30</v>
      </c>
      <c r="S1026" s="1">
        <v>199200</v>
      </c>
      <c r="T1026" s="1">
        <v>1292.01</v>
      </c>
      <c r="U1026" s="1">
        <v>252.85</v>
      </c>
      <c r="V1026" s="1">
        <v>51.88</v>
      </c>
      <c r="W1026" s="4">
        <v>205</v>
      </c>
      <c r="X1026" s="1">
        <v>1801.73</v>
      </c>
      <c r="Y1026">
        <v>4</v>
      </c>
      <c r="Z1026">
        <v>7</v>
      </c>
      <c r="AA1026" t="str">
        <f>VLOOKUP($B1026,Sheet1!A:E,5,FALSE)</f>
        <v>Residential neighborhood, suburban feeling, with scenic waterfront views.</v>
      </c>
    </row>
    <row r="1027" spans="1:27" x14ac:dyDescent="0.2">
      <c r="A1027">
        <v>1066</v>
      </c>
      <c r="B1027" t="s">
        <v>1483</v>
      </c>
      <c r="C1027" t="s">
        <v>41</v>
      </c>
      <c r="D1027" s="1">
        <v>549000</v>
      </c>
      <c r="E1027">
        <v>3</v>
      </c>
      <c r="F1027">
        <v>2</v>
      </c>
      <c r="G1027" s="2">
        <v>1150</v>
      </c>
      <c r="H1027" t="s">
        <v>1207</v>
      </c>
      <c r="I1027" t="s">
        <v>36</v>
      </c>
      <c r="J1027" s="5">
        <v>10307</v>
      </c>
      <c r="K1027" s="8" t="str">
        <f>VLOOKUP($B1027,Sheet1!A:E,3,FALSE)</f>
        <v>Tottenville</v>
      </c>
      <c r="L1027" s="8" t="str">
        <f>VLOOKUP($B1027,Sheet1!A:E,4,FALSE)</f>
        <v>B</v>
      </c>
      <c r="M1027">
        <v>-74.238851800000006</v>
      </c>
      <c r="N1027">
        <v>40.503203499999998</v>
      </c>
      <c r="O1027" s="13">
        <f>VLOOKUP($B1027,Sheet2!A:F,6,FALSE)</f>
        <v>21.55769478000472</v>
      </c>
      <c r="P1027" s="1">
        <v>109800</v>
      </c>
      <c r="Q1027" s="3">
        <v>6.7500000000000004E-2</v>
      </c>
      <c r="R1027">
        <v>30</v>
      </c>
      <c r="S1027" s="1">
        <v>439200</v>
      </c>
      <c r="T1027" s="1">
        <v>2848.64</v>
      </c>
      <c r="U1027" s="1">
        <v>557.48</v>
      </c>
      <c r="V1027" s="1">
        <v>114.38</v>
      </c>
      <c r="W1027" s="4">
        <v>205</v>
      </c>
      <c r="X1027" s="1">
        <v>3725.5</v>
      </c>
      <c r="Y1027">
        <v>6</v>
      </c>
      <c r="Z1027">
        <v>7</v>
      </c>
      <c r="AA1027" t="str">
        <f>VLOOKUP($B1027,Sheet1!A:E,5,FALSE)</f>
        <v>Southermost part of Staten Island, maritime heritage, originally owned by Totten family</v>
      </c>
    </row>
    <row r="1028" spans="1:27" x14ac:dyDescent="0.2">
      <c r="A1028">
        <v>1067</v>
      </c>
      <c r="B1028" t="s">
        <v>1484</v>
      </c>
      <c r="C1028" t="s">
        <v>41</v>
      </c>
      <c r="D1028" s="1">
        <v>2995000</v>
      </c>
      <c r="E1028">
        <v>4</v>
      </c>
      <c r="F1028">
        <v>6</v>
      </c>
      <c r="G1028" s="2">
        <v>2184</v>
      </c>
      <c r="H1028" t="s">
        <v>123</v>
      </c>
      <c r="I1028" t="s">
        <v>45</v>
      </c>
      <c r="J1028" s="5">
        <v>11233</v>
      </c>
      <c r="K1028" s="8" t="str">
        <f>VLOOKUP($B1028,Sheet1!A:E,3,FALSE)</f>
        <v>Bedford-Stuyvesant</v>
      </c>
      <c r="L1028" s="8" t="str">
        <f>VLOOKUP($B1028,Sheet1!A:E,4,FALSE)</f>
        <v>C+</v>
      </c>
      <c r="M1028">
        <v>-73.937329700000006</v>
      </c>
      <c r="N1028">
        <v>40.681952899999999</v>
      </c>
      <c r="O1028" s="13">
        <f>VLOOKUP($B1028,Sheet2!A:F,6,FALSE)</f>
        <v>5.2596682394078593</v>
      </c>
      <c r="P1028" s="1">
        <v>599000</v>
      </c>
      <c r="Q1028" s="3">
        <v>6.7500000000000004E-2</v>
      </c>
      <c r="R1028">
        <v>30</v>
      </c>
      <c r="S1028" s="1">
        <v>2396000</v>
      </c>
      <c r="T1028" s="1">
        <v>15540.41</v>
      </c>
      <c r="U1028" s="1">
        <v>3041.27</v>
      </c>
      <c r="V1028" s="1">
        <v>623.96</v>
      </c>
      <c r="W1028" s="4">
        <v>600</v>
      </c>
      <c r="X1028" s="1">
        <v>19805.64</v>
      </c>
      <c r="Y1028">
        <v>8</v>
      </c>
      <c r="Z1028">
        <v>7</v>
      </c>
      <c r="AA1028" t="str">
        <f>VLOOKUP($B1028,Sheet1!A:E,5,FALSE)</f>
        <v>Bed-Stuy, Do or Die phrase, home of rappers Notorious B.I.G &amp; Jay Z, Options for soul food &amp; carribean foods.</v>
      </c>
    </row>
    <row r="1029" spans="1:27" x14ac:dyDescent="0.2">
      <c r="A1029">
        <v>1068</v>
      </c>
      <c r="B1029" t="s">
        <v>1485</v>
      </c>
      <c r="C1029" t="s">
        <v>87</v>
      </c>
      <c r="D1029" s="1">
        <v>1999000</v>
      </c>
      <c r="E1029">
        <v>6</v>
      </c>
      <c r="F1029">
        <v>4</v>
      </c>
      <c r="G1029" s="2">
        <v>3850</v>
      </c>
      <c r="H1029" t="s">
        <v>62</v>
      </c>
      <c r="I1029" t="s">
        <v>54</v>
      </c>
      <c r="J1029" s="5">
        <v>10471</v>
      </c>
      <c r="K1029" s="8" t="str">
        <f>VLOOKUP($B1029,Sheet1!A:E,3,FALSE)</f>
        <v>Riverdale</v>
      </c>
      <c r="L1029" s="8" t="str">
        <f>VLOOKUP($B1029,Sheet1!A:E,4,FALSE)</f>
        <v>A-</v>
      </c>
      <c r="M1029">
        <v>-73.901789300000004</v>
      </c>
      <c r="N1029">
        <v>40.911070299999999</v>
      </c>
      <c r="O1029" s="13">
        <f>VLOOKUP($B1029,Sheet2!A:F,6,FALSE)</f>
        <v>12.023711840891121</v>
      </c>
      <c r="P1029" s="1">
        <v>399800</v>
      </c>
      <c r="Q1029" s="3">
        <v>6.7500000000000004E-2</v>
      </c>
      <c r="R1029">
        <v>30</v>
      </c>
      <c r="S1029" s="1">
        <v>1599200</v>
      </c>
      <c r="T1029" s="1">
        <v>10372.379999999999</v>
      </c>
      <c r="U1029" s="1">
        <v>2029.88</v>
      </c>
      <c r="V1029" s="1">
        <v>416.46</v>
      </c>
      <c r="W1029" s="4">
        <v>205</v>
      </c>
      <c r="X1029" s="1">
        <v>13023.72</v>
      </c>
      <c r="Y1029">
        <v>12</v>
      </c>
      <c r="Z1029">
        <v>16</v>
      </c>
      <c r="AA1029" t="str">
        <f>VLOOKUP($B1029,Sheet1!A:E,5,FALSE)</f>
        <v>Residential neighborhood , affluent enclave within the Bronx., "alternative to the Upper West side", Car Transportation is reccomended.</v>
      </c>
    </row>
    <row r="1030" spans="1:27" x14ac:dyDescent="0.2">
      <c r="A1030">
        <v>1069</v>
      </c>
      <c r="B1030" t="s">
        <v>1486</v>
      </c>
      <c r="C1030" t="s">
        <v>87</v>
      </c>
      <c r="D1030" s="1">
        <v>350000</v>
      </c>
      <c r="E1030">
        <v>3</v>
      </c>
      <c r="F1030">
        <v>2.5</v>
      </c>
      <c r="G1030" s="2">
        <v>2184</v>
      </c>
      <c r="H1030" t="s">
        <v>1487</v>
      </c>
      <c r="I1030" t="s">
        <v>54</v>
      </c>
      <c r="J1030" s="5">
        <v>10458</v>
      </c>
      <c r="K1030" s="8" t="str">
        <f>VLOOKUP($B1030,Sheet1!A:E,3,FALSE)</f>
        <v>Belmont</v>
      </c>
      <c r="L1030" s="8" t="str">
        <f>VLOOKUP($B1030,Sheet1!A:E,4,FALSE)</f>
        <v>C</v>
      </c>
      <c r="M1030">
        <v>-73.891899499999994</v>
      </c>
      <c r="N1030">
        <v>40.858514200000002</v>
      </c>
      <c r="O1030" s="13">
        <f>VLOOKUP($B1030,Sheet2!A:F,6,FALSE)</f>
        <v>9.0192341065182333</v>
      </c>
      <c r="P1030" s="1">
        <v>70000</v>
      </c>
      <c r="Q1030" s="3">
        <v>6.7500000000000004E-2</v>
      </c>
      <c r="R1030">
        <v>30</v>
      </c>
      <c r="S1030" s="1">
        <v>280000</v>
      </c>
      <c r="T1030" s="1">
        <v>1816.07</v>
      </c>
      <c r="U1030" s="1">
        <v>355.41</v>
      </c>
      <c r="V1030" s="1">
        <v>72.92</v>
      </c>
      <c r="W1030" s="4">
        <v>205</v>
      </c>
      <c r="X1030" s="1">
        <v>2449.4</v>
      </c>
      <c r="Y1030">
        <v>6</v>
      </c>
      <c r="Z1030">
        <v>12</v>
      </c>
      <c r="AA1030" t="str">
        <f>VLOOKUP($B1030,Sheet1!A:E,5,FALSE)</f>
        <v>Arthur Avenue, the original Little Italy in the bronx. Still many Italian American eateries and markets.</v>
      </c>
    </row>
    <row r="1031" spans="1:27" x14ac:dyDescent="0.2">
      <c r="A1031">
        <v>1070</v>
      </c>
      <c r="B1031" t="s">
        <v>1488</v>
      </c>
      <c r="C1031" t="s">
        <v>52</v>
      </c>
      <c r="D1031" s="1">
        <v>269000</v>
      </c>
      <c r="E1031">
        <v>1</v>
      </c>
      <c r="F1031">
        <v>1</v>
      </c>
      <c r="G1031" s="2">
        <v>2184</v>
      </c>
      <c r="H1031" t="s">
        <v>119</v>
      </c>
      <c r="I1031" t="s">
        <v>65</v>
      </c>
      <c r="J1031" s="5">
        <v>11105</v>
      </c>
      <c r="K1031" s="8" t="str">
        <f>VLOOKUP($B1031,Sheet1!A:E,3,FALSE)</f>
        <v>Astoria</v>
      </c>
      <c r="L1031" s="8" t="str">
        <f>VLOOKUP($B1031,Sheet1!A:E,4,FALSE)</f>
        <v>B+</v>
      </c>
      <c r="M1031">
        <v>-73.908733400000003</v>
      </c>
      <c r="N1031">
        <v>40.775923200000001</v>
      </c>
      <c r="O1031" s="13">
        <f>VLOOKUP($B1031,Sheet2!A:F,6,FALSE)</f>
        <v>4.4373780538661691</v>
      </c>
      <c r="P1031" s="1">
        <v>53800</v>
      </c>
      <c r="Q1031" s="3">
        <v>6.7500000000000004E-2</v>
      </c>
      <c r="R1031">
        <v>30</v>
      </c>
      <c r="S1031" s="1">
        <v>215200</v>
      </c>
      <c r="T1031" s="1">
        <v>1395.78</v>
      </c>
      <c r="U1031" s="1">
        <v>273.16000000000003</v>
      </c>
      <c r="V1031" s="1">
        <v>56.04</v>
      </c>
      <c r="W1031" s="4">
        <v>600</v>
      </c>
      <c r="X1031" s="1">
        <v>2324.98</v>
      </c>
      <c r="Y1031">
        <v>2</v>
      </c>
      <c r="Z1031">
        <v>18</v>
      </c>
      <c r="AA1031" t="str">
        <f>VLOOKUP($B1031,Sheet1!A:E,5,FALSE)</f>
        <v>Large Greek, Middle Eastern, and Latin American cultural influence with diverse cuisine and a large Astoria Park.</v>
      </c>
    </row>
    <row r="1032" spans="1:27" x14ac:dyDescent="0.2">
      <c r="A1032">
        <v>1071</v>
      </c>
      <c r="B1032" t="s">
        <v>1489</v>
      </c>
      <c r="C1032" t="s">
        <v>34</v>
      </c>
      <c r="D1032" s="1">
        <v>7500000</v>
      </c>
      <c r="E1032">
        <v>6</v>
      </c>
      <c r="F1032">
        <v>2.5</v>
      </c>
      <c r="G1032" s="2">
        <v>2184</v>
      </c>
      <c r="H1032" t="s">
        <v>258</v>
      </c>
      <c r="I1032" t="s">
        <v>54</v>
      </c>
      <c r="J1032" s="5">
        <v>10471</v>
      </c>
      <c r="K1032" s="8" t="str">
        <f>VLOOKUP($B1032,Sheet1!A:E,3,FALSE)</f>
        <v>Riverdale</v>
      </c>
      <c r="L1032" s="8" t="str">
        <f>VLOOKUP($B1032,Sheet1!A:E,4,FALSE)</f>
        <v>A-</v>
      </c>
      <c r="M1032">
        <v>-73.904797000000002</v>
      </c>
      <c r="N1032">
        <v>40.8982423</v>
      </c>
      <c r="O1032" s="13">
        <f>VLOOKUP($B1032,Sheet2!A:F,6,FALSE)</f>
        <v>11.143514413663601</v>
      </c>
      <c r="P1032" s="1">
        <v>1500000</v>
      </c>
      <c r="Q1032" s="3">
        <v>6.7500000000000004E-2</v>
      </c>
      <c r="R1032">
        <v>30</v>
      </c>
      <c r="S1032" s="1">
        <v>6000000</v>
      </c>
      <c r="T1032" s="1">
        <v>38915.89</v>
      </c>
      <c r="U1032" s="1">
        <v>7615.88</v>
      </c>
      <c r="V1032" s="1">
        <v>1562.5</v>
      </c>
      <c r="W1032" s="4">
        <v>550</v>
      </c>
      <c r="X1032" s="1">
        <v>48644.26</v>
      </c>
      <c r="Y1032">
        <v>12</v>
      </c>
      <c r="Z1032">
        <v>12</v>
      </c>
      <c r="AA1032" t="str">
        <f>VLOOKUP($B1032,Sheet1!A:E,5,FALSE)</f>
        <v>Residential neighborhood , affluent enclave within the Bronx., "alternative to the Upper West side", Car Transportation is reccomended.</v>
      </c>
    </row>
    <row r="1033" spans="1:27" x14ac:dyDescent="0.2">
      <c r="A1033">
        <v>1072</v>
      </c>
      <c r="B1033" t="s">
        <v>1490</v>
      </c>
      <c r="C1033" t="s">
        <v>41</v>
      </c>
      <c r="D1033" s="1">
        <v>9950000</v>
      </c>
      <c r="E1033">
        <v>10</v>
      </c>
      <c r="F1033">
        <v>10</v>
      </c>
      <c r="G1033" s="2">
        <v>2184</v>
      </c>
      <c r="H1033" t="s">
        <v>840</v>
      </c>
      <c r="I1033" t="s">
        <v>28</v>
      </c>
      <c r="J1033" s="5">
        <v>10128</v>
      </c>
      <c r="K1033" s="8" t="str">
        <f>VLOOKUP($B1033,Sheet1!A:E,3,FALSE)</f>
        <v>Upper East Side</v>
      </c>
      <c r="L1033" s="8" t="str">
        <f>VLOOKUP($B1033,Sheet1!A:E,4,FALSE)</f>
        <v>A</v>
      </c>
      <c r="M1033">
        <v>-73.956038500000005</v>
      </c>
      <c r="N1033">
        <v>40.785285500000001</v>
      </c>
      <c r="O1033" s="13">
        <f>VLOOKUP($B1033,Sheet2!A:F,6,FALSE)</f>
        <v>2.951214952691712</v>
      </c>
      <c r="P1033" s="1">
        <v>1990000</v>
      </c>
      <c r="Q1033" s="3">
        <v>6.7500000000000004E-2</v>
      </c>
      <c r="R1033">
        <v>30</v>
      </c>
      <c r="S1033" s="1">
        <v>7960000</v>
      </c>
      <c r="T1033" s="1">
        <v>51628.41</v>
      </c>
      <c r="U1033" s="1">
        <v>10103.73</v>
      </c>
      <c r="V1033" s="1">
        <v>2072.92</v>
      </c>
      <c r="W1033" s="4">
        <v>205</v>
      </c>
      <c r="X1033" s="1">
        <v>64010.05</v>
      </c>
      <c r="Y1033">
        <v>20</v>
      </c>
      <c r="Z1033">
        <v>5</v>
      </c>
      <c r="AA1033" t="str">
        <f>VLOOKUP($B1033,Sheet1!A:E,5,FALSE)</f>
        <v>Posh neighborhood, private schools, expensive supermarkets, iconic museums. </v>
      </c>
    </row>
    <row r="1034" spans="1:27" x14ac:dyDescent="0.2">
      <c r="A1034">
        <v>1073</v>
      </c>
      <c r="B1034" t="s">
        <v>1491</v>
      </c>
      <c r="C1034" t="s">
        <v>26</v>
      </c>
      <c r="D1034" s="1">
        <v>2200000</v>
      </c>
      <c r="E1034">
        <v>3</v>
      </c>
      <c r="F1034">
        <v>4</v>
      </c>
      <c r="G1034" s="2">
        <v>1779</v>
      </c>
      <c r="H1034" t="s">
        <v>39</v>
      </c>
      <c r="I1034" t="s">
        <v>28</v>
      </c>
      <c r="J1034" s="5">
        <v>10021</v>
      </c>
      <c r="K1034" s="8" t="str">
        <f>VLOOKUP($B1034,Sheet1!A:E,3,FALSE)</f>
        <v>Upper East Side</v>
      </c>
      <c r="L1034" s="8" t="str">
        <f>VLOOKUP($B1034,Sheet1!A:E,4,FALSE)</f>
        <v>A</v>
      </c>
      <c r="M1034">
        <v>-73.949996499999997</v>
      </c>
      <c r="N1034">
        <v>40.768508400000002</v>
      </c>
      <c r="O1034" s="13">
        <f>VLOOKUP($B1034,Sheet2!A:F,6,FALSE)</f>
        <v>2.3026671604926681</v>
      </c>
      <c r="P1034" s="1">
        <v>440000</v>
      </c>
      <c r="Q1034" s="3">
        <v>6.7500000000000004E-2</v>
      </c>
      <c r="R1034">
        <v>30</v>
      </c>
      <c r="S1034" s="1">
        <v>1760000</v>
      </c>
      <c r="T1034" s="1">
        <v>11415.33</v>
      </c>
      <c r="U1034" s="1">
        <v>2233.9899999999998</v>
      </c>
      <c r="V1034" s="1">
        <v>458.33</v>
      </c>
      <c r="W1034" s="4">
        <v>375</v>
      </c>
      <c r="X1034" s="1">
        <v>14482.65</v>
      </c>
      <c r="Y1034">
        <v>6</v>
      </c>
      <c r="Z1034">
        <v>7</v>
      </c>
      <c r="AA1034" t="str">
        <f>VLOOKUP($B1034,Sheet1!A:E,5,FALSE)</f>
        <v>Posh neighborhood, private schools, expensive supermarkets, iconic museums. </v>
      </c>
    </row>
    <row r="1035" spans="1:27" x14ac:dyDescent="0.2">
      <c r="A1035">
        <v>1074</v>
      </c>
      <c r="B1035" t="s">
        <v>1492</v>
      </c>
      <c r="C1035" t="s">
        <v>34</v>
      </c>
      <c r="D1035" s="1">
        <v>479000</v>
      </c>
      <c r="E1035">
        <v>4</v>
      </c>
      <c r="F1035">
        <v>2</v>
      </c>
      <c r="G1035" s="2">
        <v>1800</v>
      </c>
      <c r="H1035" t="s">
        <v>1493</v>
      </c>
      <c r="I1035" t="s">
        <v>65</v>
      </c>
      <c r="J1035" s="5">
        <v>11413</v>
      </c>
      <c r="K1035" s="8" t="str">
        <f>VLOOKUP($B1035,Sheet1!A:E,3,FALSE)</f>
        <v>Springfield Gardens</v>
      </c>
      <c r="L1035" s="8" t="str">
        <f>VLOOKUP($B1035,Sheet1!A:E,4,FALSE)</f>
        <v>B</v>
      </c>
      <c r="M1035">
        <v>-73.760679400000001</v>
      </c>
      <c r="N1035">
        <v>40.671481800000002</v>
      </c>
      <c r="O1035" s="13">
        <f>VLOOKUP($B1035,Sheet2!A:F,6,FALSE)</f>
        <v>12.951444422193889</v>
      </c>
      <c r="P1035" s="1">
        <v>95800</v>
      </c>
      <c r="Q1035" s="3">
        <v>6.7500000000000004E-2</v>
      </c>
      <c r="R1035">
        <v>30</v>
      </c>
      <c r="S1035" s="1">
        <v>383200</v>
      </c>
      <c r="T1035" s="1">
        <v>2485.4299999999998</v>
      </c>
      <c r="U1035" s="1">
        <v>486.4</v>
      </c>
      <c r="V1035" s="1">
        <v>99.79</v>
      </c>
      <c r="W1035" s="4">
        <v>375</v>
      </c>
      <c r="X1035" s="1">
        <v>3446.62</v>
      </c>
      <c r="Y1035">
        <v>8</v>
      </c>
      <c r="Z1035">
        <v>11</v>
      </c>
      <c r="AA1035" t="str">
        <f>VLOOKUP($B1035,Sheet1!A:E,5,FALSE)</f>
        <v>Residential character and diverse community.</v>
      </c>
    </row>
    <row r="1036" spans="1:27" x14ac:dyDescent="0.2">
      <c r="A1036">
        <v>1075</v>
      </c>
      <c r="B1036" t="s">
        <v>1494</v>
      </c>
      <c r="C1036" t="s">
        <v>52</v>
      </c>
      <c r="D1036" s="1">
        <v>60000000</v>
      </c>
      <c r="E1036">
        <v>8</v>
      </c>
      <c r="F1036">
        <v>8</v>
      </c>
      <c r="G1036" s="2">
        <v>2184</v>
      </c>
      <c r="H1036" t="s">
        <v>39</v>
      </c>
      <c r="I1036" t="s">
        <v>28</v>
      </c>
      <c r="J1036" s="5">
        <v>10075</v>
      </c>
      <c r="K1036" s="8" t="str">
        <f>VLOOKUP($B1036,Sheet1!A:E,3,FALSE)</f>
        <v>Upper East Side</v>
      </c>
      <c r="L1036" s="8" t="str">
        <f>VLOOKUP($B1036,Sheet1!A:E,4,FALSE)</f>
        <v>A</v>
      </c>
      <c r="M1036">
        <v>-73.964246500000002</v>
      </c>
      <c r="N1036">
        <v>40.775642300000001</v>
      </c>
      <c r="O1036" s="13">
        <f>VLOOKUP($B1036,Sheet2!A:F,6,FALSE)</f>
        <v>2.1589949363762861</v>
      </c>
      <c r="P1036" s="1">
        <v>12000000</v>
      </c>
      <c r="Q1036" s="3">
        <v>6.7500000000000004E-2</v>
      </c>
      <c r="R1036">
        <v>30</v>
      </c>
      <c r="S1036" s="1">
        <v>48000000</v>
      </c>
      <c r="T1036" s="1">
        <v>311327.09000000003</v>
      </c>
      <c r="U1036" s="1">
        <v>60927</v>
      </c>
      <c r="V1036" s="1">
        <v>12500</v>
      </c>
      <c r="W1036" s="4">
        <v>1000</v>
      </c>
      <c r="X1036" s="1">
        <v>385754.09</v>
      </c>
      <c r="Y1036">
        <v>16</v>
      </c>
      <c r="Z1036">
        <v>5</v>
      </c>
      <c r="AA1036" t="str">
        <f>VLOOKUP($B1036,Sheet1!A:E,5,FALSE)</f>
        <v>Posh neighborhood, private schools, expensive supermarkets, iconic museums. </v>
      </c>
    </row>
    <row r="1037" spans="1:27" x14ac:dyDescent="0.2">
      <c r="A1037">
        <v>1076</v>
      </c>
      <c r="B1037" t="s">
        <v>1495</v>
      </c>
      <c r="C1037" t="s">
        <v>52</v>
      </c>
      <c r="D1037" s="1">
        <v>329000</v>
      </c>
      <c r="E1037">
        <v>1</v>
      </c>
      <c r="F1037">
        <v>1</v>
      </c>
      <c r="G1037" s="2">
        <v>2184</v>
      </c>
      <c r="H1037" t="s">
        <v>1496</v>
      </c>
      <c r="I1037" t="s">
        <v>65</v>
      </c>
      <c r="J1037" s="5">
        <v>11375</v>
      </c>
      <c r="K1037" s="8" t="str">
        <f>VLOOKUP($B1037,Sheet1!A:E,3,FALSE)</f>
        <v>Forest Hills</v>
      </c>
      <c r="L1037" s="8" t="str">
        <f>VLOOKUP($B1037,Sheet1!A:E,4,FALSE)</f>
        <v>A</v>
      </c>
      <c r="M1037">
        <v>-73.8453248</v>
      </c>
      <c r="N1037">
        <v>40.7193051</v>
      </c>
      <c r="O1037" s="13">
        <f>VLOOKUP($B1037,Sheet2!A:F,6,FALSE)</f>
        <v>7.6305773825851304</v>
      </c>
      <c r="P1037" s="1">
        <v>65800</v>
      </c>
      <c r="Q1037" s="3">
        <v>6.7500000000000004E-2</v>
      </c>
      <c r="R1037">
        <v>30</v>
      </c>
      <c r="S1037" s="1">
        <v>263200</v>
      </c>
      <c r="T1037" s="1">
        <v>1707.11</v>
      </c>
      <c r="U1037" s="1">
        <v>334.08</v>
      </c>
      <c r="V1037" s="1">
        <v>68.540000000000006</v>
      </c>
      <c r="W1037" s="4">
        <v>3000</v>
      </c>
      <c r="X1037" s="1">
        <v>5109.7299999999996</v>
      </c>
      <c r="Y1037">
        <v>2</v>
      </c>
      <c r="Z1037">
        <v>18</v>
      </c>
      <c r="AA1037" t="str">
        <f>VLOOKUP($B1037,Sheet1!A:E,5,FALSE)</f>
        <v>Forest Hills Stadium - historic concert venue, commuter friendly from Manhattan.</v>
      </c>
    </row>
    <row r="1038" spans="1:27" x14ac:dyDescent="0.2">
      <c r="A1038">
        <v>1077</v>
      </c>
      <c r="B1038" t="s">
        <v>1497</v>
      </c>
      <c r="C1038" t="s">
        <v>188</v>
      </c>
      <c r="D1038" s="1">
        <v>1500000</v>
      </c>
      <c r="E1038">
        <v>5</v>
      </c>
      <c r="F1038">
        <v>7</v>
      </c>
      <c r="G1038" s="2">
        <v>4384</v>
      </c>
      <c r="H1038" t="s">
        <v>27</v>
      </c>
      <c r="I1038" t="s">
        <v>28</v>
      </c>
      <c r="J1038" s="5">
        <v>10032</v>
      </c>
      <c r="K1038" s="8" t="str">
        <f>VLOOKUP($B1038,Sheet1!A:E,3,FALSE)</f>
        <v>Washington Heights</v>
      </c>
      <c r="L1038" s="8" t="str">
        <f>VLOOKUP($B1038,Sheet1!A:E,4,FALSE)</f>
        <v>B</v>
      </c>
      <c r="M1038">
        <v>-73.945954499999999</v>
      </c>
      <c r="N1038">
        <v>40.835487499999999</v>
      </c>
      <c r="O1038" s="13">
        <f>VLOOKUP($B1038,Sheet2!A:F,6,FALSE)</f>
        <v>6.3286755665827554</v>
      </c>
      <c r="P1038" s="1">
        <v>300000</v>
      </c>
      <c r="Q1038" s="3">
        <v>6.7500000000000004E-2</v>
      </c>
      <c r="R1038">
        <v>30</v>
      </c>
      <c r="S1038" s="1">
        <v>1200000</v>
      </c>
      <c r="T1038" s="1">
        <v>7783.18</v>
      </c>
      <c r="U1038" s="1">
        <v>1523.18</v>
      </c>
      <c r="V1038" s="1">
        <v>312.5</v>
      </c>
      <c r="W1038" s="4">
        <v>600</v>
      </c>
      <c r="X1038" s="1">
        <v>10218.85</v>
      </c>
      <c r="Y1038">
        <v>10</v>
      </c>
      <c r="Z1038">
        <v>12</v>
      </c>
      <c r="AA1038" t="str">
        <f>VLOOKUP($B1038,Sheet1!A:E,5,FALSE)</f>
        <v>Dominican community, Dykman Street, George Washington Bridge, Columbia University</v>
      </c>
    </row>
    <row r="1039" spans="1:27" x14ac:dyDescent="0.2">
      <c r="A1039">
        <v>1078</v>
      </c>
      <c r="B1039" t="s">
        <v>1498</v>
      </c>
      <c r="C1039" t="s">
        <v>87</v>
      </c>
      <c r="D1039" s="1">
        <v>560000</v>
      </c>
      <c r="E1039">
        <v>3</v>
      </c>
      <c r="F1039">
        <v>2.5</v>
      </c>
      <c r="G1039" s="2">
        <v>2184</v>
      </c>
      <c r="H1039" t="s">
        <v>35</v>
      </c>
      <c r="I1039" t="s">
        <v>45</v>
      </c>
      <c r="J1039" s="5">
        <v>11210</v>
      </c>
      <c r="K1039" s="8" t="str">
        <f>VLOOKUP($B1039,Sheet1!A:E,3,FALSE)</f>
        <v>Flatbush</v>
      </c>
      <c r="L1039" s="8" t="str">
        <f>VLOOKUP($B1039,Sheet1!A:E,4,FALSE)</f>
        <v>B</v>
      </c>
      <c r="M1039">
        <v>-73.955309</v>
      </c>
      <c r="N1039">
        <v>40.632221000000001</v>
      </c>
      <c r="O1039" s="13">
        <f>VLOOKUP($B1039,Sheet2!A:F,6,FALSE)</f>
        <v>8.1994067774891306</v>
      </c>
      <c r="P1039" s="1">
        <v>112000</v>
      </c>
      <c r="Q1039" s="3">
        <v>6.7500000000000004E-2</v>
      </c>
      <c r="R1039">
        <v>30</v>
      </c>
      <c r="S1039" s="1">
        <v>448000</v>
      </c>
      <c r="T1039" s="1">
        <v>2905.72</v>
      </c>
      <c r="U1039" s="1">
        <v>568.65</v>
      </c>
      <c r="V1039" s="1">
        <v>116.67</v>
      </c>
      <c r="W1039" s="4">
        <v>600</v>
      </c>
      <c r="X1039" s="1">
        <v>4191.04</v>
      </c>
      <c r="Y1039">
        <v>6</v>
      </c>
      <c r="Z1039">
        <v>12</v>
      </c>
      <c r="AA1039" t="str">
        <f>VLOOKUP($B1039,Sheet1!A:E,5,FALSE)</f>
        <v>Family friendly neighborhood, Open Space, South of Prospect Park, more affordable, having Carribean &amp; Haitian Influence.</v>
      </c>
    </row>
    <row r="1040" spans="1:27" x14ac:dyDescent="0.2">
      <c r="A1040">
        <v>1079</v>
      </c>
      <c r="B1040" t="s">
        <v>1499</v>
      </c>
      <c r="C1040" t="s">
        <v>41</v>
      </c>
      <c r="D1040" s="1">
        <v>588000</v>
      </c>
      <c r="E1040">
        <v>4</v>
      </c>
      <c r="F1040">
        <v>3</v>
      </c>
      <c r="G1040" s="2">
        <v>2160</v>
      </c>
      <c r="H1040" t="s">
        <v>1500</v>
      </c>
      <c r="I1040" t="s">
        <v>54</v>
      </c>
      <c r="J1040" s="5">
        <v>10463</v>
      </c>
      <c r="K1040" s="8" t="str">
        <f>VLOOKUP($B1040,Sheet1!A:E,3,FALSE)</f>
        <v>Riverdale</v>
      </c>
      <c r="L1040" s="8" t="str">
        <f>VLOOKUP($B1040,Sheet1!A:E,4,FALSE)</f>
        <v>A-</v>
      </c>
      <c r="M1040">
        <v>-73.907853299999999</v>
      </c>
      <c r="N1040">
        <v>40.867894399999997</v>
      </c>
      <c r="O1040" s="13">
        <f>VLOOKUP($B1040,Sheet2!A:F,6,FALSE)</f>
        <v>9.1682965408338024</v>
      </c>
      <c r="P1040" s="1">
        <v>117600</v>
      </c>
      <c r="Q1040" s="3">
        <v>6.7500000000000004E-2</v>
      </c>
      <c r="R1040">
        <v>30</v>
      </c>
      <c r="S1040" s="1">
        <v>470400</v>
      </c>
      <c r="T1040" s="1">
        <v>3051.01</v>
      </c>
      <c r="U1040" s="1">
        <v>597.08000000000004</v>
      </c>
      <c r="V1040" s="1">
        <v>122.5</v>
      </c>
      <c r="W1040" s="4">
        <v>1400</v>
      </c>
      <c r="X1040" s="1">
        <v>5170.59</v>
      </c>
      <c r="Y1040">
        <v>8</v>
      </c>
      <c r="Z1040">
        <v>11</v>
      </c>
      <c r="AA1040" t="str">
        <f>VLOOKUP($B1040,Sheet1!A:E,5,FALSE)</f>
        <v>Residential neighborhood , affluent enclave within the Bronx., "alternative to the Upper West side", Car Transportation is reccomended.</v>
      </c>
    </row>
    <row r="1041" spans="1:27" x14ac:dyDescent="0.2">
      <c r="A1041">
        <v>1080</v>
      </c>
      <c r="B1041" t="s">
        <v>1501</v>
      </c>
      <c r="C1041" t="s">
        <v>26</v>
      </c>
      <c r="D1041" s="1">
        <v>3300000</v>
      </c>
      <c r="E1041">
        <v>2</v>
      </c>
      <c r="F1041">
        <v>2</v>
      </c>
      <c r="G1041" s="2">
        <v>1652</v>
      </c>
      <c r="H1041" t="s">
        <v>69</v>
      </c>
      <c r="I1041" t="s">
        <v>28</v>
      </c>
      <c r="J1041" s="5">
        <v>10075</v>
      </c>
      <c r="K1041" s="8" t="str">
        <f>VLOOKUP($B1041,Sheet1!A:E,3,FALSE)</f>
        <v>Upper East Side</v>
      </c>
      <c r="L1041" s="8" t="str">
        <f>VLOOKUP($B1041,Sheet1!A:E,4,FALSE)</f>
        <v>A</v>
      </c>
      <c r="M1041">
        <v>-73.955534099999994</v>
      </c>
      <c r="N1041">
        <v>40.772014900000002</v>
      </c>
      <c r="O1041" s="13">
        <f>VLOOKUP($B1041,Sheet2!A:F,6,FALSE)</f>
        <v>2.2410785786532479</v>
      </c>
      <c r="P1041" s="1">
        <v>660000</v>
      </c>
      <c r="Q1041" s="3">
        <v>6.7500000000000004E-2</v>
      </c>
      <c r="R1041">
        <v>30</v>
      </c>
      <c r="S1041" s="1">
        <v>2640000</v>
      </c>
      <c r="T1041" s="1">
        <v>17122.990000000002</v>
      </c>
      <c r="U1041" s="1">
        <v>3350.99</v>
      </c>
      <c r="V1041" s="1">
        <v>687.5</v>
      </c>
      <c r="W1041" s="4">
        <v>205</v>
      </c>
      <c r="X1041" s="1">
        <v>21366.47</v>
      </c>
      <c r="Y1041">
        <v>4</v>
      </c>
      <c r="Z1041">
        <v>10</v>
      </c>
      <c r="AA1041" t="str">
        <f>VLOOKUP($B1041,Sheet1!A:E,5,FALSE)</f>
        <v>Posh neighborhood, private schools, expensive supermarkets, iconic museums. </v>
      </c>
    </row>
    <row r="1042" spans="1:27" x14ac:dyDescent="0.2">
      <c r="A1042">
        <v>1082</v>
      </c>
      <c r="B1042" t="s">
        <v>1502</v>
      </c>
      <c r="C1042" t="s">
        <v>52</v>
      </c>
      <c r="D1042" s="1">
        <v>169999</v>
      </c>
      <c r="E1042">
        <v>2</v>
      </c>
      <c r="F1042">
        <v>1</v>
      </c>
      <c r="G1042" s="2">
        <v>2184</v>
      </c>
      <c r="H1042" t="s">
        <v>39</v>
      </c>
      <c r="I1042" t="s">
        <v>65</v>
      </c>
      <c r="J1042" s="5">
        <v>11368</v>
      </c>
      <c r="K1042" s="8" t="str">
        <f>VLOOKUP($B1042,Sheet1!A:E,3,FALSE)</f>
        <v>Corona</v>
      </c>
      <c r="L1042" s="8" t="str">
        <f>VLOOKUP($B1042,Sheet1!A:E,4,FALSE)</f>
        <v>C</v>
      </c>
      <c r="M1042">
        <v>-73.856237399999998</v>
      </c>
      <c r="N1042">
        <v>40.757902700000002</v>
      </c>
      <c r="O1042" s="13">
        <f>VLOOKUP($B1042,Sheet2!A:F,6,FALSE)</f>
        <v>6.8080410042513551</v>
      </c>
      <c r="P1042" s="1">
        <v>33999.800000000003</v>
      </c>
      <c r="Q1042" s="3">
        <v>6.7500000000000004E-2</v>
      </c>
      <c r="R1042">
        <v>30</v>
      </c>
      <c r="S1042" s="1">
        <v>135999.20000000001</v>
      </c>
      <c r="T1042" s="1">
        <v>882.09</v>
      </c>
      <c r="U1042" s="1">
        <v>172.63</v>
      </c>
      <c r="V1042" s="1">
        <v>35.42</v>
      </c>
      <c r="W1042" s="4">
        <v>2000</v>
      </c>
      <c r="X1042" s="1">
        <v>3090.13</v>
      </c>
      <c r="Y1042">
        <v>4</v>
      </c>
      <c r="Z1042">
        <v>18</v>
      </c>
      <c r="AA1042" t="str">
        <f>VLOOKUP($B1042,Sheet1!A:E,5,FALSE)</f>
        <v>Flushing Meadows - Corona Park Queens, Lemon Ice King icees, strong Latino community.</v>
      </c>
    </row>
    <row r="1043" spans="1:27" x14ac:dyDescent="0.2">
      <c r="A1043">
        <v>1083</v>
      </c>
      <c r="B1043" t="s">
        <v>1503</v>
      </c>
      <c r="C1043" t="s">
        <v>52</v>
      </c>
      <c r="D1043" s="1">
        <v>439000</v>
      </c>
      <c r="E1043">
        <v>1</v>
      </c>
      <c r="F1043">
        <v>1</v>
      </c>
      <c r="G1043">
        <v>950</v>
      </c>
      <c r="H1043" t="s">
        <v>1504</v>
      </c>
      <c r="I1043" t="s">
        <v>36</v>
      </c>
      <c r="J1043" s="5">
        <v>10301</v>
      </c>
      <c r="K1043" s="8" t="str">
        <f>VLOOKUP($B1043,Sheet1!A:E,3,FALSE)</f>
        <v>Richmond County</v>
      </c>
      <c r="L1043" s="8" t="str">
        <f>VLOOKUP($B1043,Sheet1!A:E,4,FALSE)</f>
        <v>B</v>
      </c>
      <c r="M1043">
        <v>-74.073964000000004</v>
      </c>
      <c r="N1043">
        <v>40.638117999999999</v>
      </c>
      <c r="O1043" s="13">
        <f>VLOOKUP($B1043,Sheet2!A:F,6,FALSE)</f>
        <v>8.9424915966916707</v>
      </c>
      <c r="P1043" s="1">
        <v>87800</v>
      </c>
      <c r="Q1043" s="3">
        <v>6.7500000000000004E-2</v>
      </c>
      <c r="R1043">
        <v>30</v>
      </c>
      <c r="S1043" s="1">
        <v>351200</v>
      </c>
      <c r="T1043" s="1">
        <v>2277.88</v>
      </c>
      <c r="U1043" s="1">
        <v>445.78</v>
      </c>
      <c r="V1043" s="1">
        <v>91.46</v>
      </c>
      <c r="W1043" s="4">
        <v>375</v>
      </c>
      <c r="X1043" s="1">
        <v>3190.12</v>
      </c>
      <c r="Y1043">
        <v>2</v>
      </c>
      <c r="Z1043">
        <v>8</v>
      </c>
      <c r="AA1043" t="str">
        <f>VLOOKUP($B1043,Sheet1!A:E,5,FALSE)</f>
        <v>Northern Staten Island</v>
      </c>
    </row>
    <row r="1044" spans="1:27" x14ac:dyDescent="0.2">
      <c r="A1044">
        <v>1084</v>
      </c>
      <c r="B1044" t="s">
        <v>1505</v>
      </c>
      <c r="C1044" t="s">
        <v>34</v>
      </c>
      <c r="D1044" s="1">
        <v>758000</v>
      </c>
      <c r="E1044">
        <v>3</v>
      </c>
      <c r="F1044">
        <v>2</v>
      </c>
      <c r="G1044" s="2">
        <v>1760</v>
      </c>
      <c r="H1044" t="s">
        <v>823</v>
      </c>
      <c r="I1044" t="s">
        <v>65</v>
      </c>
      <c r="J1044" s="5">
        <v>11385</v>
      </c>
      <c r="K1044" s="8" t="str">
        <f>VLOOKUP($B1044,Sheet1!A:E,3,FALSE)</f>
        <v>Ridgewood</v>
      </c>
      <c r="L1044" s="8" t="str">
        <f>VLOOKUP($B1044,Sheet1!A:E,4,FALSE)</f>
        <v>B+</v>
      </c>
      <c r="M1044">
        <v>-73.865414999999999</v>
      </c>
      <c r="N1044">
        <v>40.708632999999999</v>
      </c>
      <c r="O1044" s="13">
        <f>VLOOKUP($B1044,Sheet2!A:F,6,FALSE)</f>
        <v>6.8830439887921813</v>
      </c>
      <c r="P1044" s="1">
        <v>151600</v>
      </c>
      <c r="Q1044" s="3">
        <v>6.7500000000000004E-2</v>
      </c>
      <c r="R1044">
        <v>30</v>
      </c>
      <c r="S1044" s="1">
        <v>606400</v>
      </c>
      <c r="T1044" s="1">
        <v>3933.1</v>
      </c>
      <c r="U1044" s="1">
        <v>769.71</v>
      </c>
      <c r="V1044" s="1">
        <v>157.91999999999999</v>
      </c>
      <c r="W1044" s="4">
        <v>375</v>
      </c>
      <c r="X1044" s="1">
        <v>5235.7299999999996</v>
      </c>
      <c r="Y1044">
        <v>6</v>
      </c>
      <c r="Z1044">
        <v>11</v>
      </c>
      <c r="AA1044" t="str">
        <f>VLOOKUP($B1044,Sheet1!A:E,5,FALSE)</f>
        <v>Historic architecture and emerging arts scene.</v>
      </c>
    </row>
    <row r="1045" spans="1:27" x14ac:dyDescent="0.2">
      <c r="A1045">
        <v>1085</v>
      </c>
      <c r="B1045" t="s">
        <v>1506</v>
      </c>
      <c r="C1045" t="s">
        <v>52</v>
      </c>
      <c r="D1045" s="1">
        <v>448000</v>
      </c>
      <c r="E1045">
        <v>3</v>
      </c>
      <c r="F1045">
        <v>1</v>
      </c>
      <c r="G1045" s="2">
        <v>2184</v>
      </c>
      <c r="H1045" t="s">
        <v>773</v>
      </c>
      <c r="I1045" t="s">
        <v>65</v>
      </c>
      <c r="J1045" s="5">
        <v>11357</v>
      </c>
      <c r="K1045" s="8" t="str">
        <f>VLOOKUP($B1045,Sheet1!A:E,3,FALSE)</f>
        <v>Malba</v>
      </c>
      <c r="L1045" s="8" t="str">
        <f>VLOOKUP($B1045,Sheet1!A:E,4,FALSE)</f>
        <v>A</v>
      </c>
      <c r="M1045">
        <v>-73.798482199999995</v>
      </c>
      <c r="N1045">
        <v>40.793267700000001</v>
      </c>
      <c r="O1045" s="13">
        <f>VLOOKUP($B1045,Sheet2!A:F,6,FALSE)</f>
        <v>10.275580406397911</v>
      </c>
      <c r="P1045" s="1">
        <v>89600</v>
      </c>
      <c r="Q1045" s="3">
        <v>6.7500000000000004E-2</v>
      </c>
      <c r="R1045">
        <v>30</v>
      </c>
      <c r="S1045" s="1">
        <v>358400</v>
      </c>
      <c r="T1045" s="1">
        <v>2324.58</v>
      </c>
      <c r="U1045" s="1">
        <v>454.92</v>
      </c>
      <c r="V1045" s="1">
        <v>93.33</v>
      </c>
      <c r="W1045" s="4">
        <v>375</v>
      </c>
      <c r="X1045" s="1">
        <v>3247.83</v>
      </c>
      <c r="Y1045">
        <v>6</v>
      </c>
      <c r="Z1045">
        <v>18</v>
      </c>
      <c r="AA1045" t="str">
        <f>VLOOKUP($B1045,Sheet1!A:E,5,FALSE)</f>
        <v>Luxury Homes, East River waterfront views, suburban environment.</v>
      </c>
    </row>
    <row r="1046" spans="1:27" x14ac:dyDescent="0.2">
      <c r="A1046">
        <v>1087</v>
      </c>
      <c r="B1046" t="s">
        <v>1507</v>
      </c>
      <c r="C1046" t="s">
        <v>41</v>
      </c>
      <c r="D1046" s="1">
        <v>2977000</v>
      </c>
      <c r="E1046">
        <v>4</v>
      </c>
      <c r="F1046">
        <v>4</v>
      </c>
      <c r="G1046" s="2">
        <v>2601</v>
      </c>
      <c r="H1046" t="s">
        <v>39</v>
      </c>
      <c r="I1046" t="s">
        <v>45</v>
      </c>
      <c r="J1046" s="5">
        <v>11231</v>
      </c>
      <c r="K1046" s="8" t="str">
        <f>VLOOKUP($B1046,Sheet1!A:E,3,FALSE)</f>
        <v>Carroll Gardens</v>
      </c>
      <c r="L1046" s="8" t="str">
        <f>VLOOKUP($B1046,Sheet1!A:E,4,FALSE)</f>
        <v>A</v>
      </c>
      <c r="M1046">
        <v>-74.005482999999998</v>
      </c>
      <c r="N1046">
        <v>40.6834305</v>
      </c>
      <c r="O1046" s="13">
        <f>VLOOKUP($B1046,Sheet2!A:F,6,FALSE)</f>
        <v>4.6330547779557127</v>
      </c>
      <c r="P1046" s="1">
        <v>595400</v>
      </c>
      <c r="Q1046" s="3">
        <v>6.7500000000000004E-2</v>
      </c>
      <c r="R1046">
        <v>30</v>
      </c>
      <c r="S1046" s="1">
        <v>2381600</v>
      </c>
      <c r="T1046" s="1">
        <v>15447.01</v>
      </c>
      <c r="U1046" s="1">
        <v>3022.99</v>
      </c>
      <c r="V1046" s="1">
        <v>620.21</v>
      </c>
      <c r="W1046" s="4">
        <v>205</v>
      </c>
      <c r="X1046" s="1">
        <v>19295.22</v>
      </c>
      <c r="Y1046">
        <v>8</v>
      </c>
      <c r="Z1046">
        <v>11</v>
      </c>
      <c r="AA1046" t="str">
        <f>VLOOKUP($B1046,Sheet1!A:E,5,FALSE)</f>
        <v>Italian-American heritage and charming brownstones.</v>
      </c>
    </row>
    <row r="1047" spans="1:27" x14ac:dyDescent="0.2">
      <c r="A1047">
        <v>1088</v>
      </c>
      <c r="B1047" t="s">
        <v>1508</v>
      </c>
      <c r="C1047" t="s">
        <v>52</v>
      </c>
      <c r="D1047" s="1">
        <v>385000</v>
      </c>
      <c r="E1047">
        <v>1</v>
      </c>
      <c r="F1047">
        <v>1</v>
      </c>
      <c r="G1047">
        <v>900</v>
      </c>
      <c r="H1047" t="s">
        <v>123</v>
      </c>
      <c r="I1047" t="s">
        <v>54</v>
      </c>
      <c r="J1047" s="5">
        <v>10463</v>
      </c>
      <c r="K1047" s="8" t="str">
        <f>VLOOKUP($B1047,Sheet1!A:E,3,FALSE)</f>
        <v>Riverdale</v>
      </c>
      <c r="L1047" s="8" t="str">
        <f>VLOOKUP($B1047,Sheet1!A:E,4,FALSE)</f>
        <v>A-</v>
      </c>
      <c r="M1047">
        <v>-73.917703399999994</v>
      </c>
      <c r="N1047">
        <v>40.876793999999997</v>
      </c>
      <c r="O1047" s="13">
        <f>VLOOKUP($B1047,Sheet2!A:F,6,FALSE)</f>
        <v>9.5179188481526769</v>
      </c>
      <c r="P1047" s="1">
        <v>77000</v>
      </c>
      <c r="Q1047" s="3">
        <v>6.7500000000000004E-2</v>
      </c>
      <c r="R1047">
        <v>30</v>
      </c>
      <c r="S1047" s="1">
        <v>308000</v>
      </c>
      <c r="T1047" s="1">
        <v>1997.68</v>
      </c>
      <c r="U1047" s="1">
        <v>390.95</v>
      </c>
      <c r="V1047" s="1">
        <v>80.209999999999994</v>
      </c>
      <c r="W1047" s="4">
        <v>600</v>
      </c>
      <c r="X1047" s="1">
        <v>3068.84</v>
      </c>
      <c r="Y1047">
        <v>2</v>
      </c>
      <c r="Z1047">
        <v>8</v>
      </c>
      <c r="AA1047" t="str">
        <f>VLOOKUP($B1047,Sheet1!A:E,5,FALSE)</f>
        <v>Residential neighborhood , affluent enclave within the Bronx., "alternative to the Upper West side", Car Transportation is reccomended.</v>
      </c>
    </row>
    <row r="1048" spans="1:27" x14ac:dyDescent="0.2">
      <c r="A1048">
        <v>1089</v>
      </c>
      <c r="B1048" t="s">
        <v>1509</v>
      </c>
      <c r="C1048" t="s">
        <v>34</v>
      </c>
      <c r="D1048" s="1">
        <v>1475000</v>
      </c>
      <c r="E1048">
        <v>5</v>
      </c>
      <c r="F1048">
        <v>4</v>
      </c>
      <c r="G1048" s="2">
        <v>1928</v>
      </c>
      <c r="H1048" t="s">
        <v>1510</v>
      </c>
      <c r="I1048" t="s">
        <v>65</v>
      </c>
      <c r="J1048" s="5">
        <v>11691</v>
      </c>
      <c r="K1048" s="8" t="str">
        <f>VLOOKUP($B1048,Sheet1!A:E,3,FALSE)</f>
        <v>Rockaway</v>
      </c>
      <c r="L1048" s="8" t="str">
        <f>VLOOKUP($B1048,Sheet1!A:E,4,FALSE)</f>
        <v>B-</v>
      </c>
      <c r="M1048">
        <v>-73.745510300000007</v>
      </c>
      <c r="N1048">
        <v>40.599969799999997</v>
      </c>
      <c r="O1048" s="13">
        <f>VLOOKUP($B1048,Sheet2!A:F,6,FALSE)</f>
        <v>16.258972281906509</v>
      </c>
      <c r="P1048" s="1">
        <v>295000</v>
      </c>
      <c r="Q1048" s="3">
        <v>6.7500000000000004E-2</v>
      </c>
      <c r="R1048">
        <v>30</v>
      </c>
      <c r="S1048" s="1">
        <v>1180000</v>
      </c>
      <c r="T1048" s="1">
        <v>7653.46</v>
      </c>
      <c r="U1048" s="1">
        <v>1497.79</v>
      </c>
      <c r="V1048" s="1">
        <v>307.29000000000002</v>
      </c>
      <c r="W1048" s="4">
        <v>600</v>
      </c>
      <c r="X1048" s="1">
        <v>10058.540000000001</v>
      </c>
      <c r="Y1048">
        <v>10</v>
      </c>
      <c r="Z1048">
        <v>8</v>
      </c>
      <c r="AA1048" t="str">
        <f>VLOOKUP($B1048,Sheet1!A:E,5,FALSE)</f>
        <v>Rockaway Beach, boardwalk, surfing, outdoor activity, "urban beach town". </v>
      </c>
    </row>
    <row r="1049" spans="1:27" x14ac:dyDescent="0.2">
      <c r="A1049">
        <v>1090</v>
      </c>
      <c r="B1049" t="s">
        <v>1511</v>
      </c>
      <c r="C1049" t="s">
        <v>34</v>
      </c>
      <c r="D1049" s="1">
        <v>978000</v>
      </c>
      <c r="E1049">
        <v>3</v>
      </c>
      <c r="F1049">
        <v>2</v>
      </c>
      <c r="G1049" s="2">
        <v>2184</v>
      </c>
      <c r="H1049" t="s">
        <v>1512</v>
      </c>
      <c r="I1049" t="s">
        <v>65</v>
      </c>
      <c r="J1049" s="5">
        <v>11365</v>
      </c>
      <c r="K1049" s="8" t="str">
        <f>VLOOKUP($B1049,Sheet1!A:E,3,FALSE)</f>
        <v>Auburndale</v>
      </c>
      <c r="L1049" s="8" t="str">
        <f>VLOOKUP($B1049,Sheet1!A:E,4,FALSE)</f>
        <v>B</v>
      </c>
      <c r="M1049">
        <v>-73.776536699999994</v>
      </c>
      <c r="N1049">
        <v>40.733712599999997</v>
      </c>
      <c r="O1049" s="13">
        <f>VLOOKUP($B1049,Sheet2!A:F,6,FALSE)</f>
        <v>11.012670739692741</v>
      </c>
      <c r="P1049" s="1">
        <v>195600</v>
      </c>
      <c r="Q1049" s="3">
        <v>6.7500000000000004E-2</v>
      </c>
      <c r="R1049">
        <v>30</v>
      </c>
      <c r="S1049" s="1">
        <v>782400</v>
      </c>
      <c r="T1049" s="1">
        <v>5074.63</v>
      </c>
      <c r="U1049" s="1">
        <v>993.11</v>
      </c>
      <c r="V1049" s="1">
        <v>203.75</v>
      </c>
      <c r="W1049" s="4">
        <v>550</v>
      </c>
      <c r="X1049" s="1">
        <v>6821.49</v>
      </c>
      <c r="Y1049">
        <v>6</v>
      </c>
      <c r="Z1049">
        <v>14</v>
      </c>
      <c r="AA1049" t="str">
        <f>VLOOKUP($B1049,Sheet1!A:E,5,FALSE)</f>
        <v>Francis Lewis High School, suburban feel - sidewalks with trees, Long Island RailRoad primary transportation.</v>
      </c>
    </row>
    <row r="1050" spans="1:27" x14ac:dyDescent="0.2">
      <c r="A1050">
        <v>1091</v>
      </c>
      <c r="B1050" t="s">
        <v>1513</v>
      </c>
      <c r="C1050" t="s">
        <v>26</v>
      </c>
      <c r="D1050" s="1">
        <v>2700000</v>
      </c>
      <c r="E1050">
        <v>3</v>
      </c>
      <c r="F1050">
        <v>3</v>
      </c>
      <c r="G1050" s="2">
        <v>1398</v>
      </c>
      <c r="H1050" t="s">
        <v>39</v>
      </c>
      <c r="I1050" t="s">
        <v>45</v>
      </c>
      <c r="J1050" s="5">
        <v>11222</v>
      </c>
      <c r="K1050" s="8" t="str">
        <f>VLOOKUP($B1050,Sheet1!A:E,3,FALSE)</f>
        <v>Green Point</v>
      </c>
      <c r="L1050" s="8" t="str">
        <f>VLOOKUP($B1050,Sheet1!A:E,4,FALSE)</f>
        <v>A+</v>
      </c>
      <c r="M1050">
        <v>-73.961032700000004</v>
      </c>
      <c r="N1050">
        <v>40.732082400000003</v>
      </c>
      <c r="O1050" s="13">
        <f>VLOOKUP($B1050,Sheet2!A:F,6,FALSE)</f>
        <v>1.724144528295851</v>
      </c>
      <c r="P1050" s="1">
        <v>540000</v>
      </c>
      <c r="Q1050" s="3">
        <v>6.7500000000000004E-2</v>
      </c>
      <c r="R1050">
        <v>30</v>
      </c>
      <c r="S1050" s="1">
        <v>2160000</v>
      </c>
      <c r="T1050" s="1">
        <v>14009.72</v>
      </c>
      <c r="U1050" s="1">
        <v>2741.72</v>
      </c>
      <c r="V1050" s="1">
        <v>562.5</v>
      </c>
      <c r="W1050" s="4">
        <v>1000</v>
      </c>
      <c r="X1050" s="1">
        <v>18313.93</v>
      </c>
      <c r="Y1050">
        <v>6</v>
      </c>
      <c r="Z1050">
        <v>7</v>
      </c>
      <c r="AA1050" t="str">
        <f>VLOOKUP($B1050,Sheet1!A:E,5,FALSE)</f>
        <v>Polish-American community by McCarren Park.</v>
      </c>
    </row>
    <row r="1051" spans="1:27" x14ac:dyDescent="0.2">
      <c r="A1051">
        <v>1092</v>
      </c>
      <c r="B1051" t="s">
        <v>1514</v>
      </c>
      <c r="C1051" t="s">
        <v>34</v>
      </c>
      <c r="D1051" s="1">
        <v>3500000</v>
      </c>
      <c r="E1051">
        <v>24</v>
      </c>
      <c r="F1051">
        <v>8</v>
      </c>
      <c r="G1051" s="2">
        <v>9500</v>
      </c>
      <c r="H1051" t="s">
        <v>381</v>
      </c>
      <c r="I1051" t="s">
        <v>45</v>
      </c>
      <c r="J1051" s="5">
        <v>11213</v>
      </c>
      <c r="K1051" s="8" t="str">
        <f>VLOOKUP($B1051,Sheet1!A:E,3,FALSE)</f>
        <v>Crown Heights</v>
      </c>
      <c r="L1051" s="8" t="str">
        <f>VLOOKUP($B1051,Sheet1!A:E,4,FALSE)</f>
        <v>C</v>
      </c>
      <c r="M1051">
        <v>-73.940735200000006</v>
      </c>
      <c r="N1051">
        <v>40.671795299999999</v>
      </c>
      <c r="O1051" s="13">
        <f>VLOOKUP($B1051,Sheet2!A:F,6,FALSE)</f>
        <v>5.8097127868974816</v>
      </c>
      <c r="P1051" s="1">
        <v>700000</v>
      </c>
      <c r="Q1051" s="3">
        <v>6.7500000000000004E-2</v>
      </c>
      <c r="R1051">
        <v>30</v>
      </c>
      <c r="S1051" s="1">
        <v>2800000</v>
      </c>
      <c r="T1051" s="1">
        <v>18160.75</v>
      </c>
      <c r="U1051" s="1">
        <v>3554.08</v>
      </c>
      <c r="V1051" s="1">
        <v>729.17</v>
      </c>
      <c r="W1051" s="4">
        <v>375</v>
      </c>
      <c r="X1051" s="1">
        <v>22818.99</v>
      </c>
      <c r="Y1051">
        <v>48</v>
      </c>
      <c r="Z1051">
        <v>24</v>
      </c>
      <c r="AA1051" t="str">
        <f>VLOOKUP($B1051,Sheet1!A:E,5,FALSE)</f>
        <v>African American, Carribean, Jewish communities intersecting, Brooklyn Children's Museum.</v>
      </c>
    </row>
    <row r="1052" spans="1:27" x14ac:dyDescent="0.2">
      <c r="A1052">
        <v>1093</v>
      </c>
      <c r="B1052" t="s">
        <v>1515</v>
      </c>
      <c r="C1052" t="s">
        <v>52</v>
      </c>
      <c r="D1052" s="1">
        <v>349000</v>
      </c>
      <c r="E1052">
        <v>2</v>
      </c>
      <c r="F1052">
        <v>1</v>
      </c>
      <c r="G1052">
        <v>900</v>
      </c>
      <c r="H1052" t="s">
        <v>47</v>
      </c>
      <c r="I1052" t="s">
        <v>54</v>
      </c>
      <c r="J1052" s="5">
        <v>10463</v>
      </c>
      <c r="K1052" s="8" t="str">
        <f>VLOOKUP($B1052,Sheet1!A:E,3,FALSE)</f>
        <v>Riverdale</v>
      </c>
      <c r="L1052" s="8" t="str">
        <f>VLOOKUP($B1052,Sheet1!A:E,4,FALSE)</f>
        <v>A-</v>
      </c>
      <c r="M1052">
        <v>-73.916834199999997</v>
      </c>
      <c r="N1052">
        <v>40.8802558</v>
      </c>
      <c r="O1052" s="13">
        <f>VLOOKUP($B1052,Sheet2!A:F,6,FALSE)</f>
        <v>9.7566273418915372</v>
      </c>
      <c r="P1052" s="1">
        <v>69800</v>
      </c>
      <c r="Q1052" s="3">
        <v>6.7500000000000004E-2</v>
      </c>
      <c r="R1052">
        <v>30</v>
      </c>
      <c r="S1052" s="1">
        <v>279200</v>
      </c>
      <c r="T1052" s="1">
        <v>1810.89</v>
      </c>
      <c r="U1052" s="1">
        <v>354.39</v>
      </c>
      <c r="V1052" s="1">
        <v>72.709999999999994</v>
      </c>
      <c r="W1052" s="4">
        <v>600</v>
      </c>
      <c r="X1052" s="1">
        <v>2837.99</v>
      </c>
      <c r="Y1052">
        <v>4</v>
      </c>
      <c r="Z1052">
        <v>8</v>
      </c>
      <c r="AA1052" t="str">
        <f>VLOOKUP($B1052,Sheet1!A:E,5,FALSE)</f>
        <v>Residential neighborhood , affluent enclave within the Bronx., "alternative to the Upper West side", Car Transportation is reccomended.</v>
      </c>
    </row>
    <row r="1053" spans="1:27" x14ac:dyDescent="0.2">
      <c r="A1053">
        <v>1094</v>
      </c>
      <c r="B1053" t="s">
        <v>1516</v>
      </c>
      <c r="C1053" t="s">
        <v>41</v>
      </c>
      <c r="D1053" s="1">
        <v>790000</v>
      </c>
      <c r="E1053">
        <v>3</v>
      </c>
      <c r="F1053">
        <v>2</v>
      </c>
      <c r="G1053" s="2">
        <v>1596</v>
      </c>
      <c r="H1053" t="s">
        <v>1517</v>
      </c>
      <c r="I1053" t="s">
        <v>65</v>
      </c>
      <c r="J1053" s="5">
        <v>11354</v>
      </c>
      <c r="K1053" s="8" t="str">
        <f>VLOOKUP($B1053,Sheet1!A:E,3,FALSE)</f>
        <v>Flushing</v>
      </c>
      <c r="L1053" s="8" t="str">
        <f>VLOOKUP($B1053,Sheet1!A:E,4,FALSE)</f>
        <v>B</v>
      </c>
      <c r="M1053">
        <v>-73.847767200000007</v>
      </c>
      <c r="N1053">
        <v>40.776194500000003</v>
      </c>
      <c r="O1053" s="13">
        <f>VLOOKUP($B1053,Sheet2!A:F,6,FALSE)</f>
        <v>7.4655452996795253</v>
      </c>
      <c r="P1053" s="1">
        <v>158000</v>
      </c>
      <c r="Q1053" s="3">
        <v>6.7500000000000004E-2</v>
      </c>
      <c r="R1053">
        <v>30</v>
      </c>
      <c r="S1053" s="1">
        <v>632000</v>
      </c>
      <c r="T1053" s="1">
        <v>4099.1400000000003</v>
      </c>
      <c r="U1053" s="1">
        <v>802.21</v>
      </c>
      <c r="V1053" s="1">
        <v>164.58</v>
      </c>
      <c r="W1053" s="4">
        <v>205</v>
      </c>
      <c r="X1053" s="1">
        <v>5270.93</v>
      </c>
      <c r="Y1053">
        <v>6</v>
      </c>
      <c r="Z1053">
        <v>10</v>
      </c>
      <c r="AA1053" t="str">
        <f>VLOOKUP($B1053,Sheet1!A:E,5,FALSE)</f>
        <v>Bustling Chinese and  Korean community. Large shopping community.</v>
      </c>
    </row>
    <row r="1054" spans="1:27" x14ac:dyDescent="0.2">
      <c r="A1054">
        <v>1095</v>
      </c>
      <c r="B1054" t="s">
        <v>1518</v>
      </c>
      <c r="C1054" t="s">
        <v>26</v>
      </c>
      <c r="D1054" s="1">
        <v>750000</v>
      </c>
      <c r="E1054">
        <v>2</v>
      </c>
      <c r="F1054">
        <v>2</v>
      </c>
      <c r="G1054">
        <v>995</v>
      </c>
      <c r="H1054" t="s">
        <v>69</v>
      </c>
      <c r="I1054" t="s">
        <v>65</v>
      </c>
      <c r="J1054" s="5">
        <v>11360</v>
      </c>
      <c r="K1054" s="8" t="str">
        <f>VLOOKUP($B1054,Sheet1!A:E,3,FALSE)</f>
        <v>Bayside</v>
      </c>
      <c r="L1054" s="8" t="str">
        <f>VLOOKUP($B1054,Sheet1!A:E,4,FALSE)</f>
        <v>A</v>
      </c>
      <c r="M1054">
        <v>-73.781047900000004</v>
      </c>
      <c r="N1054">
        <v>40.778410700000002</v>
      </c>
      <c r="O1054" s="13">
        <f>VLOOKUP($B1054,Sheet2!A:F,6,FALSE)</f>
        <v>10.915608929583851</v>
      </c>
      <c r="P1054" s="1">
        <v>150000</v>
      </c>
      <c r="Q1054" s="3">
        <v>6.7500000000000004E-2</v>
      </c>
      <c r="R1054">
        <v>30</v>
      </c>
      <c r="S1054" s="1">
        <v>600000</v>
      </c>
      <c r="T1054" s="1">
        <v>3891.59</v>
      </c>
      <c r="U1054" s="1">
        <v>761.59</v>
      </c>
      <c r="V1054" s="1">
        <v>156.25</v>
      </c>
      <c r="W1054" s="4">
        <v>205</v>
      </c>
      <c r="X1054" s="1">
        <v>5014.43</v>
      </c>
      <c r="Y1054">
        <v>4</v>
      </c>
      <c r="Z1054">
        <v>6</v>
      </c>
      <c r="AA1054" t="str">
        <f>VLOOKUP($B1054,Sheet1!A:E,5,FALSE)</f>
        <v>Suburban style homes in Northeast Queens, large Korean community, with its most commerical street being Bell Boulevard</v>
      </c>
    </row>
    <row r="1055" spans="1:27" x14ac:dyDescent="0.2">
      <c r="A1055">
        <v>1096</v>
      </c>
      <c r="B1055" t="s">
        <v>1519</v>
      </c>
      <c r="C1055" t="s">
        <v>52</v>
      </c>
      <c r="D1055" s="1">
        <v>1195000</v>
      </c>
      <c r="E1055">
        <v>3</v>
      </c>
      <c r="F1055">
        <v>3</v>
      </c>
      <c r="G1055">
        <v>995</v>
      </c>
      <c r="H1055" t="s">
        <v>123</v>
      </c>
      <c r="I1055" t="s">
        <v>54</v>
      </c>
      <c r="J1055" s="5">
        <v>10463</v>
      </c>
      <c r="K1055" s="8" t="str">
        <f>VLOOKUP($B1055,Sheet1!A:E,3,FALSE)</f>
        <v>Riverdale</v>
      </c>
      <c r="L1055" s="8" t="str">
        <f>VLOOKUP($B1055,Sheet1!A:E,4,FALSE)</f>
        <v>A-</v>
      </c>
      <c r="M1055">
        <v>-73.916573700000001</v>
      </c>
      <c r="N1055">
        <v>40.8830898</v>
      </c>
      <c r="O1055" s="13">
        <f>VLOOKUP($B1055,Sheet2!A:F,6,FALSE)</f>
        <v>9.9435911012301172</v>
      </c>
      <c r="P1055" s="1">
        <v>239000</v>
      </c>
      <c r="Q1055" s="3">
        <v>6.7500000000000004E-2</v>
      </c>
      <c r="R1055">
        <v>30</v>
      </c>
      <c r="S1055" s="1">
        <v>956000</v>
      </c>
      <c r="T1055" s="1">
        <v>6200.6</v>
      </c>
      <c r="U1055" s="1">
        <v>1213.46</v>
      </c>
      <c r="V1055" s="1">
        <v>248.96</v>
      </c>
      <c r="W1055" s="4">
        <v>550</v>
      </c>
      <c r="X1055" s="1">
        <v>8213.02</v>
      </c>
      <c r="Y1055">
        <v>6</v>
      </c>
      <c r="Z1055">
        <v>5</v>
      </c>
      <c r="AA1055" t="str">
        <f>VLOOKUP($B1055,Sheet1!A:E,5,FALSE)</f>
        <v>Residential neighborhood , affluent enclave within the Bronx., "alternative to the Upper West side", Car Transportation is reccomended.</v>
      </c>
    </row>
    <row r="1056" spans="1:27" x14ac:dyDescent="0.2">
      <c r="A1056">
        <v>1097</v>
      </c>
      <c r="B1056" t="s">
        <v>1520</v>
      </c>
      <c r="C1056" t="s">
        <v>52</v>
      </c>
      <c r="D1056" s="1">
        <v>1750000</v>
      </c>
      <c r="E1056">
        <v>3</v>
      </c>
      <c r="F1056">
        <v>3</v>
      </c>
      <c r="G1056">
        <v>995</v>
      </c>
      <c r="H1056" t="s">
        <v>39</v>
      </c>
      <c r="I1056" t="s">
        <v>28</v>
      </c>
      <c r="J1056" s="5">
        <v>10025</v>
      </c>
      <c r="K1056" s="8" t="str">
        <f>VLOOKUP($B1056,Sheet1!A:E,3,FALSE)</f>
        <v>Upper West Side</v>
      </c>
      <c r="L1056" s="8" t="str">
        <f>VLOOKUP($B1056,Sheet1!A:E,4,FALSE)</f>
        <v>A</v>
      </c>
      <c r="M1056">
        <v>-73.972396700000004</v>
      </c>
      <c r="N1056">
        <v>40.798920600000002</v>
      </c>
      <c r="O1056" s="13">
        <f>VLOOKUP($B1056,Sheet2!A:F,6,FALSE)</f>
        <v>3.5242277205675769</v>
      </c>
      <c r="P1056" s="1">
        <v>350000</v>
      </c>
      <c r="Q1056" s="3">
        <v>6.7500000000000004E-2</v>
      </c>
      <c r="R1056">
        <v>30</v>
      </c>
      <c r="S1056" s="1">
        <v>1400000</v>
      </c>
      <c r="T1056" s="1">
        <v>9080.3700000000008</v>
      </c>
      <c r="U1056" s="1">
        <v>1777.04</v>
      </c>
      <c r="V1056" s="1">
        <v>364.58</v>
      </c>
      <c r="W1056" s="4">
        <v>550</v>
      </c>
      <c r="X1056" s="1">
        <v>11771.99</v>
      </c>
      <c r="Y1056">
        <v>6</v>
      </c>
      <c r="Z1056">
        <v>5</v>
      </c>
      <c r="AA1056" t="str">
        <f>VLOOKUP($B1056,Sheet1!A:E,5,FALSE)</f>
        <v>Western edge of Central Park, Lincoln Center, affluent area.</v>
      </c>
    </row>
    <row r="1057" spans="1:27" x14ac:dyDescent="0.2">
      <c r="A1057">
        <v>1098</v>
      </c>
      <c r="B1057" t="s">
        <v>1521</v>
      </c>
      <c r="C1057" t="s">
        <v>34</v>
      </c>
      <c r="D1057" s="1">
        <v>874999</v>
      </c>
      <c r="E1057">
        <v>3</v>
      </c>
      <c r="F1057">
        <v>2</v>
      </c>
      <c r="G1057" s="2">
        <v>2868</v>
      </c>
      <c r="H1057" t="s">
        <v>1522</v>
      </c>
      <c r="I1057" t="s">
        <v>36</v>
      </c>
      <c r="J1057" s="5">
        <v>10306</v>
      </c>
      <c r="K1057" s="8" t="str">
        <f>VLOOKUP($B1057,Sheet1!A:E,3,FALSE)</f>
        <v>Great Kills</v>
      </c>
      <c r="L1057" s="8" t="str">
        <f>VLOOKUP($B1057,Sheet1!A:E,4,FALSE)</f>
        <v>B</v>
      </c>
      <c r="M1057">
        <v>-74.119431000000006</v>
      </c>
      <c r="N1057">
        <v>40.577179800000003</v>
      </c>
      <c r="O1057" s="13">
        <f>VLOOKUP($B1057,Sheet2!A:F,6,FALSE)</f>
        <v>13.77824138672344</v>
      </c>
      <c r="P1057" s="1">
        <v>174999.8</v>
      </c>
      <c r="Q1057" s="3">
        <v>6.7500000000000004E-2</v>
      </c>
      <c r="R1057">
        <v>30</v>
      </c>
      <c r="S1057" s="1">
        <v>699999.2</v>
      </c>
      <c r="T1057" s="1">
        <v>4540.18</v>
      </c>
      <c r="U1057" s="1">
        <v>888.52</v>
      </c>
      <c r="V1057" s="1">
        <v>182.29</v>
      </c>
      <c r="W1057" s="4">
        <v>205</v>
      </c>
      <c r="X1057" s="1">
        <v>5815.99</v>
      </c>
      <c r="Y1057">
        <v>6</v>
      </c>
      <c r="Z1057">
        <v>18</v>
      </c>
      <c r="AA1057" t="str">
        <f>VLOOKUP($B1057,Sheet1!A:E,5,FALSE)</f>
        <v>Southern Staten Island, Suburban feel, waterfront community, Great Kills Park, named after Duth word of "Great creeks"</v>
      </c>
    </row>
    <row r="1058" spans="1:27" x14ac:dyDescent="0.2">
      <c r="A1058">
        <v>1099</v>
      </c>
      <c r="B1058" t="s">
        <v>1523</v>
      </c>
      <c r="C1058" t="s">
        <v>52</v>
      </c>
      <c r="D1058" s="1">
        <v>324900</v>
      </c>
      <c r="E1058">
        <v>1</v>
      </c>
      <c r="F1058">
        <v>1</v>
      </c>
      <c r="G1058">
        <v>900</v>
      </c>
      <c r="H1058" t="s">
        <v>1524</v>
      </c>
      <c r="I1058" t="s">
        <v>28</v>
      </c>
      <c r="J1058" s="5">
        <v>10034</v>
      </c>
      <c r="K1058" s="8" t="str">
        <f>VLOOKUP($B1058,Sheet1!A:E,3,FALSE)</f>
        <v>Inwood</v>
      </c>
      <c r="L1058" s="8" t="str">
        <f>VLOOKUP($B1058,Sheet1!A:E,4,FALSE)</f>
        <v>B</v>
      </c>
      <c r="M1058">
        <v>-73.917848300000003</v>
      </c>
      <c r="N1058">
        <v>40.8716437</v>
      </c>
      <c r="O1058" s="13">
        <f>VLOOKUP($B1058,Sheet2!A:F,6,FALSE)</f>
        <v>9.1862557668898273</v>
      </c>
      <c r="P1058" s="1">
        <v>64980</v>
      </c>
      <c r="Q1058" s="3">
        <v>6.7500000000000004E-2</v>
      </c>
      <c r="R1058">
        <v>30</v>
      </c>
      <c r="S1058" s="1">
        <v>259920</v>
      </c>
      <c r="T1058" s="1">
        <v>1685.84</v>
      </c>
      <c r="U1058" s="1">
        <v>329.92</v>
      </c>
      <c r="V1058" s="1">
        <v>67.69</v>
      </c>
      <c r="W1058" s="4">
        <v>600</v>
      </c>
      <c r="X1058" s="1">
        <v>2683.44</v>
      </c>
      <c r="Y1058">
        <v>2</v>
      </c>
      <c r="Z1058">
        <v>8</v>
      </c>
      <c r="AA1058" t="str">
        <f>VLOOKUP($B1058,Sheet1!A:E,5,FALSE)</f>
        <v>Northern tip of Manhattan, bars on Broadway and Dykman, A train. Referred to as "Upstate of Manhattan".</v>
      </c>
    </row>
    <row r="1059" spans="1:27" x14ac:dyDescent="0.2">
      <c r="A1059">
        <v>1100</v>
      </c>
      <c r="B1059" t="s">
        <v>1525</v>
      </c>
      <c r="C1059" t="s">
        <v>52</v>
      </c>
      <c r="D1059" s="1">
        <v>97500</v>
      </c>
      <c r="E1059">
        <v>2</v>
      </c>
      <c r="F1059">
        <v>1</v>
      </c>
      <c r="G1059">
        <v>791</v>
      </c>
      <c r="H1059" t="s">
        <v>1526</v>
      </c>
      <c r="I1059" t="s">
        <v>54</v>
      </c>
      <c r="J1059" s="5">
        <v>10472</v>
      </c>
      <c r="K1059" s="8" t="str">
        <f>VLOOKUP($B1059,Sheet1!A:E,3,FALSE)</f>
        <v>Soundview Bruckner</v>
      </c>
      <c r="L1059" s="8" t="str">
        <f>VLOOKUP($B1059,Sheet1!A:E,4,FALSE)</f>
        <v>C</v>
      </c>
      <c r="M1059">
        <v>-73.881623000000005</v>
      </c>
      <c r="N1059">
        <v>40.8279037</v>
      </c>
      <c r="O1059" s="13">
        <f>VLOOKUP($B1059,Sheet2!A:F,6,FALSE)</f>
        <v>7.7084539561246386</v>
      </c>
      <c r="P1059" s="1">
        <v>19500</v>
      </c>
      <c r="Q1059" s="3">
        <v>6.7500000000000004E-2</v>
      </c>
      <c r="R1059">
        <v>30</v>
      </c>
      <c r="S1059" s="1">
        <v>78000</v>
      </c>
      <c r="T1059" s="1">
        <v>505.91</v>
      </c>
      <c r="U1059" s="1">
        <v>99.01</v>
      </c>
      <c r="V1059" s="1">
        <v>20.309999999999999</v>
      </c>
      <c r="W1059" s="4">
        <v>1700</v>
      </c>
      <c r="X1059" s="1">
        <v>2325.23</v>
      </c>
      <c r="Y1059">
        <v>4</v>
      </c>
      <c r="Z1059">
        <v>7</v>
      </c>
      <c r="AA1059" t="str">
        <f>VLOOKUP($B1059,Sheet1!A:E,5,FALSE)</f>
        <v>Soundview park offering lots of green space, Bruckner expressway, mixed housing options.</v>
      </c>
    </row>
    <row r="1060" spans="1:27" x14ac:dyDescent="0.2">
      <c r="A1060">
        <v>1101</v>
      </c>
      <c r="B1060" t="s">
        <v>1527</v>
      </c>
      <c r="C1060" t="s">
        <v>26</v>
      </c>
      <c r="D1060" s="1">
        <v>2200000</v>
      </c>
      <c r="E1060">
        <v>2</v>
      </c>
      <c r="F1060">
        <v>2</v>
      </c>
      <c r="G1060" s="2">
        <v>2035</v>
      </c>
      <c r="H1060" t="s">
        <v>39</v>
      </c>
      <c r="I1060" t="s">
        <v>28</v>
      </c>
      <c r="J1060" s="5">
        <v>10021</v>
      </c>
      <c r="K1060" s="8" t="str">
        <f>VLOOKUP($B1060,Sheet1!A:E,3,FALSE)</f>
        <v>Upper East Side</v>
      </c>
      <c r="L1060" s="8" t="str">
        <f>VLOOKUP($B1060,Sheet1!A:E,4,FALSE)</f>
        <v>A</v>
      </c>
      <c r="M1060">
        <v>-73.966733000000005</v>
      </c>
      <c r="N1060">
        <v>40.770868399999998</v>
      </c>
      <c r="O1060" s="13">
        <f>VLOOKUP($B1060,Sheet2!A:F,6,FALSE)</f>
        <v>1.810374061189058</v>
      </c>
      <c r="P1060" s="1">
        <v>440000</v>
      </c>
      <c r="Q1060" s="3">
        <v>6.7500000000000004E-2</v>
      </c>
      <c r="R1060">
        <v>30</v>
      </c>
      <c r="S1060" s="1">
        <v>1760000</v>
      </c>
      <c r="T1060" s="1">
        <v>11415.33</v>
      </c>
      <c r="U1060" s="1">
        <v>2233.9899999999998</v>
      </c>
      <c r="V1060" s="1">
        <v>458.33</v>
      </c>
      <c r="W1060" s="4">
        <v>550</v>
      </c>
      <c r="X1060" s="1">
        <v>14657.65</v>
      </c>
      <c r="Y1060">
        <v>4</v>
      </c>
      <c r="Z1060">
        <v>13</v>
      </c>
      <c r="AA1060" t="str">
        <f>VLOOKUP($B1060,Sheet1!A:E,5,FALSE)</f>
        <v>Posh neighborhood, private schools, expensive supermarkets, iconic museums. </v>
      </c>
    </row>
    <row r="1061" spans="1:27" x14ac:dyDescent="0.2">
      <c r="A1061">
        <v>1102</v>
      </c>
      <c r="B1061" t="s">
        <v>1528</v>
      </c>
      <c r="C1061" t="s">
        <v>163</v>
      </c>
      <c r="D1061" s="1">
        <v>999000</v>
      </c>
      <c r="E1061">
        <v>4</v>
      </c>
      <c r="F1061">
        <v>4</v>
      </c>
      <c r="G1061" s="2">
        <v>1798</v>
      </c>
      <c r="H1061" t="s">
        <v>172</v>
      </c>
      <c r="I1061" t="s">
        <v>36</v>
      </c>
      <c r="J1061" s="5">
        <v>10305</v>
      </c>
      <c r="K1061" s="8" t="str">
        <f>VLOOKUP($B1061,Sheet1!A:E,3,FALSE)</f>
        <v>Richmond County</v>
      </c>
      <c r="L1061" s="8" t="str">
        <f>VLOOKUP($B1061,Sheet1!A:E,4,FALSE)</f>
        <v>B</v>
      </c>
      <c r="M1061">
        <v>-74.073774700000001</v>
      </c>
      <c r="N1061">
        <v>40.603235699999999</v>
      </c>
      <c r="O1061" s="13">
        <f>VLOOKUP($B1061,Sheet2!A:F,6,FALSE)</f>
        <v>11.065743938042861</v>
      </c>
      <c r="P1061" s="1">
        <v>199800</v>
      </c>
      <c r="Q1061" s="3">
        <v>6.7500000000000004E-2</v>
      </c>
      <c r="R1061">
        <v>30</v>
      </c>
      <c r="S1061" s="1">
        <v>799200</v>
      </c>
      <c r="T1061" s="1">
        <v>5183.6000000000004</v>
      </c>
      <c r="U1061" s="1">
        <v>1014.43</v>
      </c>
      <c r="V1061" s="1">
        <v>208.13</v>
      </c>
      <c r="W1061" s="4">
        <v>375</v>
      </c>
      <c r="X1061" s="1">
        <v>6781.16</v>
      </c>
      <c r="Y1061">
        <v>8</v>
      </c>
      <c r="Z1061">
        <v>7</v>
      </c>
      <c r="AA1061" t="str">
        <f>VLOOKUP($B1061,Sheet1!A:E,5,FALSE)</f>
        <v>Northern Staten Island</v>
      </c>
    </row>
    <row r="1062" spans="1:27" x14ac:dyDescent="0.2">
      <c r="A1062">
        <v>1103</v>
      </c>
      <c r="B1062" t="s">
        <v>1529</v>
      </c>
      <c r="C1062" t="s">
        <v>34</v>
      </c>
      <c r="D1062" s="1">
        <v>550000</v>
      </c>
      <c r="E1062">
        <v>2</v>
      </c>
      <c r="F1062">
        <v>2</v>
      </c>
      <c r="G1062">
        <v>995</v>
      </c>
      <c r="H1062" t="s">
        <v>62</v>
      </c>
      <c r="I1062" t="s">
        <v>54</v>
      </c>
      <c r="J1062" s="5">
        <v>10465</v>
      </c>
      <c r="K1062" s="8" t="str">
        <f>VLOOKUP($B1062,Sheet1!A:E,3,FALSE)</f>
        <v>Country Club</v>
      </c>
      <c r="L1062" s="8" t="str">
        <f>VLOOKUP($B1062,Sheet1!A:E,4,FALSE)</f>
        <v>B+</v>
      </c>
      <c r="M1062">
        <v>-73.807420500000006</v>
      </c>
      <c r="N1062">
        <v>40.820968899999997</v>
      </c>
      <c r="O1062" s="13">
        <f>VLOOKUP($B1062,Sheet2!A:F,6,FALSE)</f>
        <v>10.58078412862853</v>
      </c>
      <c r="P1062" s="1">
        <v>110000</v>
      </c>
      <c r="Q1062" s="3">
        <v>6.7500000000000004E-2</v>
      </c>
      <c r="R1062">
        <v>30</v>
      </c>
      <c r="S1062" s="1">
        <v>440000</v>
      </c>
      <c r="T1062" s="1">
        <v>2853.83</v>
      </c>
      <c r="U1062" s="1">
        <v>558.5</v>
      </c>
      <c r="V1062" s="1">
        <v>114.58</v>
      </c>
      <c r="W1062" s="4">
        <v>600</v>
      </c>
      <c r="X1062" s="1">
        <v>4126.91</v>
      </c>
      <c r="Y1062">
        <v>4</v>
      </c>
      <c r="Z1062">
        <v>6</v>
      </c>
      <c r="AA1062" t="str">
        <f>VLOOKUP($B1062,Sheet1!A:E,5,FALSE)</f>
        <v>Bronx, suburban feel with waterfront properties by the Eastchester Bay; Exclusive Country clubs.</v>
      </c>
    </row>
    <row r="1063" spans="1:27" x14ac:dyDescent="0.2">
      <c r="A1063">
        <v>1104</v>
      </c>
      <c r="B1063" t="s">
        <v>1530</v>
      </c>
      <c r="C1063" t="s">
        <v>52</v>
      </c>
      <c r="D1063" s="1">
        <v>519999</v>
      </c>
      <c r="E1063">
        <v>3</v>
      </c>
      <c r="F1063">
        <v>2</v>
      </c>
      <c r="G1063" s="2">
        <v>1100</v>
      </c>
      <c r="H1063" t="s">
        <v>62</v>
      </c>
      <c r="I1063" t="s">
        <v>65</v>
      </c>
      <c r="J1063" s="5">
        <v>11372</v>
      </c>
      <c r="K1063" s="8" t="str">
        <f>VLOOKUP($B1063,Sheet1!A:E,3,FALSE)</f>
        <v>High Bridge</v>
      </c>
      <c r="L1063" s="8" t="str">
        <f>VLOOKUP($B1063,Sheet1!A:E,4,FALSE)</f>
        <v>C</v>
      </c>
      <c r="M1063">
        <v>-73.875263399999994</v>
      </c>
      <c r="N1063">
        <v>40.755114300000002</v>
      </c>
      <c r="O1063" s="13">
        <f>VLOOKUP($B1063,Sheet2!A:F,6,FALSE)</f>
        <v>5.7971798060630384</v>
      </c>
      <c r="P1063" s="1">
        <v>103999.8</v>
      </c>
      <c r="Q1063" s="3">
        <v>6.7500000000000004E-2</v>
      </c>
      <c r="R1063">
        <v>30</v>
      </c>
      <c r="S1063" s="1">
        <v>415999.2</v>
      </c>
      <c r="T1063" s="1">
        <v>2698.16</v>
      </c>
      <c r="U1063" s="1">
        <v>528.03</v>
      </c>
      <c r="V1063" s="1">
        <v>108.33</v>
      </c>
      <c r="W1063" s="4">
        <v>205</v>
      </c>
      <c r="X1063" s="1">
        <v>3539.53</v>
      </c>
      <c r="Y1063">
        <v>6</v>
      </c>
      <c r="Z1063">
        <v>7</v>
      </c>
      <c r="AA1063" t="str">
        <f>VLOOKUP($B1063,Sheet1!A:E,5,FALSE)</f>
        <v> High Bridge connecting Manhattan &amp; Bronx, near Yankee Stadium. High poverty rates.</v>
      </c>
    </row>
    <row r="1064" spans="1:27" x14ac:dyDescent="0.2">
      <c r="A1064">
        <v>1105</v>
      </c>
      <c r="B1064" t="s">
        <v>1531</v>
      </c>
      <c r="C1064" t="s">
        <v>34</v>
      </c>
      <c r="D1064" s="1">
        <v>729000</v>
      </c>
      <c r="E1064">
        <v>2</v>
      </c>
      <c r="F1064">
        <v>1</v>
      </c>
      <c r="G1064" s="2">
        <v>1100</v>
      </c>
      <c r="H1064" t="s">
        <v>1532</v>
      </c>
      <c r="I1064" t="s">
        <v>36</v>
      </c>
      <c r="J1064" s="5">
        <v>10309</v>
      </c>
      <c r="K1064" s="8" t="str">
        <f>VLOOKUP($B1064,Sheet1!A:E,3,FALSE)</f>
        <v>South Shore</v>
      </c>
      <c r="L1064" s="8" t="str">
        <f>VLOOKUP($B1064,Sheet1!A:E,4,FALSE)</f>
        <v>B</v>
      </c>
      <c r="M1064">
        <v>-74.199841500000005</v>
      </c>
      <c r="N1064">
        <v>40.534320700000002</v>
      </c>
      <c r="O1064" s="13">
        <f>VLOOKUP($B1064,Sheet2!A:F,6,FALSE)</f>
        <v>18.602850468169489</v>
      </c>
      <c r="P1064" s="1">
        <v>145800</v>
      </c>
      <c r="Q1064" s="3">
        <v>6.7500000000000004E-2</v>
      </c>
      <c r="R1064">
        <v>30</v>
      </c>
      <c r="S1064" s="1">
        <v>583200</v>
      </c>
      <c r="T1064" s="1">
        <v>3782.62</v>
      </c>
      <c r="U1064" s="1">
        <v>740.26</v>
      </c>
      <c r="V1064" s="1">
        <v>151.88</v>
      </c>
      <c r="W1064" s="4">
        <v>205</v>
      </c>
      <c r="X1064" s="1">
        <v>4879.76</v>
      </c>
      <c r="Y1064">
        <v>4</v>
      </c>
      <c r="Z1064">
        <v>9</v>
      </c>
      <c r="AA1064" t="str">
        <f>VLOOKUP($B1064,Sheet1!A:E,5,FALSE)</f>
        <v>Southern coastline of Long island, costal communities &amp; beaches such as Long Beach, Jones Beach, Fire Island, Hempstead.</v>
      </c>
    </row>
    <row r="1065" spans="1:27" x14ac:dyDescent="0.2">
      <c r="A1065">
        <v>1106</v>
      </c>
      <c r="B1065" t="s">
        <v>1533</v>
      </c>
      <c r="C1065" t="s">
        <v>163</v>
      </c>
      <c r="D1065" s="1">
        <v>999999</v>
      </c>
      <c r="E1065">
        <v>12</v>
      </c>
      <c r="F1065">
        <v>6</v>
      </c>
      <c r="G1065" s="2">
        <v>3900</v>
      </c>
      <c r="H1065" t="s">
        <v>1534</v>
      </c>
      <c r="I1065" t="s">
        <v>45</v>
      </c>
      <c r="J1065" s="5">
        <v>11215</v>
      </c>
      <c r="K1065" s="8" t="str">
        <f>VLOOKUP($B1065,Sheet1!A:E,3,FALSE)</f>
        <v>Park Slope</v>
      </c>
      <c r="L1065" s="8" t="str">
        <f>VLOOKUP($B1065,Sheet1!A:E,4,FALSE)</f>
        <v>A</v>
      </c>
      <c r="M1065">
        <v>-73.992024700000002</v>
      </c>
      <c r="N1065">
        <v>40.658982399999999</v>
      </c>
      <c r="O1065" s="13">
        <f>VLOOKUP($B1065,Sheet2!A:F,6,FALSE)</f>
        <v>6.2084527223065011</v>
      </c>
      <c r="P1065" s="1">
        <v>199999.8</v>
      </c>
      <c r="Q1065" s="3">
        <v>6.7500000000000004E-2</v>
      </c>
      <c r="R1065">
        <v>30</v>
      </c>
      <c r="S1065" s="1">
        <v>799999.2</v>
      </c>
      <c r="T1065" s="1">
        <v>5188.78</v>
      </c>
      <c r="U1065" s="1">
        <v>1015.45</v>
      </c>
      <c r="V1065" s="1">
        <v>208.33</v>
      </c>
      <c r="W1065" s="4">
        <v>205</v>
      </c>
      <c r="X1065" s="1">
        <v>6617.56</v>
      </c>
      <c r="Y1065">
        <v>24</v>
      </c>
      <c r="Z1065">
        <v>12</v>
      </c>
      <c r="AA1065" t="str">
        <f>VLOOKUP($B1065,Sheet1!A:E,5,FALSE)</f>
        <v>Beautiful historic homes, Smith Street, Family friendly neighborhoods, near Prospect Park.</v>
      </c>
    </row>
    <row r="1066" spans="1:27" x14ac:dyDescent="0.2">
      <c r="A1066">
        <v>1107</v>
      </c>
      <c r="B1066" t="s">
        <v>1535</v>
      </c>
      <c r="C1066" t="s">
        <v>34</v>
      </c>
      <c r="D1066" s="1">
        <v>2898555</v>
      </c>
      <c r="E1066">
        <v>5</v>
      </c>
      <c r="F1066">
        <v>5</v>
      </c>
      <c r="G1066" s="2">
        <v>7200</v>
      </c>
      <c r="H1066" t="s">
        <v>389</v>
      </c>
      <c r="I1066" t="s">
        <v>36</v>
      </c>
      <c r="J1066" s="5">
        <v>10312</v>
      </c>
      <c r="K1066" s="8" t="str">
        <f>VLOOKUP($B1066,Sheet1!A:E,3,FALSE)</f>
        <v>Great Kills</v>
      </c>
      <c r="L1066" s="8" t="str">
        <f>VLOOKUP($B1066,Sheet1!A:E,4,FALSE)</f>
        <v>B</v>
      </c>
      <c r="M1066">
        <v>-74.178056600000005</v>
      </c>
      <c r="N1066">
        <v>40.5203019</v>
      </c>
      <c r="O1066" s="13">
        <f>VLOOKUP($B1066,Sheet2!A:F,6,FALSE)</f>
        <v>18.739217051954739</v>
      </c>
      <c r="P1066" s="1">
        <v>579711</v>
      </c>
      <c r="Q1066" s="3">
        <v>6.7500000000000004E-2</v>
      </c>
      <c r="R1066">
        <v>30</v>
      </c>
      <c r="S1066" s="1">
        <v>2318844</v>
      </c>
      <c r="T1066" s="1">
        <v>15039.98</v>
      </c>
      <c r="U1066" s="1">
        <v>2943.34</v>
      </c>
      <c r="V1066" s="1">
        <v>603.87</v>
      </c>
      <c r="W1066" s="4">
        <v>1000</v>
      </c>
      <c r="X1066" s="1">
        <v>19587.18</v>
      </c>
      <c r="Y1066">
        <v>10</v>
      </c>
      <c r="Z1066">
        <v>26</v>
      </c>
      <c r="AA1066" t="str">
        <f>VLOOKUP($B1066,Sheet1!A:E,5,FALSE)</f>
        <v>Southern Staten Island, Suburban feel, waterfront community, Great Kills Park, named after Duth word of "Great creeks"</v>
      </c>
    </row>
    <row r="1067" spans="1:27" x14ac:dyDescent="0.2">
      <c r="A1067">
        <v>1108</v>
      </c>
      <c r="B1067" t="s">
        <v>1536</v>
      </c>
      <c r="C1067" t="s">
        <v>34</v>
      </c>
      <c r="D1067" s="1">
        <v>611999</v>
      </c>
      <c r="E1067">
        <v>3</v>
      </c>
      <c r="F1067">
        <v>2</v>
      </c>
      <c r="G1067" s="2">
        <v>2184</v>
      </c>
      <c r="H1067" t="s">
        <v>1537</v>
      </c>
      <c r="I1067" t="s">
        <v>65</v>
      </c>
      <c r="J1067" s="5">
        <v>11411</v>
      </c>
      <c r="K1067" s="8" t="str">
        <f>VLOOKUP($B1067,Sheet1!A:E,3,FALSE)</f>
        <v>Cambria Heights</v>
      </c>
      <c r="L1067" s="8" t="str">
        <f>VLOOKUP($B1067,Sheet1!A:E,4,FALSE)</f>
        <v>B+</v>
      </c>
      <c r="M1067">
        <v>-73.7315945</v>
      </c>
      <c r="N1067">
        <v>40.697320900000001</v>
      </c>
      <c r="O1067" s="13">
        <f>VLOOKUP($B1067,Sheet2!A:F,6,FALSE)</f>
        <v>13.791189585254781</v>
      </c>
      <c r="P1067" s="1">
        <v>122399.8</v>
      </c>
      <c r="Q1067" s="3">
        <v>6.7500000000000004E-2</v>
      </c>
      <c r="R1067">
        <v>30</v>
      </c>
      <c r="S1067" s="1">
        <v>489599.2</v>
      </c>
      <c r="T1067" s="1">
        <v>3175.53</v>
      </c>
      <c r="U1067" s="1">
        <v>621.45000000000005</v>
      </c>
      <c r="V1067" s="1">
        <v>127.5</v>
      </c>
      <c r="W1067" s="4">
        <v>600</v>
      </c>
      <c r="X1067" s="1">
        <v>4524.49</v>
      </c>
      <c r="Y1067">
        <v>6</v>
      </c>
      <c r="Z1067">
        <v>14</v>
      </c>
      <c r="AA1067" t="str">
        <f>VLOOKUP($B1067,Sheet1!A:E,5,FALSE)</f>
        <v>Residential atmosphere and historic homes.</v>
      </c>
    </row>
    <row r="1068" spans="1:27" x14ac:dyDescent="0.2">
      <c r="A1068">
        <v>1109</v>
      </c>
      <c r="B1068" t="s">
        <v>1538</v>
      </c>
      <c r="C1068" t="s">
        <v>34</v>
      </c>
      <c r="D1068" s="1">
        <v>1500000</v>
      </c>
      <c r="E1068">
        <v>3</v>
      </c>
      <c r="F1068">
        <v>3</v>
      </c>
      <c r="G1068" s="2">
        <v>2100</v>
      </c>
      <c r="H1068" t="s">
        <v>62</v>
      </c>
      <c r="I1068" t="s">
        <v>45</v>
      </c>
      <c r="J1068" s="5">
        <v>11235</v>
      </c>
      <c r="K1068" s="8" t="str">
        <f>VLOOKUP($B1068,Sheet1!A:E,3,FALSE)</f>
        <v>Brighton Beach</v>
      </c>
      <c r="L1068" s="8" t="str">
        <f>VLOOKUP($B1068,Sheet1!A:E,4,FALSE)</f>
        <v>B</v>
      </c>
      <c r="M1068">
        <v>-73.942021100000005</v>
      </c>
      <c r="N1068">
        <v>40.578618200000001</v>
      </c>
      <c r="O1068" s="13">
        <f>VLOOKUP($B1068,Sheet2!A:F,6,FALSE)</f>
        <v>11.9634223859122</v>
      </c>
      <c r="P1068" s="1">
        <v>300000</v>
      </c>
      <c r="Q1068" s="3">
        <v>6.7500000000000004E-2</v>
      </c>
      <c r="R1068">
        <v>30</v>
      </c>
      <c r="S1068" s="1">
        <v>1200000</v>
      </c>
      <c r="T1068" s="1">
        <v>7783.18</v>
      </c>
      <c r="U1068" s="1">
        <v>1523.18</v>
      </c>
      <c r="V1068" s="1">
        <v>312.5</v>
      </c>
      <c r="W1068" s="4">
        <v>1700</v>
      </c>
      <c r="X1068" s="1">
        <v>11318.85</v>
      </c>
      <c r="Y1068">
        <v>6</v>
      </c>
      <c r="Z1068">
        <v>11</v>
      </c>
      <c r="AA1068" t="str">
        <f>VLOOKUP($B1068,Sheet1!A:E,5,FALSE)</f>
        <v>Large Russian-speaking community and boardwalk with beach access.</v>
      </c>
    </row>
    <row r="1069" spans="1:27" x14ac:dyDescent="0.2">
      <c r="A1069">
        <v>1110</v>
      </c>
      <c r="B1069" t="s">
        <v>1539</v>
      </c>
      <c r="C1069" t="s">
        <v>34</v>
      </c>
      <c r="D1069" s="1">
        <v>5600000</v>
      </c>
      <c r="E1069">
        <v>5</v>
      </c>
      <c r="F1069">
        <v>4</v>
      </c>
      <c r="G1069" s="2">
        <v>4959</v>
      </c>
      <c r="H1069" t="s">
        <v>56</v>
      </c>
      <c r="I1069" t="s">
        <v>45</v>
      </c>
      <c r="J1069" s="5">
        <v>11229</v>
      </c>
      <c r="K1069" s="8" t="str">
        <f>VLOOKUP($B1069,Sheet1!A:E,3,FALSE)</f>
        <v>Homecrest</v>
      </c>
      <c r="L1069" s="8" t="str">
        <f>VLOOKUP($B1069,Sheet1!A:E,4,FALSE)</f>
        <v>B</v>
      </c>
      <c r="M1069">
        <v>-73.947715400000007</v>
      </c>
      <c r="N1069">
        <v>40.611854000000001</v>
      </c>
      <c r="O1069" s="13">
        <f>VLOOKUP($B1069,Sheet2!A:F,6,FALSE)</f>
        <v>9.6561131038597328</v>
      </c>
      <c r="P1069" s="1">
        <v>1120000</v>
      </c>
      <c r="Q1069" s="3">
        <v>6.7500000000000004E-2</v>
      </c>
      <c r="R1069">
        <v>30</v>
      </c>
      <c r="S1069" s="1">
        <v>4480000</v>
      </c>
      <c r="T1069" s="1">
        <v>29057.19</v>
      </c>
      <c r="U1069" s="1">
        <v>5686.52</v>
      </c>
      <c r="V1069" s="1">
        <v>1166.67</v>
      </c>
      <c r="W1069" s="4">
        <v>600</v>
      </c>
      <c r="X1069" s="1">
        <v>36510.379999999997</v>
      </c>
      <c r="Y1069">
        <v>10</v>
      </c>
      <c r="Z1069">
        <v>21</v>
      </c>
      <c r="AA1069" t="str">
        <f>VLOOKUP($B1069,Sheet1!A:E,5,FALSE)</f>
        <v>Residential community and local parks.</v>
      </c>
    </row>
    <row r="1070" spans="1:27" x14ac:dyDescent="0.2">
      <c r="A1070">
        <v>1111</v>
      </c>
      <c r="B1070" t="s">
        <v>1540</v>
      </c>
      <c r="C1070" t="s">
        <v>52</v>
      </c>
      <c r="D1070" s="1">
        <v>299999</v>
      </c>
      <c r="E1070">
        <v>2</v>
      </c>
      <c r="F1070">
        <v>1</v>
      </c>
      <c r="G1070">
        <v>857</v>
      </c>
      <c r="H1070" t="s">
        <v>1541</v>
      </c>
      <c r="I1070" t="s">
        <v>54</v>
      </c>
      <c r="J1070" s="5">
        <v>10465</v>
      </c>
      <c r="K1070" s="8" t="str">
        <f>VLOOKUP($B1070,Sheet1!A:E,3,FALSE)</f>
        <v>Country Club</v>
      </c>
      <c r="L1070" s="8" t="str">
        <f>VLOOKUP($B1070,Sheet1!A:E,4,FALSE)</f>
        <v>B+</v>
      </c>
      <c r="M1070">
        <v>-73.808477499999995</v>
      </c>
      <c r="N1070">
        <v>40.8227774</v>
      </c>
      <c r="O1070" s="13">
        <f>VLOOKUP($B1070,Sheet2!A:F,6,FALSE)</f>
        <v>10.59135234011797</v>
      </c>
      <c r="P1070" s="1">
        <v>59999.8</v>
      </c>
      <c r="Q1070" s="3">
        <v>6.7500000000000004E-2</v>
      </c>
      <c r="R1070">
        <v>30</v>
      </c>
      <c r="S1070" s="1">
        <v>239999.2</v>
      </c>
      <c r="T1070" s="1">
        <v>1556.63</v>
      </c>
      <c r="U1070" s="1">
        <v>304.63</v>
      </c>
      <c r="V1070" s="1">
        <v>62.5</v>
      </c>
      <c r="W1070" s="4">
        <v>600</v>
      </c>
      <c r="X1070" s="1">
        <v>2523.7600000000002</v>
      </c>
      <c r="Y1070">
        <v>4</v>
      </c>
      <c r="Z1070">
        <v>7</v>
      </c>
      <c r="AA1070" t="str">
        <f>VLOOKUP($B1070,Sheet1!A:E,5,FALSE)</f>
        <v>Bronx, suburban feel with waterfront properties by the Eastchester Bay; Exclusive Country clubs.</v>
      </c>
    </row>
    <row r="1071" spans="1:27" x14ac:dyDescent="0.2">
      <c r="A1071">
        <v>1112</v>
      </c>
      <c r="B1071" t="s">
        <v>1542</v>
      </c>
      <c r="C1071" t="s">
        <v>34</v>
      </c>
      <c r="D1071" s="1">
        <v>2358000</v>
      </c>
      <c r="E1071">
        <v>4</v>
      </c>
      <c r="F1071">
        <v>5</v>
      </c>
      <c r="G1071" s="2">
        <v>6300</v>
      </c>
      <c r="H1071" t="s">
        <v>1454</v>
      </c>
      <c r="I1071" t="s">
        <v>36</v>
      </c>
      <c r="J1071" s="5">
        <v>10312</v>
      </c>
      <c r="K1071" s="8" t="str">
        <f>VLOOKUP($B1071,Sheet1!A:E,3,FALSE)</f>
        <v>Great Kills</v>
      </c>
      <c r="L1071" s="8" t="str">
        <f>VLOOKUP($B1071,Sheet1!A:E,4,FALSE)</f>
        <v>B</v>
      </c>
      <c r="M1071">
        <v>-74.192320300000006</v>
      </c>
      <c r="N1071">
        <v>40.546719400000001</v>
      </c>
      <c r="O1071" s="13">
        <f>VLOOKUP($B1071,Sheet2!A:F,6,FALSE)</f>
        <v>17.683237530087649</v>
      </c>
      <c r="P1071" s="1">
        <v>471600</v>
      </c>
      <c r="Q1071" s="3">
        <v>6.7500000000000004E-2</v>
      </c>
      <c r="R1071">
        <v>30</v>
      </c>
      <c r="S1071" s="1">
        <v>1886400</v>
      </c>
      <c r="T1071" s="1">
        <v>12235.15</v>
      </c>
      <c r="U1071" s="1">
        <v>2394.4299999999998</v>
      </c>
      <c r="V1071" s="1">
        <v>491.25</v>
      </c>
      <c r="W1071" s="4">
        <v>375</v>
      </c>
      <c r="X1071" s="1">
        <v>15495.84</v>
      </c>
      <c r="Y1071">
        <v>8</v>
      </c>
      <c r="Z1071">
        <v>23</v>
      </c>
      <c r="AA1071" t="str">
        <f>VLOOKUP($B1071,Sheet1!A:E,5,FALSE)</f>
        <v>Southern Staten Island, Suburban feel, waterfront community, Great Kills Park, named after Duth word of "Great creeks"</v>
      </c>
    </row>
    <row r="1072" spans="1:27" x14ac:dyDescent="0.2">
      <c r="A1072">
        <v>1113</v>
      </c>
      <c r="B1072" t="s">
        <v>1543</v>
      </c>
      <c r="C1072" t="s">
        <v>34</v>
      </c>
      <c r="D1072" s="1">
        <v>748888</v>
      </c>
      <c r="E1072">
        <v>2</v>
      </c>
      <c r="F1072">
        <v>2</v>
      </c>
      <c r="G1072" s="2">
        <v>1260</v>
      </c>
      <c r="H1072" t="s">
        <v>334</v>
      </c>
      <c r="I1072" t="s">
        <v>36</v>
      </c>
      <c r="J1072" s="5">
        <v>10314</v>
      </c>
      <c r="K1072" s="8" t="str">
        <f>VLOOKUP($B1072,Sheet1!A:E,3,FALSE)</f>
        <v>Mid Island</v>
      </c>
      <c r="L1072" s="8" t="str">
        <f>VLOOKUP($B1072,Sheet1!A:E,4,FALSE)</f>
        <v>B</v>
      </c>
      <c r="M1072">
        <v>-74.160374500000003</v>
      </c>
      <c r="N1072">
        <v>40.613108500000003</v>
      </c>
      <c r="O1072" s="13">
        <f>VLOOKUP($B1072,Sheet2!A:F,6,FALSE)</f>
        <v>13.12036158297226</v>
      </c>
      <c r="P1072" s="1">
        <v>149777.60000000001</v>
      </c>
      <c r="Q1072" s="3">
        <v>6.7500000000000004E-2</v>
      </c>
      <c r="R1072">
        <v>30</v>
      </c>
      <c r="S1072" s="1">
        <v>599110.40000000002</v>
      </c>
      <c r="T1072" s="1">
        <v>3885.82</v>
      </c>
      <c r="U1072" s="1">
        <v>760.46</v>
      </c>
      <c r="V1072" s="1">
        <v>156.02000000000001</v>
      </c>
      <c r="W1072" s="4">
        <v>205</v>
      </c>
      <c r="X1072" s="1">
        <v>5007.3</v>
      </c>
      <c r="Y1072">
        <v>4</v>
      </c>
      <c r="Z1072">
        <v>8</v>
      </c>
      <c r="AA1072" t="str">
        <f>VLOOKUP($B1072,Sheet1!A:E,5,FALSE)</f>
        <v>Middle of Staten island, largest % of Asians in Staten Island, suburban residential area.</v>
      </c>
    </row>
    <row r="1073" spans="1:27" x14ac:dyDescent="0.2">
      <c r="A1073">
        <v>1114</v>
      </c>
      <c r="B1073" t="s">
        <v>1544</v>
      </c>
      <c r="C1073" t="s">
        <v>34</v>
      </c>
      <c r="D1073" s="1">
        <v>630000</v>
      </c>
      <c r="E1073">
        <v>2</v>
      </c>
      <c r="F1073">
        <v>2</v>
      </c>
      <c r="G1073" s="2">
        <v>1450</v>
      </c>
      <c r="H1073" t="s">
        <v>369</v>
      </c>
      <c r="I1073" t="s">
        <v>36</v>
      </c>
      <c r="J1073" s="5">
        <v>10306</v>
      </c>
      <c r="K1073" s="8" t="str">
        <f>VLOOKUP($B1073,Sheet1!A:E,3,FALSE)</f>
        <v>Great Kills</v>
      </c>
      <c r="L1073" s="8" t="str">
        <f>VLOOKUP($B1073,Sheet1!A:E,4,FALSE)</f>
        <v>B</v>
      </c>
      <c r="M1073">
        <v>-74.1344639</v>
      </c>
      <c r="N1073">
        <v>40.560421099999999</v>
      </c>
      <c r="O1073" s="13">
        <f>VLOOKUP($B1073,Sheet2!A:F,6,FALSE)</f>
        <v>15.17662804182066</v>
      </c>
      <c r="P1073" s="1">
        <v>126000</v>
      </c>
      <c r="Q1073" s="3">
        <v>6.7500000000000004E-2</v>
      </c>
      <c r="R1073">
        <v>30</v>
      </c>
      <c r="S1073" s="1">
        <v>504000</v>
      </c>
      <c r="T1073" s="1">
        <v>3268.93</v>
      </c>
      <c r="U1073" s="1">
        <v>639.73</v>
      </c>
      <c r="V1073" s="1">
        <v>131.25</v>
      </c>
      <c r="W1073" s="4">
        <v>3000</v>
      </c>
      <c r="X1073" s="1">
        <v>7039.92</v>
      </c>
      <c r="Y1073">
        <v>4</v>
      </c>
      <c r="Z1073">
        <v>9</v>
      </c>
      <c r="AA1073" t="str">
        <f>VLOOKUP($B1073,Sheet1!A:E,5,FALSE)</f>
        <v>Southern Staten Island, Suburban feel, waterfront community, Great Kills Park, named after Duth word of "Great creeks"</v>
      </c>
    </row>
    <row r="1074" spans="1:27" x14ac:dyDescent="0.2">
      <c r="A1074">
        <v>1115</v>
      </c>
      <c r="B1074" t="s">
        <v>1545</v>
      </c>
      <c r="C1074" t="s">
        <v>26</v>
      </c>
      <c r="D1074" s="1">
        <v>1389000</v>
      </c>
      <c r="E1074">
        <v>2</v>
      </c>
      <c r="F1074">
        <v>2</v>
      </c>
      <c r="G1074" s="2">
        <v>1043</v>
      </c>
      <c r="H1074" t="s">
        <v>1546</v>
      </c>
      <c r="I1074" t="s">
        <v>28</v>
      </c>
      <c r="J1074" s="5">
        <v>10033</v>
      </c>
      <c r="K1074" s="8" t="str">
        <f>VLOOKUP($B1074,Sheet1!A:E,3,FALSE)</f>
        <v>Washington Heights</v>
      </c>
      <c r="L1074" s="8" t="str">
        <f>VLOOKUP($B1074,Sheet1!A:E,4,FALSE)</f>
        <v>B</v>
      </c>
      <c r="M1074">
        <v>-73.94014</v>
      </c>
      <c r="N1074">
        <v>40.849705</v>
      </c>
      <c r="O1074" s="13">
        <f>VLOOKUP($B1074,Sheet2!A:F,6,FALSE)</f>
        <v>7.3555110083099509</v>
      </c>
      <c r="P1074" s="1">
        <v>277800</v>
      </c>
      <c r="Q1074" s="3">
        <v>6.7500000000000004E-2</v>
      </c>
      <c r="R1074">
        <v>30</v>
      </c>
      <c r="S1074" s="1">
        <v>1111200</v>
      </c>
      <c r="T1074" s="1">
        <v>7207.22</v>
      </c>
      <c r="U1074" s="1">
        <v>1410.46</v>
      </c>
      <c r="V1074" s="1">
        <v>289.38</v>
      </c>
      <c r="W1074" s="4">
        <v>1000</v>
      </c>
      <c r="X1074" s="1">
        <v>9907.06</v>
      </c>
      <c r="Y1074">
        <v>4</v>
      </c>
      <c r="Z1074">
        <v>7</v>
      </c>
      <c r="AA1074" t="str">
        <f>VLOOKUP($B1074,Sheet1!A:E,5,FALSE)</f>
        <v>Dominican community, Dykman Street, George Washington Bridge, Columbia University</v>
      </c>
    </row>
    <row r="1075" spans="1:27" x14ac:dyDescent="0.2">
      <c r="A1075">
        <v>1116</v>
      </c>
      <c r="B1075" t="s">
        <v>1547</v>
      </c>
      <c r="C1075" t="s">
        <v>52</v>
      </c>
      <c r="D1075" s="1">
        <v>319000</v>
      </c>
      <c r="E1075">
        <v>2</v>
      </c>
      <c r="F1075">
        <v>1</v>
      </c>
      <c r="G1075">
        <v>925</v>
      </c>
      <c r="H1075" t="s">
        <v>851</v>
      </c>
      <c r="I1075" t="s">
        <v>65</v>
      </c>
      <c r="J1075" s="5">
        <v>11375</v>
      </c>
      <c r="K1075" s="8" t="str">
        <f>VLOOKUP($B1075,Sheet1!A:E,3,FALSE)</f>
        <v>Forest Hills</v>
      </c>
      <c r="L1075" s="8" t="str">
        <f>VLOOKUP($B1075,Sheet1!A:E,4,FALSE)</f>
        <v>A</v>
      </c>
      <c r="M1075">
        <v>-73.849119799999997</v>
      </c>
      <c r="N1075">
        <v>40.735584199999998</v>
      </c>
      <c r="O1075" s="13">
        <f>VLOOKUP($B1075,Sheet2!A:F,6,FALSE)</f>
        <v>7.2118007701170237</v>
      </c>
      <c r="P1075" s="1">
        <v>63800</v>
      </c>
      <c r="Q1075" s="3">
        <v>6.7500000000000004E-2</v>
      </c>
      <c r="R1075">
        <v>30</v>
      </c>
      <c r="S1075" s="1">
        <v>255200</v>
      </c>
      <c r="T1075" s="1">
        <v>1655.22</v>
      </c>
      <c r="U1075" s="1">
        <v>323.93</v>
      </c>
      <c r="V1075" s="1">
        <v>66.459999999999994</v>
      </c>
      <c r="W1075" s="4">
        <v>205</v>
      </c>
      <c r="X1075" s="1">
        <v>2250.61</v>
      </c>
      <c r="Y1075">
        <v>4</v>
      </c>
      <c r="Z1075">
        <v>8</v>
      </c>
      <c r="AA1075" t="str">
        <f>VLOOKUP($B1075,Sheet1!A:E,5,FALSE)</f>
        <v>Forest Hills Stadium - historic concert venue, commuter friendly from Manhattan.</v>
      </c>
    </row>
    <row r="1076" spans="1:27" x14ac:dyDescent="0.2">
      <c r="A1076">
        <v>1117</v>
      </c>
      <c r="B1076" t="s">
        <v>1548</v>
      </c>
      <c r="C1076" t="s">
        <v>34</v>
      </c>
      <c r="D1076" s="1">
        <v>319000</v>
      </c>
      <c r="E1076">
        <v>3</v>
      </c>
      <c r="F1076">
        <v>1</v>
      </c>
      <c r="G1076" s="2">
        <v>2184</v>
      </c>
      <c r="H1076" t="s">
        <v>35</v>
      </c>
      <c r="I1076" t="s">
        <v>36</v>
      </c>
      <c r="J1076" s="5">
        <v>10302</v>
      </c>
      <c r="K1076" s="8" t="str">
        <f>VLOOKUP($B1076,Sheet1!A:E,3,FALSE)</f>
        <v>Port Richmond</v>
      </c>
      <c r="L1076" s="8" t="str">
        <f>VLOOKUP($B1076,Sheet1!A:E,4,FALSE)</f>
        <v>C+</v>
      </c>
      <c r="M1076">
        <v>-74.1357292</v>
      </c>
      <c r="N1076">
        <v>40.624212700000001</v>
      </c>
      <c r="O1076" s="13">
        <f>VLOOKUP($B1076,Sheet2!A:F,6,FALSE)</f>
        <v>11.672665122491541</v>
      </c>
      <c r="P1076" s="1">
        <v>63800</v>
      </c>
      <c r="Q1076" s="3">
        <v>6.7500000000000004E-2</v>
      </c>
      <c r="R1076">
        <v>30</v>
      </c>
      <c r="S1076" s="1">
        <v>255200</v>
      </c>
      <c r="T1076" s="1">
        <v>1655.22</v>
      </c>
      <c r="U1076" s="1">
        <v>323.93</v>
      </c>
      <c r="V1076" s="1">
        <v>66.459999999999994</v>
      </c>
      <c r="W1076" s="4">
        <v>160</v>
      </c>
      <c r="X1076" s="1">
        <v>2205.61</v>
      </c>
      <c r="Y1076">
        <v>6</v>
      </c>
      <c r="Z1076">
        <v>18</v>
      </c>
      <c r="AA1076" t="str">
        <f>VLOOKUP($B1076,Sheet1!A:E,5,FALSE)</f>
        <v>North Staten Island, Maritime history, blue collar neighborhood.</v>
      </c>
    </row>
    <row r="1077" spans="1:27" x14ac:dyDescent="0.2">
      <c r="A1077">
        <v>1118</v>
      </c>
      <c r="B1077" t="s">
        <v>1549</v>
      </c>
      <c r="C1077" t="s">
        <v>188</v>
      </c>
      <c r="D1077" s="1">
        <v>1250000</v>
      </c>
      <c r="E1077">
        <v>6</v>
      </c>
      <c r="F1077">
        <v>4</v>
      </c>
      <c r="G1077" s="2">
        <v>2184</v>
      </c>
      <c r="H1077" t="s">
        <v>1550</v>
      </c>
      <c r="I1077" t="s">
        <v>36</v>
      </c>
      <c r="J1077" s="5">
        <v>10307</v>
      </c>
      <c r="K1077" s="8" t="str">
        <f>VLOOKUP($B1077,Sheet1!A:E,3,FALSE)</f>
        <v>Tottenville</v>
      </c>
      <c r="L1077" s="8" t="str">
        <f>VLOOKUP($B1077,Sheet1!A:E,4,FALSE)</f>
        <v>B</v>
      </c>
      <c r="M1077">
        <v>-74.242945199999994</v>
      </c>
      <c r="N1077">
        <v>40.502293700000003</v>
      </c>
      <c r="O1077" s="13">
        <f>VLOOKUP($B1077,Sheet2!A:F,6,FALSE)</f>
        <v>21.740484262140161</v>
      </c>
      <c r="P1077" s="1">
        <v>250000</v>
      </c>
      <c r="Q1077" s="3">
        <v>6.7500000000000004E-2</v>
      </c>
      <c r="R1077">
        <v>30</v>
      </c>
      <c r="S1077" s="1">
        <v>1000000</v>
      </c>
      <c r="T1077" s="1">
        <v>6485.98</v>
      </c>
      <c r="U1077" s="1">
        <v>1269.31</v>
      </c>
      <c r="V1077" s="1">
        <v>260.42</v>
      </c>
      <c r="W1077" s="4">
        <v>550</v>
      </c>
      <c r="X1077" s="1">
        <v>8565.7099999999991</v>
      </c>
      <c r="Y1077">
        <v>12</v>
      </c>
      <c r="Z1077">
        <v>9</v>
      </c>
      <c r="AA1077" t="str">
        <f>VLOOKUP($B1077,Sheet1!A:E,5,FALSE)</f>
        <v>Southermost part of Staten Island, maritime heritage, originally owned by Totten family</v>
      </c>
    </row>
    <row r="1078" spans="1:27" x14ac:dyDescent="0.2">
      <c r="A1078">
        <v>1119</v>
      </c>
      <c r="B1078" t="s">
        <v>1551</v>
      </c>
      <c r="C1078" t="s">
        <v>87</v>
      </c>
      <c r="D1078" s="1">
        <v>1199000</v>
      </c>
      <c r="E1078">
        <v>4</v>
      </c>
      <c r="F1078">
        <v>3</v>
      </c>
      <c r="G1078" s="2">
        <v>1848</v>
      </c>
      <c r="H1078" t="s">
        <v>39</v>
      </c>
      <c r="I1078" t="s">
        <v>65</v>
      </c>
      <c r="J1078" s="5">
        <v>11366</v>
      </c>
      <c r="K1078" s="8" t="str">
        <f>VLOOKUP($B1078,Sheet1!A:E,3,FALSE)</f>
        <v>Fresh Meadows</v>
      </c>
      <c r="L1078" s="8" t="str">
        <f>VLOOKUP($B1078,Sheet1!A:E,4,FALSE)</f>
        <v>A-</v>
      </c>
      <c r="M1078">
        <v>-73.773319400000005</v>
      </c>
      <c r="N1078">
        <v>40.734947300000002</v>
      </c>
      <c r="O1078" s="13">
        <f>VLOOKUP($B1078,Sheet2!A:F,6,FALSE)</f>
        <v>11.173092162380209</v>
      </c>
      <c r="P1078" s="1">
        <v>239800</v>
      </c>
      <c r="Q1078" s="3">
        <v>6.7500000000000004E-2</v>
      </c>
      <c r="R1078">
        <v>30</v>
      </c>
      <c r="S1078" s="1">
        <v>959200</v>
      </c>
      <c r="T1078" s="1">
        <v>6221.35</v>
      </c>
      <c r="U1078" s="1">
        <v>1217.52</v>
      </c>
      <c r="V1078" s="1">
        <v>249.79</v>
      </c>
      <c r="W1078" s="4">
        <v>600</v>
      </c>
      <c r="X1078" s="1">
        <v>8288.67</v>
      </c>
      <c r="Y1078">
        <v>8</v>
      </c>
      <c r="Z1078">
        <v>9</v>
      </c>
      <c r="AA1078" t="str">
        <f>VLOOKUP($B1078,Sheet1!A:E,5,FALSE)</f>
        <v>Suburban Residential area near St. John's Univeristy and Fresh Meadows Shopping Center.</v>
      </c>
    </row>
    <row r="1079" spans="1:27" x14ac:dyDescent="0.2">
      <c r="A1079">
        <v>1120</v>
      </c>
      <c r="B1079" t="s">
        <v>1552</v>
      </c>
      <c r="C1079" t="s">
        <v>87</v>
      </c>
      <c r="D1079" s="1">
        <v>1500000</v>
      </c>
      <c r="E1079">
        <v>6</v>
      </c>
      <c r="F1079">
        <v>4</v>
      </c>
      <c r="G1079" s="2">
        <v>3328</v>
      </c>
      <c r="H1079" t="s">
        <v>1553</v>
      </c>
      <c r="I1079" t="s">
        <v>36</v>
      </c>
      <c r="J1079" s="5">
        <v>10306</v>
      </c>
      <c r="K1079" s="8" t="str">
        <f>VLOOKUP($B1079,Sheet1!A:E,3,FALSE)</f>
        <v>Great Kills</v>
      </c>
      <c r="L1079" s="8" t="str">
        <f>VLOOKUP($B1079,Sheet1!A:E,4,FALSE)</f>
        <v>B</v>
      </c>
      <c r="M1079">
        <v>-74.103608100000002</v>
      </c>
      <c r="N1079">
        <v>40.585110999999998</v>
      </c>
      <c r="O1079" s="13">
        <f>VLOOKUP($B1079,Sheet2!A:F,6,FALSE)</f>
        <v>12.89012617478452</v>
      </c>
      <c r="P1079" s="1">
        <v>300000</v>
      </c>
      <c r="Q1079" s="3">
        <v>6.7500000000000004E-2</v>
      </c>
      <c r="R1079">
        <v>30</v>
      </c>
      <c r="S1079" s="1">
        <v>1200000</v>
      </c>
      <c r="T1079" s="1">
        <v>7783.18</v>
      </c>
      <c r="U1079" s="1">
        <v>1523.18</v>
      </c>
      <c r="V1079" s="1">
        <v>312.5</v>
      </c>
      <c r="W1079" s="4">
        <v>1000</v>
      </c>
      <c r="X1079" s="1">
        <v>10618.85</v>
      </c>
      <c r="Y1079">
        <v>12</v>
      </c>
      <c r="Z1079">
        <v>14</v>
      </c>
      <c r="AA1079" t="str">
        <f>VLOOKUP($B1079,Sheet1!A:E,5,FALSE)</f>
        <v>Southern Staten Island, Suburban feel, waterfront community, Great Kills Park, named after Duth word of "Great creeks"</v>
      </c>
    </row>
    <row r="1080" spans="1:27" x14ac:dyDescent="0.2">
      <c r="A1080">
        <v>1121</v>
      </c>
      <c r="B1080" t="s">
        <v>1554</v>
      </c>
      <c r="C1080" t="s">
        <v>34</v>
      </c>
      <c r="D1080" s="1">
        <v>780000</v>
      </c>
      <c r="E1080">
        <v>3</v>
      </c>
      <c r="F1080">
        <v>2</v>
      </c>
      <c r="G1080" s="2">
        <v>1320</v>
      </c>
      <c r="H1080" t="s">
        <v>1555</v>
      </c>
      <c r="I1080" t="s">
        <v>45</v>
      </c>
      <c r="J1080" s="5">
        <v>11236</v>
      </c>
      <c r="K1080" s="8" t="str">
        <f>VLOOKUP($B1080,Sheet1!A:E,3,FALSE)</f>
        <v>Canarsie</v>
      </c>
      <c r="L1080" s="8" t="str">
        <f>VLOOKUP($B1080,Sheet1!A:E,4,FALSE)</f>
        <v>B-</v>
      </c>
      <c r="M1080">
        <v>-73.889983400000006</v>
      </c>
      <c r="N1080">
        <v>40.638433900000003</v>
      </c>
      <c r="O1080" s="13">
        <f>VLOOKUP($B1080,Sheet2!A:F,6,FALSE)</f>
        <v>9.1182126131055838</v>
      </c>
      <c r="P1080" s="1">
        <v>156000</v>
      </c>
      <c r="Q1080" s="3">
        <v>6.7500000000000004E-2</v>
      </c>
      <c r="R1080">
        <v>30</v>
      </c>
      <c r="S1080" s="1">
        <v>624000</v>
      </c>
      <c r="T1080" s="1">
        <v>4047.25</v>
      </c>
      <c r="U1080" s="1">
        <v>792.05</v>
      </c>
      <c r="V1080" s="1">
        <v>162.5</v>
      </c>
      <c r="W1080" s="4">
        <v>600</v>
      </c>
      <c r="X1080" s="1">
        <v>5601.8</v>
      </c>
      <c r="Y1080">
        <v>6</v>
      </c>
      <c r="Z1080">
        <v>8</v>
      </c>
      <c r="AA1080" t="str">
        <f>VLOOKUP($B1080,Sheet1!A:E,5,FALSE)</f>
        <v>Primarilly African American &amp; West Indian Residential Neighborhood on the L line.</v>
      </c>
    </row>
    <row r="1081" spans="1:27" x14ac:dyDescent="0.2">
      <c r="A1081">
        <v>1122</v>
      </c>
      <c r="B1081" t="s">
        <v>1556</v>
      </c>
      <c r="C1081" t="s">
        <v>52</v>
      </c>
      <c r="D1081" s="1">
        <v>350000</v>
      </c>
      <c r="E1081">
        <v>2</v>
      </c>
      <c r="F1081">
        <v>1</v>
      </c>
      <c r="G1081" s="2">
        <v>2184</v>
      </c>
      <c r="H1081" t="s">
        <v>1248</v>
      </c>
      <c r="I1081" t="s">
        <v>28</v>
      </c>
      <c r="J1081" s="5">
        <v>10031</v>
      </c>
      <c r="K1081" s="8" t="str">
        <f>VLOOKUP($B1081,Sheet1!A:E,3,FALSE)</f>
        <v>Hamilton Heights</v>
      </c>
      <c r="L1081" s="8" t="str">
        <f>VLOOKUP($B1081,Sheet1!A:E,4,FALSE)</f>
        <v>C</v>
      </c>
      <c r="M1081">
        <v>-73.952996299999995</v>
      </c>
      <c r="N1081">
        <v>40.825597199999997</v>
      </c>
      <c r="O1081" s="13">
        <f>VLOOKUP($B1081,Sheet2!A:F,6,FALSE)</f>
        <v>5.564428419062958</v>
      </c>
      <c r="P1081" s="1">
        <v>70000</v>
      </c>
      <c r="Q1081" s="3">
        <v>6.7500000000000004E-2</v>
      </c>
      <c r="R1081">
        <v>30</v>
      </c>
      <c r="S1081" s="1">
        <v>280000</v>
      </c>
      <c r="T1081" s="1">
        <v>1816.07</v>
      </c>
      <c r="U1081" s="1">
        <v>355.41</v>
      </c>
      <c r="V1081" s="1">
        <v>72.92</v>
      </c>
      <c r="W1081" s="4">
        <v>205</v>
      </c>
      <c r="X1081" s="1">
        <v>2449.4</v>
      </c>
      <c r="Y1081">
        <v>4</v>
      </c>
      <c r="Z1081">
        <v>18</v>
      </c>
      <c r="AA1081" t="str">
        <f>VLOOKUP($B1081,Sheet1!A:E,5,FALSE)</f>
        <v>Parks overlooking Hudson River, diverse restaurants, cafes, museums, and shops</v>
      </c>
    </row>
    <row r="1082" spans="1:27" x14ac:dyDescent="0.2">
      <c r="A1082">
        <v>1123</v>
      </c>
      <c r="B1082" t="s">
        <v>1557</v>
      </c>
      <c r="C1082" t="s">
        <v>52</v>
      </c>
      <c r="D1082" s="1">
        <v>255000</v>
      </c>
      <c r="E1082">
        <v>1</v>
      </c>
      <c r="F1082">
        <v>1</v>
      </c>
      <c r="G1082">
        <v>750</v>
      </c>
      <c r="H1082" t="s">
        <v>56</v>
      </c>
      <c r="I1082" t="s">
        <v>45</v>
      </c>
      <c r="J1082" s="5">
        <v>11224</v>
      </c>
      <c r="K1082" s="8" t="str">
        <f>VLOOKUP($B1082,Sheet1!A:E,3,FALSE)</f>
        <v>Coney Island</v>
      </c>
      <c r="L1082" s="8" t="str">
        <f>VLOOKUP($B1082,Sheet1!A:E,4,FALSE)</f>
        <v>C</v>
      </c>
      <c r="M1082">
        <v>-73.971324499999994</v>
      </c>
      <c r="N1082">
        <v>40.579232400000002</v>
      </c>
      <c r="O1082" s="13">
        <f>VLOOKUP($B1082,Sheet2!A:F,6,FALSE)</f>
        <v>11.72505995158058</v>
      </c>
      <c r="P1082" s="1">
        <v>51000</v>
      </c>
      <c r="Q1082" s="3">
        <v>6.7500000000000004E-2</v>
      </c>
      <c r="R1082">
        <v>30</v>
      </c>
      <c r="S1082" s="1">
        <v>204000</v>
      </c>
      <c r="T1082" s="1">
        <v>1323.14</v>
      </c>
      <c r="U1082" s="1">
        <v>258.94</v>
      </c>
      <c r="V1082" s="1">
        <v>53.13</v>
      </c>
      <c r="W1082" s="4">
        <v>550</v>
      </c>
      <c r="X1082" s="1">
        <v>2185.1999999999998</v>
      </c>
      <c r="Y1082">
        <v>2</v>
      </c>
      <c r="Z1082">
        <v>6</v>
      </c>
      <c r="AA1082" t="str">
        <f>VLOOKUP($B1082,Sheet1!A:E,5,FALSE)</f>
        <v>Amusement parks by the boardwalk in Brooklyn, end of the D subway line.</v>
      </c>
    </row>
    <row r="1083" spans="1:27" x14ac:dyDescent="0.2">
      <c r="A1083">
        <v>1124</v>
      </c>
      <c r="B1083" t="s">
        <v>1558</v>
      </c>
      <c r="C1083" t="s">
        <v>26</v>
      </c>
      <c r="D1083" s="1">
        <v>649000</v>
      </c>
      <c r="E1083">
        <v>2</v>
      </c>
      <c r="F1083">
        <v>2</v>
      </c>
      <c r="G1083">
        <v>905</v>
      </c>
      <c r="H1083" t="s">
        <v>311</v>
      </c>
      <c r="I1083" t="s">
        <v>45</v>
      </c>
      <c r="J1083" s="5">
        <v>11214</v>
      </c>
      <c r="K1083" s="8" t="str">
        <f>VLOOKUP($B1083,Sheet1!A:E,3,FALSE)</f>
        <v>Bath Beach</v>
      </c>
      <c r="L1083" s="8" t="str">
        <f>VLOOKUP($B1083,Sheet1!A:E,4,FALSE)</f>
        <v>A-</v>
      </c>
      <c r="M1083">
        <v>-73.988397699999993</v>
      </c>
      <c r="N1083">
        <v>40.5855131</v>
      </c>
      <c r="O1083" s="13">
        <f>VLOOKUP($B1083,Sheet2!A:F,6,FALSE)</f>
        <v>11.269328013207859</v>
      </c>
      <c r="P1083" s="1">
        <v>129800</v>
      </c>
      <c r="Q1083" s="3">
        <v>6.7500000000000004E-2</v>
      </c>
      <c r="R1083">
        <v>30</v>
      </c>
      <c r="S1083" s="1">
        <v>519200</v>
      </c>
      <c r="T1083" s="1">
        <v>3367.52</v>
      </c>
      <c r="U1083" s="1">
        <v>659.03</v>
      </c>
      <c r="V1083" s="1">
        <v>135.21</v>
      </c>
      <c r="W1083" s="4">
        <v>550</v>
      </c>
      <c r="X1083" s="1">
        <v>4711.76</v>
      </c>
      <c r="Y1083">
        <v>4</v>
      </c>
      <c r="Z1083">
        <v>6</v>
      </c>
      <c r="AA1083" t="str">
        <f>VLOOKUP($B1083,Sheet1!A:E,5,FALSE)</f>
        <v>Residential area in South Brooklyn with waterfront views, home to a Italian-American population.</v>
      </c>
    </row>
    <row r="1084" spans="1:27" x14ac:dyDescent="0.2">
      <c r="A1084">
        <v>1125</v>
      </c>
      <c r="B1084" t="s">
        <v>1559</v>
      </c>
      <c r="C1084" t="s">
        <v>34</v>
      </c>
      <c r="D1084" s="1">
        <v>1480000</v>
      </c>
      <c r="E1084">
        <v>4</v>
      </c>
      <c r="F1084">
        <v>4</v>
      </c>
      <c r="G1084" s="2">
        <v>1596</v>
      </c>
      <c r="H1084" t="s">
        <v>113</v>
      </c>
      <c r="I1084" t="s">
        <v>65</v>
      </c>
      <c r="J1084" s="5">
        <v>11354</v>
      </c>
      <c r="K1084" s="8" t="str">
        <f>VLOOKUP($B1084,Sheet1!A:E,3,FALSE)</f>
        <v>Flushing</v>
      </c>
      <c r="L1084" s="8" t="str">
        <f>VLOOKUP($B1084,Sheet1!A:E,4,FALSE)</f>
        <v>B</v>
      </c>
      <c r="M1084">
        <v>-73.8257555</v>
      </c>
      <c r="N1084">
        <v>40.769983199999999</v>
      </c>
      <c r="O1084" s="13">
        <f>VLOOKUP($B1084,Sheet2!A:F,6,FALSE)</f>
        <v>8.5041570664776778</v>
      </c>
      <c r="P1084" s="1">
        <v>296000</v>
      </c>
      <c r="Q1084" s="3">
        <v>6.7500000000000004E-2</v>
      </c>
      <c r="R1084">
        <v>30</v>
      </c>
      <c r="S1084" s="1">
        <v>1184000</v>
      </c>
      <c r="T1084" s="1">
        <v>7679.4</v>
      </c>
      <c r="U1084" s="1">
        <v>1502.87</v>
      </c>
      <c r="V1084" s="1">
        <v>308.33</v>
      </c>
      <c r="W1084" s="4">
        <v>600</v>
      </c>
      <c r="X1084" s="1">
        <v>10090.6</v>
      </c>
      <c r="Y1084">
        <v>8</v>
      </c>
      <c r="Z1084">
        <v>7</v>
      </c>
      <c r="AA1084" t="str">
        <f>VLOOKUP($B1084,Sheet1!A:E,5,FALSE)</f>
        <v>Bustling Chinese and  Korean community. Large shopping community.</v>
      </c>
    </row>
    <row r="1085" spans="1:27" x14ac:dyDescent="0.2">
      <c r="A1085">
        <v>1126</v>
      </c>
      <c r="B1085" t="s">
        <v>1560</v>
      </c>
      <c r="C1085" t="s">
        <v>34</v>
      </c>
      <c r="D1085" s="1">
        <v>628000</v>
      </c>
      <c r="E1085">
        <v>3</v>
      </c>
      <c r="F1085">
        <v>2</v>
      </c>
      <c r="G1085" s="2">
        <v>1824</v>
      </c>
      <c r="H1085" t="s">
        <v>145</v>
      </c>
      <c r="I1085" t="s">
        <v>36</v>
      </c>
      <c r="J1085" s="5">
        <v>10314</v>
      </c>
      <c r="K1085" s="8" t="str">
        <f>VLOOKUP($B1085,Sheet1!A:E,3,FALSE)</f>
        <v>Mid Island</v>
      </c>
      <c r="L1085" s="8" t="str">
        <f>VLOOKUP($B1085,Sheet1!A:E,4,FALSE)</f>
        <v>B</v>
      </c>
      <c r="M1085">
        <v>-74.163627199999993</v>
      </c>
      <c r="N1085">
        <v>40.5755968</v>
      </c>
      <c r="O1085" s="13">
        <f>VLOOKUP($B1085,Sheet2!A:F,6,FALSE)</f>
        <v>15.183431070528311</v>
      </c>
      <c r="P1085" s="1">
        <v>125600</v>
      </c>
      <c r="Q1085" s="3">
        <v>6.7500000000000004E-2</v>
      </c>
      <c r="R1085">
        <v>30</v>
      </c>
      <c r="S1085" s="1">
        <v>502400</v>
      </c>
      <c r="T1085" s="1">
        <v>3258.56</v>
      </c>
      <c r="U1085" s="1">
        <v>637.70000000000005</v>
      </c>
      <c r="V1085" s="1">
        <v>130.83000000000001</v>
      </c>
      <c r="W1085" s="4">
        <v>550</v>
      </c>
      <c r="X1085" s="1">
        <v>4577.09</v>
      </c>
      <c r="Y1085">
        <v>6</v>
      </c>
      <c r="Z1085">
        <v>11</v>
      </c>
      <c r="AA1085" t="str">
        <f>VLOOKUP($B1085,Sheet1!A:E,5,FALSE)</f>
        <v>Middle of Staten island, largest % of Asians in Staten Island, suburban residential area.</v>
      </c>
    </row>
    <row r="1086" spans="1:27" x14ac:dyDescent="0.2">
      <c r="A1086">
        <v>1127</v>
      </c>
      <c r="B1086" t="s">
        <v>1561</v>
      </c>
      <c r="C1086" t="s">
        <v>52</v>
      </c>
      <c r="D1086" s="1">
        <v>190000</v>
      </c>
      <c r="E1086">
        <v>2</v>
      </c>
      <c r="F1086">
        <v>1</v>
      </c>
      <c r="G1086">
        <v>875</v>
      </c>
      <c r="H1086" t="s">
        <v>1562</v>
      </c>
      <c r="I1086" t="s">
        <v>54</v>
      </c>
      <c r="J1086" s="5">
        <v>10468</v>
      </c>
      <c r="K1086" s="8" t="str">
        <f>VLOOKUP($B1086,Sheet1!A:E,3,FALSE)</f>
        <v>Fordham Heights</v>
      </c>
      <c r="L1086" s="8" t="str">
        <f>VLOOKUP($B1086,Sheet1!A:E,4,FALSE)</f>
        <v>C-</v>
      </c>
      <c r="M1086">
        <v>-73.899849700000004</v>
      </c>
      <c r="N1086">
        <v>40.876608099999999</v>
      </c>
      <c r="O1086" s="13">
        <f>VLOOKUP($B1086,Sheet2!A:F,6,FALSE)</f>
        <v>9.8937879299620803</v>
      </c>
      <c r="P1086" s="1">
        <v>38000</v>
      </c>
      <c r="Q1086" s="3">
        <v>6.7500000000000004E-2</v>
      </c>
      <c r="R1086">
        <v>30</v>
      </c>
      <c r="S1086" s="1">
        <v>152000</v>
      </c>
      <c r="T1086" s="1">
        <v>985.87</v>
      </c>
      <c r="U1086" s="1">
        <v>192.94</v>
      </c>
      <c r="V1086" s="1">
        <v>39.58</v>
      </c>
      <c r="W1086" s="4">
        <v>600</v>
      </c>
      <c r="X1086" s="1">
        <v>1818.39</v>
      </c>
      <c r="Y1086">
        <v>4</v>
      </c>
      <c r="Z1086">
        <v>7</v>
      </c>
      <c r="AA1086" t="str">
        <f>VLOOKUP($B1086,Sheet1!A:E,5,FALSE)</f>
        <v>Residential character and proximity to Fordham University.</v>
      </c>
    </row>
    <row r="1087" spans="1:27" x14ac:dyDescent="0.2">
      <c r="A1087">
        <v>1128</v>
      </c>
      <c r="B1087" t="s">
        <v>1563</v>
      </c>
      <c r="C1087" t="s">
        <v>26</v>
      </c>
      <c r="D1087" s="1">
        <v>450000</v>
      </c>
      <c r="E1087">
        <v>2</v>
      </c>
      <c r="F1087">
        <v>1</v>
      </c>
      <c r="G1087" s="2">
        <v>2184</v>
      </c>
      <c r="H1087" t="s">
        <v>1564</v>
      </c>
      <c r="I1087" t="s">
        <v>65</v>
      </c>
      <c r="J1087" s="5">
        <v>11355</v>
      </c>
      <c r="K1087" s="8" t="str">
        <f>VLOOKUP($B1087,Sheet1!A:E,3,FALSE)</f>
        <v>Flushing</v>
      </c>
      <c r="L1087" s="8" t="str">
        <f>VLOOKUP($B1087,Sheet1!A:E,4,FALSE)</f>
        <v>B</v>
      </c>
      <c r="M1087">
        <v>-73.831086600000006</v>
      </c>
      <c r="N1087">
        <v>40.754179299999997</v>
      </c>
      <c r="O1087" s="13">
        <f>VLOOKUP($B1087,Sheet2!A:F,6,FALSE)</f>
        <v>8.107496504063997</v>
      </c>
      <c r="P1087" s="1">
        <v>90000</v>
      </c>
      <c r="Q1087" s="3">
        <v>6.7500000000000004E-2</v>
      </c>
      <c r="R1087">
        <v>30</v>
      </c>
      <c r="S1087" s="1">
        <v>360000</v>
      </c>
      <c r="T1087" s="1">
        <v>2334.9499999999998</v>
      </c>
      <c r="U1087" s="1">
        <v>456.95</v>
      </c>
      <c r="V1087" s="1">
        <v>93.75</v>
      </c>
      <c r="W1087" s="4">
        <v>600</v>
      </c>
      <c r="X1087" s="1">
        <v>3485.66</v>
      </c>
      <c r="Y1087">
        <v>4</v>
      </c>
      <c r="Z1087">
        <v>18</v>
      </c>
      <c r="AA1087" t="str">
        <f>VLOOKUP($B1087,Sheet1!A:E,5,FALSE)</f>
        <v>Bustling Chinese and  Korean community. Large shopping community.</v>
      </c>
    </row>
    <row r="1088" spans="1:27" x14ac:dyDescent="0.2">
      <c r="A1088">
        <v>1129</v>
      </c>
      <c r="B1088" t="s">
        <v>1565</v>
      </c>
      <c r="C1088" t="s">
        <v>163</v>
      </c>
      <c r="D1088" s="1">
        <v>2473888</v>
      </c>
      <c r="E1088">
        <v>4</v>
      </c>
      <c r="F1088">
        <v>6</v>
      </c>
      <c r="G1088" s="2">
        <v>5600</v>
      </c>
      <c r="H1088" t="s">
        <v>369</v>
      </c>
      <c r="I1088" t="s">
        <v>36</v>
      </c>
      <c r="J1088" s="5">
        <v>10312</v>
      </c>
      <c r="K1088" s="8" t="str">
        <f>VLOOKUP($B1088,Sheet1!A:E,3,FALSE)</f>
        <v>Great Kills</v>
      </c>
      <c r="L1088" s="8" t="str">
        <f>VLOOKUP($B1088,Sheet1!A:E,4,FALSE)</f>
        <v>B</v>
      </c>
      <c r="M1088">
        <v>-74.1880551</v>
      </c>
      <c r="N1088">
        <v>40.546471599999997</v>
      </c>
      <c r="O1088" s="13">
        <f>VLOOKUP($B1088,Sheet2!A:F,6,FALSE)</f>
        <v>17.559899295229709</v>
      </c>
      <c r="P1088" s="1">
        <v>494777.59999999998</v>
      </c>
      <c r="Q1088" s="3">
        <v>6.7500000000000004E-2</v>
      </c>
      <c r="R1088">
        <v>30</v>
      </c>
      <c r="S1088" s="1">
        <v>1979110.3999999999</v>
      </c>
      <c r="T1088" s="1">
        <v>12836.47</v>
      </c>
      <c r="U1088" s="1">
        <v>2512.11</v>
      </c>
      <c r="V1088" s="1">
        <v>515.39</v>
      </c>
      <c r="W1088" s="4">
        <v>205</v>
      </c>
      <c r="X1088" s="1">
        <v>16068.98</v>
      </c>
      <c r="Y1088">
        <v>8</v>
      </c>
      <c r="Z1088">
        <v>18</v>
      </c>
      <c r="AA1088" t="str">
        <f>VLOOKUP($B1088,Sheet1!A:E,5,FALSE)</f>
        <v>Southern Staten Island, Suburban feel, waterfront community, Great Kills Park, named after Duth word of "Great creeks"</v>
      </c>
    </row>
    <row r="1089" spans="1:27" x14ac:dyDescent="0.2">
      <c r="A1089">
        <v>1130</v>
      </c>
      <c r="B1089" t="s">
        <v>1566</v>
      </c>
      <c r="C1089" t="s">
        <v>163</v>
      </c>
      <c r="D1089" s="1">
        <v>785000</v>
      </c>
      <c r="E1089">
        <v>3</v>
      </c>
      <c r="F1089">
        <v>2</v>
      </c>
      <c r="G1089" s="2">
        <v>1950</v>
      </c>
      <c r="H1089" t="s">
        <v>248</v>
      </c>
      <c r="I1089" t="s">
        <v>36</v>
      </c>
      <c r="J1089" s="5">
        <v>10305</v>
      </c>
      <c r="K1089" s="8" t="str">
        <f>VLOOKUP($B1089,Sheet1!A:E,3,FALSE)</f>
        <v>Richmond County</v>
      </c>
      <c r="L1089" s="8" t="str">
        <f>VLOOKUP($B1089,Sheet1!A:E,4,FALSE)</f>
        <v>B</v>
      </c>
      <c r="M1089">
        <v>-74.067428899999996</v>
      </c>
      <c r="N1089">
        <v>40.5990416</v>
      </c>
      <c r="O1089" s="13">
        <f>VLOOKUP($B1089,Sheet2!A:F,6,FALSE)</f>
        <v>11.19671025864861</v>
      </c>
      <c r="P1089" s="1">
        <v>157000</v>
      </c>
      <c r="Q1089" s="3">
        <v>6.7500000000000004E-2</v>
      </c>
      <c r="R1089">
        <v>30</v>
      </c>
      <c r="S1089" s="1">
        <v>628000</v>
      </c>
      <c r="T1089" s="1">
        <v>4073.2</v>
      </c>
      <c r="U1089" s="1">
        <v>797.13</v>
      </c>
      <c r="V1089" s="1">
        <v>163.54</v>
      </c>
      <c r="W1089" s="4">
        <v>600</v>
      </c>
      <c r="X1089" s="1">
        <v>5633.87</v>
      </c>
      <c r="Y1089">
        <v>6</v>
      </c>
      <c r="Z1089">
        <v>12</v>
      </c>
      <c r="AA1089" t="str">
        <f>VLOOKUP($B1089,Sheet1!A:E,5,FALSE)</f>
        <v>Northern Staten Island</v>
      </c>
    </row>
    <row r="1090" spans="1:27" x14ac:dyDescent="0.2">
      <c r="A1090">
        <v>1131</v>
      </c>
      <c r="B1090" t="s">
        <v>1567</v>
      </c>
      <c r="C1090" t="s">
        <v>34</v>
      </c>
      <c r="D1090" s="1">
        <v>699900</v>
      </c>
      <c r="E1090">
        <v>3</v>
      </c>
      <c r="F1090">
        <v>2</v>
      </c>
      <c r="G1090" s="2">
        <v>1240</v>
      </c>
      <c r="H1090" t="s">
        <v>1568</v>
      </c>
      <c r="I1090" t="s">
        <v>65</v>
      </c>
      <c r="J1090" s="5">
        <v>11379</v>
      </c>
      <c r="K1090" s="8" t="str">
        <f>VLOOKUP($B1090,Sheet1!A:E,3,FALSE)</f>
        <v>Middle Village</v>
      </c>
      <c r="L1090" s="8" t="str">
        <f>VLOOKUP($B1090,Sheet1!A:E,4,FALSE)</f>
        <v>B</v>
      </c>
      <c r="M1090">
        <v>-73.8970573</v>
      </c>
      <c r="N1090">
        <v>40.713970000000003</v>
      </c>
      <c r="O1090" s="13">
        <f>VLOOKUP($B1090,Sheet2!A:F,6,FALSE)</f>
        <v>5.2248442718723762</v>
      </c>
      <c r="P1090" s="1">
        <v>139980</v>
      </c>
      <c r="Q1090" s="3">
        <v>6.7500000000000004E-2</v>
      </c>
      <c r="R1090">
        <v>30</v>
      </c>
      <c r="S1090" s="1">
        <v>559920</v>
      </c>
      <c r="T1090" s="1">
        <v>3631.63</v>
      </c>
      <c r="U1090" s="1">
        <v>710.71</v>
      </c>
      <c r="V1090" s="1">
        <v>145.81</v>
      </c>
      <c r="W1090" s="4">
        <v>600</v>
      </c>
      <c r="X1090" s="1">
        <v>5088.16</v>
      </c>
      <c r="Y1090">
        <v>6</v>
      </c>
      <c r="Z1090">
        <v>8</v>
      </c>
      <c r="AA1090" t="str">
        <f>VLOOKUP($B1090,Sheet1!A:E,5,FALSE)</f>
        <v>Juniper Valley Park, Residential area with suburban feel, Metropolitan Avenue.</v>
      </c>
    </row>
    <row r="1091" spans="1:27" x14ac:dyDescent="0.2">
      <c r="A1091">
        <v>1132</v>
      </c>
      <c r="B1091" t="s">
        <v>1569</v>
      </c>
      <c r="C1091" t="s">
        <v>87</v>
      </c>
      <c r="D1091" s="1">
        <v>2495000</v>
      </c>
      <c r="E1091">
        <v>3</v>
      </c>
      <c r="F1091">
        <v>4</v>
      </c>
      <c r="G1091" s="2">
        <v>2184</v>
      </c>
      <c r="H1091" t="s">
        <v>69</v>
      </c>
      <c r="I1091" t="s">
        <v>65</v>
      </c>
      <c r="J1091" s="5">
        <v>11370</v>
      </c>
      <c r="K1091" s="8" t="str">
        <f>VLOOKUP($B1091,Sheet1!A:E,3,FALSE)</f>
        <v>Elmhurst</v>
      </c>
      <c r="L1091" s="8" t="str">
        <f>VLOOKUP($B1091,Sheet1!A:E,4,FALSE)</f>
        <v>B-</v>
      </c>
      <c r="M1091">
        <v>-73.899664000000001</v>
      </c>
      <c r="N1091">
        <v>40.767975900000003</v>
      </c>
      <c r="O1091" s="13">
        <f>VLOOKUP($B1091,Sheet2!A:F,6,FALSE)</f>
        <v>4.6901774294457317</v>
      </c>
      <c r="P1091" s="1">
        <v>499000</v>
      </c>
      <c r="Q1091" s="3">
        <v>6.7500000000000004E-2</v>
      </c>
      <c r="R1091">
        <v>30</v>
      </c>
      <c r="S1091" s="1">
        <v>1996000</v>
      </c>
      <c r="T1091" s="1">
        <v>12946.02</v>
      </c>
      <c r="U1091" s="1">
        <v>2533.5500000000002</v>
      </c>
      <c r="V1091" s="1">
        <v>519.79</v>
      </c>
      <c r="W1091" s="4">
        <v>600</v>
      </c>
      <c r="X1091" s="1">
        <v>16599.36</v>
      </c>
      <c r="Y1091">
        <v>6</v>
      </c>
      <c r="Z1091">
        <v>9</v>
      </c>
      <c r="AA1091" t="str">
        <f>VLOOKUP($B1091,Sheet1!A:E,5,FALSE)</f>
        <v>Queens Center Mall, Authentic food scene, very busy commercial area.</v>
      </c>
    </row>
    <row r="1092" spans="1:27" x14ac:dyDescent="0.2">
      <c r="A1092">
        <v>1133</v>
      </c>
      <c r="B1092" t="s">
        <v>1570</v>
      </c>
      <c r="C1092" t="s">
        <v>52</v>
      </c>
      <c r="D1092" s="1">
        <v>149999</v>
      </c>
      <c r="E1092">
        <v>1</v>
      </c>
      <c r="F1092">
        <v>1</v>
      </c>
      <c r="G1092">
        <v>850</v>
      </c>
      <c r="H1092" t="s">
        <v>980</v>
      </c>
      <c r="I1092" t="s">
        <v>54</v>
      </c>
      <c r="J1092" s="5">
        <v>10470</v>
      </c>
      <c r="K1092" s="8" t="str">
        <f>VLOOKUP($B1092,Sheet1!A:E,3,FALSE)</f>
        <v>Woodlawn</v>
      </c>
      <c r="L1092" s="8" t="str">
        <f>VLOOKUP($B1092,Sheet1!A:E,4,FALSE)</f>
        <v>B</v>
      </c>
      <c r="M1092">
        <v>-73.862410299999993</v>
      </c>
      <c r="N1092">
        <v>40.899214399999998</v>
      </c>
      <c r="O1092" s="13">
        <f>VLOOKUP($B1092,Sheet2!A:F,6,FALSE)</f>
        <v>12.21815289709456</v>
      </c>
      <c r="P1092" s="1">
        <v>29999.8</v>
      </c>
      <c r="Q1092" s="3">
        <v>6.7500000000000004E-2</v>
      </c>
      <c r="R1092">
        <v>30</v>
      </c>
      <c r="S1092" s="1">
        <v>119999.2</v>
      </c>
      <c r="T1092" s="1">
        <v>778.31</v>
      </c>
      <c r="U1092" s="1">
        <v>152.32</v>
      </c>
      <c r="V1092" s="1">
        <v>31.25</v>
      </c>
      <c r="W1092" s="4">
        <v>550</v>
      </c>
      <c r="X1092" s="1">
        <v>1511.88</v>
      </c>
      <c r="Y1092">
        <v>2</v>
      </c>
      <c r="Z1092">
        <v>7</v>
      </c>
      <c r="AA1092" t="str">
        <f>VLOOKUP($B1092,Sheet1!A:E,5,FALSE)</f>
        <v>Suburban feel and family friendly environment; Nearby Woodlawn Cemetary with notable figures.</v>
      </c>
    </row>
    <row r="1093" spans="1:27" x14ac:dyDescent="0.2">
      <c r="A1093">
        <v>1134</v>
      </c>
      <c r="B1093" t="s">
        <v>1571</v>
      </c>
      <c r="C1093" t="s">
        <v>52</v>
      </c>
      <c r="D1093" s="1">
        <v>208000</v>
      </c>
      <c r="E1093">
        <v>1</v>
      </c>
      <c r="F1093">
        <v>1</v>
      </c>
      <c r="G1093">
        <v>610</v>
      </c>
      <c r="H1093" t="s">
        <v>1145</v>
      </c>
      <c r="I1093" t="s">
        <v>65</v>
      </c>
      <c r="J1093" s="5">
        <v>11357</v>
      </c>
      <c r="K1093" s="8" t="str">
        <f>VLOOKUP($B1093,Sheet1!A:E,3,FALSE)</f>
        <v>Malba</v>
      </c>
      <c r="L1093" s="8" t="str">
        <f>VLOOKUP($B1093,Sheet1!A:E,4,FALSE)</f>
        <v>A</v>
      </c>
      <c r="M1093">
        <v>-73.998037299999993</v>
      </c>
      <c r="N1093">
        <v>40.739804399999997</v>
      </c>
      <c r="O1093" s="13">
        <f>VLOOKUP($B1093,Sheet2!A:F,6,FALSE)</f>
        <v>0.90809486511656101</v>
      </c>
      <c r="P1093" s="1">
        <v>41600</v>
      </c>
      <c r="Q1093" s="3">
        <v>6.7500000000000004E-2</v>
      </c>
      <c r="R1093">
        <v>30</v>
      </c>
      <c r="S1093" s="1">
        <v>166400</v>
      </c>
      <c r="T1093" s="1">
        <v>1079.27</v>
      </c>
      <c r="U1093" s="1">
        <v>211.21</v>
      </c>
      <c r="V1093" s="1">
        <v>43.33</v>
      </c>
      <c r="W1093" s="4">
        <v>205</v>
      </c>
      <c r="X1093" s="1">
        <v>1538.81</v>
      </c>
      <c r="Y1093">
        <v>2</v>
      </c>
      <c r="Z1093">
        <v>5</v>
      </c>
      <c r="AA1093" t="str">
        <f>VLOOKUP($B1093,Sheet1!A:E,5,FALSE)</f>
        <v>Luxury Homes, East River waterfront views, suburban environment.</v>
      </c>
    </row>
    <row r="1094" spans="1:27" x14ac:dyDescent="0.2">
      <c r="A1094">
        <v>1135</v>
      </c>
      <c r="B1094" t="s">
        <v>1572</v>
      </c>
      <c r="C1094" t="s">
        <v>188</v>
      </c>
      <c r="D1094" s="1">
        <v>172800</v>
      </c>
      <c r="E1094">
        <v>1</v>
      </c>
      <c r="F1094">
        <v>1</v>
      </c>
      <c r="G1094">
        <v>750</v>
      </c>
      <c r="H1094" t="s">
        <v>383</v>
      </c>
      <c r="I1094" t="s">
        <v>45</v>
      </c>
      <c r="J1094" s="5">
        <v>11234</v>
      </c>
      <c r="K1094" s="8" t="str">
        <f>VLOOKUP($B1094,Sheet1!A:E,3,FALSE)</f>
        <v>Marine Park</v>
      </c>
      <c r="L1094" s="8" t="str">
        <f>VLOOKUP($B1094,Sheet1!A:E,4,FALSE)</f>
        <v>A</v>
      </c>
      <c r="M1094">
        <v>-73.918554799999995</v>
      </c>
      <c r="N1094">
        <v>40.614901500000002</v>
      </c>
      <c r="O1094" s="13">
        <f>VLOOKUP($B1094,Sheet2!A:F,6,FALSE)</f>
        <v>9.8856100375748124</v>
      </c>
      <c r="P1094" s="1">
        <v>34560</v>
      </c>
      <c r="Q1094" s="3">
        <v>6.7500000000000004E-2</v>
      </c>
      <c r="R1094">
        <v>30</v>
      </c>
      <c r="S1094" s="1">
        <v>138240</v>
      </c>
      <c r="T1094" s="1">
        <v>896.62</v>
      </c>
      <c r="U1094" s="1">
        <v>175.47</v>
      </c>
      <c r="V1094" s="1">
        <v>36</v>
      </c>
      <c r="W1094" s="4">
        <v>600</v>
      </c>
      <c r="X1094" s="1">
        <v>1708.09</v>
      </c>
      <c r="Y1094">
        <v>2</v>
      </c>
      <c r="Z1094">
        <v>6</v>
      </c>
      <c r="AA1094" t="str">
        <f>VLOOKUP($B1094,Sheet1!A:E,5,FALSE)</f>
        <v>Marine Park, expansive parkland and recreational facilities.</v>
      </c>
    </row>
    <row r="1095" spans="1:27" x14ac:dyDescent="0.2">
      <c r="A1095">
        <v>1136</v>
      </c>
      <c r="B1095" t="s">
        <v>1573</v>
      </c>
      <c r="C1095" t="s">
        <v>87</v>
      </c>
      <c r="D1095" s="1">
        <v>1768888</v>
      </c>
      <c r="E1095">
        <v>10</v>
      </c>
      <c r="F1095">
        <v>10</v>
      </c>
      <c r="G1095" s="2">
        <v>3933</v>
      </c>
      <c r="H1095" t="s">
        <v>1007</v>
      </c>
      <c r="I1095" t="s">
        <v>45</v>
      </c>
      <c r="J1095" s="5">
        <v>11220</v>
      </c>
      <c r="K1095" s="8" t="str">
        <f>VLOOKUP($B1095,Sheet1!A:E,3,FALSE)</f>
        <v>Bay Ridge</v>
      </c>
      <c r="L1095" s="8" t="str">
        <f>VLOOKUP($B1095,Sheet1!A:E,4,FALSE)</f>
        <v>B+</v>
      </c>
      <c r="M1095">
        <v>-74.011279299999998</v>
      </c>
      <c r="N1095">
        <v>40.641025900000002</v>
      </c>
      <c r="O1095" s="13">
        <f>VLOOKUP($B1095,Sheet2!A:F,6,FALSE)</f>
        <v>7.5607042354681191</v>
      </c>
      <c r="P1095" s="1">
        <v>353777.6</v>
      </c>
      <c r="Q1095" s="3">
        <v>6.7500000000000004E-2</v>
      </c>
      <c r="R1095">
        <v>30</v>
      </c>
      <c r="S1095" s="1">
        <v>1415110.4</v>
      </c>
      <c r="T1095" s="1">
        <v>9178.3799999999992</v>
      </c>
      <c r="U1095" s="1">
        <v>1796.22</v>
      </c>
      <c r="V1095" s="1">
        <v>368.52</v>
      </c>
      <c r="W1095" s="4">
        <v>205</v>
      </c>
      <c r="X1095" s="1">
        <v>11548.11</v>
      </c>
      <c r="Y1095">
        <v>20</v>
      </c>
      <c r="Z1095">
        <v>8</v>
      </c>
      <c r="AA1095" t="str">
        <f>VLOOKUP($B1095,Sheet1!A:E,5,FALSE)</f>
        <v>South Brooklyn Neighborhood known for elaborate Christmas light in Dyker Heights.</v>
      </c>
    </row>
    <row r="1096" spans="1:27" x14ac:dyDescent="0.2">
      <c r="A1096">
        <v>1137</v>
      </c>
      <c r="B1096" t="s">
        <v>1574</v>
      </c>
      <c r="C1096" t="s">
        <v>87</v>
      </c>
      <c r="D1096" s="1">
        <v>1239998</v>
      </c>
      <c r="E1096">
        <v>4</v>
      </c>
      <c r="F1096">
        <v>4</v>
      </c>
      <c r="G1096" s="2">
        <v>2250</v>
      </c>
      <c r="H1096" t="s">
        <v>336</v>
      </c>
      <c r="I1096" t="s">
        <v>36</v>
      </c>
      <c r="J1096" s="5">
        <v>10309</v>
      </c>
      <c r="K1096" s="8" t="str">
        <f>VLOOKUP($B1096,Sheet1!A:E,3,FALSE)</f>
        <v>South Shore</v>
      </c>
      <c r="L1096" s="8" t="str">
        <f>VLOOKUP($B1096,Sheet1!A:E,4,FALSE)</f>
        <v>B</v>
      </c>
      <c r="M1096">
        <v>-74.207591800000003</v>
      </c>
      <c r="N1096">
        <v>40.535558700000003</v>
      </c>
      <c r="O1096" s="13">
        <f>VLOOKUP($B1096,Sheet2!A:F,6,FALSE)</f>
        <v>18.78535929235461</v>
      </c>
      <c r="P1096" s="1">
        <v>247999.6</v>
      </c>
      <c r="Q1096" s="3">
        <v>6.7500000000000004E-2</v>
      </c>
      <c r="R1096">
        <v>30</v>
      </c>
      <c r="S1096" s="1">
        <v>991998.4</v>
      </c>
      <c r="T1096" s="1">
        <v>6434.08</v>
      </c>
      <c r="U1096" s="1">
        <v>1259.1600000000001</v>
      </c>
      <c r="V1096" s="1">
        <v>258.33</v>
      </c>
      <c r="W1096" s="4">
        <v>205</v>
      </c>
      <c r="X1096" s="1">
        <v>8156.57</v>
      </c>
      <c r="Y1096">
        <v>8</v>
      </c>
      <c r="Z1096">
        <v>9</v>
      </c>
      <c r="AA1096" t="str">
        <f>VLOOKUP($B1096,Sheet1!A:E,5,FALSE)</f>
        <v>Southern coastline of Long island, costal communities &amp; beaches such as Long Beach, Jones Beach, Fire Island, Hempstead.</v>
      </c>
    </row>
    <row r="1097" spans="1:27" x14ac:dyDescent="0.2">
      <c r="A1097">
        <v>1138</v>
      </c>
      <c r="B1097" t="s">
        <v>1575</v>
      </c>
      <c r="C1097" t="s">
        <v>87</v>
      </c>
      <c r="D1097" s="1">
        <v>1699000</v>
      </c>
      <c r="E1097">
        <v>9</v>
      </c>
      <c r="F1097">
        <v>5</v>
      </c>
      <c r="G1097" s="2">
        <v>5500</v>
      </c>
      <c r="H1097" t="s">
        <v>829</v>
      </c>
      <c r="I1097" t="s">
        <v>54</v>
      </c>
      <c r="J1097" s="5">
        <v>10467</v>
      </c>
      <c r="K1097" s="8" t="str">
        <f>VLOOKUP($B1097,Sheet1!A:E,3,FALSE)</f>
        <v>Allerton</v>
      </c>
      <c r="L1097" s="8" t="str">
        <f>VLOOKUP($B1097,Sheet1!A:E,4,FALSE)</f>
        <v>C+</v>
      </c>
      <c r="M1097">
        <v>-73.880750199999994</v>
      </c>
      <c r="N1097">
        <v>40.875462400000004</v>
      </c>
      <c r="O1097" s="13">
        <f>VLOOKUP($B1097,Sheet2!A:F,6,FALSE)</f>
        <v>10.31928045539528</v>
      </c>
      <c r="P1097" s="1">
        <v>339800</v>
      </c>
      <c r="Q1097" s="3">
        <v>6.7500000000000004E-2</v>
      </c>
      <c r="R1097">
        <v>30</v>
      </c>
      <c r="S1097" s="1">
        <v>1359200</v>
      </c>
      <c r="T1097" s="1">
        <v>8815.75</v>
      </c>
      <c r="U1097" s="1">
        <v>1725.25</v>
      </c>
      <c r="V1097" s="1">
        <v>353.96</v>
      </c>
      <c r="W1097" s="4">
        <v>375</v>
      </c>
      <c r="X1097" s="1">
        <v>11269.95</v>
      </c>
      <c r="Y1097">
        <v>18</v>
      </c>
      <c r="Z1097">
        <v>20</v>
      </c>
      <c r="AA1097" t="str">
        <f>VLOOKUP($B1097,Sheet1!A:E,5,FALSE)</f>
        <v>Allerton Avenue is a popular commercial street within a predominately residential area. ; Near by to the  Bronx Zoo.</v>
      </c>
    </row>
    <row r="1098" spans="1:27" x14ac:dyDescent="0.2">
      <c r="A1098">
        <v>1139</v>
      </c>
      <c r="B1098" t="s">
        <v>1576</v>
      </c>
      <c r="C1098" t="s">
        <v>34</v>
      </c>
      <c r="D1098" s="1">
        <v>1350000</v>
      </c>
      <c r="E1098">
        <v>3</v>
      </c>
      <c r="F1098">
        <v>3</v>
      </c>
      <c r="G1098" s="2">
        <v>2184</v>
      </c>
      <c r="H1098" t="s">
        <v>473</v>
      </c>
      <c r="I1098" t="s">
        <v>65</v>
      </c>
      <c r="J1098" s="5">
        <v>11366</v>
      </c>
      <c r="K1098" s="8" t="str">
        <f>VLOOKUP($B1098,Sheet1!A:E,3,FALSE)</f>
        <v>Fresh Meadows</v>
      </c>
      <c r="L1098" s="8" t="str">
        <f>VLOOKUP($B1098,Sheet1!A:E,4,FALSE)</f>
        <v>A-</v>
      </c>
      <c r="M1098">
        <v>-73.795747700000007</v>
      </c>
      <c r="N1098">
        <v>40.724705999999998</v>
      </c>
      <c r="O1098" s="13">
        <f>VLOOKUP($B1098,Sheet2!A:F,6,FALSE)</f>
        <v>10.09371750069449</v>
      </c>
      <c r="P1098" s="1">
        <v>270000</v>
      </c>
      <c r="Q1098" s="3">
        <v>6.7500000000000004E-2</v>
      </c>
      <c r="R1098">
        <v>30</v>
      </c>
      <c r="S1098" s="1">
        <v>1080000</v>
      </c>
      <c r="T1098" s="1">
        <v>7004.86</v>
      </c>
      <c r="U1098" s="1">
        <v>1370.86</v>
      </c>
      <c r="V1098" s="1">
        <v>281.25</v>
      </c>
      <c r="W1098" s="4">
        <v>600</v>
      </c>
      <c r="X1098" s="1">
        <v>9256.9699999999993</v>
      </c>
      <c r="Y1098">
        <v>6</v>
      </c>
      <c r="Z1098">
        <v>11</v>
      </c>
      <c r="AA1098" t="str">
        <f>VLOOKUP($B1098,Sheet1!A:E,5,FALSE)</f>
        <v>Suburban Residential area near St. John's Univeristy and Fresh Meadows Shopping Center.</v>
      </c>
    </row>
    <row r="1099" spans="1:27" x14ac:dyDescent="0.2">
      <c r="A1099">
        <v>1140</v>
      </c>
      <c r="B1099" t="s">
        <v>1577</v>
      </c>
      <c r="C1099" t="s">
        <v>34</v>
      </c>
      <c r="D1099" s="1">
        <v>889000</v>
      </c>
      <c r="E1099">
        <v>3</v>
      </c>
      <c r="F1099">
        <v>2</v>
      </c>
      <c r="G1099" s="2">
        <v>2362</v>
      </c>
      <c r="H1099" t="s">
        <v>369</v>
      </c>
      <c r="I1099" t="s">
        <v>36</v>
      </c>
      <c r="J1099" s="5">
        <v>10312</v>
      </c>
      <c r="K1099" s="8" t="str">
        <f>VLOOKUP($B1099,Sheet1!A:E,3,FALSE)</f>
        <v>Great Kills</v>
      </c>
      <c r="L1099" s="8" t="str">
        <f>VLOOKUP($B1099,Sheet1!A:E,4,FALSE)</f>
        <v>B</v>
      </c>
      <c r="M1099">
        <v>-74.181075699999994</v>
      </c>
      <c r="N1099">
        <v>40.539576599999997</v>
      </c>
      <c r="O1099" s="13">
        <f>VLOOKUP($B1099,Sheet2!A:F,6,FALSE)</f>
        <v>17.725539567221119</v>
      </c>
      <c r="P1099" s="1">
        <v>177800</v>
      </c>
      <c r="Q1099" s="3">
        <v>6.7500000000000004E-2</v>
      </c>
      <c r="R1099">
        <v>30</v>
      </c>
      <c r="S1099" s="1">
        <v>711200</v>
      </c>
      <c r="T1099" s="1">
        <v>4612.83</v>
      </c>
      <c r="U1099" s="1">
        <v>902.74</v>
      </c>
      <c r="V1099" s="1">
        <v>185.21</v>
      </c>
      <c r="W1099" s="4">
        <v>375</v>
      </c>
      <c r="X1099" s="1">
        <v>6075.77</v>
      </c>
      <c r="Y1099">
        <v>6</v>
      </c>
      <c r="Z1099">
        <v>15</v>
      </c>
      <c r="AA1099" t="str">
        <f>VLOOKUP($B1099,Sheet1!A:E,5,FALSE)</f>
        <v>Southern Staten Island, Suburban feel, waterfront community, Great Kills Park, named after Duth word of "Great creeks"</v>
      </c>
    </row>
    <row r="1100" spans="1:27" x14ac:dyDescent="0.2">
      <c r="A1100">
        <v>1141</v>
      </c>
      <c r="B1100" t="s">
        <v>1578</v>
      </c>
      <c r="C1100" t="s">
        <v>26</v>
      </c>
      <c r="D1100" s="1">
        <v>1300000</v>
      </c>
      <c r="E1100">
        <v>2</v>
      </c>
      <c r="F1100">
        <v>2</v>
      </c>
      <c r="G1100" s="2">
        <v>1100</v>
      </c>
      <c r="H1100" t="s">
        <v>69</v>
      </c>
      <c r="I1100" t="s">
        <v>45</v>
      </c>
      <c r="J1100" s="5">
        <v>11231</v>
      </c>
      <c r="K1100" s="8" t="str">
        <f>VLOOKUP($B1100,Sheet1!A:E,3,FALSE)</f>
        <v>Carroll Gardens</v>
      </c>
      <c r="L1100" s="8" t="str">
        <f>VLOOKUP($B1100,Sheet1!A:E,4,FALSE)</f>
        <v>A</v>
      </c>
      <c r="M1100">
        <v>-73.9992831</v>
      </c>
      <c r="N1100">
        <v>40.6746458</v>
      </c>
      <c r="O1100" s="13">
        <f>VLOOKUP($B1100,Sheet2!A:F,6,FALSE)</f>
        <v>5.1694223227311182</v>
      </c>
      <c r="P1100" s="1">
        <v>260000</v>
      </c>
      <c r="Q1100" s="3">
        <v>6.7500000000000004E-2</v>
      </c>
      <c r="R1100">
        <v>30</v>
      </c>
      <c r="S1100" s="1">
        <v>1040000</v>
      </c>
      <c r="T1100" s="1">
        <v>6745.42</v>
      </c>
      <c r="U1100" s="1">
        <v>1320.09</v>
      </c>
      <c r="V1100" s="1">
        <v>270.83</v>
      </c>
      <c r="W1100" s="4">
        <v>600</v>
      </c>
      <c r="X1100" s="1">
        <v>8936.34</v>
      </c>
      <c r="Y1100">
        <v>4</v>
      </c>
      <c r="Z1100">
        <v>7</v>
      </c>
      <c r="AA1100" t="str">
        <f>VLOOKUP($B1100,Sheet1!A:E,5,FALSE)</f>
        <v>Italian-American heritage and charming brownstones.</v>
      </c>
    </row>
    <row r="1101" spans="1:27" x14ac:dyDescent="0.2">
      <c r="A1101">
        <v>1142</v>
      </c>
      <c r="B1101" t="s">
        <v>1579</v>
      </c>
      <c r="C1101" t="s">
        <v>52</v>
      </c>
      <c r="D1101" s="1">
        <v>310000</v>
      </c>
      <c r="E1101">
        <v>2</v>
      </c>
      <c r="F1101">
        <v>1</v>
      </c>
      <c r="G1101">
        <v>675</v>
      </c>
      <c r="H1101" t="s">
        <v>47</v>
      </c>
      <c r="I1101" t="s">
        <v>65</v>
      </c>
      <c r="J1101" s="5">
        <v>11426</v>
      </c>
      <c r="K1101" s="8" t="str">
        <f>VLOOKUP($B1101,Sheet1!A:E,3,FALSE)</f>
        <v>Bellerose</v>
      </c>
      <c r="L1101" s="8" t="str">
        <f>VLOOKUP($B1101,Sheet1!A:E,4,FALSE)</f>
        <v>A-</v>
      </c>
      <c r="M1101">
        <v>-73.723766100000006</v>
      </c>
      <c r="N1101">
        <v>40.744405299999997</v>
      </c>
      <c r="O1101" s="13">
        <f>VLOOKUP($B1101,Sheet2!A:F,6,FALSE)</f>
        <v>13.73509730756064</v>
      </c>
      <c r="P1101" s="1">
        <v>62000</v>
      </c>
      <c r="Q1101" s="3">
        <v>6.7500000000000004E-2</v>
      </c>
      <c r="R1101">
        <v>30</v>
      </c>
      <c r="S1101" s="1">
        <v>248000</v>
      </c>
      <c r="T1101" s="1">
        <v>1608.52</v>
      </c>
      <c r="U1101" s="1">
        <v>314.79000000000002</v>
      </c>
      <c r="V1101" s="1">
        <v>64.58</v>
      </c>
      <c r="W1101" s="4">
        <v>375</v>
      </c>
      <c r="X1101" s="1">
        <v>2362.9</v>
      </c>
      <c r="Y1101">
        <v>4</v>
      </c>
      <c r="Z1101">
        <v>6</v>
      </c>
      <c r="AA1101" t="str">
        <f>VLOOKUP($B1101,Sheet1!A:E,5,FALSE)</f>
        <v>Suburban charm and historical homes.</v>
      </c>
    </row>
    <row r="1102" spans="1:27" x14ac:dyDescent="0.2">
      <c r="A1102">
        <v>1143</v>
      </c>
      <c r="B1102" t="s">
        <v>1580</v>
      </c>
      <c r="C1102" t="s">
        <v>87</v>
      </c>
      <c r="D1102" s="1">
        <v>11000000</v>
      </c>
      <c r="E1102">
        <v>50</v>
      </c>
      <c r="F1102">
        <v>50</v>
      </c>
      <c r="G1102" s="2">
        <v>22035</v>
      </c>
      <c r="H1102" t="s">
        <v>1581</v>
      </c>
      <c r="I1102" t="s">
        <v>45</v>
      </c>
      <c r="J1102" s="5">
        <v>11236</v>
      </c>
      <c r="K1102" s="8" t="str">
        <f>VLOOKUP($B1102,Sheet1!A:E,3,FALSE)</f>
        <v>Canarsie</v>
      </c>
      <c r="L1102" s="8" t="str">
        <f>VLOOKUP($B1102,Sheet1!A:E,4,FALSE)</f>
        <v>B-</v>
      </c>
      <c r="M1102">
        <v>-73.904836299999999</v>
      </c>
      <c r="N1102">
        <v>40.637696400000003</v>
      </c>
      <c r="O1102" s="13">
        <f>VLOOKUP($B1102,Sheet2!A:F,6,FALSE)</f>
        <v>8.7582795580402415</v>
      </c>
      <c r="P1102" s="1">
        <v>2200000</v>
      </c>
      <c r="Q1102" s="3">
        <v>6.7500000000000004E-2</v>
      </c>
      <c r="R1102">
        <v>30</v>
      </c>
      <c r="S1102" s="1">
        <v>8800000</v>
      </c>
      <c r="T1102" s="1">
        <v>57076.63</v>
      </c>
      <c r="U1102" s="1">
        <v>11169.95</v>
      </c>
      <c r="V1102" s="1">
        <v>2291.67</v>
      </c>
      <c r="W1102" s="4">
        <v>550</v>
      </c>
      <c r="X1102" s="1">
        <v>71088.25</v>
      </c>
      <c r="Y1102">
        <v>100</v>
      </c>
      <c r="Z1102">
        <v>11</v>
      </c>
      <c r="AA1102" t="str">
        <f>VLOOKUP($B1102,Sheet1!A:E,5,FALSE)</f>
        <v>Primarilly African American &amp; West Indian Residential Neighborhood on the L line.</v>
      </c>
    </row>
    <row r="1103" spans="1:27" x14ac:dyDescent="0.2">
      <c r="A1103">
        <v>1144</v>
      </c>
      <c r="B1103" t="s">
        <v>1582</v>
      </c>
      <c r="C1103" t="s">
        <v>188</v>
      </c>
      <c r="D1103" s="1">
        <v>1149000</v>
      </c>
      <c r="E1103">
        <v>7</v>
      </c>
      <c r="F1103">
        <v>4</v>
      </c>
      <c r="G1103" s="2">
        <v>3617</v>
      </c>
      <c r="H1103" t="s">
        <v>62</v>
      </c>
      <c r="I1103" t="s">
        <v>54</v>
      </c>
      <c r="J1103" s="5">
        <v>10462</v>
      </c>
      <c r="K1103" s="8" t="str">
        <f>VLOOKUP($B1103,Sheet1!A:E,3,FALSE)</f>
        <v>Castle Hill</v>
      </c>
      <c r="L1103" s="8" t="str">
        <f>VLOOKUP($B1103,Sheet1!A:E,4,FALSE)</f>
        <v>C</v>
      </c>
      <c r="M1103">
        <v>-73.859031299999998</v>
      </c>
      <c r="N1103">
        <v>40.8343858</v>
      </c>
      <c r="O1103" s="13">
        <f>VLOOKUP($B1103,Sheet2!A:F,6,FALSE)</f>
        <v>8.8771056493062712</v>
      </c>
      <c r="P1103" s="1">
        <v>229800</v>
      </c>
      <c r="Q1103" s="3">
        <v>6.7500000000000004E-2</v>
      </c>
      <c r="R1103">
        <v>30</v>
      </c>
      <c r="S1103" s="1">
        <v>919200</v>
      </c>
      <c r="T1103" s="1">
        <v>5961.91</v>
      </c>
      <c r="U1103" s="1">
        <v>1166.75</v>
      </c>
      <c r="V1103" s="1">
        <v>239.38</v>
      </c>
      <c r="W1103" s="4">
        <v>375</v>
      </c>
      <c r="X1103" s="1">
        <v>7743.04</v>
      </c>
      <c r="Y1103">
        <v>14</v>
      </c>
      <c r="Z1103">
        <v>15</v>
      </c>
      <c r="AA1103" t="str">
        <f>VLOOKUP($B1103,Sheet1!A:E,5,FALSE)</f>
        <v>Residential neighborhood, suburban feeling, with scenic waterfront views.</v>
      </c>
    </row>
    <row r="1104" spans="1:27" x14ac:dyDescent="0.2">
      <c r="A1104">
        <v>1145</v>
      </c>
      <c r="B1104" t="s">
        <v>1583</v>
      </c>
      <c r="C1104" t="s">
        <v>52</v>
      </c>
      <c r="D1104" s="1">
        <v>239900</v>
      </c>
      <c r="E1104">
        <v>1</v>
      </c>
      <c r="F1104">
        <v>1</v>
      </c>
      <c r="G1104">
        <v>585</v>
      </c>
      <c r="H1104" t="s">
        <v>1584</v>
      </c>
      <c r="I1104" t="s">
        <v>65</v>
      </c>
      <c r="J1104" s="5">
        <v>11004</v>
      </c>
      <c r="K1104" s="8" t="str">
        <f>VLOOKUP($B1104,Sheet1!A:E,3,FALSE)</f>
        <v>Glen Oaks</v>
      </c>
      <c r="L1104" s="8" t="str">
        <f>VLOOKUP($B1104,Sheet1!A:E,4,FALSE)</f>
        <v>A</v>
      </c>
      <c r="M1104">
        <v>-73.718300099999993</v>
      </c>
      <c r="N1104">
        <v>40.751665899999999</v>
      </c>
      <c r="O1104" s="13">
        <f>VLOOKUP($B1104,Sheet2!A:F,6,FALSE)</f>
        <v>14.019188621181231</v>
      </c>
      <c r="P1104" s="1">
        <v>47980</v>
      </c>
      <c r="Q1104" s="3">
        <v>6.7500000000000004E-2</v>
      </c>
      <c r="R1104">
        <v>30</v>
      </c>
      <c r="S1104" s="1">
        <v>191920</v>
      </c>
      <c r="T1104" s="1">
        <v>1244.79</v>
      </c>
      <c r="U1104" s="1">
        <v>243.61</v>
      </c>
      <c r="V1104" s="1">
        <v>49.98</v>
      </c>
      <c r="W1104" s="4">
        <v>3000</v>
      </c>
      <c r="X1104" s="1">
        <v>4538.38</v>
      </c>
      <c r="Y1104">
        <v>2</v>
      </c>
      <c r="Z1104">
        <v>5</v>
      </c>
      <c r="AA1104" t="str">
        <f>VLOOKUP($B1104,Sheet1!A:E,5,FALSE)</f>
        <v>Glen Oaks Village - large cooperative housing development, Queens County Farm. </v>
      </c>
    </row>
    <row r="1105" spans="1:27" x14ac:dyDescent="0.2">
      <c r="A1105">
        <v>1146</v>
      </c>
      <c r="B1105" t="s">
        <v>1585</v>
      </c>
      <c r="C1105" t="s">
        <v>52</v>
      </c>
      <c r="D1105" s="1">
        <v>257000</v>
      </c>
      <c r="E1105">
        <v>3</v>
      </c>
      <c r="F1105">
        <v>1</v>
      </c>
      <c r="G1105">
        <v>450</v>
      </c>
      <c r="H1105" t="s">
        <v>1586</v>
      </c>
      <c r="I1105" t="s">
        <v>45</v>
      </c>
      <c r="J1105" s="5">
        <v>11235</v>
      </c>
      <c r="K1105" s="8" t="str">
        <f>VLOOKUP($B1105,Sheet1!A:E,3,FALSE)</f>
        <v>Brighton Beach</v>
      </c>
      <c r="L1105" s="8" t="str">
        <f>VLOOKUP($B1105,Sheet1!A:E,4,FALSE)</f>
        <v>B</v>
      </c>
      <c r="M1105">
        <v>-73.966783300000003</v>
      </c>
      <c r="N1105">
        <v>40.575627699999998</v>
      </c>
      <c r="O1105" s="13">
        <f>VLOOKUP($B1105,Sheet2!A:F,6,FALSE)</f>
        <v>11.99043810982004</v>
      </c>
      <c r="P1105" s="1">
        <v>51400</v>
      </c>
      <c r="Q1105" s="3">
        <v>6.7500000000000004E-2</v>
      </c>
      <c r="R1105">
        <v>30</v>
      </c>
      <c r="S1105" s="1">
        <v>205600</v>
      </c>
      <c r="T1105" s="1">
        <v>1333.52</v>
      </c>
      <c r="U1105" s="1">
        <v>260.97000000000003</v>
      </c>
      <c r="V1105" s="1">
        <v>53.54</v>
      </c>
      <c r="W1105" s="4">
        <v>600</v>
      </c>
      <c r="X1105" s="1">
        <v>2248.0300000000002</v>
      </c>
      <c r="Y1105">
        <v>6</v>
      </c>
      <c r="Z1105">
        <v>4</v>
      </c>
      <c r="AA1105" t="str">
        <f>VLOOKUP($B1105,Sheet1!A:E,5,FALSE)</f>
        <v>Large Russian-speaking community and boardwalk with beach access.</v>
      </c>
    </row>
    <row r="1106" spans="1:27" x14ac:dyDescent="0.2">
      <c r="A1106">
        <v>1147</v>
      </c>
      <c r="B1106" t="s">
        <v>1587</v>
      </c>
      <c r="C1106" t="s">
        <v>26</v>
      </c>
      <c r="D1106" s="1">
        <v>1090000</v>
      </c>
      <c r="E1106">
        <v>2</v>
      </c>
      <c r="F1106">
        <v>2</v>
      </c>
      <c r="G1106" s="2">
        <v>1860</v>
      </c>
      <c r="H1106" t="s">
        <v>253</v>
      </c>
      <c r="I1106" t="s">
        <v>65</v>
      </c>
      <c r="J1106" s="5">
        <v>11360</v>
      </c>
      <c r="K1106" s="8" t="str">
        <f>VLOOKUP($B1106,Sheet1!A:E,3,FALSE)</f>
        <v>Bayside</v>
      </c>
      <c r="L1106" s="8" t="str">
        <f>VLOOKUP($B1106,Sheet1!A:E,4,FALSE)</f>
        <v>A</v>
      </c>
      <c r="M1106">
        <v>-73.786372299999996</v>
      </c>
      <c r="N1106">
        <v>40.787922600000002</v>
      </c>
      <c r="O1106" s="13">
        <f>VLOOKUP($B1106,Sheet2!A:F,6,FALSE)</f>
        <v>10.78582452923613</v>
      </c>
      <c r="P1106" s="1">
        <v>218000</v>
      </c>
      <c r="Q1106" s="3">
        <v>6.7500000000000004E-2</v>
      </c>
      <c r="R1106">
        <v>30</v>
      </c>
      <c r="S1106" s="1">
        <v>872000</v>
      </c>
      <c r="T1106" s="1">
        <v>5655.78</v>
      </c>
      <c r="U1106" s="1">
        <v>1106.8399999999999</v>
      </c>
      <c r="V1106" s="1">
        <v>227.08</v>
      </c>
      <c r="W1106" s="4">
        <v>600</v>
      </c>
      <c r="X1106" s="1">
        <v>7589.7</v>
      </c>
      <c r="Y1106">
        <v>4</v>
      </c>
      <c r="Z1106">
        <v>12</v>
      </c>
      <c r="AA1106" t="str">
        <f>VLOOKUP($B1106,Sheet1!A:E,5,FALSE)</f>
        <v>Suburban style homes in Northeast Queens, large Korean community, with its most commerical street being Bell Boulevard</v>
      </c>
    </row>
    <row r="1107" spans="1:27" x14ac:dyDescent="0.2">
      <c r="A1107">
        <v>1148</v>
      </c>
      <c r="B1107" t="s">
        <v>1588</v>
      </c>
      <c r="C1107" t="s">
        <v>87</v>
      </c>
      <c r="D1107" s="1">
        <v>799999</v>
      </c>
      <c r="E1107">
        <v>6</v>
      </c>
      <c r="F1107">
        <v>2.5</v>
      </c>
      <c r="G1107" s="2">
        <v>2184</v>
      </c>
      <c r="H1107" t="s">
        <v>1589</v>
      </c>
      <c r="I1107" t="s">
        <v>45</v>
      </c>
      <c r="J1107" s="5">
        <v>11234</v>
      </c>
      <c r="K1107" s="8" t="str">
        <f>VLOOKUP($B1107,Sheet1!A:E,3,FALSE)</f>
        <v>Marine Park</v>
      </c>
      <c r="L1107" s="8" t="str">
        <f>VLOOKUP($B1107,Sheet1!A:E,4,FALSE)</f>
        <v>A</v>
      </c>
      <c r="M1107">
        <v>-73.921951699999994</v>
      </c>
      <c r="N1107">
        <v>40.624587200000001</v>
      </c>
      <c r="O1107" s="13">
        <f>VLOOKUP($B1107,Sheet2!A:F,6,FALSE)</f>
        <v>9.1976792102067879</v>
      </c>
      <c r="P1107" s="1">
        <v>159999.79999999999</v>
      </c>
      <c r="Q1107" s="3">
        <v>6.7500000000000004E-2</v>
      </c>
      <c r="R1107">
        <v>30</v>
      </c>
      <c r="S1107" s="1">
        <v>639999.19999999995</v>
      </c>
      <c r="T1107" s="1">
        <v>4151.0200000000004</v>
      </c>
      <c r="U1107" s="1">
        <v>812.36</v>
      </c>
      <c r="V1107" s="1">
        <v>166.67</v>
      </c>
      <c r="W1107" s="4">
        <v>375</v>
      </c>
      <c r="X1107" s="1">
        <v>5505.05</v>
      </c>
      <c r="Y1107">
        <v>12</v>
      </c>
      <c r="Z1107">
        <v>12</v>
      </c>
      <c r="AA1107" t="str">
        <f>VLOOKUP($B1107,Sheet1!A:E,5,FALSE)</f>
        <v>Marine Park, expansive parkland and recreational facilities.</v>
      </c>
    </row>
    <row r="1108" spans="1:27" x14ac:dyDescent="0.2">
      <c r="A1108">
        <v>1149</v>
      </c>
      <c r="B1108" t="s">
        <v>1590</v>
      </c>
      <c r="C1108" t="s">
        <v>41</v>
      </c>
      <c r="D1108" s="1">
        <v>2045000</v>
      </c>
      <c r="E1108">
        <v>6</v>
      </c>
      <c r="F1108">
        <v>4</v>
      </c>
      <c r="G1108" s="2">
        <v>3976</v>
      </c>
      <c r="H1108" t="s">
        <v>1020</v>
      </c>
      <c r="I1108" t="s">
        <v>28</v>
      </c>
      <c r="J1108" s="5">
        <v>10031</v>
      </c>
      <c r="K1108" s="8" t="str">
        <f>VLOOKUP($B1108,Sheet1!A:E,3,FALSE)</f>
        <v>Hamilton Heights</v>
      </c>
      <c r="L1108" s="8" t="str">
        <f>VLOOKUP($B1108,Sheet1!A:E,4,FALSE)</f>
        <v>C</v>
      </c>
      <c r="M1108">
        <v>-73.946964100000002</v>
      </c>
      <c r="N1108">
        <v>40.830566599999997</v>
      </c>
      <c r="O1108" s="13">
        <f>VLOOKUP($B1108,Sheet2!A:F,6,FALSE)</f>
        <v>5.9908221430690274</v>
      </c>
      <c r="P1108" s="1">
        <v>409000</v>
      </c>
      <c r="Q1108" s="3">
        <v>6.7500000000000004E-2</v>
      </c>
      <c r="R1108">
        <v>30</v>
      </c>
      <c r="S1108" s="1">
        <v>1636000</v>
      </c>
      <c r="T1108" s="1">
        <v>10611.06</v>
      </c>
      <c r="U1108" s="1">
        <v>2076.6</v>
      </c>
      <c r="V1108" s="1">
        <v>426.04</v>
      </c>
      <c r="W1108" s="4">
        <v>1000</v>
      </c>
      <c r="X1108" s="1">
        <v>14113.7</v>
      </c>
      <c r="Y1108">
        <v>12</v>
      </c>
      <c r="Z1108">
        <v>17</v>
      </c>
      <c r="AA1108" t="str">
        <f>VLOOKUP($B1108,Sheet1!A:E,5,FALSE)</f>
        <v>Parks overlooking Hudson River, diverse restaurants, cafes, museums, and shops</v>
      </c>
    </row>
    <row r="1109" spans="1:27" x14ac:dyDescent="0.2">
      <c r="A1109">
        <v>1150</v>
      </c>
      <c r="B1109" t="s">
        <v>1591</v>
      </c>
      <c r="C1109" t="s">
        <v>87</v>
      </c>
      <c r="D1109" s="1">
        <v>1195000</v>
      </c>
      <c r="E1109">
        <v>3</v>
      </c>
      <c r="F1109">
        <v>2</v>
      </c>
      <c r="G1109" s="2">
        <v>2700</v>
      </c>
      <c r="H1109" t="s">
        <v>369</v>
      </c>
      <c r="I1109" t="s">
        <v>36</v>
      </c>
      <c r="J1109" s="5">
        <v>10312</v>
      </c>
      <c r="K1109" s="8" t="str">
        <f>VLOOKUP($B1109,Sheet1!A:E,3,FALSE)</f>
        <v>Great Kills</v>
      </c>
      <c r="L1109" s="8" t="str">
        <f>VLOOKUP($B1109,Sheet1!A:E,4,FALSE)</f>
        <v>B</v>
      </c>
      <c r="M1109">
        <v>-74.174662499999997</v>
      </c>
      <c r="N1109">
        <v>40.542465700000001</v>
      </c>
      <c r="O1109" s="13">
        <f>VLOOKUP($B1109,Sheet2!A:F,6,FALSE)</f>
        <v>17.368230230728258</v>
      </c>
      <c r="P1109" s="1">
        <v>239000</v>
      </c>
      <c r="Q1109" s="3">
        <v>6.7500000000000004E-2</v>
      </c>
      <c r="R1109">
        <v>30</v>
      </c>
      <c r="S1109" s="1">
        <v>956000</v>
      </c>
      <c r="T1109" s="1">
        <v>6200.6</v>
      </c>
      <c r="U1109" s="1">
        <v>1213.46</v>
      </c>
      <c r="V1109" s="1">
        <v>248.96</v>
      </c>
      <c r="W1109" s="4">
        <v>205</v>
      </c>
      <c r="X1109" s="1">
        <v>7868.02</v>
      </c>
      <c r="Y1109">
        <v>6</v>
      </c>
      <c r="Z1109">
        <v>17</v>
      </c>
      <c r="AA1109" t="str">
        <f>VLOOKUP($B1109,Sheet1!A:E,5,FALSE)</f>
        <v>Southern Staten Island, Suburban feel, waterfront community, Great Kills Park, named after Duth word of "Great creeks"</v>
      </c>
    </row>
    <row r="1110" spans="1:27" x14ac:dyDescent="0.2">
      <c r="A1110">
        <v>1151</v>
      </c>
      <c r="B1110" t="s">
        <v>1592</v>
      </c>
      <c r="C1110" t="s">
        <v>52</v>
      </c>
      <c r="D1110" s="1">
        <v>340000</v>
      </c>
      <c r="E1110">
        <v>2</v>
      </c>
      <c r="F1110">
        <v>1</v>
      </c>
      <c r="G1110">
        <v>900</v>
      </c>
      <c r="H1110" t="s">
        <v>1373</v>
      </c>
      <c r="I1110" t="s">
        <v>54</v>
      </c>
      <c r="J1110" s="5">
        <v>10471</v>
      </c>
      <c r="K1110" s="8" t="str">
        <f>VLOOKUP($B1110,Sheet1!A:E,3,FALSE)</f>
        <v>Riverdale</v>
      </c>
      <c r="L1110" s="8" t="str">
        <f>VLOOKUP($B1110,Sheet1!A:E,4,FALSE)</f>
        <v>A-</v>
      </c>
      <c r="M1110">
        <v>-73.897368700000001</v>
      </c>
      <c r="N1110">
        <v>40.891947600000002</v>
      </c>
      <c r="O1110" s="13">
        <f>VLOOKUP($B1110,Sheet2!A:F,6,FALSE)</f>
        <v>10.902027812120551</v>
      </c>
      <c r="P1110" s="1">
        <v>68000</v>
      </c>
      <c r="Q1110" s="3">
        <v>6.7500000000000004E-2</v>
      </c>
      <c r="R1110">
        <v>30</v>
      </c>
      <c r="S1110" s="1">
        <v>272000</v>
      </c>
      <c r="T1110" s="1">
        <v>1764.19</v>
      </c>
      <c r="U1110" s="1">
        <v>345.25</v>
      </c>
      <c r="V1110" s="1">
        <v>70.83</v>
      </c>
      <c r="W1110" s="4">
        <v>3000</v>
      </c>
      <c r="X1110" s="1">
        <v>5180.2700000000004</v>
      </c>
      <c r="Y1110">
        <v>4</v>
      </c>
      <c r="Z1110">
        <v>8</v>
      </c>
      <c r="AA1110" t="str">
        <f>VLOOKUP($B1110,Sheet1!A:E,5,FALSE)</f>
        <v>Residential neighborhood , affluent enclave within the Bronx., "alternative to the Upper West side", Car Transportation is reccomended.</v>
      </c>
    </row>
    <row r="1111" spans="1:27" x14ac:dyDescent="0.2">
      <c r="A1111">
        <v>1152</v>
      </c>
      <c r="B1111" t="s">
        <v>1593</v>
      </c>
      <c r="C1111" t="s">
        <v>34</v>
      </c>
      <c r="D1111" s="1">
        <v>1375000</v>
      </c>
      <c r="E1111">
        <v>6</v>
      </c>
      <c r="F1111">
        <v>2</v>
      </c>
      <c r="G1111" s="2">
        <v>1596</v>
      </c>
      <c r="H1111" t="s">
        <v>62</v>
      </c>
      <c r="I1111" t="s">
        <v>65</v>
      </c>
      <c r="J1111" s="5">
        <v>11354</v>
      </c>
      <c r="K1111" s="8" t="str">
        <f>VLOOKUP($B1111,Sheet1!A:E,3,FALSE)</f>
        <v>Flushing</v>
      </c>
      <c r="L1111" s="8" t="str">
        <f>VLOOKUP($B1111,Sheet1!A:E,4,FALSE)</f>
        <v>B</v>
      </c>
      <c r="M1111">
        <v>-73.810775199999995</v>
      </c>
      <c r="N1111">
        <v>40.7681033</v>
      </c>
      <c r="O1111" s="13">
        <f>VLOOKUP($B1111,Sheet2!A:F,6,FALSE)</f>
        <v>9.2600922019963487</v>
      </c>
      <c r="P1111" s="1">
        <v>275000</v>
      </c>
      <c r="Q1111" s="3">
        <v>6.7500000000000004E-2</v>
      </c>
      <c r="R1111">
        <v>30</v>
      </c>
      <c r="S1111" s="1">
        <v>1100000</v>
      </c>
      <c r="T1111" s="1">
        <v>7134.58</v>
      </c>
      <c r="U1111" s="1">
        <v>1396.24</v>
      </c>
      <c r="V1111" s="1">
        <v>286.45999999999998</v>
      </c>
      <c r="W1111" s="4">
        <v>550</v>
      </c>
      <c r="X1111" s="1">
        <v>9367.2800000000007</v>
      </c>
      <c r="Y1111">
        <v>12</v>
      </c>
      <c r="Z1111">
        <v>10</v>
      </c>
      <c r="AA1111" t="str">
        <f>VLOOKUP($B1111,Sheet1!A:E,5,FALSE)</f>
        <v>Bustling Chinese and  Korean community. Large shopping community.</v>
      </c>
    </row>
    <row r="1112" spans="1:27" x14ac:dyDescent="0.2">
      <c r="A1112">
        <v>1153</v>
      </c>
      <c r="B1112" t="s">
        <v>1594</v>
      </c>
      <c r="C1112" t="s">
        <v>34</v>
      </c>
      <c r="D1112" s="1">
        <v>749000</v>
      </c>
      <c r="E1112">
        <v>3</v>
      </c>
      <c r="F1112">
        <v>1</v>
      </c>
      <c r="G1112" s="2">
        <v>1644</v>
      </c>
      <c r="H1112" t="s">
        <v>682</v>
      </c>
      <c r="I1112" t="s">
        <v>36</v>
      </c>
      <c r="J1112" s="5">
        <v>10310</v>
      </c>
      <c r="K1112" s="8" t="str">
        <f>VLOOKUP($B1112,Sheet1!A:E,3,FALSE)</f>
        <v>West Brighton</v>
      </c>
      <c r="L1112" s="8" t="str">
        <f>VLOOKUP($B1112,Sheet1!A:E,4,FALSE)</f>
        <v>B</v>
      </c>
      <c r="M1112">
        <v>-74.1052076</v>
      </c>
      <c r="N1112">
        <v>40.626703499999998</v>
      </c>
      <c r="O1112" s="13">
        <f>VLOOKUP($B1112,Sheet2!A:F,6,FALSE)</f>
        <v>10.515752141168189</v>
      </c>
      <c r="P1112" s="1">
        <v>149800</v>
      </c>
      <c r="Q1112" s="3">
        <v>6.7500000000000004E-2</v>
      </c>
      <c r="R1112">
        <v>30</v>
      </c>
      <c r="S1112" s="1">
        <v>599200</v>
      </c>
      <c r="T1112" s="1">
        <v>3886.4</v>
      </c>
      <c r="U1112" s="1">
        <v>760.57</v>
      </c>
      <c r="V1112" s="1">
        <v>156.04</v>
      </c>
      <c r="W1112" s="4">
        <v>600</v>
      </c>
      <c r="X1112" s="1">
        <v>5403.01</v>
      </c>
      <c r="Y1112">
        <v>6</v>
      </c>
      <c r="Z1112">
        <v>14</v>
      </c>
      <c r="AA1112" t="str">
        <f>VLOOKUP($B1112,Sheet1!A:E,5,FALSE)</f>
        <v>Small town atmosphere, family owned businesses, Corporal Thompson Park, victorian and colonial homes</v>
      </c>
    </row>
    <row r="1113" spans="1:27" x14ac:dyDescent="0.2">
      <c r="A1113">
        <v>1154</v>
      </c>
      <c r="B1113" t="s">
        <v>1595</v>
      </c>
      <c r="C1113" t="s">
        <v>188</v>
      </c>
      <c r="D1113" s="1">
        <v>1399000</v>
      </c>
      <c r="E1113">
        <v>5</v>
      </c>
      <c r="F1113">
        <v>4</v>
      </c>
      <c r="G1113" s="2">
        <v>2184</v>
      </c>
      <c r="H1113" t="s">
        <v>81</v>
      </c>
      <c r="I1113" t="s">
        <v>65</v>
      </c>
      <c r="J1113" s="5">
        <v>11421</v>
      </c>
      <c r="K1113" s="8" t="str">
        <f>VLOOKUP($B1113,Sheet1!A:E,3,FALSE)</f>
        <v>Woodhaven</v>
      </c>
      <c r="L1113" s="8" t="str">
        <f>VLOOKUP($B1113,Sheet1!A:E,4,FALSE)</f>
        <v>B</v>
      </c>
      <c r="M1113">
        <v>-73.858420499999994</v>
      </c>
      <c r="N1113">
        <v>40.696003400000002</v>
      </c>
      <c r="O1113" s="13">
        <f>VLOOKUP($B1113,Sheet2!A:F,6,FALSE)</f>
        <v>7.5985219300870703</v>
      </c>
      <c r="P1113" s="1">
        <v>279800</v>
      </c>
      <c r="Q1113" s="3">
        <v>6.7500000000000004E-2</v>
      </c>
      <c r="R1113">
        <v>30</v>
      </c>
      <c r="S1113" s="1">
        <v>1119200</v>
      </c>
      <c r="T1113" s="1">
        <v>7259.11</v>
      </c>
      <c r="U1113" s="1">
        <v>1420.61</v>
      </c>
      <c r="V1113" s="1">
        <v>291.45999999999998</v>
      </c>
      <c r="W1113" s="4">
        <v>600</v>
      </c>
      <c r="X1113" s="1">
        <v>9571.18</v>
      </c>
      <c r="Y1113">
        <v>10</v>
      </c>
      <c r="Z1113">
        <v>9</v>
      </c>
      <c r="AA1113" t="str">
        <f>VLOOKUP($B1113,Sheet1!A:E,5,FALSE)</f>
        <v>Jamaica Bay, Woodhaven Library, primarilly reisdential.</v>
      </c>
    </row>
    <row r="1114" spans="1:27" x14ac:dyDescent="0.2">
      <c r="A1114">
        <v>1155</v>
      </c>
      <c r="B1114" t="s">
        <v>1596</v>
      </c>
      <c r="C1114" t="s">
        <v>52</v>
      </c>
      <c r="D1114" s="1">
        <v>775000</v>
      </c>
      <c r="E1114">
        <v>3</v>
      </c>
      <c r="F1114">
        <v>2</v>
      </c>
      <c r="G1114" s="2">
        <v>1880</v>
      </c>
      <c r="H1114" t="s">
        <v>39</v>
      </c>
      <c r="I1114" t="s">
        <v>28</v>
      </c>
      <c r="J1114" s="5">
        <v>10065</v>
      </c>
      <c r="K1114" s="8" t="str">
        <f>VLOOKUP($B1114,Sheet1!A:E,3,FALSE)</f>
        <v>Upper East Side</v>
      </c>
      <c r="L1114" s="8" t="str">
        <f>VLOOKUP($B1114,Sheet1!A:E,4,FALSE)</f>
        <v>A</v>
      </c>
      <c r="M1114">
        <v>-73.965508200000002</v>
      </c>
      <c r="N1114">
        <v>40.763663200000003</v>
      </c>
      <c r="O1114" s="13">
        <f>VLOOKUP($B1114,Sheet2!A:F,6,FALSE)</f>
        <v>1.4635427132812719</v>
      </c>
      <c r="P1114" s="1">
        <v>155000</v>
      </c>
      <c r="Q1114" s="3">
        <v>6.7500000000000004E-2</v>
      </c>
      <c r="R1114">
        <v>30</v>
      </c>
      <c r="S1114" s="1">
        <v>620000</v>
      </c>
      <c r="T1114" s="1">
        <v>4021.31</v>
      </c>
      <c r="U1114" s="1">
        <v>786.97</v>
      </c>
      <c r="V1114" s="1">
        <v>161.46</v>
      </c>
      <c r="W1114" s="4">
        <v>600</v>
      </c>
      <c r="X1114" s="1">
        <v>5569.74</v>
      </c>
      <c r="Y1114">
        <v>6</v>
      </c>
      <c r="Z1114">
        <v>12</v>
      </c>
      <c r="AA1114" t="str">
        <f>VLOOKUP($B1114,Sheet1!A:E,5,FALSE)</f>
        <v>Posh neighborhood, private schools, expensive supermarkets, iconic museums. </v>
      </c>
    </row>
    <row r="1115" spans="1:27" x14ac:dyDescent="0.2">
      <c r="A1115">
        <v>1158</v>
      </c>
      <c r="B1115" t="s">
        <v>1597</v>
      </c>
      <c r="C1115" t="s">
        <v>87</v>
      </c>
      <c r="D1115" s="1">
        <v>948000</v>
      </c>
      <c r="E1115">
        <v>7</v>
      </c>
      <c r="F1115">
        <v>3</v>
      </c>
      <c r="G1115" s="2">
        <v>2184</v>
      </c>
      <c r="H1115" t="s">
        <v>451</v>
      </c>
      <c r="I1115" t="s">
        <v>65</v>
      </c>
      <c r="J1115" s="5">
        <v>11412</v>
      </c>
      <c r="K1115" s="8" t="str">
        <f>VLOOKUP($B1115,Sheet1!A:E,3,FALSE)</f>
        <v>St. Albans</v>
      </c>
      <c r="L1115" s="8" t="str">
        <f>VLOOKUP($B1115,Sheet1!A:E,4,FALSE)</f>
        <v>B</v>
      </c>
      <c r="M1115">
        <v>-73.758197899999999</v>
      </c>
      <c r="N1115">
        <v>40.694327999999999</v>
      </c>
      <c r="O1115" s="13">
        <f>VLOOKUP($B1115,Sheet2!A:F,6,FALSE)</f>
        <v>12.507735135265319</v>
      </c>
      <c r="P1115" s="1">
        <v>189600</v>
      </c>
      <c r="Q1115" s="3">
        <v>6.7500000000000004E-2</v>
      </c>
      <c r="R1115">
        <v>30</v>
      </c>
      <c r="S1115" s="1">
        <v>758400</v>
      </c>
      <c r="T1115" s="1">
        <v>4918.97</v>
      </c>
      <c r="U1115" s="1">
        <v>962.65</v>
      </c>
      <c r="V1115" s="1">
        <v>197.5</v>
      </c>
      <c r="W1115" s="4">
        <v>375</v>
      </c>
      <c r="X1115" s="1">
        <v>6454.11</v>
      </c>
      <c r="Y1115">
        <v>14</v>
      </c>
      <c r="Z1115">
        <v>11</v>
      </c>
      <c r="AA1115" t="str">
        <f>VLOOKUP($B1115,Sheet1!A:E,5,FALSE)</f>
        <v>Urban &amp; Suburban mix, primarilly home owners, family and young professionals.</v>
      </c>
    </row>
    <row r="1116" spans="1:27" x14ac:dyDescent="0.2">
      <c r="A1116">
        <v>1160</v>
      </c>
      <c r="B1116" t="s">
        <v>1598</v>
      </c>
      <c r="C1116" t="s">
        <v>34</v>
      </c>
      <c r="D1116" s="1">
        <v>880000</v>
      </c>
      <c r="E1116">
        <v>3</v>
      </c>
      <c r="F1116">
        <v>2</v>
      </c>
      <c r="G1116" s="2">
        <v>2184</v>
      </c>
      <c r="H1116" t="s">
        <v>119</v>
      </c>
      <c r="I1116" t="s">
        <v>65</v>
      </c>
      <c r="J1116" s="5">
        <v>11377</v>
      </c>
      <c r="K1116" s="8" t="str">
        <f>VLOOKUP($B1116,Sheet1!A:E,3,FALSE)</f>
        <v>Woodside</v>
      </c>
      <c r="L1116" s="8" t="str">
        <f>VLOOKUP($B1116,Sheet1!A:E,4,FALSE)</f>
        <v>B</v>
      </c>
      <c r="M1116">
        <v>-73.908546999999999</v>
      </c>
      <c r="N1116">
        <v>40.743995599999998</v>
      </c>
      <c r="O1116" s="13">
        <f>VLOOKUP($B1116,Sheet2!A:F,6,FALSE)</f>
        <v>4.0483342108469733</v>
      </c>
      <c r="P1116" s="1">
        <v>176000</v>
      </c>
      <c r="Q1116" s="3">
        <v>6.7500000000000004E-2</v>
      </c>
      <c r="R1116">
        <v>30</v>
      </c>
      <c r="S1116" s="1">
        <v>704000</v>
      </c>
      <c r="T1116" s="1">
        <v>4566.13</v>
      </c>
      <c r="U1116" s="1">
        <v>893.6</v>
      </c>
      <c r="V1116" s="1">
        <v>183.33</v>
      </c>
      <c r="W1116" s="4">
        <v>375</v>
      </c>
      <c r="X1116" s="1">
        <v>6018.06</v>
      </c>
      <c r="Y1116">
        <v>6</v>
      </c>
      <c r="Z1116">
        <v>14</v>
      </c>
      <c r="AA1116" t="str">
        <f>VLOOKUP($B1116,Sheet1!A:E,5,FALSE)</f>
        <v>Sigificant immigrant communities, international dining options, connected with subway and bus lines.</v>
      </c>
    </row>
    <row r="1117" spans="1:27" x14ac:dyDescent="0.2">
      <c r="A1117">
        <v>1161</v>
      </c>
      <c r="B1117" t="s">
        <v>1599</v>
      </c>
      <c r="C1117" t="s">
        <v>52</v>
      </c>
      <c r="D1117" s="1">
        <v>699000</v>
      </c>
      <c r="E1117">
        <v>1</v>
      </c>
      <c r="F1117">
        <v>1</v>
      </c>
      <c r="G1117">
        <v>600</v>
      </c>
      <c r="H1117" t="s">
        <v>47</v>
      </c>
      <c r="I1117" t="s">
        <v>28</v>
      </c>
      <c r="J1117" s="5">
        <v>10023</v>
      </c>
      <c r="K1117" s="8" t="str">
        <f>VLOOKUP($B1117,Sheet1!A:E,3,FALSE)</f>
        <v>Upper West Side</v>
      </c>
      <c r="L1117" s="8" t="str">
        <f>VLOOKUP($B1117,Sheet1!A:E,4,FALSE)</f>
        <v>A</v>
      </c>
      <c r="M1117">
        <v>-73.979918999999995</v>
      </c>
      <c r="N1117">
        <v>40.779460800000003</v>
      </c>
      <c r="O1117" s="13">
        <f>VLOOKUP($B1117,Sheet2!A:F,6,FALSE)</f>
        <v>2.1341722931343279</v>
      </c>
      <c r="P1117" s="1">
        <v>139800</v>
      </c>
      <c r="Q1117" s="3">
        <v>6.7500000000000004E-2</v>
      </c>
      <c r="R1117">
        <v>30</v>
      </c>
      <c r="S1117" s="1">
        <v>559200</v>
      </c>
      <c r="T1117" s="1">
        <v>3626.96</v>
      </c>
      <c r="U1117" s="1">
        <v>709.8</v>
      </c>
      <c r="V1117" s="1">
        <v>145.63</v>
      </c>
      <c r="W1117" s="4">
        <v>600</v>
      </c>
      <c r="X1117" s="1">
        <v>5082.3900000000003</v>
      </c>
      <c r="Y1117">
        <v>2</v>
      </c>
      <c r="Z1117">
        <v>5</v>
      </c>
      <c r="AA1117" t="str">
        <f>VLOOKUP($B1117,Sheet1!A:E,5,FALSE)</f>
        <v>Western edge of Central Park, Lincoln Center, affluent area.</v>
      </c>
    </row>
    <row r="1118" spans="1:27" x14ac:dyDescent="0.2">
      <c r="A1118">
        <v>1162</v>
      </c>
      <c r="B1118" t="s">
        <v>1600</v>
      </c>
      <c r="C1118" t="s">
        <v>52</v>
      </c>
      <c r="D1118" s="1">
        <v>2250000</v>
      </c>
      <c r="E1118">
        <v>4</v>
      </c>
      <c r="F1118">
        <v>3</v>
      </c>
      <c r="G1118" s="2">
        <v>2184</v>
      </c>
      <c r="H1118" t="s">
        <v>39</v>
      </c>
      <c r="I1118" t="s">
        <v>28</v>
      </c>
      <c r="J1118" s="5">
        <v>10024</v>
      </c>
      <c r="K1118" s="8" t="str">
        <f>VLOOKUP($B1118,Sheet1!A:E,3,FALSE)</f>
        <v>Upper West Side</v>
      </c>
      <c r="L1118" s="8" t="str">
        <f>VLOOKUP($B1118,Sheet1!A:E,4,FALSE)</f>
        <v>A</v>
      </c>
      <c r="M1118">
        <v>-73.9713177</v>
      </c>
      <c r="N1118">
        <v>40.7830893</v>
      </c>
      <c r="O1118" s="13">
        <f>VLOOKUP($B1118,Sheet2!A:F,6,FALSE)</f>
        <v>2.4780400328097731</v>
      </c>
      <c r="P1118" s="1">
        <v>450000</v>
      </c>
      <c r="Q1118" s="3">
        <v>6.7500000000000004E-2</v>
      </c>
      <c r="R1118">
        <v>30</v>
      </c>
      <c r="S1118" s="1">
        <v>1800000</v>
      </c>
      <c r="T1118" s="1">
        <v>11674.77</v>
      </c>
      <c r="U1118" s="1">
        <v>2284.7600000000002</v>
      </c>
      <c r="V1118" s="1">
        <v>468.75</v>
      </c>
      <c r="W1118" s="4">
        <v>600</v>
      </c>
      <c r="X1118" s="1">
        <v>15028.28</v>
      </c>
      <c r="Y1118">
        <v>8</v>
      </c>
      <c r="Z1118">
        <v>11</v>
      </c>
      <c r="AA1118" t="str">
        <f>VLOOKUP($B1118,Sheet1!A:E,5,FALSE)</f>
        <v>Western edge of Central Park, Lincoln Center, affluent area.</v>
      </c>
    </row>
    <row r="1119" spans="1:27" x14ac:dyDescent="0.2">
      <c r="A1119">
        <v>1163</v>
      </c>
      <c r="B1119" t="s">
        <v>1601</v>
      </c>
      <c r="C1119" t="s">
        <v>52</v>
      </c>
      <c r="D1119" s="1">
        <v>319000</v>
      </c>
      <c r="E1119">
        <v>3</v>
      </c>
      <c r="F1119">
        <v>1</v>
      </c>
      <c r="G1119" s="2">
        <v>2184</v>
      </c>
      <c r="H1119" t="s">
        <v>39</v>
      </c>
      <c r="I1119" t="s">
        <v>28</v>
      </c>
      <c r="J1119" s="5">
        <v>10037</v>
      </c>
      <c r="K1119" s="8" t="str">
        <f>VLOOKUP($B1119,Sheet1!A:E,3,FALSE)</f>
        <v>Harlem</v>
      </c>
      <c r="L1119" s="8" t="str">
        <f>VLOOKUP($B1119,Sheet1!A:E,4,FALSE)</f>
        <v>C</v>
      </c>
      <c r="M1119">
        <v>-73.938071699999995</v>
      </c>
      <c r="N1119">
        <v>40.815300899999997</v>
      </c>
      <c r="O1119" s="13">
        <f>VLOOKUP($B1119,Sheet2!A:F,6,FALSE)</f>
        <v>5.2168597784392414</v>
      </c>
      <c r="P1119" s="1">
        <v>63800</v>
      </c>
      <c r="Q1119" s="3">
        <v>6.7500000000000004E-2</v>
      </c>
      <c r="R1119">
        <v>30</v>
      </c>
      <c r="S1119" s="1">
        <v>255200</v>
      </c>
      <c r="T1119" s="1">
        <v>1655.22</v>
      </c>
      <c r="U1119" s="1">
        <v>323.93</v>
      </c>
      <c r="V1119" s="1">
        <v>66.459999999999994</v>
      </c>
      <c r="W1119" s="4">
        <v>375</v>
      </c>
      <c r="X1119" s="1">
        <v>2420.61</v>
      </c>
      <c r="Y1119">
        <v>6</v>
      </c>
      <c r="Z1119">
        <v>18</v>
      </c>
      <c r="AA1119" t="str">
        <f>VLOOKUP($B1119,Sheet1!A:E,5,FALSE)</f>
        <v>Rich African-American history and cultural landmarks such as Apollo Theather. </v>
      </c>
    </row>
    <row r="1120" spans="1:27" x14ac:dyDescent="0.2">
      <c r="A1120">
        <v>1164</v>
      </c>
      <c r="B1120" t="s">
        <v>1602</v>
      </c>
      <c r="C1120" t="s">
        <v>87</v>
      </c>
      <c r="D1120" s="1">
        <v>1300000</v>
      </c>
      <c r="E1120">
        <v>6</v>
      </c>
      <c r="F1120">
        <v>3</v>
      </c>
      <c r="G1120" s="2">
        <v>2184</v>
      </c>
      <c r="H1120" t="s">
        <v>1603</v>
      </c>
      <c r="I1120" t="s">
        <v>45</v>
      </c>
      <c r="J1120" s="5">
        <v>11234</v>
      </c>
      <c r="K1120" s="8" t="str">
        <f>VLOOKUP($B1120,Sheet1!A:E,3,FALSE)</f>
        <v>Marine Park</v>
      </c>
      <c r="L1120" s="8" t="str">
        <f>VLOOKUP($B1120,Sheet1!A:E,4,FALSE)</f>
        <v>A</v>
      </c>
      <c r="M1120">
        <v>-73.921308699999997</v>
      </c>
      <c r="N1120">
        <v>40.623683499999999</v>
      </c>
      <c r="O1120" s="13">
        <f>VLOOKUP($B1120,Sheet2!A:F,6,FALSE)</f>
        <v>9.268049948871905</v>
      </c>
      <c r="P1120" s="1">
        <v>260000</v>
      </c>
      <c r="Q1120" s="3">
        <v>6.7500000000000004E-2</v>
      </c>
      <c r="R1120">
        <v>30</v>
      </c>
      <c r="S1120" s="1">
        <v>1040000</v>
      </c>
      <c r="T1120" s="1">
        <v>6745.42</v>
      </c>
      <c r="U1120" s="1">
        <v>1320.09</v>
      </c>
      <c r="V1120" s="1">
        <v>270.83</v>
      </c>
      <c r="W1120" s="4">
        <v>600</v>
      </c>
      <c r="X1120" s="1">
        <v>8936.34</v>
      </c>
      <c r="Y1120">
        <v>12</v>
      </c>
      <c r="Z1120">
        <v>11</v>
      </c>
      <c r="AA1120" t="str">
        <f>VLOOKUP($B1120,Sheet1!A:E,5,FALSE)</f>
        <v>Marine Park, expansive parkland and recreational facilities.</v>
      </c>
    </row>
    <row r="1121" spans="1:27" x14ac:dyDescent="0.2">
      <c r="A1121">
        <v>1165</v>
      </c>
      <c r="B1121" t="s">
        <v>1604</v>
      </c>
      <c r="C1121" t="s">
        <v>87</v>
      </c>
      <c r="D1121" s="1">
        <v>729000</v>
      </c>
      <c r="E1121">
        <v>3</v>
      </c>
      <c r="F1121">
        <v>3</v>
      </c>
      <c r="G1121" s="2">
        <v>1800</v>
      </c>
      <c r="H1121" t="s">
        <v>485</v>
      </c>
      <c r="I1121" t="s">
        <v>45</v>
      </c>
      <c r="J1121" s="5">
        <v>11236</v>
      </c>
      <c r="K1121" s="8" t="str">
        <f>VLOOKUP($B1121,Sheet1!A:E,3,FALSE)</f>
        <v>Canarsie</v>
      </c>
      <c r="L1121" s="8" t="str">
        <f>VLOOKUP($B1121,Sheet1!A:E,4,FALSE)</f>
        <v>B-</v>
      </c>
      <c r="M1121">
        <v>-73.911236200000005</v>
      </c>
      <c r="N1121">
        <v>40.639120499999997</v>
      </c>
      <c r="O1121" s="13">
        <f>VLOOKUP($B1121,Sheet2!A:F,6,FALSE)</f>
        <v>8.5133626357996377</v>
      </c>
      <c r="P1121" s="1">
        <v>145800</v>
      </c>
      <c r="Q1121" s="3">
        <v>6.7500000000000004E-2</v>
      </c>
      <c r="R1121">
        <v>30</v>
      </c>
      <c r="S1121" s="1">
        <v>583200</v>
      </c>
      <c r="T1121" s="1">
        <v>3782.62</v>
      </c>
      <c r="U1121" s="1">
        <v>740.26</v>
      </c>
      <c r="V1121" s="1">
        <v>151.88</v>
      </c>
      <c r="W1121" s="4">
        <v>600</v>
      </c>
      <c r="X1121" s="1">
        <v>5274.76</v>
      </c>
      <c r="Y1121">
        <v>6</v>
      </c>
      <c r="Z1121">
        <v>9</v>
      </c>
      <c r="AA1121" t="str">
        <f>VLOOKUP($B1121,Sheet1!A:E,5,FALSE)</f>
        <v>Primarilly African American &amp; West Indian Residential Neighborhood on the L line.</v>
      </c>
    </row>
    <row r="1122" spans="1:27" x14ac:dyDescent="0.2">
      <c r="A1122">
        <v>1166</v>
      </c>
      <c r="B1122" t="s">
        <v>1605</v>
      </c>
      <c r="C1122" t="s">
        <v>26</v>
      </c>
      <c r="D1122" s="1">
        <v>425000</v>
      </c>
      <c r="E1122">
        <v>2</v>
      </c>
      <c r="F1122">
        <v>2</v>
      </c>
      <c r="G1122">
        <v>800</v>
      </c>
      <c r="H1122" t="s">
        <v>1606</v>
      </c>
      <c r="I1122" t="s">
        <v>54</v>
      </c>
      <c r="J1122" s="5">
        <v>10463</v>
      </c>
      <c r="K1122" s="8" t="str">
        <f>VLOOKUP($B1122,Sheet1!A:E,3,FALSE)</f>
        <v>Riverdale</v>
      </c>
      <c r="L1122" s="8" t="str">
        <f>VLOOKUP($B1122,Sheet1!A:E,4,FALSE)</f>
        <v>A-</v>
      </c>
      <c r="M1122">
        <v>-73.911043599999999</v>
      </c>
      <c r="N1122">
        <v>40.884891500000002</v>
      </c>
      <c r="O1122" s="13">
        <f>VLOOKUP($B1122,Sheet2!A:F,6,FALSE)</f>
        <v>10.16714388637242</v>
      </c>
      <c r="P1122" s="1">
        <v>85000</v>
      </c>
      <c r="Q1122" s="3">
        <v>6.7500000000000004E-2</v>
      </c>
      <c r="R1122">
        <v>30</v>
      </c>
      <c r="S1122" s="1">
        <v>340000</v>
      </c>
      <c r="T1122" s="1">
        <v>2205.23</v>
      </c>
      <c r="U1122" s="1">
        <v>431.57</v>
      </c>
      <c r="V1122" s="1">
        <v>88.54</v>
      </c>
      <c r="W1122" s="4">
        <v>375</v>
      </c>
      <c r="X1122" s="1">
        <v>3100.34</v>
      </c>
      <c r="Y1122">
        <v>4</v>
      </c>
      <c r="Z1122">
        <v>5</v>
      </c>
      <c r="AA1122" t="str">
        <f>VLOOKUP($B1122,Sheet1!A:E,5,FALSE)</f>
        <v>Residential neighborhood , affluent enclave within the Bronx., "alternative to the Upper West side", Car Transportation is reccomended.</v>
      </c>
    </row>
    <row r="1123" spans="1:27" x14ac:dyDescent="0.2">
      <c r="A1123">
        <v>1167</v>
      </c>
      <c r="B1123" t="s">
        <v>1607</v>
      </c>
      <c r="C1123" t="s">
        <v>52</v>
      </c>
      <c r="D1123" s="1">
        <v>399000</v>
      </c>
      <c r="E1123">
        <v>1</v>
      </c>
      <c r="F1123">
        <v>1</v>
      </c>
      <c r="G1123" s="2">
        <v>2184</v>
      </c>
      <c r="H1123" t="s">
        <v>69</v>
      </c>
      <c r="I1123" t="s">
        <v>28</v>
      </c>
      <c r="J1123" s="5">
        <v>10028</v>
      </c>
      <c r="K1123" s="8" t="str">
        <f>VLOOKUP($B1123,Sheet1!A:E,3,FALSE)</f>
        <v>Upper East Side</v>
      </c>
      <c r="L1123" s="8" t="str">
        <f>VLOOKUP($B1123,Sheet1!A:E,4,FALSE)</f>
        <v>A</v>
      </c>
      <c r="M1123">
        <v>-73.948220599999999</v>
      </c>
      <c r="N1123">
        <v>40.772398500000001</v>
      </c>
      <c r="O1123" s="13">
        <f>VLOOKUP($B1123,Sheet2!A:F,6,FALSE)</f>
        <v>2.5414019590826622</v>
      </c>
      <c r="P1123" s="1">
        <v>79800</v>
      </c>
      <c r="Q1123" s="3">
        <v>6.7500000000000004E-2</v>
      </c>
      <c r="R1123">
        <v>30</v>
      </c>
      <c r="S1123" s="1">
        <v>319200</v>
      </c>
      <c r="T1123" s="1">
        <v>2070.33</v>
      </c>
      <c r="U1123" s="1">
        <v>405.16</v>
      </c>
      <c r="V1123" s="1">
        <v>83.13</v>
      </c>
      <c r="W1123" s="4">
        <v>550</v>
      </c>
      <c r="X1123" s="1">
        <v>3108.61</v>
      </c>
      <c r="Y1123">
        <v>2</v>
      </c>
      <c r="Z1123">
        <v>18</v>
      </c>
      <c r="AA1123" t="str">
        <f>VLOOKUP($B1123,Sheet1!A:E,5,FALSE)</f>
        <v>Posh neighborhood, private schools, expensive supermarkets, iconic museums. </v>
      </c>
    </row>
    <row r="1124" spans="1:27" x14ac:dyDescent="0.2">
      <c r="A1124">
        <v>1168</v>
      </c>
      <c r="B1124" t="s">
        <v>1608</v>
      </c>
      <c r="C1124" t="s">
        <v>52</v>
      </c>
      <c r="D1124" s="1">
        <v>625000</v>
      </c>
      <c r="E1124">
        <v>3</v>
      </c>
      <c r="F1124">
        <v>1</v>
      </c>
      <c r="G1124">
        <v>652</v>
      </c>
      <c r="H1124" t="s">
        <v>69</v>
      </c>
      <c r="I1124" t="s">
        <v>45</v>
      </c>
      <c r="J1124" s="5">
        <v>11201</v>
      </c>
      <c r="K1124" s="8" t="str">
        <f>VLOOKUP($B1124,Sheet1!A:E,3,FALSE)</f>
        <v>Brooklyn Heights</v>
      </c>
      <c r="L1124" s="8" t="str">
        <f>VLOOKUP($B1124,Sheet1!A:E,4,FALSE)</f>
        <v>A</v>
      </c>
      <c r="M1124">
        <v>-73.993746299999998</v>
      </c>
      <c r="N1124">
        <v>40.702334</v>
      </c>
      <c r="O1124" s="13">
        <f>VLOOKUP($B1124,Sheet2!A:F,6,FALSE)</f>
        <v>3.2370253174510339</v>
      </c>
      <c r="P1124" s="1">
        <v>125000</v>
      </c>
      <c r="Q1124" s="3">
        <v>6.7500000000000004E-2</v>
      </c>
      <c r="R1124">
        <v>30</v>
      </c>
      <c r="S1124" s="1">
        <v>500000</v>
      </c>
      <c r="T1124" s="1">
        <v>3242.99</v>
      </c>
      <c r="U1124" s="1">
        <v>634.66</v>
      </c>
      <c r="V1124" s="1">
        <v>130.21</v>
      </c>
      <c r="W1124" s="4">
        <v>550</v>
      </c>
      <c r="X1124" s="1">
        <v>4557.8599999999997</v>
      </c>
      <c r="Y1124">
        <v>6</v>
      </c>
      <c r="Z1124">
        <v>5</v>
      </c>
      <c r="AA1124" t="str">
        <f>VLOOKUP($B1124,Sheet1!A:E,5,FALSE)</f>
        <v>Views of the Manhattan Skyline and Brooklyn Bridge, by Brooklyn Heights Park- Pier 5, famous basketball courts. </v>
      </c>
    </row>
    <row r="1125" spans="1:27" x14ac:dyDescent="0.2">
      <c r="A1125">
        <v>1169</v>
      </c>
      <c r="B1125" t="s">
        <v>1609</v>
      </c>
      <c r="C1125" t="s">
        <v>52</v>
      </c>
      <c r="D1125" s="1">
        <v>269000</v>
      </c>
      <c r="E1125">
        <v>1</v>
      </c>
      <c r="F1125">
        <v>1</v>
      </c>
      <c r="G1125">
        <v>700</v>
      </c>
      <c r="H1125" t="s">
        <v>888</v>
      </c>
      <c r="I1125" t="s">
        <v>65</v>
      </c>
      <c r="J1125" s="5">
        <v>11374</v>
      </c>
      <c r="K1125" s="8" t="str">
        <f>VLOOKUP($B1125,Sheet1!A:E,3,FALSE)</f>
        <v>Rego Park</v>
      </c>
      <c r="L1125" s="8" t="str">
        <f>VLOOKUP($B1125,Sheet1!A:E,4,FALSE)</f>
        <v>B+</v>
      </c>
      <c r="M1125">
        <v>-73.859964500000004</v>
      </c>
      <c r="N1125">
        <v>40.731895799999997</v>
      </c>
      <c r="O1125" s="13">
        <f>VLOOKUP($B1125,Sheet2!A:F,6,FALSE)</f>
        <v>6.687492133960645</v>
      </c>
      <c r="P1125" s="1">
        <v>53800</v>
      </c>
      <c r="Q1125" s="3">
        <v>6.7500000000000004E-2</v>
      </c>
      <c r="R1125">
        <v>30</v>
      </c>
      <c r="S1125" s="1">
        <v>215200</v>
      </c>
      <c r="T1125" s="1">
        <v>1395.78</v>
      </c>
      <c r="U1125" s="1">
        <v>273.16000000000003</v>
      </c>
      <c r="V1125" s="1">
        <v>56.04</v>
      </c>
      <c r="W1125" s="4">
        <v>550</v>
      </c>
      <c r="X1125" s="1">
        <v>2274.98</v>
      </c>
      <c r="Y1125">
        <v>2</v>
      </c>
      <c r="Z1125">
        <v>6</v>
      </c>
      <c r="AA1125" t="str">
        <f>VLOOKUP($B1125,Sheet1!A:E,5,FALSE)</f>
        <v>Queens Center Mall, sigificant recent immigrant populations. </v>
      </c>
    </row>
    <row r="1126" spans="1:27" x14ac:dyDescent="0.2">
      <c r="A1126">
        <v>1170</v>
      </c>
      <c r="B1126" t="s">
        <v>1610</v>
      </c>
      <c r="C1126" t="s">
        <v>26</v>
      </c>
      <c r="D1126" s="1">
        <v>449000</v>
      </c>
      <c r="E1126">
        <v>2</v>
      </c>
      <c r="F1126">
        <v>2</v>
      </c>
      <c r="G1126" s="2">
        <v>1440</v>
      </c>
      <c r="H1126" t="s">
        <v>1553</v>
      </c>
      <c r="I1126" t="s">
        <v>36</v>
      </c>
      <c r="J1126" s="5">
        <v>10314</v>
      </c>
      <c r="K1126" s="8" t="str">
        <f>VLOOKUP($B1126,Sheet1!A:E,3,FALSE)</f>
        <v>Mid Island</v>
      </c>
      <c r="L1126" s="8" t="str">
        <f>VLOOKUP($B1126,Sheet1!A:E,4,FALSE)</f>
        <v>B</v>
      </c>
      <c r="M1126">
        <v>-74.154154000000005</v>
      </c>
      <c r="N1126">
        <v>40.580134000000001</v>
      </c>
      <c r="O1126" s="13">
        <f>VLOOKUP($B1126,Sheet2!A:F,6,FALSE)</f>
        <v>14.631185729572239</v>
      </c>
      <c r="P1126" s="1">
        <v>89800</v>
      </c>
      <c r="Q1126" s="3">
        <v>6.7500000000000004E-2</v>
      </c>
      <c r="R1126">
        <v>30</v>
      </c>
      <c r="S1126" s="1">
        <v>359200</v>
      </c>
      <c r="T1126" s="1">
        <v>2329.7600000000002</v>
      </c>
      <c r="U1126" s="1">
        <v>455.94</v>
      </c>
      <c r="V1126" s="1">
        <v>93.54</v>
      </c>
      <c r="W1126" s="4">
        <v>600</v>
      </c>
      <c r="X1126" s="1">
        <v>3479.24</v>
      </c>
      <c r="Y1126">
        <v>4</v>
      </c>
      <c r="Z1126">
        <v>9</v>
      </c>
      <c r="AA1126" t="str">
        <f>VLOOKUP($B1126,Sheet1!A:E,5,FALSE)</f>
        <v>Middle of Staten island, largest % of Asians in Staten Island, suburban residential area.</v>
      </c>
    </row>
    <row r="1127" spans="1:27" x14ac:dyDescent="0.2">
      <c r="A1127">
        <v>1171</v>
      </c>
      <c r="B1127" t="s">
        <v>1611</v>
      </c>
      <c r="C1127" t="s">
        <v>87</v>
      </c>
      <c r="D1127" s="1">
        <v>699000</v>
      </c>
      <c r="E1127">
        <v>8</v>
      </c>
      <c r="F1127">
        <v>5</v>
      </c>
      <c r="G1127" s="2">
        <v>2300</v>
      </c>
      <c r="H1127" t="s">
        <v>1064</v>
      </c>
      <c r="I1127" t="s">
        <v>54</v>
      </c>
      <c r="J1127" s="5">
        <v>10457</v>
      </c>
      <c r="K1127" s="8" t="str">
        <f>VLOOKUP($B1127,Sheet1!A:E,3,FALSE)</f>
        <v>Belmont</v>
      </c>
      <c r="L1127" s="8" t="str">
        <f>VLOOKUP($B1127,Sheet1!A:E,4,FALSE)</f>
        <v>C</v>
      </c>
      <c r="M1127">
        <v>-73.8887912</v>
      </c>
      <c r="N1127">
        <v>40.846090699999998</v>
      </c>
      <c r="O1127" s="13">
        <f>VLOOKUP($B1127,Sheet2!A:F,6,FALSE)</f>
        <v>8.410325918591198</v>
      </c>
      <c r="P1127" s="1">
        <v>139800</v>
      </c>
      <c r="Q1127" s="3">
        <v>6.7500000000000004E-2</v>
      </c>
      <c r="R1127">
        <v>30</v>
      </c>
      <c r="S1127" s="1">
        <v>559200</v>
      </c>
      <c r="T1127" s="1">
        <v>3626.96</v>
      </c>
      <c r="U1127" s="1">
        <v>709.8</v>
      </c>
      <c r="V1127" s="1">
        <v>145.63</v>
      </c>
      <c r="W1127" s="4">
        <v>550</v>
      </c>
      <c r="X1127" s="1">
        <v>5032.3900000000003</v>
      </c>
      <c r="Y1127">
        <v>16</v>
      </c>
      <c r="Z1127">
        <v>8</v>
      </c>
      <c r="AA1127" t="str">
        <f>VLOOKUP($B1127,Sheet1!A:E,5,FALSE)</f>
        <v>Arthur Avenue, the original Little Italy in the bronx. Still many Italian American eateries and markets.</v>
      </c>
    </row>
    <row r="1128" spans="1:27" x14ac:dyDescent="0.2">
      <c r="A1128">
        <v>1172</v>
      </c>
      <c r="B1128" t="s">
        <v>1612</v>
      </c>
      <c r="C1128" t="s">
        <v>52</v>
      </c>
      <c r="D1128" s="1">
        <v>550000</v>
      </c>
      <c r="E1128">
        <v>3</v>
      </c>
      <c r="F1128">
        <v>2</v>
      </c>
      <c r="G1128" s="2">
        <v>1250</v>
      </c>
      <c r="H1128" t="s">
        <v>39</v>
      </c>
      <c r="I1128" t="s">
        <v>28</v>
      </c>
      <c r="J1128" s="5">
        <v>10035</v>
      </c>
      <c r="K1128" s="8" t="str">
        <f>VLOOKUP($B1128,Sheet1!A:E,3,FALSE)</f>
        <v>East Harlem</v>
      </c>
      <c r="L1128" s="8" t="str">
        <f>VLOOKUP($B1128,Sheet1!A:E,4,FALSE)</f>
        <v>C</v>
      </c>
      <c r="M1128">
        <v>-73.941821000000004</v>
      </c>
      <c r="N1128">
        <v>40.807195700000001</v>
      </c>
      <c r="O1128" s="13">
        <f>VLOOKUP($B1128,Sheet2!A:F,6,FALSE)</f>
        <v>4.6324205990841927</v>
      </c>
      <c r="P1128" s="1">
        <v>110000</v>
      </c>
      <c r="Q1128" s="3">
        <v>6.7500000000000004E-2</v>
      </c>
      <c r="R1128">
        <v>30</v>
      </c>
      <c r="S1128" s="1">
        <v>440000</v>
      </c>
      <c r="T1128" s="1">
        <v>2853.83</v>
      </c>
      <c r="U1128" s="1">
        <v>558.5</v>
      </c>
      <c r="V1128" s="1">
        <v>114.58</v>
      </c>
      <c r="W1128" s="4">
        <v>1000</v>
      </c>
      <c r="X1128" s="1">
        <v>4526.91</v>
      </c>
      <c r="Y1128">
        <v>6</v>
      </c>
      <c r="Z1128">
        <v>8</v>
      </c>
      <c r="AA1128" t="str">
        <f>VLOOKUP($B1128,Sheet1!A:E,5,FALSE)</f>
        <v>Spanish Harlem/ "El Barrio", Latin American &amp; Caribbean restaurants. Bustling street life. </v>
      </c>
    </row>
    <row r="1129" spans="1:27" x14ac:dyDescent="0.2">
      <c r="A1129">
        <v>1173</v>
      </c>
      <c r="B1129" t="s">
        <v>1613</v>
      </c>
      <c r="C1129" t="s">
        <v>41</v>
      </c>
      <c r="D1129" s="1">
        <v>799900</v>
      </c>
      <c r="E1129">
        <v>3</v>
      </c>
      <c r="F1129">
        <v>2.5</v>
      </c>
      <c r="G1129" s="2">
        <v>2058</v>
      </c>
      <c r="H1129" t="s">
        <v>145</v>
      </c>
      <c r="I1129" t="s">
        <v>36</v>
      </c>
      <c r="J1129" s="5">
        <v>10309</v>
      </c>
      <c r="K1129" s="8" t="str">
        <f>VLOOKUP($B1129,Sheet1!A:E,3,FALSE)</f>
        <v>South Shore</v>
      </c>
      <c r="L1129" s="8" t="str">
        <f>VLOOKUP($B1129,Sheet1!A:E,4,FALSE)</f>
        <v>B</v>
      </c>
      <c r="M1129">
        <v>-74.202236299999996</v>
      </c>
      <c r="N1129">
        <v>40.5147701</v>
      </c>
      <c r="O1129" s="13">
        <f>VLOOKUP($B1129,Sheet2!A:F,6,FALSE)</f>
        <v>19.766316663915461</v>
      </c>
      <c r="P1129" s="1">
        <v>159980</v>
      </c>
      <c r="Q1129" s="3">
        <v>6.7500000000000004E-2</v>
      </c>
      <c r="R1129">
        <v>30</v>
      </c>
      <c r="S1129" s="1">
        <v>639920</v>
      </c>
      <c r="T1129" s="1">
        <v>4150.51</v>
      </c>
      <c r="U1129" s="1">
        <v>812.26</v>
      </c>
      <c r="V1129" s="1">
        <v>166.65</v>
      </c>
      <c r="W1129" s="4">
        <v>600</v>
      </c>
      <c r="X1129" s="1">
        <v>5729.41</v>
      </c>
      <c r="Y1129">
        <v>6</v>
      </c>
      <c r="Z1129">
        <v>11</v>
      </c>
      <c r="AA1129" t="str">
        <f>VLOOKUP($B1129,Sheet1!A:E,5,FALSE)</f>
        <v>Southern coastline of Long island, costal communities &amp; beaches such as Long Beach, Jones Beach, Fire Island, Hempstead.</v>
      </c>
    </row>
    <row r="1130" spans="1:27" x14ac:dyDescent="0.2">
      <c r="A1130">
        <v>1174</v>
      </c>
      <c r="B1130" t="s">
        <v>1614</v>
      </c>
      <c r="C1130" t="s">
        <v>34</v>
      </c>
      <c r="D1130" s="1">
        <v>758000</v>
      </c>
      <c r="E1130">
        <v>3</v>
      </c>
      <c r="F1130">
        <v>1</v>
      </c>
      <c r="G1130" s="2">
        <v>1200</v>
      </c>
      <c r="H1130" t="s">
        <v>62</v>
      </c>
      <c r="I1130" t="s">
        <v>45</v>
      </c>
      <c r="J1130" s="5">
        <v>11214</v>
      </c>
      <c r="K1130" s="8" t="str">
        <f>VLOOKUP($B1130,Sheet1!A:E,3,FALSE)</f>
        <v>Bath Beach</v>
      </c>
      <c r="L1130" s="8" t="str">
        <f>VLOOKUP($B1130,Sheet1!A:E,4,FALSE)</f>
        <v>A-</v>
      </c>
      <c r="M1130">
        <v>-73.986595600000001</v>
      </c>
      <c r="N1130">
        <v>40.590879399999999</v>
      </c>
      <c r="O1130" s="13">
        <f>VLOOKUP($B1130,Sheet2!A:F,6,FALSE)</f>
        <v>10.898141560871339</v>
      </c>
      <c r="P1130" s="1">
        <v>151600</v>
      </c>
      <c r="Q1130" s="3">
        <v>6.7500000000000004E-2</v>
      </c>
      <c r="R1130">
        <v>30</v>
      </c>
      <c r="S1130" s="1">
        <v>606400</v>
      </c>
      <c r="T1130" s="1">
        <v>3933.1</v>
      </c>
      <c r="U1130" s="1">
        <v>769.71</v>
      </c>
      <c r="V1130" s="1">
        <v>157.91999999999999</v>
      </c>
      <c r="W1130" s="4">
        <v>600</v>
      </c>
      <c r="X1130" s="1">
        <v>5460.73</v>
      </c>
      <c r="Y1130">
        <v>6</v>
      </c>
      <c r="Z1130">
        <v>10</v>
      </c>
      <c r="AA1130" t="str">
        <f>VLOOKUP($B1130,Sheet1!A:E,5,FALSE)</f>
        <v>Residential area in South Brooklyn with waterfront views, home to a Italian-American population.</v>
      </c>
    </row>
    <row r="1131" spans="1:27" x14ac:dyDescent="0.2">
      <c r="A1131">
        <v>1175</v>
      </c>
      <c r="B1131" t="s">
        <v>1615</v>
      </c>
      <c r="C1131" t="s">
        <v>34</v>
      </c>
      <c r="D1131" s="1">
        <v>829000</v>
      </c>
      <c r="E1131">
        <v>4</v>
      </c>
      <c r="F1131">
        <v>2</v>
      </c>
      <c r="G1131" s="2">
        <v>1680</v>
      </c>
      <c r="H1131" t="s">
        <v>56</v>
      </c>
      <c r="I1131" t="s">
        <v>65</v>
      </c>
      <c r="J1131" s="5">
        <v>11414</v>
      </c>
      <c r="K1131" s="8" t="str">
        <f>VLOOKUP($B1131,Sheet1!A:E,3,FALSE)</f>
        <v>Howard Beach</v>
      </c>
      <c r="L1131" s="8" t="str">
        <f>VLOOKUP($B1131,Sheet1!A:E,4,FALSE)</f>
        <v>B</v>
      </c>
      <c r="M1131">
        <v>-73.851634899999993</v>
      </c>
      <c r="N1131">
        <v>40.656579600000001</v>
      </c>
      <c r="O1131" s="13">
        <f>VLOOKUP($B1131,Sheet2!A:F,6,FALSE)</f>
        <v>9.4800523636963661</v>
      </c>
      <c r="P1131" s="1">
        <v>165800</v>
      </c>
      <c r="Q1131" s="3">
        <v>6.7500000000000004E-2</v>
      </c>
      <c r="R1131">
        <v>30</v>
      </c>
      <c r="S1131" s="1">
        <v>663200</v>
      </c>
      <c r="T1131" s="1">
        <v>4301.5</v>
      </c>
      <c r="U1131" s="1">
        <v>841.81</v>
      </c>
      <c r="V1131" s="1">
        <v>172.71</v>
      </c>
      <c r="W1131" s="4">
        <v>375</v>
      </c>
      <c r="X1131" s="1">
        <v>5691.02</v>
      </c>
      <c r="Y1131">
        <v>8</v>
      </c>
      <c r="Z1131">
        <v>11</v>
      </c>
      <c r="AA1131" t="str">
        <f>VLOOKUP($B1131,Sheet1!A:E,5,FALSE)</f>
        <v>Waterfront views and suburban atmosphere.</v>
      </c>
    </row>
    <row r="1132" spans="1:27" x14ac:dyDescent="0.2">
      <c r="A1132">
        <v>1176</v>
      </c>
      <c r="B1132" t="s">
        <v>1616</v>
      </c>
      <c r="C1132" t="s">
        <v>26</v>
      </c>
      <c r="D1132" s="1">
        <v>789000</v>
      </c>
      <c r="E1132">
        <v>2</v>
      </c>
      <c r="F1132">
        <v>2</v>
      </c>
      <c r="G1132" s="2">
        <v>1230</v>
      </c>
      <c r="H1132" t="s">
        <v>367</v>
      </c>
      <c r="I1132" t="s">
        <v>45</v>
      </c>
      <c r="J1132" s="5">
        <v>11235</v>
      </c>
      <c r="K1132" s="8" t="str">
        <f>VLOOKUP($B1132,Sheet1!A:E,3,FALSE)</f>
        <v>Brighton Beach</v>
      </c>
      <c r="L1132" s="8" t="str">
        <f>VLOOKUP($B1132,Sheet1!A:E,4,FALSE)</f>
        <v>B</v>
      </c>
      <c r="M1132">
        <v>-73.958512999999996</v>
      </c>
      <c r="N1132">
        <v>40.577533000000003</v>
      </c>
      <c r="O1132" s="13">
        <f>VLOOKUP($B1132,Sheet2!A:F,6,FALSE)</f>
        <v>11.90319163665337</v>
      </c>
      <c r="P1132" s="1">
        <v>157800</v>
      </c>
      <c r="Q1132" s="3">
        <v>6.7500000000000004E-2</v>
      </c>
      <c r="R1132">
        <v>30</v>
      </c>
      <c r="S1132" s="1">
        <v>631200</v>
      </c>
      <c r="T1132" s="1">
        <v>4093.95</v>
      </c>
      <c r="U1132" s="1">
        <v>801.19</v>
      </c>
      <c r="V1132" s="1">
        <v>164.38</v>
      </c>
      <c r="W1132" s="4">
        <v>1000</v>
      </c>
      <c r="X1132" s="1">
        <v>6059.52</v>
      </c>
      <c r="Y1132">
        <v>4</v>
      </c>
      <c r="Z1132">
        <v>8</v>
      </c>
      <c r="AA1132" t="str">
        <f>VLOOKUP($B1132,Sheet1!A:E,5,FALSE)</f>
        <v>Large Russian-speaking community and boardwalk with beach access.</v>
      </c>
    </row>
    <row r="1133" spans="1:27" x14ac:dyDescent="0.2">
      <c r="A1133">
        <v>1177</v>
      </c>
      <c r="B1133" t="s">
        <v>1617</v>
      </c>
      <c r="C1133" t="s">
        <v>41</v>
      </c>
      <c r="D1133" s="1">
        <v>24990000</v>
      </c>
      <c r="E1133">
        <v>7</v>
      </c>
      <c r="F1133">
        <v>6</v>
      </c>
      <c r="G1133" s="2">
        <v>8500</v>
      </c>
      <c r="H1133" t="s">
        <v>47</v>
      </c>
      <c r="I1133" t="s">
        <v>28</v>
      </c>
      <c r="J1133" s="5">
        <v>10022</v>
      </c>
      <c r="K1133" s="8" t="str">
        <f>VLOOKUP($B1133,Sheet1!A:E,3,FALSE)</f>
        <v>Midtown East</v>
      </c>
      <c r="L1133" s="8" t="str">
        <f>VLOOKUP($B1133,Sheet1!A:E,4,FALSE)</f>
        <v>B</v>
      </c>
      <c r="M1133">
        <v>-73.959792399999998</v>
      </c>
      <c r="N1133">
        <v>40.757723800000001</v>
      </c>
      <c r="O1133" s="13">
        <f>VLOOKUP($B1133,Sheet2!A:F,6,FALSE)</f>
        <v>1.4789614159236411</v>
      </c>
      <c r="P1133" s="1">
        <v>4998000</v>
      </c>
      <c r="Q1133" s="3">
        <v>6.7500000000000004E-2</v>
      </c>
      <c r="R1133">
        <v>30</v>
      </c>
      <c r="S1133" s="1">
        <v>19992000</v>
      </c>
      <c r="T1133" s="1">
        <v>129667.73</v>
      </c>
      <c r="U1133" s="1">
        <v>25376.1</v>
      </c>
      <c r="V1133" s="1">
        <v>5206.25</v>
      </c>
      <c r="W1133" s="4">
        <v>375</v>
      </c>
      <c r="X1133" s="1">
        <v>160625.07999999999</v>
      </c>
      <c r="Y1133">
        <v>14</v>
      </c>
      <c r="Z1133">
        <v>27</v>
      </c>
      <c r="AA1133" t="str">
        <f>VLOOKUP($B1133,Sheet1!A:E,5,FALSE)</f>
        <v>Acess to Museum Mile, world class resturants on 2nd &amp; 3rd ave, close to corporate headquarters</v>
      </c>
    </row>
    <row r="1134" spans="1:27" x14ac:dyDescent="0.2">
      <c r="A1134">
        <v>1178</v>
      </c>
      <c r="B1134" t="s">
        <v>1618</v>
      </c>
      <c r="C1134" t="s">
        <v>34</v>
      </c>
      <c r="D1134" s="1">
        <v>2250000</v>
      </c>
      <c r="E1134">
        <v>6</v>
      </c>
      <c r="F1134">
        <v>4</v>
      </c>
      <c r="G1134" s="2">
        <v>2184</v>
      </c>
      <c r="H1134" t="s">
        <v>69</v>
      </c>
      <c r="I1134" t="s">
        <v>45</v>
      </c>
      <c r="J1134" s="5">
        <v>11222</v>
      </c>
      <c r="K1134" s="8" t="str">
        <f>VLOOKUP($B1134,Sheet1!A:E,3,FALSE)</f>
        <v>Green Point</v>
      </c>
      <c r="L1134" s="8" t="str">
        <f>VLOOKUP($B1134,Sheet1!A:E,4,FALSE)</f>
        <v>A+</v>
      </c>
      <c r="M1134">
        <v>-73.947569099999996</v>
      </c>
      <c r="N1134">
        <v>40.724659199999998</v>
      </c>
      <c r="O1134" s="13">
        <f>VLOOKUP($B1134,Sheet2!A:F,6,FALSE)</f>
        <v>2.5936950253647511</v>
      </c>
      <c r="P1134" s="1">
        <v>450000</v>
      </c>
      <c r="Q1134" s="3">
        <v>6.7500000000000004E-2</v>
      </c>
      <c r="R1134">
        <v>30</v>
      </c>
      <c r="S1134" s="1">
        <v>1800000</v>
      </c>
      <c r="T1134" s="1">
        <v>11674.77</v>
      </c>
      <c r="U1134" s="1">
        <v>2284.7600000000002</v>
      </c>
      <c r="V1134" s="1">
        <v>468.75</v>
      </c>
      <c r="W1134" s="4">
        <v>600</v>
      </c>
      <c r="X1134" s="1">
        <v>15028.28</v>
      </c>
      <c r="Y1134">
        <v>12</v>
      </c>
      <c r="Z1134">
        <v>9</v>
      </c>
      <c r="AA1134" t="str">
        <f>VLOOKUP($B1134,Sheet1!A:E,5,FALSE)</f>
        <v>Polish-American community by McCarren Park.</v>
      </c>
    </row>
    <row r="1135" spans="1:27" x14ac:dyDescent="0.2">
      <c r="A1135">
        <v>1179</v>
      </c>
      <c r="B1135" t="s">
        <v>1619</v>
      </c>
      <c r="C1135" t="s">
        <v>52</v>
      </c>
      <c r="D1135" s="1">
        <v>359000</v>
      </c>
      <c r="E1135">
        <v>1</v>
      </c>
      <c r="F1135">
        <v>1</v>
      </c>
      <c r="G1135" s="2">
        <v>2184</v>
      </c>
      <c r="H1135" t="s">
        <v>39</v>
      </c>
      <c r="I1135" t="s">
        <v>28</v>
      </c>
      <c r="J1135" s="5">
        <v>10028</v>
      </c>
      <c r="K1135" s="8" t="str">
        <f>VLOOKUP($B1135,Sheet1!A:E,3,FALSE)</f>
        <v>Upper East Side</v>
      </c>
      <c r="L1135" s="8" t="str">
        <f>VLOOKUP($B1135,Sheet1!A:E,4,FALSE)</f>
        <v>A</v>
      </c>
      <c r="M1135">
        <v>-73.955016799999996</v>
      </c>
      <c r="N1135">
        <v>40.775178599999997</v>
      </c>
      <c r="O1135" s="13">
        <f>VLOOKUP($B1135,Sheet2!A:F,6,FALSE)</f>
        <v>2.419646259565762</v>
      </c>
      <c r="P1135" s="1">
        <v>71800</v>
      </c>
      <c r="Q1135" s="3">
        <v>6.7500000000000004E-2</v>
      </c>
      <c r="R1135">
        <v>30</v>
      </c>
      <c r="S1135" s="1">
        <v>287200</v>
      </c>
      <c r="T1135" s="1">
        <v>1862.77</v>
      </c>
      <c r="U1135" s="1">
        <v>364.55</v>
      </c>
      <c r="V1135" s="1">
        <v>74.790000000000006</v>
      </c>
      <c r="W1135" s="4">
        <v>600</v>
      </c>
      <c r="X1135" s="1">
        <v>2902.11</v>
      </c>
      <c r="Y1135">
        <v>2</v>
      </c>
      <c r="Z1135">
        <v>18</v>
      </c>
      <c r="AA1135" t="str">
        <f>VLOOKUP($B1135,Sheet1!A:E,5,FALSE)</f>
        <v>Posh neighborhood, private schools, expensive supermarkets, iconic museums. </v>
      </c>
    </row>
    <row r="1136" spans="1:27" x14ac:dyDescent="0.2">
      <c r="A1136">
        <v>1180</v>
      </c>
      <c r="B1136" t="s">
        <v>1620</v>
      </c>
      <c r="C1136" t="s">
        <v>34</v>
      </c>
      <c r="D1136" s="1">
        <v>1439000</v>
      </c>
      <c r="E1136">
        <v>6</v>
      </c>
      <c r="F1136">
        <v>4</v>
      </c>
      <c r="G1136" s="2">
        <v>1440</v>
      </c>
      <c r="H1136" t="s">
        <v>62</v>
      </c>
      <c r="I1136" t="s">
        <v>45</v>
      </c>
      <c r="J1136" s="5">
        <v>11219</v>
      </c>
      <c r="K1136" s="8" t="str">
        <f>VLOOKUP($B1136,Sheet1!A:E,3,FALSE)</f>
        <v>Bensonhurst</v>
      </c>
      <c r="L1136" s="8" t="str">
        <f>VLOOKUP($B1136,Sheet1!A:E,4,FALSE)</f>
        <v>B+</v>
      </c>
      <c r="M1136">
        <v>-74.003307000000007</v>
      </c>
      <c r="N1136">
        <v>40.633756099999999</v>
      </c>
      <c r="O1136" s="13">
        <f>VLOOKUP($B1136,Sheet2!A:F,6,FALSE)</f>
        <v>7.9947721643074026</v>
      </c>
      <c r="P1136" s="1">
        <v>287800</v>
      </c>
      <c r="Q1136" s="3">
        <v>6.7500000000000004E-2</v>
      </c>
      <c r="R1136">
        <v>30</v>
      </c>
      <c r="S1136" s="1">
        <v>1151200</v>
      </c>
      <c r="T1136" s="1">
        <v>7466.66</v>
      </c>
      <c r="U1136" s="1">
        <v>1461.23</v>
      </c>
      <c r="V1136" s="1">
        <v>299.79000000000002</v>
      </c>
      <c r="W1136" s="4">
        <v>600</v>
      </c>
      <c r="X1136" s="1">
        <v>9827.69</v>
      </c>
      <c r="Y1136">
        <v>12</v>
      </c>
      <c r="Z1136">
        <v>6</v>
      </c>
      <c r="AA1136" t="str">
        <f>VLOOKUP($B1136,Sheet1!A:E,5,FALSE)</f>
        <v>Bay Parkway being the primary commercial area with shops &amp; dining, Italian-American heritage, large Bensonhurst Park, and many more niche local markets.</v>
      </c>
    </row>
    <row r="1137" spans="1:27" x14ac:dyDescent="0.2">
      <c r="A1137">
        <v>1181</v>
      </c>
      <c r="B1137" t="s">
        <v>1621</v>
      </c>
      <c r="C1137" t="s">
        <v>87</v>
      </c>
      <c r="D1137" s="1">
        <v>1050000</v>
      </c>
      <c r="E1137">
        <v>7</v>
      </c>
      <c r="F1137">
        <v>4</v>
      </c>
      <c r="G1137" s="2">
        <v>3280</v>
      </c>
      <c r="H1137" t="s">
        <v>1526</v>
      </c>
      <c r="I1137" t="s">
        <v>54</v>
      </c>
      <c r="J1137" s="5">
        <v>10472</v>
      </c>
      <c r="K1137" s="8" t="str">
        <f>VLOOKUP($B1137,Sheet1!A:E,3,FALSE)</f>
        <v>Soundview Bruckner</v>
      </c>
      <c r="L1137" s="8" t="str">
        <f>VLOOKUP($B1137,Sheet1!A:E,4,FALSE)</f>
        <v>C</v>
      </c>
      <c r="M1137">
        <v>-73.870637200000004</v>
      </c>
      <c r="N1137">
        <v>40.828222799999999</v>
      </c>
      <c r="O1137" s="13">
        <f>VLOOKUP($B1137,Sheet2!A:F,6,FALSE)</f>
        <v>8.1404188755115765</v>
      </c>
      <c r="P1137" s="1">
        <v>210000</v>
      </c>
      <c r="Q1137" s="3">
        <v>6.7500000000000004E-2</v>
      </c>
      <c r="R1137">
        <v>30</v>
      </c>
      <c r="S1137" s="1">
        <v>840000</v>
      </c>
      <c r="T1137" s="1">
        <v>5448.22</v>
      </c>
      <c r="U1137" s="1">
        <v>1066.22</v>
      </c>
      <c r="V1137" s="1">
        <v>218.75</v>
      </c>
      <c r="W1137" s="4">
        <v>600</v>
      </c>
      <c r="X1137" s="1">
        <v>7333.2</v>
      </c>
      <c r="Y1137">
        <v>14</v>
      </c>
      <c r="Z1137">
        <v>14</v>
      </c>
      <c r="AA1137" t="str">
        <f>VLOOKUP($B1137,Sheet1!A:E,5,FALSE)</f>
        <v>Soundview park offering lots of green space, Bruckner expressway, mixed housing options.</v>
      </c>
    </row>
    <row r="1138" spans="1:27" x14ac:dyDescent="0.2">
      <c r="A1138">
        <v>1182</v>
      </c>
      <c r="B1138" t="s">
        <v>1622</v>
      </c>
      <c r="C1138" t="s">
        <v>52</v>
      </c>
      <c r="D1138" s="1">
        <v>134500</v>
      </c>
      <c r="E1138">
        <v>3</v>
      </c>
      <c r="F1138">
        <v>1</v>
      </c>
      <c r="G1138">
        <v>503</v>
      </c>
      <c r="H1138" t="s">
        <v>119</v>
      </c>
      <c r="I1138" t="s">
        <v>54</v>
      </c>
      <c r="J1138" s="5">
        <v>10463</v>
      </c>
      <c r="K1138" s="8" t="str">
        <f>VLOOKUP($B1138,Sheet1!A:E,3,FALSE)</f>
        <v>Riverdale</v>
      </c>
      <c r="L1138" s="8" t="str">
        <f>VLOOKUP($B1138,Sheet1!A:E,4,FALSE)</f>
        <v>A-</v>
      </c>
      <c r="M1138">
        <v>-73.916004000000001</v>
      </c>
      <c r="N1138">
        <v>40.878977300000003</v>
      </c>
      <c r="O1138" s="13">
        <f>VLOOKUP($B1138,Sheet2!A:F,6,FALSE)</f>
        <v>9.69094223283434</v>
      </c>
      <c r="P1138" s="1">
        <v>26900</v>
      </c>
      <c r="Q1138" s="3">
        <v>6.7500000000000004E-2</v>
      </c>
      <c r="R1138">
        <v>30</v>
      </c>
      <c r="S1138" s="1">
        <v>107600</v>
      </c>
      <c r="T1138" s="1">
        <v>697.89</v>
      </c>
      <c r="U1138" s="1">
        <v>136.58000000000001</v>
      </c>
      <c r="V1138" s="1">
        <v>28.02</v>
      </c>
      <c r="W1138" s="4">
        <v>550</v>
      </c>
      <c r="X1138" s="1">
        <v>1412.49</v>
      </c>
      <c r="Y1138">
        <v>6</v>
      </c>
      <c r="Z1138">
        <v>4</v>
      </c>
      <c r="AA1138" t="str">
        <f>VLOOKUP($B1138,Sheet1!A:E,5,FALSE)</f>
        <v>Residential neighborhood , affluent enclave within the Bronx., "alternative to the Upper West side", Car Transportation is reccomended.</v>
      </c>
    </row>
    <row r="1139" spans="1:27" x14ac:dyDescent="0.2">
      <c r="A1139">
        <v>1183</v>
      </c>
      <c r="B1139" t="s">
        <v>1623</v>
      </c>
      <c r="C1139" t="s">
        <v>41</v>
      </c>
      <c r="D1139" s="1">
        <v>11900000</v>
      </c>
      <c r="E1139">
        <v>6</v>
      </c>
      <c r="F1139">
        <v>2.5</v>
      </c>
      <c r="G1139" s="2">
        <v>9075</v>
      </c>
      <c r="H1139" t="s">
        <v>42</v>
      </c>
      <c r="I1139" t="s">
        <v>28</v>
      </c>
      <c r="J1139" s="5">
        <v>10025</v>
      </c>
      <c r="K1139" s="8" t="str">
        <f>VLOOKUP($B1139,Sheet1!A:E,3,FALSE)</f>
        <v>Upper West Side</v>
      </c>
      <c r="L1139" s="8" t="str">
        <f>VLOOKUP($B1139,Sheet1!A:E,4,FALSE)</f>
        <v>A</v>
      </c>
      <c r="M1139">
        <v>-73.968746400000001</v>
      </c>
      <c r="N1139">
        <v>40.803202800000001</v>
      </c>
      <c r="O1139" s="13">
        <f>VLOOKUP($B1139,Sheet2!A:F,6,FALSE)</f>
        <v>3.8534568001739782</v>
      </c>
      <c r="P1139" s="1">
        <v>2380000</v>
      </c>
      <c r="Q1139" s="3">
        <v>6.7500000000000004E-2</v>
      </c>
      <c r="R1139">
        <v>30</v>
      </c>
      <c r="S1139" s="1">
        <v>9520000</v>
      </c>
      <c r="T1139" s="1">
        <v>61746.54</v>
      </c>
      <c r="U1139" s="1">
        <v>12083.86</v>
      </c>
      <c r="V1139" s="1">
        <v>2479.17</v>
      </c>
      <c r="W1139" s="4">
        <v>3000</v>
      </c>
      <c r="X1139" s="1">
        <v>79309.56</v>
      </c>
      <c r="Y1139">
        <v>12</v>
      </c>
      <c r="Z1139">
        <v>50</v>
      </c>
      <c r="AA1139" t="str">
        <f>VLOOKUP($B1139,Sheet1!A:E,5,FALSE)</f>
        <v>Western edge of Central Park, Lincoln Center, affluent area.</v>
      </c>
    </row>
    <row r="1140" spans="1:27" x14ac:dyDescent="0.2">
      <c r="A1140">
        <v>1184</v>
      </c>
      <c r="B1140" t="s">
        <v>1624</v>
      </c>
      <c r="C1140" t="s">
        <v>34</v>
      </c>
      <c r="D1140" s="1">
        <v>270000</v>
      </c>
      <c r="E1140">
        <v>4</v>
      </c>
      <c r="F1140">
        <v>2</v>
      </c>
      <c r="G1140" s="2">
        <v>2000</v>
      </c>
      <c r="H1140" t="s">
        <v>35</v>
      </c>
      <c r="I1140" t="s">
        <v>54</v>
      </c>
      <c r="J1140" s="5">
        <v>10458</v>
      </c>
      <c r="K1140" s="8" t="str">
        <f>VLOOKUP($B1140,Sheet1!A:E,3,FALSE)</f>
        <v>Belmont</v>
      </c>
      <c r="L1140" s="8" t="str">
        <f>VLOOKUP($B1140,Sheet1!A:E,4,FALSE)</f>
        <v>C</v>
      </c>
      <c r="M1140">
        <v>-73.885230399999998</v>
      </c>
      <c r="N1140">
        <v>40.855051500000002</v>
      </c>
      <c r="O1140" s="13">
        <f>VLOOKUP($B1140,Sheet2!A:F,6,FALSE)</f>
        <v>9.0188887162502311</v>
      </c>
      <c r="P1140" s="1">
        <v>54000</v>
      </c>
      <c r="Q1140" s="3">
        <v>6.7500000000000004E-2</v>
      </c>
      <c r="R1140">
        <v>30</v>
      </c>
      <c r="S1140" s="1">
        <v>216000</v>
      </c>
      <c r="T1140" s="1">
        <v>1400.97</v>
      </c>
      <c r="U1140" s="1">
        <v>274.17</v>
      </c>
      <c r="V1140" s="1">
        <v>56.25</v>
      </c>
      <c r="W1140" s="4">
        <v>3000</v>
      </c>
      <c r="X1140" s="1">
        <v>4731.3900000000003</v>
      </c>
      <c r="Y1140">
        <v>8</v>
      </c>
      <c r="Z1140">
        <v>13</v>
      </c>
      <c r="AA1140" t="str">
        <f>VLOOKUP($B1140,Sheet1!A:E,5,FALSE)</f>
        <v>Arthur Avenue, the original Little Italy in the bronx. Still many Italian American eateries and markets.</v>
      </c>
    </row>
    <row r="1141" spans="1:27" x14ac:dyDescent="0.2">
      <c r="A1141">
        <v>1185</v>
      </c>
      <c r="B1141" t="s">
        <v>1625</v>
      </c>
      <c r="C1141" t="s">
        <v>87</v>
      </c>
      <c r="D1141" s="1">
        <v>2280000</v>
      </c>
      <c r="E1141">
        <v>6</v>
      </c>
      <c r="F1141">
        <v>5</v>
      </c>
      <c r="G1141" s="2">
        <v>2184</v>
      </c>
      <c r="H1141" t="s">
        <v>1626</v>
      </c>
      <c r="I1141" t="s">
        <v>65</v>
      </c>
      <c r="J1141" s="5">
        <v>11355</v>
      </c>
      <c r="K1141" s="8" t="str">
        <f>VLOOKUP($B1141,Sheet1!A:E,3,FALSE)</f>
        <v>Flushing</v>
      </c>
      <c r="L1141" s="8" t="str">
        <f>VLOOKUP($B1141,Sheet1!A:E,4,FALSE)</f>
        <v>B</v>
      </c>
      <c r="M1141">
        <v>-73.816449399999996</v>
      </c>
      <c r="N1141">
        <v>40.747295100000002</v>
      </c>
      <c r="O1141" s="13">
        <f>VLOOKUP($B1141,Sheet2!A:F,6,FALSE)</f>
        <v>8.8682570218895833</v>
      </c>
      <c r="P1141" s="1">
        <v>456000</v>
      </c>
      <c r="Q1141" s="3">
        <v>6.7500000000000004E-2</v>
      </c>
      <c r="R1141">
        <v>30</v>
      </c>
      <c r="S1141" s="1">
        <v>1824000</v>
      </c>
      <c r="T1141" s="1">
        <v>11830.43</v>
      </c>
      <c r="U1141" s="1">
        <v>2315.23</v>
      </c>
      <c r="V1141" s="1">
        <v>475</v>
      </c>
      <c r="W1141" s="4">
        <v>375</v>
      </c>
      <c r="X1141" s="1">
        <v>14995.66</v>
      </c>
      <c r="Y1141">
        <v>12</v>
      </c>
      <c r="Z1141">
        <v>8</v>
      </c>
      <c r="AA1141" t="str">
        <f>VLOOKUP($B1141,Sheet1!A:E,5,FALSE)</f>
        <v>Bustling Chinese and  Korean community. Large shopping community.</v>
      </c>
    </row>
    <row r="1142" spans="1:27" x14ac:dyDescent="0.2">
      <c r="A1142">
        <v>1186</v>
      </c>
      <c r="B1142" t="s">
        <v>1627</v>
      </c>
      <c r="C1142" t="s">
        <v>52</v>
      </c>
      <c r="D1142" s="1">
        <v>278999</v>
      </c>
      <c r="E1142">
        <v>1</v>
      </c>
      <c r="F1142">
        <v>1</v>
      </c>
      <c r="G1142" s="2">
        <v>2184</v>
      </c>
      <c r="H1142" t="s">
        <v>451</v>
      </c>
      <c r="I1142" t="s">
        <v>65</v>
      </c>
      <c r="J1142" s="5">
        <v>11362</v>
      </c>
      <c r="K1142" s="8" t="str">
        <f>VLOOKUP($B1142,Sheet1!A:E,3,FALSE)</f>
        <v>Douglaston</v>
      </c>
      <c r="L1142" s="8" t="str">
        <f>VLOOKUP($B1142,Sheet1!A:E,4,FALSE)</f>
        <v>A</v>
      </c>
      <c r="M1142">
        <v>-73.728329000000002</v>
      </c>
      <c r="N1142">
        <v>40.7601741</v>
      </c>
      <c r="O1142" s="13">
        <f>VLOOKUP($B1142,Sheet2!A:F,6,FALSE)</f>
        <v>13.5134113971496</v>
      </c>
      <c r="P1142" s="1">
        <v>55799.8</v>
      </c>
      <c r="Q1142" s="3">
        <v>6.7500000000000004E-2</v>
      </c>
      <c r="R1142">
        <v>30</v>
      </c>
      <c r="S1142" s="1">
        <v>223199.2</v>
      </c>
      <c r="T1142" s="1">
        <v>1447.67</v>
      </c>
      <c r="U1142" s="1">
        <v>283.31</v>
      </c>
      <c r="V1142" s="1">
        <v>58.12</v>
      </c>
      <c r="W1142" s="4">
        <v>375</v>
      </c>
      <c r="X1142" s="1">
        <v>2164.1</v>
      </c>
      <c r="Y1142">
        <v>2</v>
      </c>
      <c r="Z1142">
        <v>18</v>
      </c>
      <c r="AA1142" t="str">
        <f>VLOOKUP($B1142,Sheet1!A:E,5,FALSE)</f>
        <v>Historic district with large single family homes.</v>
      </c>
    </row>
    <row r="1143" spans="1:27" x14ac:dyDescent="0.2">
      <c r="A1143">
        <v>1188</v>
      </c>
      <c r="B1143" t="s">
        <v>1628</v>
      </c>
      <c r="C1143" t="s">
        <v>87</v>
      </c>
      <c r="D1143" s="1">
        <v>625000</v>
      </c>
      <c r="E1143">
        <v>5</v>
      </c>
      <c r="F1143">
        <v>2</v>
      </c>
      <c r="G1143" s="2">
        <v>2184</v>
      </c>
      <c r="H1143" t="s">
        <v>35</v>
      </c>
      <c r="I1143" t="s">
        <v>45</v>
      </c>
      <c r="J1143" s="5">
        <v>11221</v>
      </c>
      <c r="K1143" s="8" t="str">
        <f>VLOOKUP($B1143,Sheet1!A:E,3,FALSE)</f>
        <v>Bedford-Stuyvesant</v>
      </c>
      <c r="L1143" s="8" t="str">
        <f>VLOOKUP($B1143,Sheet1!A:E,4,FALSE)</f>
        <v>C+</v>
      </c>
      <c r="M1143">
        <v>-73.9400823</v>
      </c>
      <c r="N1143">
        <v>40.692107100000001</v>
      </c>
      <c r="O1143" s="13">
        <f>VLOOKUP($B1143,Sheet2!A:F,6,FALSE)</f>
        <v>4.5803840514714818</v>
      </c>
      <c r="P1143" s="1">
        <v>125000</v>
      </c>
      <c r="Q1143" s="3">
        <v>6.7500000000000004E-2</v>
      </c>
      <c r="R1143">
        <v>30</v>
      </c>
      <c r="S1143" s="1">
        <v>500000</v>
      </c>
      <c r="T1143" s="1">
        <v>3242.99</v>
      </c>
      <c r="U1143" s="1">
        <v>634.66</v>
      </c>
      <c r="V1143" s="1">
        <v>130.21</v>
      </c>
      <c r="W1143" s="4">
        <v>600</v>
      </c>
      <c r="X1143" s="1">
        <v>4607.8599999999997</v>
      </c>
      <c r="Y1143">
        <v>10</v>
      </c>
      <c r="Z1143">
        <v>14</v>
      </c>
      <c r="AA1143" t="str">
        <f>VLOOKUP($B1143,Sheet1!A:E,5,FALSE)</f>
        <v>Bed-Stuy, Do or Die phrase, home of rappers Notorious B.I.G &amp; Jay Z, Options for soul food &amp; carribean foods.</v>
      </c>
    </row>
    <row r="1144" spans="1:27" x14ac:dyDescent="0.2">
      <c r="A1144">
        <v>1190</v>
      </c>
      <c r="B1144" t="s">
        <v>1629</v>
      </c>
      <c r="C1144" t="s">
        <v>181</v>
      </c>
      <c r="D1144" s="1">
        <v>605000</v>
      </c>
      <c r="E1144">
        <v>4</v>
      </c>
      <c r="F1144">
        <v>2</v>
      </c>
      <c r="G1144" s="2">
        <v>1344</v>
      </c>
      <c r="H1144" t="s">
        <v>894</v>
      </c>
      <c r="I1144" t="s">
        <v>36</v>
      </c>
      <c r="J1144" s="5">
        <v>10305</v>
      </c>
      <c r="K1144" s="8" t="str">
        <f>VLOOKUP($B1144,Sheet1!A:E,3,FALSE)</f>
        <v>Richmond County</v>
      </c>
      <c r="L1144" s="8" t="str">
        <f>VLOOKUP($B1144,Sheet1!A:E,4,FALSE)</f>
        <v>B</v>
      </c>
      <c r="M1144">
        <v>-74.066294200000002</v>
      </c>
      <c r="N1144">
        <v>40.590993900000001</v>
      </c>
      <c r="O1144" s="13">
        <f>VLOOKUP($B1144,Sheet2!A:F,6,FALSE)</f>
        <v>11.68949944540514</v>
      </c>
      <c r="P1144" s="1">
        <v>121000</v>
      </c>
      <c r="Q1144" s="3">
        <v>6.7500000000000004E-2</v>
      </c>
      <c r="R1144">
        <v>30</v>
      </c>
      <c r="S1144" s="1">
        <v>484000</v>
      </c>
      <c r="T1144" s="1">
        <v>3139.21</v>
      </c>
      <c r="U1144" s="1">
        <v>614.35</v>
      </c>
      <c r="V1144" s="1">
        <v>126.04</v>
      </c>
      <c r="W1144" s="4">
        <v>600</v>
      </c>
      <c r="X1144" s="1">
        <v>4479.6000000000004</v>
      </c>
      <c r="Y1144">
        <v>8</v>
      </c>
      <c r="Z1144">
        <v>8</v>
      </c>
      <c r="AA1144" t="str">
        <f>VLOOKUP($B1144,Sheet1!A:E,5,FALSE)</f>
        <v>Northern Staten Island</v>
      </c>
    </row>
    <row r="1145" spans="1:27" x14ac:dyDescent="0.2">
      <c r="A1145">
        <v>1191</v>
      </c>
      <c r="B1145" t="s">
        <v>1630</v>
      </c>
      <c r="C1145" t="s">
        <v>34</v>
      </c>
      <c r="D1145" s="1">
        <v>529000</v>
      </c>
      <c r="E1145">
        <v>3</v>
      </c>
      <c r="F1145">
        <v>2</v>
      </c>
      <c r="G1145" s="2">
        <v>1150</v>
      </c>
      <c r="H1145" t="s">
        <v>132</v>
      </c>
      <c r="I1145" t="s">
        <v>36</v>
      </c>
      <c r="J1145" s="5">
        <v>10302</v>
      </c>
      <c r="K1145" s="8" t="str">
        <f>VLOOKUP($B1145,Sheet1!A:E,3,FALSE)</f>
        <v>Port Richmond</v>
      </c>
      <c r="L1145" s="8" t="str">
        <f>VLOOKUP($B1145,Sheet1!A:E,4,FALSE)</f>
        <v>C+</v>
      </c>
      <c r="M1145">
        <v>-74.133679000000001</v>
      </c>
      <c r="N1145">
        <v>40.635323999999997</v>
      </c>
      <c r="O1145" s="13">
        <f>VLOOKUP($B1145,Sheet2!A:F,6,FALSE)</f>
        <v>11.043383393255629</v>
      </c>
      <c r="P1145" s="1">
        <v>105800</v>
      </c>
      <c r="Q1145" s="3">
        <v>6.7500000000000004E-2</v>
      </c>
      <c r="R1145">
        <v>30</v>
      </c>
      <c r="S1145" s="1">
        <v>423200</v>
      </c>
      <c r="T1145" s="1">
        <v>2744.87</v>
      </c>
      <c r="U1145" s="1">
        <v>537.16999999999996</v>
      </c>
      <c r="V1145" s="1">
        <v>110.21</v>
      </c>
      <c r="W1145" s="4">
        <v>375</v>
      </c>
      <c r="X1145" s="1">
        <v>3767.25</v>
      </c>
      <c r="Y1145">
        <v>6</v>
      </c>
      <c r="Z1145">
        <v>7</v>
      </c>
      <c r="AA1145" t="str">
        <f>VLOOKUP($B1145,Sheet1!A:E,5,FALSE)</f>
        <v>North Staten Island, Maritime history, blue collar neighborhood.</v>
      </c>
    </row>
    <row r="1146" spans="1:27" x14ac:dyDescent="0.2">
      <c r="A1146">
        <v>1192</v>
      </c>
      <c r="B1146" t="s">
        <v>1631</v>
      </c>
      <c r="C1146" t="s">
        <v>41</v>
      </c>
      <c r="D1146" s="1">
        <v>1050000</v>
      </c>
      <c r="E1146">
        <v>4</v>
      </c>
      <c r="F1146">
        <v>1</v>
      </c>
      <c r="G1146" s="2">
        <v>2184</v>
      </c>
      <c r="H1146" t="s">
        <v>69</v>
      </c>
      <c r="I1146" t="s">
        <v>45</v>
      </c>
      <c r="J1146" s="5">
        <v>11225</v>
      </c>
      <c r="K1146" s="8" t="str">
        <f>VLOOKUP($B1146,Sheet1!A:E,3,FALSE)</f>
        <v>Prospect Park</v>
      </c>
      <c r="L1146" s="8" t="str">
        <f>VLOOKUP($B1146,Sheet1!A:E,4,FALSE)</f>
        <v>A</v>
      </c>
      <c r="M1146">
        <v>-73.959528399999996</v>
      </c>
      <c r="N1146">
        <v>40.670187800000001</v>
      </c>
      <c r="O1146" s="13">
        <f>VLOOKUP($B1146,Sheet2!A:F,6,FALSE)</f>
        <v>5.5934335643785111</v>
      </c>
      <c r="P1146" s="1">
        <v>210000</v>
      </c>
      <c r="Q1146" s="3">
        <v>6.7500000000000004E-2</v>
      </c>
      <c r="R1146">
        <v>30</v>
      </c>
      <c r="S1146" s="1">
        <v>840000</v>
      </c>
      <c r="T1146" s="1">
        <v>5448.22</v>
      </c>
      <c r="U1146" s="1">
        <v>1066.22</v>
      </c>
      <c r="V1146" s="1">
        <v>218.75</v>
      </c>
      <c r="W1146" s="4">
        <v>205</v>
      </c>
      <c r="X1146" s="1">
        <v>6938.2</v>
      </c>
      <c r="Y1146">
        <v>8</v>
      </c>
      <c r="Z1146">
        <v>18</v>
      </c>
      <c r="AA1146" t="str">
        <f>VLOOKUP($B1146,Sheet1!A:E,5,FALSE)</f>
        <v>"Central Park" of Brooklyn. </v>
      </c>
    </row>
    <row r="1147" spans="1:27" x14ac:dyDescent="0.2">
      <c r="A1147">
        <v>1193</v>
      </c>
      <c r="B1147" t="s">
        <v>1632</v>
      </c>
      <c r="C1147" t="s">
        <v>52</v>
      </c>
      <c r="D1147" s="1">
        <v>225000</v>
      </c>
      <c r="E1147">
        <v>3</v>
      </c>
      <c r="F1147">
        <v>1</v>
      </c>
      <c r="G1147" s="2">
        <v>2184</v>
      </c>
      <c r="H1147" t="s">
        <v>39</v>
      </c>
      <c r="I1147" t="s">
        <v>28</v>
      </c>
      <c r="J1147" s="5">
        <v>10026</v>
      </c>
      <c r="K1147" s="8" t="str">
        <f>VLOOKUP($B1147,Sheet1!A:E,3,FALSE)</f>
        <v>Harlem</v>
      </c>
      <c r="L1147" s="8" t="str">
        <f>VLOOKUP($B1147,Sheet1!A:E,4,FALSE)</f>
        <v>C</v>
      </c>
      <c r="M1147">
        <v>-73.952607900000004</v>
      </c>
      <c r="N1147">
        <v>40.799231900000002</v>
      </c>
      <c r="O1147" s="13">
        <f>VLOOKUP($B1147,Sheet2!A:F,6,FALSE)</f>
        <v>3.8814915897846038</v>
      </c>
      <c r="P1147" s="1">
        <v>45000</v>
      </c>
      <c r="Q1147" s="3">
        <v>6.7500000000000004E-2</v>
      </c>
      <c r="R1147">
        <v>30</v>
      </c>
      <c r="S1147" s="1">
        <v>180000</v>
      </c>
      <c r="T1147" s="1">
        <v>1167.48</v>
      </c>
      <c r="U1147" s="1">
        <v>228.48</v>
      </c>
      <c r="V1147" s="1">
        <v>46.88</v>
      </c>
      <c r="W1147" s="4">
        <v>1700</v>
      </c>
      <c r="X1147" s="1">
        <v>3142.83</v>
      </c>
      <c r="Y1147">
        <v>6</v>
      </c>
      <c r="Z1147">
        <v>18</v>
      </c>
      <c r="AA1147" t="str">
        <f>VLOOKUP($B1147,Sheet1!A:E,5,FALSE)</f>
        <v>Rich African-American history and cultural landmarks such as Apollo Theather. </v>
      </c>
    </row>
    <row r="1148" spans="1:27" x14ac:dyDescent="0.2">
      <c r="A1148">
        <v>1194</v>
      </c>
      <c r="B1148" t="s">
        <v>1633</v>
      </c>
      <c r="C1148" t="s">
        <v>41</v>
      </c>
      <c r="D1148" s="1">
        <v>1049000</v>
      </c>
      <c r="E1148">
        <v>3</v>
      </c>
      <c r="F1148">
        <v>1</v>
      </c>
      <c r="G1148" s="2">
        <v>1224</v>
      </c>
      <c r="H1148" t="s">
        <v>1634</v>
      </c>
      <c r="I1148" t="s">
        <v>65</v>
      </c>
      <c r="J1148" s="5">
        <v>11375</v>
      </c>
      <c r="K1148" s="8" t="str">
        <f>VLOOKUP($B1148,Sheet1!A:E,3,FALSE)</f>
        <v>Forest Hills</v>
      </c>
      <c r="L1148" s="8" t="str">
        <f>VLOOKUP($B1148,Sheet1!A:E,4,FALSE)</f>
        <v>A</v>
      </c>
      <c r="M1148">
        <v>-73.853780099999994</v>
      </c>
      <c r="N1148">
        <v>40.720754200000002</v>
      </c>
      <c r="O1148" s="13">
        <f>VLOOKUP($B1148,Sheet2!A:F,6,FALSE)</f>
        <v>7.1761575995605371</v>
      </c>
      <c r="P1148" s="1">
        <v>209800</v>
      </c>
      <c r="Q1148" s="3">
        <v>6.7500000000000004E-2</v>
      </c>
      <c r="R1148">
        <v>30</v>
      </c>
      <c r="S1148" s="1">
        <v>839200</v>
      </c>
      <c r="T1148" s="1">
        <v>5443.04</v>
      </c>
      <c r="U1148" s="1">
        <v>1065.21</v>
      </c>
      <c r="V1148" s="1">
        <v>218.54</v>
      </c>
      <c r="W1148" s="4">
        <v>550</v>
      </c>
      <c r="X1148" s="1">
        <v>7276.78</v>
      </c>
      <c r="Y1148">
        <v>6</v>
      </c>
      <c r="Z1148">
        <v>10</v>
      </c>
      <c r="AA1148" t="str">
        <f>VLOOKUP($B1148,Sheet1!A:E,5,FALSE)</f>
        <v>Forest Hills Stadium - historic concert venue, commuter friendly from Manhattan.</v>
      </c>
    </row>
    <row r="1149" spans="1:27" x14ac:dyDescent="0.2">
      <c r="A1149">
        <v>1195</v>
      </c>
      <c r="B1149" t="s">
        <v>1635</v>
      </c>
      <c r="C1149" t="s">
        <v>52</v>
      </c>
      <c r="D1149" s="1">
        <v>259000</v>
      </c>
      <c r="E1149">
        <v>1</v>
      </c>
      <c r="F1149">
        <v>1</v>
      </c>
      <c r="G1149" s="2">
        <v>2184</v>
      </c>
      <c r="H1149" t="s">
        <v>907</v>
      </c>
      <c r="I1149" t="s">
        <v>65</v>
      </c>
      <c r="J1149" s="5">
        <v>11372</v>
      </c>
      <c r="K1149" s="8" t="str">
        <f>VLOOKUP($B1149,Sheet1!A:E,3,FALSE)</f>
        <v>High Bridge</v>
      </c>
      <c r="L1149" s="8" t="str">
        <f>VLOOKUP($B1149,Sheet1!A:E,4,FALSE)</f>
        <v>C</v>
      </c>
      <c r="M1149">
        <v>-73.892699899999997</v>
      </c>
      <c r="N1149">
        <v>40.748859899999999</v>
      </c>
      <c r="O1149" s="13">
        <f>VLOOKUP($B1149,Sheet2!A:F,6,FALSE)</f>
        <v>4.8660998258355352</v>
      </c>
      <c r="P1149" s="1">
        <v>51800</v>
      </c>
      <c r="Q1149" s="3">
        <v>6.7500000000000004E-2</v>
      </c>
      <c r="R1149">
        <v>30</v>
      </c>
      <c r="S1149" s="1">
        <v>207200</v>
      </c>
      <c r="T1149" s="1">
        <v>1343.9</v>
      </c>
      <c r="U1149" s="1">
        <v>263</v>
      </c>
      <c r="V1149" s="1">
        <v>53.96</v>
      </c>
      <c r="W1149" s="4">
        <v>2000</v>
      </c>
      <c r="X1149" s="1">
        <v>3660.86</v>
      </c>
      <c r="Y1149">
        <v>2</v>
      </c>
      <c r="Z1149">
        <v>18</v>
      </c>
      <c r="AA1149" t="str">
        <f>VLOOKUP($B1149,Sheet1!A:E,5,FALSE)</f>
        <v> High Bridge connecting Manhattan &amp; Bronx, near Yankee Stadium. High poverty rates.</v>
      </c>
    </row>
    <row r="1150" spans="1:27" x14ac:dyDescent="0.2">
      <c r="A1150">
        <v>1196</v>
      </c>
      <c r="B1150" t="s">
        <v>1636</v>
      </c>
      <c r="C1150" t="s">
        <v>34</v>
      </c>
      <c r="D1150" s="1">
        <v>599000</v>
      </c>
      <c r="E1150">
        <v>3</v>
      </c>
      <c r="F1150">
        <v>2</v>
      </c>
      <c r="G1150" s="2">
        <v>2184</v>
      </c>
      <c r="H1150" t="s">
        <v>1637</v>
      </c>
      <c r="I1150" t="s">
        <v>45</v>
      </c>
      <c r="J1150" s="5">
        <v>11207</v>
      </c>
      <c r="K1150" s="8" t="str">
        <f>VLOOKUP($B1150,Sheet1!A:E,3,FALSE)</f>
        <v>East New York</v>
      </c>
      <c r="L1150" s="8" t="str">
        <f>VLOOKUP($B1150,Sheet1!A:E,4,FALSE)</f>
        <v>D+</v>
      </c>
      <c r="M1150">
        <v>-73.8995034</v>
      </c>
      <c r="N1150">
        <v>40.664571899999999</v>
      </c>
      <c r="O1150" s="13">
        <f>VLOOKUP($B1150,Sheet2!A:F,6,FALSE)</f>
        <v>7.3586474783078284</v>
      </c>
      <c r="P1150" s="1">
        <v>119800</v>
      </c>
      <c r="Q1150" s="3">
        <v>6.7500000000000004E-2</v>
      </c>
      <c r="R1150">
        <v>30</v>
      </c>
      <c r="S1150" s="1">
        <v>479200</v>
      </c>
      <c r="T1150" s="1">
        <v>3108.08</v>
      </c>
      <c r="U1150" s="1">
        <v>608.25</v>
      </c>
      <c r="V1150" s="1">
        <v>124.79</v>
      </c>
      <c r="W1150" s="4">
        <v>1000</v>
      </c>
      <c r="X1150" s="1">
        <v>4841.13</v>
      </c>
      <c r="Y1150">
        <v>6</v>
      </c>
      <c r="Z1150">
        <v>14</v>
      </c>
      <c r="AA1150" t="str">
        <f>VLOOKUP($B1150,Sheet1!A:E,5,FALSE)</f>
        <v>High Violence, Drug abuse, and Crime. Recovering neighborhood Urban Revitalization Projects with many community gardens &amp;Green Spaces. </v>
      </c>
    </row>
    <row r="1151" spans="1:27" x14ac:dyDescent="0.2">
      <c r="A1151">
        <v>1197</v>
      </c>
      <c r="B1151" t="s">
        <v>1638</v>
      </c>
      <c r="C1151" t="s">
        <v>163</v>
      </c>
      <c r="D1151" s="1">
        <v>675000</v>
      </c>
      <c r="E1151">
        <v>3</v>
      </c>
      <c r="F1151">
        <v>1</v>
      </c>
      <c r="G1151" s="2">
        <v>1316</v>
      </c>
      <c r="H1151" t="s">
        <v>134</v>
      </c>
      <c r="I1151" t="s">
        <v>36</v>
      </c>
      <c r="J1151" s="5">
        <v>10301</v>
      </c>
      <c r="K1151" s="8" t="str">
        <f>VLOOKUP($B1151,Sheet1!A:E,3,FALSE)</f>
        <v>Richmond County</v>
      </c>
      <c r="L1151" s="8" t="str">
        <f>VLOOKUP($B1151,Sheet1!A:E,4,FALSE)</f>
        <v>B</v>
      </c>
      <c r="M1151">
        <v>-74.100665000000006</v>
      </c>
      <c r="N1151">
        <v>40.630474999999997</v>
      </c>
      <c r="O1151" s="13">
        <f>VLOOKUP($B1151,Sheet2!A:F,6,FALSE)</f>
        <v>10.16442439749761</v>
      </c>
      <c r="P1151" s="1">
        <v>135000</v>
      </c>
      <c r="Q1151" s="3">
        <v>6.7500000000000004E-2</v>
      </c>
      <c r="R1151">
        <v>30</v>
      </c>
      <c r="S1151" s="1">
        <v>540000</v>
      </c>
      <c r="T1151" s="1">
        <v>3502.43</v>
      </c>
      <c r="U1151" s="1">
        <v>685.43</v>
      </c>
      <c r="V1151" s="1">
        <v>140.63</v>
      </c>
      <c r="W1151" s="4">
        <v>205</v>
      </c>
      <c r="X1151" s="1">
        <v>4533.4799999999996</v>
      </c>
      <c r="Y1151">
        <v>6</v>
      </c>
      <c r="Z1151">
        <v>11</v>
      </c>
      <c r="AA1151" t="str">
        <f>VLOOKUP($B1151,Sheet1!A:E,5,FALSE)</f>
        <v>Northern Staten Island</v>
      </c>
    </row>
    <row r="1152" spans="1:27" x14ac:dyDescent="0.2">
      <c r="A1152">
        <v>1198</v>
      </c>
      <c r="B1152" t="s">
        <v>1639</v>
      </c>
      <c r="C1152" t="s">
        <v>26</v>
      </c>
      <c r="D1152" s="1">
        <v>3595000</v>
      </c>
      <c r="E1152">
        <v>3</v>
      </c>
      <c r="F1152">
        <v>3</v>
      </c>
      <c r="G1152" s="2">
        <v>1862</v>
      </c>
      <c r="H1152" t="s">
        <v>325</v>
      </c>
      <c r="I1152" t="s">
        <v>28</v>
      </c>
      <c r="J1152" s="5">
        <v>10013</v>
      </c>
      <c r="K1152" s="8" t="str">
        <f>VLOOKUP($B1152,Sheet1!A:E,3,FALSE)</f>
        <v>Tribeca</v>
      </c>
      <c r="L1152" s="8" t="str">
        <f>VLOOKUP($B1152,Sheet1!A:E,4,FALSE)</f>
        <v>A</v>
      </c>
      <c r="M1152">
        <v>-74.009148699999997</v>
      </c>
      <c r="N1152">
        <v>40.7241961</v>
      </c>
      <c r="O1152" s="13">
        <f>VLOOKUP($B1152,Sheet2!A:F,6,FALSE)</f>
        <v>2.106276553910388</v>
      </c>
      <c r="P1152" s="1">
        <v>719000</v>
      </c>
      <c r="Q1152" s="3">
        <v>6.7500000000000004E-2</v>
      </c>
      <c r="R1152">
        <v>30</v>
      </c>
      <c r="S1152" s="1">
        <v>2876000</v>
      </c>
      <c r="T1152" s="1">
        <v>18653.68</v>
      </c>
      <c r="U1152" s="1">
        <v>3650.54</v>
      </c>
      <c r="V1152" s="1">
        <v>748.96</v>
      </c>
      <c r="W1152" s="4">
        <v>600</v>
      </c>
      <c r="X1152" s="1">
        <v>23653.18</v>
      </c>
      <c r="Y1152">
        <v>6</v>
      </c>
      <c r="Z1152">
        <v>9</v>
      </c>
      <c r="AA1152" t="str">
        <f>VLOOKUP($B1152,Sheet1!A:E,5,FALSE)</f>
        <v>Upscale residences, celebrity residents,  Tribeca Film Festival, converted warehouse architecture.</v>
      </c>
    </row>
    <row r="1153" spans="1:27" x14ac:dyDescent="0.2">
      <c r="A1153">
        <v>1199</v>
      </c>
      <c r="B1153" t="s">
        <v>1640</v>
      </c>
      <c r="C1153" t="s">
        <v>163</v>
      </c>
      <c r="D1153" s="1">
        <v>789000</v>
      </c>
      <c r="E1153">
        <v>4</v>
      </c>
      <c r="F1153">
        <v>2</v>
      </c>
      <c r="G1153" s="2">
        <v>1871</v>
      </c>
      <c r="H1153" t="s">
        <v>336</v>
      </c>
      <c r="I1153" t="s">
        <v>36</v>
      </c>
      <c r="J1153" s="5">
        <v>10309</v>
      </c>
      <c r="K1153" s="8" t="str">
        <f>VLOOKUP($B1153,Sheet1!A:E,3,FALSE)</f>
        <v>South Shore</v>
      </c>
      <c r="L1153" s="8" t="str">
        <f>VLOOKUP($B1153,Sheet1!A:E,4,FALSE)</f>
        <v>B</v>
      </c>
      <c r="M1153">
        <v>-74.212177600000004</v>
      </c>
      <c r="N1153">
        <v>40.524878399999999</v>
      </c>
      <c r="O1153" s="13">
        <f>VLOOKUP($B1153,Sheet2!A:F,6,FALSE)</f>
        <v>19.514897980121361</v>
      </c>
      <c r="P1153" s="1">
        <v>157800</v>
      </c>
      <c r="Q1153" s="3">
        <v>6.7500000000000004E-2</v>
      </c>
      <c r="R1153">
        <v>30</v>
      </c>
      <c r="S1153" s="1">
        <v>631200</v>
      </c>
      <c r="T1153" s="1">
        <v>4093.95</v>
      </c>
      <c r="U1153" s="1">
        <v>801.19</v>
      </c>
      <c r="V1153" s="1">
        <v>164.38</v>
      </c>
      <c r="W1153" s="4">
        <v>600</v>
      </c>
      <c r="X1153" s="1">
        <v>5659.52</v>
      </c>
      <c r="Y1153">
        <v>8</v>
      </c>
      <c r="Z1153">
        <v>12</v>
      </c>
      <c r="AA1153" t="str">
        <f>VLOOKUP($B1153,Sheet1!A:E,5,FALSE)</f>
        <v>Southern coastline of Long island, costal communities &amp; beaches such as Long Beach, Jones Beach, Fire Island, Hempstead.</v>
      </c>
    </row>
    <row r="1154" spans="1:27" x14ac:dyDescent="0.2">
      <c r="A1154">
        <v>1200</v>
      </c>
      <c r="B1154" t="s">
        <v>1641</v>
      </c>
      <c r="C1154" t="s">
        <v>87</v>
      </c>
      <c r="D1154" s="1">
        <v>998000</v>
      </c>
      <c r="E1154">
        <v>6</v>
      </c>
      <c r="F1154">
        <v>3</v>
      </c>
      <c r="G1154" s="2">
        <v>1872</v>
      </c>
      <c r="H1154" t="s">
        <v>81</v>
      </c>
      <c r="I1154" t="s">
        <v>65</v>
      </c>
      <c r="J1154" s="5">
        <v>11385</v>
      </c>
      <c r="K1154" s="8" t="str">
        <f>VLOOKUP($B1154,Sheet1!A:E,3,FALSE)</f>
        <v>Ridgewood</v>
      </c>
      <c r="L1154" s="8" t="str">
        <f>VLOOKUP($B1154,Sheet1!A:E,4,FALSE)</f>
        <v>B+</v>
      </c>
      <c r="M1154">
        <v>-73.902606700000007</v>
      </c>
      <c r="N1154">
        <v>40.708637199999998</v>
      </c>
      <c r="O1154" s="13">
        <f>VLOOKUP($B1154,Sheet2!A:F,6,FALSE)</f>
        <v>5.1563246391467539</v>
      </c>
      <c r="P1154" s="1">
        <v>199600</v>
      </c>
      <c r="Q1154" s="3">
        <v>6.7500000000000004E-2</v>
      </c>
      <c r="R1154">
        <v>30</v>
      </c>
      <c r="S1154" s="1">
        <v>798400</v>
      </c>
      <c r="T1154" s="1">
        <v>5178.41</v>
      </c>
      <c r="U1154" s="1">
        <v>1013.42</v>
      </c>
      <c r="V1154" s="1">
        <v>207.92</v>
      </c>
      <c r="W1154" s="4">
        <v>550</v>
      </c>
      <c r="X1154" s="1">
        <v>6949.74</v>
      </c>
      <c r="Y1154">
        <v>12</v>
      </c>
      <c r="Z1154">
        <v>9</v>
      </c>
      <c r="AA1154" t="str">
        <f>VLOOKUP($B1154,Sheet1!A:E,5,FALSE)</f>
        <v>Historic architecture and emerging arts scene.</v>
      </c>
    </row>
    <row r="1155" spans="1:27" x14ac:dyDescent="0.2">
      <c r="A1155">
        <v>1201</v>
      </c>
      <c r="B1155" t="s">
        <v>1642</v>
      </c>
      <c r="C1155" t="s">
        <v>87</v>
      </c>
      <c r="D1155" s="1">
        <v>889000</v>
      </c>
      <c r="E1155">
        <v>6</v>
      </c>
      <c r="F1155">
        <v>2</v>
      </c>
      <c r="G1155" s="2">
        <v>2280</v>
      </c>
      <c r="H1155" t="s">
        <v>1643</v>
      </c>
      <c r="I1155" t="s">
        <v>54</v>
      </c>
      <c r="J1155" s="5">
        <v>10461</v>
      </c>
      <c r="K1155" s="8" t="str">
        <f>VLOOKUP($B1155,Sheet1!A:E,3,FALSE)</f>
        <v>Morris Park</v>
      </c>
      <c r="L1155" s="8" t="str">
        <f>VLOOKUP($B1155,Sheet1!A:E,4,FALSE)</f>
        <v>B</v>
      </c>
      <c r="M1155">
        <v>-73.844927299999995</v>
      </c>
      <c r="N1155">
        <v>40.836858100000001</v>
      </c>
      <c r="O1155" s="13">
        <f>VLOOKUP($B1155,Sheet2!A:F,6,FALSE)</f>
        <v>9.5497535070547084</v>
      </c>
      <c r="P1155" s="1">
        <v>177800</v>
      </c>
      <c r="Q1155" s="3">
        <v>6.7500000000000004E-2</v>
      </c>
      <c r="R1155">
        <v>30</v>
      </c>
      <c r="S1155" s="1">
        <v>711200</v>
      </c>
      <c r="T1155" s="1">
        <v>4612.83</v>
      </c>
      <c r="U1155" s="1">
        <v>902.74</v>
      </c>
      <c r="V1155" s="1">
        <v>185.21</v>
      </c>
      <c r="W1155" s="4">
        <v>550</v>
      </c>
      <c r="X1155" s="1">
        <v>6250.77</v>
      </c>
      <c r="Y1155">
        <v>12</v>
      </c>
      <c r="Z1155">
        <v>14</v>
      </c>
      <c r="AA1155" t="str">
        <f>VLOOKUP($B1155,Sheet1!A:E,5,FALSE)</f>
        <v>Suburban atmosphere, FDR high school.</v>
      </c>
    </row>
    <row r="1156" spans="1:27" x14ac:dyDescent="0.2">
      <c r="A1156">
        <v>1202</v>
      </c>
      <c r="B1156" t="s">
        <v>1644</v>
      </c>
      <c r="C1156" t="s">
        <v>34</v>
      </c>
      <c r="D1156" s="1">
        <v>825000</v>
      </c>
      <c r="E1156">
        <v>2</v>
      </c>
      <c r="F1156">
        <v>2</v>
      </c>
      <c r="G1156" s="2">
        <v>1820</v>
      </c>
      <c r="H1156" t="s">
        <v>69</v>
      </c>
      <c r="I1156" t="s">
        <v>45</v>
      </c>
      <c r="J1156" s="5">
        <v>11204</v>
      </c>
      <c r="K1156" s="8" t="str">
        <f>VLOOKUP($B1156,Sheet1!A:E,3,FALSE)</f>
        <v>Bensonhurst</v>
      </c>
      <c r="L1156" s="8" t="str">
        <f>VLOOKUP($B1156,Sheet1!A:E,4,FALSE)</f>
        <v>B+</v>
      </c>
      <c r="M1156">
        <v>-73.998165200000003</v>
      </c>
      <c r="N1156">
        <v>40.616316900000001</v>
      </c>
      <c r="O1156" s="13">
        <f>VLOOKUP($B1156,Sheet2!A:F,6,FALSE)</f>
        <v>9.1672055399738372</v>
      </c>
      <c r="P1156" s="1">
        <v>165000</v>
      </c>
      <c r="Q1156" s="3">
        <v>6.7500000000000004E-2</v>
      </c>
      <c r="R1156">
        <v>30</v>
      </c>
      <c r="S1156" s="1">
        <v>660000</v>
      </c>
      <c r="T1156" s="1">
        <v>4280.75</v>
      </c>
      <c r="U1156" s="1">
        <v>837.75</v>
      </c>
      <c r="V1156" s="1">
        <v>171.88</v>
      </c>
      <c r="W1156" s="4">
        <v>1700</v>
      </c>
      <c r="X1156" s="1">
        <v>6990.37</v>
      </c>
      <c r="Y1156">
        <v>4</v>
      </c>
      <c r="Z1156">
        <v>11</v>
      </c>
      <c r="AA1156" t="str">
        <f>VLOOKUP($B1156,Sheet1!A:E,5,FALSE)</f>
        <v>Bay Parkway being the primary commercial area with shops &amp; dining, Italian-American heritage, large Bensonhurst Park, and many more niche local markets.</v>
      </c>
    </row>
    <row r="1157" spans="1:27" x14ac:dyDescent="0.2">
      <c r="A1157">
        <v>1203</v>
      </c>
      <c r="B1157" t="s">
        <v>1645</v>
      </c>
      <c r="C1157" t="s">
        <v>87</v>
      </c>
      <c r="D1157" s="1">
        <v>599999</v>
      </c>
      <c r="E1157">
        <v>6</v>
      </c>
      <c r="F1157">
        <v>2</v>
      </c>
      <c r="G1157" s="2">
        <v>3490</v>
      </c>
      <c r="H1157" t="s">
        <v>1646</v>
      </c>
      <c r="I1157" t="s">
        <v>45</v>
      </c>
      <c r="J1157" s="5">
        <v>11208</v>
      </c>
      <c r="K1157" s="8" t="str">
        <f>VLOOKUP($B1157,Sheet1!A:E,3,FALSE)</f>
        <v>East New York</v>
      </c>
      <c r="L1157" s="8" t="str">
        <f>VLOOKUP($B1157,Sheet1!A:E,4,FALSE)</f>
        <v>D+</v>
      </c>
      <c r="M1157">
        <v>-73.867071899999999</v>
      </c>
      <c r="N1157">
        <v>40.664930300000002</v>
      </c>
      <c r="O1157" s="13">
        <f>VLOOKUP($B1157,Sheet2!A:F,6,FALSE)</f>
        <v>8.4929352912984957</v>
      </c>
      <c r="P1157" s="1">
        <v>119999.8</v>
      </c>
      <c r="Q1157" s="3">
        <v>6.7500000000000004E-2</v>
      </c>
      <c r="R1157">
        <v>30</v>
      </c>
      <c r="S1157" s="1">
        <v>479999.2</v>
      </c>
      <c r="T1157" s="1">
        <v>3113.27</v>
      </c>
      <c r="U1157" s="1">
        <v>609.27</v>
      </c>
      <c r="V1157" s="1">
        <v>125</v>
      </c>
      <c r="W1157" s="4">
        <v>160</v>
      </c>
      <c r="X1157" s="1">
        <v>4007.53</v>
      </c>
      <c r="Y1157">
        <v>12</v>
      </c>
      <c r="Z1157">
        <v>22</v>
      </c>
      <c r="AA1157" t="str">
        <f>VLOOKUP($B1157,Sheet1!A:E,5,FALSE)</f>
        <v>High Violence, Drug abuse, and Crime. Recovering neighborhood Urban Revitalization Projects with many community gardens &amp;Green Spaces. </v>
      </c>
    </row>
    <row r="1158" spans="1:27" x14ac:dyDescent="0.2">
      <c r="A1158">
        <v>1204</v>
      </c>
      <c r="B1158" t="s">
        <v>1647</v>
      </c>
      <c r="C1158" t="s">
        <v>41</v>
      </c>
      <c r="D1158" s="1">
        <v>10999000</v>
      </c>
      <c r="E1158">
        <v>5</v>
      </c>
      <c r="F1158">
        <v>7</v>
      </c>
      <c r="G1158" s="2">
        <v>2184</v>
      </c>
      <c r="H1158" t="s">
        <v>69</v>
      </c>
      <c r="I1158" t="s">
        <v>28</v>
      </c>
      <c r="J1158" s="5">
        <v>10024</v>
      </c>
      <c r="K1158" s="8" t="str">
        <f>VLOOKUP($B1158,Sheet1!A:E,3,FALSE)</f>
        <v>Upper West Side</v>
      </c>
      <c r="L1158" s="8" t="str">
        <f>VLOOKUP($B1158,Sheet1!A:E,4,FALSE)</f>
        <v>A</v>
      </c>
      <c r="M1158">
        <v>-73.975943700000002</v>
      </c>
      <c r="N1158">
        <v>40.783621199999999</v>
      </c>
      <c r="O1158" s="13">
        <f>VLOOKUP($B1158,Sheet2!A:F,6,FALSE)</f>
        <v>2.4525917445474898</v>
      </c>
      <c r="P1158" s="1">
        <v>2199800</v>
      </c>
      <c r="Q1158" s="3">
        <v>6.7500000000000004E-2</v>
      </c>
      <c r="R1158">
        <v>30</v>
      </c>
      <c r="S1158" s="1">
        <v>8799200</v>
      </c>
      <c r="T1158" s="1">
        <v>57071.44</v>
      </c>
      <c r="U1158" s="1">
        <v>11168.93</v>
      </c>
      <c r="V1158" s="1">
        <v>2291.46</v>
      </c>
      <c r="W1158" s="4">
        <v>600</v>
      </c>
      <c r="X1158" s="1">
        <v>71131.839999999997</v>
      </c>
      <c r="Y1158">
        <v>10</v>
      </c>
      <c r="Z1158">
        <v>6</v>
      </c>
      <c r="AA1158" t="str">
        <f>VLOOKUP($B1158,Sheet1!A:E,5,FALSE)</f>
        <v>Western edge of Central Park, Lincoln Center, affluent area.</v>
      </c>
    </row>
    <row r="1159" spans="1:27" x14ac:dyDescent="0.2">
      <c r="A1159">
        <v>1205</v>
      </c>
      <c r="B1159" t="s">
        <v>1648</v>
      </c>
      <c r="C1159" t="s">
        <v>34</v>
      </c>
      <c r="D1159" s="1">
        <v>2750000</v>
      </c>
      <c r="E1159">
        <v>4</v>
      </c>
      <c r="F1159">
        <v>2.5</v>
      </c>
      <c r="G1159" s="2">
        <v>2184</v>
      </c>
      <c r="H1159" t="s">
        <v>258</v>
      </c>
      <c r="I1159" t="s">
        <v>54</v>
      </c>
      <c r="J1159" s="5">
        <v>10471</v>
      </c>
      <c r="K1159" s="8" t="str">
        <f>VLOOKUP($B1159,Sheet1!A:E,3,FALSE)</f>
        <v>Riverdale</v>
      </c>
      <c r="L1159" s="8" t="str">
        <f>VLOOKUP($B1159,Sheet1!A:E,4,FALSE)</f>
        <v>A-</v>
      </c>
      <c r="M1159">
        <v>-73.906741600000004</v>
      </c>
      <c r="N1159">
        <v>40.893054800000002</v>
      </c>
      <c r="O1159" s="13">
        <f>VLOOKUP($B1159,Sheet2!A:F,6,FALSE)</f>
        <v>10.773772397345869</v>
      </c>
      <c r="P1159" s="1">
        <v>550000</v>
      </c>
      <c r="Q1159" s="3">
        <v>6.7500000000000004E-2</v>
      </c>
      <c r="R1159">
        <v>30</v>
      </c>
      <c r="S1159" s="1">
        <v>2200000</v>
      </c>
      <c r="T1159" s="1">
        <v>14269.16</v>
      </c>
      <c r="U1159" s="1">
        <v>2792.49</v>
      </c>
      <c r="V1159" s="1">
        <v>572.91999999999996</v>
      </c>
      <c r="W1159" s="4">
        <v>375</v>
      </c>
      <c r="X1159" s="1">
        <v>18009.560000000001</v>
      </c>
      <c r="Y1159">
        <v>8</v>
      </c>
      <c r="Z1159">
        <v>12</v>
      </c>
      <c r="AA1159" t="str">
        <f>VLOOKUP($B1159,Sheet1!A:E,5,FALSE)</f>
        <v>Residential neighborhood , affluent enclave within the Bronx., "alternative to the Upper West side", Car Transportation is reccomended.</v>
      </c>
    </row>
    <row r="1160" spans="1:27" x14ac:dyDescent="0.2">
      <c r="A1160">
        <v>1206</v>
      </c>
      <c r="B1160" t="s">
        <v>1649</v>
      </c>
      <c r="C1160" t="s">
        <v>34</v>
      </c>
      <c r="D1160" s="1">
        <v>649000</v>
      </c>
      <c r="E1160">
        <v>3</v>
      </c>
      <c r="F1160">
        <v>2</v>
      </c>
      <c r="G1160" s="2">
        <v>1064</v>
      </c>
      <c r="H1160" t="s">
        <v>1650</v>
      </c>
      <c r="I1160" t="s">
        <v>45</v>
      </c>
      <c r="J1160" s="5">
        <v>11234</v>
      </c>
      <c r="K1160" s="8" t="str">
        <f>VLOOKUP($B1160,Sheet1!A:E,3,FALSE)</f>
        <v>Marine Park</v>
      </c>
      <c r="L1160" s="8" t="str">
        <f>VLOOKUP($B1160,Sheet1!A:E,4,FALSE)</f>
        <v>A</v>
      </c>
      <c r="M1160">
        <v>-73.906637200000006</v>
      </c>
      <c r="N1160">
        <v>40.621502599999999</v>
      </c>
      <c r="O1160" s="13">
        <f>VLOOKUP($B1160,Sheet2!A:F,6,FALSE)</f>
        <v>9.711008153124892</v>
      </c>
      <c r="P1160" s="1">
        <v>129800</v>
      </c>
      <c r="Q1160" s="3">
        <v>6.7500000000000004E-2</v>
      </c>
      <c r="R1160">
        <v>30</v>
      </c>
      <c r="S1160" s="1">
        <v>519200</v>
      </c>
      <c r="T1160" s="1">
        <v>3367.52</v>
      </c>
      <c r="U1160" s="1">
        <v>659.03</v>
      </c>
      <c r="V1160" s="1">
        <v>135.21</v>
      </c>
      <c r="W1160" s="4">
        <v>1000</v>
      </c>
      <c r="X1160" s="1">
        <v>5161.76</v>
      </c>
      <c r="Y1160">
        <v>6</v>
      </c>
      <c r="Z1160">
        <v>7</v>
      </c>
      <c r="AA1160" t="str">
        <f>VLOOKUP($B1160,Sheet1!A:E,5,FALSE)</f>
        <v>Marine Park, expansive parkland and recreational facilities.</v>
      </c>
    </row>
    <row r="1161" spans="1:27" x14ac:dyDescent="0.2">
      <c r="A1161">
        <v>1207</v>
      </c>
      <c r="B1161" t="s">
        <v>1651</v>
      </c>
      <c r="C1161" t="s">
        <v>87</v>
      </c>
      <c r="D1161" s="1">
        <v>989000</v>
      </c>
      <c r="E1161">
        <v>8</v>
      </c>
      <c r="F1161">
        <v>5</v>
      </c>
      <c r="G1161" s="2">
        <v>3960</v>
      </c>
      <c r="H1161" t="s">
        <v>338</v>
      </c>
      <c r="I1161" t="s">
        <v>54</v>
      </c>
      <c r="J1161" s="5">
        <v>10466</v>
      </c>
      <c r="K1161" s="8" t="str">
        <f>VLOOKUP($B1161,Sheet1!A:E,3,FALSE)</f>
        <v>Baychester</v>
      </c>
      <c r="L1161" s="8" t="str">
        <f>VLOOKUP($B1161,Sheet1!A:E,4,FALSE)</f>
        <v>C</v>
      </c>
      <c r="M1161">
        <v>-73.841848900000002</v>
      </c>
      <c r="N1161">
        <v>40.880757899999999</v>
      </c>
      <c r="O1161" s="13">
        <f>VLOOKUP($B1161,Sheet2!A:F,6,FALSE)</f>
        <v>11.813037967407441</v>
      </c>
      <c r="P1161" s="1">
        <v>197800</v>
      </c>
      <c r="Q1161" s="3">
        <v>6.7500000000000004E-2</v>
      </c>
      <c r="R1161">
        <v>30</v>
      </c>
      <c r="S1161" s="1">
        <v>791200</v>
      </c>
      <c r="T1161" s="1">
        <v>5131.71</v>
      </c>
      <c r="U1161" s="1">
        <v>1004.28</v>
      </c>
      <c r="V1161" s="1">
        <v>206.04</v>
      </c>
      <c r="W1161" s="4">
        <v>550</v>
      </c>
      <c r="X1161" s="1">
        <v>6892.03</v>
      </c>
      <c r="Y1161">
        <v>16</v>
      </c>
      <c r="Z1161">
        <v>14</v>
      </c>
      <c r="AA1161" t="str">
        <f>VLOOKUP($B1161,Sheet1!A:E,5,FALSE)</f>
        <v>Suburban feel with major retail destinations like the Bay Plaza Shopping Center.</v>
      </c>
    </row>
    <row r="1162" spans="1:27" x14ac:dyDescent="0.2">
      <c r="A1162">
        <v>1208</v>
      </c>
      <c r="B1162" t="s">
        <v>1652</v>
      </c>
      <c r="C1162" t="s">
        <v>26</v>
      </c>
      <c r="D1162" s="1">
        <v>357000</v>
      </c>
      <c r="E1162">
        <v>3</v>
      </c>
      <c r="F1162">
        <v>1</v>
      </c>
      <c r="G1162" s="2">
        <v>1100</v>
      </c>
      <c r="H1162" t="s">
        <v>1653</v>
      </c>
      <c r="I1162" t="s">
        <v>54</v>
      </c>
      <c r="J1162" s="5">
        <v>10462</v>
      </c>
      <c r="K1162" s="8" t="str">
        <f>VLOOKUP($B1162,Sheet1!A:E,3,FALSE)</f>
        <v>Castle Hill</v>
      </c>
      <c r="L1162" s="8" t="str">
        <f>VLOOKUP($B1162,Sheet1!A:E,4,FALSE)</f>
        <v>C</v>
      </c>
      <c r="M1162">
        <v>-73.860151500000001</v>
      </c>
      <c r="N1162">
        <v>40.838982899999998</v>
      </c>
      <c r="O1162" s="13">
        <f>VLOOKUP($B1162,Sheet2!A:F,6,FALSE)</f>
        <v>9.0482455034286779</v>
      </c>
      <c r="P1162" s="1">
        <v>71400</v>
      </c>
      <c r="Q1162" s="3">
        <v>6.7500000000000004E-2</v>
      </c>
      <c r="R1162">
        <v>30</v>
      </c>
      <c r="S1162" s="1">
        <v>285600</v>
      </c>
      <c r="T1162" s="1">
        <v>1852.4</v>
      </c>
      <c r="U1162" s="1">
        <v>362.52</v>
      </c>
      <c r="V1162" s="1">
        <v>74.38</v>
      </c>
      <c r="W1162" s="4">
        <v>160</v>
      </c>
      <c r="X1162" s="1">
        <v>2449.29</v>
      </c>
      <c r="Y1162">
        <v>6</v>
      </c>
      <c r="Z1162">
        <v>9</v>
      </c>
      <c r="AA1162" t="str">
        <f>VLOOKUP($B1162,Sheet1!A:E,5,FALSE)</f>
        <v>Residential neighborhood, suburban feeling, with scenic waterfront views.</v>
      </c>
    </row>
    <row r="1163" spans="1:27" x14ac:dyDescent="0.2">
      <c r="A1163">
        <v>1209</v>
      </c>
      <c r="B1163" t="s">
        <v>1654</v>
      </c>
      <c r="C1163" t="s">
        <v>41</v>
      </c>
      <c r="D1163" s="1">
        <v>25000000</v>
      </c>
      <c r="E1163">
        <v>6</v>
      </c>
      <c r="F1163">
        <v>8</v>
      </c>
      <c r="G1163" s="2">
        <v>2184</v>
      </c>
      <c r="H1163" t="s">
        <v>152</v>
      </c>
      <c r="I1163" t="s">
        <v>28</v>
      </c>
      <c r="J1163" s="5">
        <v>10128</v>
      </c>
      <c r="K1163" s="8" t="str">
        <f>VLOOKUP($B1163,Sheet1!A:E,3,FALSE)</f>
        <v>Upper East Side</v>
      </c>
      <c r="L1163" s="8" t="str">
        <f>VLOOKUP($B1163,Sheet1!A:E,4,FALSE)</f>
        <v>A</v>
      </c>
      <c r="M1163">
        <v>-73.958690399999995</v>
      </c>
      <c r="N1163">
        <v>40.782682999999999</v>
      </c>
      <c r="O1163" s="13">
        <f>VLOOKUP($B1163,Sheet2!A:F,6,FALSE)</f>
        <v>2.7255571858616578</v>
      </c>
      <c r="P1163" s="1">
        <v>5000000</v>
      </c>
      <c r="Q1163" s="3">
        <v>6.7500000000000004E-2</v>
      </c>
      <c r="R1163">
        <v>30</v>
      </c>
      <c r="S1163" s="1">
        <v>20000000</v>
      </c>
      <c r="T1163" s="1">
        <v>129719.62</v>
      </c>
      <c r="U1163" s="1">
        <v>25386.25</v>
      </c>
      <c r="V1163" s="1">
        <v>5208.33</v>
      </c>
      <c r="W1163" s="4">
        <v>600</v>
      </c>
      <c r="X1163" s="1">
        <v>160914.20000000001</v>
      </c>
      <c r="Y1163">
        <v>12</v>
      </c>
      <c r="Z1163">
        <v>5</v>
      </c>
      <c r="AA1163" t="str">
        <f>VLOOKUP($B1163,Sheet1!A:E,5,FALSE)</f>
        <v>Posh neighborhood, private schools, expensive supermarkets, iconic museums. </v>
      </c>
    </row>
    <row r="1164" spans="1:27" x14ac:dyDescent="0.2">
      <c r="A1164">
        <v>1210</v>
      </c>
      <c r="B1164" t="s">
        <v>1655</v>
      </c>
      <c r="C1164" t="s">
        <v>52</v>
      </c>
      <c r="D1164" s="1">
        <v>119888</v>
      </c>
      <c r="E1164">
        <v>1</v>
      </c>
      <c r="F1164">
        <v>1</v>
      </c>
      <c r="G1164" s="2">
        <v>2184</v>
      </c>
      <c r="H1164" t="s">
        <v>1656</v>
      </c>
      <c r="I1164" t="s">
        <v>65</v>
      </c>
      <c r="J1164" s="5">
        <v>11368</v>
      </c>
      <c r="K1164" s="8" t="str">
        <f>VLOOKUP($B1164,Sheet1!A:E,3,FALSE)</f>
        <v>Corona</v>
      </c>
      <c r="L1164" s="8" t="str">
        <f>VLOOKUP($B1164,Sheet1!A:E,4,FALSE)</f>
        <v>C</v>
      </c>
      <c r="M1164">
        <v>-73.855921600000002</v>
      </c>
      <c r="N1164">
        <v>40.758222799999999</v>
      </c>
      <c r="O1164" s="13">
        <f>VLOOKUP($B1164,Sheet2!A:F,6,FALSE)</f>
        <v>6.8265484320508136</v>
      </c>
      <c r="P1164" s="1">
        <v>23977.599999999999</v>
      </c>
      <c r="Q1164" s="3">
        <v>6.7500000000000004E-2</v>
      </c>
      <c r="R1164">
        <v>30</v>
      </c>
      <c r="S1164" s="1">
        <v>95910.399999999994</v>
      </c>
      <c r="T1164" s="1">
        <v>622.07000000000005</v>
      </c>
      <c r="U1164" s="1">
        <v>121.74</v>
      </c>
      <c r="V1164" s="1">
        <v>24.98</v>
      </c>
      <c r="W1164" s="4">
        <v>2000</v>
      </c>
      <c r="X1164" s="1">
        <v>2768.79</v>
      </c>
      <c r="Y1164">
        <v>2</v>
      </c>
      <c r="Z1164">
        <v>18</v>
      </c>
      <c r="AA1164" t="str">
        <f>VLOOKUP($B1164,Sheet1!A:E,5,FALSE)</f>
        <v>Flushing Meadows - Corona Park Queens, Lemon Ice King icees, strong Latino community.</v>
      </c>
    </row>
    <row r="1165" spans="1:27" x14ac:dyDescent="0.2">
      <c r="A1165">
        <v>1211</v>
      </c>
      <c r="B1165" t="s">
        <v>1657</v>
      </c>
      <c r="C1165" t="s">
        <v>87</v>
      </c>
      <c r="D1165" s="1">
        <v>1099999</v>
      </c>
      <c r="E1165">
        <v>4</v>
      </c>
      <c r="F1165">
        <v>2</v>
      </c>
      <c r="G1165" s="2">
        <v>2185</v>
      </c>
      <c r="H1165" t="s">
        <v>1162</v>
      </c>
      <c r="I1165" t="s">
        <v>54</v>
      </c>
      <c r="J1165" s="5">
        <v>10465</v>
      </c>
      <c r="K1165" s="8" t="str">
        <f>VLOOKUP($B1165,Sheet1!A:E,3,FALSE)</f>
        <v>Country Club</v>
      </c>
      <c r="L1165" s="8" t="str">
        <f>VLOOKUP($B1165,Sheet1!A:E,4,FALSE)</f>
        <v>B+</v>
      </c>
      <c r="M1165">
        <v>-73.801900700000004</v>
      </c>
      <c r="N1165">
        <v>40.813593900000001</v>
      </c>
      <c r="O1165" s="13">
        <f>VLOOKUP($B1165,Sheet2!A:F,6,FALSE)</f>
        <v>10.61342162358822</v>
      </c>
      <c r="P1165" s="1">
        <v>219999.8</v>
      </c>
      <c r="Q1165" s="3">
        <v>6.7500000000000004E-2</v>
      </c>
      <c r="R1165">
        <v>30</v>
      </c>
      <c r="S1165" s="1">
        <v>879999.2</v>
      </c>
      <c r="T1165" s="1">
        <v>5707.66</v>
      </c>
      <c r="U1165" s="1">
        <v>1116.99</v>
      </c>
      <c r="V1165" s="1">
        <v>229.17</v>
      </c>
      <c r="W1165" s="4">
        <v>375</v>
      </c>
      <c r="X1165" s="1">
        <v>7428.82</v>
      </c>
      <c r="Y1165">
        <v>8</v>
      </c>
      <c r="Z1165">
        <v>14</v>
      </c>
      <c r="AA1165" t="str">
        <f>VLOOKUP($B1165,Sheet1!A:E,5,FALSE)</f>
        <v>Bronx, suburban feel with waterfront properties by the Eastchester Bay; Exclusive Country clubs.</v>
      </c>
    </row>
    <row r="1166" spans="1:27" x14ac:dyDescent="0.2">
      <c r="A1166">
        <v>1212</v>
      </c>
      <c r="B1166" t="s">
        <v>1658</v>
      </c>
      <c r="C1166" t="s">
        <v>34</v>
      </c>
      <c r="D1166" s="1">
        <v>749000</v>
      </c>
      <c r="E1166">
        <v>2</v>
      </c>
      <c r="F1166">
        <v>1</v>
      </c>
      <c r="G1166" s="2">
        <v>2184</v>
      </c>
      <c r="H1166" t="s">
        <v>394</v>
      </c>
      <c r="I1166" t="s">
        <v>65</v>
      </c>
      <c r="J1166" s="5">
        <v>11366</v>
      </c>
      <c r="K1166" s="8" t="str">
        <f>VLOOKUP($B1166,Sheet1!A:E,3,FALSE)</f>
        <v>Fresh Meadows</v>
      </c>
      <c r="L1166" s="8" t="str">
        <f>VLOOKUP($B1166,Sheet1!A:E,4,FALSE)</f>
        <v>A-</v>
      </c>
      <c r="M1166">
        <v>-73.803054799999998</v>
      </c>
      <c r="N1166">
        <v>40.723671799999998</v>
      </c>
      <c r="O1166" s="13">
        <f>VLOOKUP($B1166,Sheet2!A:F,6,FALSE)</f>
        <v>9.7281963968586567</v>
      </c>
      <c r="P1166" s="1">
        <v>149800</v>
      </c>
      <c r="Q1166" s="3">
        <v>6.7500000000000004E-2</v>
      </c>
      <c r="R1166">
        <v>30</v>
      </c>
      <c r="S1166" s="1">
        <v>599200</v>
      </c>
      <c r="T1166" s="1">
        <v>3886.4</v>
      </c>
      <c r="U1166" s="1">
        <v>760.57</v>
      </c>
      <c r="V1166" s="1">
        <v>156.04</v>
      </c>
      <c r="W1166" s="4">
        <v>550</v>
      </c>
      <c r="X1166" s="1">
        <v>5353.01</v>
      </c>
      <c r="Y1166">
        <v>4</v>
      </c>
      <c r="Z1166">
        <v>18</v>
      </c>
      <c r="AA1166" t="str">
        <f>VLOOKUP($B1166,Sheet1!A:E,5,FALSE)</f>
        <v>Suburban Residential area near St. John's Univeristy and Fresh Meadows Shopping Center.</v>
      </c>
    </row>
    <row r="1167" spans="1:27" x14ac:dyDescent="0.2">
      <c r="A1167">
        <v>1213</v>
      </c>
      <c r="B1167" t="s">
        <v>1659</v>
      </c>
      <c r="C1167" t="s">
        <v>87</v>
      </c>
      <c r="D1167" s="1">
        <v>589999</v>
      </c>
      <c r="E1167">
        <v>4</v>
      </c>
      <c r="F1167">
        <v>2</v>
      </c>
      <c r="G1167" s="2">
        <v>1680</v>
      </c>
      <c r="H1167" t="s">
        <v>1660</v>
      </c>
      <c r="I1167" t="s">
        <v>36</v>
      </c>
      <c r="J1167" s="5">
        <v>10302</v>
      </c>
      <c r="K1167" s="8" t="str">
        <f>VLOOKUP($B1167,Sheet1!A:E,3,FALSE)</f>
        <v>Port Richmond</v>
      </c>
      <c r="L1167" s="8" t="str">
        <f>VLOOKUP($B1167,Sheet1!A:E,4,FALSE)</f>
        <v>C+</v>
      </c>
      <c r="M1167">
        <v>-74.134846100000004</v>
      </c>
      <c r="N1167">
        <v>40.6314894</v>
      </c>
      <c r="O1167" s="13">
        <f>VLOOKUP($B1167,Sheet2!A:F,6,FALSE)</f>
        <v>11.27529529173238</v>
      </c>
      <c r="P1167" s="1">
        <v>117999.8</v>
      </c>
      <c r="Q1167" s="3">
        <v>6.7500000000000004E-2</v>
      </c>
      <c r="R1167">
        <v>30</v>
      </c>
      <c r="S1167" s="1">
        <v>471999.2</v>
      </c>
      <c r="T1167" s="1">
        <v>3061.38</v>
      </c>
      <c r="U1167" s="1">
        <v>599.11</v>
      </c>
      <c r="V1167" s="1">
        <v>122.92</v>
      </c>
      <c r="W1167" s="4">
        <v>600</v>
      </c>
      <c r="X1167" s="1">
        <v>4383.41</v>
      </c>
      <c r="Y1167">
        <v>8</v>
      </c>
      <c r="Z1167">
        <v>11</v>
      </c>
      <c r="AA1167" t="str">
        <f>VLOOKUP($B1167,Sheet1!A:E,5,FALSE)</f>
        <v>North Staten Island, Maritime history, blue collar neighborhood.</v>
      </c>
    </row>
    <row r="1168" spans="1:27" x14ac:dyDescent="0.2">
      <c r="A1168">
        <v>1214</v>
      </c>
      <c r="B1168" t="s">
        <v>1661</v>
      </c>
      <c r="C1168" t="s">
        <v>87</v>
      </c>
      <c r="D1168" s="1">
        <v>6995000</v>
      </c>
      <c r="E1168">
        <v>20</v>
      </c>
      <c r="F1168">
        <v>20</v>
      </c>
      <c r="G1168" s="2">
        <v>12492</v>
      </c>
      <c r="H1168" t="s">
        <v>39</v>
      </c>
      <c r="I1168" t="s">
        <v>28</v>
      </c>
      <c r="J1168" s="5">
        <v>10003</v>
      </c>
      <c r="K1168" s="8" t="str">
        <f>VLOOKUP($B1168,Sheet1!A:E,3,FALSE)</f>
        <v>East Village</v>
      </c>
      <c r="L1168" s="8" t="str">
        <f>VLOOKUP($B1168,Sheet1!A:E,4,FALSE)</f>
        <v>B+</v>
      </c>
      <c r="M1168">
        <v>-73.986478899999994</v>
      </c>
      <c r="N1168">
        <v>40.736803500000001</v>
      </c>
      <c r="O1168" s="13">
        <f>VLOOKUP($B1168,Sheet2!A:F,6,FALSE)</f>
        <v>0.83079595144263851</v>
      </c>
      <c r="P1168" s="1">
        <v>1399000</v>
      </c>
      <c r="Q1168" s="3">
        <v>6.7500000000000004E-2</v>
      </c>
      <c r="R1168">
        <v>30</v>
      </c>
      <c r="S1168" s="1">
        <v>5596000</v>
      </c>
      <c r="T1168" s="1">
        <v>36295.550000000003</v>
      </c>
      <c r="U1168" s="1">
        <v>7103.07</v>
      </c>
      <c r="V1168" s="1">
        <v>1457.29</v>
      </c>
      <c r="W1168" s="4">
        <v>205</v>
      </c>
      <c r="X1168" s="1">
        <v>45060.91</v>
      </c>
      <c r="Y1168">
        <v>40</v>
      </c>
      <c r="Z1168">
        <v>14</v>
      </c>
      <c r="AA1168" t="str">
        <f>VLOOKUP($B1168,Sheet1!A:E,5,FALSE)</f>
        <v>Lower Manhattan. Vibrant culture, "counter-culture history", St. Mark's Place. Tompkins Square Park, numerous bars clubs and music halls.</v>
      </c>
    </row>
    <row r="1169" spans="1:27" x14ac:dyDescent="0.2">
      <c r="A1169">
        <v>1215</v>
      </c>
      <c r="B1169" t="s">
        <v>1662</v>
      </c>
      <c r="C1169" t="s">
        <v>41</v>
      </c>
      <c r="D1169" s="1">
        <v>22500000</v>
      </c>
      <c r="E1169">
        <v>5</v>
      </c>
      <c r="F1169">
        <v>6</v>
      </c>
      <c r="G1169" s="2">
        <v>8725</v>
      </c>
      <c r="H1169" t="s">
        <v>47</v>
      </c>
      <c r="I1169" t="s">
        <v>28</v>
      </c>
      <c r="J1169" s="5">
        <v>10065</v>
      </c>
      <c r="K1169" s="8" t="str">
        <f>VLOOKUP($B1169,Sheet1!A:E,3,FALSE)</f>
        <v>Upper East Side</v>
      </c>
      <c r="L1169" s="8" t="str">
        <f>VLOOKUP($B1169,Sheet1!A:E,4,FALSE)</f>
        <v>A</v>
      </c>
      <c r="M1169">
        <v>-73.970157499999999</v>
      </c>
      <c r="N1169">
        <v>40.766934800000001</v>
      </c>
      <c r="O1169" s="13">
        <f>VLOOKUP($B1169,Sheet2!A:F,6,FALSE)</f>
        <v>1.484889256427973</v>
      </c>
      <c r="P1169" s="1">
        <v>4500000</v>
      </c>
      <c r="Q1169" s="3">
        <v>6.7500000000000004E-2</v>
      </c>
      <c r="R1169">
        <v>30</v>
      </c>
      <c r="S1169" s="1">
        <v>18000000</v>
      </c>
      <c r="T1169" s="1">
        <v>116747.66</v>
      </c>
      <c r="U1169" s="1">
        <v>22847.63</v>
      </c>
      <c r="V1169" s="1">
        <v>4687.5</v>
      </c>
      <c r="W1169" s="4">
        <v>600</v>
      </c>
      <c r="X1169" s="1">
        <v>144882.78</v>
      </c>
      <c r="Y1169">
        <v>10</v>
      </c>
      <c r="Z1169">
        <v>27</v>
      </c>
      <c r="AA1169" t="str">
        <f>VLOOKUP($B1169,Sheet1!A:E,5,FALSE)</f>
        <v>Posh neighborhood, private schools, expensive supermarkets, iconic museums. </v>
      </c>
    </row>
    <row r="1170" spans="1:27" x14ac:dyDescent="0.2">
      <c r="A1170">
        <v>1216</v>
      </c>
      <c r="B1170" t="s">
        <v>1663</v>
      </c>
      <c r="C1170" t="s">
        <v>34</v>
      </c>
      <c r="D1170" s="1">
        <v>749000</v>
      </c>
      <c r="E1170">
        <v>3</v>
      </c>
      <c r="F1170">
        <v>2</v>
      </c>
      <c r="G1170" s="2">
        <v>1332</v>
      </c>
      <c r="H1170" t="s">
        <v>289</v>
      </c>
      <c r="I1170" t="s">
        <v>36</v>
      </c>
      <c r="J1170" s="5">
        <v>10314</v>
      </c>
      <c r="K1170" s="8" t="str">
        <f>VLOOKUP($B1170,Sheet1!A:E,3,FALSE)</f>
        <v>Mid Island</v>
      </c>
      <c r="L1170" s="8" t="str">
        <f>VLOOKUP($B1170,Sheet1!A:E,4,FALSE)</f>
        <v>B</v>
      </c>
      <c r="M1170">
        <v>-74.136451699999995</v>
      </c>
      <c r="N1170">
        <v>40.615577199999997</v>
      </c>
      <c r="O1170" s="13">
        <f>VLOOKUP($B1170,Sheet2!A:F,6,FALSE)</f>
        <v>12.143379287923439</v>
      </c>
      <c r="P1170" s="1">
        <v>149800</v>
      </c>
      <c r="Q1170" s="3">
        <v>6.7500000000000004E-2</v>
      </c>
      <c r="R1170">
        <v>30</v>
      </c>
      <c r="S1170" s="1">
        <v>599200</v>
      </c>
      <c r="T1170" s="1">
        <v>3886.4</v>
      </c>
      <c r="U1170" s="1">
        <v>760.57</v>
      </c>
      <c r="V1170" s="1">
        <v>156.04</v>
      </c>
      <c r="W1170" s="4">
        <v>600</v>
      </c>
      <c r="X1170" s="1">
        <v>5403.01</v>
      </c>
      <c r="Y1170">
        <v>6</v>
      </c>
      <c r="Z1170">
        <v>8</v>
      </c>
      <c r="AA1170" t="str">
        <f>VLOOKUP($B1170,Sheet1!A:E,5,FALSE)</f>
        <v>Middle of Staten island, largest % of Asians in Staten Island, suburban residential area.</v>
      </c>
    </row>
    <row r="1171" spans="1:27" x14ac:dyDescent="0.2">
      <c r="A1171">
        <v>1217</v>
      </c>
      <c r="B1171" t="s">
        <v>1664</v>
      </c>
      <c r="C1171" t="s">
        <v>26</v>
      </c>
      <c r="D1171" s="1">
        <v>499000</v>
      </c>
      <c r="E1171">
        <v>3</v>
      </c>
      <c r="F1171">
        <v>2</v>
      </c>
      <c r="G1171" s="2">
        <v>1156</v>
      </c>
      <c r="H1171" t="s">
        <v>119</v>
      </c>
      <c r="I1171" t="s">
        <v>65</v>
      </c>
      <c r="J1171" s="5">
        <v>11417</v>
      </c>
      <c r="K1171" s="8" t="str">
        <f>VLOOKUP($B1171,Sheet1!A:E,3,FALSE)</f>
        <v>Ozone Park</v>
      </c>
      <c r="L1171" s="8" t="str">
        <f>VLOOKUP($B1171,Sheet1!A:E,4,FALSE)</f>
        <v>B-</v>
      </c>
      <c r="M1171">
        <v>-73.849674500000006</v>
      </c>
      <c r="N1171">
        <v>40.6726721</v>
      </c>
      <c r="O1171" s="13">
        <f>VLOOKUP($B1171,Sheet2!A:F,6,FALSE)</f>
        <v>8.8551964545431723</v>
      </c>
      <c r="P1171" s="1">
        <v>99800</v>
      </c>
      <c r="Q1171" s="3">
        <v>6.7500000000000004E-2</v>
      </c>
      <c r="R1171">
        <v>30</v>
      </c>
      <c r="S1171" s="1">
        <v>399200</v>
      </c>
      <c r="T1171" s="1">
        <v>2589.1999999999998</v>
      </c>
      <c r="U1171" s="1">
        <v>506.71</v>
      </c>
      <c r="V1171" s="1">
        <v>103.96</v>
      </c>
      <c r="W1171" s="4">
        <v>600</v>
      </c>
      <c r="X1171" s="1">
        <v>3799.87</v>
      </c>
      <c r="Y1171">
        <v>6</v>
      </c>
      <c r="Z1171">
        <v>7</v>
      </c>
      <c r="AA1171" t="str">
        <f>VLOOKUP($B1171,Sheet1!A:E,5,FALSE)</f>
        <v>Diverse cultural community and residential neighborhoods.</v>
      </c>
    </row>
    <row r="1172" spans="1:27" x14ac:dyDescent="0.2">
      <c r="A1172">
        <v>1218</v>
      </c>
      <c r="B1172" t="s">
        <v>1665</v>
      </c>
      <c r="C1172" t="s">
        <v>34</v>
      </c>
      <c r="D1172" s="1">
        <v>859000</v>
      </c>
      <c r="E1172">
        <v>3</v>
      </c>
      <c r="F1172">
        <v>3</v>
      </c>
      <c r="G1172" s="2">
        <v>2184</v>
      </c>
      <c r="H1172" t="s">
        <v>1666</v>
      </c>
      <c r="I1172" t="s">
        <v>65</v>
      </c>
      <c r="J1172" s="5">
        <v>11423</v>
      </c>
      <c r="K1172" s="8" t="str">
        <f>VLOOKUP($B1172,Sheet1!A:E,3,FALSE)</f>
        <v>Hollis</v>
      </c>
      <c r="L1172" s="8" t="str">
        <f>VLOOKUP($B1172,Sheet1!A:E,4,FALSE)</f>
        <v>B</v>
      </c>
      <c r="M1172">
        <v>-73.753743</v>
      </c>
      <c r="N1172">
        <v>40.711759999999998</v>
      </c>
      <c r="O1172" s="13">
        <f>VLOOKUP($B1172,Sheet2!A:F,6,FALSE)</f>
        <v>12.42744376542222</v>
      </c>
      <c r="P1172" s="1">
        <v>171800</v>
      </c>
      <c r="Q1172" s="3">
        <v>6.7500000000000004E-2</v>
      </c>
      <c r="R1172">
        <v>30</v>
      </c>
      <c r="S1172" s="1">
        <v>687200</v>
      </c>
      <c r="T1172" s="1">
        <v>4457.17</v>
      </c>
      <c r="U1172" s="1">
        <v>872.27</v>
      </c>
      <c r="V1172" s="1">
        <v>178.96</v>
      </c>
      <c r="W1172" s="4">
        <v>375</v>
      </c>
      <c r="X1172" s="1">
        <v>5883.4</v>
      </c>
      <c r="Y1172">
        <v>6</v>
      </c>
      <c r="Z1172">
        <v>11</v>
      </c>
      <c r="AA1172" t="str">
        <f>VLOOKUP($B1172,Sheet1!A:E,5,FALSE)</f>
        <v>Predominantly residential area known for its tree-lined streets, parks, and a sense of community.</v>
      </c>
    </row>
    <row r="1173" spans="1:27" x14ac:dyDescent="0.2">
      <c r="A1173">
        <v>1219</v>
      </c>
      <c r="B1173" t="s">
        <v>1667</v>
      </c>
      <c r="C1173" t="s">
        <v>188</v>
      </c>
      <c r="D1173" s="1">
        <v>599999</v>
      </c>
      <c r="E1173">
        <v>2</v>
      </c>
      <c r="F1173">
        <v>2</v>
      </c>
      <c r="G1173" s="2">
        <v>2184</v>
      </c>
      <c r="H1173" t="s">
        <v>69</v>
      </c>
      <c r="I1173" t="s">
        <v>45</v>
      </c>
      <c r="J1173" s="5">
        <v>11235</v>
      </c>
      <c r="K1173" s="8" t="str">
        <f>VLOOKUP($B1173,Sheet1!A:E,3,FALSE)</f>
        <v>Brighton Beach</v>
      </c>
      <c r="L1173" s="8" t="str">
        <f>VLOOKUP($B1173,Sheet1!A:E,4,FALSE)</f>
        <v>B</v>
      </c>
      <c r="M1173">
        <v>-73.945235699999998</v>
      </c>
      <c r="N1173">
        <v>40.588789499999997</v>
      </c>
      <c r="O1173" s="13">
        <f>VLOOKUP($B1173,Sheet2!A:F,6,FALSE)</f>
        <v>11.24227780910579</v>
      </c>
      <c r="P1173" s="1">
        <v>119999.8</v>
      </c>
      <c r="Q1173" s="3">
        <v>6.7500000000000004E-2</v>
      </c>
      <c r="R1173">
        <v>30</v>
      </c>
      <c r="S1173" s="1">
        <v>479999.2</v>
      </c>
      <c r="T1173" s="1">
        <v>3113.27</v>
      </c>
      <c r="U1173" s="1">
        <v>609.27</v>
      </c>
      <c r="V1173" s="1">
        <v>125</v>
      </c>
      <c r="W1173" s="4">
        <v>600</v>
      </c>
      <c r="X1173" s="1">
        <v>4447.53</v>
      </c>
      <c r="Y1173">
        <v>4</v>
      </c>
      <c r="Z1173">
        <v>14</v>
      </c>
      <c r="AA1173" t="str">
        <f>VLOOKUP($B1173,Sheet1!A:E,5,FALSE)</f>
        <v>Large Russian-speaking community and boardwalk with beach access.</v>
      </c>
    </row>
    <row r="1174" spans="1:27" x14ac:dyDescent="0.2">
      <c r="A1174">
        <v>1220</v>
      </c>
      <c r="B1174" t="s">
        <v>1668</v>
      </c>
      <c r="C1174" t="s">
        <v>34</v>
      </c>
      <c r="D1174" s="1">
        <v>899000</v>
      </c>
      <c r="E1174">
        <v>3</v>
      </c>
      <c r="F1174">
        <v>2</v>
      </c>
      <c r="G1174" s="2">
        <v>1324</v>
      </c>
      <c r="H1174" t="s">
        <v>1669</v>
      </c>
      <c r="I1174" t="s">
        <v>45</v>
      </c>
      <c r="J1174" s="5">
        <v>11234</v>
      </c>
      <c r="K1174" s="8" t="str">
        <f>VLOOKUP($B1174,Sheet1!A:E,3,FALSE)</f>
        <v>Marine Park</v>
      </c>
      <c r="L1174" s="8" t="str">
        <f>VLOOKUP($B1174,Sheet1!A:E,4,FALSE)</f>
        <v>A</v>
      </c>
      <c r="M1174">
        <v>-73.914316099999994</v>
      </c>
      <c r="N1174">
        <v>40.605523699999999</v>
      </c>
      <c r="O1174" s="13">
        <f>VLOOKUP($B1174,Sheet2!A:F,6,FALSE)</f>
        <v>10.56969712271226</v>
      </c>
      <c r="P1174" s="1">
        <v>179800</v>
      </c>
      <c r="Q1174" s="3">
        <v>6.7500000000000004E-2</v>
      </c>
      <c r="R1174">
        <v>30</v>
      </c>
      <c r="S1174" s="1">
        <v>719200</v>
      </c>
      <c r="T1174" s="1">
        <v>4664.72</v>
      </c>
      <c r="U1174" s="1">
        <v>912.89</v>
      </c>
      <c r="V1174" s="1">
        <v>187.29</v>
      </c>
      <c r="W1174" s="4">
        <v>375</v>
      </c>
      <c r="X1174" s="1">
        <v>6139.9</v>
      </c>
      <c r="Y1174">
        <v>6</v>
      </c>
      <c r="Z1174">
        <v>8</v>
      </c>
      <c r="AA1174" t="str">
        <f>VLOOKUP($B1174,Sheet1!A:E,5,FALSE)</f>
        <v>Marine Park, expansive parkland and recreational facilities.</v>
      </c>
    </row>
    <row r="1175" spans="1:27" x14ac:dyDescent="0.2">
      <c r="A1175">
        <v>1221</v>
      </c>
      <c r="B1175" t="s">
        <v>1670</v>
      </c>
      <c r="C1175" t="s">
        <v>52</v>
      </c>
      <c r="D1175" s="1">
        <v>315000</v>
      </c>
      <c r="E1175">
        <v>2</v>
      </c>
      <c r="F1175">
        <v>1</v>
      </c>
      <c r="G1175">
        <v>850</v>
      </c>
      <c r="H1175" t="s">
        <v>912</v>
      </c>
      <c r="I1175" t="s">
        <v>45</v>
      </c>
      <c r="J1175" s="5">
        <v>11234</v>
      </c>
      <c r="K1175" s="8" t="str">
        <f>VLOOKUP($B1175,Sheet1!A:E,3,FALSE)</f>
        <v>Marine Park</v>
      </c>
      <c r="L1175" s="8" t="str">
        <f>VLOOKUP($B1175,Sheet1!A:E,4,FALSE)</f>
        <v>A</v>
      </c>
      <c r="M1175">
        <v>-73.919697400000004</v>
      </c>
      <c r="N1175">
        <v>40.614250400000003</v>
      </c>
      <c r="O1175" s="13">
        <f>VLOOKUP($B1175,Sheet2!A:F,6,FALSE)</f>
        <v>9.9065553904894852</v>
      </c>
      <c r="P1175" s="1">
        <v>63000</v>
      </c>
      <c r="Q1175" s="3">
        <v>6.7500000000000004E-2</v>
      </c>
      <c r="R1175">
        <v>30</v>
      </c>
      <c r="S1175" s="1">
        <v>252000</v>
      </c>
      <c r="T1175" s="1">
        <v>1634.47</v>
      </c>
      <c r="U1175" s="1">
        <v>319.87</v>
      </c>
      <c r="V1175" s="1">
        <v>65.63</v>
      </c>
      <c r="W1175" s="4">
        <v>375</v>
      </c>
      <c r="X1175" s="1">
        <v>2394.96</v>
      </c>
      <c r="Y1175">
        <v>4</v>
      </c>
      <c r="Z1175">
        <v>7</v>
      </c>
      <c r="AA1175" t="str">
        <f>VLOOKUP($B1175,Sheet1!A:E,5,FALSE)</f>
        <v>Marine Park, expansive parkland and recreational facilities.</v>
      </c>
    </row>
    <row r="1176" spans="1:27" x14ac:dyDescent="0.2">
      <c r="A1176">
        <v>1222</v>
      </c>
      <c r="B1176" t="s">
        <v>1671</v>
      </c>
      <c r="C1176" t="s">
        <v>34</v>
      </c>
      <c r="D1176" s="1">
        <v>1999999</v>
      </c>
      <c r="E1176">
        <v>5</v>
      </c>
      <c r="F1176">
        <v>2.5</v>
      </c>
      <c r="G1176" s="2">
        <v>5301</v>
      </c>
      <c r="H1176" t="s">
        <v>369</v>
      </c>
      <c r="I1176" t="s">
        <v>36</v>
      </c>
      <c r="J1176" s="5">
        <v>10304</v>
      </c>
      <c r="K1176" s="8" t="str">
        <f>VLOOKUP($B1176,Sheet1!A:E,3,FALSE)</f>
        <v>Stapleton</v>
      </c>
      <c r="L1176" s="8" t="str">
        <f>VLOOKUP($B1176,Sheet1!A:E,4,FALSE)</f>
        <v>B</v>
      </c>
      <c r="M1176">
        <v>-74.097086000000004</v>
      </c>
      <c r="N1176">
        <v>40.6071393</v>
      </c>
      <c r="O1176" s="13">
        <f>VLOOKUP($B1176,Sheet2!A:F,6,FALSE)</f>
        <v>11.40074749474363</v>
      </c>
      <c r="P1176" s="1">
        <v>399999.8</v>
      </c>
      <c r="Q1176" s="3">
        <v>6.7500000000000004E-2</v>
      </c>
      <c r="R1176">
        <v>30</v>
      </c>
      <c r="S1176" s="1">
        <v>1599999.2</v>
      </c>
      <c r="T1176" s="1">
        <v>10377.56</v>
      </c>
      <c r="U1176" s="1">
        <v>2030.9</v>
      </c>
      <c r="V1176" s="1">
        <v>416.67</v>
      </c>
      <c r="W1176" s="4">
        <v>600</v>
      </c>
      <c r="X1176" s="1">
        <v>13425.13</v>
      </c>
      <c r="Y1176">
        <v>10</v>
      </c>
      <c r="Z1176">
        <v>29</v>
      </c>
      <c r="AA1176" t="str">
        <f>VLOOKUP($B1176,Sheet1!A:E,5,FALSE)</f>
        <v>Historic Waterfront, Vibrant Art Scene, Staten Island Urby.</v>
      </c>
    </row>
    <row r="1177" spans="1:27" x14ac:dyDescent="0.2">
      <c r="A1177">
        <v>1223</v>
      </c>
      <c r="B1177" t="s">
        <v>1672</v>
      </c>
      <c r="C1177" t="s">
        <v>34</v>
      </c>
      <c r="D1177" s="1">
        <v>950000</v>
      </c>
      <c r="E1177">
        <v>4</v>
      </c>
      <c r="F1177">
        <v>3</v>
      </c>
      <c r="G1177" s="2">
        <v>1746</v>
      </c>
      <c r="H1177" t="s">
        <v>119</v>
      </c>
      <c r="I1177" t="s">
        <v>65</v>
      </c>
      <c r="J1177" s="5">
        <v>11429</v>
      </c>
      <c r="K1177" s="8" t="str">
        <f>VLOOKUP($B1177,Sheet1!A:E,3,FALSE)</f>
        <v>Queens Village</v>
      </c>
      <c r="L1177" s="8" t="str">
        <f>VLOOKUP($B1177,Sheet1!A:E,4,FALSE)</f>
        <v>B</v>
      </c>
      <c r="M1177">
        <v>-73.732086899999999</v>
      </c>
      <c r="N1177">
        <v>40.710754799999997</v>
      </c>
      <c r="O1177" s="13">
        <f>VLOOKUP($B1177,Sheet2!A:F,6,FALSE)</f>
        <v>13.555266406933271</v>
      </c>
      <c r="P1177" s="1">
        <v>190000</v>
      </c>
      <c r="Q1177" s="3">
        <v>6.7500000000000004E-2</v>
      </c>
      <c r="R1177">
        <v>30</v>
      </c>
      <c r="S1177" s="1">
        <v>760000</v>
      </c>
      <c r="T1177" s="1">
        <v>4929.3500000000004</v>
      </c>
      <c r="U1177" s="1">
        <v>964.68</v>
      </c>
      <c r="V1177" s="1">
        <v>197.92</v>
      </c>
      <c r="W1177" s="4">
        <v>600</v>
      </c>
      <c r="X1177" s="1">
        <v>6691.94</v>
      </c>
      <c r="Y1177">
        <v>8</v>
      </c>
      <c r="Z1177">
        <v>9</v>
      </c>
      <c r="AA1177" t="str">
        <f>VLOOKUP($B1177,Sheet1!A:E,5,FALSE)</f>
        <v>Suburban charm and family-oriented community.</v>
      </c>
    </row>
    <row r="1178" spans="1:27" x14ac:dyDescent="0.2">
      <c r="A1178">
        <v>1224</v>
      </c>
      <c r="B1178" t="s">
        <v>1673</v>
      </c>
      <c r="C1178" t="s">
        <v>41</v>
      </c>
      <c r="D1178" s="1">
        <v>13950000</v>
      </c>
      <c r="E1178">
        <v>6</v>
      </c>
      <c r="F1178">
        <v>6</v>
      </c>
      <c r="G1178" s="2">
        <v>6798</v>
      </c>
      <c r="H1178" t="s">
        <v>39</v>
      </c>
      <c r="I1178" t="s">
        <v>28</v>
      </c>
      <c r="J1178" s="5">
        <v>10003</v>
      </c>
      <c r="K1178" s="8" t="str">
        <f>VLOOKUP($B1178,Sheet1!A:E,3,FALSE)</f>
        <v>East Village</v>
      </c>
      <c r="L1178" s="8" t="str">
        <f>VLOOKUP($B1178,Sheet1!A:E,4,FALSE)</f>
        <v>B+</v>
      </c>
      <c r="M1178">
        <v>-73.985669000000001</v>
      </c>
      <c r="N1178">
        <v>40.736891</v>
      </c>
      <c r="O1178" s="13">
        <f>VLOOKUP($B1178,Sheet2!A:F,6,FALSE)</f>
        <v>0.8230223526355428</v>
      </c>
      <c r="P1178" s="1">
        <v>2790000</v>
      </c>
      <c r="Q1178" s="3">
        <v>6.7500000000000004E-2</v>
      </c>
      <c r="R1178">
        <v>30</v>
      </c>
      <c r="S1178" s="1">
        <v>11160000</v>
      </c>
      <c r="T1178" s="1">
        <v>72383.55</v>
      </c>
      <c r="U1178" s="1">
        <v>14165.53</v>
      </c>
      <c r="V1178" s="1">
        <v>2906.25</v>
      </c>
      <c r="W1178" s="4">
        <v>600</v>
      </c>
      <c r="X1178" s="1">
        <v>90055.33</v>
      </c>
      <c r="Y1178">
        <v>12</v>
      </c>
      <c r="Z1178">
        <v>21</v>
      </c>
      <c r="AA1178" t="str">
        <f>VLOOKUP($B1178,Sheet1!A:E,5,FALSE)</f>
        <v>Lower Manhattan. Vibrant culture, "counter-culture history", St. Mark's Place. Tompkins Square Park, numerous bars clubs and music halls.</v>
      </c>
    </row>
    <row r="1179" spans="1:27" x14ac:dyDescent="0.2">
      <c r="A1179">
        <v>1225</v>
      </c>
      <c r="B1179" t="s">
        <v>1674</v>
      </c>
      <c r="C1179" t="s">
        <v>34</v>
      </c>
      <c r="D1179" s="1">
        <v>1399000</v>
      </c>
      <c r="E1179">
        <v>5</v>
      </c>
      <c r="F1179">
        <v>3</v>
      </c>
      <c r="G1179" s="2">
        <v>3375</v>
      </c>
      <c r="H1179" t="s">
        <v>650</v>
      </c>
      <c r="I1179" t="s">
        <v>65</v>
      </c>
      <c r="J1179" s="5">
        <v>11414</v>
      </c>
      <c r="K1179" s="8" t="str">
        <f>VLOOKUP($B1179,Sheet1!A:E,3,FALSE)</f>
        <v>Howard Beach</v>
      </c>
      <c r="L1179" s="8" t="str">
        <f>VLOOKUP($B1179,Sheet1!A:E,4,FALSE)</f>
        <v>B</v>
      </c>
      <c r="M1179">
        <v>-73.838988700000002</v>
      </c>
      <c r="N1179">
        <v>40.649115899999998</v>
      </c>
      <c r="O1179" s="13">
        <f>VLOOKUP($B1179,Sheet2!A:F,6,FALSE)</f>
        <v>10.318499190996921</v>
      </c>
      <c r="P1179" s="1">
        <v>279800</v>
      </c>
      <c r="Q1179" s="3">
        <v>6.7500000000000004E-2</v>
      </c>
      <c r="R1179">
        <v>30</v>
      </c>
      <c r="S1179" s="1">
        <v>1119200</v>
      </c>
      <c r="T1179" s="1">
        <v>7259.11</v>
      </c>
      <c r="U1179" s="1">
        <v>1420.61</v>
      </c>
      <c r="V1179" s="1">
        <v>291.45999999999998</v>
      </c>
      <c r="W1179" s="4">
        <v>550</v>
      </c>
      <c r="X1179" s="1">
        <v>9521.18</v>
      </c>
      <c r="Y1179">
        <v>10</v>
      </c>
      <c r="Z1179">
        <v>17</v>
      </c>
      <c r="AA1179" t="str">
        <f>VLOOKUP($B1179,Sheet1!A:E,5,FALSE)</f>
        <v>Waterfront views and suburban atmosphere.</v>
      </c>
    </row>
    <row r="1180" spans="1:27" x14ac:dyDescent="0.2">
      <c r="A1180">
        <v>1226</v>
      </c>
      <c r="B1180" t="s">
        <v>1675</v>
      </c>
      <c r="C1180" t="s">
        <v>26</v>
      </c>
      <c r="D1180" s="1">
        <v>595000</v>
      </c>
      <c r="E1180">
        <v>3</v>
      </c>
      <c r="F1180">
        <v>1</v>
      </c>
      <c r="G1180">
        <v>660</v>
      </c>
      <c r="H1180" t="s">
        <v>39</v>
      </c>
      <c r="I1180" t="s">
        <v>28</v>
      </c>
      <c r="J1180" s="5">
        <v>10005</v>
      </c>
      <c r="K1180" s="8" t="str">
        <f>VLOOKUP($B1180,Sheet1!A:E,3,FALSE)</f>
        <v>Financial District</v>
      </c>
      <c r="L1180" s="8" t="str">
        <f>VLOOKUP($B1180,Sheet1!A:E,4,FALSE)</f>
        <v>A</v>
      </c>
      <c r="M1180">
        <v>-74.009339299999994</v>
      </c>
      <c r="N1180">
        <v>40.705931200000002</v>
      </c>
      <c r="O1180" s="13">
        <f>VLOOKUP($B1180,Sheet2!A:F,6,FALSE)</f>
        <v>3.2144198504638131</v>
      </c>
      <c r="P1180" s="1">
        <v>119000</v>
      </c>
      <c r="Q1180" s="3">
        <v>6.7500000000000004E-2</v>
      </c>
      <c r="R1180">
        <v>30</v>
      </c>
      <c r="S1180" s="1">
        <v>476000</v>
      </c>
      <c r="T1180" s="1">
        <v>3087.33</v>
      </c>
      <c r="U1180" s="1">
        <v>604.19000000000005</v>
      </c>
      <c r="V1180" s="1">
        <v>123.96</v>
      </c>
      <c r="W1180" s="4">
        <v>600</v>
      </c>
      <c r="X1180" s="1">
        <v>4415.4799999999996</v>
      </c>
      <c r="Y1180">
        <v>6</v>
      </c>
      <c r="Z1180">
        <v>6</v>
      </c>
      <c r="AA1180" t="str">
        <f>VLOOKUP($B1180,Sheet1!A:E,5,FALSE)</f>
        <v>New York Stock Exchange, various financial institutions, World Trade Center.</v>
      </c>
    </row>
    <row r="1181" spans="1:27" x14ac:dyDescent="0.2">
      <c r="A1181">
        <v>1227</v>
      </c>
      <c r="B1181" t="s">
        <v>1676</v>
      </c>
      <c r="C1181" t="s">
        <v>34</v>
      </c>
      <c r="D1181" s="1">
        <v>1618000</v>
      </c>
      <c r="E1181">
        <v>5</v>
      </c>
      <c r="F1181">
        <v>2</v>
      </c>
      <c r="G1181" s="2">
        <v>2200</v>
      </c>
      <c r="H1181" t="s">
        <v>313</v>
      </c>
      <c r="I1181" t="s">
        <v>45</v>
      </c>
      <c r="J1181" s="5">
        <v>11234</v>
      </c>
      <c r="K1181" s="8" t="str">
        <f>VLOOKUP($B1181,Sheet1!A:E,3,FALSE)</f>
        <v>Marine Park</v>
      </c>
      <c r="L1181" s="8" t="str">
        <f>VLOOKUP($B1181,Sheet1!A:E,4,FALSE)</f>
        <v>A</v>
      </c>
      <c r="M1181">
        <v>-73.907897300000002</v>
      </c>
      <c r="N1181">
        <v>40.614888299999997</v>
      </c>
      <c r="O1181" s="13">
        <f>VLOOKUP($B1181,Sheet2!A:F,6,FALSE)</f>
        <v>10.09895797889499</v>
      </c>
      <c r="P1181" s="1">
        <v>323600</v>
      </c>
      <c r="Q1181" s="3">
        <v>6.7500000000000004E-2</v>
      </c>
      <c r="R1181">
        <v>30</v>
      </c>
      <c r="S1181" s="1">
        <v>1294400</v>
      </c>
      <c r="T1181" s="1">
        <v>8395.4500000000007</v>
      </c>
      <c r="U1181" s="1">
        <v>1643</v>
      </c>
      <c r="V1181" s="1">
        <v>337.08</v>
      </c>
      <c r="W1181" s="4">
        <v>600</v>
      </c>
      <c r="X1181" s="1">
        <v>10975.54</v>
      </c>
      <c r="Y1181">
        <v>10</v>
      </c>
      <c r="Z1181">
        <v>14</v>
      </c>
      <c r="AA1181" t="str">
        <f>VLOOKUP($B1181,Sheet1!A:E,5,FALSE)</f>
        <v>Marine Park, expansive parkland and recreational facilities.</v>
      </c>
    </row>
    <row r="1182" spans="1:27" x14ac:dyDescent="0.2">
      <c r="A1182">
        <v>1228</v>
      </c>
      <c r="B1182" t="s">
        <v>1677</v>
      </c>
      <c r="C1182" t="s">
        <v>188</v>
      </c>
      <c r="D1182" s="1">
        <v>485000</v>
      </c>
      <c r="E1182">
        <v>6</v>
      </c>
      <c r="F1182">
        <v>3</v>
      </c>
      <c r="G1182" s="2">
        <v>2184</v>
      </c>
      <c r="H1182" t="s">
        <v>47</v>
      </c>
      <c r="I1182" t="s">
        <v>54</v>
      </c>
      <c r="J1182" s="5">
        <v>10469</v>
      </c>
      <c r="K1182" s="8" t="str">
        <f>VLOOKUP($B1182,Sheet1!A:E,3,FALSE)</f>
        <v>Pelham Bay</v>
      </c>
      <c r="L1182" s="8" t="str">
        <f>VLOOKUP($B1182,Sheet1!A:E,4,FALSE)</f>
        <v>C</v>
      </c>
      <c r="M1182">
        <v>-73.852365699999993</v>
      </c>
      <c r="N1182">
        <v>40.878186200000002</v>
      </c>
      <c r="O1182" s="13">
        <f>VLOOKUP($B1182,Sheet2!A:F,6,FALSE)</f>
        <v>11.32932710834484</v>
      </c>
      <c r="P1182" s="1">
        <v>97000</v>
      </c>
      <c r="Q1182" s="3">
        <v>6.7500000000000004E-2</v>
      </c>
      <c r="R1182">
        <v>30</v>
      </c>
      <c r="S1182" s="1">
        <v>388000</v>
      </c>
      <c r="T1182" s="1">
        <v>2516.56</v>
      </c>
      <c r="U1182" s="1">
        <v>492.49</v>
      </c>
      <c r="V1182" s="1">
        <v>101.04</v>
      </c>
      <c r="W1182" s="4">
        <v>600</v>
      </c>
      <c r="X1182" s="1">
        <v>3710.1</v>
      </c>
      <c r="Y1182">
        <v>12</v>
      </c>
      <c r="Z1182">
        <v>11</v>
      </c>
      <c r="AA1182" t="str">
        <f>VLOOKUP($B1182,Sheet1!A:E,5,FALSE)</f>
        <v>End of 6 train line, largest Park in NYC - Pelham Bay Park. </v>
      </c>
    </row>
    <row r="1183" spans="1:27" x14ac:dyDescent="0.2">
      <c r="A1183">
        <v>1229</v>
      </c>
      <c r="B1183" t="s">
        <v>1678</v>
      </c>
      <c r="C1183" t="s">
        <v>163</v>
      </c>
      <c r="D1183" s="1">
        <v>748000</v>
      </c>
      <c r="E1183">
        <v>3</v>
      </c>
      <c r="F1183">
        <v>2</v>
      </c>
      <c r="G1183" s="2">
        <v>1592</v>
      </c>
      <c r="H1183" t="s">
        <v>1679</v>
      </c>
      <c r="I1183" t="s">
        <v>36</v>
      </c>
      <c r="J1183" s="5">
        <v>10309</v>
      </c>
      <c r="K1183" s="8" t="str">
        <f>VLOOKUP($B1183,Sheet1!A:E,3,FALSE)</f>
        <v>South Shore</v>
      </c>
      <c r="L1183" s="8" t="str">
        <f>VLOOKUP($B1183,Sheet1!A:E,4,FALSE)</f>
        <v>B</v>
      </c>
      <c r="M1183">
        <v>-74.201630100000003</v>
      </c>
      <c r="N1183">
        <v>40.534221799999997</v>
      </c>
      <c r="O1183" s="13">
        <f>VLOOKUP($B1183,Sheet2!A:F,6,FALSE)</f>
        <v>18.66535260660909</v>
      </c>
      <c r="P1183" s="1">
        <v>149600</v>
      </c>
      <c r="Q1183" s="3">
        <v>6.7500000000000004E-2</v>
      </c>
      <c r="R1183">
        <v>30</v>
      </c>
      <c r="S1183" s="1">
        <v>598400</v>
      </c>
      <c r="T1183" s="1">
        <v>3881.21</v>
      </c>
      <c r="U1183" s="1">
        <v>759.56</v>
      </c>
      <c r="V1183" s="1">
        <v>155.83000000000001</v>
      </c>
      <c r="W1183" s="4">
        <v>600</v>
      </c>
      <c r="X1183" s="1">
        <v>5396.6</v>
      </c>
      <c r="Y1183">
        <v>6</v>
      </c>
      <c r="Z1183">
        <v>10</v>
      </c>
      <c r="AA1183" t="str">
        <f>VLOOKUP($B1183,Sheet1!A:E,5,FALSE)</f>
        <v>Southern coastline of Long island, costal communities &amp; beaches such as Long Beach, Jones Beach, Fire Island, Hempstead.</v>
      </c>
    </row>
    <row r="1184" spans="1:27" x14ac:dyDescent="0.2">
      <c r="A1184">
        <v>1230</v>
      </c>
      <c r="B1184" t="s">
        <v>1680</v>
      </c>
      <c r="C1184" t="s">
        <v>87</v>
      </c>
      <c r="D1184" s="1">
        <v>1100000</v>
      </c>
      <c r="E1184">
        <v>3</v>
      </c>
      <c r="F1184">
        <v>2</v>
      </c>
      <c r="G1184" s="2">
        <v>1928</v>
      </c>
      <c r="H1184" t="s">
        <v>1309</v>
      </c>
      <c r="I1184" t="s">
        <v>36</v>
      </c>
      <c r="J1184" s="5">
        <v>10307</v>
      </c>
      <c r="K1184" s="8" t="str">
        <f>VLOOKUP($B1184,Sheet1!A:E,3,FALSE)</f>
        <v>Tottenville</v>
      </c>
      <c r="L1184" s="8" t="str">
        <f>VLOOKUP($B1184,Sheet1!A:E,4,FALSE)</f>
        <v>B</v>
      </c>
      <c r="M1184">
        <v>-74.250510199999994</v>
      </c>
      <c r="N1184">
        <v>40.514208500000002</v>
      </c>
      <c r="O1184" s="13">
        <f>VLOOKUP($B1184,Sheet2!A:F,6,FALSE)</f>
        <v>21.359970199450341</v>
      </c>
      <c r="P1184" s="1">
        <v>220000</v>
      </c>
      <c r="Q1184" s="3">
        <v>6.7500000000000004E-2</v>
      </c>
      <c r="R1184">
        <v>30</v>
      </c>
      <c r="S1184" s="1">
        <v>880000</v>
      </c>
      <c r="T1184" s="1">
        <v>5707.66</v>
      </c>
      <c r="U1184" s="1">
        <v>1117</v>
      </c>
      <c r="V1184" s="1">
        <v>229.17</v>
      </c>
      <c r="W1184" s="4">
        <v>600</v>
      </c>
      <c r="X1184" s="1">
        <v>7653.82</v>
      </c>
      <c r="Y1184">
        <v>6</v>
      </c>
      <c r="Z1184">
        <v>12</v>
      </c>
      <c r="AA1184" t="str">
        <f>VLOOKUP($B1184,Sheet1!A:E,5,FALSE)</f>
        <v>Southermost part of Staten Island, maritime heritage, originally owned by Totten family</v>
      </c>
    </row>
    <row r="1185" spans="1:27" x14ac:dyDescent="0.2">
      <c r="A1185">
        <v>1231</v>
      </c>
      <c r="B1185" t="s">
        <v>1681</v>
      </c>
      <c r="C1185" t="s">
        <v>41</v>
      </c>
      <c r="D1185" s="1">
        <v>3995000</v>
      </c>
      <c r="E1185">
        <v>8</v>
      </c>
      <c r="F1185">
        <v>8</v>
      </c>
      <c r="G1185" s="2">
        <v>5046</v>
      </c>
      <c r="H1185" t="s">
        <v>39</v>
      </c>
      <c r="I1185" t="s">
        <v>28</v>
      </c>
      <c r="J1185" s="5">
        <v>10025</v>
      </c>
      <c r="K1185" s="8" t="str">
        <f>VLOOKUP($B1185,Sheet1!A:E,3,FALSE)</f>
        <v>Upper West Side</v>
      </c>
      <c r="L1185" s="8" t="str">
        <f>VLOOKUP($B1185,Sheet1!A:E,4,FALSE)</f>
        <v>A</v>
      </c>
      <c r="M1185">
        <v>-73.970709999999997</v>
      </c>
      <c r="N1185">
        <v>40.80059</v>
      </c>
      <c r="O1185" s="13">
        <f>VLOOKUP($B1185,Sheet2!A:F,6,FALSE)</f>
        <v>3.6549657260476738</v>
      </c>
      <c r="P1185" s="1">
        <v>799000</v>
      </c>
      <c r="Q1185" s="3">
        <v>6.7500000000000004E-2</v>
      </c>
      <c r="R1185">
        <v>30</v>
      </c>
      <c r="S1185" s="1">
        <v>3196000</v>
      </c>
      <c r="T1185" s="1">
        <v>20729.2</v>
      </c>
      <c r="U1185" s="1">
        <v>4056.72</v>
      </c>
      <c r="V1185" s="1">
        <v>832.29</v>
      </c>
      <c r="W1185" s="4">
        <v>600</v>
      </c>
      <c r="X1185" s="1">
        <v>26218.21</v>
      </c>
      <c r="Y1185">
        <v>16</v>
      </c>
      <c r="Z1185">
        <v>13</v>
      </c>
      <c r="AA1185" t="str">
        <f>VLOOKUP($B1185,Sheet1!A:E,5,FALSE)</f>
        <v>Western edge of Central Park, Lincoln Center, affluent area.</v>
      </c>
    </row>
    <row r="1186" spans="1:27" x14ac:dyDescent="0.2">
      <c r="A1186">
        <v>1232</v>
      </c>
      <c r="B1186" t="s">
        <v>1682</v>
      </c>
      <c r="C1186" t="s">
        <v>52</v>
      </c>
      <c r="D1186" s="1">
        <v>659000</v>
      </c>
      <c r="E1186">
        <v>1</v>
      </c>
      <c r="F1186">
        <v>1</v>
      </c>
      <c r="G1186">
        <v>440</v>
      </c>
      <c r="H1186" t="s">
        <v>56</v>
      </c>
      <c r="I1186" t="s">
        <v>45</v>
      </c>
      <c r="J1186" s="5">
        <v>11201</v>
      </c>
      <c r="K1186" s="8" t="str">
        <f>VLOOKUP($B1186,Sheet1!A:E,3,FALSE)</f>
        <v>Brooklyn Heights</v>
      </c>
      <c r="L1186" s="8" t="str">
        <f>VLOOKUP($B1186,Sheet1!A:E,4,FALSE)</f>
        <v>A</v>
      </c>
      <c r="M1186">
        <v>-73.996485000000007</v>
      </c>
      <c r="N1186">
        <v>40.686752499999997</v>
      </c>
      <c r="O1186" s="13">
        <f>VLOOKUP($B1186,Sheet2!A:F,6,FALSE)</f>
        <v>4.3217591852734083</v>
      </c>
      <c r="P1186" s="1">
        <v>131800</v>
      </c>
      <c r="Q1186" s="3">
        <v>6.7500000000000004E-2</v>
      </c>
      <c r="R1186">
        <v>30</v>
      </c>
      <c r="S1186" s="1">
        <v>527200</v>
      </c>
      <c r="T1186" s="1">
        <v>3419.41</v>
      </c>
      <c r="U1186" s="1">
        <v>669.18</v>
      </c>
      <c r="V1186" s="1">
        <v>137.29</v>
      </c>
      <c r="W1186" s="4">
        <v>550</v>
      </c>
      <c r="X1186" s="1">
        <v>4775.88</v>
      </c>
      <c r="Y1186">
        <v>2</v>
      </c>
      <c r="Z1186">
        <v>4</v>
      </c>
      <c r="AA1186" t="str">
        <f>VLOOKUP($B1186,Sheet1!A:E,5,FALSE)</f>
        <v>Views of the Manhattan Skyline and Brooklyn Bridge, by Brooklyn Heights Park- Pier 5, famous basketball courts. </v>
      </c>
    </row>
    <row r="1187" spans="1:27" x14ac:dyDescent="0.2">
      <c r="A1187">
        <v>1233</v>
      </c>
      <c r="B1187" t="s">
        <v>1683</v>
      </c>
      <c r="C1187" t="s">
        <v>87</v>
      </c>
      <c r="D1187" s="1">
        <v>1099000</v>
      </c>
      <c r="E1187">
        <v>6</v>
      </c>
      <c r="F1187">
        <v>3</v>
      </c>
      <c r="G1187" s="2">
        <v>2018</v>
      </c>
      <c r="H1187" t="s">
        <v>907</v>
      </c>
      <c r="I1187" t="s">
        <v>65</v>
      </c>
      <c r="J1187" s="5">
        <v>11368</v>
      </c>
      <c r="K1187" s="8" t="str">
        <f>VLOOKUP($B1187,Sheet1!A:E,3,FALSE)</f>
        <v>Corona</v>
      </c>
      <c r="L1187" s="8" t="str">
        <f>VLOOKUP($B1187,Sheet1!A:E,4,FALSE)</f>
        <v>C</v>
      </c>
      <c r="M1187">
        <v>-73.854552699999999</v>
      </c>
      <c r="N1187">
        <v>40.738551899999997</v>
      </c>
      <c r="O1187" s="13">
        <f>VLOOKUP($B1187,Sheet2!A:F,6,FALSE)</f>
        <v>6.9049002109300348</v>
      </c>
      <c r="P1187" s="1">
        <v>219800</v>
      </c>
      <c r="Q1187" s="3">
        <v>6.7500000000000004E-2</v>
      </c>
      <c r="R1187">
        <v>30</v>
      </c>
      <c r="S1187" s="1">
        <v>879200</v>
      </c>
      <c r="T1187" s="1">
        <v>5702.47</v>
      </c>
      <c r="U1187" s="1">
        <v>1115.98</v>
      </c>
      <c r="V1187" s="1">
        <v>228.96</v>
      </c>
      <c r="W1187" s="4">
        <v>600</v>
      </c>
      <c r="X1187" s="1">
        <v>7647.41</v>
      </c>
      <c r="Y1187">
        <v>12</v>
      </c>
      <c r="Z1187">
        <v>10</v>
      </c>
      <c r="AA1187" t="str">
        <f>VLOOKUP($B1187,Sheet1!A:E,5,FALSE)</f>
        <v>Flushing Meadows - Corona Park Queens, Lemon Ice King icees, strong Latino community.</v>
      </c>
    </row>
    <row r="1188" spans="1:27" x14ac:dyDescent="0.2">
      <c r="A1188">
        <v>1234</v>
      </c>
      <c r="B1188" t="s">
        <v>1684</v>
      </c>
      <c r="C1188" t="s">
        <v>26</v>
      </c>
      <c r="D1188" s="1">
        <v>319000</v>
      </c>
      <c r="E1188">
        <v>2</v>
      </c>
      <c r="F1188">
        <v>2</v>
      </c>
      <c r="G1188" s="2">
        <v>1102</v>
      </c>
      <c r="H1188" t="s">
        <v>1394</v>
      </c>
      <c r="I1188" t="s">
        <v>54</v>
      </c>
      <c r="J1188" s="5">
        <v>10473</v>
      </c>
      <c r="K1188" s="8" t="str">
        <f>VLOOKUP($B1188,Sheet1!A:E,3,FALSE)</f>
        <v>Clason Point</v>
      </c>
      <c r="L1188" s="8" t="str">
        <f>VLOOKUP($B1188,Sheet1!A:E,4,FALSE)</f>
        <v>C</v>
      </c>
      <c r="M1188">
        <v>-73.853401000000005</v>
      </c>
      <c r="N1188">
        <v>40.806950999999998</v>
      </c>
      <c r="O1188" s="13">
        <f>VLOOKUP($B1188,Sheet2!A:F,6,FALSE)</f>
        <v>8.0032747683292325</v>
      </c>
      <c r="P1188" s="1">
        <v>63800</v>
      </c>
      <c r="Q1188" s="3">
        <v>6.7500000000000004E-2</v>
      </c>
      <c r="R1188">
        <v>30</v>
      </c>
      <c r="S1188" s="1">
        <v>255200</v>
      </c>
      <c r="T1188" s="1">
        <v>1655.22</v>
      </c>
      <c r="U1188" s="1">
        <v>323.93</v>
      </c>
      <c r="V1188" s="1">
        <v>66.459999999999994</v>
      </c>
      <c r="W1188" s="4">
        <v>1400</v>
      </c>
      <c r="X1188" s="1">
        <v>3445.61</v>
      </c>
      <c r="Y1188">
        <v>4</v>
      </c>
      <c r="Z1188">
        <v>7</v>
      </c>
      <c r="AA1188" t="str">
        <f>VLOOKUP($B1188,Sheet1!A:E,5,FALSE)</f>
        <v>Bronx, Waterfront location with family-friendly residential vibe.</v>
      </c>
    </row>
    <row r="1189" spans="1:27" x14ac:dyDescent="0.2">
      <c r="A1189">
        <v>1235</v>
      </c>
      <c r="B1189" t="s">
        <v>1685</v>
      </c>
      <c r="C1189" t="s">
        <v>87</v>
      </c>
      <c r="D1189" s="1">
        <v>999000</v>
      </c>
      <c r="E1189">
        <v>9</v>
      </c>
      <c r="F1189">
        <v>3</v>
      </c>
      <c r="G1189" s="2">
        <v>3168</v>
      </c>
      <c r="H1189" t="s">
        <v>119</v>
      </c>
      <c r="I1189" t="s">
        <v>54</v>
      </c>
      <c r="J1189" s="5">
        <v>10453</v>
      </c>
      <c r="K1189" s="8" t="str">
        <f>VLOOKUP($B1189,Sheet1!A:E,3,FALSE)</f>
        <v>Morris Heights</v>
      </c>
      <c r="L1189" s="8" t="str">
        <f>VLOOKUP($B1189,Sheet1!A:E,4,FALSE)</f>
        <v>C</v>
      </c>
      <c r="M1189">
        <v>-73.917760799999996</v>
      </c>
      <c r="N1189">
        <v>40.847464100000003</v>
      </c>
      <c r="O1189" s="13">
        <f>VLOOKUP($B1189,Sheet2!A:F,6,FALSE)</f>
        <v>7.6763031799592616</v>
      </c>
      <c r="P1189" s="1">
        <v>199800</v>
      </c>
      <c r="Q1189" s="3">
        <v>6.7500000000000004E-2</v>
      </c>
      <c r="R1189">
        <v>30</v>
      </c>
      <c r="S1189" s="1">
        <v>799200</v>
      </c>
      <c r="T1189" s="1">
        <v>5183.6000000000004</v>
      </c>
      <c r="U1189" s="1">
        <v>1014.43</v>
      </c>
      <c r="V1189" s="1">
        <v>208.13</v>
      </c>
      <c r="W1189" s="4">
        <v>600</v>
      </c>
      <c r="X1189" s="1">
        <v>7006.16</v>
      </c>
      <c r="Y1189">
        <v>18</v>
      </c>
      <c r="Z1189">
        <v>16</v>
      </c>
      <c r="AA1189" t="str">
        <f>VLOOKUP($B1189,Sheet1!A:E,5,FALSE)</f>
        <v>Bronx-Lebanon Hospital Center, known for mixed housing types.</v>
      </c>
    </row>
    <row r="1190" spans="1:27" x14ac:dyDescent="0.2">
      <c r="A1190">
        <v>1236</v>
      </c>
      <c r="B1190" t="s">
        <v>1686</v>
      </c>
      <c r="C1190" t="s">
        <v>52</v>
      </c>
      <c r="D1190" s="1">
        <v>398000</v>
      </c>
      <c r="E1190">
        <v>3</v>
      </c>
      <c r="F1190">
        <v>2</v>
      </c>
      <c r="G1190" s="2">
        <v>1571</v>
      </c>
      <c r="H1190" t="s">
        <v>1078</v>
      </c>
      <c r="I1190" t="s">
        <v>65</v>
      </c>
      <c r="J1190" s="5">
        <v>11432</v>
      </c>
      <c r="K1190" s="8" t="str">
        <f>VLOOKUP($B1190,Sheet1!A:E,3,FALSE)</f>
        <v>Jamaica</v>
      </c>
      <c r="L1190" s="8" t="str">
        <f>VLOOKUP($B1190,Sheet1!A:E,4,FALSE)</f>
        <v>C</v>
      </c>
      <c r="M1190">
        <v>-73.793180000000007</v>
      </c>
      <c r="N1190">
        <v>40.712569899999998</v>
      </c>
      <c r="O1190" s="13">
        <f>VLOOKUP($B1190,Sheet2!A:F,6,FALSE)</f>
        <v>10.396695991238399</v>
      </c>
      <c r="P1190" s="1">
        <v>79600</v>
      </c>
      <c r="Q1190" s="3">
        <v>6.7500000000000004E-2</v>
      </c>
      <c r="R1190">
        <v>30</v>
      </c>
      <c r="S1190" s="1">
        <v>318400</v>
      </c>
      <c r="T1190" s="1">
        <v>2065.14</v>
      </c>
      <c r="U1190" s="1">
        <v>404.15</v>
      </c>
      <c r="V1190" s="1">
        <v>82.92</v>
      </c>
      <c r="W1190" s="4">
        <v>600</v>
      </c>
      <c r="X1190" s="1">
        <v>3152.2</v>
      </c>
      <c r="Y1190">
        <v>6</v>
      </c>
      <c r="Z1190">
        <v>10</v>
      </c>
      <c r="AA1190" t="str">
        <f>VLOOKUP($B1190,Sheet1!A:E,5,FALSE)</f>
        <v>Sectioned into 3 sub-neighborhoods, estates in the north east, west shopping areas, and South high crime area.</v>
      </c>
    </row>
    <row r="1191" spans="1:27" x14ac:dyDescent="0.2">
      <c r="A1191">
        <v>1237</v>
      </c>
      <c r="B1191" t="s">
        <v>1687</v>
      </c>
      <c r="C1191" t="s">
        <v>52</v>
      </c>
      <c r="D1191" s="1">
        <v>249000</v>
      </c>
      <c r="E1191">
        <v>3</v>
      </c>
      <c r="F1191">
        <v>1</v>
      </c>
      <c r="G1191">
        <v>500</v>
      </c>
      <c r="H1191" t="s">
        <v>999</v>
      </c>
      <c r="I1191" t="s">
        <v>28</v>
      </c>
      <c r="J1191" s="5">
        <v>10034</v>
      </c>
      <c r="K1191" s="8" t="str">
        <f>VLOOKUP($B1191,Sheet1!A:E,3,FALSE)</f>
        <v>Inwood</v>
      </c>
      <c r="L1191" s="8" t="str">
        <f>VLOOKUP($B1191,Sheet1!A:E,4,FALSE)</f>
        <v>B</v>
      </c>
      <c r="M1191">
        <v>-73.916064000000006</v>
      </c>
      <c r="N1191">
        <v>40.871796099999997</v>
      </c>
      <c r="O1191" s="13">
        <f>VLOOKUP($B1191,Sheet2!A:F,6,FALSE)</f>
        <v>9.2323986168602055</v>
      </c>
      <c r="P1191" s="1">
        <v>49800</v>
      </c>
      <c r="Q1191" s="3">
        <v>6.7500000000000004E-2</v>
      </c>
      <c r="R1191">
        <v>30</v>
      </c>
      <c r="S1191" s="1">
        <v>199200</v>
      </c>
      <c r="T1191" s="1">
        <v>1292.01</v>
      </c>
      <c r="U1191" s="1">
        <v>252.85</v>
      </c>
      <c r="V1191" s="1">
        <v>51.88</v>
      </c>
      <c r="W1191" s="4">
        <v>600</v>
      </c>
      <c r="X1191" s="1">
        <v>2196.73</v>
      </c>
      <c r="Y1191">
        <v>6</v>
      </c>
      <c r="Z1191">
        <v>4</v>
      </c>
      <c r="AA1191" t="str">
        <f>VLOOKUP($B1191,Sheet1!A:E,5,FALSE)</f>
        <v>Northern tip of Manhattan, bars on Broadway and Dykman, A train. Referred to as "Upstate of Manhattan".</v>
      </c>
    </row>
    <row r="1192" spans="1:27" x14ac:dyDescent="0.2">
      <c r="A1192">
        <v>1238</v>
      </c>
      <c r="B1192" t="s">
        <v>1688</v>
      </c>
      <c r="C1192" t="s">
        <v>87</v>
      </c>
      <c r="D1192" s="1">
        <v>1299000</v>
      </c>
      <c r="E1192">
        <v>3</v>
      </c>
      <c r="F1192">
        <v>2</v>
      </c>
      <c r="G1192" s="2">
        <v>2648</v>
      </c>
      <c r="H1192" t="s">
        <v>773</v>
      </c>
      <c r="I1192" t="s">
        <v>65</v>
      </c>
      <c r="J1192" s="5">
        <v>11355</v>
      </c>
      <c r="K1192" s="8" t="str">
        <f>VLOOKUP($B1192,Sheet1!A:E,3,FALSE)</f>
        <v>Flushing</v>
      </c>
      <c r="L1192" s="8" t="str">
        <f>VLOOKUP($B1192,Sheet1!A:E,4,FALSE)</f>
        <v>B</v>
      </c>
      <c r="M1192">
        <v>-73.811418500000002</v>
      </c>
      <c r="N1192">
        <v>40.754426899999999</v>
      </c>
      <c r="O1192" s="13">
        <f>VLOOKUP($B1192,Sheet2!A:F,6,FALSE)</f>
        <v>9.1393118539750127</v>
      </c>
      <c r="P1192" s="1">
        <v>259800</v>
      </c>
      <c r="Q1192" s="3">
        <v>6.7500000000000004E-2</v>
      </c>
      <c r="R1192">
        <v>30</v>
      </c>
      <c r="S1192" s="1">
        <v>1039200</v>
      </c>
      <c r="T1192" s="1">
        <v>6740.23</v>
      </c>
      <c r="U1192" s="1">
        <v>1319.07</v>
      </c>
      <c r="V1192" s="1">
        <v>270.63</v>
      </c>
      <c r="W1192" s="4">
        <v>600</v>
      </c>
      <c r="X1192" s="1">
        <v>8929.93</v>
      </c>
      <c r="Y1192">
        <v>6</v>
      </c>
      <c r="Z1192">
        <v>17</v>
      </c>
      <c r="AA1192" t="str">
        <f>VLOOKUP($B1192,Sheet1!A:E,5,FALSE)</f>
        <v>Bustling Chinese and  Korean community. Large shopping community.</v>
      </c>
    </row>
    <row r="1193" spans="1:27" x14ac:dyDescent="0.2">
      <c r="A1193">
        <v>1239</v>
      </c>
      <c r="B1193" t="s">
        <v>1689</v>
      </c>
      <c r="C1193" t="s">
        <v>41</v>
      </c>
      <c r="D1193" s="1">
        <v>8950000</v>
      </c>
      <c r="E1193">
        <v>3</v>
      </c>
      <c r="F1193">
        <v>6</v>
      </c>
      <c r="G1193" s="2">
        <v>6336</v>
      </c>
      <c r="H1193" t="s">
        <v>857</v>
      </c>
      <c r="I1193" t="s">
        <v>28</v>
      </c>
      <c r="J1193" s="5">
        <v>10016</v>
      </c>
      <c r="K1193" s="8" t="str">
        <f>VLOOKUP($B1193,Sheet1!A:E,3,FALSE)</f>
        <v>Murray Hill</v>
      </c>
      <c r="L1193" s="8" t="str">
        <f>VLOOKUP($B1193,Sheet1!A:E,4,FALSE)</f>
        <v>A</v>
      </c>
      <c r="M1193">
        <v>-73.978774000000001</v>
      </c>
      <c r="N1193">
        <v>40.743741499999999</v>
      </c>
      <c r="O1193" s="13">
        <f>VLOOKUP($B1193,Sheet2!A:F,6,FALSE)</f>
        <v>0.49456456875176202</v>
      </c>
      <c r="P1193" s="1">
        <v>1790000</v>
      </c>
      <c r="Q1193" s="3">
        <v>6.7500000000000004E-2</v>
      </c>
      <c r="R1193">
        <v>30</v>
      </c>
      <c r="S1193" s="1">
        <v>7160000</v>
      </c>
      <c r="T1193" s="1">
        <v>46439.62</v>
      </c>
      <c r="U1193" s="1">
        <v>9088.2800000000007</v>
      </c>
      <c r="V1193" s="1">
        <v>1864.58</v>
      </c>
      <c r="W1193" s="4">
        <v>205</v>
      </c>
      <c r="X1193" s="1">
        <v>57597.48</v>
      </c>
      <c r="Y1193">
        <v>6</v>
      </c>
      <c r="Z1193">
        <v>20</v>
      </c>
      <c r="AA1193" t="str">
        <f>VLOOKUP($B1193,Sheet1!A:E,5,FALSE)</f>
        <v>Great spot for connecting with new people, Financial &amp; Tech sector workers, fast paced way of life</v>
      </c>
    </row>
    <row r="1194" spans="1:27" x14ac:dyDescent="0.2">
      <c r="A1194">
        <v>1240</v>
      </c>
      <c r="B1194" t="s">
        <v>1690</v>
      </c>
      <c r="C1194" t="s">
        <v>34</v>
      </c>
      <c r="D1194" s="1">
        <v>750000</v>
      </c>
      <c r="E1194">
        <v>5</v>
      </c>
      <c r="F1194">
        <v>3</v>
      </c>
      <c r="G1194" s="2">
        <v>1500</v>
      </c>
      <c r="H1194" t="s">
        <v>991</v>
      </c>
      <c r="I1194" t="s">
        <v>65</v>
      </c>
      <c r="J1194" s="5">
        <v>11436</v>
      </c>
      <c r="K1194" s="8" t="str">
        <f>VLOOKUP($B1194,Sheet1!A:E,3,FALSE)</f>
        <v>Jamaica</v>
      </c>
      <c r="L1194" s="8" t="str">
        <f>VLOOKUP($B1194,Sheet1!A:E,4,FALSE)</f>
        <v>C</v>
      </c>
      <c r="M1194">
        <v>-73.792438799999999</v>
      </c>
      <c r="N1194">
        <v>40.669329099999999</v>
      </c>
      <c r="O1194" s="13">
        <f>VLOOKUP($B1194,Sheet2!A:F,6,FALSE)</f>
        <v>11.522673001864669</v>
      </c>
      <c r="P1194" s="1">
        <v>150000</v>
      </c>
      <c r="Q1194" s="3">
        <v>6.7500000000000004E-2</v>
      </c>
      <c r="R1194">
        <v>30</v>
      </c>
      <c r="S1194" s="1">
        <v>600000</v>
      </c>
      <c r="T1194" s="1">
        <v>3891.59</v>
      </c>
      <c r="U1194" s="1">
        <v>761.59</v>
      </c>
      <c r="V1194" s="1">
        <v>156.25</v>
      </c>
      <c r="W1194" s="4">
        <v>205</v>
      </c>
      <c r="X1194" s="1">
        <v>5014.43</v>
      </c>
      <c r="Y1194">
        <v>10</v>
      </c>
      <c r="Z1194">
        <v>8</v>
      </c>
      <c r="AA1194" t="str">
        <f>VLOOKUP($B1194,Sheet1!A:E,5,FALSE)</f>
        <v>Sectioned into 3 sub-neighborhoods, estates in the north east, west shopping areas, and South high crime area.</v>
      </c>
    </row>
    <row r="1195" spans="1:27" x14ac:dyDescent="0.2">
      <c r="A1195">
        <v>1241</v>
      </c>
      <c r="B1195" t="s">
        <v>1691</v>
      </c>
      <c r="C1195" t="s">
        <v>87</v>
      </c>
      <c r="D1195" s="1">
        <v>1100000</v>
      </c>
      <c r="E1195">
        <v>5</v>
      </c>
      <c r="F1195">
        <v>3</v>
      </c>
      <c r="G1195" s="2">
        <v>1916</v>
      </c>
      <c r="H1195" t="s">
        <v>39</v>
      </c>
      <c r="I1195" t="s">
        <v>45</v>
      </c>
      <c r="J1195" s="5">
        <v>11234</v>
      </c>
      <c r="K1195" s="8" t="str">
        <f>VLOOKUP($B1195,Sheet1!A:E,3,FALSE)</f>
        <v>Marine Park</v>
      </c>
      <c r="L1195" s="8" t="str">
        <f>VLOOKUP($B1195,Sheet1!A:E,4,FALSE)</f>
        <v>A</v>
      </c>
      <c r="M1195">
        <v>-73.926039200000005</v>
      </c>
      <c r="N1195">
        <v>40.618362599999998</v>
      </c>
      <c r="O1195" s="13">
        <f>VLOOKUP($B1195,Sheet2!A:F,6,FALSE)</f>
        <v>9.5268450330909591</v>
      </c>
      <c r="P1195" s="1">
        <v>220000</v>
      </c>
      <c r="Q1195" s="3">
        <v>6.7500000000000004E-2</v>
      </c>
      <c r="R1195">
        <v>30</v>
      </c>
      <c r="S1195" s="1">
        <v>880000</v>
      </c>
      <c r="T1195" s="1">
        <v>5707.66</v>
      </c>
      <c r="U1195" s="1">
        <v>1117</v>
      </c>
      <c r="V1195" s="1">
        <v>229.17</v>
      </c>
      <c r="W1195" s="4">
        <v>600</v>
      </c>
      <c r="X1195" s="1">
        <v>7653.82</v>
      </c>
      <c r="Y1195">
        <v>10</v>
      </c>
      <c r="Z1195">
        <v>10</v>
      </c>
      <c r="AA1195" t="str">
        <f>VLOOKUP($B1195,Sheet1!A:E,5,FALSE)</f>
        <v>Marine Park, expansive parkland and recreational facilities.</v>
      </c>
    </row>
    <row r="1196" spans="1:27" x14ac:dyDescent="0.2">
      <c r="A1196">
        <v>1242</v>
      </c>
      <c r="B1196" t="s">
        <v>1692</v>
      </c>
      <c r="C1196" t="s">
        <v>34</v>
      </c>
      <c r="D1196" s="1">
        <v>1275000</v>
      </c>
      <c r="E1196">
        <v>3</v>
      </c>
      <c r="F1196">
        <v>4</v>
      </c>
      <c r="G1196" s="2">
        <v>2380</v>
      </c>
      <c r="H1196" t="s">
        <v>369</v>
      </c>
      <c r="I1196" t="s">
        <v>36</v>
      </c>
      <c r="J1196" s="5">
        <v>10309</v>
      </c>
      <c r="K1196" s="8" t="str">
        <f>VLOOKUP($B1196,Sheet1!A:E,3,FALSE)</f>
        <v>South Shore</v>
      </c>
      <c r="L1196" s="8" t="str">
        <f>VLOOKUP($B1196,Sheet1!A:E,4,FALSE)</f>
        <v>B</v>
      </c>
      <c r="M1196">
        <v>-74.214286999999999</v>
      </c>
      <c r="N1196">
        <v>40.539362500000003</v>
      </c>
      <c r="O1196" s="13">
        <f>VLOOKUP($B1196,Sheet2!A:F,6,FALSE)</f>
        <v>18.803406975051601</v>
      </c>
      <c r="P1196" s="1">
        <v>255000</v>
      </c>
      <c r="Q1196" s="3">
        <v>6.7500000000000004E-2</v>
      </c>
      <c r="R1196">
        <v>30</v>
      </c>
      <c r="S1196" s="1">
        <v>1020000</v>
      </c>
      <c r="T1196" s="1">
        <v>6615.7</v>
      </c>
      <c r="U1196" s="1">
        <v>1294.7</v>
      </c>
      <c r="V1196" s="1">
        <v>265.63</v>
      </c>
      <c r="W1196" s="4">
        <v>600</v>
      </c>
      <c r="X1196" s="1">
        <v>8776.02</v>
      </c>
      <c r="Y1196">
        <v>6</v>
      </c>
      <c r="Z1196">
        <v>10</v>
      </c>
      <c r="AA1196" t="str">
        <f>VLOOKUP($B1196,Sheet1!A:E,5,FALSE)</f>
        <v>Southern coastline of Long island, costal communities &amp; beaches such as Long Beach, Jones Beach, Fire Island, Hempstead.</v>
      </c>
    </row>
    <row r="1197" spans="1:27" x14ac:dyDescent="0.2">
      <c r="A1197">
        <v>1243</v>
      </c>
      <c r="B1197" t="s">
        <v>1693</v>
      </c>
      <c r="C1197" t="s">
        <v>34</v>
      </c>
      <c r="D1197" s="1">
        <v>689000</v>
      </c>
      <c r="E1197">
        <v>2</v>
      </c>
      <c r="F1197">
        <v>2</v>
      </c>
      <c r="G1197">
        <v>750</v>
      </c>
      <c r="H1197" t="s">
        <v>1694</v>
      </c>
      <c r="I1197" t="s">
        <v>45</v>
      </c>
      <c r="J1197" s="5">
        <v>11235</v>
      </c>
      <c r="K1197" s="8" t="str">
        <f>VLOOKUP($B1197,Sheet1!A:E,3,FALSE)</f>
        <v>Brighton Beach</v>
      </c>
      <c r="L1197" s="8" t="str">
        <f>VLOOKUP($B1197,Sheet1!A:E,4,FALSE)</f>
        <v>B</v>
      </c>
      <c r="M1197">
        <v>-73.964560800000001</v>
      </c>
      <c r="N1197">
        <v>40.581720799999999</v>
      </c>
      <c r="O1197" s="13">
        <f>VLOOKUP($B1197,Sheet2!A:F,6,FALSE)</f>
        <v>11.5819317248269</v>
      </c>
      <c r="P1197" s="1">
        <v>137800</v>
      </c>
      <c r="Q1197" s="3">
        <v>6.7500000000000004E-2</v>
      </c>
      <c r="R1197">
        <v>30</v>
      </c>
      <c r="S1197" s="1">
        <v>551200</v>
      </c>
      <c r="T1197" s="1">
        <v>3575.07</v>
      </c>
      <c r="U1197" s="1">
        <v>699.65</v>
      </c>
      <c r="V1197" s="1">
        <v>143.54</v>
      </c>
      <c r="W1197" s="4">
        <v>600</v>
      </c>
      <c r="X1197" s="1">
        <v>5018.26</v>
      </c>
      <c r="Y1197">
        <v>4</v>
      </c>
      <c r="Z1197">
        <v>5</v>
      </c>
      <c r="AA1197" t="str">
        <f>VLOOKUP($B1197,Sheet1!A:E,5,FALSE)</f>
        <v>Large Russian-speaking community and boardwalk with beach access.</v>
      </c>
    </row>
    <row r="1198" spans="1:27" x14ac:dyDescent="0.2">
      <c r="A1198">
        <v>1244</v>
      </c>
      <c r="B1198" t="s">
        <v>1695</v>
      </c>
      <c r="C1198" t="s">
        <v>52</v>
      </c>
      <c r="D1198" s="1">
        <v>320000</v>
      </c>
      <c r="E1198">
        <v>1</v>
      </c>
      <c r="F1198">
        <v>1</v>
      </c>
      <c r="G1198" s="2">
        <v>2184</v>
      </c>
      <c r="H1198" t="s">
        <v>119</v>
      </c>
      <c r="I1198" t="s">
        <v>65</v>
      </c>
      <c r="J1198" s="5">
        <v>11375</v>
      </c>
      <c r="K1198" s="8" t="str">
        <f>VLOOKUP($B1198,Sheet1!A:E,3,FALSE)</f>
        <v>Forest Hills</v>
      </c>
      <c r="L1198" s="8" t="str">
        <f>VLOOKUP($B1198,Sheet1!A:E,4,FALSE)</f>
        <v>A</v>
      </c>
      <c r="M1198">
        <v>-73.849926800000006</v>
      </c>
      <c r="N1198">
        <v>40.719243800000001</v>
      </c>
      <c r="O1198" s="13">
        <f>VLOOKUP($B1198,Sheet2!A:F,6,FALSE)</f>
        <v>7.3992344136504853</v>
      </c>
      <c r="P1198" s="1">
        <v>64000</v>
      </c>
      <c r="Q1198" s="3">
        <v>6.7500000000000004E-2</v>
      </c>
      <c r="R1198">
        <v>30</v>
      </c>
      <c r="S1198" s="1">
        <v>256000</v>
      </c>
      <c r="T1198" s="1">
        <v>1660.41</v>
      </c>
      <c r="U1198" s="1">
        <v>324.94</v>
      </c>
      <c r="V1198" s="1">
        <v>66.67</v>
      </c>
      <c r="W1198" s="4">
        <v>600</v>
      </c>
      <c r="X1198" s="1">
        <v>2652.02</v>
      </c>
      <c r="Y1198">
        <v>2</v>
      </c>
      <c r="Z1198">
        <v>18</v>
      </c>
      <c r="AA1198" t="str">
        <f>VLOOKUP($B1198,Sheet1!A:E,5,FALSE)</f>
        <v>Forest Hills Stadium - historic concert venue, commuter friendly from Manhattan.</v>
      </c>
    </row>
    <row r="1199" spans="1:27" x14ac:dyDescent="0.2">
      <c r="A1199">
        <v>1245</v>
      </c>
      <c r="B1199" t="s">
        <v>1696</v>
      </c>
      <c r="C1199" t="s">
        <v>41</v>
      </c>
      <c r="D1199" s="1">
        <v>3995000</v>
      </c>
      <c r="E1199">
        <v>5</v>
      </c>
      <c r="F1199">
        <v>6</v>
      </c>
      <c r="G1199" s="2">
        <v>2184</v>
      </c>
      <c r="H1199" t="s">
        <v>123</v>
      </c>
      <c r="I1199" t="s">
        <v>45</v>
      </c>
      <c r="J1199" s="5">
        <v>11217</v>
      </c>
      <c r="K1199" s="8" t="str">
        <f>VLOOKUP($B1199,Sheet1!A:E,3,FALSE)</f>
        <v>Boerum Hill</v>
      </c>
      <c r="L1199" s="8" t="str">
        <f>VLOOKUP($B1199,Sheet1!A:E,4,FALSE)</f>
        <v>B</v>
      </c>
      <c r="M1199">
        <v>-73.976461599999993</v>
      </c>
      <c r="N1199">
        <v>40.679938100000001</v>
      </c>
      <c r="O1199" s="13">
        <f>VLOOKUP($B1199,Sheet2!A:F,6,FALSE)</f>
        <v>4.7760570573800614</v>
      </c>
      <c r="P1199" s="1">
        <v>799000</v>
      </c>
      <c r="Q1199" s="3">
        <v>6.7500000000000004E-2</v>
      </c>
      <c r="R1199">
        <v>30</v>
      </c>
      <c r="S1199" s="1">
        <v>3196000</v>
      </c>
      <c r="T1199" s="1">
        <v>20729.2</v>
      </c>
      <c r="U1199" s="1">
        <v>4056.72</v>
      </c>
      <c r="V1199" s="1">
        <v>832.29</v>
      </c>
      <c r="W1199" s="4">
        <v>205</v>
      </c>
      <c r="X1199" s="1">
        <v>25823.21</v>
      </c>
      <c r="Y1199">
        <v>10</v>
      </c>
      <c r="Z1199">
        <v>7</v>
      </c>
      <c r="AA1199" t="str">
        <f>VLOOKUP($B1199,Sheet1!A:E,5,FALSE)</f>
        <v>Historic brownstones, upscale boutique shops, close to Downtown Brooklyn. </v>
      </c>
    </row>
    <row r="1200" spans="1:27" x14ac:dyDescent="0.2">
      <c r="A1200">
        <v>1246</v>
      </c>
      <c r="B1200" t="s">
        <v>1697</v>
      </c>
      <c r="C1200" t="s">
        <v>87</v>
      </c>
      <c r="D1200" s="1">
        <v>1399000</v>
      </c>
      <c r="E1200">
        <v>6</v>
      </c>
      <c r="F1200">
        <v>5</v>
      </c>
      <c r="G1200" s="2">
        <v>2500</v>
      </c>
      <c r="H1200" t="s">
        <v>127</v>
      </c>
      <c r="I1200" t="s">
        <v>65</v>
      </c>
      <c r="J1200" s="5">
        <v>11436</v>
      </c>
      <c r="K1200" s="8" t="str">
        <f>VLOOKUP($B1200,Sheet1!A:E,3,FALSE)</f>
        <v>Jamaica</v>
      </c>
      <c r="L1200" s="8" t="str">
        <f>VLOOKUP($B1200,Sheet1!A:E,4,FALSE)</f>
        <v>C</v>
      </c>
      <c r="M1200">
        <v>-73.795563900000005</v>
      </c>
      <c r="N1200">
        <v>40.671786599999997</v>
      </c>
      <c r="O1200" s="13">
        <f>VLOOKUP($B1200,Sheet2!A:F,6,FALSE)</f>
        <v>11.29771127473253</v>
      </c>
      <c r="P1200" s="1">
        <v>279800</v>
      </c>
      <c r="Q1200" s="3">
        <v>6.7500000000000004E-2</v>
      </c>
      <c r="R1200">
        <v>30</v>
      </c>
      <c r="S1200" s="1">
        <v>1119200</v>
      </c>
      <c r="T1200" s="1">
        <v>7259.11</v>
      </c>
      <c r="U1200" s="1">
        <v>1420.61</v>
      </c>
      <c r="V1200" s="1">
        <v>291.45999999999998</v>
      </c>
      <c r="W1200" s="4">
        <v>375</v>
      </c>
      <c r="X1200" s="1">
        <v>9346.18</v>
      </c>
      <c r="Y1200">
        <v>12</v>
      </c>
      <c r="Z1200">
        <v>9</v>
      </c>
      <c r="AA1200" t="str">
        <f>VLOOKUP($B1200,Sheet1!A:E,5,FALSE)</f>
        <v>Sectioned into 3 sub-neighborhoods, estates in the north east, west shopping areas, and South high crime area.</v>
      </c>
    </row>
    <row r="1201" spans="1:27" x14ac:dyDescent="0.2">
      <c r="A1201">
        <v>1247</v>
      </c>
      <c r="B1201" t="s">
        <v>1698</v>
      </c>
      <c r="C1201" t="s">
        <v>34</v>
      </c>
      <c r="D1201" s="1">
        <v>395000</v>
      </c>
      <c r="E1201">
        <v>2</v>
      </c>
      <c r="F1201">
        <v>2</v>
      </c>
      <c r="G1201" s="2">
        <v>1089</v>
      </c>
      <c r="H1201" t="s">
        <v>220</v>
      </c>
      <c r="I1201" t="s">
        <v>54</v>
      </c>
      <c r="J1201" s="5">
        <v>10473</v>
      </c>
      <c r="K1201" s="8" t="str">
        <f>VLOOKUP($B1201,Sheet1!A:E,3,FALSE)</f>
        <v>Clason Point</v>
      </c>
      <c r="L1201" s="8" t="str">
        <f>VLOOKUP($B1201,Sheet1!A:E,4,FALSE)</f>
        <v>C</v>
      </c>
      <c r="M1201">
        <v>-73.853819000000001</v>
      </c>
      <c r="N1201">
        <v>40.807051000000001</v>
      </c>
      <c r="O1201" s="13">
        <f>VLOOKUP($B1201,Sheet2!A:F,6,FALSE)</f>
        <v>7.9877740346261836</v>
      </c>
      <c r="P1201" s="1">
        <v>79000</v>
      </c>
      <c r="Q1201" s="3">
        <v>6.7500000000000004E-2</v>
      </c>
      <c r="R1201">
        <v>30</v>
      </c>
      <c r="S1201" s="1">
        <v>316000</v>
      </c>
      <c r="T1201" s="1">
        <v>2049.5700000000002</v>
      </c>
      <c r="U1201" s="1">
        <v>401.1</v>
      </c>
      <c r="V1201" s="1">
        <v>82.29</v>
      </c>
      <c r="W1201" s="4">
        <v>600</v>
      </c>
      <c r="X1201" s="1">
        <v>3132.96</v>
      </c>
      <c r="Y1201">
        <v>4</v>
      </c>
      <c r="Z1201">
        <v>7</v>
      </c>
      <c r="AA1201" t="str">
        <f>VLOOKUP($B1201,Sheet1!A:E,5,FALSE)</f>
        <v>Bronx, Waterfront location with family-friendly residential vibe.</v>
      </c>
    </row>
    <row r="1202" spans="1:27" x14ac:dyDescent="0.2">
      <c r="A1202">
        <v>1248</v>
      </c>
      <c r="B1202" t="s">
        <v>1699</v>
      </c>
      <c r="C1202" t="s">
        <v>34</v>
      </c>
      <c r="D1202" s="1">
        <v>1250000</v>
      </c>
      <c r="E1202">
        <v>4</v>
      </c>
      <c r="F1202">
        <v>2</v>
      </c>
      <c r="G1202" s="2">
        <v>2273</v>
      </c>
      <c r="H1202" t="s">
        <v>39</v>
      </c>
      <c r="I1202" t="s">
        <v>54</v>
      </c>
      <c r="J1202" s="5">
        <v>10471</v>
      </c>
      <c r="K1202" s="8" t="str">
        <f>VLOOKUP($B1202,Sheet1!A:E,3,FALSE)</f>
        <v>Riverdale</v>
      </c>
      <c r="L1202" s="8" t="str">
        <f>VLOOKUP($B1202,Sheet1!A:E,4,FALSE)</f>
        <v>A-</v>
      </c>
      <c r="M1202">
        <v>-73.901940199999999</v>
      </c>
      <c r="N1202">
        <v>40.897652399999998</v>
      </c>
      <c r="O1202" s="13">
        <f>VLOOKUP($B1202,Sheet2!A:F,6,FALSE)</f>
        <v>11.163721172334849</v>
      </c>
      <c r="P1202" s="1">
        <v>250000</v>
      </c>
      <c r="Q1202" s="3">
        <v>6.7500000000000004E-2</v>
      </c>
      <c r="R1202">
        <v>30</v>
      </c>
      <c r="S1202" s="1">
        <v>1000000</v>
      </c>
      <c r="T1202" s="1">
        <v>6485.98</v>
      </c>
      <c r="U1202" s="1">
        <v>1269.31</v>
      </c>
      <c r="V1202" s="1">
        <v>260.42</v>
      </c>
      <c r="W1202" s="4">
        <v>375</v>
      </c>
      <c r="X1202" s="1">
        <v>8390.7099999999991</v>
      </c>
      <c r="Y1202">
        <v>8</v>
      </c>
      <c r="Z1202">
        <v>14</v>
      </c>
      <c r="AA1202" t="str">
        <f>VLOOKUP($B1202,Sheet1!A:E,5,FALSE)</f>
        <v>Residential neighborhood , affluent enclave within the Bronx., "alternative to the Upper West side", Car Transportation is reccomended.</v>
      </c>
    </row>
    <row r="1203" spans="1:27" x14ac:dyDescent="0.2">
      <c r="A1203">
        <v>1249</v>
      </c>
      <c r="B1203" t="s">
        <v>1700</v>
      </c>
      <c r="C1203" t="s">
        <v>52</v>
      </c>
      <c r="D1203" s="1">
        <v>719000</v>
      </c>
      <c r="E1203">
        <v>3</v>
      </c>
      <c r="F1203">
        <v>2</v>
      </c>
      <c r="G1203" s="2">
        <v>1440</v>
      </c>
      <c r="H1203" t="s">
        <v>81</v>
      </c>
      <c r="I1203" t="s">
        <v>65</v>
      </c>
      <c r="J1203" s="5">
        <v>11375</v>
      </c>
      <c r="K1203" s="8" t="str">
        <f>VLOOKUP($B1203,Sheet1!A:E,3,FALSE)</f>
        <v>Forest Hills</v>
      </c>
      <c r="L1203" s="8" t="str">
        <f>VLOOKUP($B1203,Sheet1!A:E,4,FALSE)</f>
        <v>A</v>
      </c>
      <c r="M1203">
        <v>-73.840390099999993</v>
      </c>
      <c r="N1203">
        <v>40.721288999999999</v>
      </c>
      <c r="O1203" s="13">
        <f>VLOOKUP($B1203,Sheet2!A:F,6,FALSE)</f>
        <v>7.8461481135760547</v>
      </c>
      <c r="P1203" s="1">
        <v>143800</v>
      </c>
      <c r="Q1203" s="3">
        <v>6.7500000000000004E-2</v>
      </c>
      <c r="R1203">
        <v>30</v>
      </c>
      <c r="S1203" s="1">
        <v>575200</v>
      </c>
      <c r="T1203" s="1">
        <v>3730.74</v>
      </c>
      <c r="U1203" s="1">
        <v>730.11</v>
      </c>
      <c r="V1203" s="1">
        <v>149.79</v>
      </c>
      <c r="W1203" s="4">
        <v>600</v>
      </c>
      <c r="X1203" s="1">
        <v>5210.6400000000003</v>
      </c>
      <c r="Y1203">
        <v>6</v>
      </c>
      <c r="Z1203">
        <v>9</v>
      </c>
      <c r="AA1203" t="str">
        <f>VLOOKUP($B1203,Sheet1!A:E,5,FALSE)</f>
        <v>Forest Hills Stadium - historic concert venue, commuter friendly from Manhattan.</v>
      </c>
    </row>
    <row r="1204" spans="1:27" x14ac:dyDescent="0.2">
      <c r="A1204">
        <v>1250</v>
      </c>
      <c r="B1204" t="s">
        <v>1701</v>
      </c>
      <c r="C1204" t="s">
        <v>87</v>
      </c>
      <c r="D1204" s="1">
        <v>795000</v>
      </c>
      <c r="E1204">
        <v>3</v>
      </c>
      <c r="F1204">
        <v>4</v>
      </c>
      <c r="G1204" s="2">
        <v>1171</v>
      </c>
      <c r="H1204" t="s">
        <v>1702</v>
      </c>
      <c r="I1204" t="s">
        <v>54</v>
      </c>
      <c r="J1204" s="5">
        <v>10463</v>
      </c>
      <c r="K1204" s="8" t="str">
        <f>VLOOKUP($B1204,Sheet1!A:E,3,FALSE)</f>
        <v>Riverdale</v>
      </c>
      <c r="L1204" s="8" t="str">
        <f>VLOOKUP($B1204,Sheet1!A:E,4,FALSE)</f>
        <v>A-</v>
      </c>
      <c r="M1204">
        <v>-73.907444600000005</v>
      </c>
      <c r="N1204">
        <v>40.880980299999997</v>
      </c>
      <c r="O1204" s="13">
        <f>VLOOKUP($B1204,Sheet2!A:F,6,FALSE)</f>
        <v>9.9941664534291128</v>
      </c>
      <c r="P1204" s="1">
        <v>159000</v>
      </c>
      <c r="Q1204" s="3">
        <v>6.7500000000000004E-2</v>
      </c>
      <c r="R1204">
        <v>30</v>
      </c>
      <c r="S1204" s="1">
        <v>636000</v>
      </c>
      <c r="T1204" s="1">
        <v>4125.08</v>
      </c>
      <c r="U1204" s="1">
        <v>807.28</v>
      </c>
      <c r="V1204" s="1">
        <v>165.63</v>
      </c>
      <c r="W1204" s="4">
        <v>205</v>
      </c>
      <c r="X1204" s="1">
        <v>5302.99</v>
      </c>
      <c r="Y1204">
        <v>6</v>
      </c>
      <c r="Z1204">
        <v>5</v>
      </c>
      <c r="AA1204" t="str">
        <f>VLOOKUP($B1204,Sheet1!A:E,5,FALSE)</f>
        <v>Residential neighborhood , affluent enclave within the Bronx., "alternative to the Upper West side", Car Transportation is reccomended.</v>
      </c>
    </row>
    <row r="1205" spans="1:27" x14ac:dyDescent="0.2">
      <c r="A1205">
        <v>1251</v>
      </c>
      <c r="B1205" t="s">
        <v>1703</v>
      </c>
      <c r="C1205" t="s">
        <v>87</v>
      </c>
      <c r="D1205" s="1">
        <v>1175000</v>
      </c>
      <c r="E1205">
        <v>6</v>
      </c>
      <c r="F1205">
        <v>5</v>
      </c>
      <c r="G1205" s="2">
        <v>2184</v>
      </c>
      <c r="H1205" t="s">
        <v>1704</v>
      </c>
      <c r="I1205" t="s">
        <v>65</v>
      </c>
      <c r="J1205" s="5">
        <v>11436</v>
      </c>
      <c r="K1205" s="8" t="str">
        <f>VLOOKUP($B1205,Sheet1!A:E,3,FALSE)</f>
        <v>Jamaica</v>
      </c>
      <c r="L1205" s="8" t="str">
        <f>VLOOKUP($B1205,Sheet1!A:E,4,FALSE)</f>
        <v>C</v>
      </c>
      <c r="M1205">
        <v>-73.800217000000004</v>
      </c>
      <c r="N1205">
        <v>40.682023700000002</v>
      </c>
      <c r="O1205" s="13">
        <f>VLOOKUP($B1205,Sheet2!A:F,6,FALSE)</f>
        <v>10.76113232601061</v>
      </c>
      <c r="P1205" s="1">
        <v>235000</v>
      </c>
      <c r="Q1205" s="3">
        <v>6.7500000000000004E-2</v>
      </c>
      <c r="R1205">
        <v>30</v>
      </c>
      <c r="S1205" s="1">
        <v>940000</v>
      </c>
      <c r="T1205" s="1">
        <v>6096.82</v>
      </c>
      <c r="U1205" s="1">
        <v>1193.1500000000001</v>
      </c>
      <c r="V1205" s="1">
        <v>244.79</v>
      </c>
      <c r="W1205" s="4">
        <v>600</v>
      </c>
      <c r="X1205" s="1">
        <v>8134.77</v>
      </c>
      <c r="Y1205">
        <v>12</v>
      </c>
      <c r="Z1205">
        <v>8</v>
      </c>
      <c r="AA1205" t="str">
        <f>VLOOKUP($B1205,Sheet1!A:E,5,FALSE)</f>
        <v>Sectioned into 3 sub-neighborhoods, estates in the north east, west shopping areas, and South high crime area.</v>
      </c>
    </row>
    <row r="1206" spans="1:27" x14ac:dyDescent="0.2">
      <c r="A1206">
        <v>1252</v>
      </c>
      <c r="B1206" t="s">
        <v>1705</v>
      </c>
      <c r="C1206" t="s">
        <v>26</v>
      </c>
      <c r="D1206" s="1">
        <v>4250000</v>
      </c>
      <c r="E1206">
        <v>3</v>
      </c>
      <c r="F1206">
        <v>4</v>
      </c>
      <c r="G1206" s="2">
        <v>2054</v>
      </c>
      <c r="H1206" t="s">
        <v>39</v>
      </c>
      <c r="I1206" t="s">
        <v>28</v>
      </c>
      <c r="J1206" s="5">
        <v>10021</v>
      </c>
      <c r="K1206" s="8" t="str">
        <f>VLOOKUP($B1206,Sheet1!A:E,3,FALSE)</f>
        <v>Upper East Side</v>
      </c>
      <c r="L1206" s="8" t="str">
        <f>VLOOKUP($B1206,Sheet1!A:E,4,FALSE)</f>
        <v>A</v>
      </c>
      <c r="M1206">
        <v>-73.957454900000002</v>
      </c>
      <c r="N1206">
        <v>40.770475900000001</v>
      </c>
      <c r="O1206" s="13">
        <f>VLOOKUP($B1206,Sheet2!A:F,6,FALSE)</f>
        <v>2.0946987945159861</v>
      </c>
      <c r="P1206" s="1">
        <v>850000</v>
      </c>
      <c r="Q1206" s="3">
        <v>6.7500000000000004E-2</v>
      </c>
      <c r="R1206">
        <v>30</v>
      </c>
      <c r="S1206" s="1">
        <v>3400000</v>
      </c>
      <c r="T1206" s="1">
        <v>22052.34</v>
      </c>
      <c r="U1206" s="1">
        <v>4315.66</v>
      </c>
      <c r="V1206" s="1">
        <v>885.42</v>
      </c>
      <c r="W1206" s="4">
        <v>600</v>
      </c>
      <c r="X1206" s="1">
        <v>27853.41</v>
      </c>
      <c r="Y1206">
        <v>6</v>
      </c>
      <c r="Z1206">
        <v>9</v>
      </c>
      <c r="AA1206" t="str">
        <f>VLOOKUP($B1206,Sheet1!A:E,5,FALSE)</f>
        <v>Posh neighborhood, private schools, expensive supermarkets, iconic museums. </v>
      </c>
    </row>
    <row r="1207" spans="1:27" x14ac:dyDescent="0.2">
      <c r="A1207">
        <v>1253</v>
      </c>
      <c r="B1207" t="s">
        <v>1706</v>
      </c>
      <c r="C1207" t="s">
        <v>41</v>
      </c>
      <c r="D1207" s="1">
        <v>2500000</v>
      </c>
      <c r="E1207">
        <v>3</v>
      </c>
      <c r="F1207">
        <v>4</v>
      </c>
      <c r="G1207" s="2">
        <v>2201</v>
      </c>
      <c r="H1207" t="s">
        <v>1045</v>
      </c>
      <c r="I1207" t="s">
        <v>28</v>
      </c>
      <c r="J1207" s="5">
        <v>10016</v>
      </c>
      <c r="K1207" s="8" t="str">
        <f>VLOOKUP($B1207,Sheet1!A:E,3,FALSE)</f>
        <v>Murray Hill</v>
      </c>
      <c r="L1207" s="8" t="str">
        <f>VLOOKUP($B1207,Sheet1!A:E,4,FALSE)</f>
        <v>A</v>
      </c>
      <c r="M1207">
        <v>-73.978664100000003</v>
      </c>
      <c r="N1207">
        <v>40.741725000000002</v>
      </c>
      <c r="O1207" s="13">
        <f>VLOOKUP($B1207,Sheet2!A:F,6,FALSE)</f>
        <v>0.60455481888804918</v>
      </c>
      <c r="P1207" s="1">
        <v>500000</v>
      </c>
      <c r="Q1207" s="3">
        <v>6.7500000000000004E-2</v>
      </c>
      <c r="R1207">
        <v>30</v>
      </c>
      <c r="S1207" s="1">
        <v>2000000</v>
      </c>
      <c r="T1207" s="1">
        <v>12971.96</v>
      </c>
      <c r="U1207" s="1">
        <v>2538.63</v>
      </c>
      <c r="V1207" s="1">
        <v>520.83000000000004</v>
      </c>
      <c r="W1207" s="4">
        <v>375</v>
      </c>
      <c r="X1207" s="1">
        <v>16406.419999999998</v>
      </c>
      <c r="Y1207">
        <v>6</v>
      </c>
      <c r="Z1207">
        <v>9</v>
      </c>
      <c r="AA1207" t="str">
        <f>VLOOKUP($B1207,Sheet1!A:E,5,FALSE)</f>
        <v>Great spot for connecting with new people, Financial &amp; Tech sector workers, fast paced way of life</v>
      </c>
    </row>
    <row r="1208" spans="1:27" x14ac:dyDescent="0.2">
      <c r="A1208">
        <v>1254</v>
      </c>
      <c r="B1208" t="s">
        <v>1707</v>
      </c>
      <c r="C1208" t="s">
        <v>87</v>
      </c>
      <c r="D1208" s="1">
        <v>850000</v>
      </c>
      <c r="E1208">
        <v>3</v>
      </c>
      <c r="F1208">
        <v>2.5</v>
      </c>
      <c r="G1208" s="2">
        <v>1600</v>
      </c>
      <c r="H1208" t="s">
        <v>515</v>
      </c>
      <c r="I1208" t="s">
        <v>45</v>
      </c>
      <c r="J1208" s="5">
        <v>11224</v>
      </c>
      <c r="K1208" s="8" t="str">
        <f>VLOOKUP($B1208,Sheet1!A:E,3,FALSE)</f>
        <v>Coney Island</v>
      </c>
      <c r="L1208" s="8" t="str">
        <f>VLOOKUP($B1208,Sheet1!A:E,4,FALSE)</f>
        <v>C</v>
      </c>
      <c r="M1208">
        <v>-74.007220599999997</v>
      </c>
      <c r="N1208">
        <v>40.577689700000001</v>
      </c>
      <c r="O1208" s="13">
        <f>VLOOKUP($B1208,Sheet2!A:F,6,FALSE)</f>
        <v>11.86346096616078</v>
      </c>
      <c r="P1208" s="1">
        <v>170000</v>
      </c>
      <c r="Q1208" s="3">
        <v>6.7500000000000004E-2</v>
      </c>
      <c r="R1208">
        <v>30</v>
      </c>
      <c r="S1208" s="1">
        <v>680000</v>
      </c>
      <c r="T1208" s="1">
        <v>4410.47</v>
      </c>
      <c r="U1208" s="1">
        <v>863.13</v>
      </c>
      <c r="V1208" s="1">
        <v>177.08</v>
      </c>
      <c r="W1208" s="4">
        <v>600</v>
      </c>
      <c r="X1208" s="1">
        <v>6050.68</v>
      </c>
      <c r="Y1208">
        <v>6</v>
      </c>
      <c r="Z1208">
        <v>9</v>
      </c>
      <c r="AA1208" t="str">
        <f>VLOOKUP($B1208,Sheet1!A:E,5,FALSE)</f>
        <v>Amusement parks by the boardwalk in Brooklyn, end of the D subway line.</v>
      </c>
    </row>
    <row r="1209" spans="1:27" x14ac:dyDescent="0.2">
      <c r="A1209">
        <v>1255</v>
      </c>
      <c r="B1209" t="s">
        <v>1708</v>
      </c>
      <c r="C1209" t="s">
        <v>34</v>
      </c>
      <c r="D1209" s="1">
        <v>1350000</v>
      </c>
      <c r="E1209">
        <v>4</v>
      </c>
      <c r="F1209">
        <v>2</v>
      </c>
      <c r="G1209" s="2">
        <v>2948</v>
      </c>
      <c r="H1209" t="s">
        <v>1175</v>
      </c>
      <c r="I1209" t="s">
        <v>54</v>
      </c>
      <c r="J1209" s="5">
        <v>10461</v>
      </c>
      <c r="K1209" s="8" t="str">
        <f>VLOOKUP($B1209,Sheet1!A:E,3,FALSE)</f>
        <v>Morris Park</v>
      </c>
      <c r="L1209" s="8" t="str">
        <f>VLOOKUP($B1209,Sheet1!A:E,4,FALSE)</f>
        <v>B</v>
      </c>
      <c r="M1209">
        <v>-73.8500157</v>
      </c>
      <c r="N1209">
        <v>40.854813700000001</v>
      </c>
      <c r="O1209" s="13">
        <f>VLOOKUP($B1209,Sheet2!A:F,6,FALSE)</f>
        <v>10.19371872287317</v>
      </c>
      <c r="P1209" s="1">
        <v>270000</v>
      </c>
      <c r="Q1209" s="3">
        <v>6.7500000000000004E-2</v>
      </c>
      <c r="R1209">
        <v>30</v>
      </c>
      <c r="S1209" s="1">
        <v>1080000</v>
      </c>
      <c r="T1209" s="1">
        <v>7004.86</v>
      </c>
      <c r="U1209" s="1">
        <v>1370.86</v>
      </c>
      <c r="V1209" s="1">
        <v>281.25</v>
      </c>
      <c r="W1209" s="4">
        <v>375</v>
      </c>
      <c r="X1209" s="1">
        <v>9031.9699999999993</v>
      </c>
      <c r="Y1209">
        <v>8</v>
      </c>
      <c r="Z1209">
        <v>18</v>
      </c>
      <c r="AA1209" t="str">
        <f>VLOOKUP($B1209,Sheet1!A:E,5,FALSE)</f>
        <v>Suburban atmosphere, FDR high school.</v>
      </c>
    </row>
    <row r="1210" spans="1:27" x14ac:dyDescent="0.2">
      <c r="A1210">
        <v>1256</v>
      </c>
      <c r="B1210" t="s">
        <v>1709</v>
      </c>
      <c r="C1210" t="s">
        <v>34</v>
      </c>
      <c r="D1210" s="1">
        <v>929000</v>
      </c>
      <c r="E1210">
        <v>5</v>
      </c>
      <c r="F1210">
        <v>2.5</v>
      </c>
      <c r="G1210" s="2">
        <v>2200</v>
      </c>
      <c r="H1210" t="s">
        <v>369</v>
      </c>
      <c r="I1210" t="s">
        <v>36</v>
      </c>
      <c r="J1210" s="5">
        <v>10306</v>
      </c>
      <c r="K1210" s="8" t="str">
        <f>VLOOKUP($B1210,Sheet1!A:E,3,FALSE)</f>
        <v>Great Kills</v>
      </c>
      <c r="L1210" s="8" t="str">
        <f>VLOOKUP($B1210,Sheet1!A:E,4,FALSE)</f>
        <v>B</v>
      </c>
      <c r="M1210">
        <v>-74.126358699999997</v>
      </c>
      <c r="N1210">
        <v>40.559212100000003</v>
      </c>
      <c r="O1210" s="13">
        <f>VLOOKUP($B1210,Sheet2!A:F,6,FALSE)</f>
        <v>15.03384811289788</v>
      </c>
      <c r="P1210" s="1">
        <v>185800</v>
      </c>
      <c r="Q1210" s="3">
        <v>6.7500000000000004E-2</v>
      </c>
      <c r="R1210">
        <v>30</v>
      </c>
      <c r="S1210" s="1">
        <v>743200</v>
      </c>
      <c r="T1210" s="1">
        <v>4820.38</v>
      </c>
      <c r="U1210" s="1">
        <v>943.35</v>
      </c>
      <c r="V1210" s="1">
        <v>193.54</v>
      </c>
      <c r="W1210" s="4">
        <v>600</v>
      </c>
      <c r="X1210" s="1">
        <v>6557.28</v>
      </c>
      <c r="Y1210">
        <v>10</v>
      </c>
      <c r="Z1210">
        <v>12</v>
      </c>
      <c r="AA1210" t="str">
        <f>VLOOKUP($B1210,Sheet1!A:E,5,FALSE)</f>
        <v>Southern Staten Island, Suburban feel, waterfront community, Great Kills Park, named after Duth word of "Great creeks"</v>
      </c>
    </row>
    <row r="1211" spans="1:27" x14ac:dyDescent="0.2">
      <c r="A1211">
        <v>1257</v>
      </c>
      <c r="B1211" t="s">
        <v>1710</v>
      </c>
      <c r="C1211" t="s">
        <v>41</v>
      </c>
      <c r="D1211" s="1">
        <v>549990</v>
      </c>
      <c r="E1211">
        <v>3</v>
      </c>
      <c r="F1211">
        <v>2</v>
      </c>
      <c r="G1211" s="2">
        <v>2184</v>
      </c>
      <c r="H1211" t="s">
        <v>1711</v>
      </c>
      <c r="I1211" t="s">
        <v>36</v>
      </c>
      <c r="J1211" s="5">
        <v>10306</v>
      </c>
      <c r="K1211" s="8" t="str">
        <f>VLOOKUP($B1211,Sheet1!A:E,3,FALSE)</f>
        <v>Great Kills</v>
      </c>
      <c r="L1211" s="8" t="str">
        <f>VLOOKUP($B1211,Sheet1!A:E,4,FALSE)</f>
        <v>B</v>
      </c>
      <c r="M1211">
        <v>-74.1050355</v>
      </c>
      <c r="N1211">
        <v>40.561027899999999</v>
      </c>
      <c r="O1211" s="13">
        <f>VLOOKUP($B1211,Sheet2!A:F,6,FALSE)</f>
        <v>14.401753752530039</v>
      </c>
      <c r="P1211" s="1">
        <v>109998</v>
      </c>
      <c r="Q1211" s="3">
        <v>6.7500000000000004E-2</v>
      </c>
      <c r="R1211">
        <v>30</v>
      </c>
      <c r="S1211" s="1">
        <v>439992</v>
      </c>
      <c r="T1211" s="1">
        <v>2853.78</v>
      </c>
      <c r="U1211" s="1">
        <v>558.49</v>
      </c>
      <c r="V1211" s="1">
        <v>114.58</v>
      </c>
      <c r="W1211" s="4">
        <v>375</v>
      </c>
      <c r="X1211" s="1">
        <v>3901.85</v>
      </c>
      <c r="Y1211">
        <v>6</v>
      </c>
      <c r="Z1211">
        <v>14</v>
      </c>
      <c r="AA1211" t="str">
        <f>VLOOKUP($B1211,Sheet1!A:E,5,FALSE)</f>
        <v>Southern Staten Island, Suburban feel, waterfront community, Great Kills Park, named after Duth word of "Great creeks"</v>
      </c>
    </row>
    <row r="1212" spans="1:27" x14ac:dyDescent="0.2">
      <c r="A1212">
        <v>1258</v>
      </c>
      <c r="B1212" t="s">
        <v>1712</v>
      </c>
      <c r="C1212" t="s">
        <v>87</v>
      </c>
      <c r="D1212" s="1">
        <v>34000000</v>
      </c>
      <c r="E1212">
        <v>3</v>
      </c>
      <c r="F1212">
        <v>8</v>
      </c>
      <c r="G1212" s="2">
        <v>2184</v>
      </c>
      <c r="H1212" t="s">
        <v>69</v>
      </c>
      <c r="I1212" t="s">
        <v>28</v>
      </c>
      <c r="J1212" s="5">
        <v>10011</v>
      </c>
      <c r="K1212" s="8" t="str">
        <f>VLOOKUP($B1212,Sheet1!A:E,3,FALSE)</f>
        <v>Chelsea</v>
      </c>
      <c r="L1212" s="8" t="str">
        <f>VLOOKUP($B1212,Sheet1!A:E,4,FALSE)</f>
        <v>A</v>
      </c>
      <c r="M1212">
        <v>-73.997377599999993</v>
      </c>
      <c r="N1212">
        <v>40.743390099999999</v>
      </c>
      <c r="O1212" s="13">
        <f>VLOOKUP($B1212,Sheet2!A:F,6,FALSE)</f>
        <v>0.73042240530073843</v>
      </c>
      <c r="P1212" s="1">
        <v>6800000</v>
      </c>
      <c r="Q1212" s="3">
        <v>6.7500000000000004E-2</v>
      </c>
      <c r="R1212">
        <v>30</v>
      </c>
      <c r="S1212" s="1">
        <v>27200000</v>
      </c>
      <c r="T1212" s="1">
        <v>176418.68</v>
      </c>
      <c r="U1212" s="1">
        <v>34525.300000000003</v>
      </c>
      <c r="V1212" s="1">
        <v>7083.33</v>
      </c>
      <c r="W1212" s="4">
        <v>600</v>
      </c>
      <c r="X1212" s="1">
        <v>218627.32</v>
      </c>
      <c r="Y1212">
        <v>6</v>
      </c>
      <c r="Z1212">
        <v>5</v>
      </c>
      <c r="AA1212" t="str">
        <f>VLOOKUP($B1212,Sheet1!A:E,5,FALSE)</f>
        <v>Luxury Highrises, premier neighborhood with upscale resturants and shops; Previously a LGBTQ hub.</v>
      </c>
    </row>
    <row r="1213" spans="1:27" x14ac:dyDescent="0.2">
      <c r="A1213">
        <v>1259</v>
      </c>
      <c r="B1213" t="s">
        <v>1713</v>
      </c>
      <c r="C1213" t="s">
        <v>87</v>
      </c>
      <c r="D1213" s="1">
        <v>1550000</v>
      </c>
      <c r="E1213">
        <v>6</v>
      </c>
      <c r="F1213">
        <v>6</v>
      </c>
      <c r="G1213" s="2">
        <v>2184</v>
      </c>
      <c r="H1213" t="s">
        <v>1714</v>
      </c>
      <c r="I1213" t="s">
        <v>45</v>
      </c>
      <c r="J1213" s="5">
        <v>11224</v>
      </c>
      <c r="K1213" s="8" t="str">
        <f>VLOOKUP($B1213,Sheet1!A:E,3,FALSE)</f>
        <v>Coney Island</v>
      </c>
      <c r="L1213" s="8" t="str">
        <f>VLOOKUP($B1213,Sheet1!A:E,4,FALSE)</f>
        <v>C</v>
      </c>
      <c r="M1213">
        <v>-74.009883200000004</v>
      </c>
      <c r="N1213">
        <v>40.5757051</v>
      </c>
      <c r="O1213" s="13">
        <f>VLOOKUP($B1213,Sheet2!A:F,6,FALSE)</f>
        <v>12.01392396330273</v>
      </c>
      <c r="P1213" s="1">
        <v>310000</v>
      </c>
      <c r="Q1213" s="3">
        <v>6.7500000000000004E-2</v>
      </c>
      <c r="R1213">
        <v>30</v>
      </c>
      <c r="S1213" s="1">
        <v>1240000</v>
      </c>
      <c r="T1213" s="1">
        <v>8042.62</v>
      </c>
      <c r="U1213" s="1">
        <v>1573.95</v>
      </c>
      <c r="V1213" s="1">
        <v>322.92</v>
      </c>
      <c r="W1213" s="4">
        <v>205</v>
      </c>
      <c r="X1213" s="1">
        <v>10144.48</v>
      </c>
      <c r="Y1213">
        <v>12</v>
      </c>
      <c r="Z1213">
        <v>7</v>
      </c>
      <c r="AA1213" t="str">
        <f>VLOOKUP($B1213,Sheet1!A:E,5,FALSE)</f>
        <v>Amusement parks by the boardwalk in Brooklyn, end of the D subway line.</v>
      </c>
    </row>
    <row r="1214" spans="1:27" x14ac:dyDescent="0.2">
      <c r="A1214">
        <v>1260</v>
      </c>
      <c r="B1214" t="s">
        <v>1715</v>
      </c>
      <c r="C1214" t="s">
        <v>52</v>
      </c>
      <c r="D1214" s="1">
        <v>265000</v>
      </c>
      <c r="E1214">
        <v>1</v>
      </c>
      <c r="F1214">
        <v>1</v>
      </c>
      <c r="G1214" s="2">
        <v>2184</v>
      </c>
      <c r="H1214" t="s">
        <v>39</v>
      </c>
      <c r="I1214" t="s">
        <v>28</v>
      </c>
      <c r="J1214" s="5">
        <v>10035</v>
      </c>
      <c r="K1214" s="8" t="str">
        <f>VLOOKUP($B1214,Sheet1!A:E,3,FALSE)</f>
        <v>East Harlem</v>
      </c>
      <c r="L1214" s="8" t="str">
        <f>VLOOKUP($B1214,Sheet1!A:E,4,FALSE)</f>
        <v>C</v>
      </c>
      <c r="M1214">
        <v>-73.944337599999997</v>
      </c>
      <c r="N1214">
        <v>40.800386500000002</v>
      </c>
      <c r="O1214" s="13">
        <f>VLOOKUP($B1214,Sheet2!A:F,6,FALSE)</f>
        <v>4.1603534883614506</v>
      </c>
      <c r="P1214" s="1">
        <v>53000</v>
      </c>
      <c r="Q1214" s="3">
        <v>6.7500000000000004E-2</v>
      </c>
      <c r="R1214">
        <v>30</v>
      </c>
      <c r="S1214" s="1">
        <v>212000</v>
      </c>
      <c r="T1214" s="1">
        <v>1375.03</v>
      </c>
      <c r="U1214" s="1">
        <v>269.08999999999997</v>
      </c>
      <c r="V1214" s="1">
        <v>55.21</v>
      </c>
      <c r="W1214" s="4">
        <v>1700</v>
      </c>
      <c r="X1214" s="1">
        <v>3399.33</v>
      </c>
      <c r="Y1214">
        <v>2</v>
      </c>
      <c r="Z1214">
        <v>18</v>
      </c>
      <c r="AA1214" t="str">
        <f>VLOOKUP($B1214,Sheet1!A:E,5,FALSE)</f>
        <v>Spanish Harlem/ "El Barrio", Latin American &amp; Caribbean restaurants. Bustling street life. </v>
      </c>
    </row>
    <row r="1215" spans="1:27" x14ac:dyDescent="0.2">
      <c r="A1215">
        <v>1261</v>
      </c>
      <c r="B1215" t="s">
        <v>1716</v>
      </c>
      <c r="C1215" t="s">
        <v>34</v>
      </c>
      <c r="D1215" s="1">
        <v>879000</v>
      </c>
      <c r="E1215">
        <v>4</v>
      </c>
      <c r="F1215">
        <v>2.5</v>
      </c>
      <c r="G1215" s="2">
        <v>1630</v>
      </c>
      <c r="H1215" t="s">
        <v>1717</v>
      </c>
      <c r="I1215" t="s">
        <v>65</v>
      </c>
      <c r="J1215" s="5">
        <v>11366</v>
      </c>
      <c r="K1215" s="8" t="str">
        <f>VLOOKUP($B1215,Sheet1!A:E,3,FALSE)</f>
        <v>Fresh Meadows</v>
      </c>
      <c r="L1215" s="8" t="str">
        <f>VLOOKUP($B1215,Sheet1!A:E,4,FALSE)</f>
        <v>A-</v>
      </c>
      <c r="M1215">
        <v>-73.803258400000004</v>
      </c>
      <c r="N1215">
        <v>40.728217899999997</v>
      </c>
      <c r="O1215" s="13">
        <f>VLOOKUP($B1215,Sheet2!A:F,6,FALSE)</f>
        <v>9.6663103485332496</v>
      </c>
      <c r="P1215" s="1">
        <v>175800</v>
      </c>
      <c r="Q1215" s="3">
        <v>6.7500000000000004E-2</v>
      </c>
      <c r="R1215">
        <v>30</v>
      </c>
      <c r="S1215" s="1">
        <v>703200</v>
      </c>
      <c r="T1215" s="1">
        <v>4560.9399999999996</v>
      </c>
      <c r="U1215" s="1">
        <v>892.58</v>
      </c>
      <c r="V1215" s="1">
        <v>183.13</v>
      </c>
      <c r="W1215" s="4">
        <v>600</v>
      </c>
      <c r="X1215" s="1">
        <v>6236.65</v>
      </c>
      <c r="Y1215">
        <v>8</v>
      </c>
      <c r="Z1215">
        <v>9</v>
      </c>
      <c r="AA1215" t="str">
        <f>VLOOKUP($B1215,Sheet1!A:E,5,FALSE)</f>
        <v>Suburban Residential area near St. John's Univeristy and Fresh Meadows Shopping Center.</v>
      </c>
    </row>
    <row r="1216" spans="1:27" x14ac:dyDescent="0.2">
      <c r="A1216">
        <v>1262</v>
      </c>
      <c r="B1216" t="s">
        <v>1718</v>
      </c>
      <c r="C1216" t="s">
        <v>174</v>
      </c>
      <c r="D1216" s="1">
        <v>1200000</v>
      </c>
      <c r="E1216">
        <v>3</v>
      </c>
      <c r="F1216">
        <v>2.5</v>
      </c>
      <c r="G1216" s="2">
        <v>2184</v>
      </c>
      <c r="H1216" t="s">
        <v>531</v>
      </c>
      <c r="I1216" t="s">
        <v>28</v>
      </c>
      <c r="J1216" s="5">
        <v>10035</v>
      </c>
      <c r="K1216" s="8" t="str">
        <f>VLOOKUP($B1216,Sheet1!A:E,3,FALSE)</f>
        <v>East Harlem</v>
      </c>
      <c r="L1216" s="8" t="str">
        <f>VLOOKUP($B1216,Sheet1!A:E,4,FALSE)</f>
        <v>C</v>
      </c>
      <c r="M1216">
        <v>-73.933806000000004</v>
      </c>
      <c r="N1216">
        <v>40.797735000000003</v>
      </c>
      <c r="O1216" s="13">
        <f>VLOOKUP($B1216,Sheet2!A:F,6,FALSE)</f>
        <v>4.3274800775530204</v>
      </c>
      <c r="P1216" s="1">
        <v>240000</v>
      </c>
      <c r="Q1216" s="3">
        <v>6.7500000000000004E-2</v>
      </c>
      <c r="R1216">
        <v>30</v>
      </c>
      <c r="S1216" s="1">
        <v>960000</v>
      </c>
      <c r="T1216" s="1">
        <v>6226.54</v>
      </c>
      <c r="U1216" s="1">
        <v>1218.54</v>
      </c>
      <c r="V1216" s="1">
        <v>250</v>
      </c>
      <c r="W1216" s="4">
        <v>550</v>
      </c>
      <c r="X1216" s="1">
        <v>8245.08</v>
      </c>
      <c r="Y1216">
        <v>6</v>
      </c>
      <c r="Z1216">
        <v>12</v>
      </c>
      <c r="AA1216" t="str">
        <f>VLOOKUP($B1216,Sheet1!A:E,5,FALSE)</f>
        <v>Spanish Harlem/ "El Barrio", Latin American &amp; Caribbean restaurants. Bustling street life. </v>
      </c>
    </row>
    <row r="1217" spans="1:27" x14ac:dyDescent="0.2">
      <c r="A1217">
        <v>1263</v>
      </c>
      <c r="B1217" t="s">
        <v>1719</v>
      </c>
      <c r="C1217" t="s">
        <v>41</v>
      </c>
      <c r="D1217" s="1">
        <v>7500000</v>
      </c>
      <c r="E1217">
        <v>4</v>
      </c>
      <c r="F1217">
        <v>2</v>
      </c>
      <c r="G1217" s="2">
        <v>4250</v>
      </c>
      <c r="H1217" t="s">
        <v>47</v>
      </c>
      <c r="I1217" t="s">
        <v>28</v>
      </c>
      <c r="J1217" s="5">
        <v>10075</v>
      </c>
      <c r="K1217" s="8" t="str">
        <f>VLOOKUP($B1217,Sheet1!A:E,3,FALSE)</f>
        <v>Upper East Side</v>
      </c>
      <c r="L1217" s="8" t="str">
        <f>VLOOKUP($B1217,Sheet1!A:E,4,FALSE)</f>
        <v>A</v>
      </c>
      <c r="M1217">
        <v>-73.957627000000002</v>
      </c>
      <c r="N1217">
        <v>40.775509999999997</v>
      </c>
      <c r="O1217" s="13">
        <f>VLOOKUP($B1217,Sheet2!A:F,6,FALSE)</f>
        <v>2.349501526389973</v>
      </c>
      <c r="P1217" s="1">
        <v>1500000</v>
      </c>
      <c r="Q1217" s="3">
        <v>6.7500000000000004E-2</v>
      </c>
      <c r="R1217">
        <v>30</v>
      </c>
      <c r="S1217" s="1">
        <v>6000000</v>
      </c>
      <c r="T1217" s="1">
        <v>38915.89</v>
      </c>
      <c r="U1217" s="1">
        <v>7615.88</v>
      </c>
      <c r="V1217" s="1">
        <v>1562.5</v>
      </c>
      <c r="W1217" s="4">
        <v>375</v>
      </c>
      <c r="X1217" s="1">
        <v>48469.26</v>
      </c>
      <c r="Y1217">
        <v>8</v>
      </c>
      <c r="Z1217">
        <v>27</v>
      </c>
      <c r="AA1217" t="str">
        <f>VLOOKUP($B1217,Sheet1!A:E,5,FALSE)</f>
        <v>Posh neighborhood, private schools, expensive supermarkets, iconic museums. </v>
      </c>
    </row>
    <row r="1218" spans="1:27" x14ac:dyDescent="0.2">
      <c r="A1218">
        <v>1264</v>
      </c>
      <c r="B1218" t="s">
        <v>1720</v>
      </c>
      <c r="C1218" t="s">
        <v>52</v>
      </c>
      <c r="D1218" s="1">
        <v>325000</v>
      </c>
      <c r="E1218">
        <v>2</v>
      </c>
      <c r="F1218">
        <v>1</v>
      </c>
      <c r="G1218" s="2">
        <v>2184</v>
      </c>
      <c r="H1218" t="s">
        <v>1721</v>
      </c>
      <c r="I1218" t="s">
        <v>65</v>
      </c>
      <c r="J1218" s="5">
        <v>11040</v>
      </c>
      <c r="K1218" s="8" t="str">
        <f>VLOOKUP($B1218,Sheet1!A:E,3,FALSE)</f>
        <v>New Hyde Park</v>
      </c>
      <c r="L1218" s="8" t="str">
        <f>VLOOKUP($B1218,Sheet1!A:E,4,FALSE)</f>
        <v>A</v>
      </c>
      <c r="M1218">
        <v>-73.702449999999999</v>
      </c>
      <c r="N1218">
        <v>40.742769899999999</v>
      </c>
      <c r="O1218" s="13">
        <f>VLOOKUP($B1218,Sheet2!A:F,6,FALSE)</f>
        <v>14.856404652121739</v>
      </c>
      <c r="P1218" s="1">
        <v>65000</v>
      </c>
      <c r="Q1218" s="3">
        <v>6.7500000000000004E-2</v>
      </c>
      <c r="R1218">
        <v>30</v>
      </c>
      <c r="S1218" s="1">
        <v>260000</v>
      </c>
      <c r="T1218" s="1">
        <v>1686.36</v>
      </c>
      <c r="U1218" s="1">
        <v>330.02</v>
      </c>
      <c r="V1218" s="1">
        <v>67.709999999999994</v>
      </c>
      <c r="W1218" s="4">
        <v>205</v>
      </c>
      <c r="X1218" s="1">
        <v>2289.08</v>
      </c>
      <c r="Y1218">
        <v>4</v>
      </c>
      <c r="Z1218">
        <v>18</v>
      </c>
      <c r="AA1218" t="str">
        <f>VLOOKUP($B1218,Sheet1!A:E,5,FALSE)</f>
        <v>Queens, suburban environment. </v>
      </c>
    </row>
    <row r="1219" spans="1:27" x14ac:dyDescent="0.2">
      <c r="A1219">
        <v>1265</v>
      </c>
      <c r="B1219" t="s">
        <v>1722</v>
      </c>
      <c r="C1219" t="s">
        <v>34</v>
      </c>
      <c r="D1219" s="1">
        <v>755000</v>
      </c>
      <c r="E1219">
        <v>2</v>
      </c>
      <c r="F1219">
        <v>2</v>
      </c>
      <c r="G1219" s="2">
        <v>2184</v>
      </c>
      <c r="H1219" t="s">
        <v>67</v>
      </c>
      <c r="I1219" t="s">
        <v>65</v>
      </c>
      <c r="J1219" s="5">
        <v>11361</v>
      </c>
      <c r="K1219" s="8" t="str">
        <f>VLOOKUP($B1219,Sheet1!A:E,3,FALSE)</f>
        <v>Bayside</v>
      </c>
      <c r="L1219" s="8" t="str">
        <f>VLOOKUP($B1219,Sheet1!A:E,4,FALSE)</f>
        <v>A</v>
      </c>
      <c r="M1219">
        <v>-73.779673399999993</v>
      </c>
      <c r="N1219">
        <v>40.756560700000001</v>
      </c>
      <c r="O1219" s="13">
        <f>VLOOKUP($B1219,Sheet2!A:F,6,FALSE)</f>
        <v>10.810020346593291</v>
      </c>
      <c r="P1219" s="1">
        <v>151000</v>
      </c>
      <c r="Q1219" s="3">
        <v>6.7500000000000004E-2</v>
      </c>
      <c r="R1219">
        <v>30</v>
      </c>
      <c r="S1219" s="1">
        <v>604000</v>
      </c>
      <c r="T1219" s="1">
        <v>3917.53</v>
      </c>
      <c r="U1219" s="1">
        <v>766.66</v>
      </c>
      <c r="V1219" s="1">
        <v>157.29</v>
      </c>
      <c r="W1219" s="4">
        <v>600</v>
      </c>
      <c r="X1219" s="1">
        <v>5441.49</v>
      </c>
      <c r="Y1219">
        <v>4</v>
      </c>
      <c r="Z1219">
        <v>14</v>
      </c>
      <c r="AA1219" t="str">
        <f>VLOOKUP($B1219,Sheet1!A:E,5,FALSE)</f>
        <v>Suburban style homes in Northeast Queens, large Korean community, with its most commerical street being Bell Boulevard</v>
      </c>
    </row>
    <row r="1220" spans="1:27" x14ac:dyDescent="0.2">
      <c r="A1220">
        <v>1266</v>
      </c>
      <c r="B1220" t="s">
        <v>1723</v>
      </c>
      <c r="C1220" t="s">
        <v>52</v>
      </c>
      <c r="D1220" s="1">
        <v>325000</v>
      </c>
      <c r="E1220">
        <v>2</v>
      </c>
      <c r="F1220">
        <v>2</v>
      </c>
      <c r="G1220" s="2">
        <v>2184</v>
      </c>
      <c r="H1220" t="s">
        <v>258</v>
      </c>
      <c r="I1220" t="s">
        <v>54</v>
      </c>
      <c r="J1220" s="5">
        <v>10463</v>
      </c>
      <c r="K1220" s="8" t="str">
        <f>VLOOKUP($B1220,Sheet1!A:E,3,FALSE)</f>
        <v>Riverdale</v>
      </c>
      <c r="L1220" s="8" t="str">
        <f>VLOOKUP($B1220,Sheet1!A:E,4,FALSE)</f>
        <v>A-</v>
      </c>
      <c r="M1220">
        <v>-73.903381899999999</v>
      </c>
      <c r="N1220">
        <v>40.889055300000003</v>
      </c>
      <c r="O1220" s="13">
        <f>VLOOKUP($B1220,Sheet2!A:F,6,FALSE)</f>
        <v>10.589702678283979</v>
      </c>
      <c r="P1220" s="1">
        <v>65000</v>
      </c>
      <c r="Q1220" s="3">
        <v>6.7500000000000004E-2</v>
      </c>
      <c r="R1220">
        <v>30</v>
      </c>
      <c r="S1220" s="1">
        <v>260000</v>
      </c>
      <c r="T1220" s="1">
        <v>1686.36</v>
      </c>
      <c r="U1220" s="1">
        <v>330.02</v>
      </c>
      <c r="V1220" s="1">
        <v>67.709999999999994</v>
      </c>
      <c r="W1220" s="4">
        <v>3000</v>
      </c>
      <c r="X1220" s="1">
        <v>5084.08</v>
      </c>
      <c r="Y1220">
        <v>4</v>
      </c>
      <c r="Z1220">
        <v>14</v>
      </c>
      <c r="AA1220" t="str">
        <f>VLOOKUP($B1220,Sheet1!A:E,5,FALSE)</f>
        <v>Residential neighborhood , affluent enclave within the Bronx., "alternative to the Upper West side", Car Transportation is reccomended.</v>
      </c>
    </row>
    <row r="1221" spans="1:27" x14ac:dyDescent="0.2">
      <c r="A1221">
        <v>1267</v>
      </c>
      <c r="B1221" t="s">
        <v>1724</v>
      </c>
      <c r="C1221" t="s">
        <v>52</v>
      </c>
      <c r="D1221" s="1">
        <v>1395000</v>
      </c>
      <c r="E1221">
        <v>2</v>
      </c>
      <c r="F1221">
        <v>1</v>
      </c>
      <c r="G1221" s="2">
        <v>2184</v>
      </c>
      <c r="H1221" t="s">
        <v>27</v>
      </c>
      <c r="I1221" t="s">
        <v>28</v>
      </c>
      <c r="J1221" s="5">
        <v>10007</v>
      </c>
      <c r="K1221" s="8" t="str">
        <f>VLOOKUP($B1221,Sheet1!A:E,3,FALSE)</f>
        <v>Tribeca</v>
      </c>
      <c r="L1221" s="8" t="str">
        <f>VLOOKUP($B1221,Sheet1!A:E,4,FALSE)</f>
        <v>A</v>
      </c>
      <c r="M1221">
        <v>-74.007090399999996</v>
      </c>
      <c r="N1221">
        <v>40.713452400000001</v>
      </c>
      <c r="O1221" s="13">
        <f>VLOOKUP($B1221,Sheet2!A:F,6,FALSE)</f>
        <v>2.6921557039023121</v>
      </c>
      <c r="P1221" s="1">
        <v>279000</v>
      </c>
      <c r="Q1221" s="3">
        <v>6.7500000000000004E-2</v>
      </c>
      <c r="R1221">
        <v>30</v>
      </c>
      <c r="S1221" s="1">
        <v>1116000</v>
      </c>
      <c r="T1221" s="1">
        <v>7238.35</v>
      </c>
      <c r="U1221" s="1">
        <v>1416.55</v>
      </c>
      <c r="V1221" s="1">
        <v>290.63</v>
      </c>
      <c r="W1221" s="4">
        <v>375</v>
      </c>
      <c r="X1221" s="1">
        <v>9320.5300000000007</v>
      </c>
      <c r="Y1221">
        <v>4</v>
      </c>
      <c r="Z1221">
        <v>18</v>
      </c>
      <c r="AA1221" t="str">
        <f>VLOOKUP($B1221,Sheet1!A:E,5,FALSE)</f>
        <v>Upscale residences, celebrity residents,  Tribeca Film Festival, converted warehouse architecture.</v>
      </c>
    </row>
    <row r="1222" spans="1:27" x14ac:dyDescent="0.2">
      <c r="A1222">
        <v>1268</v>
      </c>
      <c r="B1222" t="s">
        <v>1725</v>
      </c>
      <c r="C1222" t="s">
        <v>34</v>
      </c>
      <c r="D1222" s="1">
        <v>649000</v>
      </c>
      <c r="E1222">
        <v>3</v>
      </c>
      <c r="F1222">
        <v>2</v>
      </c>
      <c r="G1222">
        <v>980</v>
      </c>
      <c r="H1222" t="s">
        <v>369</v>
      </c>
      <c r="I1222" t="s">
        <v>36</v>
      </c>
      <c r="J1222" s="5">
        <v>10312</v>
      </c>
      <c r="K1222" s="8" t="str">
        <f>VLOOKUP($B1222,Sheet1!A:E,3,FALSE)</f>
        <v>Great Kills</v>
      </c>
      <c r="L1222" s="8" t="str">
        <f>VLOOKUP($B1222,Sheet1!A:E,4,FALSE)</f>
        <v>B</v>
      </c>
      <c r="M1222">
        <v>-74.174846000000002</v>
      </c>
      <c r="N1222">
        <v>40.543421500000001</v>
      </c>
      <c r="O1222" s="13">
        <f>VLOOKUP($B1222,Sheet2!A:F,6,FALSE)</f>
        <v>17.319691052049318</v>
      </c>
      <c r="P1222" s="1">
        <v>129800</v>
      </c>
      <c r="Q1222" s="3">
        <v>6.7500000000000004E-2</v>
      </c>
      <c r="R1222">
        <v>30</v>
      </c>
      <c r="S1222" s="1">
        <v>519200</v>
      </c>
      <c r="T1222" s="1">
        <v>3367.52</v>
      </c>
      <c r="U1222" s="1">
        <v>659.03</v>
      </c>
      <c r="V1222" s="1">
        <v>135.21</v>
      </c>
      <c r="W1222" s="4">
        <v>550</v>
      </c>
      <c r="X1222" s="1">
        <v>4711.76</v>
      </c>
      <c r="Y1222">
        <v>6</v>
      </c>
      <c r="Z1222">
        <v>6</v>
      </c>
      <c r="AA1222" t="str">
        <f>VLOOKUP($B1222,Sheet1!A:E,5,FALSE)</f>
        <v>Southern Staten Island, Suburban feel, waterfront community, Great Kills Park, named after Duth word of "Great creeks"</v>
      </c>
    </row>
    <row r="1223" spans="1:27" x14ac:dyDescent="0.2">
      <c r="A1223">
        <v>1269</v>
      </c>
      <c r="B1223" t="s">
        <v>1726</v>
      </c>
      <c r="C1223" t="s">
        <v>34</v>
      </c>
      <c r="D1223" s="1">
        <v>499999</v>
      </c>
      <c r="E1223">
        <v>2</v>
      </c>
      <c r="F1223">
        <v>1</v>
      </c>
      <c r="G1223">
        <v>800</v>
      </c>
      <c r="H1223" t="s">
        <v>62</v>
      </c>
      <c r="I1223" t="s">
        <v>36</v>
      </c>
      <c r="J1223" s="5">
        <v>10314</v>
      </c>
      <c r="K1223" s="8" t="str">
        <f>VLOOKUP($B1223,Sheet1!A:E,3,FALSE)</f>
        <v>Mid Island</v>
      </c>
      <c r="L1223" s="8" t="str">
        <f>VLOOKUP($B1223,Sheet1!A:E,4,FALSE)</f>
        <v>B</v>
      </c>
      <c r="M1223">
        <v>-74.188960899999998</v>
      </c>
      <c r="N1223">
        <v>40.594453000000001</v>
      </c>
      <c r="O1223" s="13">
        <f>VLOOKUP($B1223,Sheet2!A:F,6,FALSE)</f>
        <v>15.09290132807407</v>
      </c>
      <c r="P1223" s="1">
        <v>99999.8</v>
      </c>
      <c r="Q1223" s="3">
        <v>6.7500000000000004E-2</v>
      </c>
      <c r="R1223">
        <v>30</v>
      </c>
      <c r="S1223" s="1">
        <v>399999.2</v>
      </c>
      <c r="T1223" s="1">
        <v>2594.39</v>
      </c>
      <c r="U1223" s="1">
        <v>507.72</v>
      </c>
      <c r="V1223" s="1">
        <v>104.17</v>
      </c>
      <c r="W1223" s="4">
        <v>205</v>
      </c>
      <c r="X1223" s="1">
        <v>3411.28</v>
      </c>
      <c r="Y1223">
        <v>4</v>
      </c>
      <c r="Z1223">
        <v>7</v>
      </c>
      <c r="AA1223" t="str">
        <f>VLOOKUP($B1223,Sheet1!A:E,5,FALSE)</f>
        <v>Middle of Staten island, largest % of Asians in Staten Island, suburban residential area.</v>
      </c>
    </row>
    <row r="1224" spans="1:27" x14ac:dyDescent="0.2">
      <c r="A1224">
        <v>1270</v>
      </c>
      <c r="B1224" t="s">
        <v>1727</v>
      </c>
      <c r="C1224" t="s">
        <v>87</v>
      </c>
      <c r="D1224" s="1">
        <v>999998</v>
      </c>
      <c r="E1224">
        <v>4</v>
      </c>
      <c r="F1224">
        <v>4</v>
      </c>
      <c r="G1224" s="2">
        <v>2720</v>
      </c>
      <c r="H1224" t="s">
        <v>62</v>
      </c>
      <c r="I1224" t="s">
        <v>36</v>
      </c>
      <c r="J1224" s="5">
        <v>10314</v>
      </c>
      <c r="K1224" s="8" t="str">
        <f>VLOOKUP($B1224,Sheet1!A:E,3,FALSE)</f>
        <v>Mid Island</v>
      </c>
      <c r="L1224" s="8" t="str">
        <f>VLOOKUP($B1224,Sheet1!A:E,4,FALSE)</f>
        <v>B</v>
      </c>
      <c r="M1224">
        <v>-74.158516800000001</v>
      </c>
      <c r="N1224">
        <v>40.586268099999998</v>
      </c>
      <c r="O1224" s="13">
        <f>VLOOKUP($B1224,Sheet2!A:F,6,FALSE)</f>
        <v>14.43979012978579</v>
      </c>
      <c r="P1224" s="1">
        <v>199999.6</v>
      </c>
      <c r="Q1224" s="3">
        <v>6.7500000000000004E-2</v>
      </c>
      <c r="R1224">
        <v>30</v>
      </c>
      <c r="S1224" s="1">
        <v>799998.4</v>
      </c>
      <c r="T1224" s="1">
        <v>5188.7700000000004</v>
      </c>
      <c r="U1224" s="1">
        <v>1015.45</v>
      </c>
      <c r="V1224" s="1">
        <v>208.33</v>
      </c>
      <c r="W1224" s="4">
        <v>205</v>
      </c>
      <c r="X1224" s="1">
        <v>6617.56</v>
      </c>
      <c r="Y1224">
        <v>8</v>
      </c>
      <c r="Z1224">
        <v>11</v>
      </c>
      <c r="AA1224" t="str">
        <f>VLOOKUP($B1224,Sheet1!A:E,5,FALSE)</f>
        <v>Middle of Staten island, largest % of Asians in Staten Island, suburban residential area.</v>
      </c>
    </row>
    <row r="1225" spans="1:27" x14ac:dyDescent="0.2">
      <c r="A1225">
        <v>1271</v>
      </c>
      <c r="B1225" t="s">
        <v>1728</v>
      </c>
      <c r="C1225" t="s">
        <v>87</v>
      </c>
      <c r="D1225" s="1">
        <v>1358000</v>
      </c>
      <c r="E1225">
        <v>6</v>
      </c>
      <c r="F1225">
        <v>3</v>
      </c>
      <c r="G1225" s="2">
        <v>2184</v>
      </c>
      <c r="H1225" t="s">
        <v>325</v>
      </c>
      <c r="I1225" t="s">
        <v>45</v>
      </c>
      <c r="J1225" s="5">
        <v>11221</v>
      </c>
      <c r="K1225" s="8" t="str">
        <f>VLOOKUP($B1225,Sheet1!A:E,3,FALSE)</f>
        <v>Bedford-Stuyvesant</v>
      </c>
      <c r="L1225" s="8" t="str">
        <f>VLOOKUP($B1225,Sheet1!A:E,4,FALSE)</f>
        <v>C+</v>
      </c>
      <c r="M1225">
        <v>-73.921514099999996</v>
      </c>
      <c r="N1225">
        <v>40.687130600000003</v>
      </c>
      <c r="O1225" s="13">
        <f>VLOOKUP($B1225,Sheet2!A:F,6,FALSE)</f>
        <v>5.4201197899483704</v>
      </c>
      <c r="P1225" s="1">
        <v>271600</v>
      </c>
      <c r="Q1225" s="3">
        <v>6.7500000000000004E-2</v>
      </c>
      <c r="R1225">
        <v>30</v>
      </c>
      <c r="S1225" s="1">
        <v>1086400</v>
      </c>
      <c r="T1225" s="1">
        <v>7046.37</v>
      </c>
      <c r="U1225" s="1">
        <v>1378.98</v>
      </c>
      <c r="V1225" s="1">
        <v>282.92</v>
      </c>
      <c r="W1225" s="4">
        <v>205</v>
      </c>
      <c r="X1225" s="1">
        <v>8913.27</v>
      </c>
      <c r="Y1225">
        <v>12</v>
      </c>
      <c r="Z1225">
        <v>11</v>
      </c>
      <c r="AA1225" t="str">
        <f>VLOOKUP($B1225,Sheet1!A:E,5,FALSE)</f>
        <v>Bed-Stuy, Do or Die phrase, home of rappers Notorious B.I.G &amp; Jay Z, Options for soul food &amp; carribean foods.</v>
      </c>
    </row>
    <row r="1226" spans="1:27" x14ac:dyDescent="0.2">
      <c r="A1226">
        <v>1272</v>
      </c>
      <c r="B1226" t="s">
        <v>1729</v>
      </c>
      <c r="C1226" t="s">
        <v>34</v>
      </c>
      <c r="D1226" s="1">
        <v>1650000</v>
      </c>
      <c r="E1226">
        <v>5</v>
      </c>
      <c r="F1226">
        <v>4</v>
      </c>
      <c r="G1226" s="2">
        <v>2184</v>
      </c>
      <c r="H1226" t="s">
        <v>258</v>
      </c>
      <c r="I1226" t="s">
        <v>54</v>
      </c>
      <c r="J1226" s="5">
        <v>10463</v>
      </c>
      <c r="K1226" s="8" t="str">
        <f>VLOOKUP($B1226,Sheet1!A:E,3,FALSE)</f>
        <v>Riverdale</v>
      </c>
      <c r="L1226" s="8" t="str">
        <f>VLOOKUP($B1226,Sheet1!A:E,4,FALSE)</f>
        <v>A-</v>
      </c>
      <c r="M1226">
        <v>-73.915705500000001</v>
      </c>
      <c r="N1226">
        <v>40.880686500000003</v>
      </c>
      <c r="O1226" s="13">
        <f>VLOOKUP($B1226,Sheet2!A:F,6,FALSE)</f>
        <v>9.8061456002675591</v>
      </c>
      <c r="P1226" s="1">
        <v>330000</v>
      </c>
      <c r="Q1226" s="3">
        <v>6.7500000000000004E-2</v>
      </c>
      <c r="R1226">
        <v>30</v>
      </c>
      <c r="S1226" s="1">
        <v>1320000</v>
      </c>
      <c r="T1226" s="1">
        <v>8561.49</v>
      </c>
      <c r="U1226" s="1">
        <v>1675.49</v>
      </c>
      <c r="V1226" s="1">
        <v>343.75</v>
      </c>
      <c r="W1226" s="4">
        <v>600</v>
      </c>
      <c r="X1226" s="1">
        <v>11180.74</v>
      </c>
      <c r="Y1226">
        <v>10</v>
      </c>
      <c r="Z1226">
        <v>9</v>
      </c>
      <c r="AA1226" t="str">
        <f>VLOOKUP($B1226,Sheet1!A:E,5,FALSE)</f>
        <v>Residential neighborhood , affluent enclave within the Bronx., "alternative to the Upper West side", Car Transportation is reccomended.</v>
      </c>
    </row>
    <row r="1227" spans="1:27" x14ac:dyDescent="0.2">
      <c r="A1227">
        <v>1273</v>
      </c>
      <c r="B1227" t="s">
        <v>1730</v>
      </c>
      <c r="C1227" t="s">
        <v>52</v>
      </c>
      <c r="D1227" s="1">
        <v>680000</v>
      </c>
      <c r="E1227">
        <v>1</v>
      </c>
      <c r="F1227">
        <v>1</v>
      </c>
      <c r="G1227" s="2">
        <v>2184</v>
      </c>
      <c r="H1227" t="s">
        <v>81</v>
      </c>
      <c r="I1227" t="s">
        <v>45</v>
      </c>
      <c r="J1227" s="5">
        <v>11201</v>
      </c>
      <c r="K1227" s="8" t="str">
        <f>VLOOKUP($B1227,Sheet1!A:E,3,FALSE)</f>
        <v>Brooklyn Heights</v>
      </c>
      <c r="L1227" s="8" t="str">
        <f>VLOOKUP($B1227,Sheet1!A:E,4,FALSE)</f>
        <v>A</v>
      </c>
      <c r="M1227">
        <v>-73.995651600000002</v>
      </c>
      <c r="N1227">
        <v>40.691535700000003</v>
      </c>
      <c r="O1227" s="13">
        <f>VLOOKUP($B1227,Sheet2!A:F,6,FALSE)</f>
        <v>3.9888231045630742</v>
      </c>
      <c r="P1227" s="1">
        <v>136000</v>
      </c>
      <c r="Q1227" s="3">
        <v>6.7500000000000004E-2</v>
      </c>
      <c r="R1227">
        <v>30</v>
      </c>
      <c r="S1227" s="1">
        <v>544000</v>
      </c>
      <c r="T1227" s="1">
        <v>3528.37</v>
      </c>
      <c r="U1227" s="1">
        <v>690.51</v>
      </c>
      <c r="V1227" s="1">
        <v>141.66999999999999</v>
      </c>
      <c r="W1227" s="4">
        <v>1700</v>
      </c>
      <c r="X1227" s="1">
        <v>6060.55</v>
      </c>
      <c r="Y1227">
        <v>2</v>
      </c>
      <c r="Z1227">
        <v>18</v>
      </c>
      <c r="AA1227" t="str">
        <f>VLOOKUP($B1227,Sheet1!A:E,5,FALSE)</f>
        <v>Views of the Manhattan Skyline and Brooklyn Bridge, by Brooklyn Heights Park- Pier 5, famous basketball courts. </v>
      </c>
    </row>
    <row r="1228" spans="1:27" x14ac:dyDescent="0.2">
      <c r="A1228">
        <v>1274</v>
      </c>
      <c r="B1228" t="s">
        <v>1731</v>
      </c>
      <c r="C1228" t="s">
        <v>52</v>
      </c>
      <c r="D1228" s="1">
        <v>258888</v>
      </c>
      <c r="E1228">
        <v>1</v>
      </c>
      <c r="F1228">
        <v>1</v>
      </c>
      <c r="G1228">
        <v>650</v>
      </c>
      <c r="H1228" t="s">
        <v>62</v>
      </c>
      <c r="I1228" t="s">
        <v>45</v>
      </c>
      <c r="J1228" s="5">
        <v>11209</v>
      </c>
      <c r="K1228" s="8" t="str">
        <f>VLOOKUP($B1228,Sheet1!A:E,3,FALSE)</f>
        <v>Bay Ridge</v>
      </c>
      <c r="L1228" s="8" t="str">
        <f>VLOOKUP($B1228,Sheet1!A:E,4,FALSE)</f>
        <v>B+</v>
      </c>
      <c r="M1228">
        <v>-74.026753200000002</v>
      </c>
      <c r="N1228">
        <v>40.617279000000003</v>
      </c>
      <c r="O1228" s="13">
        <f>VLOOKUP($B1228,Sheet2!A:F,6,FALSE)</f>
        <v>9.3323458613091628</v>
      </c>
      <c r="P1228" s="1">
        <v>51777.599999999999</v>
      </c>
      <c r="Q1228" s="3">
        <v>6.7500000000000004E-2</v>
      </c>
      <c r="R1228">
        <v>30</v>
      </c>
      <c r="S1228" s="1">
        <v>207110.39999999999</v>
      </c>
      <c r="T1228" s="1">
        <v>1343.31</v>
      </c>
      <c r="U1228" s="1">
        <v>262.89</v>
      </c>
      <c r="V1228" s="1">
        <v>53.94</v>
      </c>
      <c r="W1228" s="4">
        <v>1400</v>
      </c>
      <c r="X1228" s="1">
        <v>3060.14</v>
      </c>
      <c r="Y1228">
        <v>2</v>
      </c>
      <c r="Z1228">
        <v>5</v>
      </c>
      <c r="AA1228" t="str">
        <f>VLOOKUP($B1228,Sheet1!A:E,5,FALSE)</f>
        <v>South Brooklyn Neighborhood known for elaborate Christmas light in Dyker Heights.</v>
      </c>
    </row>
    <row r="1229" spans="1:27" x14ac:dyDescent="0.2">
      <c r="A1229">
        <v>1275</v>
      </c>
      <c r="B1229" t="s">
        <v>1732</v>
      </c>
      <c r="C1229" t="s">
        <v>41</v>
      </c>
      <c r="D1229" s="1">
        <v>660000</v>
      </c>
      <c r="E1229">
        <v>3</v>
      </c>
      <c r="F1229">
        <v>2.5</v>
      </c>
      <c r="G1229" s="2">
        <v>1283</v>
      </c>
      <c r="H1229" t="s">
        <v>81</v>
      </c>
      <c r="I1229" t="s">
        <v>54</v>
      </c>
      <c r="J1229" s="5">
        <v>10461</v>
      </c>
      <c r="K1229" s="8" t="str">
        <f>VLOOKUP($B1229,Sheet1!A:E,3,FALSE)</f>
        <v>Morris Park</v>
      </c>
      <c r="L1229" s="8" t="str">
        <f>VLOOKUP($B1229,Sheet1!A:E,4,FALSE)</f>
        <v>B</v>
      </c>
      <c r="M1229">
        <v>-73.849223199999997</v>
      </c>
      <c r="N1229">
        <v>40.851494000000002</v>
      </c>
      <c r="O1229" s="13">
        <f>VLOOKUP($B1229,Sheet2!A:F,6,FALSE)</f>
        <v>10.06022901092215</v>
      </c>
      <c r="P1229" s="1">
        <v>132000</v>
      </c>
      <c r="Q1229" s="3">
        <v>6.7500000000000004E-2</v>
      </c>
      <c r="R1229">
        <v>30</v>
      </c>
      <c r="S1229" s="1">
        <v>528000</v>
      </c>
      <c r="T1229" s="1">
        <v>3424.6</v>
      </c>
      <c r="U1229" s="1">
        <v>670.2</v>
      </c>
      <c r="V1229" s="1">
        <v>137.5</v>
      </c>
      <c r="W1229" s="4">
        <v>375</v>
      </c>
      <c r="X1229" s="1">
        <v>4607.29</v>
      </c>
      <c r="Y1229">
        <v>6</v>
      </c>
      <c r="Z1229">
        <v>7</v>
      </c>
      <c r="AA1229" t="str">
        <f>VLOOKUP($B1229,Sheet1!A:E,5,FALSE)</f>
        <v>Suburban atmosphere, FDR high school.</v>
      </c>
    </row>
    <row r="1230" spans="1:27" x14ac:dyDescent="0.2">
      <c r="A1230">
        <v>1276</v>
      </c>
      <c r="B1230" t="s">
        <v>1733</v>
      </c>
      <c r="C1230" t="s">
        <v>52</v>
      </c>
      <c r="D1230" s="1">
        <v>300000</v>
      </c>
      <c r="E1230">
        <v>1</v>
      </c>
      <c r="F1230">
        <v>1</v>
      </c>
      <c r="G1230" s="2">
        <v>2184</v>
      </c>
      <c r="H1230" t="s">
        <v>47</v>
      </c>
      <c r="I1230" t="s">
        <v>28</v>
      </c>
      <c r="J1230" s="5">
        <v>10075</v>
      </c>
      <c r="K1230" s="8" t="str">
        <f>VLOOKUP($B1230,Sheet1!A:E,3,FALSE)</f>
        <v>Upper East Side</v>
      </c>
      <c r="L1230" s="8" t="str">
        <f>VLOOKUP($B1230,Sheet1!A:E,4,FALSE)</f>
        <v>A</v>
      </c>
      <c r="M1230">
        <v>-73.955157</v>
      </c>
      <c r="N1230">
        <v>40.771923100000002</v>
      </c>
      <c r="O1230" s="13">
        <f>VLOOKUP($B1230,Sheet2!A:F,6,FALSE)</f>
        <v>2.2504752941455051</v>
      </c>
      <c r="P1230" s="1">
        <v>60000</v>
      </c>
      <c r="Q1230" s="3">
        <v>6.7500000000000004E-2</v>
      </c>
      <c r="R1230">
        <v>30</v>
      </c>
      <c r="S1230" s="1">
        <v>240000</v>
      </c>
      <c r="T1230" s="1">
        <v>1556.64</v>
      </c>
      <c r="U1230" s="1">
        <v>304.64</v>
      </c>
      <c r="V1230" s="1">
        <v>62.5</v>
      </c>
      <c r="W1230" s="4">
        <v>205</v>
      </c>
      <c r="X1230" s="1">
        <v>2128.77</v>
      </c>
      <c r="Y1230">
        <v>2</v>
      </c>
      <c r="Z1230">
        <v>18</v>
      </c>
      <c r="AA1230" t="str">
        <f>VLOOKUP($B1230,Sheet1!A:E,5,FALSE)</f>
        <v>Posh neighborhood, private schools, expensive supermarkets, iconic museums. </v>
      </c>
    </row>
    <row r="1231" spans="1:27" x14ac:dyDescent="0.2">
      <c r="A1231">
        <v>1277</v>
      </c>
      <c r="B1231" t="s">
        <v>1734</v>
      </c>
      <c r="C1231" t="s">
        <v>41</v>
      </c>
      <c r="D1231" s="1">
        <v>318888</v>
      </c>
      <c r="E1231">
        <v>2</v>
      </c>
      <c r="F1231">
        <v>2</v>
      </c>
      <c r="G1231" s="2">
        <v>1270</v>
      </c>
      <c r="H1231" t="s">
        <v>1207</v>
      </c>
      <c r="I1231" t="s">
        <v>36</v>
      </c>
      <c r="J1231" s="5">
        <v>10303</v>
      </c>
      <c r="K1231" s="8" t="str">
        <f>VLOOKUP($B1231,Sheet1!A:E,3,FALSE)</f>
        <v>Richmond County</v>
      </c>
      <c r="L1231" s="8" t="str">
        <f>VLOOKUP($B1231,Sheet1!A:E,4,FALSE)</f>
        <v>B</v>
      </c>
      <c r="M1231">
        <v>-74.164663300000001</v>
      </c>
      <c r="N1231">
        <v>40.638459099999999</v>
      </c>
      <c r="O1231" s="13">
        <f>VLOOKUP($B1231,Sheet2!A:F,6,FALSE)</f>
        <v>12.10789241627838</v>
      </c>
      <c r="P1231" s="1">
        <v>63777.599999999999</v>
      </c>
      <c r="Q1231" s="3">
        <v>6.7500000000000004E-2</v>
      </c>
      <c r="R1231">
        <v>30</v>
      </c>
      <c r="S1231" s="1">
        <v>255110.39999999999</v>
      </c>
      <c r="T1231" s="1">
        <v>1654.64</v>
      </c>
      <c r="U1231" s="1">
        <v>323.81</v>
      </c>
      <c r="V1231" s="1">
        <v>66.44</v>
      </c>
      <c r="W1231" s="4">
        <v>600</v>
      </c>
      <c r="X1231" s="1">
        <v>2644.89</v>
      </c>
      <c r="Y1231">
        <v>4</v>
      </c>
      <c r="Z1231">
        <v>8</v>
      </c>
      <c r="AA1231" t="str">
        <f>VLOOKUP($B1231,Sheet1!A:E,5,FALSE)</f>
        <v>Northern Staten Island</v>
      </c>
    </row>
    <row r="1232" spans="1:27" x14ac:dyDescent="0.2">
      <c r="A1232">
        <v>1278</v>
      </c>
      <c r="B1232" t="s">
        <v>1735</v>
      </c>
      <c r="C1232" t="s">
        <v>52</v>
      </c>
      <c r="D1232" s="1">
        <v>330000</v>
      </c>
      <c r="E1232">
        <v>1</v>
      </c>
      <c r="F1232">
        <v>2</v>
      </c>
      <c r="G1232" s="2">
        <v>2184</v>
      </c>
      <c r="H1232" t="s">
        <v>39</v>
      </c>
      <c r="I1232" t="s">
        <v>28</v>
      </c>
      <c r="J1232" s="5">
        <v>10022</v>
      </c>
      <c r="K1232" s="8" t="str">
        <f>VLOOKUP($B1232,Sheet1!A:E,3,FALSE)</f>
        <v>Midtown East</v>
      </c>
      <c r="L1232" s="8" t="str">
        <f>VLOOKUP($B1232,Sheet1!A:E,4,FALSE)</f>
        <v>B</v>
      </c>
      <c r="M1232">
        <v>-73.964778999999993</v>
      </c>
      <c r="N1232">
        <v>40.759577399999998</v>
      </c>
      <c r="O1232" s="13">
        <f>VLOOKUP($B1232,Sheet2!A:F,6,FALSE)</f>
        <v>1.3135078854624349</v>
      </c>
      <c r="P1232" s="1">
        <v>66000</v>
      </c>
      <c r="Q1232" s="3">
        <v>6.7500000000000004E-2</v>
      </c>
      <c r="R1232">
        <v>30</v>
      </c>
      <c r="S1232" s="1">
        <v>264000</v>
      </c>
      <c r="T1232" s="1">
        <v>1712.3</v>
      </c>
      <c r="U1232" s="1">
        <v>335.1</v>
      </c>
      <c r="V1232" s="1">
        <v>68.75</v>
      </c>
      <c r="W1232" s="4">
        <v>1400</v>
      </c>
      <c r="X1232" s="1">
        <v>3516.15</v>
      </c>
      <c r="Y1232">
        <v>2</v>
      </c>
      <c r="Z1232">
        <v>14</v>
      </c>
      <c r="AA1232" t="str">
        <f>VLOOKUP($B1232,Sheet1!A:E,5,FALSE)</f>
        <v>Acess to Museum Mile, world class resturants on 2nd &amp; 3rd ave, close to corporate headquarters</v>
      </c>
    </row>
    <row r="1233" spans="1:27" x14ac:dyDescent="0.2">
      <c r="A1233">
        <v>1279</v>
      </c>
      <c r="B1233" t="s">
        <v>1736</v>
      </c>
      <c r="C1233" t="s">
        <v>26</v>
      </c>
      <c r="D1233" s="1">
        <v>747000</v>
      </c>
      <c r="E1233">
        <v>11</v>
      </c>
      <c r="F1233">
        <v>1</v>
      </c>
      <c r="G1233">
        <v>747</v>
      </c>
      <c r="H1233" t="s">
        <v>47</v>
      </c>
      <c r="I1233" t="s">
        <v>28</v>
      </c>
      <c r="J1233" s="5">
        <v>10025</v>
      </c>
      <c r="K1233" s="8" t="str">
        <f>VLOOKUP($B1233,Sheet1!A:E,3,FALSE)</f>
        <v>Upper West Side</v>
      </c>
      <c r="L1233" s="8" t="str">
        <f>VLOOKUP($B1233,Sheet1!A:E,4,FALSE)</f>
        <v>A</v>
      </c>
      <c r="M1233">
        <v>-73.963672500000001</v>
      </c>
      <c r="N1233">
        <v>40.794209899999998</v>
      </c>
      <c r="O1233" s="13">
        <f>VLOOKUP($B1233,Sheet2!A:F,6,FALSE)</f>
        <v>3.3336782082131831</v>
      </c>
      <c r="P1233" s="1">
        <v>149400</v>
      </c>
      <c r="Q1233" s="3">
        <v>6.7500000000000004E-2</v>
      </c>
      <c r="R1233">
        <v>30</v>
      </c>
      <c r="S1233" s="1">
        <v>597600</v>
      </c>
      <c r="T1233" s="1">
        <v>3876.02</v>
      </c>
      <c r="U1233" s="1">
        <v>758.54</v>
      </c>
      <c r="V1233" s="1">
        <v>155.63</v>
      </c>
      <c r="W1233" s="4">
        <v>375</v>
      </c>
      <c r="X1233" s="1">
        <v>5165.1899999999996</v>
      </c>
      <c r="Y1233">
        <v>22</v>
      </c>
      <c r="Z1233">
        <v>6</v>
      </c>
      <c r="AA1233" t="str">
        <f>VLOOKUP($B1233,Sheet1!A:E,5,FALSE)</f>
        <v>Western edge of Central Park, Lincoln Center, affluent area.</v>
      </c>
    </row>
    <row r="1234" spans="1:27" x14ac:dyDescent="0.2">
      <c r="A1234">
        <v>1280</v>
      </c>
      <c r="B1234" t="s">
        <v>1737</v>
      </c>
      <c r="C1234" t="s">
        <v>34</v>
      </c>
      <c r="D1234" s="1">
        <v>699000</v>
      </c>
      <c r="E1234">
        <v>2</v>
      </c>
      <c r="F1234">
        <v>2</v>
      </c>
      <c r="G1234" s="2">
        <v>2184</v>
      </c>
      <c r="H1234" t="s">
        <v>81</v>
      </c>
      <c r="I1234" t="s">
        <v>65</v>
      </c>
      <c r="J1234" s="5">
        <v>11385</v>
      </c>
      <c r="K1234" s="8" t="str">
        <f>VLOOKUP($B1234,Sheet1!A:E,3,FALSE)</f>
        <v>Ridgewood</v>
      </c>
      <c r="L1234" s="8" t="str">
        <f>VLOOKUP($B1234,Sheet1!A:E,4,FALSE)</f>
        <v>B+</v>
      </c>
      <c r="M1234">
        <v>-73.875253200000003</v>
      </c>
      <c r="N1234">
        <v>40.703787200000001</v>
      </c>
      <c r="O1234" s="13">
        <f>VLOOKUP($B1234,Sheet2!A:F,6,FALSE)</f>
        <v>6.5654179636871932</v>
      </c>
      <c r="P1234" s="1">
        <v>139800</v>
      </c>
      <c r="Q1234" s="3">
        <v>6.7500000000000004E-2</v>
      </c>
      <c r="R1234">
        <v>30</v>
      </c>
      <c r="S1234" s="1">
        <v>559200</v>
      </c>
      <c r="T1234" s="1">
        <v>3626.96</v>
      </c>
      <c r="U1234" s="1">
        <v>709.8</v>
      </c>
      <c r="V1234" s="1">
        <v>145.63</v>
      </c>
      <c r="W1234" s="4">
        <v>600</v>
      </c>
      <c r="X1234" s="1">
        <v>5082.3900000000003</v>
      </c>
      <c r="Y1234">
        <v>4</v>
      </c>
      <c r="Z1234">
        <v>14</v>
      </c>
      <c r="AA1234" t="str">
        <f>VLOOKUP($B1234,Sheet1!A:E,5,FALSE)</f>
        <v>Historic architecture and emerging arts scene.</v>
      </c>
    </row>
    <row r="1235" spans="1:27" x14ac:dyDescent="0.2">
      <c r="A1235">
        <v>1281</v>
      </c>
      <c r="B1235" t="s">
        <v>1738</v>
      </c>
      <c r="C1235" t="s">
        <v>52</v>
      </c>
      <c r="D1235" s="1">
        <v>875000</v>
      </c>
      <c r="E1235">
        <v>1</v>
      </c>
      <c r="F1235">
        <v>1</v>
      </c>
      <c r="G1235" s="2">
        <v>2184</v>
      </c>
      <c r="H1235" t="s">
        <v>39</v>
      </c>
      <c r="I1235" t="s">
        <v>28</v>
      </c>
      <c r="J1235" s="5">
        <v>10023</v>
      </c>
      <c r="K1235" s="8" t="str">
        <f>VLOOKUP($B1235,Sheet1!A:E,3,FALSE)</f>
        <v>Upper West Side</v>
      </c>
      <c r="L1235" s="8" t="str">
        <f>VLOOKUP($B1235,Sheet1!A:E,4,FALSE)</f>
        <v>A</v>
      </c>
      <c r="M1235">
        <v>-73.976924699999998</v>
      </c>
      <c r="N1235">
        <v>40.776964900000003</v>
      </c>
      <c r="O1235" s="13">
        <f>VLOOKUP($B1235,Sheet2!A:F,6,FALSE)</f>
        <v>1.9928609643674331</v>
      </c>
      <c r="P1235" s="1">
        <v>175000</v>
      </c>
      <c r="Q1235" s="3">
        <v>6.7500000000000004E-2</v>
      </c>
      <c r="R1235">
        <v>30</v>
      </c>
      <c r="S1235" s="1">
        <v>700000</v>
      </c>
      <c r="T1235" s="1">
        <v>4540.1899999999996</v>
      </c>
      <c r="U1235" s="1">
        <v>888.52</v>
      </c>
      <c r="V1235" s="1">
        <v>182.29</v>
      </c>
      <c r="W1235" s="4">
        <v>600</v>
      </c>
      <c r="X1235" s="1">
        <v>6211</v>
      </c>
      <c r="Y1235">
        <v>2</v>
      </c>
      <c r="Z1235">
        <v>18</v>
      </c>
      <c r="AA1235" t="str">
        <f>VLOOKUP($B1235,Sheet1!A:E,5,FALSE)</f>
        <v>Western edge of Central Park, Lincoln Center, affluent area.</v>
      </c>
    </row>
    <row r="1236" spans="1:27" x14ac:dyDescent="0.2">
      <c r="A1236">
        <v>1282</v>
      </c>
      <c r="B1236" t="s">
        <v>1739</v>
      </c>
      <c r="C1236" t="s">
        <v>52</v>
      </c>
      <c r="D1236" s="1">
        <v>385000</v>
      </c>
      <c r="E1236">
        <v>2</v>
      </c>
      <c r="F1236">
        <v>2</v>
      </c>
      <c r="G1236" s="2">
        <v>1100</v>
      </c>
      <c r="H1236" t="s">
        <v>39</v>
      </c>
      <c r="I1236" t="s">
        <v>54</v>
      </c>
      <c r="J1236" s="5">
        <v>10463</v>
      </c>
      <c r="K1236" s="8" t="str">
        <f>VLOOKUP($B1236,Sheet1!A:E,3,FALSE)</f>
        <v>Riverdale</v>
      </c>
      <c r="L1236" s="8" t="str">
        <f>VLOOKUP($B1236,Sheet1!A:E,4,FALSE)</f>
        <v>A-</v>
      </c>
      <c r="M1236">
        <v>-73.914824499999995</v>
      </c>
      <c r="N1236">
        <v>40.882769600000003</v>
      </c>
      <c r="O1236" s="13">
        <f>VLOOKUP($B1236,Sheet2!A:F,6,FALSE)</f>
        <v>9.9567294752851545</v>
      </c>
      <c r="P1236" s="1">
        <v>77000</v>
      </c>
      <c r="Q1236" s="3">
        <v>6.7500000000000004E-2</v>
      </c>
      <c r="R1236">
        <v>30</v>
      </c>
      <c r="S1236" s="1">
        <v>308000</v>
      </c>
      <c r="T1236" s="1">
        <v>1997.68</v>
      </c>
      <c r="U1236" s="1">
        <v>390.95</v>
      </c>
      <c r="V1236" s="1">
        <v>80.209999999999994</v>
      </c>
      <c r="W1236" s="4">
        <v>600</v>
      </c>
      <c r="X1236" s="1">
        <v>3068.84</v>
      </c>
      <c r="Y1236">
        <v>4</v>
      </c>
      <c r="Z1236">
        <v>7</v>
      </c>
      <c r="AA1236" t="str">
        <f>VLOOKUP($B1236,Sheet1!A:E,5,FALSE)</f>
        <v>Residential neighborhood , affluent enclave within the Bronx., "alternative to the Upper West side", Car Transportation is reccomended.</v>
      </c>
    </row>
    <row r="1237" spans="1:27" x14ac:dyDescent="0.2">
      <c r="A1237">
        <v>1283</v>
      </c>
      <c r="B1237" t="s">
        <v>1740</v>
      </c>
      <c r="C1237" t="s">
        <v>52</v>
      </c>
      <c r="D1237" s="1">
        <v>985000</v>
      </c>
      <c r="E1237">
        <v>3</v>
      </c>
      <c r="F1237">
        <v>2</v>
      </c>
      <c r="G1237" s="2">
        <v>2184</v>
      </c>
      <c r="H1237" t="s">
        <v>47</v>
      </c>
      <c r="I1237" t="s">
        <v>65</v>
      </c>
      <c r="J1237" s="5">
        <v>11372</v>
      </c>
      <c r="K1237" s="8" t="str">
        <f>VLOOKUP($B1237,Sheet1!A:E,3,FALSE)</f>
        <v>High Bridge</v>
      </c>
      <c r="L1237" s="8" t="str">
        <f>VLOOKUP($B1237,Sheet1!A:E,4,FALSE)</f>
        <v>C</v>
      </c>
      <c r="M1237">
        <v>-73.882278799999995</v>
      </c>
      <c r="N1237">
        <v>40.751843899999997</v>
      </c>
      <c r="O1237" s="13">
        <f>VLOOKUP($B1237,Sheet2!A:F,6,FALSE)</f>
        <v>5.4168702121009114</v>
      </c>
      <c r="P1237" s="1">
        <v>197000</v>
      </c>
      <c r="Q1237" s="3">
        <v>6.7500000000000004E-2</v>
      </c>
      <c r="R1237">
        <v>30</v>
      </c>
      <c r="S1237" s="1">
        <v>788000</v>
      </c>
      <c r="T1237" s="1">
        <v>5110.95</v>
      </c>
      <c r="U1237" s="1">
        <v>1000.22</v>
      </c>
      <c r="V1237" s="1">
        <v>205.21</v>
      </c>
      <c r="W1237" s="4">
        <v>375</v>
      </c>
      <c r="X1237" s="1">
        <v>6691.38</v>
      </c>
      <c r="Y1237">
        <v>6</v>
      </c>
      <c r="Z1237">
        <v>14</v>
      </c>
      <c r="AA1237" t="str">
        <f>VLOOKUP($B1237,Sheet1!A:E,5,FALSE)</f>
        <v> High Bridge connecting Manhattan &amp; Bronx, near Yankee Stadium. High poverty rates.</v>
      </c>
    </row>
    <row r="1238" spans="1:27" x14ac:dyDescent="0.2">
      <c r="A1238">
        <v>1284</v>
      </c>
      <c r="B1238" t="s">
        <v>1741</v>
      </c>
      <c r="C1238" t="s">
        <v>52</v>
      </c>
      <c r="D1238" s="1">
        <v>349000</v>
      </c>
      <c r="E1238">
        <v>1</v>
      </c>
      <c r="F1238">
        <v>1</v>
      </c>
      <c r="G1238" s="2">
        <v>1017</v>
      </c>
      <c r="H1238" t="s">
        <v>1742</v>
      </c>
      <c r="I1238" t="s">
        <v>45</v>
      </c>
      <c r="J1238" s="5">
        <v>11694</v>
      </c>
      <c r="K1238" s="8" t="str">
        <f>VLOOKUP($B1238,Sheet1!A:E,3,FALSE)</f>
        <v>Rockaway</v>
      </c>
      <c r="L1238" s="8" t="str">
        <f>VLOOKUP($B1238,Sheet1!A:E,4,FALSE)</f>
        <v>B-</v>
      </c>
      <c r="M1238">
        <v>-73.858670599999996</v>
      </c>
      <c r="N1238">
        <v>40.578168699999999</v>
      </c>
      <c r="O1238" s="13">
        <f>VLOOKUP($B1238,Sheet2!A:F,6,FALSE)</f>
        <v>13.528156744364489</v>
      </c>
      <c r="P1238" s="1">
        <v>69800</v>
      </c>
      <c r="Q1238" s="3">
        <v>6.7500000000000004E-2</v>
      </c>
      <c r="R1238">
        <v>30</v>
      </c>
      <c r="S1238" s="1">
        <v>279200</v>
      </c>
      <c r="T1238" s="1">
        <v>1810.89</v>
      </c>
      <c r="U1238" s="1">
        <v>354.39</v>
      </c>
      <c r="V1238" s="1">
        <v>72.709999999999994</v>
      </c>
      <c r="W1238" s="4">
        <v>1000</v>
      </c>
      <c r="X1238" s="1">
        <v>3237.99</v>
      </c>
      <c r="Y1238">
        <v>2</v>
      </c>
      <c r="Z1238">
        <v>8</v>
      </c>
      <c r="AA1238" t="str">
        <f>VLOOKUP($B1238,Sheet1!A:E,5,FALSE)</f>
        <v>Rockaway Beach, boardwalk, surfing, outdoor activity, "urban beach town". </v>
      </c>
    </row>
    <row r="1239" spans="1:27" x14ac:dyDescent="0.2">
      <c r="A1239">
        <v>1285</v>
      </c>
      <c r="B1239" t="s">
        <v>1743</v>
      </c>
      <c r="C1239" t="s">
        <v>41</v>
      </c>
      <c r="D1239" s="1">
        <v>5950000</v>
      </c>
      <c r="E1239">
        <v>4</v>
      </c>
      <c r="F1239">
        <v>4</v>
      </c>
      <c r="G1239" s="2">
        <v>2184</v>
      </c>
      <c r="H1239" t="s">
        <v>325</v>
      </c>
      <c r="I1239" t="s">
        <v>28</v>
      </c>
      <c r="J1239" s="5">
        <v>10028</v>
      </c>
      <c r="K1239" s="8" t="str">
        <f>VLOOKUP($B1239,Sheet1!A:E,3,FALSE)</f>
        <v>Upper East Side</v>
      </c>
      <c r="L1239" s="8" t="str">
        <f>VLOOKUP($B1239,Sheet1!A:E,4,FALSE)</f>
        <v>A</v>
      </c>
      <c r="M1239">
        <v>-73.949563299999994</v>
      </c>
      <c r="N1239">
        <v>40.775076499999997</v>
      </c>
      <c r="O1239" s="13">
        <f>VLOOKUP($B1239,Sheet2!A:F,6,FALSE)</f>
        <v>2.6123077126730179</v>
      </c>
      <c r="P1239" s="1">
        <v>1190000</v>
      </c>
      <c r="Q1239" s="3">
        <v>6.7500000000000004E-2</v>
      </c>
      <c r="R1239">
        <v>30</v>
      </c>
      <c r="S1239" s="1">
        <v>4760000</v>
      </c>
      <c r="T1239" s="1">
        <v>30873.27</v>
      </c>
      <c r="U1239" s="1">
        <v>6041.93</v>
      </c>
      <c r="V1239" s="1">
        <v>1239.58</v>
      </c>
      <c r="W1239" s="4">
        <v>600</v>
      </c>
      <c r="X1239" s="1">
        <v>38754.78</v>
      </c>
      <c r="Y1239">
        <v>8</v>
      </c>
      <c r="Z1239">
        <v>9</v>
      </c>
      <c r="AA1239" t="str">
        <f>VLOOKUP($B1239,Sheet1!A:E,5,FALSE)</f>
        <v>Posh neighborhood, private schools, expensive supermarkets, iconic museums. </v>
      </c>
    </row>
    <row r="1240" spans="1:27" x14ac:dyDescent="0.2">
      <c r="A1240">
        <v>1286</v>
      </c>
      <c r="B1240" t="s">
        <v>1744</v>
      </c>
      <c r="C1240" t="s">
        <v>34</v>
      </c>
      <c r="D1240" s="1">
        <v>968000</v>
      </c>
      <c r="E1240">
        <v>3</v>
      </c>
      <c r="F1240">
        <v>2</v>
      </c>
      <c r="G1240" s="2">
        <v>1344</v>
      </c>
      <c r="H1240" t="s">
        <v>1436</v>
      </c>
      <c r="I1240" t="s">
        <v>65</v>
      </c>
      <c r="J1240" s="5">
        <v>11374</v>
      </c>
      <c r="K1240" s="8" t="str">
        <f>VLOOKUP($B1240,Sheet1!A:E,3,FALSE)</f>
        <v>Rego Park</v>
      </c>
      <c r="L1240" s="8" t="str">
        <f>VLOOKUP($B1240,Sheet1!A:E,4,FALSE)</f>
        <v>B+</v>
      </c>
      <c r="M1240">
        <v>-73.868381200000002</v>
      </c>
      <c r="N1240">
        <v>40.730940400000001</v>
      </c>
      <c r="O1240" s="13">
        <f>VLOOKUP($B1240,Sheet2!A:F,6,FALSE)</f>
        <v>6.2657363779504456</v>
      </c>
      <c r="P1240" s="1">
        <v>193600</v>
      </c>
      <c r="Q1240" s="3">
        <v>6.7500000000000004E-2</v>
      </c>
      <c r="R1240">
        <v>30</v>
      </c>
      <c r="S1240" s="1">
        <v>774400</v>
      </c>
      <c r="T1240" s="1">
        <v>5022.74</v>
      </c>
      <c r="U1240" s="1">
        <v>982.96</v>
      </c>
      <c r="V1240" s="1">
        <v>201.67</v>
      </c>
      <c r="W1240" s="4">
        <v>600</v>
      </c>
      <c r="X1240" s="1">
        <v>6807.37</v>
      </c>
      <c r="Y1240">
        <v>6</v>
      </c>
      <c r="Z1240">
        <v>8</v>
      </c>
      <c r="AA1240" t="str">
        <f>VLOOKUP($B1240,Sheet1!A:E,5,FALSE)</f>
        <v>Queens Center Mall, sigificant recent immigrant populations. </v>
      </c>
    </row>
    <row r="1241" spans="1:27" x14ac:dyDescent="0.2">
      <c r="A1241">
        <v>1287</v>
      </c>
      <c r="B1241" t="s">
        <v>1745</v>
      </c>
      <c r="C1241" t="s">
        <v>26</v>
      </c>
      <c r="D1241" s="1">
        <v>569000</v>
      </c>
      <c r="E1241">
        <v>2</v>
      </c>
      <c r="F1241">
        <v>2</v>
      </c>
      <c r="G1241" s="2">
        <v>2184</v>
      </c>
      <c r="H1241" t="s">
        <v>62</v>
      </c>
      <c r="I1241" t="s">
        <v>65</v>
      </c>
      <c r="J1241" s="5">
        <v>11375</v>
      </c>
      <c r="K1241" s="8" t="str">
        <f>VLOOKUP($B1241,Sheet1!A:E,3,FALSE)</f>
        <v>Forest Hills</v>
      </c>
      <c r="L1241" s="8" t="str">
        <f>VLOOKUP($B1241,Sheet1!A:E,4,FALSE)</f>
        <v>A</v>
      </c>
      <c r="M1241">
        <v>-73.844870400000005</v>
      </c>
      <c r="N1241">
        <v>40.733217400000001</v>
      </c>
      <c r="O1241" s="13">
        <f>VLOOKUP($B1241,Sheet2!A:F,6,FALSE)</f>
        <v>7.455062681079438</v>
      </c>
      <c r="P1241" s="1">
        <v>113800</v>
      </c>
      <c r="Q1241" s="3">
        <v>6.7500000000000004E-2</v>
      </c>
      <c r="R1241">
        <v>30</v>
      </c>
      <c r="S1241" s="1">
        <v>455200</v>
      </c>
      <c r="T1241" s="1">
        <v>2952.42</v>
      </c>
      <c r="U1241" s="1">
        <v>577.79</v>
      </c>
      <c r="V1241" s="1">
        <v>118.54</v>
      </c>
      <c r="W1241" s="4">
        <v>550</v>
      </c>
      <c r="X1241" s="1">
        <v>4198.75</v>
      </c>
      <c r="Y1241">
        <v>4</v>
      </c>
      <c r="Z1241">
        <v>14</v>
      </c>
      <c r="AA1241" t="str">
        <f>VLOOKUP($B1241,Sheet1!A:E,5,FALSE)</f>
        <v>Forest Hills Stadium - historic concert venue, commuter friendly from Manhattan.</v>
      </c>
    </row>
    <row r="1242" spans="1:27" x14ac:dyDescent="0.2">
      <c r="A1242">
        <v>1288</v>
      </c>
      <c r="B1242" t="s">
        <v>1746</v>
      </c>
      <c r="C1242" t="s">
        <v>26</v>
      </c>
      <c r="D1242" s="1">
        <v>238000</v>
      </c>
      <c r="E1242">
        <v>1</v>
      </c>
      <c r="F1242">
        <v>1</v>
      </c>
      <c r="G1242">
        <v>650</v>
      </c>
      <c r="H1242" t="s">
        <v>1660</v>
      </c>
      <c r="I1242" t="s">
        <v>36</v>
      </c>
      <c r="J1242" s="5">
        <v>10305</v>
      </c>
      <c r="K1242" s="8" t="str">
        <f>VLOOKUP($B1242,Sheet1!A:E,3,FALSE)</f>
        <v>Richmond County</v>
      </c>
      <c r="L1242" s="8" t="str">
        <f>VLOOKUP($B1242,Sheet1!A:E,4,FALSE)</f>
        <v>B</v>
      </c>
      <c r="M1242">
        <v>-74.060350999999997</v>
      </c>
      <c r="N1242">
        <v>40.6109595</v>
      </c>
      <c r="O1242" s="13">
        <f>VLOOKUP($B1242,Sheet2!A:F,6,FALSE)</f>
        <v>10.294499284789969</v>
      </c>
      <c r="P1242" s="1">
        <v>47600</v>
      </c>
      <c r="Q1242" s="3">
        <v>6.7500000000000004E-2</v>
      </c>
      <c r="R1242">
        <v>30</v>
      </c>
      <c r="S1242" s="1">
        <v>190400</v>
      </c>
      <c r="T1242" s="1">
        <v>1234.93</v>
      </c>
      <c r="U1242" s="1">
        <v>241.68</v>
      </c>
      <c r="V1242" s="1">
        <v>49.58</v>
      </c>
      <c r="W1242" s="4">
        <v>1000</v>
      </c>
      <c r="X1242" s="1">
        <v>2526.19</v>
      </c>
      <c r="Y1242">
        <v>2</v>
      </c>
      <c r="Z1242">
        <v>5</v>
      </c>
      <c r="AA1242" t="str">
        <f>VLOOKUP($B1242,Sheet1!A:E,5,FALSE)</f>
        <v>Northern Staten Island</v>
      </c>
    </row>
    <row r="1243" spans="1:27" x14ac:dyDescent="0.2">
      <c r="A1243">
        <v>1289</v>
      </c>
      <c r="B1243" t="s">
        <v>1747</v>
      </c>
      <c r="C1243" t="s">
        <v>87</v>
      </c>
      <c r="D1243" s="1">
        <v>1200000</v>
      </c>
      <c r="E1243">
        <v>6</v>
      </c>
      <c r="F1243">
        <v>6</v>
      </c>
      <c r="G1243" s="2">
        <v>5712</v>
      </c>
      <c r="H1243" t="s">
        <v>47</v>
      </c>
      <c r="I1243" t="s">
        <v>65</v>
      </c>
      <c r="J1243" s="5">
        <v>11385</v>
      </c>
      <c r="K1243" s="8" t="str">
        <f>VLOOKUP($B1243,Sheet1!A:E,3,FALSE)</f>
        <v>Ridgewood</v>
      </c>
      <c r="L1243" s="8" t="str">
        <f>VLOOKUP($B1243,Sheet1!A:E,4,FALSE)</f>
        <v>B+</v>
      </c>
      <c r="M1243">
        <v>-73.889110700000003</v>
      </c>
      <c r="N1243">
        <v>40.702332599999998</v>
      </c>
      <c r="O1243" s="13">
        <f>VLOOKUP($B1243,Sheet2!A:F,6,FALSE)</f>
        <v>5.9877742706196804</v>
      </c>
      <c r="P1243" s="1">
        <v>240000</v>
      </c>
      <c r="Q1243" s="3">
        <v>6.7500000000000004E-2</v>
      </c>
      <c r="R1243">
        <v>30</v>
      </c>
      <c r="S1243" s="1">
        <v>960000</v>
      </c>
      <c r="T1243" s="1">
        <v>6226.54</v>
      </c>
      <c r="U1243" s="1">
        <v>1218.54</v>
      </c>
      <c r="V1243" s="1">
        <v>250</v>
      </c>
      <c r="W1243" s="4">
        <v>600</v>
      </c>
      <c r="X1243" s="1">
        <v>8295.08</v>
      </c>
      <c r="Y1243">
        <v>12</v>
      </c>
      <c r="Z1243">
        <v>18</v>
      </c>
      <c r="AA1243" t="str">
        <f>VLOOKUP($B1243,Sheet1!A:E,5,FALSE)</f>
        <v>Historic architecture and emerging arts scene.</v>
      </c>
    </row>
    <row r="1244" spans="1:27" x14ac:dyDescent="0.2">
      <c r="A1244">
        <v>1290</v>
      </c>
      <c r="B1244" t="s">
        <v>1748</v>
      </c>
      <c r="C1244" t="s">
        <v>52</v>
      </c>
      <c r="D1244" s="1">
        <v>4995000</v>
      </c>
      <c r="E1244">
        <v>4</v>
      </c>
      <c r="F1244">
        <v>3</v>
      </c>
      <c r="G1244" s="2">
        <v>2184</v>
      </c>
      <c r="H1244" t="s">
        <v>27</v>
      </c>
      <c r="I1244" t="s">
        <v>28</v>
      </c>
      <c r="J1244" s="5">
        <v>10024</v>
      </c>
      <c r="K1244" s="8" t="str">
        <f>VLOOKUP($B1244,Sheet1!A:E,3,FALSE)</f>
        <v>Upper West Side</v>
      </c>
      <c r="L1244" s="8" t="str">
        <f>VLOOKUP($B1244,Sheet1!A:E,4,FALSE)</f>
        <v>A</v>
      </c>
      <c r="M1244">
        <v>-73.974858299999994</v>
      </c>
      <c r="N1244">
        <v>40.791097200000003</v>
      </c>
      <c r="O1244" s="13">
        <f>VLOOKUP($B1244,Sheet2!A:F,6,FALSE)</f>
        <v>2.9696868570190178</v>
      </c>
      <c r="P1244" s="1">
        <v>999000</v>
      </c>
      <c r="Q1244" s="3">
        <v>6.7500000000000004E-2</v>
      </c>
      <c r="R1244">
        <v>30</v>
      </c>
      <c r="S1244" s="1">
        <v>3996000</v>
      </c>
      <c r="T1244" s="1">
        <v>25917.98</v>
      </c>
      <c r="U1244" s="1">
        <v>5072.17</v>
      </c>
      <c r="V1244" s="1">
        <v>1040.6300000000001</v>
      </c>
      <c r="W1244" s="4">
        <v>600</v>
      </c>
      <c r="X1244" s="1">
        <v>32630.78</v>
      </c>
      <c r="Y1244">
        <v>8</v>
      </c>
      <c r="Z1244">
        <v>11</v>
      </c>
      <c r="AA1244" t="str">
        <f>VLOOKUP($B1244,Sheet1!A:E,5,FALSE)</f>
        <v>Western edge of Central Park, Lincoln Center, affluent area.</v>
      </c>
    </row>
    <row r="1245" spans="1:27" x14ac:dyDescent="0.2">
      <c r="A1245">
        <v>1291</v>
      </c>
      <c r="B1245" t="s">
        <v>1749</v>
      </c>
      <c r="C1245" t="s">
        <v>34</v>
      </c>
      <c r="D1245" s="1">
        <v>911600</v>
      </c>
      <c r="E1245">
        <v>3</v>
      </c>
      <c r="F1245">
        <v>2</v>
      </c>
      <c r="G1245" s="2">
        <v>1596</v>
      </c>
      <c r="H1245" t="s">
        <v>1188</v>
      </c>
      <c r="I1245" t="s">
        <v>65</v>
      </c>
      <c r="J1245" s="5">
        <v>11354</v>
      </c>
      <c r="K1245" s="8" t="str">
        <f>VLOOKUP($B1245,Sheet1!A:E,3,FALSE)</f>
        <v>Flushing</v>
      </c>
      <c r="L1245" s="8" t="str">
        <f>VLOOKUP($B1245,Sheet1!A:E,4,FALSE)</f>
        <v>B</v>
      </c>
      <c r="M1245">
        <v>-73.824606700000004</v>
      </c>
      <c r="N1245">
        <v>40.768507200000002</v>
      </c>
      <c r="O1245" s="13">
        <f>VLOOKUP($B1245,Sheet2!A:F,6,FALSE)</f>
        <v>8.5468652067904909</v>
      </c>
      <c r="P1245" s="1">
        <v>182320</v>
      </c>
      <c r="Q1245" s="3">
        <v>6.7500000000000004E-2</v>
      </c>
      <c r="R1245">
        <v>30</v>
      </c>
      <c r="S1245" s="1">
        <v>729280</v>
      </c>
      <c r="T1245" s="1">
        <v>4730.1000000000004</v>
      </c>
      <c r="U1245" s="1">
        <v>925.68</v>
      </c>
      <c r="V1245" s="1">
        <v>189.92</v>
      </c>
      <c r="W1245" s="4">
        <v>600</v>
      </c>
      <c r="X1245" s="1">
        <v>6445.7</v>
      </c>
      <c r="Y1245">
        <v>6</v>
      </c>
      <c r="Z1245">
        <v>10</v>
      </c>
      <c r="AA1245" t="str">
        <f>VLOOKUP($B1245,Sheet1!A:E,5,FALSE)</f>
        <v>Bustling Chinese and  Korean community. Large shopping community.</v>
      </c>
    </row>
    <row r="1246" spans="1:27" x14ac:dyDescent="0.2">
      <c r="A1246">
        <v>1292</v>
      </c>
      <c r="B1246" t="s">
        <v>1750</v>
      </c>
      <c r="C1246" t="s">
        <v>34</v>
      </c>
      <c r="D1246" s="1">
        <v>598000</v>
      </c>
      <c r="E1246">
        <v>3</v>
      </c>
      <c r="F1246">
        <v>2</v>
      </c>
      <c r="G1246" s="2">
        <v>1144</v>
      </c>
      <c r="H1246" t="s">
        <v>338</v>
      </c>
      <c r="I1246" t="s">
        <v>54</v>
      </c>
      <c r="J1246" s="5">
        <v>10463</v>
      </c>
      <c r="K1246" s="8" t="str">
        <f>VLOOKUP($B1246,Sheet1!A:E,3,FALSE)</f>
        <v>Riverdale</v>
      </c>
      <c r="L1246" s="8" t="str">
        <f>VLOOKUP($B1246,Sheet1!A:E,4,FALSE)</f>
        <v>A-</v>
      </c>
      <c r="M1246">
        <v>-73.901166599999996</v>
      </c>
      <c r="N1246">
        <v>40.877960000000002</v>
      </c>
      <c r="O1246" s="13">
        <f>VLOOKUP($B1246,Sheet2!A:F,6,FALSE)</f>
        <v>9.946143031225871</v>
      </c>
      <c r="P1246" s="1">
        <v>119600</v>
      </c>
      <c r="Q1246" s="3">
        <v>6.7500000000000004E-2</v>
      </c>
      <c r="R1246">
        <v>30</v>
      </c>
      <c r="S1246" s="1">
        <v>478400</v>
      </c>
      <c r="T1246" s="1">
        <v>3102.89</v>
      </c>
      <c r="U1246" s="1">
        <v>607.24</v>
      </c>
      <c r="V1246" s="1">
        <v>124.58</v>
      </c>
      <c r="W1246" s="4">
        <v>600</v>
      </c>
      <c r="X1246" s="1">
        <v>4434.72</v>
      </c>
      <c r="Y1246">
        <v>6</v>
      </c>
      <c r="Z1246">
        <v>7</v>
      </c>
      <c r="AA1246" t="str">
        <f>VLOOKUP($B1246,Sheet1!A:E,5,FALSE)</f>
        <v>Residential neighborhood , affluent enclave within the Bronx., "alternative to the Upper West side", Car Transportation is reccomended.</v>
      </c>
    </row>
    <row r="1247" spans="1:27" x14ac:dyDescent="0.2">
      <c r="A1247">
        <v>1293</v>
      </c>
      <c r="B1247" t="s">
        <v>1751</v>
      </c>
      <c r="C1247" t="s">
        <v>26</v>
      </c>
      <c r="D1247" s="1">
        <v>472000</v>
      </c>
      <c r="E1247">
        <v>1</v>
      </c>
      <c r="F1247">
        <v>1</v>
      </c>
      <c r="G1247">
        <v>700</v>
      </c>
      <c r="H1247" t="s">
        <v>81</v>
      </c>
      <c r="I1247" t="s">
        <v>65</v>
      </c>
      <c r="J1247" s="5">
        <v>11373</v>
      </c>
      <c r="K1247" s="8" t="str">
        <f>VLOOKUP($B1247,Sheet1!A:E,3,FALSE)</f>
        <v>Elmhurst</v>
      </c>
      <c r="L1247" s="8" t="str">
        <f>VLOOKUP($B1247,Sheet1!A:E,4,FALSE)</f>
        <v>B-</v>
      </c>
      <c r="M1247">
        <v>-73.881251300000002</v>
      </c>
      <c r="N1247">
        <v>40.735309999999998</v>
      </c>
      <c r="O1247" s="13">
        <f>VLOOKUP($B1247,Sheet2!A:F,6,FALSE)</f>
        <v>5.5463341903469114</v>
      </c>
      <c r="P1247" s="1">
        <v>94400</v>
      </c>
      <c r="Q1247" s="3">
        <v>6.7500000000000004E-2</v>
      </c>
      <c r="R1247">
        <v>30</v>
      </c>
      <c r="S1247" s="1">
        <v>377600</v>
      </c>
      <c r="T1247" s="1">
        <v>2449.11</v>
      </c>
      <c r="U1247" s="1">
        <v>479.29</v>
      </c>
      <c r="V1247" s="1">
        <v>98.33</v>
      </c>
      <c r="W1247" s="4">
        <v>205</v>
      </c>
      <c r="X1247" s="1">
        <v>3231.73</v>
      </c>
      <c r="Y1247">
        <v>2</v>
      </c>
      <c r="Z1247">
        <v>6</v>
      </c>
      <c r="AA1247" t="str">
        <f>VLOOKUP($B1247,Sheet1!A:E,5,FALSE)</f>
        <v>Queens Center Mall, Authentic food scene, very busy commercial area.</v>
      </c>
    </row>
    <row r="1248" spans="1:27" x14ac:dyDescent="0.2">
      <c r="A1248">
        <v>1294</v>
      </c>
      <c r="B1248" t="s">
        <v>1752</v>
      </c>
      <c r="C1248" t="s">
        <v>34</v>
      </c>
      <c r="D1248" s="1">
        <v>549000</v>
      </c>
      <c r="E1248">
        <v>1</v>
      </c>
      <c r="F1248">
        <v>2</v>
      </c>
      <c r="G1248" s="2">
        <v>2184</v>
      </c>
      <c r="H1248" t="s">
        <v>485</v>
      </c>
      <c r="I1248" t="s">
        <v>65</v>
      </c>
      <c r="J1248" s="5">
        <v>11420</v>
      </c>
      <c r="K1248" s="8" t="str">
        <f>VLOOKUP($B1248,Sheet1!A:E,3,FALSE)</f>
        <v>South Ozone Park</v>
      </c>
      <c r="L1248" s="8" t="str">
        <f>VLOOKUP($B1248,Sheet1!A:E,4,FALSE)</f>
        <v>B</v>
      </c>
      <c r="M1248">
        <v>-73.809972999999999</v>
      </c>
      <c r="N1248">
        <v>40.669243000000002</v>
      </c>
      <c r="O1248" s="13">
        <f>VLOOKUP($B1248,Sheet2!A:F,6,FALSE)</f>
        <v>10.72499209580238</v>
      </c>
      <c r="P1248" s="1">
        <v>109800</v>
      </c>
      <c r="Q1248" s="3">
        <v>6.7500000000000004E-2</v>
      </c>
      <c r="R1248">
        <v>30</v>
      </c>
      <c r="S1248" s="1">
        <v>439200</v>
      </c>
      <c r="T1248" s="1">
        <v>2848.64</v>
      </c>
      <c r="U1248" s="1">
        <v>557.48</v>
      </c>
      <c r="V1248" s="1">
        <v>114.38</v>
      </c>
      <c r="W1248" s="4">
        <v>600</v>
      </c>
      <c r="X1248" s="1">
        <v>4120.5</v>
      </c>
      <c r="Y1248">
        <v>2</v>
      </c>
      <c r="Z1248">
        <v>14</v>
      </c>
      <c r="AA1248" t="str">
        <f>VLOOKUP($B1248,Sheet1!A:E,5,FALSE)</f>
        <v>John F. Kennedy International Airport &amp; Aqueduct Racetrack</v>
      </c>
    </row>
    <row r="1249" spans="1:27" x14ac:dyDescent="0.2">
      <c r="A1249">
        <v>1295</v>
      </c>
      <c r="B1249" t="s">
        <v>1753</v>
      </c>
      <c r="C1249" t="s">
        <v>87</v>
      </c>
      <c r="D1249" s="1">
        <v>3995000</v>
      </c>
      <c r="E1249">
        <v>3</v>
      </c>
      <c r="F1249">
        <v>2.5</v>
      </c>
      <c r="G1249" s="2">
        <v>12200</v>
      </c>
      <c r="H1249" t="s">
        <v>440</v>
      </c>
      <c r="I1249" t="s">
        <v>36</v>
      </c>
      <c r="J1249" s="5">
        <v>10305</v>
      </c>
      <c r="K1249" s="8" t="str">
        <f>VLOOKUP($B1249,Sheet1!A:E,3,FALSE)</f>
        <v>Richmond County</v>
      </c>
      <c r="L1249" s="8" t="str">
        <f>VLOOKUP($B1249,Sheet1!A:E,4,FALSE)</f>
        <v>B</v>
      </c>
      <c r="M1249">
        <v>-74.070160700000002</v>
      </c>
      <c r="N1249">
        <v>40.610727799999999</v>
      </c>
      <c r="O1249" s="13">
        <f>VLOOKUP($B1249,Sheet2!A:F,6,FALSE)</f>
        <v>10.516807938228339</v>
      </c>
      <c r="P1249" s="1">
        <v>799000</v>
      </c>
      <c r="Q1249" s="3">
        <v>6.7500000000000004E-2</v>
      </c>
      <c r="R1249">
        <v>30</v>
      </c>
      <c r="S1249" s="1">
        <v>3196000</v>
      </c>
      <c r="T1249" s="1">
        <v>20729.2</v>
      </c>
      <c r="U1249" s="1">
        <v>4056.72</v>
      </c>
      <c r="V1249" s="1">
        <v>832.29</v>
      </c>
      <c r="W1249" s="4">
        <v>1000</v>
      </c>
      <c r="X1249" s="1">
        <v>26618.21</v>
      </c>
      <c r="Y1249">
        <v>6</v>
      </c>
      <c r="Z1249">
        <v>68</v>
      </c>
      <c r="AA1249" t="str">
        <f>VLOOKUP($B1249,Sheet1!A:E,5,FALSE)</f>
        <v>Northern Staten Island</v>
      </c>
    </row>
    <row r="1250" spans="1:27" x14ac:dyDescent="0.2">
      <c r="A1250">
        <v>1298</v>
      </c>
      <c r="B1250" t="s">
        <v>1754</v>
      </c>
      <c r="C1250" t="s">
        <v>34</v>
      </c>
      <c r="D1250" s="1">
        <v>1085000</v>
      </c>
      <c r="E1250">
        <v>5</v>
      </c>
      <c r="F1250">
        <v>3</v>
      </c>
      <c r="G1250" s="2">
        <v>1200</v>
      </c>
      <c r="H1250" t="s">
        <v>62</v>
      </c>
      <c r="I1250" t="s">
        <v>45</v>
      </c>
      <c r="J1250" s="5">
        <v>11204</v>
      </c>
      <c r="K1250" s="8" t="str">
        <f>VLOOKUP($B1250,Sheet1!A:E,3,FALSE)</f>
        <v>Bensonhurst</v>
      </c>
      <c r="L1250" s="8" t="str">
        <f>VLOOKUP($B1250,Sheet1!A:E,4,FALSE)</f>
        <v>B+</v>
      </c>
      <c r="M1250">
        <v>-73.997596999999999</v>
      </c>
      <c r="N1250">
        <v>40.618310999999999</v>
      </c>
      <c r="O1250" s="13">
        <f>VLOOKUP($B1250,Sheet2!A:F,6,FALSE)</f>
        <v>9.0278206339477673</v>
      </c>
      <c r="P1250" s="1">
        <v>217000</v>
      </c>
      <c r="Q1250" s="3">
        <v>6.7500000000000004E-2</v>
      </c>
      <c r="R1250">
        <v>30</v>
      </c>
      <c r="S1250" s="1">
        <v>868000</v>
      </c>
      <c r="T1250" s="1">
        <v>5629.83</v>
      </c>
      <c r="U1250" s="1">
        <v>1101.76</v>
      </c>
      <c r="V1250" s="1">
        <v>226.04</v>
      </c>
      <c r="W1250" s="4">
        <v>600</v>
      </c>
      <c r="X1250" s="1">
        <v>7557.64</v>
      </c>
      <c r="Y1250">
        <v>10</v>
      </c>
      <c r="Z1250">
        <v>6</v>
      </c>
      <c r="AA1250" t="str">
        <f>VLOOKUP($B1250,Sheet1!A:E,5,FALSE)</f>
        <v>Bay Parkway being the primary commercial area with shops &amp; dining, Italian-American heritage, large Bensonhurst Park, and many more niche local markets.</v>
      </c>
    </row>
    <row r="1251" spans="1:27" x14ac:dyDescent="0.2">
      <c r="A1251">
        <v>1299</v>
      </c>
      <c r="B1251" t="s">
        <v>1755</v>
      </c>
      <c r="C1251" t="s">
        <v>87</v>
      </c>
      <c r="D1251" s="1">
        <v>680000</v>
      </c>
      <c r="E1251">
        <v>3</v>
      </c>
      <c r="F1251">
        <v>2</v>
      </c>
      <c r="G1251" s="2">
        <v>1535</v>
      </c>
      <c r="H1251" t="s">
        <v>413</v>
      </c>
      <c r="I1251" t="s">
        <v>45</v>
      </c>
      <c r="J1251" s="5">
        <v>11208</v>
      </c>
      <c r="K1251" s="8" t="str">
        <f>VLOOKUP($B1251,Sheet1!A:E,3,FALSE)</f>
        <v>East New York</v>
      </c>
      <c r="L1251" s="8" t="str">
        <f>VLOOKUP($B1251,Sheet1!A:E,4,FALSE)</f>
        <v>D+</v>
      </c>
      <c r="M1251">
        <v>-73.869276999999997</v>
      </c>
      <c r="N1251">
        <v>40.671369499999997</v>
      </c>
      <c r="O1251" s="13">
        <f>VLOOKUP($B1251,Sheet2!A:F,6,FALSE)</f>
        <v>8.1089019449573545</v>
      </c>
      <c r="P1251" s="1">
        <v>136000</v>
      </c>
      <c r="Q1251" s="3">
        <v>6.7500000000000004E-2</v>
      </c>
      <c r="R1251">
        <v>30</v>
      </c>
      <c r="S1251" s="1">
        <v>544000</v>
      </c>
      <c r="T1251" s="1">
        <v>3528.37</v>
      </c>
      <c r="U1251" s="1">
        <v>690.51</v>
      </c>
      <c r="V1251" s="1">
        <v>141.66999999999999</v>
      </c>
      <c r="W1251" s="4">
        <v>600</v>
      </c>
      <c r="X1251" s="1">
        <v>4960.55</v>
      </c>
      <c r="Y1251">
        <v>6</v>
      </c>
      <c r="Z1251">
        <v>10</v>
      </c>
      <c r="AA1251" t="str">
        <f>VLOOKUP($B1251,Sheet1!A:E,5,FALSE)</f>
        <v>High Violence, Drug abuse, and Crime. Recovering neighborhood Urban Revitalization Projects with many community gardens &amp;Green Spaces. </v>
      </c>
    </row>
    <row r="1252" spans="1:27" x14ac:dyDescent="0.2">
      <c r="A1252">
        <v>1300</v>
      </c>
      <c r="B1252" t="s">
        <v>1756</v>
      </c>
      <c r="C1252" t="s">
        <v>26</v>
      </c>
      <c r="D1252" s="1">
        <v>200000</v>
      </c>
      <c r="E1252">
        <v>1</v>
      </c>
      <c r="F1252">
        <v>2.5</v>
      </c>
      <c r="G1252">
        <v>637</v>
      </c>
      <c r="H1252" t="s">
        <v>338</v>
      </c>
      <c r="I1252" t="s">
        <v>54</v>
      </c>
      <c r="J1252" s="5">
        <v>10462</v>
      </c>
      <c r="K1252" s="8" t="str">
        <f>VLOOKUP($B1252,Sheet1!A:E,3,FALSE)</f>
        <v>Castle Hill</v>
      </c>
      <c r="L1252" s="8" t="str">
        <f>VLOOKUP($B1252,Sheet1!A:E,4,FALSE)</f>
        <v>C</v>
      </c>
      <c r="M1252">
        <v>-73.861348500000005</v>
      </c>
      <c r="N1252">
        <v>40.838964900000001</v>
      </c>
      <c r="O1252" s="13">
        <f>VLOOKUP($B1252,Sheet2!A:F,6,FALSE)</f>
        <v>9.00191377075517</v>
      </c>
      <c r="P1252" s="1">
        <v>40000</v>
      </c>
      <c r="Q1252" s="3">
        <v>6.7500000000000004E-2</v>
      </c>
      <c r="R1252">
        <v>30</v>
      </c>
      <c r="S1252" s="1">
        <v>160000</v>
      </c>
      <c r="T1252" s="1">
        <v>1037.76</v>
      </c>
      <c r="U1252" s="1">
        <v>203.09</v>
      </c>
      <c r="V1252" s="1">
        <v>41.67</v>
      </c>
      <c r="W1252" s="4">
        <v>375</v>
      </c>
      <c r="X1252" s="1">
        <v>1657.51</v>
      </c>
      <c r="Y1252">
        <v>2</v>
      </c>
      <c r="Z1252">
        <v>4</v>
      </c>
      <c r="AA1252" t="str">
        <f>VLOOKUP($B1252,Sheet1!A:E,5,FALSE)</f>
        <v>Residential neighborhood, suburban feeling, with scenic waterfront views.</v>
      </c>
    </row>
    <row r="1253" spans="1:27" x14ac:dyDescent="0.2">
      <c r="A1253">
        <v>1301</v>
      </c>
      <c r="B1253" t="s">
        <v>1757</v>
      </c>
      <c r="C1253" t="s">
        <v>52</v>
      </c>
      <c r="D1253" s="1">
        <v>210000</v>
      </c>
      <c r="E1253">
        <v>2</v>
      </c>
      <c r="F1253">
        <v>1</v>
      </c>
      <c r="G1253" s="2">
        <v>1000</v>
      </c>
      <c r="H1253" t="s">
        <v>907</v>
      </c>
      <c r="I1253" t="s">
        <v>65</v>
      </c>
      <c r="J1253" s="5">
        <v>11367</v>
      </c>
      <c r="K1253" s="8" t="str">
        <f>VLOOKUP($B1253,Sheet1!A:E,3,FALSE)</f>
        <v>Flushing</v>
      </c>
      <c r="L1253" s="8" t="str">
        <f>VLOOKUP($B1253,Sheet1!A:E,4,FALSE)</f>
        <v>B</v>
      </c>
      <c r="M1253">
        <v>-73.823251200000001</v>
      </c>
      <c r="N1253">
        <v>40.734848</v>
      </c>
      <c r="O1253" s="13">
        <f>VLOOKUP($B1253,Sheet2!A:F,6,FALSE)</f>
        <v>8.5658803450204974</v>
      </c>
      <c r="P1253" s="1">
        <v>42000</v>
      </c>
      <c r="Q1253" s="3">
        <v>6.7500000000000004E-2</v>
      </c>
      <c r="R1253">
        <v>30</v>
      </c>
      <c r="S1253" s="1">
        <v>168000</v>
      </c>
      <c r="T1253" s="1">
        <v>1089.6400000000001</v>
      </c>
      <c r="U1253" s="1">
        <v>213.24</v>
      </c>
      <c r="V1253" s="1">
        <v>43.75</v>
      </c>
      <c r="W1253" s="4">
        <v>550</v>
      </c>
      <c r="X1253" s="1">
        <v>1896.64</v>
      </c>
      <c r="Y1253">
        <v>4</v>
      </c>
      <c r="Z1253">
        <v>8</v>
      </c>
      <c r="AA1253" t="str">
        <f>VLOOKUP($B1253,Sheet1!A:E,5,FALSE)</f>
        <v>Bustling Chinese and  Korean community. Large shopping community.</v>
      </c>
    </row>
    <row r="1254" spans="1:27" x14ac:dyDescent="0.2">
      <c r="A1254">
        <v>1302</v>
      </c>
      <c r="B1254" t="s">
        <v>1758</v>
      </c>
      <c r="C1254" t="s">
        <v>41</v>
      </c>
      <c r="D1254" s="1">
        <v>525000</v>
      </c>
      <c r="E1254">
        <v>2</v>
      </c>
      <c r="F1254">
        <v>2</v>
      </c>
      <c r="G1254">
        <v>996</v>
      </c>
      <c r="H1254" t="s">
        <v>62</v>
      </c>
      <c r="I1254" t="s">
        <v>36</v>
      </c>
      <c r="J1254" s="5">
        <v>10312</v>
      </c>
      <c r="K1254" s="8" t="str">
        <f>VLOOKUP($B1254,Sheet1!A:E,3,FALSE)</f>
        <v>Great Kills</v>
      </c>
      <c r="L1254" s="8" t="str">
        <f>VLOOKUP($B1254,Sheet1!A:E,4,FALSE)</f>
        <v>B</v>
      </c>
      <c r="M1254">
        <v>-74.195582000000002</v>
      </c>
      <c r="N1254">
        <v>40.546286000000002</v>
      </c>
      <c r="O1254" s="13">
        <f>VLOOKUP($B1254,Sheet2!A:F,6,FALSE)</f>
        <v>17.812644049970189</v>
      </c>
      <c r="P1254" s="1">
        <v>105000</v>
      </c>
      <c r="Q1254" s="3">
        <v>6.7500000000000004E-2</v>
      </c>
      <c r="R1254">
        <v>30</v>
      </c>
      <c r="S1254" s="1">
        <v>420000</v>
      </c>
      <c r="T1254" s="1">
        <v>2724.11</v>
      </c>
      <c r="U1254" s="1">
        <v>533.11</v>
      </c>
      <c r="V1254" s="1">
        <v>109.38</v>
      </c>
      <c r="W1254" s="4">
        <v>1000</v>
      </c>
      <c r="X1254" s="1">
        <v>4366.6000000000004</v>
      </c>
      <c r="Y1254">
        <v>4</v>
      </c>
      <c r="Z1254">
        <v>6</v>
      </c>
      <c r="AA1254" t="str">
        <f>VLOOKUP($B1254,Sheet1!A:E,5,FALSE)</f>
        <v>Southern Staten Island, Suburban feel, waterfront community, Great Kills Park, named after Duth word of "Great creeks"</v>
      </c>
    </row>
    <row r="1255" spans="1:27" x14ac:dyDescent="0.2">
      <c r="A1255">
        <v>1303</v>
      </c>
      <c r="B1255" t="s">
        <v>1759</v>
      </c>
      <c r="C1255" t="s">
        <v>87</v>
      </c>
      <c r="D1255" s="1">
        <v>999000</v>
      </c>
      <c r="E1255">
        <v>5</v>
      </c>
      <c r="F1255">
        <v>3</v>
      </c>
      <c r="G1255" s="2">
        <v>2184</v>
      </c>
      <c r="H1255" t="s">
        <v>848</v>
      </c>
      <c r="I1255" t="s">
        <v>45</v>
      </c>
      <c r="J1255" s="5">
        <v>11234</v>
      </c>
      <c r="K1255" s="8" t="str">
        <f>VLOOKUP($B1255,Sheet1!A:E,3,FALSE)</f>
        <v>Marine Park</v>
      </c>
      <c r="L1255" s="8" t="str">
        <f>VLOOKUP($B1255,Sheet1!A:E,4,FALSE)</f>
        <v>A</v>
      </c>
      <c r="M1255">
        <v>-73.905508900000001</v>
      </c>
      <c r="N1255">
        <v>40.620774400000002</v>
      </c>
      <c r="O1255" s="13">
        <f>VLOOKUP($B1255,Sheet2!A:F,6,FALSE)</f>
        <v>9.7817774475224528</v>
      </c>
      <c r="P1255" s="1">
        <v>199800</v>
      </c>
      <c r="Q1255" s="3">
        <v>6.7500000000000004E-2</v>
      </c>
      <c r="R1255">
        <v>30</v>
      </c>
      <c r="S1255" s="1">
        <v>799200</v>
      </c>
      <c r="T1255" s="1">
        <v>5183.6000000000004</v>
      </c>
      <c r="U1255" s="1">
        <v>1014.43</v>
      </c>
      <c r="V1255" s="1">
        <v>208.13</v>
      </c>
      <c r="W1255" s="4">
        <v>375</v>
      </c>
      <c r="X1255" s="1">
        <v>6781.16</v>
      </c>
      <c r="Y1255">
        <v>10</v>
      </c>
      <c r="Z1255">
        <v>11</v>
      </c>
      <c r="AA1255" t="str">
        <f>VLOOKUP($B1255,Sheet1!A:E,5,FALSE)</f>
        <v>Marine Park, expansive parkland and recreational facilities.</v>
      </c>
    </row>
    <row r="1256" spans="1:27" x14ac:dyDescent="0.2">
      <c r="A1256">
        <v>1304</v>
      </c>
      <c r="B1256" t="s">
        <v>1760</v>
      </c>
      <c r="C1256" t="s">
        <v>87</v>
      </c>
      <c r="D1256" s="1">
        <v>1799000</v>
      </c>
      <c r="E1256">
        <v>3</v>
      </c>
      <c r="F1256">
        <v>1</v>
      </c>
      <c r="G1256" s="2">
        <v>5400</v>
      </c>
      <c r="H1256" t="s">
        <v>728</v>
      </c>
      <c r="I1256" t="s">
        <v>36</v>
      </c>
      <c r="J1256" s="5">
        <v>10306</v>
      </c>
      <c r="K1256" s="8" t="str">
        <f>VLOOKUP($B1256,Sheet1!A:E,3,FALSE)</f>
        <v>Great Kills</v>
      </c>
      <c r="L1256" s="8" t="str">
        <f>VLOOKUP($B1256,Sheet1!A:E,4,FALSE)</f>
        <v>B</v>
      </c>
      <c r="M1256">
        <v>-74.118736900000002</v>
      </c>
      <c r="N1256">
        <v>40.576731700000003</v>
      </c>
      <c r="O1256" s="13">
        <f>VLOOKUP($B1256,Sheet2!A:F,6,FALSE)</f>
        <v>13.786275621578</v>
      </c>
      <c r="P1256" s="1">
        <v>359800</v>
      </c>
      <c r="Q1256" s="3">
        <v>6.7500000000000004E-2</v>
      </c>
      <c r="R1256">
        <v>30</v>
      </c>
      <c r="S1256" s="1">
        <v>1439200</v>
      </c>
      <c r="T1256" s="1">
        <v>9334.6200000000008</v>
      </c>
      <c r="U1256" s="1">
        <v>1826.79</v>
      </c>
      <c r="V1256" s="1">
        <v>374.79</v>
      </c>
      <c r="W1256" s="4">
        <v>205</v>
      </c>
      <c r="X1256" s="1">
        <v>11741.21</v>
      </c>
      <c r="Y1256">
        <v>6</v>
      </c>
      <c r="Z1256">
        <v>45</v>
      </c>
      <c r="AA1256" t="str">
        <f>VLOOKUP($B1256,Sheet1!A:E,5,FALSE)</f>
        <v>Southern Staten Island, Suburban feel, waterfront community, Great Kills Park, named after Duth word of "Great creeks"</v>
      </c>
    </row>
    <row r="1257" spans="1:27" x14ac:dyDescent="0.2">
      <c r="A1257">
        <v>1305</v>
      </c>
      <c r="B1257" t="s">
        <v>1761</v>
      </c>
      <c r="C1257" t="s">
        <v>41</v>
      </c>
      <c r="D1257" s="1">
        <v>1900000</v>
      </c>
      <c r="E1257">
        <v>9</v>
      </c>
      <c r="F1257">
        <v>5</v>
      </c>
      <c r="G1257" s="2">
        <v>5000</v>
      </c>
      <c r="H1257" t="s">
        <v>300</v>
      </c>
      <c r="I1257" t="s">
        <v>28</v>
      </c>
      <c r="J1257" s="5">
        <v>10035</v>
      </c>
      <c r="K1257" s="8" t="str">
        <f>VLOOKUP($B1257,Sheet1!A:E,3,FALSE)</f>
        <v>East Harlem</v>
      </c>
      <c r="L1257" s="8" t="str">
        <f>VLOOKUP($B1257,Sheet1!A:E,4,FALSE)</f>
        <v>C</v>
      </c>
      <c r="M1257">
        <v>-73.941235599999999</v>
      </c>
      <c r="N1257">
        <v>40.808284200000003</v>
      </c>
      <c r="O1257" s="13">
        <f>VLOOKUP($B1257,Sheet2!A:F,6,FALSE)</f>
        <v>4.7128896594093233</v>
      </c>
      <c r="P1257" s="1">
        <v>380000</v>
      </c>
      <c r="Q1257" s="3">
        <v>6.7500000000000004E-2</v>
      </c>
      <c r="R1257">
        <v>30</v>
      </c>
      <c r="S1257" s="1">
        <v>1520000</v>
      </c>
      <c r="T1257" s="1">
        <v>9858.69</v>
      </c>
      <c r="U1257" s="1">
        <v>1929.36</v>
      </c>
      <c r="V1257" s="1">
        <v>395.83</v>
      </c>
      <c r="W1257" s="4">
        <v>600</v>
      </c>
      <c r="X1257" s="1">
        <v>12783.88</v>
      </c>
      <c r="Y1257">
        <v>18</v>
      </c>
      <c r="Z1257">
        <v>18</v>
      </c>
      <c r="AA1257" t="str">
        <f>VLOOKUP($B1257,Sheet1!A:E,5,FALSE)</f>
        <v>Spanish Harlem/ "El Barrio", Latin American &amp; Caribbean restaurants. Bustling street life. </v>
      </c>
    </row>
    <row r="1258" spans="1:27" x14ac:dyDescent="0.2">
      <c r="A1258">
        <v>1306</v>
      </c>
      <c r="B1258" t="s">
        <v>1762</v>
      </c>
      <c r="C1258" t="s">
        <v>34</v>
      </c>
      <c r="D1258" s="1">
        <v>519000</v>
      </c>
      <c r="E1258">
        <v>3</v>
      </c>
      <c r="F1258">
        <v>2</v>
      </c>
      <c r="G1258" s="2">
        <v>1200</v>
      </c>
      <c r="H1258" t="s">
        <v>650</v>
      </c>
      <c r="I1258" t="s">
        <v>65</v>
      </c>
      <c r="J1258" s="5">
        <v>11414</v>
      </c>
      <c r="K1258" s="8" t="str">
        <f>VLOOKUP($B1258,Sheet1!A:E,3,FALSE)</f>
        <v>Howard Beach</v>
      </c>
      <c r="L1258" s="8" t="str">
        <f>VLOOKUP($B1258,Sheet1!A:E,4,FALSE)</f>
        <v>B</v>
      </c>
      <c r="M1258">
        <v>-73.830297999999999</v>
      </c>
      <c r="N1258">
        <v>40.651735000000002</v>
      </c>
      <c r="O1258" s="13">
        <f>VLOOKUP($B1258,Sheet2!A:F,6,FALSE)</f>
        <v>10.547195987337791</v>
      </c>
      <c r="P1258" s="1">
        <v>103800</v>
      </c>
      <c r="Q1258" s="3">
        <v>6.7500000000000004E-2</v>
      </c>
      <c r="R1258">
        <v>30</v>
      </c>
      <c r="S1258" s="1">
        <v>415200</v>
      </c>
      <c r="T1258" s="1">
        <v>2692.98</v>
      </c>
      <c r="U1258" s="1">
        <v>527.02</v>
      </c>
      <c r="V1258" s="1">
        <v>108.13</v>
      </c>
      <c r="W1258" s="4">
        <v>205</v>
      </c>
      <c r="X1258" s="1">
        <v>3533.12</v>
      </c>
      <c r="Y1258">
        <v>6</v>
      </c>
      <c r="Z1258">
        <v>8</v>
      </c>
      <c r="AA1258" t="str">
        <f>VLOOKUP($B1258,Sheet1!A:E,5,FALSE)</f>
        <v>Waterfront views and suburban atmosphere.</v>
      </c>
    </row>
    <row r="1259" spans="1:27" x14ac:dyDescent="0.2">
      <c r="A1259">
        <v>1307</v>
      </c>
      <c r="B1259" t="s">
        <v>1763</v>
      </c>
      <c r="C1259" t="s">
        <v>34</v>
      </c>
      <c r="D1259" s="1">
        <v>728900</v>
      </c>
      <c r="E1259">
        <v>4</v>
      </c>
      <c r="F1259">
        <v>1</v>
      </c>
      <c r="G1259">
        <v>960</v>
      </c>
      <c r="H1259" t="s">
        <v>134</v>
      </c>
      <c r="I1259" t="s">
        <v>36</v>
      </c>
      <c r="J1259" s="5">
        <v>10314</v>
      </c>
      <c r="K1259" s="8" t="str">
        <f>VLOOKUP($B1259,Sheet1!A:E,3,FALSE)</f>
        <v>Mid Island</v>
      </c>
      <c r="L1259" s="8" t="str">
        <f>VLOOKUP($B1259,Sheet1!A:E,4,FALSE)</f>
        <v>B</v>
      </c>
      <c r="M1259">
        <v>-74.124833300000006</v>
      </c>
      <c r="N1259">
        <v>40.616315700000001</v>
      </c>
      <c r="O1259" s="13">
        <f>VLOOKUP($B1259,Sheet2!A:F,6,FALSE)</f>
        <v>11.71389356977004</v>
      </c>
      <c r="P1259" s="1">
        <v>145780</v>
      </c>
      <c r="Q1259" s="3">
        <v>6.7500000000000004E-2</v>
      </c>
      <c r="R1259">
        <v>30</v>
      </c>
      <c r="S1259" s="1">
        <v>583120</v>
      </c>
      <c r="T1259" s="1">
        <v>3782.11</v>
      </c>
      <c r="U1259" s="1">
        <v>740.16</v>
      </c>
      <c r="V1259" s="1">
        <v>151.85</v>
      </c>
      <c r="W1259" s="4">
        <v>550</v>
      </c>
      <c r="X1259" s="1">
        <v>5224.12</v>
      </c>
      <c r="Y1259">
        <v>8</v>
      </c>
      <c r="Z1259">
        <v>8</v>
      </c>
      <c r="AA1259" t="str">
        <f>VLOOKUP($B1259,Sheet1!A:E,5,FALSE)</f>
        <v>Middle of Staten island, largest % of Asians in Staten Island, suburban residential area.</v>
      </c>
    </row>
    <row r="1260" spans="1:27" x14ac:dyDescent="0.2">
      <c r="A1260">
        <v>1308</v>
      </c>
      <c r="B1260" t="s">
        <v>1764</v>
      </c>
      <c r="C1260" t="s">
        <v>52</v>
      </c>
      <c r="D1260" s="1">
        <v>549000</v>
      </c>
      <c r="E1260">
        <v>2</v>
      </c>
      <c r="F1260">
        <v>1</v>
      </c>
      <c r="G1260" s="2">
        <v>2184</v>
      </c>
      <c r="H1260" t="s">
        <v>1765</v>
      </c>
      <c r="I1260" t="s">
        <v>65</v>
      </c>
      <c r="J1260" s="5">
        <v>11375</v>
      </c>
      <c r="K1260" s="8" t="str">
        <f>VLOOKUP($B1260,Sheet1!A:E,3,FALSE)</f>
        <v>Forest Hills</v>
      </c>
      <c r="L1260" s="8" t="str">
        <f>VLOOKUP($B1260,Sheet1!A:E,4,FALSE)</f>
        <v>A</v>
      </c>
      <c r="M1260">
        <v>-73.839838700000001</v>
      </c>
      <c r="N1260">
        <v>40.720129200000002</v>
      </c>
      <c r="O1260" s="13">
        <f>VLOOKUP($B1260,Sheet2!A:F,6,FALSE)</f>
        <v>7.8939634854302154</v>
      </c>
      <c r="P1260" s="1">
        <v>109800</v>
      </c>
      <c r="Q1260" s="3">
        <v>6.7500000000000004E-2</v>
      </c>
      <c r="R1260">
        <v>30</v>
      </c>
      <c r="S1260" s="1">
        <v>439200</v>
      </c>
      <c r="T1260" s="1">
        <v>2848.64</v>
      </c>
      <c r="U1260" s="1">
        <v>557.48</v>
      </c>
      <c r="V1260" s="1">
        <v>114.38</v>
      </c>
      <c r="W1260" s="4">
        <v>600</v>
      </c>
      <c r="X1260" s="1">
        <v>4120.5</v>
      </c>
      <c r="Y1260">
        <v>4</v>
      </c>
      <c r="Z1260">
        <v>18</v>
      </c>
      <c r="AA1260" t="str">
        <f>VLOOKUP($B1260,Sheet1!A:E,5,FALSE)</f>
        <v>Forest Hills Stadium - historic concert venue, commuter friendly from Manhattan.</v>
      </c>
    </row>
    <row r="1261" spans="1:27" x14ac:dyDescent="0.2">
      <c r="A1261">
        <v>1309</v>
      </c>
      <c r="B1261" t="s">
        <v>1766</v>
      </c>
      <c r="C1261" t="s">
        <v>188</v>
      </c>
      <c r="D1261" s="1">
        <v>2300000</v>
      </c>
      <c r="E1261">
        <v>6</v>
      </c>
      <c r="F1261">
        <v>2.5</v>
      </c>
      <c r="G1261" s="2">
        <v>4346</v>
      </c>
      <c r="H1261" t="s">
        <v>1767</v>
      </c>
      <c r="I1261" t="s">
        <v>36</v>
      </c>
      <c r="J1261" s="5">
        <v>10312</v>
      </c>
      <c r="K1261" s="8" t="str">
        <f>VLOOKUP($B1261,Sheet1!A:E,3,FALSE)</f>
        <v>Great Kills</v>
      </c>
      <c r="L1261" s="8" t="str">
        <f>VLOOKUP($B1261,Sheet1!A:E,4,FALSE)</f>
        <v>B</v>
      </c>
      <c r="M1261">
        <v>-74.179840999999996</v>
      </c>
      <c r="N1261">
        <v>40.5274146</v>
      </c>
      <c r="O1261" s="13">
        <f>VLOOKUP($B1261,Sheet2!A:F,6,FALSE)</f>
        <v>18.37985531675308</v>
      </c>
      <c r="P1261" s="1">
        <v>460000</v>
      </c>
      <c r="Q1261" s="3">
        <v>6.7500000000000004E-2</v>
      </c>
      <c r="R1261">
        <v>30</v>
      </c>
      <c r="S1261" s="1">
        <v>1840000</v>
      </c>
      <c r="T1261" s="1">
        <v>11934.2</v>
      </c>
      <c r="U1261" s="1">
        <v>2335.54</v>
      </c>
      <c r="V1261" s="1">
        <v>479.17</v>
      </c>
      <c r="W1261" s="4">
        <v>600</v>
      </c>
      <c r="X1261" s="1">
        <v>15348.91</v>
      </c>
      <c r="Y1261">
        <v>12</v>
      </c>
      <c r="Z1261">
        <v>24</v>
      </c>
      <c r="AA1261" t="str">
        <f>VLOOKUP($B1261,Sheet1!A:E,5,FALSE)</f>
        <v>Southern Staten Island, Suburban feel, waterfront community, Great Kills Park, named after Duth word of "Great creeks"</v>
      </c>
    </row>
    <row r="1262" spans="1:27" x14ac:dyDescent="0.2">
      <c r="A1262">
        <v>1310</v>
      </c>
      <c r="B1262" t="s">
        <v>1768</v>
      </c>
      <c r="C1262" t="s">
        <v>52</v>
      </c>
      <c r="D1262" s="1">
        <v>299999</v>
      </c>
      <c r="E1262">
        <v>2</v>
      </c>
      <c r="F1262">
        <v>2</v>
      </c>
      <c r="G1262" s="2">
        <v>1300</v>
      </c>
      <c r="H1262" t="s">
        <v>958</v>
      </c>
      <c r="I1262" t="s">
        <v>65</v>
      </c>
      <c r="J1262" s="5">
        <v>11360</v>
      </c>
      <c r="K1262" s="8" t="str">
        <f>VLOOKUP($B1262,Sheet1!A:E,3,FALSE)</f>
        <v>Bayside</v>
      </c>
      <c r="L1262" s="8" t="str">
        <f>VLOOKUP($B1262,Sheet1!A:E,4,FALSE)</f>
        <v>A</v>
      </c>
      <c r="M1262">
        <v>-73.783499800000001</v>
      </c>
      <c r="N1262">
        <v>40.780859700000001</v>
      </c>
      <c r="O1262" s="13">
        <f>VLOOKUP($B1262,Sheet2!A:F,6,FALSE)</f>
        <v>10.82232728262211</v>
      </c>
      <c r="P1262" s="1">
        <v>59999.8</v>
      </c>
      <c r="Q1262" s="3">
        <v>6.7500000000000004E-2</v>
      </c>
      <c r="R1262">
        <v>30</v>
      </c>
      <c r="S1262" s="1">
        <v>239999.2</v>
      </c>
      <c r="T1262" s="1">
        <v>1556.63</v>
      </c>
      <c r="U1262" s="1">
        <v>304.63</v>
      </c>
      <c r="V1262" s="1">
        <v>62.5</v>
      </c>
      <c r="W1262" s="4">
        <v>3000</v>
      </c>
      <c r="X1262" s="1">
        <v>4923.76</v>
      </c>
      <c r="Y1262">
        <v>4</v>
      </c>
      <c r="Z1262">
        <v>8</v>
      </c>
      <c r="AA1262" t="str">
        <f>VLOOKUP($B1262,Sheet1!A:E,5,FALSE)</f>
        <v>Suburban style homes in Northeast Queens, large Korean community, with its most commerical street being Bell Boulevard</v>
      </c>
    </row>
    <row r="1263" spans="1:27" x14ac:dyDescent="0.2">
      <c r="A1263">
        <v>1311</v>
      </c>
      <c r="B1263" t="s">
        <v>1769</v>
      </c>
      <c r="C1263" t="s">
        <v>188</v>
      </c>
      <c r="D1263" s="1">
        <v>1800000</v>
      </c>
      <c r="E1263">
        <v>7</v>
      </c>
      <c r="F1263">
        <v>4</v>
      </c>
      <c r="G1263" s="2">
        <v>2832</v>
      </c>
      <c r="H1263" t="s">
        <v>69</v>
      </c>
      <c r="I1263" t="s">
        <v>45</v>
      </c>
      <c r="J1263" s="5">
        <v>11230</v>
      </c>
      <c r="K1263" s="8" t="str">
        <f>VLOOKUP($B1263,Sheet1!A:E,3,FALSE)</f>
        <v>Midwood</v>
      </c>
      <c r="L1263" s="8" t="str">
        <f>VLOOKUP($B1263,Sheet1!A:E,4,FALSE)</f>
        <v>B</v>
      </c>
      <c r="M1263">
        <v>-73.959700600000005</v>
      </c>
      <c r="N1263">
        <v>40.633167100000001</v>
      </c>
      <c r="O1263" s="13">
        <f>VLOOKUP($B1263,Sheet2!A:F,6,FALSE)</f>
        <v>8.0936666853205672</v>
      </c>
      <c r="P1263" s="1">
        <v>360000</v>
      </c>
      <c r="Q1263" s="3">
        <v>6.7500000000000004E-2</v>
      </c>
      <c r="R1263">
        <v>30</v>
      </c>
      <c r="S1263" s="1">
        <v>1440000</v>
      </c>
      <c r="T1263" s="1">
        <v>9339.81</v>
      </c>
      <c r="U1263" s="1">
        <v>1827.81</v>
      </c>
      <c r="V1263" s="1">
        <v>375</v>
      </c>
      <c r="W1263" s="4">
        <v>375</v>
      </c>
      <c r="X1263" s="1">
        <v>11917.62</v>
      </c>
      <c r="Y1263">
        <v>14</v>
      </c>
      <c r="Z1263">
        <v>12</v>
      </c>
      <c r="AA1263" t="str">
        <f>VLOOKUP($B1263,Sheet1!A:E,5,FALSE)</f>
        <v>Brooklyn College, significant Jewish population and institutions.</v>
      </c>
    </row>
    <row r="1264" spans="1:27" x14ac:dyDescent="0.2">
      <c r="A1264">
        <v>1312</v>
      </c>
      <c r="B1264" t="s">
        <v>1770</v>
      </c>
      <c r="C1264" t="s">
        <v>52</v>
      </c>
      <c r="D1264" s="1">
        <v>1195000</v>
      </c>
      <c r="E1264">
        <v>2</v>
      </c>
      <c r="F1264">
        <v>2</v>
      </c>
      <c r="G1264" s="2">
        <v>2184</v>
      </c>
      <c r="H1264" t="s">
        <v>69</v>
      </c>
      <c r="I1264" t="s">
        <v>28</v>
      </c>
      <c r="J1264" s="5">
        <v>10011</v>
      </c>
      <c r="K1264" s="8" t="str">
        <f>VLOOKUP($B1264,Sheet1!A:E,3,FALSE)</f>
        <v>Chelsea</v>
      </c>
      <c r="L1264" s="8" t="str">
        <f>VLOOKUP($B1264,Sheet1!A:E,4,FALSE)</f>
        <v>A</v>
      </c>
      <c r="M1264">
        <v>-73.995536799999996</v>
      </c>
      <c r="N1264">
        <v>40.736147600000002</v>
      </c>
      <c r="O1264" s="13">
        <f>VLOOKUP($B1264,Sheet2!A:F,6,FALSE)</f>
        <v>1.0226133581435599</v>
      </c>
      <c r="P1264" s="1">
        <v>239000</v>
      </c>
      <c r="Q1264" s="3">
        <v>6.7500000000000004E-2</v>
      </c>
      <c r="R1264">
        <v>30</v>
      </c>
      <c r="S1264" s="1">
        <v>956000</v>
      </c>
      <c r="T1264" s="1">
        <v>6200.6</v>
      </c>
      <c r="U1264" s="1">
        <v>1213.46</v>
      </c>
      <c r="V1264" s="1">
        <v>248.96</v>
      </c>
      <c r="W1264" s="4">
        <v>205</v>
      </c>
      <c r="X1264" s="1">
        <v>7868.02</v>
      </c>
      <c r="Y1264">
        <v>4</v>
      </c>
      <c r="Z1264">
        <v>14</v>
      </c>
      <c r="AA1264" t="str">
        <f>VLOOKUP($B1264,Sheet1!A:E,5,FALSE)</f>
        <v>Luxury Highrises, premier neighborhood with upscale resturants and shops; Previously a LGBTQ hub.</v>
      </c>
    </row>
    <row r="1265" spans="1:27" x14ac:dyDescent="0.2">
      <c r="A1265">
        <v>1313</v>
      </c>
      <c r="B1265" t="s">
        <v>1771</v>
      </c>
      <c r="C1265" t="s">
        <v>52</v>
      </c>
      <c r="D1265" s="1">
        <v>200000</v>
      </c>
      <c r="E1265">
        <v>1</v>
      </c>
      <c r="F1265">
        <v>1</v>
      </c>
      <c r="G1265" s="2">
        <v>2184</v>
      </c>
      <c r="H1265" t="s">
        <v>81</v>
      </c>
      <c r="I1265" t="s">
        <v>65</v>
      </c>
      <c r="J1265" s="5">
        <v>11373</v>
      </c>
      <c r="K1265" s="8" t="str">
        <f>VLOOKUP($B1265,Sheet1!A:E,3,FALSE)</f>
        <v>Elmhurst</v>
      </c>
      <c r="L1265" s="8" t="str">
        <f>VLOOKUP($B1265,Sheet1!A:E,4,FALSE)</f>
        <v>B-</v>
      </c>
      <c r="M1265">
        <v>-73.873593299999996</v>
      </c>
      <c r="N1265">
        <v>40.730489900000002</v>
      </c>
      <c r="O1265" s="13">
        <f>VLOOKUP($B1265,Sheet2!A:F,6,FALSE)</f>
        <v>6.0042737360620144</v>
      </c>
      <c r="P1265" s="1">
        <v>40000</v>
      </c>
      <c r="Q1265" s="3">
        <v>6.7500000000000004E-2</v>
      </c>
      <c r="R1265">
        <v>30</v>
      </c>
      <c r="S1265" s="1">
        <v>160000</v>
      </c>
      <c r="T1265" s="1">
        <v>1037.76</v>
      </c>
      <c r="U1265" s="1">
        <v>203.09</v>
      </c>
      <c r="V1265" s="1">
        <v>41.67</v>
      </c>
      <c r="W1265" s="4">
        <v>205</v>
      </c>
      <c r="X1265" s="1">
        <v>1487.51</v>
      </c>
      <c r="Y1265">
        <v>2</v>
      </c>
      <c r="Z1265">
        <v>18</v>
      </c>
      <c r="AA1265" t="str">
        <f>VLOOKUP($B1265,Sheet1!A:E,5,FALSE)</f>
        <v>Queens Center Mall, Authentic food scene, very busy commercial area.</v>
      </c>
    </row>
    <row r="1266" spans="1:27" x14ac:dyDescent="0.2">
      <c r="A1266">
        <v>1317</v>
      </c>
      <c r="B1266" t="s">
        <v>1772</v>
      </c>
      <c r="C1266" t="s">
        <v>26</v>
      </c>
      <c r="D1266" s="1">
        <v>599000</v>
      </c>
      <c r="E1266">
        <v>2</v>
      </c>
      <c r="F1266">
        <v>2</v>
      </c>
      <c r="G1266" s="2">
        <v>1095</v>
      </c>
      <c r="H1266" t="s">
        <v>111</v>
      </c>
      <c r="I1266" t="s">
        <v>45</v>
      </c>
      <c r="J1266" s="5">
        <v>11224</v>
      </c>
      <c r="K1266" s="8" t="str">
        <f>VLOOKUP($B1266,Sheet1!A:E,3,FALSE)</f>
        <v>Coney Island</v>
      </c>
      <c r="L1266" s="8" t="str">
        <f>VLOOKUP($B1266,Sheet1!A:E,4,FALSE)</f>
        <v>C</v>
      </c>
      <c r="M1266">
        <v>-73.985367400000001</v>
      </c>
      <c r="N1266">
        <v>40.578425600000003</v>
      </c>
      <c r="O1266" s="13">
        <f>VLOOKUP($B1266,Sheet2!A:F,6,FALSE)</f>
        <v>11.75729034388843</v>
      </c>
      <c r="P1266" s="1">
        <v>119800</v>
      </c>
      <c r="Q1266" s="3">
        <v>6.7500000000000004E-2</v>
      </c>
      <c r="R1266">
        <v>30</v>
      </c>
      <c r="S1266" s="1">
        <v>479200</v>
      </c>
      <c r="T1266" s="1">
        <v>3108.08</v>
      </c>
      <c r="U1266" s="1">
        <v>608.25</v>
      </c>
      <c r="V1266" s="1">
        <v>124.79</v>
      </c>
      <c r="W1266" s="4">
        <v>600</v>
      </c>
      <c r="X1266" s="1">
        <v>4441.13</v>
      </c>
      <c r="Y1266">
        <v>4</v>
      </c>
      <c r="Z1266">
        <v>7</v>
      </c>
      <c r="AA1266" t="str">
        <f>VLOOKUP($B1266,Sheet1!A:E,5,FALSE)</f>
        <v>Amusement parks by the boardwalk in Brooklyn, end of the D subway line.</v>
      </c>
    </row>
    <row r="1267" spans="1:27" x14ac:dyDescent="0.2">
      <c r="A1267">
        <v>1318</v>
      </c>
      <c r="B1267" t="s">
        <v>1773</v>
      </c>
      <c r="C1267" t="s">
        <v>188</v>
      </c>
      <c r="D1267" s="1">
        <v>7500000</v>
      </c>
      <c r="E1267">
        <v>3</v>
      </c>
      <c r="F1267">
        <v>4</v>
      </c>
      <c r="G1267" s="2">
        <v>3050</v>
      </c>
      <c r="H1267" t="s">
        <v>39</v>
      </c>
      <c r="I1267" t="s">
        <v>45</v>
      </c>
      <c r="J1267" s="5">
        <v>11205</v>
      </c>
      <c r="K1267" s="8" t="str">
        <f>VLOOKUP($B1267,Sheet1!A:E,3,FALSE)</f>
        <v>Bedford-Stuyvesant</v>
      </c>
      <c r="L1267" s="8" t="str">
        <f>VLOOKUP($B1267,Sheet1!A:E,4,FALSE)</f>
        <v>C+</v>
      </c>
      <c r="M1267">
        <v>-73.968615400000004</v>
      </c>
      <c r="N1267">
        <v>40.688318500000001</v>
      </c>
      <c r="O1267" s="13">
        <f>VLOOKUP($B1267,Sheet2!A:F,6,FALSE)</f>
        <v>4.2668388871356537</v>
      </c>
      <c r="P1267" s="1">
        <v>1500000</v>
      </c>
      <c r="Q1267" s="3">
        <v>6.7500000000000004E-2</v>
      </c>
      <c r="R1267">
        <v>30</v>
      </c>
      <c r="S1267" s="1">
        <v>6000000</v>
      </c>
      <c r="T1267" s="1">
        <v>38915.89</v>
      </c>
      <c r="U1267" s="1">
        <v>7615.88</v>
      </c>
      <c r="V1267" s="1">
        <v>1562.5</v>
      </c>
      <c r="W1267" s="4">
        <v>205</v>
      </c>
      <c r="X1267" s="1">
        <v>48299.26</v>
      </c>
      <c r="Y1267">
        <v>6</v>
      </c>
      <c r="Z1267">
        <v>13</v>
      </c>
      <c r="AA1267" t="str">
        <f>VLOOKUP($B1267,Sheet1!A:E,5,FALSE)</f>
        <v>Bed-Stuy, Do or Die phrase, home of rappers Notorious B.I.G &amp; Jay Z, Options for soul food &amp; carribean foods.</v>
      </c>
    </row>
    <row r="1268" spans="1:27" x14ac:dyDescent="0.2">
      <c r="A1268">
        <v>1319</v>
      </c>
      <c r="B1268" t="s">
        <v>1774</v>
      </c>
      <c r="C1268" t="s">
        <v>52</v>
      </c>
      <c r="D1268" s="1">
        <v>1775000</v>
      </c>
      <c r="E1268">
        <v>2</v>
      </c>
      <c r="F1268">
        <v>2</v>
      </c>
      <c r="G1268" s="2">
        <v>2184</v>
      </c>
      <c r="H1268" t="s">
        <v>39</v>
      </c>
      <c r="I1268" t="s">
        <v>28</v>
      </c>
      <c r="J1268" s="5">
        <v>10012</v>
      </c>
      <c r="K1268" s="8" t="str">
        <f>VLOOKUP($B1268,Sheet1!A:E,3,FALSE)</f>
        <v>Soho</v>
      </c>
      <c r="L1268" s="8" t="str">
        <f>VLOOKUP($B1268,Sheet1!A:E,4,FALSE)</f>
        <v>A</v>
      </c>
      <c r="M1268">
        <v>-74.001390099999995</v>
      </c>
      <c r="N1268">
        <v>40.726169599999999</v>
      </c>
      <c r="O1268" s="13">
        <f>VLOOKUP($B1268,Sheet2!A:F,6,FALSE)</f>
        <v>1.773132504335436</v>
      </c>
      <c r="P1268" s="1">
        <v>355000</v>
      </c>
      <c r="Q1268" s="3">
        <v>6.7500000000000004E-2</v>
      </c>
      <c r="R1268">
        <v>30</v>
      </c>
      <c r="S1268" s="1">
        <v>1420000</v>
      </c>
      <c r="T1268" s="1">
        <v>9210.09</v>
      </c>
      <c r="U1268" s="1">
        <v>1802.42</v>
      </c>
      <c r="V1268" s="1">
        <v>369.79</v>
      </c>
      <c r="W1268" s="4">
        <v>1000</v>
      </c>
      <c r="X1268" s="1">
        <v>12382.31</v>
      </c>
      <c r="Y1268">
        <v>4</v>
      </c>
      <c r="Z1268">
        <v>14</v>
      </c>
      <c r="AA1268" t="str">
        <f>VLOOKUP($B1268,Sheet1!A:E,5,FALSE)</f>
        <v>Upscale Boutiques, International Chain stores, artist loft style apartments, one of the most trendy parts of Manhattan. </v>
      </c>
    </row>
    <row r="1269" spans="1:27" x14ac:dyDescent="0.2">
      <c r="A1269">
        <v>1320</v>
      </c>
      <c r="B1269" t="s">
        <v>1775</v>
      </c>
      <c r="C1269" t="s">
        <v>87</v>
      </c>
      <c r="D1269" s="1">
        <v>1059000</v>
      </c>
      <c r="E1269">
        <v>6</v>
      </c>
      <c r="F1269">
        <v>3</v>
      </c>
      <c r="G1269" s="2">
        <v>2184</v>
      </c>
      <c r="H1269" t="s">
        <v>759</v>
      </c>
      <c r="I1269" t="s">
        <v>45</v>
      </c>
      <c r="J1269" s="5">
        <v>11208</v>
      </c>
      <c r="K1269" s="8" t="str">
        <f>VLOOKUP($B1269,Sheet1!A:E,3,FALSE)</f>
        <v>East New York</v>
      </c>
      <c r="L1269" s="8" t="str">
        <f>VLOOKUP($B1269,Sheet1!A:E,4,FALSE)</f>
        <v>D+</v>
      </c>
      <c r="M1269">
        <v>-73.879739599999994</v>
      </c>
      <c r="N1269">
        <v>40.683073200000003</v>
      </c>
      <c r="O1269" s="13">
        <f>VLOOKUP($B1269,Sheet2!A:F,6,FALSE)</f>
        <v>7.1673040031324069</v>
      </c>
      <c r="P1269" s="1">
        <v>211800</v>
      </c>
      <c r="Q1269" s="3">
        <v>6.7500000000000004E-2</v>
      </c>
      <c r="R1269">
        <v>30</v>
      </c>
      <c r="S1269" s="1">
        <v>847200</v>
      </c>
      <c r="T1269" s="1">
        <v>5494.92</v>
      </c>
      <c r="U1269" s="1">
        <v>1075.3599999999999</v>
      </c>
      <c r="V1269" s="1">
        <v>220.63</v>
      </c>
      <c r="W1269" s="4">
        <v>550</v>
      </c>
      <c r="X1269" s="1">
        <v>7340.91</v>
      </c>
      <c r="Y1269">
        <v>12</v>
      </c>
      <c r="Z1269">
        <v>11</v>
      </c>
      <c r="AA1269" t="str">
        <f>VLOOKUP($B1269,Sheet1!A:E,5,FALSE)</f>
        <v>High Violence, Drug abuse, and Crime. Recovering neighborhood Urban Revitalization Projects with many community gardens &amp;Green Spaces. </v>
      </c>
    </row>
    <row r="1270" spans="1:27" x14ac:dyDescent="0.2">
      <c r="A1270">
        <v>1321</v>
      </c>
      <c r="B1270" t="s">
        <v>1776</v>
      </c>
      <c r="C1270" t="s">
        <v>34</v>
      </c>
      <c r="D1270" s="1">
        <v>1288888</v>
      </c>
      <c r="E1270">
        <v>3</v>
      </c>
      <c r="F1270">
        <v>4</v>
      </c>
      <c r="G1270" s="2">
        <v>1672</v>
      </c>
      <c r="H1270" t="s">
        <v>1207</v>
      </c>
      <c r="I1270" t="s">
        <v>36</v>
      </c>
      <c r="J1270" s="5">
        <v>10301</v>
      </c>
      <c r="K1270" s="8" t="str">
        <f>VLOOKUP($B1270,Sheet1!A:E,3,FALSE)</f>
        <v>Richmond County</v>
      </c>
      <c r="L1270" s="8" t="str">
        <f>VLOOKUP($B1270,Sheet1!A:E,4,FALSE)</f>
        <v>B</v>
      </c>
      <c r="M1270">
        <v>-74.101693600000004</v>
      </c>
      <c r="N1270">
        <v>40.606952499999998</v>
      </c>
      <c r="O1270" s="13">
        <f>VLOOKUP($B1270,Sheet2!A:F,6,FALSE)</f>
        <v>11.53810020423418</v>
      </c>
      <c r="P1270" s="1">
        <v>257777.6</v>
      </c>
      <c r="Q1270" s="3">
        <v>6.7500000000000004E-2</v>
      </c>
      <c r="R1270">
        <v>30</v>
      </c>
      <c r="S1270" s="1">
        <v>1031110.4</v>
      </c>
      <c r="T1270" s="1">
        <v>6687.76</v>
      </c>
      <c r="U1270" s="1">
        <v>1308.8</v>
      </c>
      <c r="V1270" s="1">
        <v>268.52</v>
      </c>
      <c r="W1270" s="4">
        <v>375</v>
      </c>
      <c r="X1270" s="1">
        <v>8640.08</v>
      </c>
      <c r="Y1270">
        <v>6</v>
      </c>
      <c r="Z1270">
        <v>7</v>
      </c>
      <c r="AA1270" t="str">
        <f>VLOOKUP($B1270,Sheet1!A:E,5,FALSE)</f>
        <v>Northern Staten Island</v>
      </c>
    </row>
    <row r="1271" spans="1:27" x14ac:dyDescent="0.2">
      <c r="A1271">
        <v>1322</v>
      </c>
      <c r="B1271" t="s">
        <v>1777</v>
      </c>
      <c r="C1271" t="s">
        <v>87</v>
      </c>
      <c r="D1271" s="1">
        <v>1299999</v>
      </c>
      <c r="E1271">
        <v>8</v>
      </c>
      <c r="F1271">
        <v>4</v>
      </c>
      <c r="G1271" s="2">
        <v>3448</v>
      </c>
      <c r="H1271" t="s">
        <v>515</v>
      </c>
      <c r="I1271" t="s">
        <v>45</v>
      </c>
      <c r="J1271" s="5">
        <v>11234</v>
      </c>
      <c r="K1271" s="8" t="str">
        <f>VLOOKUP($B1271,Sheet1!A:E,3,FALSE)</f>
        <v>Marine Park</v>
      </c>
      <c r="L1271" s="8" t="str">
        <f>VLOOKUP($B1271,Sheet1!A:E,4,FALSE)</f>
        <v>A</v>
      </c>
      <c r="M1271">
        <v>-73.914120600000004</v>
      </c>
      <c r="N1271">
        <v>40.625973600000002</v>
      </c>
      <c r="O1271" s="13">
        <f>VLOOKUP($B1271,Sheet2!A:F,6,FALSE)</f>
        <v>9.2670463856121899</v>
      </c>
      <c r="P1271" s="1">
        <v>259999.8</v>
      </c>
      <c r="Q1271" s="3">
        <v>6.7500000000000004E-2</v>
      </c>
      <c r="R1271">
        <v>30</v>
      </c>
      <c r="S1271" s="1">
        <v>1039999.2</v>
      </c>
      <c r="T1271" s="1">
        <v>6745.42</v>
      </c>
      <c r="U1271" s="1">
        <v>1320.08</v>
      </c>
      <c r="V1271" s="1">
        <v>270.83</v>
      </c>
      <c r="W1271" s="4">
        <v>600</v>
      </c>
      <c r="X1271" s="1">
        <v>8936.33</v>
      </c>
      <c r="Y1271">
        <v>16</v>
      </c>
      <c r="Z1271">
        <v>14</v>
      </c>
      <c r="AA1271" t="str">
        <f>VLOOKUP($B1271,Sheet1!A:E,5,FALSE)</f>
        <v>Marine Park, expansive parkland and recreational facilities.</v>
      </c>
    </row>
    <row r="1272" spans="1:27" x14ac:dyDescent="0.2">
      <c r="A1272">
        <v>1323</v>
      </c>
      <c r="B1272" t="s">
        <v>1778</v>
      </c>
      <c r="C1272" t="s">
        <v>34</v>
      </c>
      <c r="D1272" s="1">
        <v>1399999</v>
      </c>
      <c r="E1272">
        <v>3</v>
      </c>
      <c r="F1272">
        <v>2</v>
      </c>
      <c r="G1272" s="2">
        <v>2700</v>
      </c>
      <c r="H1272" t="s">
        <v>248</v>
      </c>
      <c r="I1272" t="s">
        <v>36</v>
      </c>
      <c r="J1272" s="5">
        <v>10307</v>
      </c>
      <c r="K1272" s="8" t="str">
        <f>VLOOKUP($B1272,Sheet1!A:E,3,FALSE)</f>
        <v>Tottenville</v>
      </c>
      <c r="L1272" s="8" t="str">
        <f>VLOOKUP($B1272,Sheet1!A:E,4,FALSE)</f>
        <v>B</v>
      </c>
      <c r="M1272">
        <v>-74.238818699999996</v>
      </c>
      <c r="N1272">
        <v>40.5116874</v>
      </c>
      <c r="O1272" s="13">
        <f>VLOOKUP($B1272,Sheet2!A:F,6,FALSE)</f>
        <v>21.09896688122031</v>
      </c>
      <c r="P1272" s="1">
        <v>279999.8</v>
      </c>
      <c r="Q1272" s="3">
        <v>6.7500000000000004E-2</v>
      </c>
      <c r="R1272">
        <v>30</v>
      </c>
      <c r="S1272" s="1">
        <v>1119999.2</v>
      </c>
      <c r="T1272" s="1">
        <v>7264.29</v>
      </c>
      <c r="U1272" s="1">
        <v>1421.63</v>
      </c>
      <c r="V1272" s="1">
        <v>291.67</v>
      </c>
      <c r="W1272" s="4">
        <v>600</v>
      </c>
      <c r="X1272" s="1">
        <v>9577.59</v>
      </c>
      <c r="Y1272">
        <v>6</v>
      </c>
      <c r="Z1272">
        <v>17</v>
      </c>
      <c r="AA1272" t="str">
        <f>VLOOKUP($B1272,Sheet1!A:E,5,FALSE)</f>
        <v>Southermost part of Staten Island, maritime heritage, originally owned by Totten family</v>
      </c>
    </row>
    <row r="1273" spans="1:27" x14ac:dyDescent="0.2">
      <c r="A1273">
        <v>1324</v>
      </c>
      <c r="B1273" t="s">
        <v>1779</v>
      </c>
      <c r="C1273" t="s">
        <v>34</v>
      </c>
      <c r="D1273" s="1">
        <v>725000</v>
      </c>
      <c r="E1273">
        <v>3</v>
      </c>
      <c r="F1273">
        <v>2</v>
      </c>
      <c r="G1273" s="2">
        <v>2410</v>
      </c>
      <c r="H1273" t="s">
        <v>81</v>
      </c>
      <c r="I1273" t="s">
        <v>54</v>
      </c>
      <c r="J1273" s="5">
        <v>10466</v>
      </c>
      <c r="K1273" s="8" t="str">
        <f>VLOOKUP($B1273,Sheet1!A:E,3,FALSE)</f>
        <v>Baychester</v>
      </c>
      <c r="L1273" s="8" t="str">
        <f>VLOOKUP($B1273,Sheet1!A:E,4,FALSE)</f>
        <v>C</v>
      </c>
      <c r="M1273">
        <v>-73.847672500000002</v>
      </c>
      <c r="N1273">
        <v>40.896554700000003</v>
      </c>
      <c r="O1273" s="13">
        <f>VLOOKUP($B1273,Sheet2!A:F,6,FALSE)</f>
        <v>12.492753110852281</v>
      </c>
      <c r="P1273" s="1">
        <v>145000</v>
      </c>
      <c r="Q1273" s="3">
        <v>6.7500000000000004E-2</v>
      </c>
      <c r="R1273">
        <v>30</v>
      </c>
      <c r="S1273" s="1">
        <v>580000</v>
      </c>
      <c r="T1273" s="1">
        <v>3761.87</v>
      </c>
      <c r="U1273" s="1">
        <v>736.2</v>
      </c>
      <c r="V1273" s="1">
        <v>151.04</v>
      </c>
      <c r="W1273" s="4">
        <v>600</v>
      </c>
      <c r="X1273" s="1">
        <v>5249.11</v>
      </c>
      <c r="Y1273">
        <v>6</v>
      </c>
      <c r="Z1273">
        <v>15</v>
      </c>
      <c r="AA1273" t="str">
        <f>VLOOKUP($B1273,Sheet1!A:E,5,FALSE)</f>
        <v>Suburban feel with major retail destinations like the Bay Plaza Shopping Center.</v>
      </c>
    </row>
    <row r="1274" spans="1:27" x14ac:dyDescent="0.2">
      <c r="A1274">
        <v>1325</v>
      </c>
      <c r="B1274" t="s">
        <v>1780</v>
      </c>
      <c r="C1274" t="s">
        <v>52</v>
      </c>
      <c r="D1274" s="1">
        <v>232500</v>
      </c>
      <c r="E1274">
        <v>1</v>
      </c>
      <c r="F1274">
        <v>1</v>
      </c>
      <c r="G1274" s="2">
        <v>2184</v>
      </c>
      <c r="H1274" t="s">
        <v>81</v>
      </c>
      <c r="I1274" t="s">
        <v>65</v>
      </c>
      <c r="J1274" s="5">
        <v>11415</v>
      </c>
      <c r="K1274" s="8" t="str">
        <f>VLOOKUP($B1274,Sheet1!A:E,3,FALSE)</f>
        <v>Kew Gardens</v>
      </c>
      <c r="L1274" s="8" t="str">
        <f>VLOOKUP($B1274,Sheet1!A:E,4,FALSE)</f>
        <v>A-</v>
      </c>
      <c r="M1274">
        <v>-73.827708400000006</v>
      </c>
      <c r="N1274">
        <v>40.712137300000002</v>
      </c>
      <c r="O1274" s="13">
        <f>VLOOKUP($B1274,Sheet2!A:F,6,FALSE)</f>
        <v>8.6572055022178773</v>
      </c>
      <c r="P1274" s="1">
        <v>46500</v>
      </c>
      <c r="Q1274" s="3">
        <v>6.7500000000000004E-2</v>
      </c>
      <c r="R1274">
        <v>30</v>
      </c>
      <c r="S1274" s="1">
        <v>186000</v>
      </c>
      <c r="T1274" s="1">
        <v>1206.3900000000001</v>
      </c>
      <c r="U1274" s="1">
        <v>236.09</v>
      </c>
      <c r="V1274" s="1">
        <v>48.44</v>
      </c>
      <c r="W1274" s="4">
        <v>600</v>
      </c>
      <c r="X1274" s="1">
        <v>2090.92</v>
      </c>
      <c r="Y1274">
        <v>2</v>
      </c>
      <c r="Z1274">
        <v>18</v>
      </c>
      <c r="AA1274" t="str">
        <f>VLOOKUP($B1274,Sheet1!A:E,5,FALSE)</f>
        <v>Suburban feel and historic architecture.</v>
      </c>
    </row>
    <row r="1275" spans="1:27" x14ac:dyDescent="0.2">
      <c r="A1275">
        <v>1326</v>
      </c>
      <c r="B1275" t="s">
        <v>1781</v>
      </c>
      <c r="C1275" t="s">
        <v>52</v>
      </c>
      <c r="D1275" s="1">
        <v>250000</v>
      </c>
      <c r="E1275">
        <v>3</v>
      </c>
      <c r="F1275">
        <v>1</v>
      </c>
      <c r="G1275" s="2">
        <v>2184</v>
      </c>
      <c r="H1275" t="s">
        <v>39</v>
      </c>
      <c r="I1275" t="s">
        <v>28</v>
      </c>
      <c r="J1275" s="5">
        <v>10026</v>
      </c>
      <c r="K1275" s="8" t="str">
        <f>VLOOKUP($B1275,Sheet1!A:E,3,FALSE)</f>
        <v>Harlem</v>
      </c>
      <c r="L1275" s="8" t="str">
        <f>VLOOKUP($B1275,Sheet1!A:E,4,FALSE)</f>
        <v>C</v>
      </c>
      <c r="M1275">
        <v>-73.952607900000004</v>
      </c>
      <c r="N1275">
        <v>40.799231900000002</v>
      </c>
      <c r="O1275" s="13">
        <f>VLOOKUP($B1275,Sheet2!A:F,6,FALSE)</f>
        <v>3.8814915897846038</v>
      </c>
      <c r="P1275" s="1">
        <v>50000</v>
      </c>
      <c r="Q1275" s="3">
        <v>6.7500000000000004E-2</v>
      </c>
      <c r="R1275">
        <v>30</v>
      </c>
      <c r="S1275" s="1">
        <v>200000</v>
      </c>
      <c r="T1275" s="1">
        <v>1297.2</v>
      </c>
      <c r="U1275" s="1">
        <v>253.86</v>
      </c>
      <c r="V1275" s="1">
        <v>52.08</v>
      </c>
      <c r="W1275" s="4">
        <v>600</v>
      </c>
      <c r="X1275" s="1">
        <v>2203.14</v>
      </c>
      <c r="Y1275">
        <v>6</v>
      </c>
      <c r="Z1275">
        <v>18</v>
      </c>
      <c r="AA1275" t="str">
        <f>VLOOKUP($B1275,Sheet1!A:E,5,FALSE)</f>
        <v>Rich African-American history and cultural landmarks such as Apollo Theather. </v>
      </c>
    </row>
    <row r="1276" spans="1:27" x14ac:dyDescent="0.2">
      <c r="A1276">
        <v>1327</v>
      </c>
      <c r="B1276" t="s">
        <v>1782</v>
      </c>
      <c r="C1276" t="s">
        <v>34</v>
      </c>
      <c r="D1276" s="1">
        <v>639000</v>
      </c>
      <c r="E1276">
        <v>2</v>
      </c>
      <c r="F1276">
        <v>2</v>
      </c>
      <c r="G1276">
        <v>862</v>
      </c>
      <c r="H1276" t="s">
        <v>485</v>
      </c>
      <c r="I1276" t="s">
        <v>45</v>
      </c>
      <c r="J1276" s="5">
        <v>11234</v>
      </c>
      <c r="K1276" s="8" t="str">
        <f>VLOOKUP($B1276,Sheet1!A:E,3,FALSE)</f>
        <v>Marine Park</v>
      </c>
      <c r="L1276" s="8" t="str">
        <f>VLOOKUP($B1276,Sheet1!A:E,4,FALSE)</f>
        <v>A</v>
      </c>
      <c r="M1276">
        <v>-73.925522599999994</v>
      </c>
      <c r="N1276">
        <v>40.617525100000002</v>
      </c>
      <c r="O1276" s="13">
        <f>VLOOKUP($B1276,Sheet2!A:F,6,FALSE)</f>
        <v>9.5903317287643866</v>
      </c>
      <c r="P1276" s="1">
        <v>127800</v>
      </c>
      <c r="Q1276" s="3">
        <v>6.7500000000000004E-2</v>
      </c>
      <c r="R1276">
        <v>30</v>
      </c>
      <c r="S1276" s="1">
        <v>511200</v>
      </c>
      <c r="T1276" s="1">
        <v>3315.63</v>
      </c>
      <c r="U1276" s="1">
        <v>648.87</v>
      </c>
      <c r="V1276" s="1">
        <v>133.13</v>
      </c>
      <c r="W1276" s="4">
        <v>550</v>
      </c>
      <c r="X1276" s="1">
        <v>4647.63</v>
      </c>
      <c r="Y1276">
        <v>4</v>
      </c>
      <c r="Z1276">
        <v>5</v>
      </c>
      <c r="AA1276" t="str">
        <f>VLOOKUP($B1276,Sheet1!A:E,5,FALSE)</f>
        <v>Marine Park, expansive parkland and recreational facilities.</v>
      </c>
    </row>
    <row r="1277" spans="1:27" x14ac:dyDescent="0.2">
      <c r="A1277">
        <v>1328</v>
      </c>
      <c r="B1277" t="s">
        <v>1783</v>
      </c>
      <c r="C1277" t="s">
        <v>34</v>
      </c>
      <c r="D1277" s="1">
        <v>950000</v>
      </c>
      <c r="E1277">
        <v>4</v>
      </c>
      <c r="F1277">
        <v>4</v>
      </c>
      <c r="G1277" s="2">
        <v>2060</v>
      </c>
      <c r="H1277" t="s">
        <v>119</v>
      </c>
      <c r="I1277" t="s">
        <v>65</v>
      </c>
      <c r="J1277" s="5">
        <v>11356</v>
      </c>
      <c r="K1277" s="8" t="str">
        <f>VLOOKUP($B1277,Sheet1!A:E,3,FALSE)</f>
        <v>College Point</v>
      </c>
      <c r="L1277" s="8" t="str">
        <f>VLOOKUP($B1277,Sheet1!A:E,4,FALSE)</f>
        <v>B</v>
      </c>
      <c r="M1277">
        <v>-73.851577800000001</v>
      </c>
      <c r="N1277">
        <v>40.788491200000003</v>
      </c>
      <c r="O1277" s="13">
        <f>VLOOKUP($B1277,Sheet2!A:F,6,FALSE)</f>
        <v>7.5367639497823644</v>
      </c>
      <c r="P1277" s="1">
        <v>190000</v>
      </c>
      <c r="Q1277" s="3">
        <v>6.7500000000000004E-2</v>
      </c>
      <c r="R1277">
        <v>30</v>
      </c>
      <c r="S1277" s="1">
        <v>760000</v>
      </c>
      <c r="T1277" s="1">
        <v>4929.3500000000004</v>
      </c>
      <c r="U1277" s="1">
        <v>964.68</v>
      </c>
      <c r="V1277" s="1">
        <v>197.92</v>
      </c>
      <c r="W1277" s="4">
        <v>1000</v>
      </c>
      <c r="X1277" s="1">
        <v>7091.94</v>
      </c>
      <c r="Y1277">
        <v>8</v>
      </c>
      <c r="Z1277">
        <v>9</v>
      </c>
      <c r="AA1277" t="str">
        <f>VLOOKUP($B1277,Sheet1!A:E,5,FALSE)</f>
        <v>Large residential areas and proximity to Flushing Meadows-Corona Park.</v>
      </c>
    </row>
    <row r="1278" spans="1:27" x14ac:dyDescent="0.2">
      <c r="A1278">
        <v>1329</v>
      </c>
      <c r="B1278" t="s">
        <v>1784</v>
      </c>
      <c r="C1278" t="s">
        <v>26</v>
      </c>
      <c r="D1278" s="1">
        <v>12500000</v>
      </c>
      <c r="E1278">
        <v>3</v>
      </c>
      <c r="F1278">
        <v>2</v>
      </c>
      <c r="G1278" s="2">
        <v>4000</v>
      </c>
      <c r="H1278" t="s">
        <v>39</v>
      </c>
      <c r="I1278" t="s">
        <v>28</v>
      </c>
      <c r="J1278" s="5">
        <v>10013</v>
      </c>
      <c r="K1278" s="8" t="str">
        <f>VLOOKUP($B1278,Sheet1!A:E,3,FALSE)</f>
        <v>Tribeca</v>
      </c>
      <c r="L1278" s="8" t="str">
        <f>VLOOKUP($B1278,Sheet1!A:E,4,FALSE)</f>
        <v>A</v>
      </c>
      <c r="M1278">
        <v>-74.001332899999994</v>
      </c>
      <c r="N1278">
        <v>40.721761399999998</v>
      </c>
      <c r="O1278" s="13">
        <f>VLOOKUP($B1278,Sheet2!A:F,6,FALSE)</f>
        <v>2.045056025386653</v>
      </c>
      <c r="P1278" s="1">
        <v>2500000</v>
      </c>
      <c r="Q1278" s="3">
        <v>6.7500000000000004E-2</v>
      </c>
      <c r="R1278">
        <v>30</v>
      </c>
      <c r="S1278" s="1">
        <v>10000000</v>
      </c>
      <c r="T1278" s="1">
        <v>64859.81</v>
      </c>
      <c r="U1278" s="1">
        <v>12693.13</v>
      </c>
      <c r="V1278" s="1">
        <v>2604.17</v>
      </c>
      <c r="W1278" s="4">
        <v>205</v>
      </c>
      <c r="X1278" s="1">
        <v>80362.100000000006</v>
      </c>
      <c r="Y1278">
        <v>6</v>
      </c>
      <c r="Z1278">
        <v>25</v>
      </c>
      <c r="AA1278" t="str">
        <f>VLOOKUP($B1278,Sheet1!A:E,5,FALSE)</f>
        <v>Upscale residences, celebrity residents,  Tribeca Film Festival, converted warehouse architecture.</v>
      </c>
    </row>
    <row r="1279" spans="1:27" x14ac:dyDescent="0.2">
      <c r="A1279">
        <v>1330</v>
      </c>
      <c r="B1279" t="s">
        <v>1785</v>
      </c>
      <c r="C1279" t="s">
        <v>52</v>
      </c>
      <c r="D1279" s="1">
        <v>430000</v>
      </c>
      <c r="E1279">
        <v>2</v>
      </c>
      <c r="F1279">
        <v>1</v>
      </c>
      <c r="G1279" s="2">
        <v>2184</v>
      </c>
      <c r="H1279" t="s">
        <v>1786</v>
      </c>
      <c r="I1279" t="s">
        <v>65</v>
      </c>
      <c r="J1279" s="5">
        <v>11377</v>
      </c>
      <c r="K1279" s="8" t="str">
        <f>VLOOKUP($B1279,Sheet1!A:E,3,FALSE)</f>
        <v>Woodside</v>
      </c>
      <c r="L1279" s="8" t="str">
        <f>VLOOKUP($B1279,Sheet1!A:E,4,FALSE)</f>
        <v>B</v>
      </c>
      <c r="M1279">
        <v>-73.897815199999997</v>
      </c>
      <c r="N1279">
        <v>40.7472542</v>
      </c>
      <c r="O1279" s="13">
        <f>VLOOKUP($B1279,Sheet2!A:F,6,FALSE)</f>
        <v>4.5989982043180646</v>
      </c>
      <c r="P1279" s="1">
        <v>86000</v>
      </c>
      <c r="Q1279" s="3">
        <v>6.7500000000000004E-2</v>
      </c>
      <c r="R1279">
        <v>30</v>
      </c>
      <c r="S1279" s="1">
        <v>344000</v>
      </c>
      <c r="T1279" s="1">
        <v>2231.1799999999998</v>
      </c>
      <c r="U1279" s="1">
        <v>436.64</v>
      </c>
      <c r="V1279" s="1">
        <v>89.58</v>
      </c>
      <c r="W1279" s="4">
        <v>2000</v>
      </c>
      <c r="X1279" s="1">
        <v>4757.3999999999996</v>
      </c>
      <c r="Y1279">
        <v>4</v>
      </c>
      <c r="Z1279">
        <v>18</v>
      </c>
      <c r="AA1279" t="str">
        <f>VLOOKUP($B1279,Sheet1!A:E,5,FALSE)</f>
        <v>Sigificant immigrant communities, international dining options, connected with subway and bus lines.</v>
      </c>
    </row>
    <row r="1280" spans="1:27" x14ac:dyDescent="0.2">
      <c r="A1280">
        <v>1331</v>
      </c>
      <c r="B1280" t="s">
        <v>1787</v>
      </c>
      <c r="C1280" t="s">
        <v>52</v>
      </c>
      <c r="D1280" s="1">
        <v>299000</v>
      </c>
      <c r="E1280">
        <v>3</v>
      </c>
      <c r="F1280">
        <v>1</v>
      </c>
      <c r="G1280" s="2">
        <v>2184</v>
      </c>
      <c r="H1280" t="s">
        <v>1788</v>
      </c>
      <c r="I1280" t="s">
        <v>28</v>
      </c>
      <c r="J1280" s="5">
        <v>10017</v>
      </c>
      <c r="K1280" s="8" t="str">
        <f>VLOOKUP($B1280,Sheet1!A:E,3,FALSE)</f>
        <v>Midtown East</v>
      </c>
      <c r="L1280" s="8" t="str">
        <f>VLOOKUP($B1280,Sheet1!A:E,4,FALSE)</f>
        <v>B</v>
      </c>
      <c r="M1280">
        <v>-73.971616100000006</v>
      </c>
      <c r="N1280">
        <v>40.748849100000001</v>
      </c>
      <c r="O1280" s="13">
        <f>VLOOKUP($B1280,Sheet2!A:F,6,FALSE)</f>
        <v>0.72481753819235373</v>
      </c>
      <c r="P1280" s="1">
        <v>59800</v>
      </c>
      <c r="Q1280" s="3">
        <v>6.7500000000000004E-2</v>
      </c>
      <c r="R1280">
        <v>30</v>
      </c>
      <c r="S1280" s="1">
        <v>239200</v>
      </c>
      <c r="T1280" s="1">
        <v>1551.45</v>
      </c>
      <c r="U1280" s="1">
        <v>303.62</v>
      </c>
      <c r="V1280" s="1">
        <v>62.29</v>
      </c>
      <c r="W1280" s="4">
        <v>1400</v>
      </c>
      <c r="X1280" s="1">
        <v>3317.36</v>
      </c>
      <c r="Y1280">
        <v>6</v>
      </c>
      <c r="Z1280">
        <v>18</v>
      </c>
      <c r="AA1280" t="str">
        <f>VLOOKUP($B1280,Sheet1!A:E,5,FALSE)</f>
        <v>Acess to Museum Mile, world class resturants on 2nd &amp; 3rd ave, close to corporate headquarters</v>
      </c>
    </row>
    <row r="1281" spans="1:27" x14ac:dyDescent="0.2">
      <c r="A1281">
        <v>1332</v>
      </c>
      <c r="B1281" t="s">
        <v>1789</v>
      </c>
      <c r="C1281" t="s">
        <v>52</v>
      </c>
      <c r="D1281" s="1">
        <v>279000</v>
      </c>
      <c r="E1281">
        <v>3</v>
      </c>
      <c r="F1281">
        <v>1</v>
      </c>
      <c r="G1281" s="2">
        <v>1400</v>
      </c>
      <c r="H1281" t="s">
        <v>523</v>
      </c>
      <c r="I1281" t="s">
        <v>54</v>
      </c>
      <c r="J1281" s="5">
        <v>10462</v>
      </c>
      <c r="K1281" s="8" t="str">
        <f>VLOOKUP($B1281,Sheet1!A:E,3,FALSE)</f>
        <v>Castle Hill</v>
      </c>
      <c r="L1281" s="8" t="str">
        <f>VLOOKUP($B1281,Sheet1!A:E,4,FALSE)</f>
        <v>C</v>
      </c>
      <c r="M1281">
        <v>-73.865973999999994</v>
      </c>
      <c r="N1281">
        <v>40.856353599999998</v>
      </c>
      <c r="O1281" s="13">
        <f>VLOOKUP($B1281,Sheet2!A:F,6,FALSE)</f>
        <v>9.7105171504039269</v>
      </c>
      <c r="P1281" s="1">
        <v>55800</v>
      </c>
      <c r="Q1281" s="3">
        <v>6.7500000000000004E-2</v>
      </c>
      <c r="R1281">
        <v>30</v>
      </c>
      <c r="S1281" s="1">
        <v>223200</v>
      </c>
      <c r="T1281" s="1">
        <v>1447.67</v>
      </c>
      <c r="U1281" s="1">
        <v>283.31</v>
      </c>
      <c r="V1281" s="1">
        <v>58.13</v>
      </c>
      <c r="W1281" s="4">
        <v>160</v>
      </c>
      <c r="X1281" s="1">
        <v>1949.11</v>
      </c>
      <c r="Y1281">
        <v>6</v>
      </c>
      <c r="Z1281">
        <v>12</v>
      </c>
      <c r="AA1281" t="str">
        <f>VLOOKUP($B1281,Sheet1!A:E,5,FALSE)</f>
        <v>Residential neighborhood, suburban feeling, with scenic waterfront views.</v>
      </c>
    </row>
    <row r="1282" spans="1:27" x14ac:dyDescent="0.2">
      <c r="A1282">
        <v>1333</v>
      </c>
      <c r="B1282" t="s">
        <v>1790</v>
      </c>
      <c r="C1282" t="s">
        <v>34</v>
      </c>
      <c r="D1282" s="1">
        <v>1725000</v>
      </c>
      <c r="E1282">
        <v>3</v>
      </c>
      <c r="F1282">
        <v>2</v>
      </c>
      <c r="G1282" s="2">
        <v>1508</v>
      </c>
      <c r="H1282" t="s">
        <v>62</v>
      </c>
      <c r="I1282" t="s">
        <v>45</v>
      </c>
      <c r="J1282" s="5">
        <v>11209</v>
      </c>
      <c r="K1282" s="8" t="str">
        <f>VLOOKUP($B1282,Sheet1!A:E,3,FALSE)</f>
        <v>Bay Ridge</v>
      </c>
      <c r="L1282" s="8" t="str">
        <f>VLOOKUP($B1282,Sheet1!A:E,4,FALSE)</f>
        <v>B+</v>
      </c>
      <c r="M1282">
        <v>-74.036862999999997</v>
      </c>
      <c r="N1282">
        <v>40.620865500000001</v>
      </c>
      <c r="O1282" s="13">
        <f>VLOOKUP($B1282,Sheet2!A:F,6,FALSE)</f>
        <v>9.23303206117461</v>
      </c>
      <c r="P1282" s="1">
        <v>345000</v>
      </c>
      <c r="Q1282" s="3">
        <v>6.7500000000000004E-2</v>
      </c>
      <c r="R1282">
        <v>30</v>
      </c>
      <c r="S1282" s="1">
        <v>1380000</v>
      </c>
      <c r="T1282" s="1">
        <v>8950.65</v>
      </c>
      <c r="U1282" s="1">
        <v>1751.65</v>
      </c>
      <c r="V1282" s="1">
        <v>359.38</v>
      </c>
      <c r="W1282" s="4">
        <v>600</v>
      </c>
      <c r="X1282" s="1">
        <v>11661.68</v>
      </c>
      <c r="Y1282">
        <v>6</v>
      </c>
      <c r="Z1282">
        <v>9</v>
      </c>
      <c r="AA1282" t="str">
        <f>VLOOKUP($B1282,Sheet1!A:E,5,FALSE)</f>
        <v>South Brooklyn Neighborhood known for elaborate Christmas light in Dyker Heights.</v>
      </c>
    </row>
    <row r="1283" spans="1:27" x14ac:dyDescent="0.2">
      <c r="A1283">
        <v>1334</v>
      </c>
      <c r="B1283" t="s">
        <v>1791</v>
      </c>
      <c r="C1283" t="s">
        <v>87</v>
      </c>
      <c r="D1283" s="1">
        <v>1698000</v>
      </c>
      <c r="E1283">
        <v>4</v>
      </c>
      <c r="F1283">
        <v>4</v>
      </c>
      <c r="G1283" s="2">
        <v>3620</v>
      </c>
      <c r="H1283" t="s">
        <v>62</v>
      </c>
      <c r="I1283" t="s">
        <v>36</v>
      </c>
      <c r="J1283" s="5">
        <v>10312</v>
      </c>
      <c r="K1283" s="8" t="str">
        <f>VLOOKUP($B1283,Sheet1!A:E,3,FALSE)</f>
        <v>Great Kills</v>
      </c>
      <c r="L1283" s="8" t="str">
        <f>VLOOKUP($B1283,Sheet1!A:E,4,FALSE)</f>
        <v>B</v>
      </c>
      <c r="M1283">
        <v>-74.184982199999993</v>
      </c>
      <c r="N1283">
        <v>40.535770300000003</v>
      </c>
      <c r="O1283" s="13">
        <f>VLOOKUP($B1283,Sheet2!A:F,6,FALSE)</f>
        <v>18.05873944941936</v>
      </c>
      <c r="P1283" s="1">
        <v>339600</v>
      </c>
      <c r="Q1283" s="3">
        <v>6.7500000000000004E-2</v>
      </c>
      <c r="R1283">
        <v>30</v>
      </c>
      <c r="S1283" s="1">
        <v>1358400</v>
      </c>
      <c r="T1283" s="1">
        <v>8810.56</v>
      </c>
      <c r="U1283" s="1">
        <v>1724.23</v>
      </c>
      <c r="V1283" s="1">
        <v>353.75</v>
      </c>
      <c r="W1283" s="4">
        <v>550</v>
      </c>
      <c r="X1283" s="1">
        <v>11438.54</v>
      </c>
      <c r="Y1283">
        <v>8</v>
      </c>
      <c r="Z1283">
        <v>15</v>
      </c>
      <c r="AA1283" t="str">
        <f>VLOOKUP($B1283,Sheet1!A:E,5,FALSE)</f>
        <v>Southern Staten Island, Suburban feel, waterfront community, Great Kills Park, named after Duth word of "Great creeks"</v>
      </c>
    </row>
    <row r="1284" spans="1:27" x14ac:dyDescent="0.2">
      <c r="A1284">
        <v>1335</v>
      </c>
      <c r="B1284" t="s">
        <v>1792</v>
      </c>
      <c r="C1284" t="s">
        <v>34</v>
      </c>
      <c r="D1284" s="1">
        <v>438000</v>
      </c>
      <c r="E1284">
        <v>2</v>
      </c>
      <c r="F1284">
        <v>2</v>
      </c>
      <c r="G1284" s="2">
        <v>1354</v>
      </c>
      <c r="H1284" t="s">
        <v>62</v>
      </c>
      <c r="I1284" t="s">
        <v>36</v>
      </c>
      <c r="J1284" s="5">
        <v>10312</v>
      </c>
      <c r="K1284" s="8" t="str">
        <f>VLOOKUP($B1284,Sheet1!A:E,3,FALSE)</f>
        <v>Great Kills</v>
      </c>
      <c r="L1284" s="8" t="str">
        <f>VLOOKUP($B1284,Sheet1!A:E,4,FALSE)</f>
        <v>B</v>
      </c>
      <c r="M1284">
        <v>-74.185382500000003</v>
      </c>
      <c r="N1284">
        <v>40.562804300000003</v>
      </c>
      <c r="O1284" s="13">
        <f>VLOOKUP($B1284,Sheet2!A:F,6,FALSE)</f>
        <v>16.587717643070221</v>
      </c>
      <c r="P1284" s="1">
        <v>87600</v>
      </c>
      <c r="Q1284" s="3">
        <v>6.7500000000000004E-2</v>
      </c>
      <c r="R1284">
        <v>30</v>
      </c>
      <c r="S1284" s="1">
        <v>350400</v>
      </c>
      <c r="T1284" s="1">
        <v>2272.69</v>
      </c>
      <c r="U1284" s="1">
        <v>444.77</v>
      </c>
      <c r="V1284" s="1">
        <v>91.25</v>
      </c>
      <c r="W1284" s="4">
        <v>550</v>
      </c>
      <c r="X1284" s="1">
        <v>3358.7</v>
      </c>
      <c r="Y1284">
        <v>4</v>
      </c>
      <c r="Z1284">
        <v>8</v>
      </c>
      <c r="AA1284" t="str">
        <f>VLOOKUP($B1284,Sheet1!A:E,5,FALSE)</f>
        <v>Southern Staten Island, Suburban feel, waterfront community, Great Kills Park, named after Duth word of "Great creeks"</v>
      </c>
    </row>
    <row r="1285" spans="1:27" x14ac:dyDescent="0.2">
      <c r="A1285">
        <v>1336</v>
      </c>
      <c r="B1285" t="s">
        <v>1793</v>
      </c>
      <c r="C1285" t="s">
        <v>52</v>
      </c>
      <c r="D1285" s="1">
        <v>100000</v>
      </c>
      <c r="E1285">
        <v>3</v>
      </c>
      <c r="F1285">
        <v>1</v>
      </c>
      <c r="G1285">
        <v>512</v>
      </c>
      <c r="H1285" t="s">
        <v>916</v>
      </c>
      <c r="I1285" t="s">
        <v>65</v>
      </c>
      <c r="J1285" s="5">
        <v>11691</v>
      </c>
      <c r="K1285" s="8" t="str">
        <f>VLOOKUP($B1285,Sheet1!A:E,3,FALSE)</f>
        <v>Rockaway</v>
      </c>
      <c r="L1285" s="8" t="str">
        <f>VLOOKUP($B1285,Sheet1!A:E,4,FALSE)</f>
        <v>B-</v>
      </c>
      <c r="M1285">
        <v>-73.747828699999999</v>
      </c>
      <c r="N1285">
        <v>40.6042895</v>
      </c>
      <c r="O1285" s="13">
        <f>VLOOKUP($B1285,Sheet2!A:F,6,FALSE)</f>
        <v>15.976671482275879</v>
      </c>
      <c r="P1285" s="1">
        <v>20000</v>
      </c>
      <c r="Q1285" s="3">
        <v>6.7500000000000004E-2</v>
      </c>
      <c r="R1285">
        <v>30</v>
      </c>
      <c r="S1285" s="1">
        <v>80000</v>
      </c>
      <c r="T1285" s="1">
        <v>518.88</v>
      </c>
      <c r="U1285" s="1">
        <v>101.55</v>
      </c>
      <c r="V1285" s="1">
        <v>20.83</v>
      </c>
      <c r="W1285" s="4">
        <v>1000</v>
      </c>
      <c r="X1285" s="1">
        <v>1641.26</v>
      </c>
      <c r="Y1285">
        <v>6</v>
      </c>
      <c r="Z1285">
        <v>4</v>
      </c>
      <c r="AA1285" t="str">
        <f>VLOOKUP($B1285,Sheet1!A:E,5,FALSE)</f>
        <v>Rockaway Beach, boardwalk, surfing, outdoor activity, "urban beach town". </v>
      </c>
    </row>
    <row r="1286" spans="1:27" x14ac:dyDescent="0.2">
      <c r="A1286">
        <v>1337</v>
      </c>
      <c r="B1286" t="s">
        <v>1794</v>
      </c>
      <c r="C1286" t="s">
        <v>52</v>
      </c>
      <c r="D1286" s="1">
        <v>299000</v>
      </c>
      <c r="E1286">
        <v>1</v>
      </c>
      <c r="F1286">
        <v>1</v>
      </c>
      <c r="G1286" s="2">
        <v>2184</v>
      </c>
      <c r="H1286" t="s">
        <v>81</v>
      </c>
      <c r="I1286" t="s">
        <v>65</v>
      </c>
      <c r="J1286" s="5">
        <v>11372</v>
      </c>
      <c r="K1286" s="8" t="str">
        <f>VLOOKUP($B1286,Sheet1!A:E,3,FALSE)</f>
        <v>High Bridge</v>
      </c>
      <c r="L1286" s="8" t="str">
        <f>VLOOKUP($B1286,Sheet1!A:E,4,FALSE)</f>
        <v>C</v>
      </c>
      <c r="M1286">
        <v>-73.884990900000005</v>
      </c>
      <c r="N1286">
        <v>40.749098400000001</v>
      </c>
      <c r="O1286" s="13">
        <f>VLOOKUP($B1286,Sheet2!A:F,6,FALSE)</f>
        <v>5.2706713979748034</v>
      </c>
      <c r="P1286" s="1">
        <v>59800</v>
      </c>
      <c r="Q1286" s="3">
        <v>6.7500000000000004E-2</v>
      </c>
      <c r="R1286">
        <v>30</v>
      </c>
      <c r="S1286" s="1">
        <v>239200</v>
      </c>
      <c r="T1286" s="1">
        <v>1551.45</v>
      </c>
      <c r="U1286" s="1">
        <v>303.62</v>
      </c>
      <c r="V1286" s="1">
        <v>62.29</v>
      </c>
      <c r="W1286" s="4">
        <v>600</v>
      </c>
      <c r="X1286" s="1">
        <v>2517.36</v>
      </c>
      <c r="Y1286">
        <v>2</v>
      </c>
      <c r="Z1286">
        <v>18</v>
      </c>
      <c r="AA1286" t="str">
        <f>VLOOKUP($B1286,Sheet1!A:E,5,FALSE)</f>
        <v> High Bridge connecting Manhattan &amp; Bronx, near Yankee Stadium. High poverty rates.</v>
      </c>
    </row>
    <row r="1287" spans="1:27" x14ac:dyDescent="0.2">
      <c r="A1287">
        <v>1338</v>
      </c>
      <c r="B1287" t="s">
        <v>1795</v>
      </c>
      <c r="C1287" t="s">
        <v>26</v>
      </c>
      <c r="D1287" s="1">
        <v>625000</v>
      </c>
      <c r="E1287">
        <v>2</v>
      </c>
      <c r="F1287">
        <v>2</v>
      </c>
      <c r="G1287">
        <v>995</v>
      </c>
      <c r="H1287" t="s">
        <v>125</v>
      </c>
      <c r="I1287" t="s">
        <v>65</v>
      </c>
      <c r="J1287" s="5">
        <v>11360</v>
      </c>
      <c r="K1287" s="8" t="str">
        <f>VLOOKUP($B1287,Sheet1!A:E,3,FALSE)</f>
        <v>Bayside</v>
      </c>
      <c r="L1287" s="8" t="str">
        <f>VLOOKUP($B1287,Sheet1!A:E,4,FALSE)</f>
        <v>A</v>
      </c>
      <c r="M1287">
        <v>-73.780899300000002</v>
      </c>
      <c r="N1287">
        <v>40.778035899999999</v>
      </c>
      <c r="O1287" s="13">
        <f>VLOOKUP($B1287,Sheet2!A:F,6,FALSE)</f>
        <v>10.91851273635841</v>
      </c>
      <c r="P1287" s="1">
        <v>125000</v>
      </c>
      <c r="Q1287" s="3">
        <v>6.7500000000000004E-2</v>
      </c>
      <c r="R1287">
        <v>30</v>
      </c>
      <c r="S1287" s="1">
        <v>500000</v>
      </c>
      <c r="T1287" s="1">
        <v>3242.99</v>
      </c>
      <c r="U1287" s="1">
        <v>634.66</v>
      </c>
      <c r="V1287" s="1">
        <v>130.21</v>
      </c>
      <c r="W1287" s="4">
        <v>600</v>
      </c>
      <c r="X1287" s="1">
        <v>4607.8599999999997</v>
      </c>
      <c r="Y1287">
        <v>4</v>
      </c>
      <c r="Z1287">
        <v>6</v>
      </c>
      <c r="AA1287" t="str">
        <f>VLOOKUP($B1287,Sheet1!A:E,5,FALSE)</f>
        <v>Suburban style homes in Northeast Queens, large Korean community, with its most commerical street being Bell Boulevard</v>
      </c>
    </row>
    <row r="1288" spans="1:27" x14ac:dyDescent="0.2">
      <c r="A1288">
        <v>1339</v>
      </c>
      <c r="B1288" t="s">
        <v>1796</v>
      </c>
      <c r="C1288" t="s">
        <v>34</v>
      </c>
      <c r="D1288" s="1">
        <v>350000</v>
      </c>
      <c r="E1288">
        <v>3</v>
      </c>
      <c r="F1288">
        <v>2.5</v>
      </c>
      <c r="G1288" s="2">
        <v>1520</v>
      </c>
      <c r="H1288" t="s">
        <v>1797</v>
      </c>
      <c r="I1288" t="s">
        <v>45</v>
      </c>
      <c r="J1288" s="5">
        <v>11208</v>
      </c>
      <c r="K1288" s="8" t="str">
        <f>VLOOKUP($B1288,Sheet1!A:E,3,FALSE)</f>
        <v>East New York</v>
      </c>
      <c r="L1288" s="8" t="str">
        <f>VLOOKUP($B1288,Sheet1!A:E,4,FALSE)</f>
        <v>D+</v>
      </c>
      <c r="M1288">
        <v>-73.882897799999995</v>
      </c>
      <c r="N1288">
        <v>40.675827099999999</v>
      </c>
      <c r="O1288" s="13">
        <f>VLOOKUP($B1288,Sheet2!A:F,6,FALSE)</f>
        <v>7.3720565802509723</v>
      </c>
      <c r="P1288" s="1">
        <v>70000</v>
      </c>
      <c r="Q1288" s="3">
        <v>6.7500000000000004E-2</v>
      </c>
      <c r="R1288">
        <v>30</v>
      </c>
      <c r="S1288" s="1">
        <v>280000</v>
      </c>
      <c r="T1288" s="1">
        <v>1816.07</v>
      </c>
      <c r="U1288" s="1">
        <v>355.41</v>
      </c>
      <c r="V1288" s="1">
        <v>72.92</v>
      </c>
      <c r="W1288" s="4">
        <v>550</v>
      </c>
      <c r="X1288" s="1">
        <v>2794.4</v>
      </c>
      <c r="Y1288">
        <v>6</v>
      </c>
      <c r="Z1288">
        <v>8</v>
      </c>
      <c r="AA1288" t="str">
        <f>VLOOKUP($B1288,Sheet1!A:E,5,FALSE)</f>
        <v>High Violence, Drug abuse, and Crime. Recovering neighborhood Urban Revitalization Projects with many community gardens &amp;Green Spaces. </v>
      </c>
    </row>
    <row r="1289" spans="1:27" x14ac:dyDescent="0.2">
      <c r="A1289">
        <v>1340</v>
      </c>
      <c r="B1289" t="s">
        <v>1798</v>
      </c>
      <c r="C1289" t="s">
        <v>52</v>
      </c>
      <c r="D1289" s="1">
        <v>699999</v>
      </c>
      <c r="E1289">
        <v>3</v>
      </c>
      <c r="F1289">
        <v>2</v>
      </c>
      <c r="G1289" s="2">
        <v>2184</v>
      </c>
      <c r="H1289" t="s">
        <v>688</v>
      </c>
      <c r="I1289" t="s">
        <v>45</v>
      </c>
      <c r="J1289" s="5">
        <v>11213</v>
      </c>
      <c r="K1289" s="8" t="str">
        <f>VLOOKUP($B1289,Sheet1!A:E,3,FALSE)</f>
        <v>Crown Heights</v>
      </c>
      <c r="L1289" s="8" t="str">
        <f>VLOOKUP($B1289,Sheet1!A:E,4,FALSE)</f>
        <v>C</v>
      </c>
      <c r="M1289">
        <v>-73.956653900000006</v>
      </c>
      <c r="N1289">
        <v>40.667218599999998</v>
      </c>
      <c r="O1289" s="13">
        <f>VLOOKUP($B1289,Sheet2!A:F,6,FALSE)</f>
        <v>5.829665079643445</v>
      </c>
      <c r="P1289" s="1">
        <v>139999.79999999999</v>
      </c>
      <c r="Q1289" s="3">
        <v>6.7500000000000004E-2</v>
      </c>
      <c r="R1289">
        <v>30</v>
      </c>
      <c r="S1289" s="1">
        <v>559999.19999999995</v>
      </c>
      <c r="T1289" s="1">
        <v>3632.14</v>
      </c>
      <c r="U1289" s="1">
        <v>710.81</v>
      </c>
      <c r="V1289" s="1">
        <v>145.83000000000001</v>
      </c>
      <c r="W1289" s="4">
        <v>1400</v>
      </c>
      <c r="X1289" s="1">
        <v>5888.79</v>
      </c>
      <c r="Y1289">
        <v>6</v>
      </c>
      <c r="Z1289">
        <v>14</v>
      </c>
      <c r="AA1289" t="str">
        <f>VLOOKUP($B1289,Sheet1!A:E,5,FALSE)</f>
        <v>African American, Carribean, Jewish communities intersecting, Brooklyn Children's Museum.</v>
      </c>
    </row>
    <row r="1290" spans="1:27" x14ac:dyDescent="0.2">
      <c r="A1290">
        <v>1341</v>
      </c>
      <c r="B1290" t="s">
        <v>1799</v>
      </c>
      <c r="C1290" t="s">
        <v>52</v>
      </c>
      <c r="D1290" s="1">
        <v>529000</v>
      </c>
      <c r="E1290">
        <v>1</v>
      </c>
      <c r="F1290">
        <v>1</v>
      </c>
      <c r="G1290" s="2">
        <v>2184</v>
      </c>
      <c r="H1290" t="s">
        <v>81</v>
      </c>
      <c r="I1290" t="s">
        <v>28</v>
      </c>
      <c r="J1290" s="5">
        <v>10010</v>
      </c>
      <c r="K1290" s="8" t="str">
        <f>VLOOKUP($B1290,Sheet1!A:E,3,FALSE)</f>
        <v>Gramercy Park</v>
      </c>
      <c r="L1290" s="8" t="str">
        <f>VLOOKUP($B1290,Sheet1!A:E,4,FALSE)</f>
        <v>A</v>
      </c>
      <c r="M1290">
        <v>-73.980661299999994</v>
      </c>
      <c r="N1290">
        <v>40.737125300000002</v>
      </c>
      <c r="O1290" s="13">
        <f>VLOOKUP($B1290,Sheet2!A:F,6,FALSE)</f>
        <v>0.84465881314912472</v>
      </c>
      <c r="P1290" s="1">
        <v>105800</v>
      </c>
      <c r="Q1290" s="3">
        <v>6.7500000000000004E-2</v>
      </c>
      <c r="R1290">
        <v>30</v>
      </c>
      <c r="S1290" s="1">
        <v>423200</v>
      </c>
      <c r="T1290" s="1">
        <v>2744.87</v>
      </c>
      <c r="U1290" s="1">
        <v>537.16999999999996</v>
      </c>
      <c r="V1290" s="1">
        <v>110.21</v>
      </c>
      <c r="W1290" s="4">
        <v>600</v>
      </c>
      <c r="X1290" s="1">
        <v>3992.25</v>
      </c>
      <c r="Y1290">
        <v>2</v>
      </c>
      <c r="Z1290">
        <v>18</v>
      </c>
      <c r="AA1290" t="str">
        <f>VLOOKUP($B1290,Sheet1!A:E,5,FALSE)</f>
        <v>East 18th to East 22nd street, private 2 acre park for residents only, Town houses with Backyards.</v>
      </c>
    </row>
    <row r="1291" spans="1:27" x14ac:dyDescent="0.2">
      <c r="A1291">
        <v>1342</v>
      </c>
      <c r="B1291" t="s">
        <v>1800</v>
      </c>
      <c r="C1291" t="s">
        <v>41</v>
      </c>
      <c r="D1291" s="1">
        <v>23000000</v>
      </c>
      <c r="E1291">
        <v>5</v>
      </c>
      <c r="F1291">
        <v>6</v>
      </c>
      <c r="G1291" s="2">
        <v>7058</v>
      </c>
      <c r="H1291" t="s">
        <v>152</v>
      </c>
      <c r="I1291" t="s">
        <v>28</v>
      </c>
      <c r="J1291" s="5">
        <v>10011</v>
      </c>
      <c r="K1291" s="8" t="str">
        <f>VLOOKUP($B1291,Sheet1!A:E,3,FALSE)</f>
        <v>Chelsea</v>
      </c>
      <c r="L1291" s="8" t="str">
        <f>VLOOKUP($B1291,Sheet1!A:E,4,FALSE)</f>
        <v>A</v>
      </c>
      <c r="M1291">
        <v>-74.001435900000004</v>
      </c>
      <c r="N1291">
        <v>40.743918800000003</v>
      </c>
      <c r="O1291" s="13">
        <f>VLOOKUP($B1291,Sheet2!A:F,6,FALSE)</f>
        <v>0.90552701007121761</v>
      </c>
      <c r="P1291" s="1">
        <v>4600000</v>
      </c>
      <c r="Q1291" s="3">
        <v>6.7500000000000004E-2</v>
      </c>
      <c r="R1291">
        <v>30</v>
      </c>
      <c r="S1291" s="1">
        <v>18400000</v>
      </c>
      <c r="T1291" s="1">
        <v>119342.05</v>
      </c>
      <c r="U1291" s="1">
        <v>23355.35</v>
      </c>
      <c r="V1291" s="1">
        <v>4791.67</v>
      </c>
      <c r="W1291" s="4">
        <v>600</v>
      </c>
      <c r="X1291" s="1">
        <v>148089.07</v>
      </c>
      <c r="Y1291">
        <v>10</v>
      </c>
      <c r="Z1291">
        <v>22</v>
      </c>
      <c r="AA1291" t="str">
        <f>VLOOKUP($B1291,Sheet1!A:E,5,FALSE)</f>
        <v>Luxury Highrises, premier neighborhood with upscale resturants and shops; Previously a LGBTQ hub.</v>
      </c>
    </row>
    <row r="1292" spans="1:27" x14ac:dyDescent="0.2">
      <c r="A1292">
        <v>1343</v>
      </c>
      <c r="B1292" t="s">
        <v>1801</v>
      </c>
      <c r="C1292" t="s">
        <v>34</v>
      </c>
      <c r="D1292" s="1">
        <v>599000</v>
      </c>
      <c r="E1292">
        <v>3</v>
      </c>
      <c r="F1292">
        <v>2</v>
      </c>
      <c r="G1292" s="2">
        <v>1208</v>
      </c>
      <c r="H1292" t="s">
        <v>189</v>
      </c>
      <c r="I1292" t="s">
        <v>65</v>
      </c>
      <c r="J1292" s="5">
        <v>11421</v>
      </c>
      <c r="K1292" s="8" t="str">
        <f>VLOOKUP($B1292,Sheet1!A:E,3,FALSE)</f>
        <v>Woodhaven</v>
      </c>
      <c r="L1292" s="8" t="str">
        <f>VLOOKUP($B1292,Sheet1!A:E,4,FALSE)</f>
        <v>B</v>
      </c>
      <c r="M1292">
        <v>-73.863442599999999</v>
      </c>
      <c r="N1292">
        <v>40.6892122</v>
      </c>
      <c r="O1292" s="13">
        <f>VLOOKUP($B1292,Sheet2!A:F,6,FALSE)</f>
        <v>7.6112090043951834</v>
      </c>
      <c r="P1292" s="1">
        <v>119800</v>
      </c>
      <c r="Q1292" s="3">
        <v>6.7500000000000004E-2</v>
      </c>
      <c r="R1292">
        <v>30</v>
      </c>
      <c r="S1292" s="1">
        <v>479200</v>
      </c>
      <c r="T1292" s="1">
        <v>3108.08</v>
      </c>
      <c r="U1292" s="1">
        <v>608.25</v>
      </c>
      <c r="V1292" s="1">
        <v>124.79</v>
      </c>
      <c r="W1292" s="4">
        <v>205</v>
      </c>
      <c r="X1292" s="1">
        <v>4046.13</v>
      </c>
      <c r="Y1292">
        <v>6</v>
      </c>
      <c r="Z1292">
        <v>8</v>
      </c>
      <c r="AA1292" t="str">
        <f>VLOOKUP($B1292,Sheet1!A:E,5,FALSE)</f>
        <v>Jamaica Bay, Woodhaven Library, primarilly reisdential.</v>
      </c>
    </row>
    <row r="1293" spans="1:27" x14ac:dyDescent="0.2">
      <c r="A1293">
        <v>1344</v>
      </c>
      <c r="B1293" t="s">
        <v>1802</v>
      </c>
      <c r="C1293" t="s">
        <v>52</v>
      </c>
      <c r="D1293" s="1">
        <v>279900</v>
      </c>
      <c r="E1293">
        <v>1</v>
      </c>
      <c r="F1293">
        <v>1</v>
      </c>
      <c r="G1293">
        <v>900</v>
      </c>
      <c r="H1293" t="s">
        <v>1803</v>
      </c>
      <c r="I1293" t="s">
        <v>54</v>
      </c>
      <c r="J1293" s="5">
        <v>10451</v>
      </c>
      <c r="K1293" s="8" t="str">
        <f>VLOOKUP($B1293,Sheet1!A:E,3,FALSE)</f>
        <v>Melrose</v>
      </c>
      <c r="L1293" s="8" t="str">
        <f>VLOOKUP($B1293,Sheet1!A:E,4,FALSE)</f>
        <v>C</v>
      </c>
      <c r="M1293">
        <v>-73.920261100000005</v>
      </c>
      <c r="N1293">
        <v>40.830122199999998</v>
      </c>
      <c r="O1293" s="13">
        <f>VLOOKUP($B1293,Sheet2!A:F,6,FALSE)</f>
        <v>6.5693442129361408</v>
      </c>
      <c r="P1293" s="1">
        <v>55980</v>
      </c>
      <c r="Q1293" s="3">
        <v>6.7500000000000004E-2</v>
      </c>
      <c r="R1293">
        <v>30</v>
      </c>
      <c r="S1293" s="1">
        <v>223920</v>
      </c>
      <c r="T1293" s="1">
        <v>1452.34</v>
      </c>
      <c r="U1293" s="1">
        <v>284.22000000000003</v>
      </c>
      <c r="V1293" s="1">
        <v>58.31</v>
      </c>
      <c r="W1293" s="4">
        <v>550</v>
      </c>
      <c r="X1293" s="1">
        <v>2344.88</v>
      </c>
      <c r="Y1293">
        <v>2</v>
      </c>
      <c r="Z1293">
        <v>8</v>
      </c>
      <c r="AA1293" t="str">
        <f>VLOOKUP($B1293,Sheet1!A:E,5,FALSE)</f>
        <v>South Bronx, activism centered around sustainable housing and social justice</v>
      </c>
    </row>
    <row r="1294" spans="1:27" x14ac:dyDescent="0.2">
      <c r="A1294">
        <v>1345</v>
      </c>
      <c r="B1294" t="s">
        <v>1804</v>
      </c>
      <c r="C1294" t="s">
        <v>52</v>
      </c>
      <c r="D1294" s="1">
        <v>165000</v>
      </c>
      <c r="E1294">
        <v>1</v>
      </c>
      <c r="F1294">
        <v>1</v>
      </c>
      <c r="G1294">
        <v>875</v>
      </c>
      <c r="H1294" t="s">
        <v>1805</v>
      </c>
      <c r="I1294" t="s">
        <v>54</v>
      </c>
      <c r="J1294" s="5">
        <v>10470</v>
      </c>
      <c r="K1294" s="8" t="str">
        <f>VLOOKUP($B1294,Sheet1!A:E,3,FALSE)</f>
        <v>Woodlawn</v>
      </c>
      <c r="L1294" s="8" t="str">
        <f>VLOOKUP($B1294,Sheet1!A:E,4,FALSE)</f>
        <v>B</v>
      </c>
      <c r="M1294">
        <v>-73.870637900000006</v>
      </c>
      <c r="N1294">
        <v>40.899422899999998</v>
      </c>
      <c r="O1294" s="13">
        <f>VLOOKUP($B1294,Sheet2!A:F,6,FALSE)</f>
        <v>12.00856843609731</v>
      </c>
      <c r="P1294" s="1">
        <v>33000</v>
      </c>
      <c r="Q1294" s="3">
        <v>6.7500000000000004E-2</v>
      </c>
      <c r="R1294">
        <v>30</v>
      </c>
      <c r="S1294" s="1">
        <v>132000</v>
      </c>
      <c r="T1294" s="1">
        <v>856.15</v>
      </c>
      <c r="U1294" s="1">
        <v>167.55</v>
      </c>
      <c r="V1294" s="1">
        <v>34.380000000000003</v>
      </c>
      <c r="W1294" s="4">
        <v>375</v>
      </c>
      <c r="X1294" s="1">
        <v>1433.07</v>
      </c>
      <c r="Y1294">
        <v>2</v>
      </c>
      <c r="Z1294">
        <v>7</v>
      </c>
      <c r="AA1294" t="str">
        <f>VLOOKUP($B1294,Sheet1!A:E,5,FALSE)</f>
        <v>Suburban feel and family friendly environment; Nearby Woodlawn Cemetary with notable figures.</v>
      </c>
    </row>
    <row r="1295" spans="1:27" x14ac:dyDescent="0.2">
      <c r="A1295">
        <v>1346</v>
      </c>
      <c r="B1295" t="s">
        <v>1806</v>
      </c>
      <c r="C1295" t="s">
        <v>52</v>
      </c>
      <c r="D1295" s="1">
        <v>270000</v>
      </c>
      <c r="E1295">
        <v>1</v>
      </c>
      <c r="F1295">
        <v>1</v>
      </c>
      <c r="G1295" s="2">
        <v>2184</v>
      </c>
      <c r="H1295" t="s">
        <v>47</v>
      </c>
      <c r="I1295" t="s">
        <v>45</v>
      </c>
      <c r="J1295" s="5">
        <v>11214</v>
      </c>
      <c r="K1295" s="8" t="str">
        <f>VLOOKUP($B1295,Sheet1!A:E,3,FALSE)</f>
        <v>Bath Beach</v>
      </c>
      <c r="L1295" s="8" t="str">
        <f>VLOOKUP($B1295,Sheet1!A:E,4,FALSE)</f>
        <v>A-</v>
      </c>
      <c r="M1295">
        <v>-73.992047600000006</v>
      </c>
      <c r="N1295">
        <v>40.604780900000002</v>
      </c>
      <c r="O1295" s="13">
        <f>VLOOKUP($B1295,Sheet2!A:F,6,FALSE)</f>
        <v>9.944835844432772</v>
      </c>
      <c r="P1295" s="1">
        <v>54000</v>
      </c>
      <c r="Q1295" s="3">
        <v>6.7500000000000004E-2</v>
      </c>
      <c r="R1295">
        <v>30</v>
      </c>
      <c r="S1295" s="1">
        <v>216000</v>
      </c>
      <c r="T1295" s="1">
        <v>1400.97</v>
      </c>
      <c r="U1295" s="1">
        <v>274.17</v>
      </c>
      <c r="V1295" s="1">
        <v>56.25</v>
      </c>
      <c r="W1295" s="4">
        <v>600</v>
      </c>
      <c r="X1295" s="1">
        <v>2331.39</v>
      </c>
      <c r="Y1295">
        <v>2</v>
      </c>
      <c r="Z1295">
        <v>18</v>
      </c>
      <c r="AA1295" t="str">
        <f>VLOOKUP($B1295,Sheet1!A:E,5,FALSE)</f>
        <v>Residential area in South Brooklyn with waterfront views, home to a Italian-American population.</v>
      </c>
    </row>
    <row r="1296" spans="1:27" x14ac:dyDescent="0.2">
      <c r="A1296">
        <v>1347</v>
      </c>
      <c r="B1296" t="s">
        <v>1807</v>
      </c>
      <c r="C1296" t="s">
        <v>26</v>
      </c>
      <c r="D1296" s="1">
        <v>625000</v>
      </c>
      <c r="E1296">
        <v>2</v>
      </c>
      <c r="F1296">
        <v>1</v>
      </c>
      <c r="G1296">
        <v>825</v>
      </c>
      <c r="H1296" t="s">
        <v>1808</v>
      </c>
      <c r="I1296" t="s">
        <v>65</v>
      </c>
      <c r="J1296" s="5">
        <v>11109</v>
      </c>
      <c r="K1296" s="8" t="str">
        <f>VLOOKUP($B1296,Sheet1!A:E,3,FALSE)</f>
        <v>Long Island City</v>
      </c>
      <c r="L1296" s="8" t="str">
        <f>VLOOKUP($B1296,Sheet1!A:E,4,FALSE)</f>
        <v>B+</v>
      </c>
      <c r="M1296">
        <v>-73.957100999999994</v>
      </c>
      <c r="N1296">
        <v>40.744346</v>
      </c>
      <c r="O1296" s="13">
        <f>VLOOKUP($B1296,Sheet2!A:F,6,FALSE)</f>
        <v>1.518245342575957</v>
      </c>
      <c r="P1296" s="1">
        <v>125000</v>
      </c>
      <c r="Q1296" s="3">
        <v>6.7500000000000004E-2</v>
      </c>
      <c r="R1296">
        <v>30</v>
      </c>
      <c r="S1296" s="1">
        <v>500000</v>
      </c>
      <c r="T1296" s="1">
        <v>3242.99</v>
      </c>
      <c r="U1296" s="1">
        <v>634.66</v>
      </c>
      <c r="V1296" s="1">
        <v>130.21</v>
      </c>
      <c r="W1296" s="4">
        <v>600</v>
      </c>
      <c r="X1296" s="1">
        <v>4607.8599999999997</v>
      </c>
      <c r="Y1296">
        <v>4</v>
      </c>
      <c r="Z1296">
        <v>7</v>
      </c>
      <c r="AA1296" t="str">
        <f>VLOOKUP($B1296,Sheet1!A:E,5,FALSE)</f>
        <v>Modern buildings, luxury apartments in Queens, close to Manhattan. Young professionals and young families.</v>
      </c>
    </row>
    <row r="1297" spans="1:27" x14ac:dyDescent="0.2">
      <c r="A1297">
        <v>1350</v>
      </c>
      <c r="B1297" t="s">
        <v>1809</v>
      </c>
      <c r="C1297" t="s">
        <v>188</v>
      </c>
      <c r="D1297" s="1">
        <v>1970000</v>
      </c>
      <c r="E1297">
        <v>4</v>
      </c>
      <c r="F1297">
        <v>4</v>
      </c>
      <c r="G1297" s="2">
        <v>3111</v>
      </c>
      <c r="H1297" t="s">
        <v>81</v>
      </c>
      <c r="I1297" t="s">
        <v>65</v>
      </c>
      <c r="J1297" s="5">
        <v>11363</v>
      </c>
      <c r="K1297" s="8" t="str">
        <f>VLOOKUP($B1297,Sheet1!A:E,3,FALSE)</f>
        <v>Douglaston</v>
      </c>
      <c r="L1297" s="8" t="str">
        <f>VLOOKUP($B1297,Sheet1!A:E,4,FALSE)</f>
        <v>A</v>
      </c>
      <c r="M1297">
        <v>-73.751469700000001</v>
      </c>
      <c r="N1297">
        <v>40.780018300000002</v>
      </c>
      <c r="O1297" s="13">
        <f>VLOOKUP($B1297,Sheet2!A:F,6,FALSE)</f>
        <v>12.46196169094258</v>
      </c>
      <c r="P1297" s="1">
        <v>394000</v>
      </c>
      <c r="Q1297" s="3">
        <v>6.7500000000000004E-2</v>
      </c>
      <c r="R1297">
        <v>30</v>
      </c>
      <c r="S1297" s="1">
        <v>1576000</v>
      </c>
      <c r="T1297" s="1">
        <v>10221.91</v>
      </c>
      <c r="U1297" s="1">
        <v>2000.44</v>
      </c>
      <c r="V1297" s="1">
        <v>410.42</v>
      </c>
      <c r="W1297" s="4">
        <v>600</v>
      </c>
      <c r="X1297" s="1">
        <v>13232.76</v>
      </c>
      <c r="Y1297">
        <v>8</v>
      </c>
      <c r="Z1297">
        <v>13</v>
      </c>
      <c r="AA1297" t="str">
        <f>VLOOKUP($B1297,Sheet1!A:E,5,FALSE)</f>
        <v>Historic district with large single family homes.</v>
      </c>
    </row>
    <row r="1298" spans="1:27" x14ac:dyDescent="0.2">
      <c r="A1298">
        <v>1351</v>
      </c>
      <c r="B1298" t="s">
        <v>1810</v>
      </c>
      <c r="C1298" t="s">
        <v>87</v>
      </c>
      <c r="D1298" s="1">
        <v>580000</v>
      </c>
      <c r="E1298">
        <v>5</v>
      </c>
      <c r="F1298">
        <v>2</v>
      </c>
      <c r="G1298" s="2">
        <v>1780</v>
      </c>
      <c r="H1298" t="s">
        <v>1811</v>
      </c>
      <c r="I1298" t="s">
        <v>45</v>
      </c>
      <c r="J1298" s="5">
        <v>11235</v>
      </c>
      <c r="K1298" s="8" t="str">
        <f>VLOOKUP($B1298,Sheet1!A:E,3,FALSE)</f>
        <v>Brighton Beach</v>
      </c>
      <c r="L1298" s="8" t="str">
        <f>VLOOKUP($B1298,Sheet1!A:E,4,FALSE)</f>
        <v>B</v>
      </c>
      <c r="M1298">
        <v>-73.967571599999999</v>
      </c>
      <c r="N1298">
        <v>40.5874424</v>
      </c>
      <c r="O1298" s="13">
        <f>VLOOKUP($B1298,Sheet2!A:F,6,FALSE)</f>
        <v>11.174575840313439</v>
      </c>
      <c r="P1298" s="1">
        <v>116000</v>
      </c>
      <c r="Q1298" s="3">
        <v>6.7500000000000004E-2</v>
      </c>
      <c r="R1298">
        <v>30</v>
      </c>
      <c r="S1298" s="1">
        <v>464000</v>
      </c>
      <c r="T1298" s="1">
        <v>3009.5</v>
      </c>
      <c r="U1298" s="1">
        <v>588.96</v>
      </c>
      <c r="V1298" s="1">
        <v>120.83</v>
      </c>
      <c r="W1298" s="4">
        <v>205</v>
      </c>
      <c r="X1298" s="1">
        <v>3924.29</v>
      </c>
      <c r="Y1298">
        <v>10</v>
      </c>
      <c r="Z1298">
        <v>11</v>
      </c>
      <c r="AA1298" t="str">
        <f>VLOOKUP($B1298,Sheet1!A:E,5,FALSE)</f>
        <v>Large Russian-speaking community and boardwalk with beach access.</v>
      </c>
    </row>
    <row r="1299" spans="1:27" x14ac:dyDescent="0.2">
      <c r="A1299">
        <v>1352</v>
      </c>
      <c r="B1299" t="s">
        <v>1812</v>
      </c>
      <c r="C1299" t="s">
        <v>26</v>
      </c>
      <c r="D1299" s="1">
        <v>979000</v>
      </c>
      <c r="E1299">
        <v>3</v>
      </c>
      <c r="F1299">
        <v>2</v>
      </c>
      <c r="G1299" s="2">
        <v>1272</v>
      </c>
      <c r="H1299" t="s">
        <v>81</v>
      </c>
      <c r="I1299" t="s">
        <v>45</v>
      </c>
      <c r="J1299" s="5">
        <v>11209</v>
      </c>
      <c r="K1299" s="8" t="str">
        <f>VLOOKUP($B1299,Sheet1!A:E,3,FALSE)</f>
        <v>Bay Ridge</v>
      </c>
      <c r="L1299" s="8" t="str">
        <f>VLOOKUP($B1299,Sheet1!A:E,4,FALSE)</f>
        <v>B+</v>
      </c>
      <c r="M1299">
        <v>-74.027556500000003</v>
      </c>
      <c r="N1299">
        <v>40.629598199999997</v>
      </c>
      <c r="O1299" s="13">
        <f>VLOOKUP($B1299,Sheet2!A:F,6,FALSE)</f>
        <v>8.5187404646040843</v>
      </c>
      <c r="P1299" s="1">
        <v>195800</v>
      </c>
      <c r="Q1299" s="3">
        <v>6.7500000000000004E-2</v>
      </c>
      <c r="R1299">
        <v>30</v>
      </c>
      <c r="S1299" s="1">
        <v>783200</v>
      </c>
      <c r="T1299" s="1">
        <v>5079.82</v>
      </c>
      <c r="U1299" s="1">
        <v>994.13</v>
      </c>
      <c r="V1299" s="1">
        <v>203.96</v>
      </c>
      <c r="W1299" s="4">
        <v>600</v>
      </c>
      <c r="X1299" s="1">
        <v>6877.9</v>
      </c>
      <c r="Y1299">
        <v>6</v>
      </c>
      <c r="Z1299">
        <v>8</v>
      </c>
      <c r="AA1299" t="str">
        <f>VLOOKUP($B1299,Sheet1!A:E,5,FALSE)</f>
        <v>South Brooklyn Neighborhood known for elaborate Christmas light in Dyker Heights.</v>
      </c>
    </row>
    <row r="1300" spans="1:27" x14ac:dyDescent="0.2">
      <c r="A1300">
        <v>1353</v>
      </c>
      <c r="B1300" t="s">
        <v>1813</v>
      </c>
      <c r="C1300" t="s">
        <v>52</v>
      </c>
      <c r="D1300" s="1">
        <v>269000</v>
      </c>
      <c r="E1300">
        <v>2</v>
      </c>
      <c r="F1300">
        <v>1</v>
      </c>
      <c r="G1300" s="2">
        <v>2184</v>
      </c>
      <c r="H1300" t="s">
        <v>81</v>
      </c>
      <c r="I1300" t="s">
        <v>28</v>
      </c>
      <c r="J1300" s="5">
        <v>10037</v>
      </c>
      <c r="K1300" s="8" t="str">
        <f>VLOOKUP($B1300,Sheet1!A:E,3,FALSE)</f>
        <v>Harlem</v>
      </c>
      <c r="L1300" s="8" t="str">
        <f>VLOOKUP($B1300,Sheet1!A:E,4,FALSE)</f>
        <v>C</v>
      </c>
      <c r="M1300">
        <v>-73.937781799999996</v>
      </c>
      <c r="N1300">
        <v>40.809935299999999</v>
      </c>
      <c r="O1300" s="13">
        <f>VLOOKUP($B1300,Sheet2!A:F,6,FALSE)</f>
        <v>4.9022380656377829</v>
      </c>
      <c r="P1300" s="1">
        <v>53800</v>
      </c>
      <c r="Q1300" s="3">
        <v>6.7500000000000004E-2</v>
      </c>
      <c r="R1300">
        <v>30</v>
      </c>
      <c r="S1300" s="1">
        <v>215200</v>
      </c>
      <c r="T1300" s="1">
        <v>1395.78</v>
      </c>
      <c r="U1300" s="1">
        <v>273.16000000000003</v>
      </c>
      <c r="V1300" s="1">
        <v>56.04</v>
      </c>
      <c r="W1300" s="4">
        <v>375</v>
      </c>
      <c r="X1300" s="1">
        <v>2099.98</v>
      </c>
      <c r="Y1300">
        <v>4</v>
      </c>
      <c r="Z1300">
        <v>18</v>
      </c>
      <c r="AA1300" t="str">
        <f>VLOOKUP($B1300,Sheet1!A:E,5,FALSE)</f>
        <v>Rich African-American history and cultural landmarks such as Apollo Theather. </v>
      </c>
    </row>
    <row r="1301" spans="1:27" x14ac:dyDescent="0.2">
      <c r="A1301">
        <v>1354</v>
      </c>
      <c r="B1301" t="s">
        <v>1814</v>
      </c>
      <c r="C1301" t="s">
        <v>34</v>
      </c>
      <c r="D1301" s="1">
        <v>1700000</v>
      </c>
      <c r="E1301">
        <v>3</v>
      </c>
      <c r="F1301">
        <v>4</v>
      </c>
      <c r="G1301" s="2">
        <v>2184</v>
      </c>
      <c r="H1301" t="s">
        <v>1815</v>
      </c>
      <c r="I1301" t="s">
        <v>65</v>
      </c>
      <c r="J1301" s="5">
        <v>11436</v>
      </c>
      <c r="K1301" s="8" t="str">
        <f>VLOOKUP($B1301,Sheet1!A:E,3,FALSE)</f>
        <v>Jamaica</v>
      </c>
      <c r="L1301" s="8" t="str">
        <f>VLOOKUP($B1301,Sheet1!A:E,4,FALSE)</f>
        <v>C</v>
      </c>
      <c r="M1301">
        <v>-73.799625899999995</v>
      </c>
      <c r="N1301">
        <v>40.669366799999999</v>
      </c>
      <c r="O1301" s="13">
        <f>VLOOKUP($B1301,Sheet2!A:F,6,FALSE)</f>
        <v>11.190955747948051</v>
      </c>
      <c r="P1301" s="1">
        <v>340000</v>
      </c>
      <c r="Q1301" s="3">
        <v>6.7500000000000004E-2</v>
      </c>
      <c r="R1301">
        <v>30</v>
      </c>
      <c r="S1301" s="1">
        <v>1360000</v>
      </c>
      <c r="T1301" s="1">
        <v>8820.93</v>
      </c>
      <c r="U1301" s="1">
        <v>1726.27</v>
      </c>
      <c r="V1301" s="1">
        <v>354.17</v>
      </c>
      <c r="W1301" s="4">
        <v>205</v>
      </c>
      <c r="X1301" s="1">
        <v>11106.37</v>
      </c>
      <c r="Y1301">
        <v>6</v>
      </c>
      <c r="Z1301">
        <v>9</v>
      </c>
      <c r="AA1301" t="str">
        <f>VLOOKUP($B1301,Sheet1!A:E,5,FALSE)</f>
        <v>Sectioned into 3 sub-neighborhoods, estates in the north east, west shopping areas, and South high crime area.</v>
      </c>
    </row>
    <row r="1302" spans="1:27" x14ac:dyDescent="0.2">
      <c r="A1302">
        <v>1355</v>
      </c>
      <c r="B1302" t="s">
        <v>1816</v>
      </c>
      <c r="C1302" t="s">
        <v>52</v>
      </c>
      <c r="D1302" s="1">
        <v>499000</v>
      </c>
      <c r="E1302">
        <v>2</v>
      </c>
      <c r="F1302">
        <v>2</v>
      </c>
      <c r="G1302" s="2">
        <v>2184</v>
      </c>
      <c r="H1302" t="s">
        <v>42</v>
      </c>
      <c r="I1302" t="s">
        <v>28</v>
      </c>
      <c r="J1302" s="5">
        <v>10128</v>
      </c>
      <c r="K1302" s="8" t="str">
        <f>VLOOKUP($B1302,Sheet1!A:E,3,FALSE)</f>
        <v>Upper East Side</v>
      </c>
      <c r="L1302" s="8" t="str">
        <f>VLOOKUP($B1302,Sheet1!A:E,4,FALSE)</f>
        <v>A</v>
      </c>
      <c r="M1302">
        <v>-73.945386499999998</v>
      </c>
      <c r="N1302">
        <v>40.776282500000001</v>
      </c>
      <c r="O1302" s="13">
        <f>VLOOKUP($B1302,Sheet2!A:F,6,FALSE)</f>
        <v>2.8293384370985168</v>
      </c>
      <c r="P1302" s="1">
        <v>99800</v>
      </c>
      <c r="Q1302" s="3">
        <v>6.7500000000000004E-2</v>
      </c>
      <c r="R1302">
        <v>30</v>
      </c>
      <c r="S1302" s="1">
        <v>399200</v>
      </c>
      <c r="T1302" s="1">
        <v>2589.1999999999998</v>
      </c>
      <c r="U1302" s="1">
        <v>506.71</v>
      </c>
      <c r="V1302" s="1">
        <v>103.96</v>
      </c>
      <c r="W1302" s="4">
        <v>600</v>
      </c>
      <c r="X1302" s="1">
        <v>3799.87</v>
      </c>
      <c r="Y1302">
        <v>4</v>
      </c>
      <c r="Z1302">
        <v>14</v>
      </c>
      <c r="AA1302" t="str">
        <f>VLOOKUP($B1302,Sheet1!A:E,5,FALSE)</f>
        <v>Posh neighborhood, private schools, expensive supermarkets, iconic museums. </v>
      </c>
    </row>
    <row r="1303" spans="1:27" x14ac:dyDescent="0.2">
      <c r="A1303">
        <v>1356</v>
      </c>
      <c r="B1303" t="s">
        <v>1817</v>
      </c>
      <c r="C1303" t="s">
        <v>34</v>
      </c>
      <c r="D1303" s="1">
        <v>1699888</v>
      </c>
      <c r="E1303">
        <v>3</v>
      </c>
      <c r="F1303">
        <v>3</v>
      </c>
      <c r="G1303" s="2">
        <v>2275</v>
      </c>
      <c r="H1303" t="s">
        <v>56</v>
      </c>
      <c r="I1303" t="s">
        <v>65</v>
      </c>
      <c r="J1303" s="5">
        <v>11414</v>
      </c>
      <c r="K1303" s="8" t="str">
        <f>VLOOKUP($B1303,Sheet1!A:E,3,FALSE)</f>
        <v>Howard Beach</v>
      </c>
      <c r="L1303" s="8" t="str">
        <f>VLOOKUP($B1303,Sheet1!A:E,4,FALSE)</f>
        <v>B</v>
      </c>
      <c r="M1303">
        <v>-73.848958999999994</v>
      </c>
      <c r="N1303">
        <v>40.655644500000001</v>
      </c>
      <c r="O1303" s="13">
        <f>VLOOKUP($B1303,Sheet2!A:F,6,FALSE)</f>
        <v>9.6276681467285741</v>
      </c>
      <c r="P1303" s="1">
        <v>339977.6</v>
      </c>
      <c r="Q1303" s="3">
        <v>6.7500000000000004E-2</v>
      </c>
      <c r="R1303">
        <v>30</v>
      </c>
      <c r="S1303" s="1">
        <v>1359910.4</v>
      </c>
      <c r="T1303" s="1">
        <v>8820.35</v>
      </c>
      <c r="U1303" s="1">
        <v>1726.15</v>
      </c>
      <c r="V1303" s="1">
        <v>354.14</v>
      </c>
      <c r="W1303" s="4">
        <v>205</v>
      </c>
      <c r="X1303" s="1">
        <v>11105.65</v>
      </c>
      <c r="Y1303">
        <v>6</v>
      </c>
      <c r="Z1303">
        <v>11</v>
      </c>
      <c r="AA1303" t="str">
        <f>VLOOKUP($B1303,Sheet1!A:E,5,FALSE)</f>
        <v>Waterfront views and suburban atmosphere.</v>
      </c>
    </row>
    <row r="1304" spans="1:27" x14ac:dyDescent="0.2">
      <c r="A1304">
        <v>1357</v>
      </c>
      <c r="B1304" t="s">
        <v>1818</v>
      </c>
      <c r="C1304" t="s">
        <v>34</v>
      </c>
      <c r="D1304" s="1">
        <v>3100000</v>
      </c>
      <c r="E1304">
        <v>6</v>
      </c>
      <c r="F1304">
        <v>4</v>
      </c>
      <c r="G1304" s="2">
        <v>2184</v>
      </c>
      <c r="H1304" t="s">
        <v>1819</v>
      </c>
      <c r="I1304" t="s">
        <v>65</v>
      </c>
      <c r="J1304" s="5">
        <v>11691</v>
      </c>
      <c r="K1304" s="8" t="str">
        <f>VLOOKUP($B1304,Sheet1!A:E,3,FALSE)</f>
        <v>Rockaway</v>
      </c>
      <c r="L1304" s="8" t="str">
        <f>VLOOKUP($B1304,Sheet1!A:E,4,FALSE)</f>
        <v>B-</v>
      </c>
      <c r="M1304">
        <v>-73.740176099999999</v>
      </c>
      <c r="N1304">
        <v>40.602145100000001</v>
      </c>
      <c r="O1304" s="13">
        <f>VLOOKUP($B1304,Sheet2!A:F,6,FALSE)</f>
        <v>16.3838531992923</v>
      </c>
      <c r="P1304" s="1">
        <v>620000</v>
      </c>
      <c r="Q1304" s="3">
        <v>6.7500000000000004E-2</v>
      </c>
      <c r="R1304">
        <v>30</v>
      </c>
      <c r="S1304" s="1">
        <v>2480000</v>
      </c>
      <c r="T1304" s="1">
        <v>16085.23</v>
      </c>
      <c r="U1304" s="1">
        <v>3147.9</v>
      </c>
      <c r="V1304" s="1">
        <v>645.83000000000004</v>
      </c>
      <c r="W1304" s="4">
        <v>1700</v>
      </c>
      <c r="X1304" s="1">
        <v>21578.959999999999</v>
      </c>
      <c r="Y1304">
        <v>12</v>
      </c>
      <c r="Z1304">
        <v>9</v>
      </c>
      <c r="AA1304" t="str">
        <f>VLOOKUP($B1304,Sheet1!A:E,5,FALSE)</f>
        <v>Rockaway Beach, boardwalk, surfing, outdoor activity, "urban beach town". </v>
      </c>
    </row>
    <row r="1305" spans="1:27" x14ac:dyDescent="0.2">
      <c r="A1305">
        <v>1358</v>
      </c>
      <c r="B1305" t="s">
        <v>1820</v>
      </c>
      <c r="C1305" t="s">
        <v>34</v>
      </c>
      <c r="D1305" s="1">
        <v>499000</v>
      </c>
      <c r="E1305">
        <v>4</v>
      </c>
      <c r="F1305">
        <v>2</v>
      </c>
      <c r="G1305" s="2">
        <v>1752</v>
      </c>
      <c r="H1305" t="s">
        <v>425</v>
      </c>
      <c r="I1305" t="s">
        <v>54</v>
      </c>
      <c r="J1305" s="5">
        <v>10463</v>
      </c>
      <c r="K1305" s="8" t="str">
        <f>VLOOKUP($B1305,Sheet1!A:E,3,FALSE)</f>
        <v>Riverdale</v>
      </c>
      <c r="L1305" s="8" t="str">
        <f>VLOOKUP($B1305,Sheet1!A:E,4,FALSE)</f>
        <v>A-</v>
      </c>
      <c r="M1305">
        <v>-73.905084700000003</v>
      </c>
      <c r="N1305">
        <v>40.871726799999998</v>
      </c>
      <c r="O1305" s="13">
        <f>VLOOKUP($B1305,Sheet2!A:F,6,FALSE)</f>
        <v>9.4696378033641722</v>
      </c>
      <c r="P1305" s="1">
        <v>99800</v>
      </c>
      <c r="Q1305" s="3">
        <v>6.7500000000000004E-2</v>
      </c>
      <c r="R1305">
        <v>30</v>
      </c>
      <c r="S1305" s="1">
        <v>399200</v>
      </c>
      <c r="T1305" s="1">
        <v>2589.1999999999998</v>
      </c>
      <c r="U1305" s="1">
        <v>506.71</v>
      </c>
      <c r="V1305" s="1">
        <v>103.96</v>
      </c>
      <c r="W1305" s="4">
        <v>600</v>
      </c>
      <c r="X1305" s="1">
        <v>3799.87</v>
      </c>
      <c r="Y1305">
        <v>8</v>
      </c>
      <c r="Z1305">
        <v>11</v>
      </c>
      <c r="AA1305" t="str">
        <f>VLOOKUP($B1305,Sheet1!A:E,5,FALSE)</f>
        <v>Residential neighborhood , affluent enclave within the Bronx., "alternative to the Upper West side", Car Transportation is reccomended.</v>
      </c>
    </row>
    <row r="1306" spans="1:27" x14ac:dyDescent="0.2">
      <c r="A1306">
        <v>1359</v>
      </c>
      <c r="B1306" t="s">
        <v>1821</v>
      </c>
      <c r="C1306" t="s">
        <v>87</v>
      </c>
      <c r="D1306" s="1">
        <v>1250000</v>
      </c>
      <c r="E1306">
        <v>6</v>
      </c>
      <c r="F1306">
        <v>2.5</v>
      </c>
      <c r="G1306" s="2">
        <v>3312</v>
      </c>
      <c r="H1306" t="s">
        <v>81</v>
      </c>
      <c r="I1306" t="s">
        <v>65</v>
      </c>
      <c r="J1306" s="5">
        <v>11373</v>
      </c>
      <c r="K1306" s="8" t="str">
        <f>VLOOKUP($B1306,Sheet1!A:E,3,FALSE)</f>
        <v>Elmhurst</v>
      </c>
      <c r="L1306" s="8" t="str">
        <f>VLOOKUP($B1306,Sheet1!A:E,4,FALSE)</f>
        <v>B-</v>
      </c>
      <c r="M1306">
        <v>-73.868943999999999</v>
      </c>
      <c r="N1306">
        <v>40.745926500000003</v>
      </c>
      <c r="O1306" s="13">
        <f>VLOOKUP($B1306,Sheet2!A:F,6,FALSE)</f>
        <v>6.1161326811077288</v>
      </c>
      <c r="P1306" s="1">
        <v>250000</v>
      </c>
      <c r="Q1306" s="3">
        <v>6.7500000000000004E-2</v>
      </c>
      <c r="R1306">
        <v>30</v>
      </c>
      <c r="S1306" s="1">
        <v>1000000</v>
      </c>
      <c r="T1306" s="1">
        <v>6485.98</v>
      </c>
      <c r="U1306" s="1">
        <v>1269.31</v>
      </c>
      <c r="V1306" s="1">
        <v>260.42</v>
      </c>
      <c r="W1306" s="4">
        <v>600</v>
      </c>
      <c r="X1306" s="1">
        <v>8615.7099999999991</v>
      </c>
      <c r="Y1306">
        <v>12</v>
      </c>
      <c r="Z1306">
        <v>18</v>
      </c>
      <c r="AA1306" t="str">
        <f>VLOOKUP($B1306,Sheet1!A:E,5,FALSE)</f>
        <v>Queens Center Mall, Authentic food scene, very busy commercial area.</v>
      </c>
    </row>
    <row r="1307" spans="1:27" x14ac:dyDescent="0.2">
      <c r="A1307">
        <v>1360</v>
      </c>
      <c r="B1307" t="s">
        <v>1822</v>
      </c>
      <c r="C1307" t="s">
        <v>52</v>
      </c>
      <c r="D1307" s="1">
        <v>245000</v>
      </c>
      <c r="E1307">
        <v>2</v>
      </c>
      <c r="F1307">
        <v>1</v>
      </c>
      <c r="G1307">
        <v>900</v>
      </c>
      <c r="H1307" t="s">
        <v>56</v>
      </c>
      <c r="I1307" t="s">
        <v>45</v>
      </c>
      <c r="J1307" s="5">
        <v>11229</v>
      </c>
      <c r="K1307" s="8" t="str">
        <f>VLOOKUP($B1307,Sheet1!A:E,3,FALSE)</f>
        <v>Homecrest</v>
      </c>
      <c r="L1307" s="8" t="str">
        <f>VLOOKUP($B1307,Sheet1!A:E,4,FALSE)</f>
        <v>B</v>
      </c>
      <c r="M1307">
        <v>-73.932429799999994</v>
      </c>
      <c r="N1307">
        <v>40.601499599999997</v>
      </c>
      <c r="O1307" s="13">
        <f>VLOOKUP($B1307,Sheet2!A:F,6,FALSE)</f>
        <v>10.539574635753601</v>
      </c>
      <c r="P1307" s="1">
        <v>49000</v>
      </c>
      <c r="Q1307" s="3">
        <v>6.7500000000000004E-2</v>
      </c>
      <c r="R1307">
        <v>30</v>
      </c>
      <c r="S1307" s="1">
        <v>196000</v>
      </c>
      <c r="T1307" s="1">
        <v>1271.25</v>
      </c>
      <c r="U1307" s="1">
        <v>248.79</v>
      </c>
      <c r="V1307" s="1">
        <v>51.04</v>
      </c>
      <c r="W1307" s="4">
        <v>600</v>
      </c>
      <c r="X1307" s="1">
        <v>2171.08</v>
      </c>
      <c r="Y1307">
        <v>4</v>
      </c>
      <c r="Z1307">
        <v>8</v>
      </c>
      <c r="AA1307" t="str">
        <f>VLOOKUP($B1307,Sheet1!A:E,5,FALSE)</f>
        <v>Residential community and local parks.</v>
      </c>
    </row>
    <row r="1308" spans="1:27" x14ac:dyDescent="0.2">
      <c r="A1308">
        <v>1361</v>
      </c>
      <c r="B1308" t="s">
        <v>1823</v>
      </c>
      <c r="C1308" t="s">
        <v>41</v>
      </c>
      <c r="D1308" s="1">
        <v>5800000</v>
      </c>
      <c r="E1308">
        <v>7</v>
      </c>
      <c r="F1308">
        <v>5</v>
      </c>
      <c r="G1308" s="2">
        <v>6360</v>
      </c>
      <c r="H1308" t="s">
        <v>39</v>
      </c>
      <c r="I1308" t="s">
        <v>45</v>
      </c>
      <c r="J1308" s="5">
        <v>11217</v>
      </c>
      <c r="K1308" s="8" t="str">
        <f>VLOOKUP($B1308,Sheet1!A:E,3,FALSE)</f>
        <v>Boerum Hill</v>
      </c>
      <c r="L1308" s="8" t="str">
        <f>VLOOKUP($B1308,Sheet1!A:E,4,FALSE)</f>
        <v>B</v>
      </c>
      <c r="M1308">
        <v>-73.974728799999994</v>
      </c>
      <c r="N1308">
        <v>40.688473600000002</v>
      </c>
      <c r="O1308" s="13">
        <f>VLOOKUP($B1308,Sheet2!A:F,6,FALSE)</f>
        <v>4.2015513836811031</v>
      </c>
      <c r="P1308" s="1">
        <v>1160000</v>
      </c>
      <c r="Q1308" s="3">
        <v>6.7500000000000004E-2</v>
      </c>
      <c r="R1308">
        <v>30</v>
      </c>
      <c r="S1308" s="1">
        <v>4640000</v>
      </c>
      <c r="T1308" s="1">
        <v>30094.95</v>
      </c>
      <c r="U1308" s="1">
        <v>5889.61</v>
      </c>
      <c r="V1308" s="1">
        <v>1208.33</v>
      </c>
      <c r="W1308" s="4">
        <v>1000</v>
      </c>
      <c r="X1308" s="1">
        <v>38192.9</v>
      </c>
      <c r="Y1308">
        <v>14</v>
      </c>
      <c r="Z1308">
        <v>23</v>
      </c>
      <c r="AA1308" t="str">
        <f>VLOOKUP($B1308,Sheet1!A:E,5,FALSE)</f>
        <v>Historic brownstones, upscale boutique shops, close to Downtown Brooklyn. </v>
      </c>
    </row>
    <row r="1309" spans="1:27" x14ac:dyDescent="0.2">
      <c r="A1309">
        <v>1362</v>
      </c>
      <c r="B1309" t="s">
        <v>1824</v>
      </c>
      <c r="C1309" t="s">
        <v>34</v>
      </c>
      <c r="D1309" s="1">
        <v>2350000</v>
      </c>
      <c r="E1309">
        <v>5</v>
      </c>
      <c r="F1309">
        <v>4</v>
      </c>
      <c r="G1309" s="2">
        <v>4270</v>
      </c>
      <c r="H1309" t="s">
        <v>325</v>
      </c>
      <c r="I1309" t="s">
        <v>36</v>
      </c>
      <c r="J1309" s="5">
        <v>10309</v>
      </c>
      <c r="K1309" s="8" t="str">
        <f>VLOOKUP($B1309,Sheet1!A:E,3,FALSE)</f>
        <v>South Shore</v>
      </c>
      <c r="L1309" s="8" t="str">
        <f>VLOOKUP($B1309,Sheet1!A:E,4,FALSE)</f>
        <v>B</v>
      </c>
      <c r="M1309">
        <v>-74.217604399999999</v>
      </c>
      <c r="N1309">
        <v>40.525173700000003</v>
      </c>
      <c r="O1309" s="13">
        <f>VLOOKUP($B1309,Sheet2!A:F,6,FALSE)</f>
        <v>19.67439261703948</v>
      </c>
      <c r="P1309" s="1">
        <v>470000</v>
      </c>
      <c r="Q1309" s="3">
        <v>6.7500000000000004E-2</v>
      </c>
      <c r="R1309">
        <v>30</v>
      </c>
      <c r="S1309" s="1">
        <v>1880000</v>
      </c>
      <c r="T1309" s="1">
        <v>12193.64</v>
      </c>
      <c r="U1309" s="1">
        <v>2386.31</v>
      </c>
      <c r="V1309" s="1">
        <v>489.58</v>
      </c>
      <c r="W1309" s="4">
        <v>550</v>
      </c>
      <c r="X1309" s="1">
        <v>15619.54</v>
      </c>
      <c r="Y1309">
        <v>10</v>
      </c>
      <c r="Z1309">
        <v>18</v>
      </c>
      <c r="AA1309" t="str">
        <f>VLOOKUP($B1309,Sheet1!A:E,5,FALSE)</f>
        <v>Southern coastline of Long island, costal communities &amp; beaches such as Long Beach, Jones Beach, Fire Island, Hempstead.</v>
      </c>
    </row>
    <row r="1310" spans="1:27" x14ac:dyDescent="0.2">
      <c r="A1310">
        <v>1363</v>
      </c>
      <c r="B1310" t="s">
        <v>1825</v>
      </c>
      <c r="C1310" t="s">
        <v>52</v>
      </c>
      <c r="D1310" s="1">
        <v>425000</v>
      </c>
      <c r="E1310">
        <v>3</v>
      </c>
      <c r="F1310">
        <v>1</v>
      </c>
      <c r="G1310">
        <v>450</v>
      </c>
      <c r="H1310" t="s">
        <v>123</v>
      </c>
      <c r="I1310" t="s">
        <v>28</v>
      </c>
      <c r="J1310" s="5">
        <v>10011</v>
      </c>
      <c r="K1310" s="8" t="str">
        <f>VLOOKUP($B1310,Sheet1!A:E,3,FALSE)</f>
        <v>Chelsea</v>
      </c>
      <c r="L1310" s="8" t="str">
        <f>VLOOKUP($B1310,Sheet1!A:E,4,FALSE)</f>
        <v>A</v>
      </c>
      <c r="M1310">
        <v>-74.001883500000005</v>
      </c>
      <c r="N1310">
        <v>40.746480699999999</v>
      </c>
      <c r="O1310" s="13">
        <f>VLOOKUP($B1310,Sheet2!A:F,6,FALSE)</f>
        <v>0.87849739556994233</v>
      </c>
      <c r="P1310" s="1">
        <v>85000</v>
      </c>
      <c r="Q1310" s="3">
        <v>6.7500000000000004E-2</v>
      </c>
      <c r="R1310">
        <v>30</v>
      </c>
      <c r="S1310" s="1">
        <v>340000</v>
      </c>
      <c r="T1310" s="1">
        <v>2205.23</v>
      </c>
      <c r="U1310" s="1">
        <v>431.57</v>
      </c>
      <c r="V1310" s="1">
        <v>88.54</v>
      </c>
      <c r="W1310" s="4">
        <v>160</v>
      </c>
      <c r="X1310" s="1">
        <v>2885.34</v>
      </c>
      <c r="Y1310">
        <v>6</v>
      </c>
      <c r="Z1310">
        <v>4</v>
      </c>
      <c r="AA1310" t="str">
        <f>VLOOKUP($B1310,Sheet1!A:E,5,FALSE)</f>
        <v>Luxury Highrises, premier neighborhood with upscale resturants and shops; Previously a LGBTQ hub.</v>
      </c>
    </row>
    <row r="1311" spans="1:27" x14ac:dyDescent="0.2">
      <c r="A1311">
        <v>1364</v>
      </c>
      <c r="B1311" t="s">
        <v>1826</v>
      </c>
      <c r="C1311" t="s">
        <v>34</v>
      </c>
      <c r="D1311" s="1">
        <v>799000</v>
      </c>
      <c r="E1311">
        <v>3</v>
      </c>
      <c r="F1311">
        <v>2</v>
      </c>
      <c r="G1311" s="2">
        <v>2340</v>
      </c>
      <c r="H1311" t="s">
        <v>1827</v>
      </c>
      <c r="I1311" t="s">
        <v>36</v>
      </c>
      <c r="J1311" s="5">
        <v>10314</v>
      </c>
      <c r="K1311" s="8" t="str">
        <f>VLOOKUP($B1311,Sheet1!A:E,3,FALSE)</f>
        <v>Mid Island</v>
      </c>
      <c r="L1311" s="8" t="str">
        <f>VLOOKUP($B1311,Sheet1!A:E,4,FALSE)</f>
        <v>B</v>
      </c>
      <c r="M1311">
        <v>-74.144479899999993</v>
      </c>
      <c r="N1311">
        <v>40.588791299999997</v>
      </c>
      <c r="O1311" s="13">
        <f>VLOOKUP($B1311,Sheet2!A:F,6,FALSE)</f>
        <v>13.84771824521807</v>
      </c>
      <c r="P1311" s="1">
        <v>159800</v>
      </c>
      <c r="Q1311" s="3">
        <v>6.7500000000000004E-2</v>
      </c>
      <c r="R1311">
        <v>30</v>
      </c>
      <c r="S1311" s="1">
        <v>639200</v>
      </c>
      <c r="T1311" s="1">
        <v>4145.84</v>
      </c>
      <c r="U1311" s="1">
        <v>811.34</v>
      </c>
      <c r="V1311" s="1">
        <v>166.46</v>
      </c>
      <c r="W1311" s="4">
        <v>3000</v>
      </c>
      <c r="X1311" s="1">
        <v>8123.64</v>
      </c>
      <c r="Y1311">
        <v>6</v>
      </c>
      <c r="Z1311">
        <v>15</v>
      </c>
      <c r="AA1311" t="str">
        <f>VLOOKUP($B1311,Sheet1!A:E,5,FALSE)</f>
        <v>Middle of Staten island, largest % of Asians in Staten Island, suburban residential area.</v>
      </c>
    </row>
    <row r="1312" spans="1:27" x14ac:dyDescent="0.2">
      <c r="A1312">
        <v>1365</v>
      </c>
      <c r="B1312" t="s">
        <v>1828</v>
      </c>
      <c r="C1312" t="s">
        <v>87</v>
      </c>
      <c r="D1312" s="1">
        <v>725000</v>
      </c>
      <c r="E1312">
        <v>4</v>
      </c>
      <c r="F1312">
        <v>2</v>
      </c>
      <c r="G1312" s="2">
        <v>1700</v>
      </c>
      <c r="H1312" t="s">
        <v>1829</v>
      </c>
      <c r="I1312" t="s">
        <v>45</v>
      </c>
      <c r="J1312" s="5">
        <v>11208</v>
      </c>
      <c r="K1312" s="8" t="str">
        <f>VLOOKUP($B1312,Sheet1!A:E,3,FALSE)</f>
        <v>East New York</v>
      </c>
      <c r="L1312" s="8" t="str">
        <f>VLOOKUP($B1312,Sheet1!A:E,4,FALSE)</f>
        <v>D+</v>
      </c>
      <c r="M1312">
        <v>-73.874904599999994</v>
      </c>
      <c r="N1312">
        <v>40.668194300000003</v>
      </c>
      <c r="O1312" s="13">
        <f>VLOOKUP($B1312,Sheet2!A:F,6,FALSE)</f>
        <v>8.039177466736998</v>
      </c>
      <c r="P1312" s="1">
        <v>145000</v>
      </c>
      <c r="Q1312" s="3">
        <v>6.7500000000000004E-2</v>
      </c>
      <c r="R1312">
        <v>30</v>
      </c>
      <c r="S1312" s="1">
        <v>580000</v>
      </c>
      <c r="T1312" s="1">
        <v>3761.87</v>
      </c>
      <c r="U1312" s="1">
        <v>736.2</v>
      </c>
      <c r="V1312" s="1">
        <v>151.04</v>
      </c>
      <c r="W1312" s="4">
        <v>205</v>
      </c>
      <c r="X1312" s="1">
        <v>4854.1099999999997</v>
      </c>
      <c r="Y1312">
        <v>8</v>
      </c>
      <c r="Z1312">
        <v>11</v>
      </c>
      <c r="AA1312" t="str">
        <f>VLOOKUP($B1312,Sheet1!A:E,5,FALSE)</f>
        <v>High Violence, Drug abuse, and Crime. Recovering neighborhood Urban Revitalization Projects with many community gardens &amp;Green Spaces. </v>
      </c>
    </row>
    <row r="1313" spans="1:27" x14ac:dyDescent="0.2">
      <c r="A1313">
        <v>1366</v>
      </c>
      <c r="B1313" t="s">
        <v>1830</v>
      </c>
      <c r="C1313" t="s">
        <v>52</v>
      </c>
      <c r="D1313" s="1">
        <v>3695000</v>
      </c>
      <c r="E1313">
        <v>2</v>
      </c>
      <c r="F1313">
        <v>2</v>
      </c>
      <c r="G1313" s="2">
        <v>1697</v>
      </c>
      <c r="H1313" t="s">
        <v>1831</v>
      </c>
      <c r="I1313" t="s">
        <v>28</v>
      </c>
      <c r="J1313" s="5">
        <v>10012</v>
      </c>
      <c r="K1313" s="8" t="str">
        <f>VLOOKUP($B1313,Sheet1!A:E,3,FALSE)</f>
        <v>Soho</v>
      </c>
      <c r="L1313" s="8" t="str">
        <f>VLOOKUP($B1313,Sheet1!A:E,4,FALSE)</f>
        <v>A</v>
      </c>
      <c r="M1313">
        <v>-73.996091199999995</v>
      </c>
      <c r="N1313">
        <v>40.7246503</v>
      </c>
      <c r="O1313" s="13">
        <f>VLOOKUP($B1313,Sheet2!A:F,6,FALSE)</f>
        <v>1.7589751454156</v>
      </c>
      <c r="P1313" s="1">
        <v>739000</v>
      </c>
      <c r="Q1313" s="3">
        <v>6.7500000000000004E-2</v>
      </c>
      <c r="R1313">
        <v>30</v>
      </c>
      <c r="S1313" s="1">
        <v>2956000</v>
      </c>
      <c r="T1313" s="1">
        <v>19172.560000000001</v>
      </c>
      <c r="U1313" s="1">
        <v>3752.09</v>
      </c>
      <c r="V1313" s="1">
        <v>769.79</v>
      </c>
      <c r="W1313" s="4">
        <v>600</v>
      </c>
      <c r="X1313" s="1">
        <v>24294.44</v>
      </c>
      <c r="Y1313">
        <v>4</v>
      </c>
      <c r="Z1313">
        <v>11</v>
      </c>
      <c r="AA1313" t="str">
        <f>VLOOKUP($B1313,Sheet1!A:E,5,FALSE)</f>
        <v>Upscale Boutiques, International Chain stores, artist loft style apartments, one of the most trendy parts of Manhattan. </v>
      </c>
    </row>
    <row r="1314" spans="1:27" x14ac:dyDescent="0.2">
      <c r="A1314">
        <v>1367</v>
      </c>
      <c r="B1314" t="s">
        <v>1832</v>
      </c>
      <c r="C1314" t="s">
        <v>188</v>
      </c>
      <c r="D1314" s="1">
        <v>3100000</v>
      </c>
      <c r="E1314">
        <v>4</v>
      </c>
      <c r="F1314">
        <v>2.5</v>
      </c>
      <c r="G1314" s="2">
        <v>3600</v>
      </c>
      <c r="H1314" t="s">
        <v>67</v>
      </c>
      <c r="I1314" t="s">
        <v>65</v>
      </c>
      <c r="J1314" s="5">
        <v>11357</v>
      </c>
      <c r="K1314" s="8" t="str">
        <f>VLOOKUP($B1314,Sheet1!A:E,3,FALSE)</f>
        <v>Malba</v>
      </c>
      <c r="L1314" s="8" t="str">
        <f>VLOOKUP($B1314,Sheet1!A:E,4,FALSE)</f>
        <v>A</v>
      </c>
      <c r="M1314">
        <v>-73.8246757</v>
      </c>
      <c r="N1314">
        <v>40.795641199999999</v>
      </c>
      <c r="O1314" s="13">
        <f>VLOOKUP($B1314,Sheet2!A:F,6,FALSE)</f>
        <v>9.0306305674737857</v>
      </c>
      <c r="P1314" s="1">
        <v>620000</v>
      </c>
      <c r="Q1314" s="3">
        <v>6.7500000000000004E-2</v>
      </c>
      <c r="R1314">
        <v>30</v>
      </c>
      <c r="S1314" s="1">
        <v>2480000</v>
      </c>
      <c r="T1314" s="1">
        <v>16085.23</v>
      </c>
      <c r="U1314" s="1">
        <v>3147.9</v>
      </c>
      <c r="V1314" s="1">
        <v>645.83000000000004</v>
      </c>
      <c r="W1314" s="4">
        <v>375</v>
      </c>
      <c r="X1314" s="1">
        <v>20253.96</v>
      </c>
      <c r="Y1314">
        <v>8</v>
      </c>
      <c r="Z1314">
        <v>20</v>
      </c>
      <c r="AA1314" t="str">
        <f>VLOOKUP($B1314,Sheet1!A:E,5,FALSE)</f>
        <v>Luxury Homes, East River waterfront views, suburban environment.</v>
      </c>
    </row>
    <row r="1315" spans="1:27" x14ac:dyDescent="0.2">
      <c r="A1315">
        <v>1368</v>
      </c>
      <c r="B1315" t="s">
        <v>1833</v>
      </c>
      <c r="C1315" t="s">
        <v>34</v>
      </c>
      <c r="D1315" s="1">
        <v>1499999</v>
      </c>
      <c r="E1315">
        <v>5</v>
      </c>
      <c r="F1315">
        <v>3</v>
      </c>
      <c r="G1315" s="2">
        <v>2184</v>
      </c>
      <c r="H1315" t="s">
        <v>345</v>
      </c>
      <c r="I1315" t="s">
        <v>65</v>
      </c>
      <c r="J1315" s="5">
        <v>11418</v>
      </c>
      <c r="K1315" s="8" t="str">
        <f>VLOOKUP($B1315,Sheet1!A:E,3,FALSE)</f>
        <v>Richmond Hill</v>
      </c>
      <c r="L1315" s="8" t="str">
        <f>VLOOKUP($B1315,Sheet1!A:E,4,FALSE)</f>
        <v>B</v>
      </c>
      <c r="M1315">
        <v>-73.832656</v>
      </c>
      <c r="N1315">
        <v>40.695042999999998</v>
      </c>
      <c r="O1315" s="13">
        <f>VLOOKUP($B1315,Sheet2!A:F,6,FALSE)</f>
        <v>8.8370073816675703</v>
      </c>
      <c r="P1315" s="1">
        <v>299999.8</v>
      </c>
      <c r="Q1315" s="3">
        <v>6.7500000000000004E-2</v>
      </c>
      <c r="R1315">
        <v>30</v>
      </c>
      <c r="S1315" s="1">
        <v>1199999.2</v>
      </c>
      <c r="T1315" s="1">
        <v>7783.17</v>
      </c>
      <c r="U1315" s="1">
        <v>1523.17</v>
      </c>
      <c r="V1315" s="1">
        <v>312.5</v>
      </c>
      <c r="W1315" s="4">
        <v>205</v>
      </c>
      <c r="X1315" s="1">
        <v>9823.85</v>
      </c>
      <c r="Y1315">
        <v>10</v>
      </c>
      <c r="Z1315">
        <v>11</v>
      </c>
      <c r="AA1315" t="str">
        <f>VLOOKUP($B1315,Sheet1!A:E,5,FALSE)</f>
        <v>Large South Asian community, plenty of local parks. </v>
      </c>
    </row>
    <row r="1316" spans="1:27" x14ac:dyDescent="0.2">
      <c r="A1316">
        <v>1369</v>
      </c>
      <c r="B1316" t="s">
        <v>1834</v>
      </c>
      <c r="C1316" t="s">
        <v>34</v>
      </c>
      <c r="D1316" s="1">
        <v>1250000</v>
      </c>
      <c r="E1316">
        <v>4</v>
      </c>
      <c r="F1316">
        <v>3</v>
      </c>
      <c r="G1316" s="2">
        <v>2184</v>
      </c>
      <c r="H1316" t="s">
        <v>113</v>
      </c>
      <c r="I1316" t="s">
        <v>65</v>
      </c>
      <c r="J1316" s="5">
        <v>11358</v>
      </c>
      <c r="K1316" s="8" t="str">
        <f>VLOOKUP($B1316,Sheet1!A:E,3,FALSE)</f>
        <v>Flushing</v>
      </c>
      <c r="L1316" s="8" t="str">
        <f>VLOOKUP($B1316,Sheet1!A:E,4,FALSE)</f>
        <v>B</v>
      </c>
      <c r="M1316">
        <v>-73.796988600000006</v>
      </c>
      <c r="N1316">
        <v>40.768436700000002</v>
      </c>
      <c r="O1316" s="13">
        <f>VLOOKUP($B1316,Sheet2!A:F,6,FALSE)</f>
        <v>9.979540326866168</v>
      </c>
      <c r="P1316" s="1">
        <v>250000</v>
      </c>
      <c r="Q1316" s="3">
        <v>6.7500000000000004E-2</v>
      </c>
      <c r="R1316">
        <v>30</v>
      </c>
      <c r="S1316" s="1">
        <v>1000000</v>
      </c>
      <c r="T1316" s="1">
        <v>6485.98</v>
      </c>
      <c r="U1316" s="1">
        <v>1269.31</v>
      </c>
      <c r="V1316" s="1">
        <v>260.42</v>
      </c>
      <c r="W1316" s="4">
        <v>600</v>
      </c>
      <c r="X1316" s="1">
        <v>8615.7099999999991</v>
      </c>
      <c r="Y1316">
        <v>8</v>
      </c>
      <c r="Z1316">
        <v>11</v>
      </c>
      <c r="AA1316" t="str">
        <f>VLOOKUP($B1316,Sheet1!A:E,5,FALSE)</f>
        <v>Bustling Chinese and  Korean community. Large shopping community.</v>
      </c>
    </row>
    <row r="1317" spans="1:27" x14ac:dyDescent="0.2">
      <c r="A1317">
        <v>1370</v>
      </c>
      <c r="B1317" t="s">
        <v>1835</v>
      </c>
      <c r="C1317" t="s">
        <v>34</v>
      </c>
      <c r="D1317" s="1">
        <v>1199000</v>
      </c>
      <c r="E1317">
        <v>4</v>
      </c>
      <c r="F1317">
        <v>1</v>
      </c>
      <c r="G1317" s="2">
        <v>1840</v>
      </c>
      <c r="H1317" t="s">
        <v>39</v>
      </c>
      <c r="I1317" t="s">
        <v>45</v>
      </c>
      <c r="J1317" s="5">
        <v>11228</v>
      </c>
      <c r="K1317" s="8" t="str">
        <f>VLOOKUP($B1317,Sheet1!A:E,3,FALSE)</f>
        <v>Dyker Heights</v>
      </c>
      <c r="L1317" s="8" t="str">
        <f>VLOOKUP($B1317,Sheet1!A:E,4,FALSE)</f>
        <v>A</v>
      </c>
      <c r="M1317">
        <v>-74.004584600000001</v>
      </c>
      <c r="N1317">
        <v>40.616513099999999</v>
      </c>
      <c r="O1317" s="13">
        <f>VLOOKUP($B1317,Sheet2!A:F,6,FALSE)</f>
        <v>9.1845132373434435</v>
      </c>
      <c r="P1317" s="1">
        <v>239800</v>
      </c>
      <c r="Q1317" s="3">
        <v>6.7500000000000004E-2</v>
      </c>
      <c r="R1317">
        <v>30</v>
      </c>
      <c r="S1317" s="1">
        <v>959200</v>
      </c>
      <c r="T1317" s="1">
        <v>6221.35</v>
      </c>
      <c r="U1317" s="1">
        <v>1217.52</v>
      </c>
      <c r="V1317" s="1">
        <v>249.79</v>
      </c>
      <c r="W1317" s="4">
        <v>600</v>
      </c>
      <c r="X1317" s="1">
        <v>8288.67</v>
      </c>
      <c r="Y1317">
        <v>8</v>
      </c>
      <c r="Z1317">
        <v>15</v>
      </c>
      <c r="AA1317" t="str">
        <f>VLOOKUP($B1317,Sheet1!A:E,5,FALSE)</f>
        <v>Residential Area, famous for extreme Christmas lights display, Italian and Chinese population.</v>
      </c>
    </row>
    <row r="1318" spans="1:27" x14ac:dyDescent="0.2">
      <c r="A1318">
        <v>1371</v>
      </c>
      <c r="B1318" t="s">
        <v>1836</v>
      </c>
      <c r="C1318" t="s">
        <v>26</v>
      </c>
      <c r="D1318" s="1">
        <v>28000000</v>
      </c>
      <c r="E1318">
        <v>4</v>
      </c>
      <c r="F1318">
        <v>4</v>
      </c>
      <c r="G1318" s="2">
        <v>5000</v>
      </c>
      <c r="H1318" t="s">
        <v>39</v>
      </c>
      <c r="I1318" t="s">
        <v>28</v>
      </c>
      <c r="J1318" s="5">
        <v>10013</v>
      </c>
      <c r="K1318" s="8" t="str">
        <f>VLOOKUP($B1318,Sheet1!A:E,3,FALSE)</f>
        <v>Tribeca</v>
      </c>
      <c r="L1318" s="8" t="str">
        <f>VLOOKUP($B1318,Sheet1!A:E,4,FALSE)</f>
        <v>A</v>
      </c>
      <c r="M1318">
        <v>-74.009352399999997</v>
      </c>
      <c r="N1318">
        <v>40.722976899999999</v>
      </c>
      <c r="O1318" s="13">
        <f>VLOOKUP($B1318,Sheet2!A:F,6,FALSE)</f>
        <v>2.180825975252155</v>
      </c>
      <c r="P1318" s="1">
        <v>5600000</v>
      </c>
      <c r="Q1318" s="3">
        <v>6.7500000000000004E-2</v>
      </c>
      <c r="R1318">
        <v>30</v>
      </c>
      <c r="S1318" s="1">
        <v>22400000</v>
      </c>
      <c r="T1318" s="1">
        <v>145285.97</v>
      </c>
      <c r="U1318" s="1">
        <v>28432.6</v>
      </c>
      <c r="V1318" s="1">
        <v>5833.33</v>
      </c>
      <c r="W1318" s="4">
        <v>550</v>
      </c>
      <c r="X1318" s="1">
        <v>180101.91</v>
      </c>
      <c r="Y1318">
        <v>8</v>
      </c>
      <c r="Z1318">
        <v>21</v>
      </c>
      <c r="AA1318" t="str">
        <f>VLOOKUP($B1318,Sheet1!A:E,5,FALSE)</f>
        <v>Upscale residences, celebrity residents,  Tribeca Film Festival, converted warehouse architecture.</v>
      </c>
    </row>
    <row r="1319" spans="1:27" x14ac:dyDescent="0.2">
      <c r="A1319">
        <v>1372</v>
      </c>
      <c r="B1319" t="s">
        <v>1837</v>
      </c>
      <c r="C1319" t="s">
        <v>26</v>
      </c>
      <c r="D1319" s="1">
        <v>719000</v>
      </c>
      <c r="E1319">
        <v>3</v>
      </c>
      <c r="F1319">
        <v>2</v>
      </c>
      <c r="G1319" s="2">
        <v>2184</v>
      </c>
      <c r="H1319" t="s">
        <v>1838</v>
      </c>
      <c r="I1319" t="s">
        <v>65</v>
      </c>
      <c r="J1319" s="5">
        <v>11357</v>
      </c>
      <c r="K1319" s="8" t="str">
        <f>VLOOKUP($B1319,Sheet1!A:E,3,FALSE)</f>
        <v>Malba</v>
      </c>
      <c r="L1319" s="8" t="str">
        <f>VLOOKUP($B1319,Sheet1!A:E,4,FALSE)</f>
        <v>A</v>
      </c>
      <c r="M1319">
        <v>-73.805809600000003</v>
      </c>
      <c r="N1319">
        <v>40.7964178</v>
      </c>
      <c r="O1319" s="13">
        <f>VLOOKUP($B1319,Sheet2!A:F,6,FALSE)</f>
        <v>9.9785583366189812</v>
      </c>
      <c r="P1319" s="1">
        <v>143800</v>
      </c>
      <c r="Q1319" s="3">
        <v>6.7500000000000004E-2</v>
      </c>
      <c r="R1319">
        <v>30</v>
      </c>
      <c r="S1319" s="1">
        <v>575200</v>
      </c>
      <c r="T1319" s="1">
        <v>3730.74</v>
      </c>
      <c r="U1319" s="1">
        <v>730.11</v>
      </c>
      <c r="V1319" s="1">
        <v>149.79</v>
      </c>
      <c r="W1319" s="4">
        <v>375</v>
      </c>
      <c r="X1319" s="1">
        <v>4985.6400000000003</v>
      </c>
      <c r="Y1319">
        <v>6</v>
      </c>
      <c r="Z1319">
        <v>14</v>
      </c>
      <c r="AA1319" t="str">
        <f>VLOOKUP($B1319,Sheet1!A:E,5,FALSE)</f>
        <v>Luxury Homes, East River waterfront views, suburban environment.</v>
      </c>
    </row>
    <row r="1320" spans="1:27" x14ac:dyDescent="0.2">
      <c r="A1320">
        <v>1373</v>
      </c>
      <c r="B1320" t="s">
        <v>1839</v>
      </c>
      <c r="C1320" t="s">
        <v>52</v>
      </c>
      <c r="D1320" s="1">
        <v>169000</v>
      </c>
      <c r="E1320">
        <v>3</v>
      </c>
      <c r="F1320">
        <v>1</v>
      </c>
      <c r="G1320" s="2">
        <v>2184</v>
      </c>
      <c r="H1320" t="s">
        <v>1064</v>
      </c>
      <c r="I1320" t="s">
        <v>65</v>
      </c>
      <c r="J1320" s="5">
        <v>11375</v>
      </c>
      <c r="K1320" s="8" t="str">
        <f>VLOOKUP($B1320,Sheet1!A:E,3,FALSE)</f>
        <v>Forest Hills</v>
      </c>
      <c r="L1320" s="8" t="str">
        <f>VLOOKUP($B1320,Sheet1!A:E,4,FALSE)</f>
        <v>A</v>
      </c>
      <c r="M1320">
        <v>-73.835942200000005</v>
      </c>
      <c r="N1320">
        <v>40.720589400000001</v>
      </c>
      <c r="O1320" s="13">
        <f>VLOOKUP($B1320,Sheet2!A:F,6,FALSE)</f>
        <v>8.0844020475797898</v>
      </c>
      <c r="P1320" s="1">
        <v>33800</v>
      </c>
      <c r="Q1320" s="3">
        <v>6.7500000000000004E-2</v>
      </c>
      <c r="R1320">
        <v>30</v>
      </c>
      <c r="S1320" s="1">
        <v>135200</v>
      </c>
      <c r="T1320" s="1">
        <v>876.9</v>
      </c>
      <c r="U1320" s="1">
        <v>171.61</v>
      </c>
      <c r="V1320" s="1">
        <v>35.21</v>
      </c>
      <c r="W1320" s="4">
        <v>550</v>
      </c>
      <c r="X1320" s="1">
        <v>1633.72</v>
      </c>
      <c r="Y1320">
        <v>6</v>
      </c>
      <c r="Z1320">
        <v>18</v>
      </c>
      <c r="AA1320" t="str">
        <f>VLOOKUP($B1320,Sheet1!A:E,5,FALSE)</f>
        <v>Forest Hills Stadium - historic concert venue, commuter friendly from Manhattan.</v>
      </c>
    </row>
    <row r="1321" spans="1:27" x14ac:dyDescent="0.2">
      <c r="A1321">
        <v>1374</v>
      </c>
      <c r="B1321" t="s">
        <v>1840</v>
      </c>
      <c r="C1321" t="s">
        <v>52</v>
      </c>
      <c r="D1321" s="1">
        <v>99000</v>
      </c>
      <c r="E1321">
        <v>1</v>
      </c>
      <c r="F1321">
        <v>1</v>
      </c>
      <c r="G1321">
        <v>850</v>
      </c>
      <c r="H1321" t="s">
        <v>429</v>
      </c>
      <c r="I1321" t="s">
        <v>54</v>
      </c>
      <c r="J1321" s="5">
        <v>10452</v>
      </c>
      <c r="K1321" s="8" t="str">
        <f>VLOOKUP($B1321,Sheet1!A:E,3,FALSE)</f>
        <v>High Bridge</v>
      </c>
      <c r="L1321" s="8" t="str">
        <f>VLOOKUP($B1321,Sheet1!A:E,4,FALSE)</f>
        <v>C</v>
      </c>
      <c r="M1321">
        <v>-73.924271000000005</v>
      </c>
      <c r="N1321">
        <v>40.836449999999999</v>
      </c>
      <c r="O1321" s="13">
        <f>VLOOKUP($B1321,Sheet2!A:F,6,FALSE)</f>
        <v>6.8448570956389991</v>
      </c>
      <c r="P1321" s="1">
        <v>19800</v>
      </c>
      <c r="Q1321" s="3">
        <v>6.7500000000000004E-2</v>
      </c>
      <c r="R1321">
        <v>30</v>
      </c>
      <c r="S1321" s="1">
        <v>79200</v>
      </c>
      <c r="T1321" s="1">
        <v>513.69000000000005</v>
      </c>
      <c r="U1321" s="1">
        <v>100.53</v>
      </c>
      <c r="V1321" s="1">
        <v>20.63</v>
      </c>
      <c r="W1321" s="4">
        <v>600</v>
      </c>
      <c r="X1321" s="1">
        <v>1234.8399999999999</v>
      </c>
      <c r="Y1321">
        <v>2</v>
      </c>
      <c r="Z1321">
        <v>7</v>
      </c>
      <c r="AA1321" t="str">
        <f>VLOOKUP($B1321,Sheet1!A:E,5,FALSE)</f>
        <v> High Bridge connecting Manhattan &amp; Bronx, near Yankee Stadium. High poverty rates.</v>
      </c>
    </row>
    <row r="1322" spans="1:27" x14ac:dyDescent="0.2">
      <c r="A1322">
        <v>1375</v>
      </c>
      <c r="B1322" t="s">
        <v>1841</v>
      </c>
      <c r="C1322" t="s">
        <v>34</v>
      </c>
      <c r="D1322" s="1">
        <v>399000</v>
      </c>
      <c r="E1322">
        <v>3</v>
      </c>
      <c r="F1322">
        <v>2.5</v>
      </c>
      <c r="G1322" s="2">
        <v>1601</v>
      </c>
      <c r="H1322" t="s">
        <v>35</v>
      </c>
      <c r="I1322" t="s">
        <v>65</v>
      </c>
      <c r="J1322" s="5">
        <v>11429</v>
      </c>
      <c r="K1322" s="8" t="str">
        <f>VLOOKUP($B1322,Sheet1!A:E,3,FALSE)</f>
        <v>Queens Village</v>
      </c>
      <c r="L1322" s="8" t="str">
        <f>VLOOKUP($B1322,Sheet1!A:E,4,FALSE)</f>
        <v>B</v>
      </c>
      <c r="M1322">
        <v>-73.746429599999999</v>
      </c>
      <c r="N1322">
        <v>40.711549499999997</v>
      </c>
      <c r="O1322" s="13">
        <f>VLOOKUP($B1322,Sheet2!A:F,6,FALSE)</f>
        <v>12.80627341856634</v>
      </c>
      <c r="P1322" s="1">
        <v>79800</v>
      </c>
      <c r="Q1322" s="3">
        <v>6.7500000000000004E-2</v>
      </c>
      <c r="R1322">
        <v>30</v>
      </c>
      <c r="S1322" s="1">
        <v>319200</v>
      </c>
      <c r="T1322" s="1">
        <v>2070.33</v>
      </c>
      <c r="U1322" s="1">
        <v>405.16</v>
      </c>
      <c r="V1322" s="1">
        <v>83.13</v>
      </c>
      <c r="W1322" s="4">
        <v>550</v>
      </c>
      <c r="X1322" s="1">
        <v>3108.61</v>
      </c>
      <c r="Y1322">
        <v>6</v>
      </c>
      <c r="Z1322">
        <v>9</v>
      </c>
      <c r="AA1322" t="str">
        <f>VLOOKUP($B1322,Sheet1!A:E,5,FALSE)</f>
        <v>Suburban charm and family-oriented community.</v>
      </c>
    </row>
    <row r="1323" spans="1:27" x14ac:dyDescent="0.2">
      <c r="A1323">
        <v>1376</v>
      </c>
      <c r="B1323" t="s">
        <v>1842</v>
      </c>
      <c r="C1323" t="s">
        <v>26</v>
      </c>
      <c r="D1323" s="1">
        <v>1300000</v>
      </c>
      <c r="E1323">
        <v>2</v>
      </c>
      <c r="F1323">
        <v>2</v>
      </c>
      <c r="G1323" s="2">
        <v>1140</v>
      </c>
      <c r="H1323" t="s">
        <v>69</v>
      </c>
      <c r="I1323" t="s">
        <v>28</v>
      </c>
      <c r="J1323" s="5">
        <v>10025</v>
      </c>
      <c r="K1323" s="8" t="str">
        <f>VLOOKUP($B1323,Sheet1!A:E,3,FALSE)</f>
        <v>Upper West Side</v>
      </c>
      <c r="L1323" s="8" t="str">
        <f>VLOOKUP($B1323,Sheet1!A:E,4,FALSE)</f>
        <v>A</v>
      </c>
      <c r="M1323">
        <v>-73.964958199999998</v>
      </c>
      <c r="N1323">
        <v>40.7945469</v>
      </c>
      <c r="O1323" s="13">
        <f>VLOOKUP($B1323,Sheet2!A:F,6,FALSE)</f>
        <v>3.3332117243847081</v>
      </c>
      <c r="P1323" s="1">
        <v>260000</v>
      </c>
      <c r="Q1323" s="3">
        <v>6.7500000000000004E-2</v>
      </c>
      <c r="R1323">
        <v>30</v>
      </c>
      <c r="S1323" s="1">
        <v>1040000</v>
      </c>
      <c r="T1323" s="1">
        <v>6745.42</v>
      </c>
      <c r="U1323" s="1">
        <v>1320.09</v>
      </c>
      <c r="V1323" s="1">
        <v>270.83</v>
      </c>
      <c r="W1323" s="4">
        <v>600</v>
      </c>
      <c r="X1323" s="1">
        <v>8936.34</v>
      </c>
      <c r="Y1323">
        <v>4</v>
      </c>
      <c r="Z1323">
        <v>7</v>
      </c>
      <c r="AA1323" t="str">
        <f>VLOOKUP($B1323,Sheet1!A:E,5,FALSE)</f>
        <v>Western edge of Central Park, Lincoln Center, affluent area.</v>
      </c>
    </row>
    <row r="1324" spans="1:27" x14ac:dyDescent="0.2">
      <c r="A1324">
        <v>1377</v>
      </c>
      <c r="B1324" t="s">
        <v>1843</v>
      </c>
      <c r="C1324" t="s">
        <v>87</v>
      </c>
      <c r="D1324" s="1">
        <v>888000</v>
      </c>
      <c r="E1324">
        <v>5</v>
      </c>
      <c r="F1324">
        <v>4</v>
      </c>
      <c r="G1324" s="2">
        <v>2184</v>
      </c>
      <c r="H1324" t="s">
        <v>1064</v>
      </c>
      <c r="I1324" t="s">
        <v>45</v>
      </c>
      <c r="J1324" s="5">
        <v>11207</v>
      </c>
      <c r="K1324" s="8" t="str">
        <f>VLOOKUP($B1324,Sheet1!A:E,3,FALSE)</f>
        <v>East New York</v>
      </c>
      <c r="L1324" s="8" t="str">
        <f>VLOOKUP($B1324,Sheet1!A:E,4,FALSE)</f>
        <v>D+</v>
      </c>
      <c r="M1324">
        <v>-73.890841499999993</v>
      </c>
      <c r="N1324">
        <v>40.6741308</v>
      </c>
      <c r="O1324" s="13">
        <f>VLOOKUP($B1324,Sheet2!A:F,6,FALSE)</f>
        <v>7.1570678621031858</v>
      </c>
      <c r="P1324" s="1">
        <v>177600</v>
      </c>
      <c r="Q1324" s="3">
        <v>6.7500000000000004E-2</v>
      </c>
      <c r="R1324">
        <v>30</v>
      </c>
      <c r="S1324" s="1">
        <v>710400</v>
      </c>
      <c r="T1324" s="1">
        <v>4607.6400000000003</v>
      </c>
      <c r="U1324" s="1">
        <v>901.72</v>
      </c>
      <c r="V1324" s="1">
        <v>185</v>
      </c>
      <c r="W1324" s="4">
        <v>550</v>
      </c>
      <c r="X1324" s="1">
        <v>6244.36</v>
      </c>
      <c r="Y1324">
        <v>10</v>
      </c>
      <c r="Z1324">
        <v>9</v>
      </c>
      <c r="AA1324" t="str">
        <f>VLOOKUP($B1324,Sheet1!A:E,5,FALSE)</f>
        <v>High Violence, Drug abuse, and Crime. Recovering neighborhood Urban Revitalization Projects with many community gardens &amp;Green Spaces. </v>
      </c>
    </row>
    <row r="1325" spans="1:27" x14ac:dyDescent="0.2">
      <c r="A1325">
        <v>1378</v>
      </c>
      <c r="B1325" t="s">
        <v>1844</v>
      </c>
      <c r="C1325" t="s">
        <v>87</v>
      </c>
      <c r="D1325" s="1">
        <v>1308888</v>
      </c>
      <c r="E1325">
        <v>4</v>
      </c>
      <c r="F1325">
        <v>3</v>
      </c>
      <c r="G1325" s="2">
        <v>2184</v>
      </c>
      <c r="H1325" t="s">
        <v>81</v>
      </c>
      <c r="I1325" t="s">
        <v>65</v>
      </c>
      <c r="J1325" s="5">
        <v>11357</v>
      </c>
      <c r="K1325" s="8" t="str">
        <f>VLOOKUP($B1325,Sheet1!A:E,3,FALSE)</f>
        <v>Malba</v>
      </c>
      <c r="L1325" s="8" t="str">
        <f>VLOOKUP($B1325,Sheet1!A:E,4,FALSE)</f>
        <v>A</v>
      </c>
      <c r="M1325">
        <v>-73.814129800000003</v>
      </c>
      <c r="N1325">
        <v>40.783622800000003</v>
      </c>
      <c r="O1325" s="13">
        <f>VLOOKUP($B1325,Sheet2!A:F,6,FALSE)</f>
        <v>9.3022715292968048</v>
      </c>
      <c r="P1325" s="1">
        <v>261777.6</v>
      </c>
      <c r="Q1325" s="3">
        <v>6.7500000000000004E-2</v>
      </c>
      <c r="R1325">
        <v>30</v>
      </c>
      <c r="S1325" s="1">
        <v>1047110.4</v>
      </c>
      <c r="T1325" s="1">
        <v>6791.54</v>
      </c>
      <c r="U1325" s="1">
        <v>1329.11</v>
      </c>
      <c r="V1325" s="1">
        <v>272.69</v>
      </c>
      <c r="W1325" s="4">
        <v>3000</v>
      </c>
      <c r="X1325" s="1">
        <v>11393.33</v>
      </c>
      <c r="Y1325">
        <v>8</v>
      </c>
      <c r="Z1325">
        <v>11</v>
      </c>
      <c r="AA1325" t="str">
        <f>VLOOKUP($B1325,Sheet1!A:E,5,FALSE)</f>
        <v>Luxury Homes, East River waterfront views, suburban environment.</v>
      </c>
    </row>
    <row r="1326" spans="1:27" x14ac:dyDescent="0.2">
      <c r="A1326">
        <v>1379</v>
      </c>
      <c r="B1326" t="s">
        <v>1845</v>
      </c>
      <c r="C1326" t="s">
        <v>34</v>
      </c>
      <c r="D1326" s="1">
        <v>1265000</v>
      </c>
      <c r="E1326">
        <v>3</v>
      </c>
      <c r="F1326">
        <v>2</v>
      </c>
      <c r="G1326" s="2">
        <v>2184</v>
      </c>
      <c r="H1326" t="s">
        <v>1846</v>
      </c>
      <c r="I1326" t="s">
        <v>65</v>
      </c>
      <c r="J1326" s="5">
        <v>11379</v>
      </c>
      <c r="K1326" s="8" t="str">
        <f>VLOOKUP($B1326,Sheet1!A:E,3,FALSE)</f>
        <v>Middle Village</v>
      </c>
      <c r="L1326" s="8" t="str">
        <f>VLOOKUP($B1326,Sheet1!A:E,4,FALSE)</f>
        <v>B</v>
      </c>
      <c r="M1326">
        <v>-73.883460299999996</v>
      </c>
      <c r="N1326">
        <v>40.715132799999999</v>
      </c>
      <c r="O1326" s="13">
        <f>VLOOKUP($B1326,Sheet2!A:F,6,FALSE)</f>
        <v>5.8352266822427374</v>
      </c>
      <c r="P1326" s="1">
        <v>253000</v>
      </c>
      <c r="Q1326" s="3">
        <v>6.7500000000000004E-2</v>
      </c>
      <c r="R1326">
        <v>30</v>
      </c>
      <c r="S1326" s="1">
        <v>1012000</v>
      </c>
      <c r="T1326" s="1">
        <v>6563.81</v>
      </c>
      <c r="U1326" s="1">
        <v>1284.54</v>
      </c>
      <c r="V1326" s="1">
        <v>263.54000000000002</v>
      </c>
      <c r="W1326" s="4">
        <v>600</v>
      </c>
      <c r="X1326" s="1">
        <v>8711.9</v>
      </c>
      <c r="Y1326">
        <v>6</v>
      </c>
      <c r="Z1326">
        <v>14</v>
      </c>
      <c r="AA1326" t="str">
        <f>VLOOKUP($B1326,Sheet1!A:E,5,FALSE)</f>
        <v>Juniper Valley Park, Residential area with suburban feel, Metropolitan Avenue.</v>
      </c>
    </row>
    <row r="1327" spans="1:27" x14ac:dyDescent="0.2">
      <c r="A1327">
        <v>1380</v>
      </c>
      <c r="B1327" t="s">
        <v>1847</v>
      </c>
      <c r="C1327" t="s">
        <v>26</v>
      </c>
      <c r="D1327" s="1">
        <v>558000</v>
      </c>
      <c r="E1327">
        <v>1</v>
      </c>
      <c r="F1327">
        <v>1</v>
      </c>
      <c r="G1327">
        <v>751</v>
      </c>
      <c r="H1327" t="s">
        <v>929</v>
      </c>
      <c r="I1327" t="s">
        <v>45</v>
      </c>
      <c r="J1327" s="5">
        <v>11209</v>
      </c>
      <c r="K1327" s="8" t="str">
        <f>VLOOKUP($B1327,Sheet1!A:E,3,FALSE)</f>
        <v>Bay Ridge</v>
      </c>
      <c r="L1327" s="8" t="str">
        <f>VLOOKUP($B1327,Sheet1!A:E,4,FALSE)</f>
        <v>B+</v>
      </c>
      <c r="M1327">
        <v>-74.031157699999994</v>
      </c>
      <c r="N1327">
        <v>40.619526</v>
      </c>
      <c r="O1327" s="13">
        <f>VLOOKUP($B1327,Sheet2!A:F,6,FALSE)</f>
        <v>9.2390552357131508</v>
      </c>
      <c r="P1327" s="1">
        <v>111600</v>
      </c>
      <c r="Q1327" s="3">
        <v>6.7500000000000004E-2</v>
      </c>
      <c r="R1327">
        <v>30</v>
      </c>
      <c r="S1327" s="1">
        <v>446400</v>
      </c>
      <c r="T1327" s="1">
        <v>2895.34</v>
      </c>
      <c r="U1327" s="1">
        <v>566.62</v>
      </c>
      <c r="V1327" s="1">
        <v>116.25</v>
      </c>
      <c r="W1327" s="4">
        <v>600</v>
      </c>
      <c r="X1327" s="1">
        <v>4178.21</v>
      </c>
      <c r="Y1327">
        <v>2</v>
      </c>
      <c r="Z1327">
        <v>6</v>
      </c>
      <c r="AA1327" t="str">
        <f>VLOOKUP($B1327,Sheet1!A:E,5,FALSE)</f>
        <v>South Brooklyn Neighborhood known for elaborate Christmas light in Dyker Heights.</v>
      </c>
    </row>
    <row r="1328" spans="1:27" x14ac:dyDescent="0.2">
      <c r="A1328">
        <v>1381</v>
      </c>
      <c r="B1328" t="s">
        <v>1848</v>
      </c>
      <c r="C1328" t="s">
        <v>34</v>
      </c>
      <c r="D1328" s="1">
        <v>1280000</v>
      </c>
      <c r="E1328">
        <v>4</v>
      </c>
      <c r="F1328">
        <v>2</v>
      </c>
      <c r="G1328" s="2">
        <v>2340</v>
      </c>
      <c r="H1328" t="s">
        <v>62</v>
      </c>
      <c r="I1328" t="s">
        <v>65</v>
      </c>
      <c r="J1328" s="5">
        <v>11363</v>
      </c>
      <c r="K1328" s="8" t="str">
        <f>VLOOKUP($B1328,Sheet1!A:E,3,FALSE)</f>
        <v>Douglaston</v>
      </c>
      <c r="L1328" s="8" t="str">
        <f>VLOOKUP($B1328,Sheet1!A:E,4,FALSE)</f>
        <v>A</v>
      </c>
      <c r="M1328">
        <v>-73.744498899999996</v>
      </c>
      <c r="N1328">
        <v>40.769054799999999</v>
      </c>
      <c r="O1328" s="13">
        <f>VLOOKUP($B1328,Sheet2!A:F,6,FALSE)</f>
        <v>12.7182437269985</v>
      </c>
      <c r="P1328" s="1">
        <v>256000</v>
      </c>
      <c r="Q1328" s="3">
        <v>6.7500000000000004E-2</v>
      </c>
      <c r="R1328">
        <v>30</v>
      </c>
      <c r="S1328" s="1">
        <v>1024000</v>
      </c>
      <c r="T1328" s="1">
        <v>6641.64</v>
      </c>
      <c r="U1328" s="1">
        <v>1299.78</v>
      </c>
      <c r="V1328" s="1">
        <v>266.67</v>
      </c>
      <c r="W1328" s="4">
        <v>600</v>
      </c>
      <c r="X1328" s="1">
        <v>8808.09</v>
      </c>
      <c r="Y1328">
        <v>8</v>
      </c>
      <c r="Z1328">
        <v>15</v>
      </c>
      <c r="AA1328" t="str">
        <f>VLOOKUP($B1328,Sheet1!A:E,5,FALSE)</f>
        <v>Historic district with large single family homes.</v>
      </c>
    </row>
    <row r="1329" spans="1:27" x14ac:dyDescent="0.2">
      <c r="A1329">
        <v>1382</v>
      </c>
      <c r="B1329" t="s">
        <v>1849</v>
      </c>
      <c r="C1329" t="s">
        <v>52</v>
      </c>
      <c r="D1329" s="1">
        <v>429000</v>
      </c>
      <c r="E1329">
        <v>2</v>
      </c>
      <c r="F1329">
        <v>2</v>
      </c>
      <c r="G1329" s="2">
        <v>1450</v>
      </c>
      <c r="H1329" t="s">
        <v>123</v>
      </c>
      <c r="I1329" t="s">
        <v>54</v>
      </c>
      <c r="J1329" s="5">
        <v>10463</v>
      </c>
      <c r="K1329" s="8" t="str">
        <f>VLOOKUP($B1329,Sheet1!A:E,3,FALSE)</f>
        <v>Riverdale</v>
      </c>
      <c r="L1329" s="8" t="str">
        <f>VLOOKUP($B1329,Sheet1!A:E,4,FALSE)</f>
        <v>A-</v>
      </c>
      <c r="M1329">
        <v>-73.912972600000003</v>
      </c>
      <c r="N1329">
        <v>40.8868607</v>
      </c>
      <c r="O1329" s="13">
        <f>VLOOKUP($B1329,Sheet2!A:F,6,FALSE)</f>
        <v>10.25486192995225</v>
      </c>
      <c r="P1329" s="1">
        <v>85800</v>
      </c>
      <c r="Q1329" s="3">
        <v>6.7500000000000004E-2</v>
      </c>
      <c r="R1329">
        <v>30</v>
      </c>
      <c r="S1329" s="1">
        <v>343200</v>
      </c>
      <c r="T1329" s="1">
        <v>2225.9899999999998</v>
      </c>
      <c r="U1329" s="1">
        <v>435.63</v>
      </c>
      <c r="V1329" s="1">
        <v>89.38</v>
      </c>
      <c r="W1329" s="4">
        <v>600</v>
      </c>
      <c r="X1329" s="1">
        <v>3350.99</v>
      </c>
      <c r="Y1329">
        <v>4</v>
      </c>
      <c r="Z1329">
        <v>9</v>
      </c>
      <c r="AA1329" t="str">
        <f>VLOOKUP($B1329,Sheet1!A:E,5,FALSE)</f>
        <v>Residential neighborhood , affluent enclave within the Bronx., "alternative to the Upper West side", Car Transportation is reccomended.</v>
      </c>
    </row>
    <row r="1330" spans="1:27" x14ac:dyDescent="0.2">
      <c r="A1330">
        <v>1383</v>
      </c>
      <c r="B1330" t="s">
        <v>1850</v>
      </c>
      <c r="C1330" t="s">
        <v>26</v>
      </c>
      <c r="D1330" s="1">
        <v>399900</v>
      </c>
      <c r="E1330">
        <v>2</v>
      </c>
      <c r="F1330">
        <v>2</v>
      </c>
      <c r="G1330">
        <v>853</v>
      </c>
      <c r="H1330" t="s">
        <v>334</v>
      </c>
      <c r="I1330" t="s">
        <v>36</v>
      </c>
      <c r="J1330" s="5">
        <v>10314</v>
      </c>
      <c r="K1330" s="8" t="str">
        <f>VLOOKUP($B1330,Sheet1!A:E,3,FALSE)</f>
        <v>Mid Island</v>
      </c>
      <c r="L1330" s="8" t="str">
        <f>VLOOKUP($B1330,Sheet1!A:E,4,FALSE)</f>
        <v>B</v>
      </c>
      <c r="M1330">
        <v>-74.157805800000006</v>
      </c>
      <c r="N1330">
        <v>40.580378500000002</v>
      </c>
      <c r="O1330" s="13">
        <f>VLOOKUP($B1330,Sheet2!A:F,6,FALSE)</f>
        <v>14.734924945809331</v>
      </c>
      <c r="P1330" s="1">
        <v>79980</v>
      </c>
      <c r="Q1330" s="3">
        <v>6.7500000000000004E-2</v>
      </c>
      <c r="R1330">
        <v>30</v>
      </c>
      <c r="S1330" s="1">
        <v>319920</v>
      </c>
      <c r="T1330" s="1">
        <v>2075</v>
      </c>
      <c r="U1330" s="1">
        <v>406.08</v>
      </c>
      <c r="V1330" s="1">
        <v>83.31</v>
      </c>
      <c r="W1330" s="4">
        <v>600</v>
      </c>
      <c r="X1330" s="1">
        <v>3164.39</v>
      </c>
      <c r="Y1330">
        <v>4</v>
      </c>
      <c r="Z1330">
        <v>5</v>
      </c>
      <c r="AA1330" t="str">
        <f>VLOOKUP($B1330,Sheet1!A:E,5,FALSE)</f>
        <v>Middle of Staten island, largest % of Asians in Staten Island, suburban residential area.</v>
      </c>
    </row>
    <row r="1331" spans="1:27" x14ac:dyDescent="0.2">
      <c r="A1331">
        <v>1386</v>
      </c>
      <c r="B1331" t="s">
        <v>1851</v>
      </c>
      <c r="C1331" t="s">
        <v>87</v>
      </c>
      <c r="D1331" s="1">
        <v>2489000</v>
      </c>
      <c r="E1331">
        <v>4</v>
      </c>
      <c r="F1331">
        <v>4</v>
      </c>
      <c r="G1331" s="2">
        <v>2334</v>
      </c>
      <c r="H1331" t="s">
        <v>1852</v>
      </c>
      <c r="I1331" t="s">
        <v>45</v>
      </c>
      <c r="J1331" s="5">
        <v>11215</v>
      </c>
      <c r="K1331" s="8" t="str">
        <f>VLOOKUP($B1331,Sheet1!A:E,3,FALSE)</f>
        <v>Park Slope</v>
      </c>
      <c r="L1331" s="8" t="str">
        <f>VLOOKUP($B1331,Sheet1!A:E,4,FALSE)</f>
        <v>A</v>
      </c>
      <c r="M1331">
        <v>-73.988939700000003</v>
      </c>
      <c r="N1331">
        <v>40.671984999999999</v>
      </c>
      <c r="O1331" s="13">
        <f>VLOOKUP($B1331,Sheet2!A:F,6,FALSE)</f>
        <v>5.3047849762000849</v>
      </c>
      <c r="P1331" s="1">
        <v>497800</v>
      </c>
      <c r="Q1331" s="3">
        <v>6.7500000000000004E-2</v>
      </c>
      <c r="R1331">
        <v>30</v>
      </c>
      <c r="S1331" s="1">
        <v>1991200</v>
      </c>
      <c r="T1331" s="1">
        <v>12914.89</v>
      </c>
      <c r="U1331" s="1">
        <v>2527.46</v>
      </c>
      <c r="V1331" s="1">
        <v>518.54</v>
      </c>
      <c r="W1331" s="4">
        <v>375</v>
      </c>
      <c r="X1331" s="1">
        <v>16335.88</v>
      </c>
      <c r="Y1331">
        <v>8</v>
      </c>
      <c r="Z1331">
        <v>10</v>
      </c>
      <c r="AA1331" t="str">
        <f>VLOOKUP($B1331,Sheet1!A:E,5,FALSE)</f>
        <v>Beautiful historic homes, Smith Street, Family friendly neighborhoods, near Prospect Park.</v>
      </c>
    </row>
    <row r="1332" spans="1:27" x14ac:dyDescent="0.2">
      <c r="A1332">
        <v>1387</v>
      </c>
      <c r="B1332" t="s">
        <v>1853</v>
      </c>
      <c r="C1332" t="s">
        <v>26</v>
      </c>
      <c r="D1332" s="1">
        <v>255500</v>
      </c>
      <c r="E1332">
        <v>1</v>
      </c>
      <c r="F1332">
        <v>1</v>
      </c>
      <c r="G1332">
        <v>950</v>
      </c>
      <c r="H1332" t="s">
        <v>1532</v>
      </c>
      <c r="I1332" t="s">
        <v>36</v>
      </c>
      <c r="J1332" s="5">
        <v>10305</v>
      </c>
      <c r="K1332" s="8" t="str">
        <f>VLOOKUP($B1332,Sheet1!A:E,3,FALSE)</f>
        <v>Richmond County</v>
      </c>
      <c r="L1332" s="8" t="str">
        <f>VLOOKUP($B1332,Sheet1!A:E,4,FALSE)</f>
        <v>B</v>
      </c>
      <c r="M1332">
        <v>-74.074308599999995</v>
      </c>
      <c r="N1332">
        <v>40.607749800000001</v>
      </c>
      <c r="O1332" s="13">
        <f>VLOOKUP($B1332,Sheet2!A:F,6,FALSE)</f>
        <v>10.79581490735594</v>
      </c>
      <c r="P1332" s="1">
        <v>51100</v>
      </c>
      <c r="Q1332" s="3">
        <v>6.7500000000000004E-2</v>
      </c>
      <c r="R1332">
        <v>30</v>
      </c>
      <c r="S1332" s="1">
        <v>204400</v>
      </c>
      <c r="T1332" s="1">
        <v>1325.73</v>
      </c>
      <c r="U1332" s="1">
        <v>259.45</v>
      </c>
      <c r="V1332" s="1">
        <v>53.23</v>
      </c>
      <c r="W1332" s="4">
        <v>600</v>
      </c>
      <c r="X1332" s="1">
        <v>2238.41</v>
      </c>
      <c r="Y1332">
        <v>2</v>
      </c>
      <c r="Z1332">
        <v>8</v>
      </c>
      <c r="AA1332" t="str">
        <f>VLOOKUP($B1332,Sheet1!A:E,5,FALSE)</f>
        <v>Northern Staten Island</v>
      </c>
    </row>
    <row r="1333" spans="1:27" x14ac:dyDescent="0.2">
      <c r="A1333">
        <v>1388</v>
      </c>
      <c r="B1333" t="s">
        <v>1854</v>
      </c>
      <c r="C1333" t="s">
        <v>34</v>
      </c>
      <c r="D1333" s="1">
        <v>30000000</v>
      </c>
      <c r="E1333">
        <v>5</v>
      </c>
      <c r="F1333">
        <v>2.5</v>
      </c>
      <c r="G1333" s="2">
        <v>6000</v>
      </c>
      <c r="H1333" t="s">
        <v>69</v>
      </c>
      <c r="I1333" t="s">
        <v>28</v>
      </c>
      <c r="J1333" s="5">
        <v>10014</v>
      </c>
      <c r="K1333" s="8" t="str">
        <f>VLOOKUP($B1333,Sheet1!A:E,3,FALSE)</f>
        <v>Greenwich Village</v>
      </c>
      <c r="L1333" s="8" t="str">
        <f>VLOOKUP($B1333,Sheet1!A:E,4,FALSE)</f>
        <v>A</v>
      </c>
      <c r="M1333">
        <v>-74.002457699999994</v>
      </c>
      <c r="N1333">
        <v>40.737177199999998</v>
      </c>
      <c r="O1333" s="13">
        <f>VLOOKUP($B1333,Sheet2!A:F,6,FALSE)</f>
        <v>1.2016264919995789</v>
      </c>
      <c r="P1333" s="1">
        <v>6000000</v>
      </c>
      <c r="Q1333" s="3">
        <v>6.7500000000000004E-2</v>
      </c>
      <c r="R1333">
        <v>30</v>
      </c>
      <c r="S1333" s="1">
        <v>24000000</v>
      </c>
      <c r="T1333" s="1">
        <v>155663.54</v>
      </c>
      <c r="U1333" s="1">
        <v>30463.5</v>
      </c>
      <c r="V1333" s="1">
        <v>6250</v>
      </c>
      <c r="W1333" s="4">
        <v>550</v>
      </c>
      <c r="X1333" s="1">
        <v>192927.04</v>
      </c>
      <c r="Y1333">
        <v>10</v>
      </c>
      <c r="Z1333">
        <v>33</v>
      </c>
      <c r="AA1333" t="str">
        <f>VLOOKUP($B1333,Sheet1!A:E,5,FALSE)</f>
        <v>Manhattan, Washington Square Park, where NYU Campus is.</v>
      </c>
    </row>
    <row r="1334" spans="1:27" x14ac:dyDescent="0.2">
      <c r="A1334">
        <v>1389</v>
      </c>
      <c r="B1334" t="s">
        <v>1855</v>
      </c>
      <c r="C1334" t="s">
        <v>26</v>
      </c>
      <c r="D1334" s="1">
        <v>395000</v>
      </c>
      <c r="E1334">
        <v>3</v>
      </c>
      <c r="F1334">
        <v>1</v>
      </c>
      <c r="G1334" s="2">
        <v>2184</v>
      </c>
      <c r="H1334" t="s">
        <v>39</v>
      </c>
      <c r="I1334" t="s">
        <v>28</v>
      </c>
      <c r="J1334" s="5">
        <v>10028</v>
      </c>
      <c r="K1334" s="8" t="str">
        <f>VLOOKUP($B1334,Sheet1!A:E,3,FALSE)</f>
        <v>Upper East Side</v>
      </c>
      <c r="L1334" s="8" t="str">
        <f>VLOOKUP($B1334,Sheet1!A:E,4,FALSE)</f>
        <v>A</v>
      </c>
      <c r="M1334">
        <v>-73.952491199999997</v>
      </c>
      <c r="N1334">
        <v>40.778483999999999</v>
      </c>
      <c r="O1334" s="13">
        <f>VLOOKUP($B1334,Sheet2!A:F,6,FALSE)</f>
        <v>2.6789600043675512</v>
      </c>
      <c r="P1334" s="1">
        <v>79000</v>
      </c>
      <c r="Q1334" s="3">
        <v>6.7500000000000004E-2</v>
      </c>
      <c r="R1334">
        <v>30</v>
      </c>
      <c r="S1334" s="1">
        <v>316000</v>
      </c>
      <c r="T1334" s="1">
        <v>2049.5700000000002</v>
      </c>
      <c r="U1334" s="1">
        <v>401.1</v>
      </c>
      <c r="V1334" s="1">
        <v>82.29</v>
      </c>
      <c r="W1334" s="4">
        <v>550</v>
      </c>
      <c r="X1334" s="1">
        <v>3082.96</v>
      </c>
      <c r="Y1334">
        <v>6</v>
      </c>
      <c r="Z1334">
        <v>18</v>
      </c>
      <c r="AA1334" t="str">
        <f>VLOOKUP($B1334,Sheet1!A:E,5,FALSE)</f>
        <v>Posh neighborhood, private schools, expensive supermarkets, iconic museums. </v>
      </c>
    </row>
    <row r="1335" spans="1:27" x14ac:dyDescent="0.2">
      <c r="A1335">
        <v>1390</v>
      </c>
      <c r="B1335" t="s">
        <v>1856</v>
      </c>
      <c r="C1335" t="s">
        <v>87</v>
      </c>
      <c r="D1335" s="1">
        <v>1090000</v>
      </c>
      <c r="E1335">
        <v>5</v>
      </c>
      <c r="F1335">
        <v>3</v>
      </c>
      <c r="G1335" s="2">
        <v>2184</v>
      </c>
      <c r="H1335" t="s">
        <v>773</v>
      </c>
      <c r="I1335" t="s">
        <v>65</v>
      </c>
      <c r="J1335" s="5">
        <v>11356</v>
      </c>
      <c r="K1335" s="8" t="str">
        <f>VLOOKUP($B1335,Sheet1!A:E,3,FALSE)</f>
        <v>College Point</v>
      </c>
      <c r="L1335" s="8" t="str">
        <f>VLOOKUP($B1335,Sheet1!A:E,4,FALSE)</f>
        <v>B</v>
      </c>
      <c r="M1335">
        <v>-73.840516500000007</v>
      </c>
      <c r="N1335">
        <v>40.7922364</v>
      </c>
      <c r="O1335" s="13">
        <f>VLOOKUP($B1335,Sheet2!A:F,6,FALSE)</f>
        <v>8.1711341732657061</v>
      </c>
      <c r="P1335" s="1">
        <v>218000</v>
      </c>
      <c r="Q1335" s="3">
        <v>6.7500000000000004E-2</v>
      </c>
      <c r="R1335">
        <v>30</v>
      </c>
      <c r="S1335" s="1">
        <v>872000</v>
      </c>
      <c r="T1335" s="1">
        <v>5655.78</v>
      </c>
      <c r="U1335" s="1">
        <v>1106.8399999999999</v>
      </c>
      <c r="V1335" s="1">
        <v>227.08</v>
      </c>
      <c r="W1335" s="4">
        <v>1700</v>
      </c>
      <c r="X1335" s="1">
        <v>8689.7000000000007</v>
      </c>
      <c r="Y1335">
        <v>10</v>
      </c>
      <c r="Z1335">
        <v>11</v>
      </c>
      <c r="AA1335" t="str">
        <f>VLOOKUP($B1335,Sheet1!A:E,5,FALSE)</f>
        <v>Large residential areas and proximity to Flushing Meadows-Corona Park.</v>
      </c>
    </row>
    <row r="1336" spans="1:27" x14ac:dyDescent="0.2">
      <c r="A1336">
        <v>1391</v>
      </c>
      <c r="B1336" t="s">
        <v>1857</v>
      </c>
      <c r="C1336" t="s">
        <v>87</v>
      </c>
      <c r="D1336" s="1">
        <v>471300</v>
      </c>
      <c r="E1336">
        <v>4</v>
      </c>
      <c r="F1336">
        <v>2</v>
      </c>
      <c r="G1336" s="2">
        <v>2175</v>
      </c>
      <c r="H1336" t="s">
        <v>1188</v>
      </c>
      <c r="I1336" t="s">
        <v>45</v>
      </c>
      <c r="J1336" s="5">
        <v>11207</v>
      </c>
      <c r="K1336" s="8" t="str">
        <f>VLOOKUP($B1336,Sheet1!A:E,3,FALSE)</f>
        <v>East New York</v>
      </c>
      <c r="L1336" s="8" t="str">
        <f>VLOOKUP($B1336,Sheet1!A:E,4,FALSE)</f>
        <v>D+</v>
      </c>
      <c r="M1336">
        <v>-73.887814599999999</v>
      </c>
      <c r="N1336">
        <v>40.662938599999997</v>
      </c>
      <c r="O1336" s="13">
        <f>VLOOKUP($B1336,Sheet2!A:F,6,FALSE)</f>
        <v>7.8350686607602924</v>
      </c>
      <c r="P1336" s="1">
        <v>94260</v>
      </c>
      <c r="Q1336" s="3">
        <v>6.7500000000000004E-2</v>
      </c>
      <c r="R1336">
        <v>30</v>
      </c>
      <c r="S1336" s="1">
        <v>377040</v>
      </c>
      <c r="T1336" s="1">
        <v>2445.4699999999998</v>
      </c>
      <c r="U1336" s="1">
        <v>478.58</v>
      </c>
      <c r="V1336" s="1">
        <v>98.19</v>
      </c>
      <c r="W1336" s="4">
        <v>205</v>
      </c>
      <c r="X1336" s="1">
        <v>3227.24</v>
      </c>
      <c r="Y1336">
        <v>8</v>
      </c>
      <c r="Z1336">
        <v>14</v>
      </c>
      <c r="AA1336" t="str">
        <f>VLOOKUP($B1336,Sheet1!A:E,5,FALSE)</f>
        <v>High Violence, Drug abuse, and Crime. Recovering neighborhood Urban Revitalization Projects with many community gardens &amp;Green Spaces. </v>
      </c>
    </row>
    <row r="1337" spans="1:27" x14ac:dyDescent="0.2">
      <c r="A1337">
        <v>1392</v>
      </c>
      <c r="B1337" t="s">
        <v>1858</v>
      </c>
      <c r="C1337" t="s">
        <v>26</v>
      </c>
      <c r="D1337" s="1">
        <v>9450000</v>
      </c>
      <c r="E1337">
        <v>2</v>
      </c>
      <c r="F1337">
        <v>3</v>
      </c>
      <c r="G1337" s="2">
        <v>3918</v>
      </c>
      <c r="H1337" t="s">
        <v>31</v>
      </c>
      <c r="I1337" t="s">
        <v>28</v>
      </c>
      <c r="J1337" s="5">
        <v>10012</v>
      </c>
      <c r="K1337" s="8" t="str">
        <f>VLOOKUP($B1337,Sheet1!A:E,3,FALSE)</f>
        <v>Soho</v>
      </c>
      <c r="L1337" s="8" t="str">
        <f>VLOOKUP($B1337,Sheet1!A:E,4,FALSE)</f>
        <v>A</v>
      </c>
      <c r="M1337">
        <v>-74.000879999999995</v>
      </c>
      <c r="N1337">
        <v>40.722817800000001</v>
      </c>
      <c r="O1337" s="13">
        <f>VLOOKUP($B1337,Sheet2!A:F,6,FALSE)</f>
        <v>1.9688197220301129</v>
      </c>
      <c r="P1337" s="1">
        <v>1890000</v>
      </c>
      <c r="Q1337" s="3">
        <v>6.7500000000000004E-2</v>
      </c>
      <c r="R1337">
        <v>30</v>
      </c>
      <c r="S1337" s="1">
        <v>7560000</v>
      </c>
      <c r="T1337" s="1">
        <v>49034.02</v>
      </c>
      <c r="U1337" s="1">
        <v>9596</v>
      </c>
      <c r="V1337" s="1">
        <v>1968.75</v>
      </c>
      <c r="W1337" s="4">
        <v>205</v>
      </c>
      <c r="X1337" s="1">
        <v>60803.77</v>
      </c>
      <c r="Y1337">
        <v>4</v>
      </c>
      <c r="Z1337">
        <v>20</v>
      </c>
      <c r="AA1337" t="str">
        <f>VLOOKUP($B1337,Sheet1!A:E,5,FALSE)</f>
        <v>Upscale Boutiques, International Chain stores, artist loft style apartments, one of the most trendy parts of Manhattan. </v>
      </c>
    </row>
    <row r="1338" spans="1:27" x14ac:dyDescent="0.2">
      <c r="A1338">
        <v>1393</v>
      </c>
      <c r="B1338" t="s">
        <v>1859</v>
      </c>
      <c r="C1338" t="s">
        <v>34</v>
      </c>
      <c r="D1338" s="1">
        <v>1089000</v>
      </c>
      <c r="E1338">
        <v>4</v>
      </c>
      <c r="F1338">
        <v>2</v>
      </c>
      <c r="G1338" s="2">
        <v>1720</v>
      </c>
      <c r="H1338" t="s">
        <v>1852</v>
      </c>
      <c r="I1338" t="s">
        <v>45</v>
      </c>
      <c r="J1338" s="5">
        <v>11209</v>
      </c>
      <c r="K1338" s="8" t="str">
        <f>VLOOKUP($B1338,Sheet1!A:E,3,FALSE)</f>
        <v>Bay Ridge</v>
      </c>
      <c r="L1338" s="8" t="str">
        <f>VLOOKUP($B1338,Sheet1!A:E,4,FALSE)</f>
        <v>B+</v>
      </c>
      <c r="M1338">
        <v>-74.018889000000001</v>
      </c>
      <c r="N1338">
        <v>40.6275081</v>
      </c>
      <c r="O1338" s="13">
        <f>VLOOKUP($B1338,Sheet2!A:F,6,FALSE)</f>
        <v>8.5530724305110244</v>
      </c>
      <c r="P1338" s="1">
        <v>217800</v>
      </c>
      <c r="Q1338" s="3">
        <v>6.7500000000000004E-2</v>
      </c>
      <c r="R1338">
        <v>30</v>
      </c>
      <c r="S1338" s="1">
        <v>871200</v>
      </c>
      <c r="T1338" s="1">
        <v>5650.59</v>
      </c>
      <c r="U1338" s="1">
        <v>1105.83</v>
      </c>
      <c r="V1338" s="1">
        <v>226.88</v>
      </c>
      <c r="W1338" s="4">
        <v>600</v>
      </c>
      <c r="X1338" s="1">
        <v>7583.29</v>
      </c>
      <c r="Y1338">
        <v>8</v>
      </c>
      <c r="Z1338">
        <v>11</v>
      </c>
      <c r="AA1338" t="str">
        <f>VLOOKUP($B1338,Sheet1!A:E,5,FALSE)</f>
        <v>South Brooklyn Neighborhood known for elaborate Christmas light in Dyker Heights.</v>
      </c>
    </row>
    <row r="1339" spans="1:27" x14ac:dyDescent="0.2">
      <c r="A1339">
        <v>1394</v>
      </c>
      <c r="B1339" t="s">
        <v>1860</v>
      </c>
      <c r="C1339" t="s">
        <v>52</v>
      </c>
      <c r="D1339" s="1">
        <v>220000</v>
      </c>
      <c r="E1339">
        <v>1</v>
      </c>
      <c r="F1339">
        <v>1</v>
      </c>
      <c r="G1339">
        <v>500</v>
      </c>
      <c r="H1339" t="s">
        <v>1861</v>
      </c>
      <c r="I1339" t="s">
        <v>45</v>
      </c>
      <c r="J1339" s="5">
        <v>11213</v>
      </c>
      <c r="K1339" s="8" t="str">
        <f>VLOOKUP($B1339,Sheet1!A:E,3,FALSE)</f>
        <v>Crown Heights</v>
      </c>
      <c r="L1339" s="8" t="str">
        <f>VLOOKUP($B1339,Sheet1!A:E,4,FALSE)</f>
        <v>C</v>
      </c>
      <c r="M1339">
        <v>-73.942939499999994</v>
      </c>
      <c r="N1339">
        <v>40.669944800000003</v>
      </c>
      <c r="O1339" s="13">
        <f>VLOOKUP($B1339,Sheet2!A:F,6,FALSE)</f>
        <v>5.8818743592003084</v>
      </c>
      <c r="P1339" s="1">
        <v>44000</v>
      </c>
      <c r="Q1339" s="3">
        <v>6.7500000000000004E-2</v>
      </c>
      <c r="R1339">
        <v>30</v>
      </c>
      <c r="S1339" s="1">
        <v>176000</v>
      </c>
      <c r="T1339" s="1">
        <v>1141.53</v>
      </c>
      <c r="U1339" s="1">
        <v>223.4</v>
      </c>
      <c r="V1339" s="1">
        <v>45.83</v>
      </c>
      <c r="W1339" s="4">
        <v>550</v>
      </c>
      <c r="X1339" s="1">
        <v>1960.76</v>
      </c>
      <c r="Y1339">
        <v>2</v>
      </c>
      <c r="Z1339">
        <v>4</v>
      </c>
      <c r="AA1339" t="str">
        <f>VLOOKUP($B1339,Sheet1!A:E,5,FALSE)</f>
        <v>African American, Carribean, Jewish communities intersecting, Brooklyn Children's Museum.</v>
      </c>
    </row>
    <row r="1340" spans="1:27" x14ac:dyDescent="0.2">
      <c r="A1340">
        <v>1395</v>
      </c>
      <c r="B1340" t="s">
        <v>1862</v>
      </c>
      <c r="C1340" t="s">
        <v>41</v>
      </c>
      <c r="D1340" s="1">
        <v>9950000</v>
      </c>
      <c r="E1340">
        <v>10</v>
      </c>
      <c r="F1340">
        <v>10</v>
      </c>
      <c r="G1340" s="2">
        <v>8000</v>
      </c>
      <c r="H1340" t="s">
        <v>39</v>
      </c>
      <c r="I1340" t="s">
        <v>28</v>
      </c>
      <c r="J1340" s="5">
        <v>10003</v>
      </c>
      <c r="K1340" s="8" t="str">
        <f>VLOOKUP($B1340,Sheet1!A:E,3,FALSE)</f>
        <v>East Village</v>
      </c>
      <c r="L1340" s="8" t="str">
        <f>VLOOKUP($B1340,Sheet1!A:E,4,FALSE)</f>
        <v>B+</v>
      </c>
      <c r="M1340">
        <v>-73.986887600000003</v>
      </c>
      <c r="N1340">
        <v>40.736992700000002</v>
      </c>
      <c r="O1340" s="13">
        <f>VLOOKUP($B1340,Sheet2!A:F,6,FALSE)</f>
        <v>0.81949762730554854</v>
      </c>
      <c r="P1340" s="1">
        <v>1990000</v>
      </c>
      <c r="Q1340" s="3">
        <v>6.7500000000000004E-2</v>
      </c>
      <c r="R1340">
        <v>30</v>
      </c>
      <c r="S1340" s="1">
        <v>7960000</v>
      </c>
      <c r="T1340" s="1">
        <v>51628.41</v>
      </c>
      <c r="U1340" s="1">
        <v>10103.73</v>
      </c>
      <c r="V1340" s="1">
        <v>2072.92</v>
      </c>
      <c r="W1340" s="4">
        <v>205</v>
      </c>
      <c r="X1340" s="1">
        <v>64010.05</v>
      </c>
      <c r="Y1340">
        <v>20</v>
      </c>
      <c r="Z1340">
        <v>17</v>
      </c>
      <c r="AA1340" t="str">
        <f>VLOOKUP($B1340,Sheet1!A:E,5,FALSE)</f>
        <v>Lower Manhattan. Vibrant culture, "counter-culture history", St. Mark's Place. Tompkins Square Park, numerous bars clubs and music halls.</v>
      </c>
    </row>
    <row r="1341" spans="1:27" x14ac:dyDescent="0.2">
      <c r="A1341">
        <v>1396</v>
      </c>
      <c r="B1341" t="s">
        <v>1863</v>
      </c>
      <c r="C1341" t="s">
        <v>52</v>
      </c>
      <c r="D1341" s="1">
        <v>295000</v>
      </c>
      <c r="E1341">
        <v>2</v>
      </c>
      <c r="F1341">
        <v>1</v>
      </c>
      <c r="G1341">
        <v>950</v>
      </c>
      <c r="H1341" t="s">
        <v>1864</v>
      </c>
      <c r="I1341" t="s">
        <v>65</v>
      </c>
      <c r="J1341" s="5">
        <v>11422</v>
      </c>
      <c r="K1341" s="8" t="str">
        <f>VLOOKUP($B1341,Sheet1!A:E,3,FALSE)</f>
        <v>Rosedale</v>
      </c>
      <c r="L1341" s="8" t="str">
        <f>VLOOKUP($B1341,Sheet1!A:E,4,FALSE)</f>
        <v>B</v>
      </c>
      <c r="M1341">
        <v>-73.733501200000006</v>
      </c>
      <c r="N1341">
        <v>40.677844700000001</v>
      </c>
      <c r="O1341" s="13">
        <f>VLOOKUP($B1341,Sheet2!A:F,6,FALSE)</f>
        <v>14.10488895832871</v>
      </c>
      <c r="P1341" s="1">
        <v>59000</v>
      </c>
      <c r="Q1341" s="3">
        <v>6.7500000000000004E-2</v>
      </c>
      <c r="R1341">
        <v>30</v>
      </c>
      <c r="S1341" s="1">
        <v>236000</v>
      </c>
      <c r="T1341" s="1">
        <v>1530.69</v>
      </c>
      <c r="U1341" s="1">
        <v>299.56</v>
      </c>
      <c r="V1341" s="1">
        <v>61.46</v>
      </c>
      <c r="W1341" s="4">
        <v>3000</v>
      </c>
      <c r="X1341" s="1">
        <v>4891.71</v>
      </c>
      <c r="Y1341">
        <v>4</v>
      </c>
      <c r="Z1341">
        <v>8</v>
      </c>
      <c r="AA1341" t="str">
        <f>VLOOKUP($B1341,Sheet1!A:E,5,FALSE)</f>
        <v>Suburban atmosphere and residential character.</v>
      </c>
    </row>
    <row r="1342" spans="1:27" x14ac:dyDescent="0.2">
      <c r="A1342">
        <v>1397</v>
      </c>
      <c r="B1342" t="s">
        <v>1865</v>
      </c>
      <c r="C1342" t="s">
        <v>34</v>
      </c>
      <c r="D1342" s="1">
        <v>1375000</v>
      </c>
      <c r="E1342">
        <v>5</v>
      </c>
      <c r="F1342">
        <v>4</v>
      </c>
      <c r="G1342" s="2">
        <v>2704</v>
      </c>
      <c r="H1342" t="s">
        <v>1866</v>
      </c>
      <c r="I1342" t="s">
        <v>36</v>
      </c>
      <c r="J1342" s="5">
        <v>10314</v>
      </c>
      <c r="K1342" s="8" t="str">
        <f>VLOOKUP($B1342,Sheet1!A:E,3,FALSE)</f>
        <v>Mid Island</v>
      </c>
      <c r="L1342" s="8" t="str">
        <f>VLOOKUP($B1342,Sheet1!A:E,4,FALSE)</f>
        <v>B</v>
      </c>
      <c r="M1342">
        <v>-74.144709199999994</v>
      </c>
      <c r="N1342">
        <v>40.606710999999997</v>
      </c>
      <c r="O1342" s="13">
        <f>VLOOKUP($B1342,Sheet2!A:F,6,FALSE)</f>
        <v>12.89047134967886</v>
      </c>
      <c r="P1342" s="1">
        <v>275000</v>
      </c>
      <c r="Q1342" s="3">
        <v>6.7500000000000004E-2</v>
      </c>
      <c r="R1342">
        <v>30</v>
      </c>
      <c r="S1342" s="1">
        <v>1100000</v>
      </c>
      <c r="T1342" s="1">
        <v>7134.58</v>
      </c>
      <c r="U1342" s="1">
        <v>1396.24</v>
      </c>
      <c r="V1342" s="1">
        <v>286.45999999999998</v>
      </c>
      <c r="W1342" s="4">
        <v>600</v>
      </c>
      <c r="X1342" s="1">
        <v>9417.2800000000007</v>
      </c>
      <c r="Y1342">
        <v>10</v>
      </c>
      <c r="Z1342">
        <v>11</v>
      </c>
      <c r="AA1342" t="str">
        <f>VLOOKUP($B1342,Sheet1!A:E,5,FALSE)</f>
        <v>Middle of Staten island, largest % of Asians in Staten Island, suburban residential area.</v>
      </c>
    </row>
    <row r="1343" spans="1:27" x14ac:dyDescent="0.2">
      <c r="A1343">
        <v>1398</v>
      </c>
      <c r="B1343" t="s">
        <v>1867</v>
      </c>
      <c r="C1343" t="s">
        <v>52</v>
      </c>
      <c r="D1343" s="1">
        <v>399000</v>
      </c>
      <c r="E1343">
        <v>2</v>
      </c>
      <c r="F1343">
        <v>2</v>
      </c>
      <c r="G1343" s="2">
        <v>1050</v>
      </c>
      <c r="H1343" t="s">
        <v>1160</v>
      </c>
      <c r="I1343" t="s">
        <v>45</v>
      </c>
      <c r="J1343" s="5">
        <v>11224</v>
      </c>
      <c r="K1343" s="8" t="str">
        <f>VLOOKUP($B1343,Sheet1!A:E,3,FALSE)</f>
        <v>Coney Island</v>
      </c>
      <c r="L1343" s="8" t="str">
        <f>VLOOKUP($B1343,Sheet1!A:E,4,FALSE)</f>
        <v>C</v>
      </c>
      <c r="M1343">
        <v>-73.973731400000005</v>
      </c>
      <c r="N1343">
        <v>40.577692399999997</v>
      </c>
      <c r="O1343" s="13">
        <f>VLOOKUP($B1343,Sheet2!A:F,6,FALSE)</f>
        <v>11.8238658608009</v>
      </c>
      <c r="P1343" s="1">
        <v>79800</v>
      </c>
      <c r="Q1343" s="3">
        <v>6.7500000000000004E-2</v>
      </c>
      <c r="R1343">
        <v>30</v>
      </c>
      <c r="S1343" s="1">
        <v>319200</v>
      </c>
      <c r="T1343" s="1">
        <v>2070.33</v>
      </c>
      <c r="U1343" s="1">
        <v>405.16</v>
      </c>
      <c r="V1343" s="1">
        <v>83.13</v>
      </c>
      <c r="W1343" s="4">
        <v>600</v>
      </c>
      <c r="X1343" s="1">
        <v>3158.61</v>
      </c>
      <c r="Y1343">
        <v>4</v>
      </c>
      <c r="Z1343">
        <v>7</v>
      </c>
      <c r="AA1343" t="str">
        <f>VLOOKUP($B1343,Sheet1!A:E,5,FALSE)</f>
        <v>Amusement parks by the boardwalk in Brooklyn, end of the D subway line.</v>
      </c>
    </row>
    <row r="1344" spans="1:27" x14ac:dyDescent="0.2">
      <c r="A1344">
        <v>1399</v>
      </c>
      <c r="B1344" t="s">
        <v>1868</v>
      </c>
      <c r="C1344" t="s">
        <v>52</v>
      </c>
      <c r="D1344" s="1">
        <v>219999</v>
      </c>
      <c r="E1344">
        <v>2</v>
      </c>
      <c r="F1344">
        <v>1</v>
      </c>
      <c r="G1344">
        <v>800</v>
      </c>
      <c r="H1344" t="s">
        <v>1869</v>
      </c>
      <c r="I1344" t="s">
        <v>54</v>
      </c>
      <c r="J1344" s="5">
        <v>10463</v>
      </c>
      <c r="K1344" s="8" t="str">
        <f>VLOOKUP($B1344,Sheet1!A:E,3,FALSE)</f>
        <v>Riverdale</v>
      </c>
      <c r="L1344" s="8" t="str">
        <f>VLOOKUP($B1344,Sheet1!A:E,4,FALSE)</f>
        <v>A-</v>
      </c>
      <c r="M1344">
        <v>-73.907460999999998</v>
      </c>
      <c r="N1344">
        <v>40.8833792</v>
      </c>
      <c r="O1344" s="13">
        <f>VLOOKUP($B1344,Sheet2!A:F,6,FALSE)</f>
        <v>10.14507570290054</v>
      </c>
      <c r="P1344" s="1">
        <v>43999.8</v>
      </c>
      <c r="Q1344" s="3">
        <v>6.7500000000000004E-2</v>
      </c>
      <c r="R1344">
        <v>30</v>
      </c>
      <c r="S1344" s="1">
        <v>175999.2</v>
      </c>
      <c r="T1344" s="1">
        <v>1141.53</v>
      </c>
      <c r="U1344" s="1">
        <v>223.4</v>
      </c>
      <c r="V1344" s="1">
        <v>45.83</v>
      </c>
      <c r="W1344" s="4">
        <v>600</v>
      </c>
      <c r="X1344" s="1">
        <v>2010.76</v>
      </c>
      <c r="Y1344">
        <v>4</v>
      </c>
      <c r="Z1344">
        <v>7</v>
      </c>
      <c r="AA1344" t="str">
        <f>VLOOKUP($B1344,Sheet1!A:E,5,FALSE)</f>
        <v>Residential neighborhood , affluent enclave within the Bronx., "alternative to the Upper West side", Car Transportation is reccomended.</v>
      </c>
    </row>
    <row r="1345" spans="1:27" x14ac:dyDescent="0.2">
      <c r="A1345">
        <v>1400</v>
      </c>
      <c r="B1345" t="s">
        <v>1870</v>
      </c>
      <c r="C1345" t="s">
        <v>52</v>
      </c>
      <c r="D1345" s="1">
        <v>129000</v>
      </c>
      <c r="E1345">
        <v>3</v>
      </c>
      <c r="F1345">
        <v>1</v>
      </c>
      <c r="G1345" s="2">
        <v>2184</v>
      </c>
      <c r="H1345" t="s">
        <v>69</v>
      </c>
      <c r="I1345" t="s">
        <v>65</v>
      </c>
      <c r="J1345" s="5">
        <v>11432</v>
      </c>
      <c r="K1345" s="8" t="str">
        <f>VLOOKUP($B1345,Sheet1!A:E,3,FALSE)</f>
        <v>Jamaica</v>
      </c>
      <c r="L1345" s="8" t="str">
        <f>VLOOKUP($B1345,Sheet1!A:E,4,FALSE)</f>
        <v>C</v>
      </c>
      <c r="M1345">
        <v>-73.798206399999998</v>
      </c>
      <c r="N1345">
        <v>40.710450899999998</v>
      </c>
      <c r="O1345" s="13">
        <f>VLOOKUP($B1345,Sheet2!A:F,6,FALSE)</f>
        <v>10.178020684666521</v>
      </c>
      <c r="P1345" s="1">
        <v>25800</v>
      </c>
      <c r="Q1345" s="3">
        <v>6.7500000000000004E-2</v>
      </c>
      <c r="R1345">
        <v>30</v>
      </c>
      <c r="S1345" s="1">
        <v>103200</v>
      </c>
      <c r="T1345" s="1">
        <v>669.35</v>
      </c>
      <c r="U1345" s="1">
        <v>130.99</v>
      </c>
      <c r="V1345" s="1">
        <v>26.88</v>
      </c>
      <c r="W1345" s="4">
        <v>375</v>
      </c>
      <c r="X1345" s="1">
        <v>1202.22</v>
      </c>
      <c r="Y1345">
        <v>6</v>
      </c>
      <c r="Z1345">
        <v>18</v>
      </c>
      <c r="AA1345" t="str">
        <f>VLOOKUP($B1345,Sheet1!A:E,5,FALSE)</f>
        <v>Sectioned into 3 sub-neighborhoods, estates in the north east, west shopping areas, and South high crime area.</v>
      </c>
    </row>
    <row r="1346" spans="1:27" x14ac:dyDescent="0.2">
      <c r="A1346">
        <v>1401</v>
      </c>
      <c r="B1346" t="s">
        <v>1871</v>
      </c>
      <c r="C1346" t="s">
        <v>52</v>
      </c>
      <c r="D1346" s="1">
        <v>329000</v>
      </c>
      <c r="E1346">
        <v>1</v>
      </c>
      <c r="F1346">
        <v>1</v>
      </c>
      <c r="G1346" s="2">
        <v>2184</v>
      </c>
      <c r="H1346" t="s">
        <v>39</v>
      </c>
      <c r="I1346" t="s">
        <v>65</v>
      </c>
      <c r="J1346" s="5">
        <v>11104</v>
      </c>
      <c r="K1346" s="8" t="str">
        <f>VLOOKUP($B1346,Sheet1!A:E,3,FALSE)</f>
        <v>Sunnyside</v>
      </c>
      <c r="L1346" s="8" t="str">
        <f>VLOOKUP($B1346,Sheet1!A:E,4,FALSE)</f>
        <v>B</v>
      </c>
      <c r="M1346">
        <v>-73.922980300000006</v>
      </c>
      <c r="N1346">
        <v>40.739058999999997</v>
      </c>
      <c r="O1346" s="13">
        <f>VLOOKUP($B1346,Sheet2!A:F,6,FALSE)</f>
        <v>3.345784859211423</v>
      </c>
      <c r="P1346" s="1">
        <v>65800</v>
      </c>
      <c r="Q1346" s="3">
        <v>6.7500000000000004E-2</v>
      </c>
      <c r="R1346">
        <v>30</v>
      </c>
      <c r="S1346" s="1">
        <v>263200</v>
      </c>
      <c r="T1346" s="1">
        <v>1707.11</v>
      </c>
      <c r="U1346" s="1">
        <v>334.08</v>
      </c>
      <c r="V1346" s="1">
        <v>68.540000000000006</v>
      </c>
      <c r="W1346" s="4">
        <v>375</v>
      </c>
      <c r="X1346" s="1">
        <v>2484.73</v>
      </c>
      <c r="Y1346">
        <v>2</v>
      </c>
      <c r="Z1346">
        <v>18</v>
      </c>
      <c r="AA1346" t="str">
        <f>VLOOKUP($B1346,Sheet1!A:E,5,FALSE)</f>
        <v>Family friendly, many local shops, mix of different cultures.</v>
      </c>
    </row>
    <row r="1347" spans="1:27" x14ac:dyDescent="0.2">
      <c r="A1347">
        <v>1402</v>
      </c>
      <c r="B1347" t="s">
        <v>1872</v>
      </c>
      <c r="C1347" t="s">
        <v>34</v>
      </c>
      <c r="D1347" s="1">
        <v>639000</v>
      </c>
      <c r="E1347">
        <v>4</v>
      </c>
      <c r="F1347">
        <v>2</v>
      </c>
      <c r="G1347" s="2">
        <v>1856</v>
      </c>
      <c r="H1347" t="s">
        <v>1873</v>
      </c>
      <c r="I1347" t="s">
        <v>36</v>
      </c>
      <c r="J1347" s="5">
        <v>10306</v>
      </c>
      <c r="K1347" s="8" t="str">
        <f>VLOOKUP($B1347,Sheet1!A:E,3,FALSE)</f>
        <v>Great Kills</v>
      </c>
      <c r="L1347" s="8" t="str">
        <f>VLOOKUP($B1347,Sheet1!A:E,4,FALSE)</f>
        <v>B</v>
      </c>
      <c r="M1347">
        <v>-74.118100400000003</v>
      </c>
      <c r="N1347">
        <v>40.577496199999999</v>
      </c>
      <c r="O1347" s="13">
        <f>VLOOKUP($B1347,Sheet2!A:F,6,FALSE)</f>
        <v>13.72381471493661</v>
      </c>
      <c r="P1347" s="1">
        <v>127800</v>
      </c>
      <c r="Q1347" s="3">
        <v>6.7500000000000004E-2</v>
      </c>
      <c r="R1347">
        <v>30</v>
      </c>
      <c r="S1347" s="1">
        <v>511200</v>
      </c>
      <c r="T1347" s="1">
        <v>3315.63</v>
      </c>
      <c r="U1347" s="1">
        <v>648.87</v>
      </c>
      <c r="V1347" s="1">
        <v>133.13</v>
      </c>
      <c r="W1347" s="4">
        <v>600</v>
      </c>
      <c r="X1347" s="1">
        <v>4697.63</v>
      </c>
      <c r="Y1347">
        <v>8</v>
      </c>
      <c r="Z1347">
        <v>12</v>
      </c>
      <c r="AA1347" t="str">
        <f>VLOOKUP($B1347,Sheet1!A:E,5,FALSE)</f>
        <v>Southern Staten Island, Suburban feel, waterfront community, Great Kills Park, named after Duth word of "Great creeks"</v>
      </c>
    </row>
    <row r="1348" spans="1:27" x14ac:dyDescent="0.2">
      <c r="A1348">
        <v>1403</v>
      </c>
      <c r="B1348" t="s">
        <v>1874</v>
      </c>
      <c r="C1348" t="s">
        <v>163</v>
      </c>
      <c r="D1348" s="1">
        <v>750000</v>
      </c>
      <c r="E1348">
        <v>4</v>
      </c>
      <c r="F1348">
        <v>4</v>
      </c>
      <c r="G1348" s="2">
        <v>1240</v>
      </c>
      <c r="H1348" t="s">
        <v>369</v>
      </c>
      <c r="I1348" t="s">
        <v>36</v>
      </c>
      <c r="J1348" s="5">
        <v>10312</v>
      </c>
      <c r="K1348" s="8" t="str">
        <f>VLOOKUP($B1348,Sheet1!A:E,3,FALSE)</f>
        <v>Great Kills</v>
      </c>
      <c r="L1348" s="8" t="str">
        <f>VLOOKUP($B1348,Sheet1!A:E,4,FALSE)</f>
        <v>B</v>
      </c>
      <c r="M1348">
        <v>-74.178056600000005</v>
      </c>
      <c r="N1348">
        <v>40.554683199999999</v>
      </c>
      <c r="O1348" s="13">
        <f>VLOOKUP($B1348,Sheet2!A:F,6,FALSE)</f>
        <v>16.790505745171352</v>
      </c>
      <c r="P1348" s="1">
        <v>150000</v>
      </c>
      <c r="Q1348" s="3">
        <v>6.7500000000000004E-2</v>
      </c>
      <c r="R1348">
        <v>30</v>
      </c>
      <c r="S1348" s="1">
        <v>600000</v>
      </c>
      <c r="T1348" s="1">
        <v>3891.59</v>
      </c>
      <c r="U1348" s="1">
        <v>761.59</v>
      </c>
      <c r="V1348" s="1">
        <v>156.25</v>
      </c>
      <c r="W1348" s="4">
        <v>600</v>
      </c>
      <c r="X1348" s="1">
        <v>5409.43</v>
      </c>
      <c r="Y1348">
        <v>8</v>
      </c>
      <c r="Z1348">
        <v>5</v>
      </c>
      <c r="AA1348" t="str">
        <f>VLOOKUP($B1348,Sheet1!A:E,5,FALSE)</f>
        <v>Southern Staten Island, Suburban feel, waterfront community, Great Kills Park, named after Duth word of "Great creeks"</v>
      </c>
    </row>
    <row r="1349" spans="1:27" x14ac:dyDescent="0.2">
      <c r="A1349">
        <v>1404</v>
      </c>
      <c r="B1349" t="s">
        <v>1875</v>
      </c>
      <c r="C1349" t="s">
        <v>34</v>
      </c>
      <c r="D1349" s="1">
        <v>499999</v>
      </c>
      <c r="E1349">
        <v>3</v>
      </c>
      <c r="F1349">
        <v>2</v>
      </c>
      <c r="G1349" s="2">
        <v>1763</v>
      </c>
      <c r="H1349" t="s">
        <v>1876</v>
      </c>
      <c r="I1349" t="s">
        <v>36</v>
      </c>
      <c r="J1349" s="5">
        <v>10304</v>
      </c>
      <c r="K1349" s="8" t="str">
        <f>VLOOKUP($B1349,Sheet1!A:E,3,FALSE)</f>
        <v>Stapleton</v>
      </c>
      <c r="L1349" s="8" t="str">
        <f>VLOOKUP($B1349,Sheet1!A:E,4,FALSE)</f>
        <v>B</v>
      </c>
      <c r="M1349">
        <v>-74.085832199999999</v>
      </c>
      <c r="N1349">
        <v>40.617580799999999</v>
      </c>
      <c r="O1349" s="13">
        <f>VLOOKUP($B1349,Sheet2!A:F,6,FALSE)</f>
        <v>10.479452346554449</v>
      </c>
      <c r="P1349" s="1">
        <v>99999.8</v>
      </c>
      <c r="Q1349" s="3">
        <v>6.7500000000000004E-2</v>
      </c>
      <c r="R1349">
        <v>30</v>
      </c>
      <c r="S1349" s="1">
        <v>399999.2</v>
      </c>
      <c r="T1349" s="1">
        <v>2594.39</v>
      </c>
      <c r="U1349" s="1">
        <v>507.72</v>
      </c>
      <c r="V1349" s="1">
        <v>104.17</v>
      </c>
      <c r="W1349" s="4">
        <v>600</v>
      </c>
      <c r="X1349" s="1">
        <v>3806.28</v>
      </c>
      <c r="Y1349">
        <v>6</v>
      </c>
      <c r="Z1349">
        <v>11</v>
      </c>
      <c r="AA1349" t="str">
        <f>VLOOKUP($B1349,Sheet1!A:E,5,FALSE)</f>
        <v>Historic Waterfront, Vibrant Art Scene, Staten Island Urby.</v>
      </c>
    </row>
    <row r="1350" spans="1:27" x14ac:dyDescent="0.2">
      <c r="A1350">
        <v>1405</v>
      </c>
      <c r="B1350" t="s">
        <v>1877</v>
      </c>
      <c r="C1350" t="s">
        <v>52</v>
      </c>
      <c r="D1350" s="1">
        <v>560000</v>
      </c>
      <c r="E1350">
        <v>2</v>
      </c>
      <c r="F1350">
        <v>2</v>
      </c>
      <c r="G1350" s="2">
        <v>2184</v>
      </c>
      <c r="H1350" t="s">
        <v>47</v>
      </c>
      <c r="I1350" t="s">
        <v>65</v>
      </c>
      <c r="J1350" s="5">
        <v>11375</v>
      </c>
      <c r="K1350" s="8" t="str">
        <f>VLOOKUP($B1350,Sheet1!A:E,3,FALSE)</f>
        <v>Forest Hills</v>
      </c>
      <c r="L1350" s="8" t="str">
        <f>VLOOKUP($B1350,Sheet1!A:E,4,FALSE)</f>
        <v>A</v>
      </c>
      <c r="M1350">
        <v>-73.841530000000006</v>
      </c>
      <c r="N1350">
        <v>40.722309899999999</v>
      </c>
      <c r="O1350" s="13">
        <f>VLOOKUP($B1350,Sheet2!A:F,6,FALSE)</f>
        <v>7.7711682323525979</v>
      </c>
      <c r="P1350" s="1">
        <v>112000</v>
      </c>
      <c r="Q1350" s="3">
        <v>6.7500000000000004E-2</v>
      </c>
      <c r="R1350">
        <v>30</v>
      </c>
      <c r="S1350" s="1">
        <v>448000</v>
      </c>
      <c r="T1350" s="1">
        <v>2905.72</v>
      </c>
      <c r="U1350" s="1">
        <v>568.65</v>
      </c>
      <c r="V1350" s="1">
        <v>116.67</v>
      </c>
      <c r="W1350" s="4">
        <v>205</v>
      </c>
      <c r="X1350" s="1">
        <v>3796.04</v>
      </c>
      <c r="Y1350">
        <v>4</v>
      </c>
      <c r="Z1350">
        <v>14</v>
      </c>
      <c r="AA1350" t="str">
        <f>VLOOKUP($B1350,Sheet1!A:E,5,FALSE)</f>
        <v>Forest Hills Stadium - historic concert venue, commuter friendly from Manhattan.</v>
      </c>
    </row>
    <row r="1351" spans="1:27" x14ac:dyDescent="0.2">
      <c r="A1351">
        <v>1406</v>
      </c>
      <c r="B1351" t="s">
        <v>1878</v>
      </c>
      <c r="C1351" t="s">
        <v>41</v>
      </c>
      <c r="D1351" s="1">
        <v>1268000</v>
      </c>
      <c r="E1351">
        <v>3</v>
      </c>
      <c r="F1351">
        <v>2</v>
      </c>
      <c r="G1351" s="2">
        <v>1513</v>
      </c>
      <c r="H1351" t="s">
        <v>62</v>
      </c>
      <c r="I1351" t="s">
        <v>65</v>
      </c>
      <c r="J1351" s="5">
        <v>11375</v>
      </c>
      <c r="K1351" s="8" t="str">
        <f>VLOOKUP($B1351,Sheet1!A:E,3,FALSE)</f>
        <v>Forest Hills</v>
      </c>
      <c r="L1351" s="8" t="str">
        <f>VLOOKUP($B1351,Sheet1!A:E,4,FALSE)</f>
        <v>A</v>
      </c>
      <c r="M1351">
        <v>-73.852122699999995</v>
      </c>
      <c r="N1351">
        <v>40.724081200000001</v>
      </c>
      <c r="O1351" s="13">
        <f>VLOOKUP($B1351,Sheet2!A:F,6,FALSE)</f>
        <v>7.2019401305074702</v>
      </c>
      <c r="P1351" s="1">
        <v>253600</v>
      </c>
      <c r="Q1351" s="3">
        <v>6.7500000000000004E-2</v>
      </c>
      <c r="R1351">
        <v>30</v>
      </c>
      <c r="S1351" s="1">
        <v>1014400</v>
      </c>
      <c r="T1351" s="1">
        <v>6579.38</v>
      </c>
      <c r="U1351" s="1">
        <v>1287.5899999999999</v>
      </c>
      <c r="V1351" s="1">
        <v>264.17</v>
      </c>
      <c r="W1351" s="4">
        <v>600</v>
      </c>
      <c r="X1351" s="1">
        <v>8731.14</v>
      </c>
      <c r="Y1351">
        <v>6</v>
      </c>
      <c r="Z1351">
        <v>9</v>
      </c>
      <c r="AA1351" t="str">
        <f>VLOOKUP($B1351,Sheet1!A:E,5,FALSE)</f>
        <v>Forest Hills Stadium - historic concert venue, commuter friendly from Manhattan.</v>
      </c>
    </row>
    <row r="1352" spans="1:27" x14ac:dyDescent="0.2">
      <c r="A1352">
        <v>1407</v>
      </c>
      <c r="B1352" t="s">
        <v>1879</v>
      </c>
      <c r="C1352" t="s">
        <v>34</v>
      </c>
      <c r="D1352" s="1">
        <v>1899000</v>
      </c>
      <c r="E1352">
        <v>7</v>
      </c>
      <c r="F1352">
        <v>4</v>
      </c>
      <c r="G1352" s="2">
        <v>2800</v>
      </c>
      <c r="H1352" t="s">
        <v>1669</v>
      </c>
      <c r="I1352" t="s">
        <v>45</v>
      </c>
      <c r="J1352" s="5">
        <v>11234</v>
      </c>
      <c r="K1352" s="8" t="str">
        <f>VLOOKUP($B1352,Sheet1!A:E,3,FALSE)</f>
        <v>Marine Park</v>
      </c>
      <c r="L1352" s="8" t="str">
        <f>VLOOKUP($B1352,Sheet1!A:E,4,FALSE)</f>
        <v>A</v>
      </c>
      <c r="M1352">
        <v>-73.910653199999999</v>
      </c>
      <c r="N1352">
        <v>40.604992099999997</v>
      </c>
      <c r="O1352" s="13">
        <f>VLOOKUP($B1352,Sheet2!A:F,6,FALSE)</f>
        <v>10.673335924325659</v>
      </c>
      <c r="P1352" s="1">
        <v>379800</v>
      </c>
      <c r="Q1352" s="3">
        <v>6.7500000000000004E-2</v>
      </c>
      <c r="R1352">
        <v>30</v>
      </c>
      <c r="S1352" s="1">
        <v>1519200</v>
      </c>
      <c r="T1352" s="1">
        <v>9853.5</v>
      </c>
      <c r="U1352" s="1">
        <v>1928.34</v>
      </c>
      <c r="V1352" s="1">
        <v>395.63</v>
      </c>
      <c r="W1352" s="4">
        <v>600</v>
      </c>
      <c r="X1352" s="1">
        <v>12777.47</v>
      </c>
      <c r="Y1352">
        <v>14</v>
      </c>
      <c r="Z1352">
        <v>12</v>
      </c>
      <c r="AA1352" t="str">
        <f>VLOOKUP($B1352,Sheet1!A:E,5,FALSE)</f>
        <v>Marine Park, expansive parkland and recreational facilities.</v>
      </c>
    </row>
    <row r="1353" spans="1:27" x14ac:dyDescent="0.2">
      <c r="A1353">
        <v>1409</v>
      </c>
      <c r="B1353" t="s">
        <v>1880</v>
      </c>
      <c r="C1353" t="s">
        <v>52</v>
      </c>
      <c r="D1353" s="1">
        <v>888000</v>
      </c>
      <c r="E1353">
        <v>3</v>
      </c>
      <c r="F1353">
        <v>2</v>
      </c>
      <c r="G1353" s="2">
        <v>1600</v>
      </c>
      <c r="H1353" t="s">
        <v>1881</v>
      </c>
      <c r="I1353" t="s">
        <v>65</v>
      </c>
      <c r="J1353" s="5">
        <v>11375</v>
      </c>
      <c r="K1353" s="8" t="str">
        <f>VLOOKUP($B1353,Sheet1!A:E,3,FALSE)</f>
        <v>Forest Hills</v>
      </c>
      <c r="L1353" s="8" t="str">
        <f>VLOOKUP($B1353,Sheet1!A:E,4,FALSE)</f>
        <v>A</v>
      </c>
      <c r="M1353">
        <v>-73.845844099999994</v>
      </c>
      <c r="N1353">
        <v>40.724513999999999</v>
      </c>
      <c r="O1353" s="13">
        <f>VLOOKUP($B1353,Sheet2!A:F,6,FALSE)</f>
        <v>7.5157784876297358</v>
      </c>
      <c r="P1353" s="1">
        <v>177600</v>
      </c>
      <c r="Q1353" s="3">
        <v>6.7500000000000004E-2</v>
      </c>
      <c r="R1353">
        <v>30</v>
      </c>
      <c r="S1353" s="1">
        <v>710400</v>
      </c>
      <c r="T1353" s="1">
        <v>4607.6400000000003</v>
      </c>
      <c r="U1353" s="1">
        <v>901.72</v>
      </c>
      <c r="V1353" s="1">
        <v>185</v>
      </c>
      <c r="W1353" s="4">
        <v>600</v>
      </c>
      <c r="X1353" s="1">
        <v>6294.36</v>
      </c>
      <c r="Y1353">
        <v>6</v>
      </c>
      <c r="Z1353">
        <v>10</v>
      </c>
      <c r="AA1353" t="str">
        <f>VLOOKUP($B1353,Sheet1!A:E,5,FALSE)</f>
        <v>Forest Hills Stadium - historic concert venue, commuter friendly from Manhattan.</v>
      </c>
    </row>
    <row r="1354" spans="1:27" x14ac:dyDescent="0.2">
      <c r="A1354">
        <v>1410</v>
      </c>
      <c r="B1354" t="s">
        <v>1882</v>
      </c>
      <c r="C1354" t="s">
        <v>87</v>
      </c>
      <c r="D1354" s="1">
        <v>2100000</v>
      </c>
      <c r="E1354">
        <v>20</v>
      </c>
      <c r="F1354">
        <v>8</v>
      </c>
      <c r="G1354" s="2">
        <v>7200</v>
      </c>
      <c r="H1354" t="s">
        <v>559</v>
      </c>
      <c r="I1354" t="s">
        <v>45</v>
      </c>
      <c r="J1354" s="5">
        <v>11209</v>
      </c>
      <c r="K1354" s="8" t="str">
        <f>VLOOKUP($B1354,Sheet1!A:E,3,FALSE)</f>
        <v>Bay Ridge</v>
      </c>
      <c r="L1354" s="8" t="str">
        <f>VLOOKUP($B1354,Sheet1!A:E,4,FALSE)</f>
        <v>B+</v>
      </c>
      <c r="M1354">
        <v>-74.027418800000007</v>
      </c>
      <c r="N1354">
        <v>40.633021300000003</v>
      </c>
      <c r="O1354" s="13">
        <f>VLOOKUP($B1354,Sheet2!A:F,6,FALSE)</f>
        <v>8.2889302175108064</v>
      </c>
      <c r="P1354" s="1">
        <v>420000</v>
      </c>
      <c r="Q1354" s="3">
        <v>6.7500000000000004E-2</v>
      </c>
      <c r="R1354">
        <v>30</v>
      </c>
      <c r="S1354" s="1">
        <v>1680000</v>
      </c>
      <c r="T1354" s="1">
        <v>10896.45</v>
      </c>
      <c r="U1354" s="1">
        <v>2132.4499999999998</v>
      </c>
      <c r="V1354" s="1">
        <v>437.5</v>
      </c>
      <c r="W1354" s="4">
        <v>550</v>
      </c>
      <c r="X1354" s="1">
        <v>14016.39</v>
      </c>
      <c r="Y1354">
        <v>40</v>
      </c>
      <c r="Z1354">
        <v>18</v>
      </c>
      <c r="AA1354" t="str">
        <f>VLOOKUP($B1354,Sheet1!A:E,5,FALSE)</f>
        <v>South Brooklyn Neighborhood known for elaborate Christmas light in Dyker Heights.</v>
      </c>
    </row>
    <row r="1355" spans="1:27" x14ac:dyDescent="0.2">
      <c r="A1355">
        <v>1412</v>
      </c>
      <c r="B1355" t="s">
        <v>1883</v>
      </c>
      <c r="C1355" t="s">
        <v>34</v>
      </c>
      <c r="D1355" s="1">
        <v>1250000</v>
      </c>
      <c r="E1355">
        <v>4</v>
      </c>
      <c r="F1355">
        <v>2.5</v>
      </c>
      <c r="G1355" s="2">
        <v>2184</v>
      </c>
      <c r="H1355" t="s">
        <v>205</v>
      </c>
      <c r="I1355" t="s">
        <v>65</v>
      </c>
      <c r="J1355" s="5">
        <v>11355</v>
      </c>
      <c r="K1355" s="8" t="str">
        <f>VLOOKUP($B1355,Sheet1!A:E,3,FALSE)</f>
        <v>Flushing</v>
      </c>
      <c r="L1355" s="8" t="str">
        <f>VLOOKUP($B1355,Sheet1!A:E,4,FALSE)</f>
        <v>B</v>
      </c>
      <c r="M1355">
        <v>-73.818081699999993</v>
      </c>
      <c r="N1355">
        <v>40.756270399999998</v>
      </c>
      <c r="O1355" s="13">
        <f>VLOOKUP($B1355,Sheet2!A:F,6,FALSE)</f>
        <v>8.7963966841961305</v>
      </c>
      <c r="P1355" s="1">
        <v>250000</v>
      </c>
      <c r="Q1355" s="3">
        <v>6.7500000000000004E-2</v>
      </c>
      <c r="R1355">
        <v>30</v>
      </c>
      <c r="S1355" s="1">
        <v>1000000</v>
      </c>
      <c r="T1355" s="1">
        <v>6485.98</v>
      </c>
      <c r="U1355" s="1">
        <v>1269.31</v>
      </c>
      <c r="V1355" s="1">
        <v>260.42</v>
      </c>
      <c r="W1355" s="4">
        <v>1700</v>
      </c>
      <c r="X1355" s="1">
        <v>9715.7099999999991</v>
      </c>
      <c r="Y1355">
        <v>8</v>
      </c>
      <c r="Z1355">
        <v>12</v>
      </c>
      <c r="AA1355" t="str">
        <f>VLOOKUP($B1355,Sheet1!A:E,5,FALSE)</f>
        <v>Bustling Chinese and  Korean community. Large shopping community.</v>
      </c>
    </row>
    <row r="1356" spans="1:27" x14ac:dyDescent="0.2">
      <c r="A1356">
        <v>1413</v>
      </c>
      <c r="B1356" t="s">
        <v>1884</v>
      </c>
      <c r="C1356" t="s">
        <v>26</v>
      </c>
      <c r="D1356" s="1">
        <v>1078000</v>
      </c>
      <c r="E1356">
        <v>3</v>
      </c>
      <c r="F1356">
        <v>2</v>
      </c>
      <c r="G1356" s="2">
        <v>2184</v>
      </c>
      <c r="H1356" t="s">
        <v>1496</v>
      </c>
      <c r="I1356" t="s">
        <v>65</v>
      </c>
      <c r="J1356" s="5">
        <v>11375</v>
      </c>
      <c r="K1356" s="8" t="str">
        <f>VLOOKUP($B1356,Sheet1!A:E,3,FALSE)</f>
        <v>Forest Hills</v>
      </c>
      <c r="L1356" s="8" t="str">
        <f>VLOOKUP($B1356,Sheet1!A:E,4,FALSE)</f>
        <v>A</v>
      </c>
      <c r="M1356">
        <v>-73.8523359</v>
      </c>
      <c r="N1356">
        <v>40.727013900000003</v>
      </c>
      <c r="O1356" s="13">
        <f>VLOOKUP($B1356,Sheet2!A:F,6,FALSE)</f>
        <v>7.1456022122506582</v>
      </c>
      <c r="P1356" s="1">
        <v>215600</v>
      </c>
      <c r="Q1356" s="3">
        <v>6.7500000000000004E-2</v>
      </c>
      <c r="R1356">
        <v>30</v>
      </c>
      <c r="S1356" s="1">
        <v>862400</v>
      </c>
      <c r="T1356" s="1">
        <v>5593.51</v>
      </c>
      <c r="U1356" s="1">
        <v>1094.6600000000001</v>
      </c>
      <c r="V1356" s="1">
        <v>224.58</v>
      </c>
      <c r="W1356" s="4">
        <v>375</v>
      </c>
      <c r="X1356" s="1">
        <v>7287.75</v>
      </c>
      <c r="Y1356">
        <v>6</v>
      </c>
      <c r="Z1356">
        <v>14</v>
      </c>
      <c r="AA1356" t="str">
        <f>VLOOKUP($B1356,Sheet1!A:E,5,FALSE)</f>
        <v>Forest Hills Stadium - historic concert venue, commuter friendly from Manhattan.</v>
      </c>
    </row>
    <row r="1357" spans="1:27" x14ac:dyDescent="0.2">
      <c r="A1357">
        <v>1414</v>
      </c>
      <c r="B1357" t="s">
        <v>1885</v>
      </c>
      <c r="C1357" t="s">
        <v>34</v>
      </c>
      <c r="D1357" s="1">
        <v>3200000</v>
      </c>
      <c r="E1357">
        <v>4</v>
      </c>
      <c r="F1357">
        <v>4</v>
      </c>
      <c r="G1357" s="2">
        <v>2950</v>
      </c>
      <c r="H1357" t="s">
        <v>851</v>
      </c>
      <c r="I1357" t="s">
        <v>45</v>
      </c>
      <c r="J1357" s="5">
        <v>11209</v>
      </c>
      <c r="K1357" s="8" t="str">
        <f>VLOOKUP($B1357,Sheet1!A:E,3,FALSE)</f>
        <v>Bay Ridge</v>
      </c>
      <c r="L1357" s="8" t="str">
        <f>VLOOKUP($B1357,Sheet1!A:E,4,FALSE)</f>
        <v>B+</v>
      </c>
      <c r="M1357">
        <v>-74.037241699999996</v>
      </c>
      <c r="N1357">
        <v>40.628685400000002</v>
      </c>
      <c r="O1357" s="13">
        <f>VLOOKUP($B1357,Sheet2!A:F,6,FALSE)</f>
        <v>8.7246373069892762</v>
      </c>
      <c r="P1357" s="1">
        <v>640000</v>
      </c>
      <c r="Q1357" s="3">
        <v>6.7500000000000004E-2</v>
      </c>
      <c r="R1357">
        <v>30</v>
      </c>
      <c r="S1357" s="1">
        <v>2560000</v>
      </c>
      <c r="T1357" s="1">
        <v>16604.11</v>
      </c>
      <c r="U1357" s="1">
        <v>3249.44</v>
      </c>
      <c r="V1357" s="1">
        <v>666.67</v>
      </c>
      <c r="W1357" s="4">
        <v>205</v>
      </c>
      <c r="X1357" s="1">
        <v>20725.22</v>
      </c>
      <c r="Y1357">
        <v>8</v>
      </c>
      <c r="Z1357">
        <v>12</v>
      </c>
      <c r="AA1357" t="str">
        <f>VLOOKUP($B1357,Sheet1!A:E,5,FALSE)</f>
        <v>South Brooklyn Neighborhood known for elaborate Christmas light in Dyker Heights.</v>
      </c>
    </row>
    <row r="1358" spans="1:27" x14ac:dyDescent="0.2">
      <c r="A1358">
        <v>1415</v>
      </c>
      <c r="B1358" t="s">
        <v>1886</v>
      </c>
      <c r="C1358" t="s">
        <v>52</v>
      </c>
      <c r="D1358" s="1">
        <v>555555</v>
      </c>
      <c r="E1358">
        <v>1</v>
      </c>
      <c r="F1358">
        <v>1</v>
      </c>
      <c r="G1358" s="2">
        <v>2184</v>
      </c>
      <c r="H1358" t="s">
        <v>39</v>
      </c>
      <c r="I1358" t="s">
        <v>28</v>
      </c>
      <c r="J1358" s="5">
        <v>10024</v>
      </c>
      <c r="K1358" s="8" t="str">
        <f>VLOOKUP($B1358,Sheet1!A:E,3,FALSE)</f>
        <v>Upper West Side</v>
      </c>
      <c r="L1358" s="8" t="str">
        <f>VLOOKUP($B1358,Sheet1!A:E,4,FALSE)</f>
        <v>A</v>
      </c>
      <c r="M1358">
        <v>-73.975633700000003</v>
      </c>
      <c r="N1358">
        <v>40.791493799999998</v>
      </c>
      <c r="O1358" s="13">
        <f>VLOOKUP($B1358,Sheet2!A:F,6,FALSE)</f>
        <v>2.9893108800860539</v>
      </c>
      <c r="P1358" s="1">
        <v>111111</v>
      </c>
      <c r="Q1358" s="3">
        <v>6.7500000000000004E-2</v>
      </c>
      <c r="R1358">
        <v>30</v>
      </c>
      <c r="S1358" s="1">
        <v>444444</v>
      </c>
      <c r="T1358" s="1">
        <v>2882.66</v>
      </c>
      <c r="U1358" s="1">
        <v>564.14</v>
      </c>
      <c r="V1358" s="1">
        <v>115.74</v>
      </c>
      <c r="W1358" s="4">
        <v>375</v>
      </c>
      <c r="X1358" s="1">
        <v>3937.53</v>
      </c>
      <c r="Y1358">
        <v>2</v>
      </c>
      <c r="Z1358">
        <v>18</v>
      </c>
      <c r="AA1358" t="str">
        <f>VLOOKUP($B1358,Sheet1!A:E,5,FALSE)</f>
        <v>Western edge of Central Park, Lincoln Center, affluent area.</v>
      </c>
    </row>
    <row r="1359" spans="1:27" x14ac:dyDescent="0.2">
      <c r="A1359">
        <v>1416</v>
      </c>
      <c r="B1359" t="s">
        <v>1887</v>
      </c>
      <c r="C1359" t="s">
        <v>52</v>
      </c>
      <c r="D1359" s="1">
        <v>293900</v>
      </c>
      <c r="E1359">
        <v>1</v>
      </c>
      <c r="F1359">
        <v>1</v>
      </c>
      <c r="G1359" s="2">
        <v>2184</v>
      </c>
      <c r="H1359" t="s">
        <v>81</v>
      </c>
      <c r="I1359" t="s">
        <v>65</v>
      </c>
      <c r="J1359" s="5">
        <v>11372</v>
      </c>
      <c r="K1359" s="8" t="str">
        <f>VLOOKUP($B1359,Sheet1!A:E,3,FALSE)</f>
        <v>High Bridge</v>
      </c>
      <c r="L1359" s="8" t="str">
        <f>VLOOKUP($B1359,Sheet1!A:E,4,FALSE)</f>
        <v>C</v>
      </c>
      <c r="M1359">
        <v>-73.881443300000001</v>
      </c>
      <c r="N1359">
        <v>40.751250499999998</v>
      </c>
      <c r="O1359" s="13">
        <f>VLOOKUP($B1359,Sheet2!A:F,6,FALSE)</f>
        <v>5.4593191823862206</v>
      </c>
      <c r="P1359" s="1">
        <v>58780</v>
      </c>
      <c r="Q1359" s="3">
        <v>6.7500000000000004E-2</v>
      </c>
      <c r="R1359">
        <v>30</v>
      </c>
      <c r="S1359" s="1">
        <v>235120</v>
      </c>
      <c r="T1359" s="1">
        <v>1524.98</v>
      </c>
      <c r="U1359" s="1">
        <v>298.44</v>
      </c>
      <c r="V1359" s="1">
        <v>61.23</v>
      </c>
      <c r="W1359" s="4">
        <v>600</v>
      </c>
      <c r="X1359" s="1">
        <v>2484.65</v>
      </c>
      <c r="Y1359">
        <v>2</v>
      </c>
      <c r="Z1359">
        <v>18</v>
      </c>
      <c r="AA1359" t="str">
        <f>VLOOKUP($B1359,Sheet1!A:E,5,FALSE)</f>
        <v> High Bridge connecting Manhattan &amp; Bronx, near Yankee Stadium. High poverty rates.</v>
      </c>
    </row>
    <row r="1360" spans="1:27" x14ac:dyDescent="0.2">
      <c r="A1360">
        <v>1417</v>
      </c>
      <c r="B1360" t="s">
        <v>1888</v>
      </c>
      <c r="C1360" t="s">
        <v>34</v>
      </c>
      <c r="D1360" s="1">
        <v>1175000</v>
      </c>
      <c r="E1360">
        <v>3</v>
      </c>
      <c r="F1360">
        <v>2</v>
      </c>
      <c r="G1360" s="2">
        <v>1192</v>
      </c>
      <c r="H1360" t="s">
        <v>62</v>
      </c>
      <c r="I1360" t="s">
        <v>45</v>
      </c>
      <c r="J1360" s="5">
        <v>11220</v>
      </c>
      <c r="K1360" s="8" t="str">
        <f>VLOOKUP($B1360,Sheet1!A:E,3,FALSE)</f>
        <v>Bay Ridge</v>
      </c>
      <c r="L1360" s="8" t="str">
        <f>VLOOKUP($B1360,Sheet1!A:E,4,FALSE)</f>
        <v>B+</v>
      </c>
      <c r="M1360">
        <v>-74.027678699999996</v>
      </c>
      <c r="N1360">
        <v>40.636981900000002</v>
      </c>
      <c r="O1360" s="13">
        <f>VLOOKUP($B1360,Sheet2!A:F,6,FALSE)</f>
        <v>8.0295695436339596</v>
      </c>
      <c r="P1360" s="1">
        <v>235000</v>
      </c>
      <c r="Q1360" s="3">
        <v>6.7500000000000004E-2</v>
      </c>
      <c r="R1360">
        <v>30</v>
      </c>
      <c r="S1360" s="1">
        <v>940000</v>
      </c>
      <c r="T1360" s="1">
        <v>6096.82</v>
      </c>
      <c r="U1360" s="1">
        <v>1193.1500000000001</v>
      </c>
      <c r="V1360" s="1">
        <v>244.79</v>
      </c>
      <c r="W1360" s="4">
        <v>1000</v>
      </c>
      <c r="X1360" s="1">
        <v>8534.77</v>
      </c>
      <c r="Y1360">
        <v>6</v>
      </c>
      <c r="Z1360">
        <v>7</v>
      </c>
      <c r="AA1360" t="str">
        <f>VLOOKUP($B1360,Sheet1!A:E,5,FALSE)</f>
        <v>South Brooklyn Neighborhood known for elaborate Christmas light in Dyker Heights.</v>
      </c>
    </row>
    <row r="1361" spans="1:27" x14ac:dyDescent="0.2">
      <c r="A1361">
        <v>1418</v>
      </c>
      <c r="B1361" t="s">
        <v>1889</v>
      </c>
      <c r="C1361" t="s">
        <v>174</v>
      </c>
      <c r="D1361" s="1">
        <v>160000</v>
      </c>
      <c r="E1361">
        <v>3</v>
      </c>
      <c r="F1361">
        <v>2.5</v>
      </c>
      <c r="G1361" s="2">
        <v>2184</v>
      </c>
      <c r="H1361" t="s">
        <v>958</v>
      </c>
      <c r="I1361" t="s">
        <v>65</v>
      </c>
      <c r="J1361" s="5">
        <v>11429</v>
      </c>
      <c r="K1361" s="8" t="str">
        <f>VLOOKUP($B1361,Sheet1!A:E,3,FALSE)</f>
        <v>Queens Village</v>
      </c>
      <c r="L1361" s="8" t="str">
        <f>VLOOKUP($B1361,Sheet1!A:E,4,FALSE)</f>
        <v>B</v>
      </c>
      <c r="M1361">
        <v>-73.743912199999997</v>
      </c>
      <c r="N1361">
        <v>40.706698099999997</v>
      </c>
      <c r="O1361" s="13">
        <f>VLOOKUP($B1361,Sheet2!A:F,6,FALSE)</f>
        <v>13.006917104572519</v>
      </c>
      <c r="P1361" s="1">
        <v>32000</v>
      </c>
      <c r="Q1361" s="3">
        <v>6.7500000000000004E-2</v>
      </c>
      <c r="R1361">
        <v>30</v>
      </c>
      <c r="S1361" s="1">
        <v>128000</v>
      </c>
      <c r="T1361" s="1">
        <v>830.21</v>
      </c>
      <c r="U1361" s="1">
        <v>162.47</v>
      </c>
      <c r="V1361" s="1">
        <v>33.33</v>
      </c>
      <c r="W1361" s="4">
        <v>600</v>
      </c>
      <c r="X1361" s="1">
        <v>1626.01</v>
      </c>
      <c r="Y1361">
        <v>6</v>
      </c>
      <c r="Z1361">
        <v>12</v>
      </c>
      <c r="AA1361" t="str">
        <f>VLOOKUP($B1361,Sheet1!A:E,5,FALSE)</f>
        <v>Suburban charm and family-oriented community.</v>
      </c>
    </row>
    <row r="1362" spans="1:27" x14ac:dyDescent="0.2">
      <c r="A1362">
        <v>1419</v>
      </c>
      <c r="B1362" t="s">
        <v>1890</v>
      </c>
      <c r="C1362" t="s">
        <v>163</v>
      </c>
      <c r="D1362" s="1">
        <v>999999</v>
      </c>
      <c r="E1362">
        <v>3</v>
      </c>
      <c r="F1362">
        <v>2</v>
      </c>
      <c r="G1362" s="2">
        <v>1880</v>
      </c>
      <c r="H1362" t="s">
        <v>325</v>
      </c>
      <c r="I1362" t="s">
        <v>45</v>
      </c>
      <c r="J1362" s="5">
        <v>11220</v>
      </c>
      <c r="K1362" s="8" t="str">
        <f>VLOOKUP($B1362,Sheet1!A:E,3,FALSE)</f>
        <v>Bay Ridge</v>
      </c>
      <c r="L1362" s="8" t="str">
        <f>VLOOKUP($B1362,Sheet1!A:E,4,FALSE)</f>
        <v>B+</v>
      </c>
      <c r="M1362">
        <v>-74.019460699999996</v>
      </c>
      <c r="N1362">
        <v>40.632583799999999</v>
      </c>
      <c r="O1362" s="13">
        <f>VLOOKUP($B1362,Sheet2!A:F,6,FALSE)</f>
        <v>8.2171007705335786</v>
      </c>
      <c r="P1362" s="1">
        <v>199999.8</v>
      </c>
      <c r="Q1362" s="3">
        <v>6.7500000000000004E-2</v>
      </c>
      <c r="R1362">
        <v>30</v>
      </c>
      <c r="S1362" s="1">
        <v>799999.2</v>
      </c>
      <c r="T1362" s="1">
        <v>5188.78</v>
      </c>
      <c r="U1362" s="1">
        <v>1015.45</v>
      </c>
      <c r="V1362" s="1">
        <v>208.33</v>
      </c>
      <c r="W1362" s="4">
        <v>550</v>
      </c>
      <c r="X1362" s="1">
        <v>6962.56</v>
      </c>
      <c r="Y1362">
        <v>6</v>
      </c>
      <c r="Z1362">
        <v>12</v>
      </c>
      <c r="AA1362" t="str">
        <f>VLOOKUP($B1362,Sheet1!A:E,5,FALSE)</f>
        <v>South Brooklyn Neighborhood known for elaborate Christmas light in Dyker Heights.</v>
      </c>
    </row>
    <row r="1363" spans="1:27" x14ac:dyDescent="0.2">
      <c r="A1363">
        <v>1420</v>
      </c>
      <c r="B1363" t="s">
        <v>1891</v>
      </c>
      <c r="C1363" t="s">
        <v>34</v>
      </c>
      <c r="D1363" s="1">
        <v>1448000</v>
      </c>
      <c r="E1363">
        <v>5</v>
      </c>
      <c r="F1363">
        <v>4</v>
      </c>
      <c r="G1363" s="2">
        <v>2000</v>
      </c>
      <c r="H1363" t="s">
        <v>1892</v>
      </c>
      <c r="I1363" t="s">
        <v>65</v>
      </c>
      <c r="J1363" s="5">
        <v>11426</v>
      </c>
      <c r="K1363" s="8" t="str">
        <f>VLOOKUP($B1363,Sheet1!A:E,3,FALSE)</f>
        <v>Bellerose</v>
      </c>
      <c r="L1363" s="8" t="str">
        <f>VLOOKUP($B1363,Sheet1!A:E,4,FALSE)</f>
        <v>A-</v>
      </c>
      <c r="M1363">
        <v>-73.714203100000006</v>
      </c>
      <c r="N1363">
        <v>40.735334999999999</v>
      </c>
      <c r="O1363" s="13">
        <f>VLOOKUP($B1363,Sheet2!A:F,6,FALSE)</f>
        <v>14.26491218136764</v>
      </c>
      <c r="P1363" s="1">
        <v>289600</v>
      </c>
      <c r="Q1363" s="3">
        <v>6.7500000000000004E-2</v>
      </c>
      <c r="R1363">
        <v>30</v>
      </c>
      <c r="S1363" s="1">
        <v>1158400</v>
      </c>
      <c r="T1363" s="1">
        <v>7513.36</v>
      </c>
      <c r="U1363" s="1">
        <v>1470.37</v>
      </c>
      <c r="V1363" s="1">
        <v>301.67</v>
      </c>
      <c r="W1363" s="4">
        <v>550</v>
      </c>
      <c r="X1363" s="1">
        <v>9835.4</v>
      </c>
      <c r="Y1363">
        <v>10</v>
      </c>
      <c r="Z1363">
        <v>8</v>
      </c>
      <c r="AA1363" t="str">
        <f>VLOOKUP($B1363,Sheet1!A:E,5,FALSE)</f>
        <v>Suburban charm and historical homes.</v>
      </c>
    </row>
    <row r="1364" spans="1:27" x14ac:dyDescent="0.2">
      <c r="A1364">
        <v>1421</v>
      </c>
      <c r="B1364" t="s">
        <v>1893</v>
      </c>
      <c r="C1364" t="s">
        <v>34</v>
      </c>
      <c r="D1364" s="1">
        <v>2950000</v>
      </c>
      <c r="E1364">
        <v>6</v>
      </c>
      <c r="F1364">
        <v>5</v>
      </c>
      <c r="G1364" s="2">
        <v>5436</v>
      </c>
      <c r="H1364" t="s">
        <v>1041</v>
      </c>
      <c r="I1364" t="s">
        <v>45</v>
      </c>
      <c r="J1364" s="5">
        <v>11234</v>
      </c>
      <c r="K1364" s="8" t="str">
        <f>VLOOKUP($B1364,Sheet1!A:E,3,FALSE)</f>
        <v>Marine Park</v>
      </c>
      <c r="L1364" s="8" t="str">
        <f>VLOOKUP($B1364,Sheet1!A:E,4,FALSE)</f>
        <v>A</v>
      </c>
      <c r="M1364">
        <v>-73.9113665</v>
      </c>
      <c r="N1364">
        <v>40.603768799999997</v>
      </c>
      <c r="O1364" s="13">
        <f>VLOOKUP($B1364,Sheet2!A:F,6,FALSE)</f>
        <v>10.73823076056029</v>
      </c>
      <c r="P1364" s="1">
        <v>590000</v>
      </c>
      <c r="Q1364" s="3">
        <v>6.7500000000000004E-2</v>
      </c>
      <c r="R1364">
        <v>30</v>
      </c>
      <c r="S1364" s="1">
        <v>2360000</v>
      </c>
      <c r="T1364" s="1">
        <v>15306.92</v>
      </c>
      <c r="U1364" s="1">
        <v>2995.58</v>
      </c>
      <c r="V1364" s="1">
        <v>614.58000000000004</v>
      </c>
      <c r="W1364" s="4">
        <v>375</v>
      </c>
      <c r="X1364" s="1">
        <v>19292.080000000002</v>
      </c>
      <c r="Y1364">
        <v>12</v>
      </c>
      <c r="Z1364">
        <v>19</v>
      </c>
      <c r="AA1364" t="str">
        <f>VLOOKUP($B1364,Sheet1!A:E,5,FALSE)</f>
        <v>Marine Park, expansive parkland and recreational facilities.</v>
      </c>
    </row>
    <row r="1365" spans="1:27" x14ac:dyDescent="0.2">
      <c r="A1365">
        <v>1422</v>
      </c>
      <c r="B1365" t="s">
        <v>1894</v>
      </c>
      <c r="C1365" t="s">
        <v>52</v>
      </c>
      <c r="D1365" s="1">
        <v>150000</v>
      </c>
      <c r="E1365">
        <v>3</v>
      </c>
      <c r="F1365">
        <v>1</v>
      </c>
      <c r="G1365">
        <v>600</v>
      </c>
      <c r="H1365" t="s">
        <v>119</v>
      </c>
      <c r="I1365" t="s">
        <v>65</v>
      </c>
      <c r="J1365" s="5">
        <v>11368</v>
      </c>
      <c r="K1365" s="8" t="str">
        <f>VLOOKUP($B1365,Sheet1!A:E,3,FALSE)</f>
        <v>Corona</v>
      </c>
      <c r="L1365" s="8" t="str">
        <f>VLOOKUP($B1365,Sheet1!A:E,4,FALSE)</f>
        <v>C</v>
      </c>
      <c r="M1365">
        <v>-73.858482600000002</v>
      </c>
      <c r="N1365">
        <v>40.736449899999997</v>
      </c>
      <c r="O1365" s="13">
        <f>VLOOKUP($B1365,Sheet2!A:F,6,FALSE)</f>
        <v>6.716757860365977</v>
      </c>
      <c r="P1365" s="1">
        <v>30000</v>
      </c>
      <c r="Q1365" s="3">
        <v>6.7500000000000004E-2</v>
      </c>
      <c r="R1365">
        <v>30</v>
      </c>
      <c r="S1365" s="1">
        <v>120000</v>
      </c>
      <c r="T1365" s="1">
        <v>778.32</v>
      </c>
      <c r="U1365" s="1">
        <v>152.32</v>
      </c>
      <c r="V1365" s="1">
        <v>31.25</v>
      </c>
      <c r="W1365" s="4">
        <v>375</v>
      </c>
      <c r="X1365" s="1">
        <v>1336.89</v>
      </c>
      <c r="Y1365">
        <v>6</v>
      </c>
      <c r="Z1365">
        <v>5</v>
      </c>
      <c r="AA1365" t="str">
        <f>VLOOKUP($B1365,Sheet1!A:E,5,FALSE)</f>
        <v>Flushing Meadows - Corona Park Queens, Lemon Ice King icees, strong Latino community.</v>
      </c>
    </row>
    <row r="1366" spans="1:27" x14ac:dyDescent="0.2">
      <c r="A1366">
        <v>1423</v>
      </c>
      <c r="B1366" t="s">
        <v>1895</v>
      </c>
      <c r="C1366" t="s">
        <v>26</v>
      </c>
      <c r="D1366" s="1">
        <v>354900</v>
      </c>
      <c r="E1366">
        <v>2</v>
      </c>
      <c r="F1366">
        <v>1</v>
      </c>
      <c r="G1366">
        <v>673</v>
      </c>
      <c r="H1366" t="s">
        <v>248</v>
      </c>
      <c r="I1366" t="s">
        <v>45</v>
      </c>
      <c r="J1366" s="5">
        <v>11209</v>
      </c>
      <c r="K1366" s="8" t="str">
        <f>VLOOKUP($B1366,Sheet1!A:E,3,FALSE)</f>
        <v>Bay Ridge</v>
      </c>
      <c r="L1366" s="8" t="str">
        <f>VLOOKUP($B1366,Sheet1!A:E,4,FALSE)</f>
        <v>B+</v>
      </c>
      <c r="M1366">
        <v>-74.031133499999996</v>
      </c>
      <c r="N1366">
        <v>40.634366700000001</v>
      </c>
      <c r="O1366" s="13">
        <f>VLOOKUP($B1366,Sheet2!A:F,6,FALSE)</f>
        <v>8.2540955202119548</v>
      </c>
      <c r="P1366" s="1">
        <v>70980</v>
      </c>
      <c r="Q1366" s="3">
        <v>6.7500000000000004E-2</v>
      </c>
      <c r="R1366">
        <v>30</v>
      </c>
      <c r="S1366" s="1">
        <v>283920</v>
      </c>
      <c r="T1366" s="1">
        <v>1841.5</v>
      </c>
      <c r="U1366" s="1">
        <v>360.38</v>
      </c>
      <c r="V1366" s="1">
        <v>73.94</v>
      </c>
      <c r="W1366" s="4">
        <v>205</v>
      </c>
      <c r="X1366" s="1">
        <v>2480.8200000000002</v>
      </c>
      <c r="Y1366">
        <v>4</v>
      </c>
      <c r="Z1366">
        <v>6</v>
      </c>
      <c r="AA1366" t="str">
        <f>VLOOKUP($B1366,Sheet1!A:E,5,FALSE)</f>
        <v>South Brooklyn Neighborhood known for elaborate Christmas light in Dyker Heights.</v>
      </c>
    </row>
    <row r="1367" spans="1:27" x14ac:dyDescent="0.2">
      <c r="A1367">
        <v>1424</v>
      </c>
      <c r="B1367" t="s">
        <v>1896</v>
      </c>
      <c r="C1367" t="s">
        <v>26</v>
      </c>
      <c r="D1367" s="1">
        <v>580000</v>
      </c>
      <c r="E1367">
        <v>2</v>
      </c>
      <c r="F1367">
        <v>2</v>
      </c>
      <c r="G1367" s="2">
        <v>2184</v>
      </c>
      <c r="H1367" t="s">
        <v>883</v>
      </c>
      <c r="I1367" t="s">
        <v>65</v>
      </c>
      <c r="J1367" s="5">
        <v>11372</v>
      </c>
      <c r="K1367" s="8" t="str">
        <f>VLOOKUP($B1367,Sheet1!A:E,3,FALSE)</f>
        <v>High Bridge</v>
      </c>
      <c r="L1367" s="8" t="str">
        <f>VLOOKUP($B1367,Sheet1!A:E,4,FALSE)</f>
        <v>C</v>
      </c>
      <c r="M1367">
        <v>-73.873836499999996</v>
      </c>
      <c r="N1367">
        <v>40.751082599999997</v>
      </c>
      <c r="O1367" s="13">
        <f>VLOOKUP($B1367,Sheet2!A:F,6,FALSE)</f>
        <v>5.8579637426387139</v>
      </c>
      <c r="P1367" s="1">
        <v>116000</v>
      </c>
      <c r="Q1367" s="3">
        <v>6.7500000000000004E-2</v>
      </c>
      <c r="R1367">
        <v>30</v>
      </c>
      <c r="S1367" s="1">
        <v>464000</v>
      </c>
      <c r="T1367" s="1">
        <v>3009.5</v>
      </c>
      <c r="U1367" s="1">
        <v>588.96</v>
      </c>
      <c r="V1367" s="1">
        <v>120.83</v>
      </c>
      <c r="W1367" s="4">
        <v>600</v>
      </c>
      <c r="X1367" s="1">
        <v>4319.29</v>
      </c>
      <c r="Y1367">
        <v>4</v>
      </c>
      <c r="Z1367">
        <v>14</v>
      </c>
      <c r="AA1367" t="str">
        <f>VLOOKUP($B1367,Sheet1!A:E,5,FALSE)</f>
        <v> High Bridge connecting Manhattan &amp; Bronx, near Yankee Stadium. High poverty rates.</v>
      </c>
    </row>
    <row r="1368" spans="1:27" x14ac:dyDescent="0.2">
      <c r="A1368">
        <v>1425</v>
      </c>
      <c r="B1368" t="s">
        <v>1897</v>
      </c>
      <c r="C1368" t="s">
        <v>34</v>
      </c>
      <c r="D1368" s="1">
        <v>969000</v>
      </c>
      <c r="E1368">
        <v>3</v>
      </c>
      <c r="F1368">
        <v>2</v>
      </c>
      <c r="G1368" s="2">
        <v>1776</v>
      </c>
      <c r="H1368" t="s">
        <v>756</v>
      </c>
      <c r="I1368" t="s">
        <v>65</v>
      </c>
      <c r="J1368" s="5">
        <v>11379</v>
      </c>
      <c r="K1368" s="8" t="str">
        <f>VLOOKUP($B1368,Sheet1!A:E,3,FALSE)</f>
        <v>Middle Village</v>
      </c>
      <c r="L1368" s="8" t="str">
        <f>VLOOKUP($B1368,Sheet1!A:E,4,FALSE)</f>
        <v>B</v>
      </c>
      <c r="M1368">
        <v>-73.883494999999996</v>
      </c>
      <c r="N1368">
        <v>40.7165988</v>
      </c>
      <c r="O1368" s="13">
        <f>VLOOKUP($B1368,Sheet2!A:F,6,FALSE)</f>
        <v>5.7939255722380443</v>
      </c>
      <c r="P1368" s="1">
        <v>193800</v>
      </c>
      <c r="Q1368" s="3">
        <v>6.7500000000000004E-2</v>
      </c>
      <c r="R1368">
        <v>30</v>
      </c>
      <c r="S1368" s="1">
        <v>775200</v>
      </c>
      <c r="T1368" s="1">
        <v>5027.93</v>
      </c>
      <c r="U1368" s="1">
        <v>983.97</v>
      </c>
      <c r="V1368" s="1">
        <v>201.88</v>
      </c>
      <c r="W1368" s="4">
        <v>600</v>
      </c>
      <c r="X1368" s="1">
        <v>6813.78</v>
      </c>
      <c r="Y1368">
        <v>6</v>
      </c>
      <c r="Z1368">
        <v>11</v>
      </c>
      <c r="AA1368" t="str">
        <f>VLOOKUP($B1368,Sheet1!A:E,5,FALSE)</f>
        <v>Juniper Valley Park, Residential area with suburban feel, Metropolitan Avenue.</v>
      </c>
    </row>
    <row r="1369" spans="1:27" x14ac:dyDescent="0.2">
      <c r="A1369">
        <v>1426</v>
      </c>
      <c r="B1369" t="s">
        <v>1898</v>
      </c>
      <c r="C1369" t="s">
        <v>26</v>
      </c>
      <c r="D1369" s="1">
        <v>530000</v>
      </c>
      <c r="E1369">
        <v>1</v>
      </c>
      <c r="F1369">
        <v>1</v>
      </c>
      <c r="G1369">
        <v>538</v>
      </c>
      <c r="H1369" t="s">
        <v>1899</v>
      </c>
      <c r="I1369" t="s">
        <v>45</v>
      </c>
      <c r="J1369" s="5">
        <v>11214</v>
      </c>
      <c r="K1369" s="8" t="str">
        <f>VLOOKUP($B1369,Sheet1!A:E,3,FALSE)</f>
        <v>Bath Beach</v>
      </c>
      <c r="L1369" s="8" t="str">
        <f>VLOOKUP($B1369,Sheet1!A:E,4,FALSE)</f>
        <v>A-</v>
      </c>
      <c r="M1369">
        <v>-73.996842200000003</v>
      </c>
      <c r="N1369">
        <v>40.595459599999998</v>
      </c>
      <c r="O1369" s="13">
        <f>VLOOKUP($B1369,Sheet2!A:F,6,FALSE)</f>
        <v>10.59890853673884</v>
      </c>
      <c r="P1369" s="1">
        <v>106000</v>
      </c>
      <c r="Q1369" s="3">
        <v>6.7500000000000004E-2</v>
      </c>
      <c r="R1369">
        <v>30</v>
      </c>
      <c r="S1369" s="1">
        <v>424000</v>
      </c>
      <c r="T1369" s="1">
        <v>2750.06</v>
      </c>
      <c r="U1369" s="1">
        <v>538.19000000000005</v>
      </c>
      <c r="V1369" s="1">
        <v>110.42</v>
      </c>
      <c r="W1369" s="4">
        <v>600</v>
      </c>
      <c r="X1369" s="1">
        <v>3998.66</v>
      </c>
      <c r="Y1369">
        <v>2</v>
      </c>
      <c r="Z1369">
        <v>4</v>
      </c>
      <c r="AA1369" t="str">
        <f>VLOOKUP($B1369,Sheet1!A:E,5,FALSE)</f>
        <v>Residential area in South Brooklyn with waterfront views, home to a Italian-American population.</v>
      </c>
    </row>
    <row r="1370" spans="1:27" x14ac:dyDescent="0.2">
      <c r="A1370">
        <v>1427</v>
      </c>
      <c r="B1370" t="s">
        <v>1900</v>
      </c>
      <c r="C1370" t="s">
        <v>34</v>
      </c>
      <c r="D1370" s="1">
        <v>3900000</v>
      </c>
      <c r="E1370">
        <v>5</v>
      </c>
      <c r="F1370">
        <v>6</v>
      </c>
      <c r="G1370" s="2">
        <v>7723</v>
      </c>
      <c r="H1370" t="s">
        <v>125</v>
      </c>
      <c r="I1370" t="s">
        <v>65</v>
      </c>
      <c r="J1370" s="5">
        <v>11357</v>
      </c>
      <c r="K1370" s="8" t="str">
        <f>VLOOKUP($B1370,Sheet1!A:E,3,FALSE)</f>
        <v>Malba</v>
      </c>
      <c r="L1370" s="8" t="str">
        <f>VLOOKUP($B1370,Sheet1!A:E,4,FALSE)</f>
        <v>A</v>
      </c>
      <c r="M1370">
        <v>-73.825836199999998</v>
      </c>
      <c r="N1370">
        <v>40.792435300000001</v>
      </c>
      <c r="O1370" s="13">
        <f>VLOOKUP($B1370,Sheet2!A:F,6,FALSE)</f>
        <v>8.8967676980647052</v>
      </c>
      <c r="P1370" s="1">
        <v>780000</v>
      </c>
      <c r="Q1370" s="3">
        <v>6.7500000000000004E-2</v>
      </c>
      <c r="R1370">
        <v>30</v>
      </c>
      <c r="S1370" s="1">
        <v>3120000</v>
      </c>
      <c r="T1370" s="1">
        <v>20236.259999999998</v>
      </c>
      <c r="U1370" s="1">
        <v>3960.26</v>
      </c>
      <c r="V1370" s="1">
        <v>812.5</v>
      </c>
      <c r="W1370" s="4">
        <v>375</v>
      </c>
      <c r="X1370" s="1">
        <v>25384.02</v>
      </c>
      <c r="Y1370">
        <v>10</v>
      </c>
      <c r="Z1370">
        <v>24</v>
      </c>
      <c r="AA1370" t="str">
        <f>VLOOKUP($B1370,Sheet1!A:E,5,FALSE)</f>
        <v>Luxury Homes, East River waterfront views, suburban environment.</v>
      </c>
    </row>
    <row r="1371" spans="1:27" x14ac:dyDescent="0.2">
      <c r="A1371">
        <v>1428</v>
      </c>
      <c r="B1371" t="s">
        <v>1901</v>
      </c>
      <c r="C1371" t="s">
        <v>26</v>
      </c>
      <c r="D1371" s="1">
        <v>624999</v>
      </c>
      <c r="E1371">
        <v>3</v>
      </c>
      <c r="F1371">
        <v>2</v>
      </c>
      <c r="G1371" s="2">
        <v>2184</v>
      </c>
      <c r="H1371" t="s">
        <v>81</v>
      </c>
      <c r="I1371" t="s">
        <v>45</v>
      </c>
      <c r="J1371" s="5">
        <v>11234</v>
      </c>
      <c r="K1371" s="8" t="str">
        <f>VLOOKUP($B1371,Sheet1!A:E,3,FALSE)</f>
        <v>Marine Park</v>
      </c>
      <c r="L1371" s="8" t="str">
        <f>VLOOKUP($B1371,Sheet1!A:E,4,FALSE)</f>
        <v>A</v>
      </c>
      <c r="M1371">
        <v>-73.9175027</v>
      </c>
      <c r="N1371">
        <v>40.628377100000002</v>
      </c>
      <c r="O1371" s="13">
        <f>VLOOKUP($B1371,Sheet2!A:F,6,FALSE)</f>
        <v>9.0440329954057663</v>
      </c>
      <c r="P1371" s="1">
        <v>124999.8</v>
      </c>
      <c r="Q1371" s="3">
        <v>6.7500000000000004E-2</v>
      </c>
      <c r="R1371">
        <v>30</v>
      </c>
      <c r="S1371" s="1">
        <v>499999.2</v>
      </c>
      <c r="T1371" s="1">
        <v>3242.99</v>
      </c>
      <c r="U1371" s="1">
        <v>634.66</v>
      </c>
      <c r="V1371" s="1">
        <v>130.21</v>
      </c>
      <c r="W1371" s="4">
        <v>205</v>
      </c>
      <c r="X1371" s="1">
        <v>4212.8500000000004</v>
      </c>
      <c r="Y1371">
        <v>6</v>
      </c>
      <c r="Z1371">
        <v>14</v>
      </c>
      <c r="AA1371" t="str">
        <f>VLOOKUP($B1371,Sheet1!A:E,5,FALSE)</f>
        <v>Marine Park, expansive parkland and recreational facilities.</v>
      </c>
    </row>
    <row r="1372" spans="1:27" x14ac:dyDescent="0.2">
      <c r="A1372">
        <v>1429</v>
      </c>
      <c r="B1372" t="s">
        <v>1902</v>
      </c>
      <c r="C1372" t="s">
        <v>34</v>
      </c>
      <c r="D1372" s="1">
        <v>551000</v>
      </c>
      <c r="E1372">
        <v>3</v>
      </c>
      <c r="F1372">
        <v>2.5</v>
      </c>
      <c r="G1372" s="2">
        <v>2184</v>
      </c>
      <c r="H1372" t="s">
        <v>1903</v>
      </c>
      <c r="I1372" t="s">
        <v>45</v>
      </c>
      <c r="J1372" s="5">
        <v>11234</v>
      </c>
      <c r="K1372" s="8" t="str">
        <f>VLOOKUP($B1372,Sheet1!A:E,3,FALSE)</f>
        <v>Marine Park</v>
      </c>
      <c r="L1372" s="8" t="str">
        <f>VLOOKUP($B1372,Sheet1!A:E,4,FALSE)</f>
        <v>A</v>
      </c>
      <c r="M1372">
        <v>-73.932287000000002</v>
      </c>
      <c r="N1372">
        <v>40.621474900000003</v>
      </c>
      <c r="O1372" s="13">
        <f>VLOOKUP($B1372,Sheet2!A:F,6,FALSE)</f>
        <v>9.2195621581643898</v>
      </c>
      <c r="P1372" s="1">
        <v>110200</v>
      </c>
      <c r="Q1372" s="3">
        <v>6.7500000000000004E-2</v>
      </c>
      <c r="R1372">
        <v>30</v>
      </c>
      <c r="S1372" s="1">
        <v>440800</v>
      </c>
      <c r="T1372" s="1">
        <v>2859.02</v>
      </c>
      <c r="U1372" s="1">
        <v>559.51</v>
      </c>
      <c r="V1372" s="1">
        <v>114.79</v>
      </c>
      <c r="W1372" s="4">
        <v>600</v>
      </c>
      <c r="X1372" s="1">
        <v>4133.33</v>
      </c>
      <c r="Y1372">
        <v>6</v>
      </c>
      <c r="Z1372">
        <v>12</v>
      </c>
      <c r="AA1372" t="str">
        <f>VLOOKUP($B1372,Sheet1!A:E,5,FALSE)</f>
        <v>Marine Park, expansive parkland and recreational facilities.</v>
      </c>
    </row>
    <row r="1373" spans="1:27" x14ac:dyDescent="0.2">
      <c r="A1373">
        <v>1430</v>
      </c>
      <c r="B1373" t="s">
        <v>1904</v>
      </c>
      <c r="C1373" t="s">
        <v>41</v>
      </c>
      <c r="D1373" s="1">
        <v>14800000</v>
      </c>
      <c r="E1373">
        <v>8</v>
      </c>
      <c r="F1373">
        <v>10</v>
      </c>
      <c r="G1373" s="2">
        <v>2184</v>
      </c>
      <c r="H1373" t="s">
        <v>69</v>
      </c>
      <c r="I1373" t="s">
        <v>28</v>
      </c>
      <c r="J1373" s="5">
        <v>10003</v>
      </c>
      <c r="K1373" s="8" t="str">
        <f>VLOOKUP($B1373,Sheet1!A:E,3,FALSE)</f>
        <v>East Village</v>
      </c>
      <c r="L1373" s="8" t="str">
        <f>VLOOKUP($B1373,Sheet1!A:E,4,FALSE)</f>
        <v>B+</v>
      </c>
      <c r="M1373">
        <v>-73.987444100000005</v>
      </c>
      <c r="N1373">
        <v>40.734512299999999</v>
      </c>
      <c r="O1373" s="13">
        <f>VLOOKUP($B1373,Sheet2!A:F,6,FALSE)</f>
        <v>0.9927160211424122</v>
      </c>
      <c r="P1373" s="1">
        <v>2960000</v>
      </c>
      <c r="Q1373" s="3">
        <v>6.7500000000000004E-2</v>
      </c>
      <c r="R1373">
        <v>30</v>
      </c>
      <c r="S1373" s="1">
        <v>11840000</v>
      </c>
      <c r="T1373" s="1">
        <v>76794.009999999995</v>
      </c>
      <c r="U1373" s="1">
        <v>15028.66</v>
      </c>
      <c r="V1373" s="1">
        <v>3083.33</v>
      </c>
      <c r="W1373" s="4">
        <v>600</v>
      </c>
      <c r="X1373" s="1">
        <v>95506.01</v>
      </c>
      <c r="Y1373">
        <v>16</v>
      </c>
      <c r="Z1373">
        <v>5</v>
      </c>
      <c r="AA1373" t="str">
        <f>VLOOKUP($B1373,Sheet1!A:E,5,FALSE)</f>
        <v>Lower Manhattan. Vibrant culture, "counter-culture history", St. Mark's Place. Tompkins Square Park, numerous bars clubs and music halls.</v>
      </c>
    </row>
    <row r="1374" spans="1:27" x14ac:dyDescent="0.2">
      <c r="A1374">
        <v>1431</v>
      </c>
      <c r="B1374" t="s">
        <v>1905</v>
      </c>
      <c r="C1374" t="s">
        <v>34</v>
      </c>
      <c r="D1374" s="1">
        <v>450000</v>
      </c>
      <c r="E1374">
        <v>3</v>
      </c>
      <c r="F1374">
        <v>2.5</v>
      </c>
      <c r="G1374" s="2">
        <v>1122</v>
      </c>
      <c r="H1374" t="s">
        <v>1906</v>
      </c>
      <c r="I1374" t="s">
        <v>54</v>
      </c>
      <c r="J1374" s="5">
        <v>10464</v>
      </c>
      <c r="K1374" s="8" t="str">
        <f>VLOOKUP($B1374,Sheet1!A:E,3,FALSE)</f>
        <v>City Island</v>
      </c>
      <c r="L1374" s="8" t="str">
        <f>VLOOKUP($B1374,Sheet1!A:E,4,FALSE)</f>
        <v>A-</v>
      </c>
      <c r="M1374">
        <v>-73.785668099999995</v>
      </c>
      <c r="N1374">
        <v>40.840830799999999</v>
      </c>
      <c r="O1374" s="13">
        <f>VLOOKUP($B1374,Sheet2!A:F,6,FALSE)</f>
        <v>12.249538029811349</v>
      </c>
      <c r="P1374" s="1">
        <v>90000</v>
      </c>
      <c r="Q1374" s="3">
        <v>6.7500000000000004E-2</v>
      </c>
      <c r="R1374">
        <v>30</v>
      </c>
      <c r="S1374" s="1">
        <v>360000</v>
      </c>
      <c r="T1374" s="1">
        <v>2334.9499999999998</v>
      </c>
      <c r="U1374" s="1">
        <v>456.95</v>
      </c>
      <c r="V1374" s="1">
        <v>93.75</v>
      </c>
      <c r="W1374" s="4">
        <v>1000</v>
      </c>
      <c r="X1374" s="1">
        <v>3885.66</v>
      </c>
      <c r="Y1374">
        <v>6</v>
      </c>
      <c r="Z1374">
        <v>6</v>
      </c>
      <c r="AA1374" t="str">
        <f>VLOOKUP($B1374,Sheet1!A:E,5,FALSE)</f>
        <v>Bronx neighborhood by the sea, seafood dining options, boating activities.</v>
      </c>
    </row>
    <row r="1375" spans="1:27" x14ac:dyDescent="0.2">
      <c r="A1375">
        <v>1432</v>
      </c>
      <c r="B1375" t="s">
        <v>1907</v>
      </c>
      <c r="C1375" t="s">
        <v>26</v>
      </c>
      <c r="D1375" s="1">
        <v>475000</v>
      </c>
      <c r="E1375">
        <v>2</v>
      </c>
      <c r="F1375">
        <v>1</v>
      </c>
      <c r="G1375" s="2">
        <v>1296</v>
      </c>
      <c r="H1375" t="s">
        <v>369</v>
      </c>
      <c r="I1375" t="s">
        <v>36</v>
      </c>
      <c r="J1375" s="5">
        <v>10308</v>
      </c>
      <c r="K1375" s="8" t="str">
        <f>VLOOKUP($B1375,Sheet1!A:E,3,FALSE)</f>
        <v>Great Kills</v>
      </c>
      <c r="L1375" s="8" t="str">
        <f>VLOOKUP($B1375,Sheet1!A:E,4,FALSE)</f>
        <v>B</v>
      </c>
      <c r="M1375">
        <v>-74.153929700000006</v>
      </c>
      <c r="N1375">
        <v>40.552775500000003</v>
      </c>
      <c r="O1375" s="13">
        <f>VLOOKUP($B1375,Sheet2!A:F,6,FALSE)</f>
        <v>16.167968500129771</v>
      </c>
      <c r="P1375" s="1">
        <v>95000</v>
      </c>
      <c r="Q1375" s="3">
        <v>6.7500000000000004E-2</v>
      </c>
      <c r="R1375">
        <v>30</v>
      </c>
      <c r="S1375" s="1">
        <v>380000</v>
      </c>
      <c r="T1375" s="1">
        <v>2464.67</v>
      </c>
      <c r="U1375" s="1">
        <v>482.34</v>
      </c>
      <c r="V1375" s="1">
        <v>98.96</v>
      </c>
      <c r="W1375" s="4">
        <v>375</v>
      </c>
      <c r="X1375" s="1">
        <v>3420.97</v>
      </c>
      <c r="Y1375">
        <v>4</v>
      </c>
      <c r="Z1375">
        <v>11</v>
      </c>
      <c r="AA1375" t="str">
        <f>VLOOKUP($B1375,Sheet1!A:E,5,FALSE)</f>
        <v>Southern Staten Island, Suburban feel, waterfront community, Great Kills Park, named after Duth word of "Great creeks"</v>
      </c>
    </row>
    <row r="1376" spans="1:27" x14ac:dyDescent="0.2">
      <c r="A1376">
        <v>1433</v>
      </c>
      <c r="B1376" t="s">
        <v>1908</v>
      </c>
      <c r="C1376" t="s">
        <v>26</v>
      </c>
      <c r="D1376" s="1">
        <v>995000</v>
      </c>
      <c r="E1376">
        <v>3</v>
      </c>
      <c r="F1376">
        <v>2</v>
      </c>
      <c r="G1376" s="2">
        <v>2184</v>
      </c>
      <c r="H1376" t="s">
        <v>69</v>
      </c>
      <c r="I1376" t="s">
        <v>28</v>
      </c>
      <c r="J1376" s="5">
        <v>10025</v>
      </c>
      <c r="K1376" s="8" t="str">
        <f>VLOOKUP($B1376,Sheet1!A:E,3,FALSE)</f>
        <v>Upper West Side</v>
      </c>
      <c r="L1376" s="8" t="str">
        <f>VLOOKUP($B1376,Sheet1!A:E,4,FALSE)</f>
        <v>A</v>
      </c>
      <c r="M1376">
        <v>-73.962019499999997</v>
      </c>
      <c r="N1376">
        <v>40.797445600000003</v>
      </c>
      <c r="O1376" s="13">
        <f>VLOOKUP($B1376,Sheet2!A:F,6,FALSE)</f>
        <v>3.5731403533190491</v>
      </c>
      <c r="P1376" s="1">
        <v>199000</v>
      </c>
      <c r="Q1376" s="3">
        <v>6.7500000000000004E-2</v>
      </c>
      <c r="R1376">
        <v>30</v>
      </c>
      <c r="S1376" s="1">
        <v>796000</v>
      </c>
      <c r="T1376" s="1">
        <v>5162.84</v>
      </c>
      <c r="U1376" s="1">
        <v>1010.37</v>
      </c>
      <c r="V1376" s="1">
        <v>207.29</v>
      </c>
      <c r="W1376" s="4">
        <v>600</v>
      </c>
      <c r="X1376" s="1">
        <v>6980.51</v>
      </c>
      <c r="Y1376">
        <v>6</v>
      </c>
      <c r="Z1376">
        <v>14</v>
      </c>
      <c r="AA1376" t="str">
        <f>VLOOKUP($B1376,Sheet1!A:E,5,FALSE)</f>
        <v>Western edge of Central Park, Lincoln Center, affluent area.</v>
      </c>
    </row>
    <row r="1377" spans="1:27" x14ac:dyDescent="0.2">
      <c r="A1377">
        <v>1434</v>
      </c>
      <c r="B1377" t="s">
        <v>1909</v>
      </c>
      <c r="C1377" t="s">
        <v>52</v>
      </c>
      <c r="D1377" s="1">
        <v>650000</v>
      </c>
      <c r="E1377">
        <v>1</v>
      </c>
      <c r="F1377">
        <v>1</v>
      </c>
      <c r="G1377" s="2">
        <v>2184</v>
      </c>
      <c r="H1377" t="s">
        <v>42</v>
      </c>
      <c r="I1377" t="s">
        <v>28</v>
      </c>
      <c r="J1377" s="5">
        <v>10022</v>
      </c>
      <c r="K1377" s="8" t="str">
        <f>VLOOKUP($B1377,Sheet1!A:E,3,FALSE)</f>
        <v>Midtown East</v>
      </c>
      <c r="L1377" s="8" t="str">
        <f>VLOOKUP($B1377,Sheet1!A:E,4,FALSE)</f>
        <v>B</v>
      </c>
      <c r="M1377">
        <v>-73.962450599999997</v>
      </c>
      <c r="N1377">
        <v>40.7582795</v>
      </c>
      <c r="O1377" s="13">
        <f>VLOOKUP($B1377,Sheet2!A:F,6,FALSE)</f>
        <v>1.371129983076979</v>
      </c>
      <c r="P1377" s="1">
        <v>130000</v>
      </c>
      <c r="Q1377" s="3">
        <v>6.7500000000000004E-2</v>
      </c>
      <c r="R1377">
        <v>30</v>
      </c>
      <c r="S1377" s="1">
        <v>520000</v>
      </c>
      <c r="T1377" s="1">
        <v>3372.71</v>
      </c>
      <c r="U1377" s="1">
        <v>660.04</v>
      </c>
      <c r="V1377" s="1">
        <v>135.41999999999999</v>
      </c>
      <c r="W1377" s="4">
        <v>600</v>
      </c>
      <c r="X1377" s="1">
        <v>4768.17</v>
      </c>
      <c r="Y1377">
        <v>2</v>
      </c>
      <c r="Z1377">
        <v>18</v>
      </c>
      <c r="AA1377" t="str">
        <f>VLOOKUP($B1377,Sheet1!A:E,5,FALSE)</f>
        <v>Acess to Museum Mile, world class resturants on 2nd &amp; 3rd ave, close to corporate headquarters</v>
      </c>
    </row>
    <row r="1378" spans="1:27" x14ac:dyDescent="0.2">
      <c r="A1378">
        <v>1435</v>
      </c>
      <c r="B1378" t="s">
        <v>1910</v>
      </c>
      <c r="C1378" t="s">
        <v>52</v>
      </c>
      <c r="D1378" s="1">
        <v>250000</v>
      </c>
      <c r="E1378">
        <v>2</v>
      </c>
      <c r="F1378">
        <v>1</v>
      </c>
      <c r="G1378" s="2">
        <v>2184</v>
      </c>
      <c r="H1378" t="s">
        <v>871</v>
      </c>
      <c r="I1378" t="s">
        <v>65</v>
      </c>
      <c r="J1378" s="5">
        <v>11421</v>
      </c>
      <c r="K1378" s="8" t="str">
        <f>VLOOKUP($B1378,Sheet1!A:E,3,FALSE)</f>
        <v>Woodhaven</v>
      </c>
      <c r="L1378" s="8" t="str">
        <f>VLOOKUP($B1378,Sheet1!A:E,4,FALSE)</f>
        <v>B</v>
      </c>
      <c r="M1378">
        <v>-73.853546600000001</v>
      </c>
      <c r="N1378">
        <v>40.700308999999997</v>
      </c>
      <c r="O1378" s="13">
        <f>VLOOKUP($B1378,Sheet2!A:F,6,FALSE)</f>
        <v>7.689924436967206</v>
      </c>
      <c r="P1378" s="1">
        <v>50000</v>
      </c>
      <c r="Q1378" s="3">
        <v>6.7500000000000004E-2</v>
      </c>
      <c r="R1378">
        <v>30</v>
      </c>
      <c r="S1378" s="1">
        <v>200000</v>
      </c>
      <c r="T1378" s="1">
        <v>1297.2</v>
      </c>
      <c r="U1378" s="1">
        <v>253.86</v>
      </c>
      <c r="V1378" s="1">
        <v>52.08</v>
      </c>
      <c r="W1378" s="4">
        <v>1700</v>
      </c>
      <c r="X1378" s="1">
        <v>3303.14</v>
      </c>
      <c r="Y1378">
        <v>4</v>
      </c>
      <c r="Z1378">
        <v>18</v>
      </c>
      <c r="AA1378" t="str">
        <f>VLOOKUP($B1378,Sheet1!A:E,5,FALSE)</f>
        <v>Jamaica Bay, Woodhaven Library, primarilly reisdential.</v>
      </c>
    </row>
    <row r="1379" spans="1:27" x14ac:dyDescent="0.2">
      <c r="A1379">
        <v>1436</v>
      </c>
      <c r="B1379" t="s">
        <v>1911</v>
      </c>
      <c r="C1379" t="s">
        <v>52</v>
      </c>
      <c r="D1379" s="1">
        <v>125000</v>
      </c>
      <c r="E1379">
        <v>3</v>
      </c>
      <c r="F1379">
        <v>1</v>
      </c>
      <c r="G1379">
        <v>600</v>
      </c>
      <c r="H1379" t="s">
        <v>62</v>
      </c>
      <c r="I1379" t="s">
        <v>54</v>
      </c>
      <c r="J1379" s="5">
        <v>10461</v>
      </c>
      <c r="K1379" s="8" t="str">
        <f>VLOOKUP($B1379,Sheet1!A:E,3,FALSE)</f>
        <v>Morris Park</v>
      </c>
      <c r="L1379" s="8" t="str">
        <f>VLOOKUP($B1379,Sheet1!A:E,4,FALSE)</f>
        <v>B</v>
      </c>
      <c r="M1379">
        <v>-73.826421800000006</v>
      </c>
      <c r="N1379">
        <v>40.845596100000002</v>
      </c>
      <c r="O1379" s="13">
        <f>VLOOKUP($B1379,Sheet2!A:F,6,FALSE)</f>
        <v>10.68274308384493</v>
      </c>
      <c r="P1379" s="1">
        <v>25000</v>
      </c>
      <c r="Q1379" s="3">
        <v>6.7500000000000004E-2</v>
      </c>
      <c r="R1379">
        <v>30</v>
      </c>
      <c r="S1379" s="1">
        <v>100000</v>
      </c>
      <c r="T1379" s="1">
        <v>648.6</v>
      </c>
      <c r="U1379" s="1">
        <v>126.93</v>
      </c>
      <c r="V1379" s="1">
        <v>26.04</v>
      </c>
      <c r="W1379" s="4">
        <v>3000</v>
      </c>
      <c r="X1379" s="1">
        <v>3801.57</v>
      </c>
      <c r="Y1379">
        <v>6</v>
      </c>
      <c r="Z1379">
        <v>5</v>
      </c>
      <c r="AA1379" t="str">
        <f>VLOOKUP($B1379,Sheet1!A:E,5,FALSE)</f>
        <v>Suburban atmosphere, FDR high school.</v>
      </c>
    </row>
    <row r="1380" spans="1:27" x14ac:dyDescent="0.2">
      <c r="A1380">
        <v>1437</v>
      </c>
      <c r="B1380" t="s">
        <v>1912</v>
      </c>
      <c r="C1380" t="s">
        <v>52</v>
      </c>
      <c r="D1380" s="1">
        <v>2200000</v>
      </c>
      <c r="E1380">
        <v>3</v>
      </c>
      <c r="F1380">
        <v>3</v>
      </c>
      <c r="G1380" s="2">
        <v>2195</v>
      </c>
      <c r="H1380" t="s">
        <v>39</v>
      </c>
      <c r="I1380" t="s">
        <v>28</v>
      </c>
      <c r="J1380" s="5">
        <v>10025</v>
      </c>
      <c r="K1380" s="8" t="str">
        <f>VLOOKUP($B1380,Sheet1!A:E,3,FALSE)</f>
        <v>Upper West Side</v>
      </c>
      <c r="L1380" s="8" t="str">
        <f>VLOOKUP($B1380,Sheet1!A:E,4,FALSE)</f>
        <v>A</v>
      </c>
      <c r="M1380">
        <v>-73.966175000000007</v>
      </c>
      <c r="N1380">
        <v>40.790419700000001</v>
      </c>
      <c r="O1380" s="13">
        <f>VLOOKUP($B1380,Sheet2!A:F,6,FALSE)</f>
        <v>3.043209162650018</v>
      </c>
      <c r="P1380" s="1">
        <v>440000</v>
      </c>
      <c r="Q1380" s="3">
        <v>6.7500000000000004E-2</v>
      </c>
      <c r="R1380">
        <v>30</v>
      </c>
      <c r="S1380" s="1">
        <v>1760000</v>
      </c>
      <c r="T1380" s="1">
        <v>11415.33</v>
      </c>
      <c r="U1380" s="1">
        <v>2233.9899999999998</v>
      </c>
      <c r="V1380" s="1">
        <v>458.33</v>
      </c>
      <c r="W1380" s="4">
        <v>205</v>
      </c>
      <c r="X1380" s="1">
        <v>14312.65</v>
      </c>
      <c r="Y1380">
        <v>6</v>
      </c>
      <c r="Z1380">
        <v>11</v>
      </c>
      <c r="AA1380" t="str">
        <f>VLOOKUP($B1380,Sheet1!A:E,5,FALSE)</f>
        <v>Western edge of Central Park, Lincoln Center, affluent area.</v>
      </c>
    </row>
    <row r="1381" spans="1:27" x14ac:dyDescent="0.2">
      <c r="A1381">
        <v>1438</v>
      </c>
      <c r="B1381" t="s">
        <v>1913</v>
      </c>
      <c r="C1381" t="s">
        <v>26</v>
      </c>
      <c r="D1381" s="1">
        <v>925000</v>
      </c>
      <c r="E1381">
        <v>2</v>
      </c>
      <c r="F1381">
        <v>1</v>
      </c>
      <c r="G1381" s="2">
        <v>2184</v>
      </c>
      <c r="H1381" t="s">
        <v>69</v>
      </c>
      <c r="I1381" t="s">
        <v>28</v>
      </c>
      <c r="J1381" s="5">
        <v>10012</v>
      </c>
      <c r="K1381" s="8" t="str">
        <f>VLOOKUP($B1381,Sheet1!A:E,3,FALSE)</f>
        <v>Soho</v>
      </c>
      <c r="L1381" s="8" t="str">
        <f>VLOOKUP($B1381,Sheet1!A:E,4,FALSE)</f>
        <v>A</v>
      </c>
      <c r="M1381">
        <v>-73.993952899999996</v>
      </c>
      <c r="N1381">
        <v>40.721385400000003</v>
      </c>
      <c r="O1381" s="13">
        <f>VLOOKUP($B1381,Sheet2!A:F,6,FALSE)</f>
        <v>1.945019115541883</v>
      </c>
      <c r="P1381" s="1">
        <v>185000</v>
      </c>
      <c r="Q1381" s="3">
        <v>6.7500000000000004E-2</v>
      </c>
      <c r="R1381">
        <v>30</v>
      </c>
      <c r="S1381" s="1">
        <v>740000</v>
      </c>
      <c r="T1381" s="1">
        <v>4799.63</v>
      </c>
      <c r="U1381" s="1">
        <v>939.29</v>
      </c>
      <c r="V1381" s="1">
        <v>192.71</v>
      </c>
      <c r="W1381" s="4">
        <v>205</v>
      </c>
      <c r="X1381" s="1">
        <v>6136.63</v>
      </c>
      <c r="Y1381">
        <v>4</v>
      </c>
      <c r="Z1381">
        <v>18</v>
      </c>
      <c r="AA1381" t="str">
        <f>VLOOKUP($B1381,Sheet1!A:E,5,FALSE)</f>
        <v>Upscale Boutiques, International Chain stores, artist loft style apartments, one of the most trendy parts of Manhattan. </v>
      </c>
    </row>
    <row r="1382" spans="1:27" x14ac:dyDescent="0.2">
      <c r="A1382">
        <v>1439</v>
      </c>
      <c r="B1382" t="s">
        <v>1914</v>
      </c>
      <c r="C1382" t="s">
        <v>34</v>
      </c>
      <c r="D1382" s="1">
        <v>639000</v>
      </c>
      <c r="E1382">
        <v>3</v>
      </c>
      <c r="F1382">
        <v>2</v>
      </c>
      <c r="G1382" s="2">
        <v>2184</v>
      </c>
      <c r="H1382" t="s">
        <v>1915</v>
      </c>
      <c r="I1382" t="s">
        <v>45</v>
      </c>
      <c r="J1382" s="5">
        <v>11234</v>
      </c>
      <c r="K1382" s="8" t="str">
        <f>VLOOKUP($B1382,Sheet1!A:E,3,FALSE)</f>
        <v>Marine Park</v>
      </c>
      <c r="L1382" s="8" t="str">
        <f>VLOOKUP($B1382,Sheet1!A:E,4,FALSE)</f>
        <v>A</v>
      </c>
      <c r="M1382">
        <v>-73.905805000000001</v>
      </c>
      <c r="N1382">
        <v>40.621460800000001</v>
      </c>
      <c r="O1382" s="13">
        <f>VLOOKUP($B1382,Sheet2!A:F,6,FALSE)</f>
        <v>9.7323185733217468</v>
      </c>
      <c r="P1382" s="1">
        <v>127800</v>
      </c>
      <c r="Q1382" s="3">
        <v>6.7500000000000004E-2</v>
      </c>
      <c r="R1382">
        <v>30</v>
      </c>
      <c r="S1382" s="1">
        <v>511200</v>
      </c>
      <c r="T1382" s="1">
        <v>3315.63</v>
      </c>
      <c r="U1382" s="1">
        <v>648.87</v>
      </c>
      <c r="V1382" s="1">
        <v>133.13</v>
      </c>
      <c r="W1382" s="4">
        <v>600</v>
      </c>
      <c r="X1382" s="1">
        <v>4697.63</v>
      </c>
      <c r="Y1382">
        <v>6</v>
      </c>
      <c r="Z1382">
        <v>14</v>
      </c>
      <c r="AA1382" t="str">
        <f>VLOOKUP($B1382,Sheet1!A:E,5,FALSE)</f>
        <v>Marine Park, expansive parkland and recreational facilities.</v>
      </c>
    </row>
    <row r="1383" spans="1:27" x14ac:dyDescent="0.2">
      <c r="A1383">
        <v>1440</v>
      </c>
      <c r="B1383" t="s">
        <v>1916</v>
      </c>
      <c r="C1383" t="s">
        <v>34</v>
      </c>
      <c r="D1383" s="1">
        <v>215000</v>
      </c>
      <c r="E1383">
        <v>3</v>
      </c>
      <c r="F1383">
        <v>2.5</v>
      </c>
      <c r="G1383" s="2">
        <v>1509</v>
      </c>
      <c r="H1383" t="s">
        <v>35</v>
      </c>
      <c r="I1383" t="s">
        <v>65</v>
      </c>
      <c r="J1383" s="5">
        <v>11412</v>
      </c>
      <c r="K1383" s="8" t="str">
        <f>VLOOKUP($B1383,Sheet1!A:E,3,FALSE)</f>
        <v>St. Albans</v>
      </c>
      <c r="L1383" s="8" t="str">
        <f>VLOOKUP($B1383,Sheet1!A:E,4,FALSE)</f>
        <v>B</v>
      </c>
      <c r="M1383">
        <v>-73.760587400000006</v>
      </c>
      <c r="N1383">
        <v>40.698227099999997</v>
      </c>
      <c r="O1383" s="13">
        <f>VLOOKUP($B1383,Sheet2!A:F,6,FALSE)</f>
        <v>12.30885727847372</v>
      </c>
      <c r="P1383" s="1">
        <v>43000</v>
      </c>
      <c r="Q1383" s="3">
        <v>6.7500000000000004E-2</v>
      </c>
      <c r="R1383">
        <v>30</v>
      </c>
      <c r="S1383" s="1">
        <v>172000</v>
      </c>
      <c r="T1383" s="1">
        <v>1115.5899999999999</v>
      </c>
      <c r="U1383" s="1">
        <v>218.32</v>
      </c>
      <c r="V1383" s="1">
        <v>44.79</v>
      </c>
      <c r="W1383" s="4">
        <v>1000</v>
      </c>
      <c r="X1383" s="1">
        <v>2378.6999999999998</v>
      </c>
      <c r="Y1383">
        <v>6</v>
      </c>
      <c r="Z1383">
        <v>8</v>
      </c>
      <c r="AA1383" t="str">
        <f>VLOOKUP($B1383,Sheet1!A:E,5,FALSE)</f>
        <v>Urban &amp; Suburban mix, primarilly home owners, family and young professionals.</v>
      </c>
    </row>
    <row r="1384" spans="1:27" x14ac:dyDescent="0.2">
      <c r="A1384">
        <v>1441</v>
      </c>
      <c r="B1384" t="s">
        <v>1917</v>
      </c>
      <c r="C1384" t="s">
        <v>34</v>
      </c>
      <c r="D1384" s="1">
        <v>2050000</v>
      </c>
      <c r="E1384">
        <v>6</v>
      </c>
      <c r="F1384">
        <v>6</v>
      </c>
      <c r="G1384" s="2">
        <v>5600</v>
      </c>
      <c r="H1384" t="s">
        <v>334</v>
      </c>
      <c r="I1384" t="s">
        <v>36</v>
      </c>
      <c r="J1384" s="5">
        <v>10304</v>
      </c>
      <c r="K1384" s="8" t="str">
        <f>VLOOKUP($B1384,Sheet1!A:E,3,FALSE)</f>
        <v>Stapleton</v>
      </c>
      <c r="L1384" s="8" t="str">
        <f>VLOOKUP($B1384,Sheet1!A:E,4,FALSE)</f>
        <v>B</v>
      </c>
      <c r="M1384">
        <v>-74.106859400000005</v>
      </c>
      <c r="N1384">
        <v>40.5856353</v>
      </c>
      <c r="O1384" s="13">
        <f>VLOOKUP($B1384,Sheet2!A:F,6,FALSE)</f>
        <v>12.941772187474291</v>
      </c>
      <c r="P1384" s="1">
        <v>410000</v>
      </c>
      <c r="Q1384" s="3">
        <v>6.7500000000000004E-2</v>
      </c>
      <c r="R1384">
        <v>30</v>
      </c>
      <c r="S1384" s="1">
        <v>1640000</v>
      </c>
      <c r="T1384" s="1">
        <v>10637.01</v>
      </c>
      <c r="U1384" s="1">
        <v>2081.67</v>
      </c>
      <c r="V1384" s="1">
        <v>427.08</v>
      </c>
      <c r="W1384" s="4">
        <v>600</v>
      </c>
      <c r="X1384" s="1">
        <v>13745.76</v>
      </c>
      <c r="Y1384">
        <v>12</v>
      </c>
      <c r="Z1384">
        <v>18</v>
      </c>
      <c r="AA1384" t="str">
        <f>VLOOKUP($B1384,Sheet1!A:E,5,FALSE)</f>
        <v>Historic Waterfront, Vibrant Art Scene, Staten Island Urby.</v>
      </c>
    </row>
    <row r="1385" spans="1:27" x14ac:dyDescent="0.2">
      <c r="A1385">
        <v>1442</v>
      </c>
      <c r="B1385" t="s">
        <v>1918</v>
      </c>
      <c r="C1385" t="s">
        <v>52</v>
      </c>
      <c r="D1385" s="1">
        <v>279000</v>
      </c>
      <c r="E1385">
        <v>2</v>
      </c>
      <c r="F1385">
        <v>2</v>
      </c>
      <c r="G1385" s="2">
        <v>1050</v>
      </c>
      <c r="H1385" t="s">
        <v>1919</v>
      </c>
      <c r="I1385" t="s">
        <v>54</v>
      </c>
      <c r="J1385" s="5">
        <v>10470</v>
      </c>
      <c r="K1385" s="8" t="str">
        <f>VLOOKUP($B1385,Sheet1!A:E,3,FALSE)</f>
        <v>Woodlawn</v>
      </c>
      <c r="L1385" s="8" t="str">
        <f>VLOOKUP($B1385,Sheet1!A:E,4,FALSE)</f>
        <v>B</v>
      </c>
      <c r="M1385">
        <v>-73.873836499999996</v>
      </c>
      <c r="N1385">
        <v>40.898665999999999</v>
      </c>
      <c r="O1385" s="13">
        <f>VLOOKUP($B1385,Sheet2!A:F,6,FALSE)</f>
        <v>11.879959802490481</v>
      </c>
      <c r="P1385" s="1">
        <v>55800</v>
      </c>
      <c r="Q1385" s="3">
        <v>6.7500000000000004E-2</v>
      </c>
      <c r="R1385">
        <v>30</v>
      </c>
      <c r="S1385" s="1">
        <v>223200</v>
      </c>
      <c r="T1385" s="1">
        <v>1447.67</v>
      </c>
      <c r="U1385" s="1">
        <v>283.31</v>
      </c>
      <c r="V1385" s="1">
        <v>58.13</v>
      </c>
      <c r="W1385" s="4">
        <v>1400</v>
      </c>
      <c r="X1385" s="1">
        <v>3189.11</v>
      </c>
      <c r="Y1385">
        <v>4</v>
      </c>
      <c r="Z1385">
        <v>7</v>
      </c>
      <c r="AA1385" t="str">
        <f>VLOOKUP($B1385,Sheet1!A:E,5,FALSE)</f>
        <v>Suburban feel and family friendly environment; Nearby Woodlawn Cemetary with notable figures.</v>
      </c>
    </row>
    <row r="1386" spans="1:27" x14ac:dyDescent="0.2">
      <c r="A1386">
        <v>1443</v>
      </c>
      <c r="B1386" t="s">
        <v>1920</v>
      </c>
      <c r="C1386" t="s">
        <v>26</v>
      </c>
      <c r="D1386" s="1">
        <v>785000</v>
      </c>
      <c r="E1386">
        <v>2</v>
      </c>
      <c r="F1386">
        <v>2</v>
      </c>
      <c r="G1386">
        <v>968</v>
      </c>
      <c r="H1386" t="s">
        <v>39</v>
      </c>
      <c r="I1386" t="s">
        <v>45</v>
      </c>
      <c r="J1386" s="5">
        <v>11214</v>
      </c>
      <c r="K1386" s="8" t="str">
        <f>VLOOKUP($B1386,Sheet1!A:E,3,FALSE)</f>
        <v>Bath Beach</v>
      </c>
      <c r="L1386" s="8" t="str">
        <f>VLOOKUP($B1386,Sheet1!A:E,4,FALSE)</f>
        <v>A-</v>
      </c>
      <c r="M1386">
        <v>-73.998084800000001</v>
      </c>
      <c r="N1386">
        <v>40.603914600000003</v>
      </c>
      <c r="O1386" s="13">
        <f>VLOOKUP($B1386,Sheet2!A:F,6,FALSE)</f>
        <v>10.020613656356799</v>
      </c>
      <c r="P1386" s="1">
        <v>157000</v>
      </c>
      <c r="Q1386" s="3">
        <v>6.7500000000000004E-2</v>
      </c>
      <c r="R1386">
        <v>30</v>
      </c>
      <c r="S1386" s="1">
        <v>628000</v>
      </c>
      <c r="T1386" s="1">
        <v>4073.2</v>
      </c>
      <c r="U1386" s="1">
        <v>797.13</v>
      </c>
      <c r="V1386" s="1">
        <v>163.54</v>
      </c>
      <c r="W1386" s="4">
        <v>600</v>
      </c>
      <c r="X1386" s="1">
        <v>5633.87</v>
      </c>
      <c r="Y1386">
        <v>4</v>
      </c>
      <c r="Z1386">
        <v>6</v>
      </c>
      <c r="AA1386" t="str">
        <f>VLOOKUP($B1386,Sheet1!A:E,5,FALSE)</f>
        <v>Residential area in South Brooklyn with waterfront views, home to a Italian-American population.</v>
      </c>
    </row>
    <row r="1387" spans="1:27" x14ac:dyDescent="0.2">
      <c r="A1387">
        <v>1444</v>
      </c>
      <c r="B1387" t="s">
        <v>1921</v>
      </c>
      <c r="C1387" t="s">
        <v>34</v>
      </c>
      <c r="D1387" s="1">
        <v>669000</v>
      </c>
      <c r="E1387">
        <v>3</v>
      </c>
      <c r="F1387">
        <v>2</v>
      </c>
      <c r="G1387" s="2">
        <v>1312</v>
      </c>
      <c r="H1387" t="s">
        <v>100</v>
      </c>
      <c r="I1387" t="s">
        <v>36</v>
      </c>
      <c r="J1387" s="5">
        <v>10314</v>
      </c>
      <c r="K1387" s="8" t="str">
        <f>VLOOKUP($B1387,Sheet1!A:E,3,FALSE)</f>
        <v>Mid Island</v>
      </c>
      <c r="L1387" s="8" t="str">
        <f>VLOOKUP($B1387,Sheet1!A:E,4,FALSE)</f>
        <v>B</v>
      </c>
      <c r="M1387">
        <v>-74.138096399999995</v>
      </c>
      <c r="N1387">
        <v>40.601379700000003</v>
      </c>
      <c r="O1387" s="13">
        <f>VLOOKUP($B1387,Sheet2!A:F,6,FALSE)</f>
        <v>12.954763348572291</v>
      </c>
      <c r="P1387" s="1">
        <v>133800</v>
      </c>
      <c r="Q1387" s="3">
        <v>6.7500000000000004E-2</v>
      </c>
      <c r="R1387">
        <v>30</v>
      </c>
      <c r="S1387" s="1">
        <v>535200</v>
      </c>
      <c r="T1387" s="1">
        <v>3471.3</v>
      </c>
      <c r="U1387" s="1">
        <v>679.34</v>
      </c>
      <c r="V1387" s="1">
        <v>139.38</v>
      </c>
      <c r="W1387" s="4">
        <v>1000</v>
      </c>
      <c r="X1387" s="1">
        <v>5290.01</v>
      </c>
      <c r="Y1387">
        <v>6</v>
      </c>
      <c r="Z1387">
        <v>8</v>
      </c>
      <c r="AA1387" t="str">
        <f>VLOOKUP($B1387,Sheet1!A:E,5,FALSE)</f>
        <v>Middle of Staten island, largest % of Asians in Staten Island, suburban residential area.</v>
      </c>
    </row>
    <row r="1388" spans="1:27" x14ac:dyDescent="0.2">
      <c r="A1388">
        <v>1445</v>
      </c>
      <c r="B1388" t="s">
        <v>1922</v>
      </c>
      <c r="C1388" t="s">
        <v>87</v>
      </c>
      <c r="D1388" s="1">
        <v>3650000</v>
      </c>
      <c r="E1388">
        <v>4</v>
      </c>
      <c r="F1388">
        <v>4</v>
      </c>
      <c r="G1388" s="2">
        <v>2880</v>
      </c>
      <c r="H1388" t="s">
        <v>69</v>
      </c>
      <c r="I1388" t="s">
        <v>45</v>
      </c>
      <c r="J1388" s="5">
        <v>11201</v>
      </c>
      <c r="K1388" s="8" t="str">
        <f>VLOOKUP($B1388,Sheet1!A:E,3,FALSE)</f>
        <v>Brooklyn Heights</v>
      </c>
      <c r="L1388" s="8" t="str">
        <f>VLOOKUP($B1388,Sheet1!A:E,4,FALSE)</f>
        <v>A</v>
      </c>
      <c r="M1388">
        <v>-73.9983127</v>
      </c>
      <c r="N1388">
        <v>40.693881500000003</v>
      </c>
      <c r="O1388" s="13">
        <f>VLOOKUP($B1388,Sheet2!A:F,6,FALSE)</f>
        <v>3.8505617171658431</v>
      </c>
      <c r="P1388" s="1">
        <v>730000</v>
      </c>
      <c r="Q1388" s="3">
        <v>6.7500000000000004E-2</v>
      </c>
      <c r="R1388">
        <v>30</v>
      </c>
      <c r="S1388" s="1">
        <v>2920000</v>
      </c>
      <c r="T1388" s="1">
        <v>18939.060000000001</v>
      </c>
      <c r="U1388" s="1">
        <v>3706.39</v>
      </c>
      <c r="V1388" s="1">
        <v>760.42</v>
      </c>
      <c r="W1388" s="4">
        <v>205</v>
      </c>
      <c r="X1388" s="1">
        <v>23610.87</v>
      </c>
      <c r="Y1388">
        <v>8</v>
      </c>
      <c r="Z1388">
        <v>12</v>
      </c>
      <c r="AA1388" t="str">
        <f>VLOOKUP($B1388,Sheet1!A:E,5,FALSE)</f>
        <v>Views of the Manhattan Skyline and Brooklyn Bridge, by Brooklyn Heights Park- Pier 5, famous basketball courts. </v>
      </c>
    </row>
    <row r="1389" spans="1:27" x14ac:dyDescent="0.2">
      <c r="A1389">
        <v>1446</v>
      </c>
      <c r="B1389" t="s">
        <v>1923</v>
      </c>
      <c r="C1389" t="s">
        <v>41</v>
      </c>
      <c r="D1389" s="1">
        <v>6700000</v>
      </c>
      <c r="E1389">
        <v>4</v>
      </c>
      <c r="F1389">
        <v>4</v>
      </c>
      <c r="G1389" s="2">
        <v>3740</v>
      </c>
      <c r="H1389" t="s">
        <v>1924</v>
      </c>
      <c r="I1389" t="s">
        <v>28</v>
      </c>
      <c r="J1389" s="5">
        <v>10025</v>
      </c>
      <c r="K1389" s="8" t="str">
        <f>VLOOKUP($B1389,Sheet1!A:E,3,FALSE)</f>
        <v>Upper West Side</v>
      </c>
      <c r="L1389" s="8" t="str">
        <f>VLOOKUP($B1389,Sheet1!A:E,4,FALSE)</f>
        <v>A</v>
      </c>
      <c r="M1389">
        <v>-73.966760500000007</v>
      </c>
      <c r="N1389">
        <v>40.791862500000001</v>
      </c>
      <c r="O1389" s="13">
        <f>VLOOKUP($B1389,Sheet2!A:F,6,FALSE)</f>
        <v>3.1275326311489531</v>
      </c>
      <c r="P1389" s="1">
        <v>1340000</v>
      </c>
      <c r="Q1389" s="3">
        <v>6.7500000000000004E-2</v>
      </c>
      <c r="R1389">
        <v>30</v>
      </c>
      <c r="S1389" s="1">
        <v>5360000</v>
      </c>
      <c r="T1389" s="1">
        <v>34764.86</v>
      </c>
      <c r="U1389" s="1">
        <v>6803.52</v>
      </c>
      <c r="V1389" s="1">
        <v>1395.83</v>
      </c>
      <c r="W1389" s="4">
        <v>600</v>
      </c>
      <c r="X1389" s="1">
        <v>43564.21</v>
      </c>
      <c r="Y1389">
        <v>8</v>
      </c>
      <c r="Z1389">
        <v>16</v>
      </c>
      <c r="AA1389" t="str">
        <f>VLOOKUP($B1389,Sheet1!A:E,5,FALSE)</f>
        <v>Western edge of Central Park, Lincoln Center, affluent area.</v>
      </c>
    </row>
    <row r="1390" spans="1:27" x14ac:dyDescent="0.2">
      <c r="A1390">
        <v>1447</v>
      </c>
      <c r="B1390" t="s">
        <v>1925</v>
      </c>
      <c r="C1390" t="s">
        <v>87</v>
      </c>
      <c r="D1390" s="1">
        <v>681000</v>
      </c>
      <c r="E1390">
        <v>6</v>
      </c>
      <c r="F1390">
        <v>3</v>
      </c>
      <c r="G1390" s="2">
        <v>2184</v>
      </c>
      <c r="H1390" t="s">
        <v>1926</v>
      </c>
      <c r="I1390" t="s">
        <v>45</v>
      </c>
      <c r="J1390" s="5">
        <v>11207</v>
      </c>
      <c r="K1390" s="8" t="str">
        <f>VLOOKUP($B1390,Sheet1!A:E,3,FALSE)</f>
        <v>East New York</v>
      </c>
      <c r="L1390" s="8" t="str">
        <f>VLOOKUP($B1390,Sheet1!A:E,4,FALSE)</f>
        <v>D+</v>
      </c>
      <c r="M1390">
        <v>-73.882691100000002</v>
      </c>
      <c r="N1390">
        <v>40.664882499999997</v>
      </c>
      <c r="O1390" s="13">
        <f>VLOOKUP($B1390,Sheet2!A:F,6,FALSE)</f>
        <v>7.9149532201274733</v>
      </c>
      <c r="P1390" s="1">
        <v>136200</v>
      </c>
      <c r="Q1390" s="3">
        <v>6.7500000000000004E-2</v>
      </c>
      <c r="R1390">
        <v>30</v>
      </c>
      <c r="S1390" s="1">
        <v>544800</v>
      </c>
      <c r="T1390" s="1">
        <v>3533.56</v>
      </c>
      <c r="U1390" s="1">
        <v>691.52</v>
      </c>
      <c r="V1390" s="1">
        <v>141.88</v>
      </c>
      <c r="W1390" s="4">
        <v>375</v>
      </c>
      <c r="X1390" s="1">
        <v>4741.96</v>
      </c>
      <c r="Y1390">
        <v>12</v>
      </c>
      <c r="Z1390">
        <v>11</v>
      </c>
      <c r="AA1390" t="str">
        <f>VLOOKUP($B1390,Sheet1!A:E,5,FALSE)</f>
        <v>High Violence, Drug abuse, and Crime. Recovering neighborhood Urban Revitalization Projects with many community gardens &amp;Green Spaces. </v>
      </c>
    </row>
    <row r="1391" spans="1:27" x14ac:dyDescent="0.2">
      <c r="A1391">
        <v>1448</v>
      </c>
      <c r="B1391" t="s">
        <v>1927</v>
      </c>
      <c r="C1391" t="s">
        <v>87</v>
      </c>
      <c r="D1391" s="1">
        <v>530000</v>
      </c>
      <c r="E1391">
        <v>2</v>
      </c>
      <c r="F1391">
        <v>2</v>
      </c>
      <c r="G1391" s="2">
        <v>1672</v>
      </c>
      <c r="H1391" t="s">
        <v>369</v>
      </c>
      <c r="I1391" t="s">
        <v>36</v>
      </c>
      <c r="J1391" s="5">
        <v>10303</v>
      </c>
      <c r="K1391" s="8" t="str">
        <f>VLOOKUP($B1391,Sheet1!A:E,3,FALSE)</f>
        <v>Richmond County</v>
      </c>
      <c r="L1391" s="8" t="str">
        <f>VLOOKUP($B1391,Sheet1!A:E,4,FALSE)</f>
        <v>B</v>
      </c>
      <c r="M1391">
        <v>-74.147645100000005</v>
      </c>
      <c r="N1391">
        <v>40.626862600000003</v>
      </c>
      <c r="O1391" s="13">
        <f>VLOOKUP($B1391,Sheet2!A:F,6,FALSE)</f>
        <v>11.97546796080945</v>
      </c>
      <c r="P1391" s="1">
        <v>106000</v>
      </c>
      <c r="Q1391" s="3">
        <v>6.7500000000000004E-2</v>
      </c>
      <c r="R1391">
        <v>30</v>
      </c>
      <c r="S1391" s="1">
        <v>424000</v>
      </c>
      <c r="T1391" s="1">
        <v>2750.06</v>
      </c>
      <c r="U1391" s="1">
        <v>538.19000000000005</v>
      </c>
      <c r="V1391" s="1">
        <v>110.42</v>
      </c>
      <c r="W1391" s="4">
        <v>550</v>
      </c>
      <c r="X1391" s="1">
        <v>3948.66</v>
      </c>
      <c r="Y1391">
        <v>4</v>
      </c>
      <c r="Z1391">
        <v>10</v>
      </c>
      <c r="AA1391" t="str">
        <f>VLOOKUP($B1391,Sheet1!A:E,5,FALSE)</f>
        <v>Northern Staten Island</v>
      </c>
    </row>
    <row r="1392" spans="1:27" x14ac:dyDescent="0.2">
      <c r="A1392">
        <v>1449</v>
      </c>
      <c r="B1392" t="s">
        <v>1928</v>
      </c>
      <c r="C1392" t="s">
        <v>26</v>
      </c>
      <c r="D1392" s="1">
        <v>1700000</v>
      </c>
      <c r="E1392">
        <v>2</v>
      </c>
      <c r="F1392">
        <v>2</v>
      </c>
      <c r="G1392" s="2">
        <v>1580</v>
      </c>
      <c r="H1392" t="s">
        <v>69</v>
      </c>
      <c r="I1392" t="s">
        <v>45</v>
      </c>
      <c r="J1392" s="5">
        <v>11216</v>
      </c>
      <c r="K1392" s="8" t="str">
        <f>VLOOKUP($B1392,Sheet1!A:E,3,FALSE)</f>
        <v>Bedford-Stuyvesant</v>
      </c>
      <c r="L1392" s="8" t="str">
        <f>VLOOKUP($B1392,Sheet1!A:E,4,FALSE)</f>
        <v>C+</v>
      </c>
      <c r="M1392">
        <v>-73.954347400000003</v>
      </c>
      <c r="N1392">
        <v>40.676352199999997</v>
      </c>
      <c r="O1392" s="13">
        <f>VLOOKUP($B1392,Sheet2!A:F,6,FALSE)</f>
        <v>5.259802960172169</v>
      </c>
      <c r="P1392" s="1">
        <v>340000</v>
      </c>
      <c r="Q1392" s="3">
        <v>6.7500000000000004E-2</v>
      </c>
      <c r="R1392">
        <v>30</v>
      </c>
      <c r="S1392" s="1">
        <v>1360000</v>
      </c>
      <c r="T1392" s="1">
        <v>8820.93</v>
      </c>
      <c r="U1392" s="1">
        <v>1726.27</v>
      </c>
      <c r="V1392" s="1">
        <v>354.17</v>
      </c>
      <c r="W1392" s="4">
        <v>600</v>
      </c>
      <c r="X1392" s="1">
        <v>11501.37</v>
      </c>
      <c r="Y1392">
        <v>4</v>
      </c>
      <c r="Z1392">
        <v>10</v>
      </c>
      <c r="AA1392" t="str">
        <f>VLOOKUP($B1392,Sheet1!A:E,5,FALSE)</f>
        <v>Bed-Stuy, Do or Die phrase, home of rappers Notorious B.I.G &amp; Jay Z, Options for soul food &amp; carribean foods.</v>
      </c>
    </row>
    <row r="1393" spans="1:27" x14ac:dyDescent="0.2">
      <c r="A1393">
        <v>1450</v>
      </c>
      <c r="B1393" t="s">
        <v>1929</v>
      </c>
      <c r="C1393" t="s">
        <v>52</v>
      </c>
      <c r="D1393" s="1">
        <v>339000</v>
      </c>
      <c r="E1393">
        <v>1</v>
      </c>
      <c r="F1393">
        <v>1</v>
      </c>
      <c r="G1393" s="2">
        <v>1085</v>
      </c>
      <c r="H1393" t="s">
        <v>562</v>
      </c>
      <c r="I1393" t="s">
        <v>45</v>
      </c>
      <c r="J1393" s="5">
        <v>11209</v>
      </c>
      <c r="K1393" s="8" t="str">
        <f>VLOOKUP($B1393,Sheet1!A:E,3,FALSE)</f>
        <v>Bay Ridge</v>
      </c>
      <c r="L1393" s="8" t="str">
        <f>VLOOKUP($B1393,Sheet1!A:E,4,FALSE)</f>
        <v>B+</v>
      </c>
      <c r="M1393">
        <v>-74.038520300000002</v>
      </c>
      <c r="N1393">
        <v>40.617120100000001</v>
      </c>
      <c r="O1393" s="13">
        <f>VLOOKUP($B1393,Sheet2!A:F,6,FALSE)</f>
        <v>9.5056517010643748</v>
      </c>
      <c r="P1393" s="1">
        <v>67800</v>
      </c>
      <c r="Q1393" s="3">
        <v>6.7500000000000004E-2</v>
      </c>
      <c r="R1393">
        <v>30</v>
      </c>
      <c r="S1393" s="1">
        <v>271200</v>
      </c>
      <c r="T1393" s="1">
        <v>1759</v>
      </c>
      <c r="U1393" s="1">
        <v>344.24</v>
      </c>
      <c r="V1393" s="1">
        <v>70.63</v>
      </c>
      <c r="W1393" s="4">
        <v>3000</v>
      </c>
      <c r="X1393" s="1">
        <v>5173.8599999999997</v>
      </c>
      <c r="Y1393">
        <v>2</v>
      </c>
      <c r="Z1393">
        <v>9</v>
      </c>
      <c r="AA1393" t="str">
        <f>VLOOKUP($B1393,Sheet1!A:E,5,FALSE)</f>
        <v>South Brooklyn Neighborhood known for elaborate Christmas light in Dyker Heights.</v>
      </c>
    </row>
    <row r="1394" spans="1:27" x14ac:dyDescent="0.2">
      <c r="A1394">
        <v>1451</v>
      </c>
      <c r="B1394" t="s">
        <v>1930</v>
      </c>
      <c r="C1394" t="s">
        <v>34</v>
      </c>
      <c r="D1394" s="1">
        <v>800000</v>
      </c>
      <c r="E1394">
        <v>3</v>
      </c>
      <c r="F1394">
        <v>2</v>
      </c>
      <c r="G1394" s="2">
        <v>1224</v>
      </c>
      <c r="H1394" t="s">
        <v>1931</v>
      </c>
      <c r="I1394" t="s">
        <v>65</v>
      </c>
      <c r="J1394" s="5">
        <v>11234</v>
      </c>
      <c r="K1394" s="8" t="str">
        <f>VLOOKUP($B1394,Sheet1!A:E,3,FALSE)</f>
        <v>Marine Park</v>
      </c>
      <c r="L1394" s="8" t="str">
        <f>VLOOKUP($B1394,Sheet1!A:E,4,FALSE)</f>
        <v>A</v>
      </c>
      <c r="M1394">
        <v>-73.923042499999994</v>
      </c>
      <c r="N1394">
        <v>40.612558900000003</v>
      </c>
      <c r="O1394" s="13">
        <f>VLOOKUP($B1394,Sheet2!A:F,6,FALSE)</f>
        <v>9.9568232873478717</v>
      </c>
      <c r="P1394" s="1">
        <v>160000</v>
      </c>
      <c r="Q1394" s="3">
        <v>6.7500000000000004E-2</v>
      </c>
      <c r="R1394">
        <v>30</v>
      </c>
      <c r="S1394" s="1">
        <v>640000</v>
      </c>
      <c r="T1394" s="1">
        <v>4151.03</v>
      </c>
      <c r="U1394" s="1">
        <v>812.36</v>
      </c>
      <c r="V1394" s="1">
        <v>166.67</v>
      </c>
      <c r="W1394" s="4">
        <v>550</v>
      </c>
      <c r="X1394" s="1">
        <v>5680.05</v>
      </c>
      <c r="Y1394">
        <v>6</v>
      </c>
      <c r="Z1394">
        <v>8</v>
      </c>
      <c r="AA1394" t="str">
        <f>VLOOKUP($B1394,Sheet1!A:E,5,FALSE)</f>
        <v>Marine Park, expansive parkland and recreational facilities.</v>
      </c>
    </row>
    <row r="1395" spans="1:27" x14ac:dyDescent="0.2">
      <c r="A1395">
        <v>1452</v>
      </c>
      <c r="B1395" t="s">
        <v>1932</v>
      </c>
      <c r="C1395" t="s">
        <v>52</v>
      </c>
      <c r="D1395" s="1">
        <v>189000</v>
      </c>
      <c r="E1395">
        <v>1</v>
      </c>
      <c r="F1395">
        <v>1</v>
      </c>
      <c r="G1395">
        <v>700</v>
      </c>
      <c r="H1395" t="s">
        <v>62</v>
      </c>
      <c r="I1395" t="s">
        <v>54</v>
      </c>
      <c r="J1395" s="5">
        <v>10471</v>
      </c>
      <c r="K1395" s="8" t="str">
        <f>VLOOKUP($B1395,Sheet1!A:E,3,FALSE)</f>
        <v>Riverdale</v>
      </c>
      <c r="L1395" s="8" t="str">
        <f>VLOOKUP($B1395,Sheet1!A:E,4,FALSE)</f>
        <v>A-</v>
      </c>
      <c r="M1395">
        <v>-73.896804700000004</v>
      </c>
      <c r="N1395">
        <v>40.906568</v>
      </c>
      <c r="O1395" s="13">
        <f>VLOOKUP($B1395,Sheet2!A:F,6,FALSE)</f>
        <v>11.835093058429949</v>
      </c>
      <c r="P1395" s="1">
        <v>37800</v>
      </c>
      <c r="Q1395" s="3">
        <v>6.7500000000000004E-2</v>
      </c>
      <c r="R1395">
        <v>30</v>
      </c>
      <c r="S1395" s="1">
        <v>151200</v>
      </c>
      <c r="T1395" s="1">
        <v>980.68</v>
      </c>
      <c r="U1395" s="1">
        <v>191.92</v>
      </c>
      <c r="V1395" s="1">
        <v>39.380000000000003</v>
      </c>
      <c r="W1395" s="4">
        <v>375</v>
      </c>
      <c r="X1395" s="1">
        <v>1586.98</v>
      </c>
      <c r="Y1395">
        <v>2</v>
      </c>
      <c r="Z1395">
        <v>6</v>
      </c>
      <c r="AA1395" t="str">
        <f>VLOOKUP($B1395,Sheet1!A:E,5,FALSE)</f>
        <v>Residential neighborhood , affluent enclave within the Bronx., "alternative to the Upper West side", Car Transportation is reccomended.</v>
      </c>
    </row>
    <row r="1396" spans="1:27" x14ac:dyDescent="0.2">
      <c r="A1396">
        <v>1453</v>
      </c>
      <c r="B1396" t="s">
        <v>1933</v>
      </c>
      <c r="C1396" t="s">
        <v>52</v>
      </c>
      <c r="D1396" s="1">
        <v>48000000</v>
      </c>
      <c r="E1396">
        <v>5</v>
      </c>
      <c r="F1396">
        <v>2.5</v>
      </c>
      <c r="G1396" s="2">
        <v>2184</v>
      </c>
      <c r="H1396" t="s">
        <v>69</v>
      </c>
      <c r="I1396" t="s">
        <v>28</v>
      </c>
      <c r="J1396" s="5">
        <v>10021</v>
      </c>
      <c r="K1396" s="8" t="str">
        <f>VLOOKUP($B1396,Sheet1!A:E,3,FALSE)</f>
        <v>Upper East Side</v>
      </c>
      <c r="L1396" s="8" t="str">
        <f>VLOOKUP($B1396,Sheet1!A:E,4,FALSE)</f>
        <v>A</v>
      </c>
      <c r="M1396">
        <v>-73.964528299999998</v>
      </c>
      <c r="N1396">
        <v>40.770751599999997</v>
      </c>
      <c r="O1396" s="13">
        <f>VLOOKUP($B1396,Sheet2!A:F,6,FALSE)</f>
        <v>1.8690493040273259</v>
      </c>
      <c r="P1396" s="1">
        <v>9600000</v>
      </c>
      <c r="Q1396" s="3">
        <v>6.7500000000000004E-2</v>
      </c>
      <c r="R1396">
        <v>30</v>
      </c>
      <c r="S1396" s="1">
        <v>38400000</v>
      </c>
      <c r="T1396" s="1">
        <v>249061.67</v>
      </c>
      <c r="U1396" s="1">
        <v>48741.599999999999</v>
      </c>
      <c r="V1396" s="1">
        <v>10000</v>
      </c>
      <c r="W1396" s="4">
        <v>600</v>
      </c>
      <c r="X1396" s="1">
        <v>308403.27</v>
      </c>
      <c r="Y1396">
        <v>10</v>
      </c>
      <c r="Z1396">
        <v>12</v>
      </c>
      <c r="AA1396" t="str">
        <f>VLOOKUP($B1396,Sheet1!A:E,5,FALSE)</f>
        <v>Posh neighborhood, private schools, expensive supermarkets, iconic museums. </v>
      </c>
    </row>
    <row r="1397" spans="1:27" x14ac:dyDescent="0.2">
      <c r="A1397">
        <v>1454</v>
      </c>
      <c r="B1397" t="s">
        <v>1934</v>
      </c>
      <c r="C1397" t="s">
        <v>52</v>
      </c>
      <c r="D1397" s="1">
        <v>4995000</v>
      </c>
      <c r="E1397">
        <v>2</v>
      </c>
      <c r="F1397">
        <v>2</v>
      </c>
      <c r="G1397" s="2">
        <v>2184</v>
      </c>
      <c r="H1397" t="s">
        <v>152</v>
      </c>
      <c r="I1397" t="s">
        <v>28</v>
      </c>
      <c r="J1397" s="5">
        <v>10021</v>
      </c>
      <c r="K1397" s="8" t="str">
        <f>VLOOKUP($B1397,Sheet1!A:E,3,FALSE)</f>
        <v>Upper East Side</v>
      </c>
      <c r="L1397" s="8" t="str">
        <f>VLOOKUP($B1397,Sheet1!A:E,4,FALSE)</f>
        <v>A</v>
      </c>
      <c r="M1397">
        <v>-73.964457400000001</v>
      </c>
      <c r="N1397">
        <v>40.773763500000001</v>
      </c>
      <c r="O1397" s="13">
        <f>VLOOKUP($B1397,Sheet2!A:F,6,FALSE)</f>
        <v>2.0429855538201318</v>
      </c>
      <c r="P1397" s="1">
        <v>999000</v>
      </c>
      <c r="Q1397" s="3">
        <v>6.7500000000000004E-2</v>
      </c>
      <c r="R1397">
        <v>30</v>
      </c>
      <c r="S1397" s="1">
        <v>3996000</v>
      </c>
      <c r="T1397" s="1">
        <v>25917.98</v>
      </c>
      <c r="U1397" s="1">
        <v>5072.17</v>
      </c>
      <c r="V1397" s="1">
        <v>1040.6300000000001</v>
      </c>
      <c r="W1397" s="4">
        <v>375</v>
      </c>
      <c r="X1397" s="1">
        <v>32405.78</v>
      </c>
      <c r="Y1397">
        <v>4</v>
      </c>
      <c r="Z1397">
        <v>14</v>
      </c>
      <c r="AA1397" t="str">
        <f>VLOOKUP($B1397,Sheet1!A:E,5,FALSE)</f>
        <v>Posh neighborhood, private schools, expensive supermarkets, iconic museums. </v>
      </c>
    </row>
    <row r="1398" spans="1:27" x14ac:dyDescent="0.2">
      <c r="A1398">
        <v>1455</v>
      </c>
      <c r="B1398" t="s">
        <v>1935</v>
      </c>
      <c r="C1398" t="s">
        <v>163</v>
      </c>
      <c r="D1398" s="1">
        <v>835000</v>
      </c>
      <c r="E1398">
        <v>5</v>
      </c>
      <c r="F1398">
        <v>2</v>
      </c>
      <c r="G1398" s="2">
        <v>2050</v>
      </c>
      <c r="H1398" t="s">
        <v>1936</v>
      </c>
      <c r="I1398" t="s">
        <v>36</v>
      </c>
      <c r="J1398" s="5">
        <v>10306</v>
      </c>
      <c r="K1398" s="8" t="str">
        <f>VLOOKUP($B1398,Sheet1!A:E,3,FALSE)</f>
        <v>Great Kills</v>
      </c>
      <c r="L1398" s="8" t="str">
        <f>VLOOKUP($B1398,Sheet1!A:E,4,FALSE)</f>
        <v>B</v>
      </c>
      <c r="M1398">
        <v>-74.116081699999995</v>
      </c>
      <c r="N1398">
        <v>40.558271599999998</v>
      </c>
      <c r="O1398" s="13">
        <f>VLOOKUP($B1398,Sheet2!A:F,6,FALSE)</f>
        <v>14.83278428216969</v>
      </c>
      <c r="P1398" s="1">
        <v>167000</v>
      </c>
      <c r="Q1398" s="3">
        <v>6.7500000000000004E-2</v>
      </c>
      <c r="R1398">
        <v>30</v>
      </c>
      <c r="S1398" s="1">
        <v>668000</v>
      </c>
      <c r="T1398" s="1">
        <v>4332.6400000000003</v>
      </c>
      <c r="U1398" s="1">
        <v>847.9</v>
      </c>
      <c r="V1398" s="1">
        <v>173.96</v>
      </c>
      <c r="W1398" s="4">
        <v>600</v>
      </c>
      <c r="X1398" s="1">
        <v>5954.49</v>
      </c>
      <c r="Y1398">
        <v>10</v>
      </c>
      <c r="Z1398">
        <v>13</v>
      </c>
      <c r="AA1398" t="str">
        <f>VLOOKUP($B1398,Sheet1!A:E,5,FALSE)</f>
        <v>Southern Staten Island, Suburban feel, waterfront community, Great Kills Park, named after Duth word of "Great creeks"</v>
      </c>
    </row>
    <row r="1399" spans="1:27" x14ac:dyDescent="0.2">
      <c r="A1399">
        <v>1456</v>
      </c>
      <c r="B1399" t="s">
        <v>1937</v>
      </c>
      <c r="C1399" t="s">
        <v>34</v>
      </c>
      <c r="D1399" s="1">
        <v>999999</v>
      </c>
      <c r="E1399">
        <v>2</v>
      </c>
      <c r="F1399">
        <v>2</v>
      </c>
      <c r="G1399" s="2">
        <v>1198</v>
      </c>
      <c r="H1399" t="s">
        <v>47</v>
      </c>
      <c r="I1399" t="s">
        <v>28</v>
      </c>
      <c r="J1399" s="5">
        <v>10128</v>
      </c>
      <c r="K1399" s="8" t="str">
        <f>VLOOKUP($B1399,Sheet1!A:E,3,FALSE)</f>
        <v>Upper East Side</v>
      </c>
      <c r="L1399" s="8" t="str">
        <f>VLOOKUP($B1399,Sheet1!A:E,4,FALSE)</f>
        <v>A</v>
      </c>
      <c r="M1399">
        <v>-73.947265999999999</v>
      </c>
      <c r="N1399">
        <v>40.780342900000001</v>
      </c>
      <c r="O1399" s="13">
        <f>VLOOKUP($B1399,Sheet2!A:F,6,FALSE)</f>
        <v>2.956503298647748</v>
      </c>
      <c r="P1399" s="1">
        <v>199999.8</v>
      </c>
      <c r="Q1399" s="3">
        <v>6.7500000000000004E-2</v>
      </c>
      <c r="R1399">
        <v>30</v>
      </c>
      <c r="S1399" s="1">
        <v>799999.2</v>
      </c>
      <c r="T1399" s="1">
        <v>5188.78</v>
      </c>
      <c r="U1399" s="1">
        <v>1015.45</v>
      </c>
      <c r="V1399" s="1">
        <v>208.33</v>
      </c>
      <c r="W1399" s="4">
        <v>375</v>
      </c>
      <c r="X1399" s="1">
        <v>6787.56</v>
      </c>
      <c r="Y1399">
        <v>4</v>
      </c>
      <c r="Z1399">
        <v>7</v>
      </c>
      <c r="AA1399" t="str">
        <f>VLOOKUP($B1399,Sheet1!A:E,5,FALSE)</f>
        <v>Posh neighborhood, private schools, expensive supermarkets, iconic museums. </v>
      </c>
    </row>
    <row r="1400" spans="1:27" x14ac:dyDescent="0.2">
      <c r="A1400">
        <v>1457</v>
      </c>
      <c r="B1400" t="s">
        <v>1938</v>
      </c>
      <c r="C1400" t="s">
        <v>26</v>
      </c>
      <c r="D1400" s="1">
        <v>575000</v>
      </c>
      <c r="E1400">
        <v>3</v>
      </c>
      <c r="F1400">
        <v>2</v>
      </c>
      <c r="G1400">
        <v>877</v>
      </c>
      <c r="H1400" t="s">
        <v>1939</v>
      </c>
      <c r="I1400" t="s">
        <v>65</v>
      </c>
      <c r="J1400" s="5">
        <v>11385</v>
      </c>
      <c r="K1400" s="8" t="str">
        <f>VLOOKUP($B1400,Sheet1!A:E,3,FALSE)</f>
        <v>Ridgewood</v>
      </c>
      <c r="L1400" s="8" t="str">
        <f>VLOOKUP($B1400,Sheet1!A:E,4,FALSE)</f>
        <v>B+</v>
      </c>
      <c r="M1400">
        <v>-73.894209399999994</v>
      </c>
      <c r="N1400">
        <v>40.701979299999998</v>
      </c>
      <c r="O1400" s="13">
        <f>VLOOKUP($B1400,Sheet2!A:F,6,FALSE)</f>
        <v>5.7771853808761886</v>
      </c>
      <c r="P1400" s="1">
        <v>115000</v>
      </c>
      <c r="Q1400" s="3">
        <v>6.7500000000000004E-2</v>
      </c>
      <c r="R1400">
        <v>30</v>
      </c>
      <c r="S1400" s="1">
        <v>460000</v>
      </c>
      <c r="T1400" s="1">
        <v>2983.55</v>
      </c>
      <c r="U1400" s="1">
        <v>583.88</v>
      </c>
      <c r="V1400" s="1">
        <v>119.79</v>
      </c>
      <c r="W1400" s="4">
        <v>550</v>
      </c>
      <c r="X1400" s="1">
        <v>4237.2299999999996</v>
      </c>
      <c r="Y1400">
        <v>6</v>
      </c>
      <c r="Z1400">
        <v>5</v>
      </c>
      <c r="AA1400" t="str">
        <f>VLOOKUP($B1400,Sheet1!A:E,5,FALSE)</f>
        <v>Historic architecture and emerging arts scene.</v>
      </c>
    </row>
    <row r="1401" spans="1:27" x14ac:dyDescent="0.2">
      <c r="A1401">
        <v>1458</v>
      </c>
      <c r="B1401" t="s">
        <v>1940</v>
      </c>
      <c r="C1401" t="s">
        <v>188</v>
      </c>
      <c r="D1401" s="1">
        <v>349750</v>
      </c>
      <c r="E1401">
        <v>1</v>
      </c>
      <c r="F1401">
        <v>1</v>
      </c>
      <c r="G1401" s="2">
        <v>2184</v>
      </c>
      <c r="H1401" t="s">
        <v>69</v>
      </c>
      <c r="I1401" t="s">
        <v>45</v>
      </c>
      <c r="J1401" s="5">
        <v>11215</v>
      </c>
      <c r="K1401" s="8" t="str">
        <f>VLOOKUP($B1401,Sheet1!A:E,3,FALSE)</f>
        <v>Park Slope</v>
      </c>
      <c r="L1401" s="8" t="str">
        <f>VLOOKUP($B1401,Sheet1!A:E,4,FALSE)</f>
        <v>A</v>
      </c>
      <c r="M1401">
        <v>-73.9825211</v>
      </c>
      <c r="N1401">
        <v>40.658562199999999</v>
      </c>
      <c r="O1401" s="13">
        <f>VLOOKUP($B1401,Sheet2!A:F,6,FALSE)</f>
        <v>6.229645254797231</v>
      </c>
      <c r="P1401" s="1">
        <v>69950</v>
      </c>
      <c r="Q1401" s="3">
        <v>6.7500000000000004E-2</v>
      </c>
      <c r="R1401">
        <v>30</v>
      </c>
      <c r="S1401" s="1">
        <v>279800</v>
      </c>
      <c r="T1401" s="1">
        <v>1814.78</v>
      </c>
      <c r="U1401" s="1">
        <v>355.15</v>
      </c>
      <c r="V1401" s="1">
        <v>72.86</v>
      </c>
      <c r="W1401" s="4">
        <v>600</v>
      </c>
      <c r="X1401" s="1">
        <v>2842.8</v>
      </c>
      <c r="Y1401">
        <v>2</v>
      </c>
      <c r="Z1401">
        <v>18</v>
      </c>
      <c r="AA1401" t="str">
        <f>VLOOKUP($B1401,Sheet1!A:E,5,FALSE)</f>
        <v>Beautiful historic homes, Smith Street, Family friendly neighborhoods, near Prospect Park.</v>
      </c>
    </row>
    <row r="1402" spans="1:27" x14ac:dyDescent="0.2">
      <c r="A1402">
        <v>1459</v>
      </c>
      <c r="B1402" t="s">
        <v>1941</v>
      </c>
      <c r="C1402" t="s">
        <v>52</v>
      </c>
      <c r="D1402" s="1">
        <v>385000</v>
      </c>
      <c r="E1402">
        <v>1</v>
      </c>
      <c r="F1402">
        <v>1</v>
      </c>
      <c r="G1402" s="2">
        <v>2184</v>
      </c>
      <c r="H1402" t="s">
        <v>69</v>
      </c>
      <c r="I1402" t="s">
        <v>28</v>
      </c>
      <c r="J1402" s="5">
        <v>10033</v>
      </c>
      <c r="K1402" s="8" t="str">
        <f>VLOOKUP($B1402,Sheet1!A:E,3,FALSE)</f>
        <v>Washington Heights</v>
      </c>
      <c r="L1402" s="8" t="str">
        <f>VLOOKUP($B1402,Sheet1!A:E,4,FALSE)</f>
        <v>B</v>
      </c>
      <c r="M1402">
        <v>-73.939181000000005</v>
      </c>
      <c r="N1402">
        <v>40.852269399999997</v>
      </c>
      <c r="O1402" s="13">
        <f>VLOOKUP($B1402,Sheet2!A:F,6,FALSE)</f>
        <v>7.5392150393093882</v>
      </c>
      <c r="P1402" s="1">
        <v>77000</v>
      </c>
      <c r="Q1402" s="3">
        <v>6.7500000000000004E-2</v>
      </c>
      <c r="R1402">
        <v>30</v>
      </c>
      <c r="S1402" s="1">
        <v>308000</v>
      </c>
      <c r="T1402" s="1">
        <v>1997.68</v>
      </c>
      <c r="U1402" s="1">
        <v>390.95</v>
      </c>
      <c r="V1402" s="1">
        <v>80.209999999999994</v>
      </c>
      <c r="W1402" s="4">
        <v>205</v>
      </c>
      <c r="X1402" s="1">
        <v>2673.84</v>
      </c>
      <c r="Y1402">
        <v>2</v>
      </c>
      <c r="Z1402">
        <v>18</v>
      </c>
      <c r="AA1402" t="str">
        <f>VLOOKUP($B1402,Sheet1!A:E,5,FALSE)</f>
        <v>Dominican community, Dykman Street, George Washington Bridge, Columbia University</v>
      </c>
    </row>
    <row r="1403" spans="1:27" x14ac:dyDescent="0.2">
      <c r="A1403">
        <v>1460</v>
      </c>
      <c r="B1403" t="s">
        <v>1942</v>
      </c>
      <c r="C1403" t="s">
        <v>41</v>
      </c>
      <c r="D1403" s="1">
        <v>7950000</v>
      </c>
      <c r="E1403">
        <v>4</v>
      </c>
      <c r="F1403">
        <v>2</v>
      </c>
      <c r="G1403" s="2">
        <v>3397</v>
      </c>
      <c r="H1403" t="s">
        <v>39</v>
      </c>
      <c r="I1403" t="s">
        <v>28</v>
      </c>
      <c r="J1403" s="5">
        <v>10014</v>
      </c>
      <c r="K1403" s="8" t="str">
        <f>VLOOKUP($B1403,Sheet1!A:E,3,FALSE)</f>
        <v>Greenwich Village</v>
      </c>
      <c r="L1403" s="8" t="str">
        <f>VLOOKUP($B1403,Sheet1!A:E,4,FALSE)</f>
        <v>A</v>
      </c>
      <c r="M1403">
        <v>-74.002506100000005</v>
      </c>
      <c r="N1403">
        <v>40.731948500000001</v>
      </c>
      <c r="O1403" s="13">
        <f>VLOOKUP($B1403,Sheet2!A:F,6,FALSE)</f>
        <v>1.469085463809118</v>
      </c>
      <c r="P1403" s="1">
        <v>1590000</v>
      </c>
      <c r="Q1403" s="3">
        <v>6.7500000000000004E-2</v>
      </c>
      <c r="R1403">
        <v>30</v>
      </c>
      <c r="S1403" s="1">
        <v>6360000</v>
      </c>
      <c r="T1403" s="1">
        <v>41250.839999999997</v>
      </c>
      <c r="U1403" s="1">
        <v>8072.83</v>
      </c>
      <c r="V1403" s="1">
        <v>1656.25</v>
      </c>
      <c r="W1403" s="4">
        <v>600</v>
      </c>
      <c r="X1403" s="1">
        <v>51579.92</v>
      </c>
      <c r="Y1403">
        <v>8</v>
      </c>
      <c r="Z1403">
        <v>21</v>
      </c>
      <c r="AA1403" t="str">
        <f>VLOOKUP($B1403,Sheet1!A:E,5,FALSE)</f>
        <v>Manhattan, Washington Square Park, where NYU Campus is.</v>
      </c>
    </row>
    <row r="1404" spans="1:27" x14ac:dyDescent="0.2">
      <c r="A1404">
        <v>1461</v>
      </c>
      <c r="B1404" t="s">
        <v>1943</v>
      </c>
      <c r="C1404" t="s">
        <v>188</v>
      </c>
      <c r="D1404" s="1">
        <v>324900</v>
      </c>
      <c r="E1404">
        <v>2</v>
      </c>
      <c r="F1404">
        <v>2</v>
      </c>
      <c r="G1404" s="2">
        <v>1100</v>
      </c>
      <c r="H1404" t="s">
        <v>1944</v>
      </c>
      <c r="I1404" t="s">
        <v>54</v>
      </c>
      <c r="J1404" s="5">
        <v>10471</v>
      </c>
      <c r="K1404" s="8" t="str">
        <f>VLOOKUP($B1404,Sheet1!A:E,3,FALSE)</f>
        <v>Riverdale</v>
      </c>
      <c r="L1404" s="8" t="str">
        <f>VLOOKUP($B1404,Sheet1!A:E,4,FALSE)</f>
        <v>A-</v>
      </c>
      <c r="M1404">
        <v>-73.900019999999998</v>
      </c>
      <c r="N1404">
        <v>40.905795900000001</v>
      </c>
      <c r="O1404" s="13">
        <f>VLOOKUP($B1404,Sheet2!A:F,6,FALSE)</f>
        <v>11.72072630662219</v>
      </c>
      <c r="P1404" s="1">
        <v>64980</v>
      </c>
      <c r="Q1404" s="3">
        <v>6.7500000000000004E-2</v>
      </c>
      <c r="R1404">
        <v>30</v>
      </c>
      <c r="S1404" s="1">
        <v>259920</v>
      </c>
      <c r="T1404" s="1">
        <v>1685.84</v>
      </c>
      <c r="U1404" s="1">
        <v>329.92</v>
      </c>
      <c r="V1404" s="1">
        <v>67.69</v>
      </c>
      <c r="W1404" s="4">
        <v>600</v>
      </c>
      <c r="X1404" s="1">
        <v>2683.44</v>
      </c>
      <c r="Y1404">
        <v>4</v>
      </c>
      <c r="Z1404">
        <v>7</v>
      </c>
      <c r="AA1404" t="str">
        <f>VLOOKUP($B1404,Sheet1!A:E,5,FALSE)</f>
        <v>Residential neighborhood , affluent enclave within the Bronx., "alternative to the Upper West side", Car Transportation is reccomended.</v>
      </c>
    </row>
    <row r="1405" spans="1:27" x14ac:dyDescent="0.2">
      <c r="A1405">
        <v>1462</v>
      </c>
      <c r="B1405" t="s">
        <v>1945</v>
      </c>
      <c r="C1405" t="s">
        <v>52</v>
      </c>
      <c r="D1405" s="1">
        <v>175000</v>
      </c>
      <c r="E1405">
        <v>3</v>
      </c>
      <c r="F1405">
        <v>1</v>
      </c>
      <c r="G1405" s="2">
        <v>2184</v>
      </c>
      <c r="H1405" t="s">
        <v>47</v>
      </c>
      <c r="I1405" t="s">
        <v>45</v>
      </c>
      <c r="J1405" s="5">
        <v>11230</v>
      </c>
      <c r="K1405" s="8" t="str">
        <f>VLOOKUP($B1405,Sheet1!A:E,3,FALSE)</f>
        <v>Midwood</v>
      </c>
      <c r="L1405" s="8" t="str">
        <f>VLOOKUP($B1405,Sheet1!A:E,4,FALSE)</f>
        <v>B</v>
      </c>
      <c r="M1405">
        <v>-73.970927399999994</v>
      </c>
      <c r="N1405">
        <v>40.632963400000001</v>
      </c>
      <c r="O1405" s="13">
        <f>VLOOKUP($B1405,Sheet2!A:F,6,FALSE)</f>
        <v>8.0303286400832921</v>
      </c>
      <c r="P1405" s="1">
        <v>35000</v>
      </c>
      <c r="Q1405" s="3">
        <v>6.7500000000000004E-2</v>
      </c>
      <c r="R1405">
        <v>30</v>
      </c>
      <c r="S1405" s="1">
        <v>140000</v>
      </c>
      <c r="T1405" s="1">
        <v>908.04</v>
      </c>
      <c r="U1405" s="1">
        <v>177.7</v>
      </c>
      <c r="V1405" s="1">
        <v>36.46</v>
      </c>
      <c r="W1405" s="4">
        <v>375</v>
      </c>
      <c r="X1405" s="1">
        <v>1497.2</v>
      </c>
      <c r="Y1405">
        <v>6</v>
      </c>
      <c r="Z1405">
        <v>18</v>
      </c>
      <c r="AA1405" t="str">
        <f>VLOOKUP($B1405,Sheet1!A:E,5,FALSE)</f>
        <v>Brooklyn College, significant Jewish population and institutions.</v>
      </c>
    </row>
    <row r="1406" spans="1:27" x14ac:dyDescent="0.2">
      <c r="A1406">
        <v>1463</v>
      </c>
      <c r="B1406" t="s">
        <v>1946</v>
      </c>
      <c r="C1406" t="s">
        <v>87</v>
      </c>
      <c r="D1406" s="1">
        <v>915999</v>
      </c>
      <c r="E1406">
        <v>5</v>
      </c>
      <c r="F1406">
        <v>3</v>
      </c>
      <c r="G1406" s="2">
        <v>2184</v>
      </c>
      <c r="H1406" t="s">
        <v>81</v>
      </c>
      <c r="I1406" t="s">
        <v>65</v>
      </c>
      <c r="J1406" s="5">
        <v>11369</v>
      </c>
      <c r="K1406" s="8" t="str">
        <f>VLOOKUP($B1406,Sheet1!A:E,3,FALSE)</f>
        <v>East Elmhurst</v>
      </c>
      <c r="L1406" s="8" t="str">
        <f>VLOOKUP($B1406,Sheet1!A:E,4,FALSE)</f>
        <v>B</v>
      </c>
      <c r="M1406">
        <v>-73.875853800000002</v>
      </c>
      <c r="N1406">
        <v>40.761898500000001</v>
      </c>
      <c r="O1406" s="13">
        <f>VLOOKUP($B1406,Sheet2!A:F,6,FALSE)</f>
        <v>5.8199925543910451</v>
      </c>
      <c r="P1406" s="1">
        <v>183199.8</v>
      </c>
      <c r="Q1406" s="3">
        <v>6.7500000000000004E-2</v>
      </c>
      <c r="R1406">
        <v>30</v>
      </c>
      <c r="S1406" s="1">
        <v>732799.2</v>
      </c>
      <c r="T1406" s="1">
        <v>4752.92</v>
      </c>
      <c r="U1406" s="1">
        <v>930.15</v>
      </c>
      <c r="V1406" s="1">
        <v>190.83</v>
      </c>
      <c r="W1406" s="4">
        <v>160</v>
      </c>
      <c r="X1406" s="1">
        <v>6033.91</v>
      </c>
      <c r="Y1406">
        <v>10</v>
      </c>
      <c r="Z1406">
        <v>11</v>
      </c>
      <c r="AA1406" t="str">
        <f>VLOOKUP($B1406,Sheet1!A:E,5,FALSE)</f>
        <v xml:space="preserve">Close to NY's Laguardia Airport. </v>
      </c>
    </row>
    <row r="1407" spans="1:27" x14ac:dyDescent="0.2">
      <c r="A1407">
        <v>1464</v>
      </c>
      <c r="B1407" t="s">
        <v>1947</v>
      </c>
      <c r="C1407" t="s">
        <v>87</v>
      </c>
      <c r="D1407" s="1">
        <v>1850000</v>
      </c>
      <c r="E1407">
        <v>12</v>
      </c>
      <c r="F1407">
        <v>8</v>
      </c>
      <c r="G1407" s="2">
        <v>5250</v>
      </c>
      <c r="H1407" t="s">
        <v>62</v>
      </c>
      <c r="I1407" t="s">
        <v>45</v>
      </c>
      <c r="J1407" s="5">
        <v>11229</v>
      </c>
      <c r="K1407" s="8" t="str">
        <f>VLOOKUP($B1407,Sheet1!A:E,3,FALSE)</f>
        <v>Homecrest</v>
      </c>
      <c r="L1407" s="8" t="str">
        <f>VLOOKUP($B1407,Sheet1!A:E,4,FALSE)</f>
        <v>B</v>
      </c>
      <c r="M1407">
        <v>-73.958828100000005</v>
      </c>
      <c r="N1407">
        <v>40.607437099999999</v>
      </c>
      <c r="O1407" s="13">
        <f>VLOOKUP($B1407,Sheet2!A:F,6,FALSE)</f>
        <v>9.8550436858360229</v>
      </c>
      <c r="P1407" s="1">
        <v>370000</v>
      </c>
      <c r="Q1407" s="3">
        <v>6.7500000000000004E-2</v>
      </c>
      <c r="R1407">
        <v>30</v>
      </c>
      <c r="S1407" s="1">
        <v>1480000</v>
      </c>
      <c r="T1407" s="1">
        <v>9599.25</v>
      </c>
      <c r="U1407" s="1">
        <v>1878.58</v>
      </c>
      <c r="V1407" s="1">
        <v>385.42</v>
      </c>
      <c r="W1407" s="4">
        <v>550</v>
      </c>
      <c r="X1407" s="1">
        <v>12413.25</v>
      </c>
      <c r="Y1407">
        <v>24</v>
      </c>
      <c r="Z1407">
        <v>13</v>
      </c>
      <c r="AA1407" t="str">
        <f>VLOOKUP($B1407,Sheet1!A:E,5,FALSE)</f>
        <v>Residential community and local parks.</v>
      </c>
    </row>
    <row r="1408" spans="1:27" x14ac:dyDescent="0.2">
      <c r="A1408">
        <v>1465</v>
      </c>
      <c r="B1408" t="s">
        <v>1948</v>
      </c>
      <c r="C1408" t="s">
        <v>26</v>
      </c>
      <c r="D1408" s="1">
        <v>40000000</v>
      </c>
      <c r="E1408">
        <v>5</v>
      </c>
      <c r="F1408">
        <v>6</v>
      </c>
      <c r="G1408" s="2">
        <v>7488</v>
      </c>
      <c r="H1408" t="s">
        <v>47</v>
      </c>
      <c r="I1408" t="s">
        <v>28</v>
      </c>
      <c r="J1408" s="5">
        <v>10007</v>
      </c>
      <c r="K1408" s="8" t="str">
        <f>VLOOKUP($B1408,Sheet1!A:E,3,FALSE)</f>
        <v>Tribeca</v>
      </c>
      <c r="L1408" s="8" t="str">
        <f>VLOOKUP($B1408,Sheet1!A:E,4,FALSE)</f>
        <v>A</v>
      </c>
      <c r="M1408">
        <v>-74.012844099999995</v>
      </c>
      <c r="N1408">
        <v>40.715350999999998</v>
      </c>
      <c r="O1408" s="13">
        <f>VLOOKUP($B1408,Sheet2!A:F,6,FALSE)</f>
        <v>2.7209391337901399</v>
      </c>
      <c r="P1408" s="1">
        <v>8000000</v>
      </c>
      <c r="Q1408" s="3">
        <v>6.7500000000000004E-2</v>
      </c>
      <c r="R1408">
        <v>30</v>
      </c>
      <c r="S1408" s="1">
        <v>32000000</v>
      </c>
      <c r="T1408" s="1">
        <v>207551.39</v>
      </c>
      <c r="U1408" s="1">
        <v>40618</v>
      </c>
      <c r="V1408" s="1">
        <v>8333.33</v>
      </c>
      <c r="W1408" s="4">
        <v>205</v>
      </c>
      <c r="X1408" s="1">
        <v>256707.72</v>
      </c>
      <c r="Y1408">
        <v>10</v>
      </c>
      <c r="Z1408">
        <v>23</v>
      </c>
      <c r="AA1408" t="str">
        <f>VLOOKUP($B1408,Sheet1!A:E,5,FALSE)</f>
        <v>Upscale residences, celebrity residents,  Tribeca Film Festival, converted warehouse architecture.</v>
      </c>
    </row>
    <row r="1409" spans="1:27" x14ac:dyDescent="0.2">
      <c r="A1409">
        <v>1468</v>
      </c>
      <c r="B1409" t="s">
        <v>1949</v>
      </c>
      <c r="C1409" t="s">
        <v>52</v>
      </c>
      <c r="D1409" s="1">
        <v>175000</v>
      </c>
      <c r="E1409">
        <v>1</v>
      </c>
      <c r="F1409">
        <v>1</v>
      </c>
      <c r="G1409">
        <v>800</v>
      </c>
      <c r="H1409" t="s">
        <v>53</v>
      </c>
      <c r="I1409" t="s">
        <v>54</v>
      </c>
      <c r="J1409" s="5">
        <v>10458</v>
      </c>
      <c r="K1409" s="8" t="str">
        <f>VLOOKUP($B1409,Sheet1!A:E,3,FALSE)</f>
        <v>Belmont</v>
      </c>
      <c r="L1409" s="8" t="str">
        <f>VLOOKUP($B1409,Sheet1!A:E,4,FALSE)</f>
        <v>C</v>
      </c>
      <c r="M1409">
        <v>-73.883752999999999</v>
      </c>
      <c r="N1409">
        <v>40.874294900000002</v>
      </c>
      <c r="O1409" s="13">
        <f>VLOOKUP($B1409,Sheet2!A:F,6,FALSE)</f>
        <v>10.167753606579019</v>
      </c>
      <c r="P1409" s="1">
        <v>35000</v>
      </c>
      <c r="Q1409" s="3">
        <v>6.7500000000000004E-2</v>
      </c>
      <c r="R1409">
        <v>30</v>
      </c>
      <c r="S1409" s="1">
        <v>140000</v>
      </c>
      <c r="T1409" s="1">
        <v>908.04</v>
      </c>
      <c r="U1409" s="1">
        <v>177.7</v>
      </c>
      <c r="V1409" s="1">
        <v>36.46</v>
      </c>
      <c r="W1409" s="4">
        <v>600</v>
      </c>
      <c r="X1409" s="1">
        <v>1722.2</v>
      </c>
      <c r="Y1409">
        <v>2</v>
      </c>
      <c r="Z1409">
        <v>7</v>
      </c>
      <c r="AA1409" t="str">
        <f>VLOOKUP($B1409,Sheet1!A:E,5,FALSE)</f>
        <v>Arthur Avenue, the original Little Italy in the bronx. Still many Italian American eateries and markets.</v>
      </c>
    </row>
    <row r="1410" spans="1:27" x14ac:dyDescent="0.2">
      <c r="A1410">
        <v>1469</v>
      </c>
      <c r="B1410" t="s">
        <v>1950</v>
      </c>
      <c r="C1410" t="s">
        <v>188</v>
      </c>
      <c r="D1410" s="1">
        <v>850000</v>
      </c>
      <c r="E1410">
        <v>2</v>
      </c>
      <c r="F1410">
        <v>1</v>
      </c>
      <c r="G1410">
        <v>775</v>
      </c>
      <c r="H1410" t="s">
        <v>1951</v>
      </c>
      <c r="I1410" t="s">
        <v>28</v>
      </c>
      <c r="J1410" s="5">
        <v>10003</v>
      </c>
      <c r="K1410" s="8" t="str">
        <f>VLOOKUP($B1410,Sheet1!A:E,3,FALSE)</f>
        <v>East Village</v>
      </c>
      <c r="L1410" s="8" t="str">
        <f>VLOOKUP($B1410,Sheet1!A:E,4,FALSE)</f>
        <v>B+</v>
      </c>
      <c r="M1410">
        <v>-73.989224100000001</v>
      </c>
      <c r="N1410">
        <v>40.727433499999997</v>
      </c>
      <c r="O1410" s="13">
        <f>VLOOKUP($B1410,Sheet2!A:F,6,FALSE)</f>
        <v>1.488906501230348</v>
      </c>
      <c r="P1410" s="1">
        <v>170000</v>
      </c>
      <c r="Q1410" s="3">
        <v>6.7500000000000004E-2</v>
      </c>
      <c r="R1410">
        <v>30</v>
      </c>
      <c r="S1410" s="1">
        <v>680000</v>
      </c>
      <c r="T1410" s="1">
        <v>4410.47</v>
      </c>
      <c r="U1410" s="1">
        <v>863.13</v>
      </c>
      <c r="V1410" s="1">
        <v>177.08</v>
      </c>
      <c r="W1410" s="4">
        <v>205</v>
      </c>
      <c r="X1410" s="1">
        <v>5655.68</v>
      </c>
      <c r="Y1410">
        <v>4</v>
      </c>
      <c r="Z1410">
        <v>6</v>
      </c>
      <c r="AA1410" t="str">
        <f>VLOOKUP($B1410,Sheet1!A:E,5,FALSE)</f>
        <v>Lower Manhattan. Vibrant culture, "counter-culture history", St. Mark's Place. Tompkins Square Park, numerous bars clubs and music halls.</v>
      </c>
    </row>
    <row r="1411" spans="1:27" x14ac:dyDescent="0.2">
      <c r="A1411">
        <v>1470</v>
      </c>
      <c r="B1411" t="s">
        <v>1952</v>
      </c>
      <c r="C1411" t="s">
        <v>34</v>
      </c>
      <c r="D1411" s="1">
        <v>729000</v>
      </c>
      <c r="E1411">
        <v>4</v>
      </c>
      <c r="F1411">
        <v>2</v>
      </c>
      <c r="G1411" s="2">
        <v>2184</v>
      </c>
      <c r="H1411" t="s">
        <v>125</v>
      </c>
      <c r="I1411" t="s">
        <v>65</v>
      </c>
      <c r="J1411" s="5">
        <v>11411</v>
      </c>
      <c r="K1411" s="8" t="str">
        <f>VLOOKUP($B1411,Sheet1!A:E,3,FALSE)</f>
        <v>Cambria Heights</v>
      </c>
      <c r="L1411" s="8" t="str">
        <f>VLOOKUP($B1411,Sheet1!A:E,4,FALSE)</f>
        <v>B+</v>
      </c>
      <c r="M1411">
        <v>-73.737097800000001</v>
      </c>
      <c r="N1411">
        <v>40.691753800000001</v>
      </c>
      <c r="O1411" s="13">
        <f>VLOOKUP($B1411,Sheet2!A:F,6,FALSE)</f>
        <v>13.61883798894565</v>
      </c>
      <c r="P1411" s="1">
        <v>145800</v>
      </c>
      <c r="Q1411" s="3">
        <v>6.7500000000000004E-2</v>
      </c>
      <c r="R1411">
        <v>30</v>
      </c>
      <c r="S1411" s="1">
        <v>583200</v>
      </c>
      <c r="T1411" s="1">
        <v>3782.62</v>
      </c>
      <c r="U1411" s="1">
        <v>740.26</v>
      </c>
      <c r="V1411" s="1">
        <v>151.88</v>
      </c>
      <c r="W1411" s="4">
        <v>160</v>
      </c>
      <c r="X1411" s="1">
        <v>4834.76</v>
      </c>
      <c r="Y1411">
        <v>8</v>
      </c>
      <c r="Z1411">
        <v>14</v>
      </c>
      <c r="AA1411" t="str">
        <f>VLOOKUP($B1411,Sheet1!A:E,5,FALSE)</f>
        <v>Residential atmosphere and historic homes.</v>
      </c>
    </row>
    <row r="1412" spans="1:27" x14ac:dyDescent="0.2">
      <c r="A1412">
        <v>1471</v>
      </c>
      <c r="B1412" t="s">
        <v>1953</v>
      </c>
      <c r="C1412" t="s">
        <v>41</v>
      </c>
      <c r="D1412" s="1">
        <v>5995000</v>
      </c>
      <c r="E1412">
        <v>6</v>
      </c>
      <c r="F1412">
        <v>4</v>
      </c>
      <c r="G1412" s="2">
        <v>4000</v>
      </c>
      <c r="H1412" t="s">
        <v>47</v>
      </c>
      <c r="I1412" t="s">
        <v>45</v>
      </c>
      <c r="J1412" s="5">
        <v>11231</v>
      </c>
      <c r="K1412" s="8" t="str">
        <f>VLOOKUP($B1412,Sheet1!A:E,3,FALSE)</f>
        <v>Carroll Gardens</v>
      </c>
      <c r="L1412" s="8" t="str">
        <f>VLOOKUP($B1412,Sheet1!A:E,4,FALSE)</f>
        <v>A</v>
      </c>
      <c r="M1412">
        <v>-73.998822599999997</v>
      </c>
      <c r="N1412">
        <v>40.686820900000001</v>
      </c>
      <c r="O1412" s="13">
        <f>VLOOKUP($B1412,Sheet2!A:F,6,FALSE)</f>
        <v>4.33529461679964</v>
      </c>
      <c r="P1412" s="1">
        <v>1199000</v>
      </c>
      <c r="Q1412" s="3">
        <v>6.7500000000000004E-2</v>
      </c>
      <c r="R1412">
        <v>30</v>
      </c>
      <c r="S1412" s="1">
        <v>4796000</v>
      </c>
      <c r="T1412" s="1">
        <v>31106.76</v>
      </c>
      <c r="U1412" s="1">
        <v>6087.62</v>
      </c>
      <c r="V1412" s="1">
        <v>1248.96</v>
      </c>
      <c r="W1412" s="4">
        <v>1000</v>
      </c>
      <c r="X1412" s="1">
        <v>39443.35</v>
      </c>
      <c r="Y1412">
        <v>12</v>
      </c>
      <c r="Z1412">
        <v>17</v>
      </c>
      <c r="AA1412" t="str">
        <f>VLOOKUP($B1412,Sheet1!A:E,5,FALSE)</f>
        <v>Italian-American heritage and charming brownstones.</v>
      </c>
    </row>
    <row r="1413" spans="1:27" x14ac:dyDescent="0.2">
      <c r="A1413">
        <v>1472</v>
      </c>
      <c r="B1413" t="s">
        <v>1954</v>
      </c>
      <c r="C1413" t="s">
        <v>52</v>
      </c>
      <c r="D1413" s="1">
        <v>480000</v>
      </c>
      <c r="E1413">
        <v>2</v>
      </c>
      <c r="F1413">
        <v>1</v>
      </c>
      <c r="G1413" s="2">
        <v>2184</v>
      </c>
      <c r="H1413" t="s">
        <v>119</v>
      </c>
      <c r="I1413" t="s">
        <v>65</v>
      </c>
      <c r="J1413" s="5">
        <v>11375</v>
      </c>
      <c r="K1413" s="8" t="str">
        <f>VLOOKUP($B1413,Sheet1!A:E,3,FALSE)</f>
        <v>Forest Hills</v>
      </c>
      <c r="L1413" s="8" t="str">
        <f>VLOOKUP($B1413,Sheet1!A:E,4,FALSE)</f>
        <v>A</v>
      </c>
      <c r="M1413">
        <v>-73.849440000000001</v>
      </c>
      <c r="N1413">
        <v>40.729149900000003</v>
      </c>
      <c r="O1413" s="13">
        <f>VLOOKUP($B1413,Sheet2!A:F,6,FALSE)</f>
        <v>7.265183697510774</v>
      </c>
      <c r="P1413" s="1">
        <v>96000</v>
      </c>
      <c r="Q1413" s="3">
        <v>6.7500000000000004E-2</v>
      </c>
      <c r="R1413">
        <v>30</v>
      </c>
      <c r="S1413" s="1">
        <v>384000</v>
      </c>
      <c r="T1413" s="1">
        <v>2490.62</v>
      </c>
      <c r="U1413" s="1">
        <v>487.42</v>
      </c>
      <c r="V1413" s="1">
        <v>100</v>
      </c>
      <c r="W1413" s="4">
        <v>375</v>
      </c>
      <c r="X1413" s="1">
        <v>3453.03</v>
      </c>
      <c r="Y1413">
        <v>4</v>
      </c>
      <c r="Z1413">
        <v>18</v>
      </c>
      <c r="AA1413" t="str">
        <f>VLOOKUP($B1413,Sheet1!A:E,5,FALSE)</f>
        <v>Forest Hills Stadium - historic concert venue, commuter friendly from Manhattan.</v>
      </c>
    </row>
    <row r="1414" spans="1:27" x14ac:dyDescent="0.2">
      <c r="A1414">
        <v>1473</v>
      </c>
      <c r="B1414" t="s">
        <v>1955</v>
      </c>
      <c r="C1414" t="s">
        <v>34</v>
      </c>
      <c r="D1414" s="1">
        <v>4200000</v>
      </c>
      <c r="E1414">
        <v>5</v>
      </c>
      <c r="F1414">
        <v>4</v>
      </c>
      <c r="G1414" s="2">
        <v>4480</v>
      </c>
      <c r="H1414" t="s">
        <v>123</v>
      </c>
      <c r="I1414" t="s">
        <v>28</v>
      </c>
      <c r="J1414" s="5">
        <v>10024</v>
      </c>
      <c r="K1414" s="8" t="str">
        <f>VLOOKUP($B1414,Sheet1!A:E,3,FALSE)</f>
        <v>Upper West Side</v>
      </c>
      <c r="L1414" s="8" t="str">
        <f>VLOOKUP($B1414,Sheet1!A:E,4,FALSE)</f>
        <v>A</v>
      </c>
      <c r="M1414">
        <v>-73.973188699999994</v>
      </c>
      <c r="N1414">
        <v>40.788437000000002</v>
      </c>
      <c r="O1414" s="13">
        <f>VLOOKUP($B1414,Sheet2!A:F,6,FALSE)</f>
        <v>2.8082822254719311</v>
      </c>
      <c r="P1414" s="1">
        <v>840000</v>
      </c>
      <c r="Q1414" s="3">
        <v>6.7500000000000004E-2</v>
      </c>
      <c r="R1414">
        <v>30</v>
      </c>
      <c r="S1414" s="1">
        <v>3360000</v>
      </c>
      <c r="T1414" s="1">
        <v>21792.9</v>
      </c>
      <c r="U1414" s="1">
        <v>4264.8900000000003</v>
      </c>
      <c r="V1414" s="1">
        <v>875</v>
      </c>
      <c r="W1414" s="4">
        <v>1700</v>
      </c>
      <c r="X1414" s="1">
        <v>28632.79</v>
      </c>
      <c r="Y1414">
        <v>10</v>
      </c>
      <c r="Z1414">
        <v>19</v>
      </c>
      <c r="AA1414" t="str">
        <f>VLOOKUP($B1414,Sheet1!A:E,5,FALSE)</f>
        <v>Western edge of Central Park, Lincoln Center, affluent area.</v>
      </c>
    </row>
    <row r="1415" spans="1:27" x14ac:dyDescent="0.2">
      <c r="A1415">
        <v>1474</v>
      </c>
      <c r="B1415" t="s">
        <v>1956</v>
      </c>
      <c r="C1415" t="s">
        <v>41</v>
      </c>
      <c r="D1415" s="1">
        <v>1198000</v>
      </c>
      <c r="E1415">
        <v>4</v>
      </c>
      <c r="F1415">
        <v>2</v>
      </c>
      <c r="G1415" s="2">
        <v>2184</v>
      </c>
      <c r="H1415" t="s">
        <v>394</v>
      </c>
      <c r="I1415" t="s">
        <v>65</v>
      </c>
      <c r="J1415" s="5">
        <v>11375</v>
      </c>
      <c r="K1415" s="8" t="str">
        <f>VLOOKUP($B1415,Sheet1!A:E,3,FALSE)</f>
        <v>Forest Hills</v>
      </c>
      <c r="L1415" s="8" t="str">
        <f>VLOOKUP($B1415,Sheet1!A:E,4,FALSE)</f>
        <v>A</v>
      </c>
      <c r="M1415">
        <v>-73.856199399999994</v>
      </c>
      <c r="N1415">
        <v>40.7129312</v>
      </c>
      <c r="O1415" s="13">
        <f>VLOOKUP($B1415,Sheet2!A:F,6,FALSE)</f>
        <v>7.2212184927976342</v>
      </c>
      <c r="P1415" s="1">
        <v>239600</v>
      </c>
      <c r="Q1415" s="3">
        <v>6.7500000000000004E-2</v>
      </c>
      <c r="R1415">
        <v>30</v>
      </c>
      <c r="S1415" s="1">
        <v>958400</v>
      </c>
      <c r="T1415" s="1">
        <v>6216.16</v>
      </c>
      <c r="U1415" s="1">
        <v>1216.51</v>
      </c>
      <c r="V1415" s="1">
        <v>249.58</v>
      </c>
      <c r="W1415" s="4">
        <v>600</v>
      </c>
      <c r="X1415" s="1">
        <v>8282.26</v>
      </c>
      <c r="Y1415">
        <v>8</v>
      </c>
      <c r="Z1415">
        <v>14</v>
      </c>
      <c r="AA1415" t="str">
        <f>VLOOKUP($B1415,Sheet1!A:E,5,FALSE)</f>
        <v>Forest Hills Stadium - historic concert venue, commuter friendly from Manhattan.</v>
      </c>
    </row>
    <row r="1416" spans="1:27" x14ac:dyDescent="0.2">
      <c r="A1416">
        <v>1475</v>
      </c>
      <c r="B1416" t="s">
        <v>1957</v>
      </c>
      <c r="C1416" t="s">
        <v>34</v>
      </c>
      <c r="D1416" s="1">
        <v>1848000</v>
      </c>
      <c r="E1416">
        <v>6</v>
      </c>
      <c r="F1416">
        <v>2.5</v>
      </c>
      <c r="G1416" s="2">
        <v>3676</v>
      </c>
      <c r="H1416" t="s">
        <v>699</v>
      </c>
      <c r="I1416" t="s">
        <v>45</v>
      </c>
      <c r="J1416" s="5">
        <v>11226</v>
      </c>
      <c r="K1416" s="8" t="str">
        <f>VLOOKUP($B1416,Sheet1!A:E,3,FALSE)</f>
        <v>Flatbush</v>
      </c>
      <c r="L1416" s="8" t="str">
        <f>VLOOKUP($B1416,Sheet1!A:E,4,FALSE)</f>
        <v>B</v>
      </c>
      <c r="M1416">
        <v>-73.959195500000007</v>
      </c>
      <c r="N1416">
        <v>40.638625099999999</v>
      </c>
      <c r="O1416" s="13">
        <f>VLOOKUP($B1416,Sheet2!A:F,6,FALSE)</f>
        <v>7.7272741250840893</v>
      </c>
      <c r="P1416" s="1">
        <v>369600</v>
      </c>
      <c r="Q1416" s="3">
        <v>6.7500000000000004E-2</v>
      </c>
      <c r="R1416">
        <v>30</v>
      </c>
      <c r="S1416" s="1">
        <v>1478400</v>
      </c>
      <c r="T1416" s="1">
        <v>9588.8700000000008</v>
      </c>
      <c r="U1416" s="1">
        <v>1876.55</v>
      </c>
      <c r="V1416" s="1">
        <v>385</v>
      </c>
      <c r="W1416" s="4">
        <v>375</v>
      </c>
      <c r="X1416" s="1">
        <v>12225.43</v>
      </c>
      <c r="Y1416">
        <v>12</v>
      </c>
      <c r="Z1416">
        <v>20</v>
      </c>
      <c r="AA1416" t="str">
        <f>VLOOKUP($B1416,Sheet1!A:E,5,FALSE)</f>
        <v>Family friendly neighborhood, Open Space, South of Prospect Park, more affordable, having Carribean &amp; Haitian Influence.</v>
      </c>
    </row>
    <row r="1417" spans="1:27" x14ac:dyDescent="0.2">
      <c r="A1417">
        <v>1476</v>
      </c>
      <c r="B1417" t="s">
        <v>1958</v>
      </c>
      <c r="C1417" t="s">
        <v>52</v>
      </c>
      <c r="D1417" s="1">
        <v>285000</v>
      </c>
      <c r="E1417">
        <v>1</v>
      </c>
      <c r="F1417">
        <v>1</v>
      </c>
      <c r="G1417">
        <v>750</v>
      </c>
      <c r="H1417" t="s">
        <v>119</v>
      </c>
      <c r="I1417" t="s">
        <v>45</v>
      </c>
      <c r="J1417" s="5">
        <v>11230</v>
      </c>
      <c r="K1417" s="8" t="str">
        <f>VLOOKUP($B1417,Sheet1!A:E,3,FALSE)</f>
        <v>Midwood</v>
      </c>
      <c r="L1417" s="8" t="str">
        <f>VLOOKUP($B1417,Sheet1!A:E,4,FALSE)</f>
        <v>B</v>
      </c>
      <c r="M1417">
        <v>-73.970636099999993</v>
      </c>
      <c r="N1417">
        <v>40.619581099999998</v>
      </c>
      <c r="O1417" s="13">
        <f>VLOOKUP($B1417,Sheet2!A:F,6,FALSE)</f>
        <v>8.9513098930294213</v>
      </c>
      <c r="P1417" s="1">
        <v>57000</v>
      </c>
      <c r="Q1417" s="3">
        <v>6.7500000000000004E-2</v>
      </c>
      <c r="R1417">
        <v>30</v>
      </c>
      <c r="S1417" s="1">
        <v>228000</v>
      </c>
      <c r="T1417" s="1">
        <v>1478.8</v>
      </c>
      <c r="U1417" s="1">
        <v>289.39999999999998</v>
      </c>
      <c r="V1417" s="1">
        <v>59.38</v>
      </c>
      <c r="W1417" s="4">
        <v>205</v>
      </c>
      <c r="X1417" s="1">
        <v>2032.58</v>
      </c>
      <c r="Y1417">
        <v>2</v>
      </c>
      <c r="Z1417">
        <v>6</v>
      </c>
      <c r="AA1417" t="str">
        <f>VLOOKUP($B1417,Sheet1!A:E,5,FALSE)</f>
        <v>Brooklyn College, significant Jewish population and institutions.</v>
      </c>
    </row>
    <row r="1418" spans="1:27" x14ac:dyDescent="0.2">
      <c r="A1418">
        <v>1477</v>
      </c>
      <c r="B1418" t="s">
        <v>1959</v>
      </c>
      <c r="C1418" t="s">
        <v>87</v>
      </c>
      <c r="D1418" s="1">
        <v>849000</v>
      </c>
      <c r="E1418">
        <v>5</v>
      </c>
      <c r="F1418">
        <v>3</v>
      </c>
      <c r="G1418" s="2">
        <v>2460</v>
      </c>
      <c r="H1418" t="s">
        <v>1469</v>
      </c>
      <c r="I1418" t="s">
        <v>65</v>
      </c>
      <c r="J1418" s="5">
        <v>11691</v>
      </c>
      <c r="K1418" s="8" t="str">
        <f>VLOOKUP($B1418,Sheet1!A:E,3,FALSE)</f>
        <v>Rockaway</v>
      </c>
      <c r="L1418" s="8" t="str">
        <f>VLOOKUP($B1418,Sheet1!A:E,4,FALSE)</f>
        <v>B-</v>
      </c>
      <c r="M1418">
        <v>-73.774836100000002</v>
      </c>
      <c r="N1418">
        <v>40.593942800000001</v>
      </c>
      <c r="O1418" s="13">
        <f>VLOOKUP($B1418,Sheet2!A:F,6,FALSE)</f>
        <v>15.38235132987344</v>
      </c>
      <c r="P1418" s="1">
        <v>169800</v>
      </c>
      <c r="Q1418" s="3">
        <v>6.7500000000000004E-2</v>
      </c>
      <c r="R1418">
        <v>30</v>
      </c>
      <c r="S1418" s="1">
        <v>679200</v>
      </c>
      <c r="T1418" s="1">
        <v>4405.28</v>
      </c>
      <c r="U1418" s="1">
        <v>862.12</v>
      </c>
      <c r="V1418" s="1">
        <v>176.88</v>
      </c>
      <c r="W1418" s="4">
        <v>375</v>
      </c>
      <c r="X1418" s="1">
        <v>5819.27</v>
      </c>
      <c r="Y1418">
        <v>10</v>
      </c>
      <c r="Z1418">
        <v>12</v>
      </c>
      <c r="AA1418" t="str">
        <f>VLOOKUP($B1418,Sheet1!A:E,5,FALSE)</f>
        <v>Rockaway Beach, boardwalk, surfing, outdoor activity, "urban beach town". </v>
      </c>
    </row>
    <row r="1419" spans="1:27" x14ac:dyDescent="0.2">
      <c r="A1419">
        <v>1478</v>
      </c>
      <c r="B1419" t="s">
        <v>1960</v>
      </c>
      <c r="C1419" t="s">
        <v>34</v>
      </c>
      <c r="D1419" s="1">
        <v>549000</v>
      </c>
      <c r="E1419">
        <v>3</v>
      </c>
      <c r="F1419">
        <v>2</v>
      </c>
      <c r="G1419" s="2">
        <v>1250</v>
      </c>
      <c r="H1419" t="s">
        <v>39</v>
      </c>
      <c r="I1419" t="s">
        <v>54</v>
      </c>
      <c r="J1419" s="5">
        <v>10453</v>
      </c>
      <c r="K1419" s="8" t="str">
        <f>VLOOKUP($B1419,Sheet1!A:E,3,FALSE)</f>
        <v>Morris Heights</v>
      </c>
      <c r="L1419" s="8" t="str">
        <f>VLOOKUP($B1419,Sheet1!A:E,4,FALSE)</f>
        <v>C</v>
      </c>
      <c r="M1419">
        <v>-73.919786200000004</v>
      </c>
      <c r="N1419">
        <v>40.851533099999997</v>
      </c>
      <c r="O1419" s="13">
        <f>VLOOKUP($B1419,Sheet2!A:F,6,FALSE)</f>
        <v>7.8793348685611111</v>
      </c>
      <c r="P1419" s="1">
        <v>109800</v>
      </c>
      <c r="Q1419" s="3">
        <v>6.7500000000000004E-2</v>
      </c>
      <c r="R1419">
        <v>30</v>
      </c>
      <c r="S1419" s="1">
        <v>439200</v>
      </c>
      <c r="T1419" s="1">
        <v>2848.64</v>
      </c>
      <c r="U1419" s="1">
        <v>557.48</v>
      </c>
      <c r="V1419" s="1">
        <v>114.38</v>
      </c>
      <c r="W1419" s="4">
        <v>205</v>
      </c>
      <c r="X1419" s="1">
        <v>3725.5</v>
      </c>
      <c r="Y1419">
        <v>6</v>
      </c>
      <c r="Z1419">
        <v>8</v>
      </c>
      <c r="AA1419" t="str">
        <f>VLOOKUP($B1419,Sheet1!A:E,5,FALSE)</f>
        <v>Bronx-Lebanon Hospital Center, known for mixed housing types.</v>
      </c>
    </row>
    <row r="1420" spans="1:27" x14ac:dyDescent="0.2">
      <c r="A1420">
        <v>1479</v>
      </c>
      <c r="B1420" t="s">
        <v>1961</v>
      </c>
      <c r="C1420" t="s">
        <v>52</v>
      </c>
      <c r="D1420" s="1">
        <v>729000</v>
      </c>
      <c r="E1420">
        <v>2</v>
      </c>
      <c r="F1420">
        <v>2</v>
      </c>
      <c r="G1420" s="2">
        <v>1700</v>
      </c>
      <c r="H1420" t="s">
        <v>825</v>
      </c>
      <c r="I1420" t="s">
        <v>65</v>
      </c>
      <c r="J1420" s="5">
        <v>11005</v>
      </c>
      <c r="K1420" s="8" t="str">
        <f>VLOOKUP($B1420,Sheet1!A:E,3,FALSE)</f>
        <v>Glen Oaks</v>
      </c>
      <c r="L1420" s="8" t="str">
        <f>VLOOKUP($B1420,Sheet1!A:E,4,FALSE)</f>
        <v>A</v>
      </c>
      <c r="M1420">
        <v>-73.715956399999996</v>
      </c>
      <c r="N1420">
        <v>40.7577991</v>
      </c>
      <c r="O1420" s="13">
        <f>VLOOKUP($B1420,Sheet2!A:F,6,FALSE)</f>
        <v>14.15374098741159</v>
      </c>
      <c r="P1420" s="1">
        <v>145800</v>
      </c>
      <c r="Q1420" s="3">
        <v>6.7500000000000004E-2</v>
      </c>
      <c r="R1420">
        <v>30</v>
      </c>
      <c r="S1420" s="1">
        <v>583200</v>
      </c>
      <c r="T1420" s="1">
        <v>3782.62</v>
      </c>
      <c r="U1420" s="1">
        <v>740.26</v>
      </c>
      <c r="V1420" s="1">
        <v>151.88</v>
      </c>
      <c r="W1420" s="4">
        <v>375</v>
      </c>
      <c r="X1420" s="1">
        <v>5049.76</v>
      </c>
      <c r="Y1420">
        <v>4</v>
      </c>
      <c r="Z1420">
        <v>11</v>
      </c>
      <c r="AA1420" t="str">
        <f>VLOOKUP($B1420,Sheet1!A:E,5,FALSE)</f>
        <v>Glen Oaks Village - large cooperative housing development, Queens County Farm. </v>
      </c>
    </row>
    <row r="1421" spans="1:27" x14ac:dyDescent="0.2">
      <c r="A1421">
        <v>1480</v>
      </c>
      <c r="B1421" t="s">
        <v>1962</v>
      </c>
      <c r="C1421" t="s">
        <v>52</v>
      </c>
      <c r="D1421" s="1">
        <v>199999</v>
      </c>
      <c r="E1421">
        <v>1</v>
      </c>
      <c r="F1421">
        <v>1</v>
      </c>
      <c r="G1421" s="2">
        <v>2184</v>
      </c>
      <c r="H1421" t="s">
        <v>47</v>
      </c>
      <c r="I1421" t="s">
        <v>65</v>
      </c>
      <c r="J1421" s="5">
        <v>11361</v>
      </c>
      <c r="K1421" s="8" t="str">
        <f>VLOOKUP($B1421,Sheet1!A:E,3,FALSE)</f>
        <v>Bayside</v>
      </c>
      <c r="L1421" s="8" t="str">
        <f>VLOOKUP($B1421,Sheet1!A:E,4,FALSE)</f>
        <v>A</v>
      </c>
      <c r="M1421">
        <v>-73.776881399999994</v>
      </c>
      <c r="N1421">
        <v>40.762788</v>
      </c>
      <c r="O1421" s="13">
        <f>VLOOKUP($B1421,Sheet2!A:F,6,FALSE)</f>
        <v>10.985185985244099</v>
      </c>
      <c r="P1421" s="1">
        <v>39999.800000000003</v>
      </c>
      <c r="Q1421" s="3">
        <v>6.7500000000000004E-2</v>
      </c>
      <c r="R1421">
        <v>30</v>
      </c>
      <c r="S1421" s="1">
        <v>159999.20000000001</v>
      </c>
      <c r="T1421" s="1">
        <v>1037.75</v>
      </c>
      <c r="U1421" s="1">
        <v>203.09</v>
      </c>
      <c r="V1421" s="1">
        <v>41.67</v>
      </c>
      <c r="W1421" s="4">
        <v>1000</v>
      </c>
      <c r="X1421" s="1">
        <v>2282.5100000000002</v>
      </c>
      <c r="Y1421">
        <v>2</v>
      </c>
      <c r="Z1421">
        <v>18</v>
      </c>
      <c r="AA1421" t="str">
        <f>VLOOKUP($B1421,Sheet1!A:E,5,FALSE)</f>
        <v>Suburban style homes in Northeast Queens, large Korean community, with its most commerical street being Bell Boulevard</v>
      </c>
    </row>
    <row r="1422" spans="1:27" x14ac:dyDescent="0.2">
      <c r="A1422">
        <v>1481</v>
      </c>
      <c r="B1422" t="s">
        <v>1963</v>
      </c>
      <c r="C1422" t="s">
        <v>34</v>
      </c>
      <c r="D1422" s="1">
        <v>4900000</v>
      </c>
      <c r="E1422">
        <v>8</v>
      </c>
      <c r="F1422">
        <v>2.5</v>
      </c>
      <c r="G1422" s="2">
        <v>9000</v>
      </c>
      <c r="H1422" t="s">
        <v>47</v>
      </c>
      <c r="I1422" t="s">
        <v>54</v>
      </c>
      <c r="J1422" s="5">
        <v>10471</v>
      </c>
      <c r="K1422" s="8" t="str">
        <f>VLOOKUP($B1422,Sheet1!A:E,3,FALSE)</f>
        <v>Riverdale</v>
      </c>
      <c r="L1422" s="8" t="str">
        <f>VLOOKUP($B1422,Sheet1!A:E,4,FALSE)</f>
        <v>A-</v>
      </c>
      <c r="M1422">
        <v>-73.902084900000006</v>
      </c>
      <c r="N1422">
        <v>40.898307600000003</v>
      </c>
      <c r="O1422" s="13">
        <f>VLOOKUP($B1422,Sheet2!A:F,6,FALSE)</f>
        <v>11.202353451395361</v>
      </c>
      <c r="P1422" s="1">
        <v>980000</v>
      </c>
      <c r="Q1422" s="3">
        <v>6.7500000000000004E-2</v>
      </c>
      <c r="R1422">
        <v>30</v>
      </c>
      <c r="S1422" s="1">
        <v>3920000</v>
      </c>
      <c r="T1422" s="1">
        <v>25425.05</v>
      </c>
      <c r="U1422" s="1">
        <v>4975.71</v>
      </c>
      <c r="V1422" s="1">
        <v>1020.83</v>
      </c>
      <c r="W1422" s="4">
        <v>205</v>
      </c>
      <c r="X1422" s="1">
        <v>31626.58</v>
      </c>
      <c r="Y1422">
        <v>16</v>
      </c>
      <c r="Z1422">
        <v>50</v>
      </c>
      <c r="AA1422" t="str">
        <f>VLOOKUP($B1422,Sheet1!A:E,5,FALSE)</f>
        <v>Residential neighborhood , affluent enclave within the Bronx., "alternative to the Upper West side", Car Transportation is reccomended.</v>
      </c>
    </row>
    <row r="1423" spans="1:27" x14ac:dyDescent="0.2">
      <c r="A1423">
        <v>1482</v>
      </c>
      <c r="B1423" t="s">
        <v>1964</v>
      </c>
      <c r="C1423" t="s">
        <v>87</v>
      </c>
      <c r="D1423" s="1">
        <v>600000</v>
      </c>
      <c r="E1423">
        <v>4</v>
      </c>
      <c r="F1423">
        <v>2</v>
      </c>
      <c r="G1423" s="2">
        <v>1728</v>
      </c>
      <c r="H1423" t="s">
        <v>119</v>
      </c>
      <c r="I1423" t="s">
        <v>54</v>
      </c>
      <c r="J1423" s="5">
        <v>10466</v>
      </c>
      <c r="K1423" s="8" t="str">
        <f>VLOOKUP($B1423,Sheet1!A:E,3,FALSE)</f>
        <v>Baychester</v>
      </c>
      <c r="L1423" s="8" t="str">
        <f>VLOOKUP($B1423,Sheet1!A:E,4,FALSE)</f>
        <v>C</v>
      </c>
      <c r="M1423">
        <v>-73.839487000000005</v>
      </c>
      <c r="N1423">
        <v>40.896178999999997</v>
      </c>
      <c r="O1423" s="13">
        <f>VLOOKUP($B1423,Sheet2!A:F,6,FALSE)</f>
        <v>12.724877089961749</v>
      </c>
      <c r="P1423" s="1">
        <v>120000</v>
      </c>
      <c r="Q1423" s="3">
        <v>6.7500000000000004E-2</v>
      </c>
      <c r="R1423">
        <v>30</v>
      </c>
      <c r="S1423" s="1">
        <v>480000</v>
      </c>
      <c r="T1423" s="1">
        <v>3113.27</v>
      </c>
      <c r="U1423" s="1">
        <v>609.27</v>
      </c>
      <c r="V1423" s="1">
        <v>125</v>
      </c>
      <c r="W1423" s="4">
        <v>600</v>
      </c>
      <c r="X1423" s="1">
        <v>4447.54</v>
      </c>
      <c r="Y1423">
        <v>8</v>
      </c>
      <c r="Z1423">
        <v>11</v>
      </c>
      <c r="AA1423" t="str">
        <f>VLOOKUP($B1423,Sheet1!A:E,5,FALSE)</f>
        <v>Suburban feel with major retail destinations like the Bay Plaza Shopping Center.</v>
      </c>
    </row>
    <row r="1424" spans="1:27" x14ac:dyDescent="0.2">
      <c r="A1424">
        <v>1483</v>
      </c>
      <c r="B1424" t="s">
        <v>1965</v>
      </c>
      <c r="C1424" t="s">
        <v>34</v>
      </c>
      <c r="D1424" s="1">
        <v>599000</v>
      </c>
      <c r="E1424">
        <v>3</v>
      </c>
      <c r="F1424">
        <v>1</v>
      </c>
      <c r="G1424" s="2">
        <v>1340</v>
      </c>
      <c r="H1424" t="s">
        <v>81</v>
      </c>
      <c r="I1424" t="s">
        <v>65</v>
      </c>
      <c r="J1424" s="5">
        <v>11435</v>
      </c>
      <c r="K1424" s="8" t="str">
        <f>VLOOKUP($B1424,Sheet1!A:E,3,FALSE)</f>
        <v>Jamaica</v>
      </c>
      <c r="L1424" s="8" t="str">
        <f>VLOOKUP($B1424,Sheet1!A:E,4,FALSE)</f>
        <v>C</v>
      </c>
      <c r="M1424">
        <v>-73.799885900000007</v>
      </c>
      <c r="N1424">
        <v>40.686097500000002</v>
      </c>
      <c r="O1424" s="13">
        <f>VLOOKUP($B1424,Sheet2!A:F,6,FALSE)</f>
        <v>10.65937972632438</v>
      </c>
      <c r="P1424" s="1">
        <v>119800</v>
      </c>
      <c r="Q1424" s="3">
        <v>6.7500000000000004E-2</v>
      </c>
      <c r="R1424">
        <v>30</v>
      </c>
      <c r="S1424" s="1">
        <v>479200</v>
      </c>
      <c r="T1424" s="1">
        <v>3108.08</v>
      </c>
      <c r="U1424" s="1">
        <v>608.25</v>
      </c>
      <c r="V1424" s="1">
        <v>124.79</v>
      </c>
      <c r="W1424" s="4">
        <v>3000</v>
      </c>
      <c r="X1424" s="1">
        <v>6841.13</v>
      </c>
      <c r="Y1424">
        <v>6</v>
      </c>
      <c r="Z1424">
        <v>11</v>
      </c>
      <c r="AA1424" t="str">
        <f>VLOOKUP($B1424,Sheet1!A:E,5,FALSE)</f>
        <v>Sectioned into 3 sub-neighborhoods, estates in the north east, west shopping areas, and South high crime area.</v>
      </c>
    </row>
    <row r="1425" spans="1:27" x14ac:dyDescent="0.2">
      <c r="A1425">
        <v>1484</v>
      </c>
      <c r="B1425" t="s">
        <v>1966</v>
      </c>
      <c r="C1425" t="s">
        <v>87</v>
      </c>
      <c r="D1425" s="1">
        <v>599000</v>
      </c>
      <c r="E1425">
        <v>5</v>
      </c>
      <c r="F1425">
        <v>2</v>
      </c>
      <c r="G1425" s="2">
        <v>2268</v>
      </c>
      <c r="H1425" t="s">
        <v>451</v>
      </c>
      <c r="I1425" t="s">
        <v>45</v>
      </c>
      <c r="J1425" s="5">
        <v>11233</v>
      </c>
      <c r="K1425" s="8" t="str">
        <f>VLOOKUP($B1425,Sheet1!A:E,3,FALSE)</f>
        <v>Bedford-Stuyvesant</v>
      </c>
      <c r="L1425" s="8" t="str">
        <f>VLOOKUP($B1425,Sheet1!A:E,4,FALSE)</f>
        <v>C+</v>
      </c>
      <c r="M1425">
        <v>-73.914107799999996</v>
      </c>
      <c r="N1425">
        <v>40.683524800000001</v>
      </c>
      <c r="O1425" s="13">
        <f>VLOOKUP($B1425,Sheet2!A:F,6,FALSE)</f>
        <v>5.8582509413334902</v>
      </c>
      <c r="P1425" s="1">
        <v>119800</v>
      </c>
      <c r="Q1425" s="3">
        <v>6.7500000000000004E-2</v>
      </c>
      <c r="R1425">
        <v>30</v>
      </c>
      <c r="S1425" s="1">
        <v>479200</v>
      </c>
      <c r="T1425" s="1">
        <v>3108.08</v>
      </c>
      <c r="U1425" s="1">
        <v>608.25</v>
      </c>
      <c r="V1425" s="1">
        <v>124.79</v>
      </c>
      <c r="W1425" s="4">
        <v>600</v>
      </c>
      <c r="X1425" s="1">
        <v>4441.13</v>
      </c>
      <c r="Y1425">
        <v>10</v>
      </c>
      <c r="Z1425">
        <v>14</v>
      </c>
      <c r="AA1425" t="str">
        <f>VLOOKUP($B1425,Sheet1!A:E,5,FALSE)</f>
        <v>Bed-Stuy, Do or Die phrase, home of rappers Notorious B.I.G &amp; Jay Z, Options for soul food &amp; carribean foods.</v>
      </c>
    </row>
    <row r="1426" spans="1:27" x14ac:dyDescent="0.2">
      <c r="A1426">
        <v>1485</v>
      </c>
      <c r="B1426" t="s">
        <v>1967</v>
      </c>
      <c r="C1426" t="s">
        <v>26</v>
      </c>
      <c r="D1426" s="1">
        <v>725000</v>
      </c>
      <c r="E1426">
        <v>3</v>
      </c>
      <c r="F1426">
        <v>2</v>
      </c>
      <c r="G1426" s="2">
        <v>1185</v>
      </c>
      <c r="H1426" t="s">
        <v>485</v>
      </c>
      <c r="I1426" t="s">
        <v>45</v>
      </c>
      <c r="J1426" s="5">
        <v>11230</v>
      </c>
      <c r="K1426" s="8" t="str">
        <f>VLOOKUP($B1426,Sheet1!A:E,3,FALSE)</f>
        <v>Midwood</v>
      </c>
      <c r="L1426" s="8" t="str">
        <f>VLOOKUP($B1426,Sheet1!A:E,4,FALSE)</f>
        <v>B</v>
      </c>
      <c r="M1426">
        <v>-73.961101099999993</v>
      </c>
      <c r="N1426">
        <v>40.617257199999997</v>
      </c>
      <c r="O1426" s="13">
        <f>VLOOKUP($B1426,Sheet2!A:F,6,FALSE)</f>
        <v>9.1673753416135089</v>
      </c>
      <c r="P1426" s="1">
        <v>145000</v>
      </c>
      <c r="Q1426" s="3">
        <v>6.7500000000000004E-2</v>
      </c>
      <c r="R1426">
        <v>30</v>
      </c>
      <c r="S1426" s="1">
        <v>580000</v>
      </c>
      <c r="T1426" s="1">
        <v>3761.87</v>
      </c>
      <c r="U1426" s="1">
        <v>736.2</v>
      </c>
      <c r="V1426" s="1">
        <v>151.04</v>
      </c>
      <c r="W1426" s="4">
        <v>375</v>
      </c>
      <c r="X1426" s="1">
        <v>5024.1099999999997</v>
      </c>
      <c r="Y1426">
        <v>6</v>
      </c>
      <c r="Z1426">
        <v>7</v>
      </c>
      <c r="AA1426" t="str">
        <f>VLOOKUP($B1426,Sheet1!A:E,5,FALSE)</f>
        <v>Brooklyn College, significant Jewish population and institutions.</v>
      </c>
    </row>
    <row r="1427" spans="1:27" x14ac:dyDescent="0.2">
      <c r="A1427">
        <v>1486</v>
      </c>
      <c r="B1427" t="s">
        <v>1968</v>
      </c>
      <c r="C1427" t="s">
        <v>87</v>
      </c>
      <c r="D1427" s="1">
        <v>1295000</v>
      </c>
      <c r="E1427">
        <v>3</v>
      </c>
      <c r="F1427">
        <v>2</v>
      </c>
      <c r="G1427" s="2">
        <v>2600</v>
      </c>
      <c r="H1427" t="s">
        <v>1669</v>
      </c>
      <c r="I1427" t="s">
        <v>45</v>
      </c>
      <c r="J1427" s="5">
        <v>11234</v>
      </c>
      <c r="K1427" s="8" t="str">
        <f>VLOOKUP($B1427,Sheet1!A:E,3,FALSE)</f>
        <v>Marine Park</v>
      </c>
      <c r="L1427" s="8" t="str">
        <f>VLOOKUP($B1427,Sheet1!A:E,4,FALSE)</f>
        <v>A</v>
      </c>
      <c r="M1427">
        <v>-73.908402600000002</v>
      </c>
      <c r="N1427">
        <v>40.609816000000002</v>
      </c>
      <c r="O1427" s="13">
        <f>VLOOKUP($B1427,Sheet2!A:F,6,FALSE)</f>
        <v>10.40988528670813</v>
      </c>
      <c r="P1427" s="1">
        <v>259000</v>
      </c>
      <c r="Q1427" s="3">
        <v>6.7500000000000004E-2</v>
      </c>
      <c r="R1427">
        <v>30</v>
      </c>
      <c r="S1427" s="1">
        <v>1036000</v>
      </c>
      <c r="T1427" s="1">
        <v>6719.48</v>
      </c>
      <c r="U1427" s="1">
        <v>1315.01</v>
      </c>
      <c r="V1427" s="1">
        <v>269.79000000000002</v>
      </c>
      <c r="W1427" s="4">
        <v>600</v>
      </c>
      <c r="X1427" s="1">
        <v>8904.2800000000007</v>
      </c>
      <c r="Y1427">
        <v>6</v>
      </c>
      <c r="Z1427">
        <v>16</v>
      </c>
      <c r="AA1427" t="str">
        <f>VLOOKUP($B1427,Sheet1!A:E,5,FALSE)</f>
        <v>Marine Park, expansive parkland and recreational facilities.</v>
      </c>
    </row>
    <row r="1428" spans="1:27" x14ac:dyDescent="0.2">
      <c r="A1428">
        <v>1487</v>
      </c>
      <c r="B1428" t="s">
        <v>1969</v>
      </c>
      <c r="C1428" t="s">
        <v>87</v>
      </c>
      <c r="D1428" s="1">
        <v>798888</v>
      </c>
      <c r="E1428">
        <v>3</v>
      </c>
      <c r="F1428">
        <v>2</v>
      </c>
      <c r="G1428" s="2">
        <v>1500</v>
      </c>
      <c r="H1428" t="s">
        <v>559</v>
      </c>
      <c r="I1428" t="s">
        <v>36</v>
      </c>
      <c r="J1428" s="5">
        <v>10309</v>
      </c>
      <c r="K1428" s="8" t="str">
        <f>VLOOKUP($B1428,Sheet1!A:E,3,FALSE)</f>
        <v>South Shore</v>
      </c>
      <c r="L1428" s="8" t="str">
        <f>VLOOKUP($B1428,Sheet1!A:E,4,FALSE)</f>
        <v>B</v>
      </c>
      <c r="M1428">
        <v>-74.209850299999999</v>
      </c>
      <c r="N1428">
        <v>40.547493299999999</v>
      </c>
      <c r="O1428" s="13">
        <f>VLOOKUP($B1428,Sheet2!A:F,6,FALSE)</f>
        <v>18.22343109966825</v>
      </c>
      <c r="P1428" s="1">
        <v>159777.60000000001</v>
      </c>
      <c r="Q1428" s="3">
        <v>6.7500000000000004E-2</v>
      </c>
      <c r="R1428">
        <v>30</v>
      </c>
      <c r="S1428" s="1">
        <v>639110.40000000002</v>
      </c>
      <c r="T1428" s="1">
        <v>4145.26</v>
      </c>
      <c r="U1428" s="1">
        <v>811.23</v>
      </c>
      <c r="V1428" s="1">
        <v>166.44</v>
      </c>
      <c r="W1428" s="4">
        <v>205</v>
      </c>
      <c r="X1428" s="1">
        <v>5327.92</v>
      </c>
      <c r="Y1428">
        <v>6</v>
      </c>
      <c r="Z1428">
        <v>9</v>
      </c>
      <c r="AA1428" t="str">
        <f>VLOOKUP($B1428,Sheet1!A:E,5,FALSE)</f>
        <v>Southern coastline of Long island, costal communities &amp; beaches such as Long Beach, Jones Beach, Fire Island, Hempstead.</v>
      </c>
    </row>
    <row r="1429" spans="1:27" x14ac:dyDescent="0.2">
      <c r="A1429">
        <v>1488</v>
      </c>
      <c r="B1429" t="s">
        <v>1970</v>
      </c>
      <c r="C1429" t="s">
        <v>34</v>
      </c>
      <c r="D1429" s="1">
        <v>529000</v>
      </c>
      <c r="E1429">
        <v>3</v>
      </c>
      <c r="F1429">
        <v>1</v>
      </c>
      <c r="G1429" s="2">
        <v>1800</v>
      </c>
      <c r="H1429" t="s">
        <v>336</v>
      </c>
      <c r="I1429" t="s">
        <v>65</v>
      </c>
      <c r="J1429" s="5">
        <v>11427</v>
      </c>
      <c r="K1429" s="8" t="str">
        <f>VLOOKUP($B1429,Sheet1!A:E,3,FALSE)</f>
        <v>Queens Village</v>
      </c>
      <c r="L1429" s="8" t="str">
        <f>VLOOKUP($B1429,Sheet1!A:E,4,FALSE)</f>
        <v>B</v>
      </c>
      <c r="M1429">
        <v>-73.754439500000004</v>
      </c>
      <c r="N1429">
        <v>40.721299799999997</v>
      </c>
      <c r="O1429" s="13">
        <f>VLOOKUP($B1429,Sheet2!A:F,6,FALSE)</f>
        <v>12.271866595295229</v>
      </c>
      <c r="P1429" s="1">
        <v>105800</v>
      </c>
      <c r="Q1429" s="3">
        <v>6.7500000000000004E-2</v>
      </c>
      <c r="R1429">
        <v>30</v>
      </c>
      <c r="S1429" s="1">
        <v>423200</v>
      </c>
      <c r="T1429" s="1">
        <v>2744.87</v>
      </c>
      <c r="U1429" s="1">
        <v>537.16999999999996</v>
      </c>
      <c r="V1429" s="1">
        <v>110.21</v>
      </c>
      <c r="W1429" s="4">
        <v>550</v>
      </c>
      <c r="X1429" s="1">
        <v>3942.25</v>
      </c>
      <c r="Y1429">
        <v>6</v>
      </c>
      <c r="Z1429">
        <v>15</v>
      </c>
      <c r="AA1429" t="str">
        <f>VLOOKUP($B1429,Sheet1!A:E,5,FALSE)</f>
        <v>Suburban charm and family-oriented community.</v>
      </c>
    </row>
    <row r="1430" spans="1:27" x14ac:dyDescent="0.2">
      <c r="A1430">
        <v>1489</v>
      </c>
      <c r="B1430" t="s">
        <v>1971</v>
      </c>
      <c r="C1430" t="s">
        <v>87</v>
      </c>
      <c r="D1430" s="1">
        <v>999998</v>
      </c>
      <c r="E1430">
        <v>3</v>
      </c>
      <c r="F1430">
        <v>2.5</v>
      </c>
      <c r="G1430" s="2">
        <v>2400</v>
      </c>
      <c r="H1430" t="s">
        <v>145</v>
      </c>
      <c r="I1430" t="s">
        <v>36</v>
      </c>
      <c r="J1430" s="5">
        <v>10307</v>
      </c>
      <c r="K1430" s="8" t="str">
        <f>VLOOKUP($B1430,Sheet1!A:E,3,FALSE)</f>
        <v>Tottenville</v>
      </c>
      <c r="L1430" s="8" t="str">
        <f>VLOOKUP($B1430,Sheet1!A:E,4,FALSE)</f>
        <v>B</v>
      </c>
      <c r="M1430">
        <v>-74.238268500000004</v>
      </c>
      <c r="N1430">
        <v>40.511494300000003</v>
      </c>
      <c r="O1430" s="13">
        <f>VLOOKUP($B1430,Sheet2!A:F,6,FALSE)</f>
        <v>21.09107960896463</v>
      </c>
      <c r="P1430" s="1">
        <v>199999.6</v>
      </c>
      <c r="Q1430" s="3">
        <v>6.7500000000000004E-2</v>
      </c>
      <c r="R1430">
        <v>30</v>
      </c>
      <c r="S1430" s="1">
        <v>799998.4</v>
      </c>
      <c r="T1430" s="1">
        <v>5188.7700000000004</v>
      </c>
      <c r="U1430" s="1">
        <v>1015.45</v>
      </c>
      <c r="V1430" s="1">
        <v>208.33</v>
      </c>
      <c r="W1430" s="4">
        <v>600</v>
      </c>
      <c r="X1430" s="1">
        <v>7012.56</v>
      </c>
      <c r="Y1430">
        <v>6</v>
      </c>
      <c r="Z1430">
        <v>13</v>
      </c>
      <c r="AA1430" t="str">
        <f>VLOOKUP($B1430,Sheet1!A:E,5,FALSE)</f>
        <v>Southermost part of Staten Island, maritime heritage, originally owned by Totten family</v>
      </c>
    </row>
    <row r="1431" spans="1:27" x14ac:dyDescent="0.2">
      <c r="A1431">
        <v>1490</v>
      </c>
      <c r="B1431" t="s">
        <v>1972</v>
      </c>
      <c r="C1431" t="s">
        <v>188</v>
      </c>
      <c r="D1431" s="1">
        <v>499000</v>
      </c>
      <c r="E1431">
        <v>1</v>
      </c>
      <c r="F1431">
        <v>1</v>
      </c>
      <c r="G1431">
        <v>615</v>
      </c>
      <c r="H1431" t="s">
        <v>39</v>
      </c>
      <c r="I1431" t="s">
        <v>28</v>
      </c>
      <c r="J1431" s="5">
        <v>10027</v>
      </c>
      <c r="K1431" s="8" t="str">
        <f>VLOOKUP($B1431,Sheet1!A:E,3,FALSE)</f>
        <v>Harlem</v>
      </c>
      <c r="L1431" s="8" t="str">
        <f>VLOOKUP($B1431,Sheet1!A:E,4,FALSE)</f>
        <v>C</v>
      </c>
      <c r="M1431">
        <v>-73.947667300000006</v>
      </c>
      <c r="N1431">
        <v>40.813891900000002</v>
      </c>
      <c r="O1431" s="13">
        <f>VLOOKUP($B1431,Sheet2!A:F,6,FALSE)</f>
        <v>4.9077768485125697</v>
      </c>
      <c r="P1431" s="1">
        <v>99800</v>
      </c>
      <c r="Q1431" s="3">
        <v>6.7500000000000004E-2</v>
      </c>
      <c r="R1431">
        <v>30</v>
      </c>
      <c r="S1431" s="1">
        <v>399200</v>
      </c>
      <c r="T1431" s="1">
        <v>2589.1999999999998</v>
      </c>
      <c r="U1431" s="1">
        <v>506.71</v>
      </c>
      <c r="V1431" s="1">
        <v>103.96</v>
      </c>
      <c r="W1431" s="4">
        <v>3000</v>
      </c>
      <c r="X1431" s="1">
        <v>6199.87</v>
      </c>
      <c r="Y1431">
        <v>2</v>
      </c>
      <c r="Z1431">
        <v>5</v>
      </c>
      <c r="AA1431" t="str">
        <f>VLOOKUP($B1431,Sheet1!A:E,5,FALSE)</f>
        <v>Rich African-American history and cultural landmarks such as Apollo Theather. </v>
      </c>
    </row>
    <row r="1432" spans="1:27" x14ac:dyDescent="0.2">
      <c r="A1432">
        <v>1491</v>
      </c>
      <c r="B1432" t="s">
        <v>1973</v>
      </c>
      <c r="C1432" t="s">
        <v>87</v>
      </c>
      <c r="D1432" s="1">
        <v>1550000</v>
      </c>
      <c r="E1432">
        <v>12</v>
      </c>
      <c r="F1432">
        <v>7</v>
      </c>
      <c r="G1432" s="2">
        <v>3000</v>
      </c>
      <c r="H1432" t="s">
        <v>62</v>
      </c>
      <c r="I1432" t="s">
        <v>36</v>
      </c>
      <c r="J1432" s="5">
        <v>10309</v>
      </c>
      <c r="K1432" s="8" t="str">
        <f>VLOOKUP($B1432,Sheet1!A:E,3,FALSE)</f>
        <v>South Shore</v>
      </c>
      <c r="L1432" s="8" t="str">
        <f>VLOOKUP($B1432,Sheet1!A:E,4,FALSE)</f>
        <v>B</v>
      </c>
      <c r="M1432">
        <v>-74.229934900000003</v>
      </c>
      <c r="N1432">
        <v>40.508344600000001</v>
      </c>
      <c r="O1432" s="13">
        <f>VLOOKUP($B1432,Sheet2!A:F,6,FALSE)</f>
        <v>20.989317416193689</v>
      </c>
      <c r="P1432" s="1">
        <v>310000</v>
      </c>
      <c r="Q1432" s="3">
        <v>6.7500000000000004E-2</v>
      </c>
      <c r="R1432">
        <v>30</v>
      </c>
      <c r="S1432" s="1">
        <v>1240000</v>
      </c>
      <c r="T1432" s="1">
        <v>8042.62</v>
      </c>
      <c r="U1432" s="1">
        <v>1573.95</v>
      </c>
      <c r="V1432" s="1">
        <v>322.92</v>
      </c>
      <c r="W1432" s="4">
        <v>600</v>
      </c>
      <c r="X1432" s="1">
        <v>10539.48</v>
      </c>
      <c r="Y1432">
        <v>24</v>
      </c>
      <c r="Z1432">
        <v>8</v>
      </c>
      <c r="AA1432" t="str">
        <f>VLOOKUP($B1432,Sheet1!A:E,5,FALSE)</f>
        <v>Southern coastline of Long island, costal communities &amp; beaches such as Long Beach, Jones Beach, Fire Island, Hempstead.</v>
      </c>
    </row>
    <row r="1433" spans="1:27" x14ac:dyDescent="0.2">
      <c r="A1433">
        <v>1492</v>
      </c>
      <c r="B1433" t="s">
        <v>1974</v>
      </c>
      <c r="C1433" t="s">
        <v>52</v>
      </c>
      <c r="D1433" s="1">
        <v>319000</v>
      </c>
      <c r="E1433">
        <v>2</v>
      </c>
      <c r="F1433">
        <v>1</v>
      </c>
      <c r="G1433" s="2">
        <v>2184</v>
      </c>
      <c r="H1433" t="s">
        <v>62</v>
      </c>
      <c r="I1433" t="s">
        <v>65</v>
      </c>
      <c r="J1433" s="5">
        <v>11375</v>
      </c>
      <c r="K1433" s="8" t="str">
        <f>VLOOKUP($B1433,Sheet1!A:E,3,FALSE)</f>
        <v>Forest Hills</v>
      </c>
      <c r="L1433" s="8" t="str">
        <f>VLOOKUP($B1433,Sheet1!A:E,4,FALSE)</f>
        <v>A</v>
      </c>
      <c r="M1433">
        <v>-73.856279999999998</v>
      </c>
      <c r="N1433">
        <v>40.723039900000003</v>
      </c>
      <c r="O1433" s="13">
        <f>VLOOKUP($B1433,Sheet2!A:F,6,FALSE)</f>
        <v>7.0081017131683456</v>
      </c>
      <c r="P1433" s="1">
        <v>63800</v>
      </c>
      <c r="Q1433" s="3">
        <v>6.7500000000000004E-2</v>
      </c>
      <c r="R1433">
        <v>30</v>
      </c>
      <c r="S1433" s="1">
        <v>255200</v>
      </c>
      <c r="T1433" s="1">
        <v>1655.22</v>
      </c>
      <c r="U1433" s="1">
        <v>323.93</v>
      </c>
      <c r="V1433" s="1">
        <v>66.459999999999994</v>
      </c>
      <c r="W1433" s="4">
        <v>375</v>
      </c>
      <c r="X1433" s="1">
        <v>2420.61</v>
      </c>
      <c r="Y1433">
        <v>4</v>
      </c>
      <c r="Z1433">
        <v>18</v>
      </c>
      <c r="AA1433" t="str">
        <f>VLOOKUP($B1433,Sheet1!A:E,5,FALSE)</f>
        <v>Forest Hills Stadium - historic concert venue, commuter friendly from Manhattan.</v>
      </c>
    </row>
    <row r="1434" spans="1:27" x14ac:dyDescent="0.2">
      <c r="A1434">
        <v>1493</v>
      </c>
      <c r="B1434" t="s">
        <v>1975</v>
      </c>
      <c r="C1434" t="s">
        <v>163</v>
      </c>
      <c r="D1434" s="1">
        <v>759000</v>
      </c>
      <c r="E1434">
        <v>3</v>
      </c>
      <c r="F1434">
        <v>4</v>
      </c>
      <c r="G1434" s="2">
        <v>1424</v>
      </c>
      <c r="H1434" t="s">
        <v>1309</v>
      </c>
      <c r="I1434" t="s">
        <v>36</v>
      </c>
      <c r="J1434" s="5">
        <v>10308</v>
      </c>
      <c r="K1434" s="8" t="str">
        <f>VLOOKUP($B1434,Sheet1!A:E,3,FALSE)</f>
        <v>Great Kills</v>
      </c>
      <c r="L1434" s="8" t="str">
        <f>VLOOKUP($B1434,Sheet1!A:E,4,FALSE)</f>
        <v>B</v>
      </c>
      <c r="M1434">
        <v>-74.14076</v>
      </c>
      <c r="N1434">
        <v>40.552359000000003</v>
      </c>
      <c r="O1434" s="13">
        <f>VLOOKUP($B1434,Sheet2!A:F,6,FALSE)</f>
        <v>15.82411543881083</v>
      </c>
      <c r="P1434" s="1">
        <v>151800</v>
      </c>
      <c r="Q1434" s="3">
        <v>6.7500000000000004E-2</v>
      </c>
      <c r="R1434">
        <v>30</v>
      </c>
      <c r="S1434" s="1">
        <v>607200</v>
      </c>
      <c r="T1434" s="1">
        <v>3938.29</v>
      </c>
      <c r="U1434" s="1">
        <v>770.73</v>
      </c>
      <c r="V1434" s="1">
        <v>158.13</v>
      </c>
      <c r="W1434" s="4">
        <v>600</v>
      </c>
      <c r="X1434" s="1">
        <v>5467.14</v>
      </c>
      <c r="Y1434">
        <v>6</v>
      </c>
      <c r="Z1434">
        <v>6</v>
      </c>
      <c r="AA1434" t="str">
        <f>VLOOKUP($B1434,Sheet1!A:E,5,FALSE)</f>
        <v>Southern Staten Island, Suburban feel, waterfront community, Great Kills Park, named after Duth word of "Great creeks"</v>
      </c>
    </row>
    <row r="1435" spans="1:27" x14ac:dyDescent="0.2">
      <c r="A1435">
        <v>1494</v>
      </c>
      <c r="B1435" t="s">
        <v>1976</v>
      </c>
      <c r="C1435" t="s">
        <v>52</v>
      </c>
      <c r="D1435" s="1">
        <v>245000</v>
      </c>
      <c r="E1435">
        <v>3</v>
      </c>
      <c r="F1435">
        <v>1</v>
      </c>
      <c r="G1435">
        <v>260</v>
      </c>
      <c r="H1435" t="s">
        <v>1977</v>
      </c>
      <c r="I1435" t="s">
        <v>28</v>
      </c>
      <c r="J1435" s="5">
        <v>10017</v>
      </c>
      <c r="K1435" s="8" t="str">
        <f>VLOOKUP($B1435,Sheet1!A:E,3,FALSE)</f>
        <v>Midtown East</v>
      </c>
      <c r="L1435" s="8" t="str">
        <f>VLOOKUP($B1435,Sheet1!A:E,4,FALSE)</f>
        <v>B</v>
      </c>
      <c r="M1435">
        <v>-73.970880500000007</v>
      </c>
      <c r="N1435">
        <v>40.748134</v>
      </c>
      <c r="O1435" s="13">
        <f>VLOOKUP($B1435,Sheet2!A:F,6,FALSE)</f>
        <v>0.76484233178806649</v>
      </c>
      <c r="P1435" s="1">
        <v>49000</v>
      </c>
      <c r="Q1435" s="3">
        <v>6.7500000000000004E-2</v>
      </c>
      <c r="R1435">
        <v>30</v>
      </c>
      <c r="S1435" s="1">
        <v>196000</v>
      </c>
      <c r="T1435" s="1">
        <v>1271.25</v>
      </c>
      <c r="U1435" s="1">
        <v>248.79</v>
      </c>
      <c r="V1435" s="1">
        <v>51.04</v>
      </c>
      <c r="W1435" s="4">
        <v>375</v>
      </c>
      <c r="X1435" s="1">
        <v>1946.08</v>
      </c>
      <c r="Y1435">
        <v>6</v>
      </c>
      <c r="Z1435">
        <v>2</v>
      </c>
      <c r="AA1435" t="str">
        <f>VLOOKUP($B1435,Sheet1!A:E,5,FALSE)</f>
        <v>Acess to Museum Mile, world class resturants on 2nd &amp; 3rd ave, close to corporate headquarters</v>
      </c>
    </row>
    <row r="1436" spans="1:27" x14ac:dyDescent="0.2">
      <c r="A1436">
        <v>1495</v>
      </c>
      <c r="B1436" t="s">
        <v>1978</v>
      </c>
      <c r="C1436" t="s">
        <v>87</v>
      </c>
      <c r="D1436" s="1">
        <v>1249000</v>
      </c>
      <c r="E1436">
        <v>5</v>
      </c>
      <c r="F1436">
        <v>3</v>
      </c>
      <c r="G1436" s="2">
        <v>1548</v>
      </c>
      <c r="H1436" t="s">
        <v>102</v>
      </c>
      <c r="I1436" t="s">
        <v>45</v>
      </c>
      <c r="J1436" s="5">
        <v>11223</v>
      </c>
      <c r="K1436" s="8" t="str">
        <f>VLOOKUP($B1436,Sheet1!A:E,3,FALSE)</f>
        <v>Bensonhurst</v>
      </c>
      <c r="L1436" s="8" t="str">
        <f>VLOOKUP($B1436,Sheet1!A:E,4,FALSE)</f>
        <v>B+</v>
      </c>
      <c r="M1436">
        <v>-73.977929500000002</v>
      </c>
      <c r="N1436">
        <v>40.594632900000001</v>
      </c>
      <c r="O1436" s="13">
        <f>VLOOKUP($B1436,Sheet2!A:F,6,FALSE)</f>
        <v>10.646264675071119</v>
      </c>
      <c r="P1436" s="1">
        <v>249800</v>
      </c>
      <c r="Q1436" s="3">
        <v>6.7500000000000004E-2</v>
      </c>
      <c r="R1436">
        <v>30</v>
      </c>
      <c r="S1436" s="1">
        <v>999200</v>
      </c>
      <c r="T1436" s="1">
        <v>6480.79</v>
      </c>
      <c r="U1436" s="1">
        <v>1268.3</v>
      </c>
      <c r="V1436" s="1">
        <v>260.20999999999998</v>
      </c>
      <c r="W1436" s="4">
        <v>600</v>
      </c>
      <c r="X1436" s="1">
        <v>8609.2999999999993</v>
      </c>
      <c r="Y1436">
        <v>10</v>
      </c>
      <c r="Z1436">
        <v>8</v>
      </c>
      <c r="AA1436" t="str">
        <f>VLOOKUP($B1436,Sheet1!A:E,5,FALSE)</f>
        <v>Bay Parkway being the primary commercial area with shops &amp; dining, Italian-American heritage, large Bensonhurst Park, and many more niche local markets.</v>
      </c>
    </row>
    <row r="1437" spans="1:27" x14ac:dyDescent="0.2">
      <c r="A1437">
        <v>1496</v>
      </c>
      <c r="B1437" t="s">
        <v>1979</v>
      </c>
      <c r="C1437" t="s">
        <v>26</v>
      </c>
      <c r="D1437" s="1">
        <v>455000</v>
      </c>
      <c r="E1437">
        <v>2</v>
      </c>
      <c r="F1437">
        <v>1</v>
      </c>
      <c r="G1437">
        <v>939</v>
      </c>
      <c r="H1437" t="s">
        <v>62</v>
      </c>
      <c r="I1437" t="s">
        <v>36</v>
      </c>
      <c r="J1437" s="5">
        <v>10306</v>
      </c>
      <c r="K1437" s="8" t="str">
        <f>VLOOKUP($B1437,Sheet1!A:E,3,FALSE)</f>
        <v>Great Kills</v>
      </c>
      <c r="L1437" s="8" t="str">
        <f>VLOOKUP($B1437,Sheet1!A:E,4,FALSE)</f>
        <v>B</v>
      </c>
      <c r="M1437">
        <v>-74.119825500000005</v>
      </c>
      <c r="N1437">
        <v>40.559952799999998</v>
      </c>
      <c r="O1437" s="13">
        <f>VLOOKUP($B1437,Sheet2!A:F,6,FALSE)</f>
        <v>14.822748469921571</v>
      </c>
      <c r="P1437" s="1">
        <v>91000</v>
      </c>
      <c r="Q1437" s="3">
        <v>6.7500000000000004E-2</v>
      </c>
      <c r="R1437">
        <v>30</v>
      </c>
      <c r="S1437" s="1">
        <v>364000</v>
      </c>
      <c r="T1437" s="1">
        <v>2360.9</v>
      </c>
      <c r="U1437" s="1">
        <v>462.03</v>
      </c>
      <c r="V1437" s="1">
        <v>94.79</v>
      </c>
      <c r="W1437" s="4">
        <v>375</v>
      </c>
      <c r="X1437" s="1">
        <v>3292.72</v>
      </c>
      <c r="Y1437">
        <v>4</v>
      </c>
      <c r="Z1437">
        <v>8</v>
      </c>
      <c r="AA1437" t="str">
        <f>VLOOKUP($B1437,Sheet1!A:E,5,FALSE)</f>
        <v>Southern Staten Island, Suburban feel, waterfront community, Great Kills Park, named after Duth word of "Great creeks"</v>
      </c>
    </row>
    <row r="1438" spans="1:27" x14ac:dyDescent="0.2">
      <c r="A1438">
        <v>1498</v>
      </c>
      <c r="B1438" t="s">
        <v>1980</v>
      </c>
      <c r="C1438" t="s">
        <v>87</v>
      </c>
      <c r="D1438" s="1">
        <v>999900</v>
      </c>
      <c r="E1438">
        <v>4</v>
      </c>
      <c r="F1438">
        <v>2</v>
      </c>
      <c r="G1438" s="2">
        <v>2024</v>
      </c>
      <c r="H1438" t="s">
        <v>62</v>
      </c>
      <c r="I1438" t="s">
        <v>45</v>
      </c>
      <c r="J1438" s="5">
        <v>11228</v>
      </c>
      <c r="K1438" s="8" t="str">
        <f>VLOOKUP($B1438,Sheet1!A:E,3,FALSE)</f>
        <v>Dyker Heights</v>
      </c>
      <c r="L1438" s="8" t="str">
        <f>VLOOKUP($B1438,Sheet1!A:E,4,FALSE)</f>
        <v>A</v>
      </c>
      <c r="M1438">
        <v>-74.009208999999998</v>
      </c>
      <c r="N1438">
        <v>40.610183900000003</v>
      </c>
      <c r="O1438" s="13">
        <f>VLOOKUP($B1438,Sheet2!A:F,6,FALSE)</f>
        <v>9.6471682960167175</v>
      </c>
      <c r="P1438" s="1">
        <v>199980</v>
      </c>
      <c r="Q1438" s="3">
        <v>6.7500000000000004E-2</v>
      </c>
      <c r="R1438">
        <v>30</v>
      </c>
      <c r="S1438" s="1">
        <v>799920</v>
      </c>
      <c r="T1438" s="1">
        <v>5188.2700000000004</v>
      </c>
      <c r="U1438" s="1">
        <v>1015.35</v>
      </c>
      <c r="V1438" s="1">
        <v>208.31</v>
      </c>
      <c r="W1438" s="4">
        <v>205</v>
      </c>
      <c r="X1438" s="1">
        <v>6616.93</v>
      </c>
      <c r="Y1438">
        <v>8</v>
      </c>
      <c r="Z1438">
        <v>13</v>
      </c>
      <c r="AA1438" t="str">
        <f>VLOOKUP($B1438,Sheet1!A:E,5,FALSE)</f>
        <v>Residential Area, famous for extreme Christmas lights display, Italian and Chinese population.</v>
      </c>
    </row>
    <row r="1439" spans="1:27" x14ac:dyDescent="0.2">
      <c r="A1439">
        <v>1499</v>
      </c>
      <c r="B1439" t="s">
        <v>1981</v>
      </c>
      <c r="C1439" t="s">
        <v>34</v>
      </c>
      <c r="D1439" s="1">
        <v>395000</v>
      </c>
      <c r="E1439">
        <v>2</v>
      </c>
      <c r="F1439">
        <v>1</v>
      </c>
      <c r="G1439">
        <v>666</v>
      </c>
      <c r="H1439" t="s">
        <v>1532</v>
      </c>
      <c r="I1439" t="s">
        <v>36</v>
      </c>
      <c r="J1439" s="5">
        <v>10306</v>
      </c>
      <c r="K1439" s="8" t="str">
        <f>VLOOKUP($B1439,Sheet1!A:E,3,FALSE)</f>
        <v>Great Kills</v>
      </c>
      <c r="L1439" s="8" t="str">
        <f>VLOOKUP($B1439,Sheet1!A:E,4,FALSE)</f>
        <v>B</v>
      </c>
      <c r="M1439">
        <v>-74.090971600000003</v>
      </c>
      <c r="N1439">
        <v>40.572449800000001</v>
      </c>
      <c r="O1439" s="13">
        <f>VLOOKUP($B1439,Sheet2!A:F,6,FALSE)</f>
        <v>13.373754430298449</v>
      </c>
      <c r="P1439" s="1">
        <v>79000</v>
      </c>
      <c r="Q1439" s="3">
        <v>6.7500000000000004E-2</v>
      </c>
      <c r="R1439">
        <v>30</v>
      </c>
      <c r="S1439" s="1">
        <v>316000</v>
      </c>
      <c r="T1439" s="1">
        <v>2049.5700000000002</v>
      </c>
      <c r="U1439" s="1">
        <v>401.1</v>
      </c>
      <c r="V1439" s="1">
        <v>82.29</v>
      </c>
      <c r="W1439" s="4">
        <v>600</v>
      </c>
      <c r="X1439" s="1">
        <v>3132.96</v>
      </c>
      <c r="Y1439">
        <v>4</v>
      </c>
      <c r="Z1439">
        <v>6</v>
      </c>
      <c r="AA1439" t="str">
        <f>VLOOKUP($B1439,Sheet1!A:E,5,FALSE)</f>
        <v>Southern Staten Island, Suburban feel, waterfront community, Great Kills Park, named after Duth word of "Great creeks"</v>
      </c>
    </row>
    <row r="1440" spans="1:27" x14ac:dyDescent="0.2">
      <c r="A1440">
        <v>1500</v>
      </c>
      <c r="B1440" t="s">
        <v>1982</v>
      </c>
      <c r="C1440" t="s">
        <v>26</v>
      </c>
      <c r="D1440" s="1">
        <v>620000</v>
      </c>
      <c r="E1440">
        <v>1</v>
      </c>
      <c r="F1440">
        <v>1</v>
      </c>
      <c r="G1440">
        <v>430</v>
      </c>
      <c r="H1440" t="s">
        <v>1983</v>
      </c>
      <c r="I1440" t="s">
        <v>28</v>
      </c>
      <c r="J1440" s="5">
        <v>10023</v>
      </c>
      <c r="K1440" s="8" t="str">
        <f>VLOOKUP($B1440,Sheet1!A:E,3,FALSE)</f>
        <v>Upper West Side</v>
      </c>
      <c r="L1440" s="8" t="str">
        <f>VLOOKUP($B1440,Sheet1!A:E,4,FALSE)</f>
        <v>A</v>
      </c>
      <c r="M1440">
        <v>-73.979310100000006</v>
      </c>
      <c r="N1440">
        <v>40.777439899999997</v>
      </c>
      <c r="O1440" s="13">
        <f>VLOOKUP($B1440,Sheet2!A:F,6,FALSE)</f>
        <v>2.0009751397253388</v>
      </c>
      <c r="P1440" s="1">
        <v>124000</v>
      </c>
      <c r="Q1440" s="3">
        <v>6.7500000000000004E-2</v>
      </c>
      <c r="R1440">
        <v>30</v>
      </c>
      <c r="S1440" s="1">
        <v>496000</v>
      </c>
      <c r="T1440" s="1">
        <v>3217.05</v>
      </c>
      <c r="U1440" s="1">
        <v>629.58000000000004</v>
      </c>
      <c r="V1440" s="1">
        <v>129.16999999999999</v>
      </c>
      <c r="W1440" s="4">
        <v>375</v>
      </c>
      <c r="X1440" s="1">
        <v>4350.79</v>
      </c>
      <c r="Y1440">
        <v>2</v>
      </c>
      <c r="Z1440">
        <v>4</v>
      </c>
      <c r="AA1440" t="str">
        <f>VLOOKUP($B1440,Sheet1!A:E,5,FALSE)</f>
        <v>Western edge of Central Park, Lincoln Center, affluent area.</v>
      </c>
    </row>
    <row r="1441" spans="1:27" x14ac:dyDescent="0.2">
      <c r="A1441">
        <v>1501</v>
      </c>
      <c r="B1441" t="s">
        <v>1984</v>
      </c>
      <c r="C1441" t="s">
        <v>87</v>
      </c>
      <c r="D1441" s="1">
        <v>1295000</v>
      </c>
      <c r="E1441">
        <v>4</v>
      </c>
      <c r="F1441">
        <v>2.5</v>
      </c>
      <c r="G1441" s="2">
        <v>3264</v>
      </c>
      <c r="H1441" t="s">
        <v>172</v>
      </c>
      <c r="I1441" t="s">
        <v>36</v>
      </c>
      <c r="J1441" s="5">
        <v>10312</v>
      </c>
      <c r="K1441" s="8" t="str">
        <f>VLOOKUP($B1441,Sheet1!A:E,3,FALSE)</f>
        <v>Great Kills</v>
      </c>
      <c r="L1441" s="8" t="str">
        <f>VLOOKUP($B1441,Sheet1!A:E,4,FALSE)</f>
        <v>B</v>
      </c>
      <c r="M1441">
        <v>-74.195071999999996</v>
      </c>
      <c r="N1441">
        <v>40.538925900000002</v>
      </c>
      <c r="O1441" s="13">
        <f>VLOOKUP($B1441,Sheet2!A:F,6,FALSE)</f>
        <v>18.197923739881471</v>
      </c>
      <c r="P1441" s="1">
        <v>259000</v>
      </c>
      <c r="Q1441" s="3">
        <v>6.7500000000000004E-2</v>
      </c>
      <c r="R1441">
        <v>30</v>
      </c>
      <c r="S1441" s="1">
        <v>1036000</v>
      </c>
      <c r="T1441" s="1">
        <v>6719.48</v>
      </c>
      <c r="U1441" s="1">
        <v>1315.01</v>
      </c>
      <c r="V1441" s="1">
        <v>269.79000000000002</v>
      </c>
      <c r="W1441" s="4">
        <v>1000</v>
      </c>
      <c r="X1441" s="1">
        <v>9304.2800000000007</v>
      </c>
      <c r="Y1441">
        <v>8</v>
      </c>
      <c r="Z1441">
        <v>18</v>
      </c>
      <c r="AA1441" t="str">
        <f>VLOOKUP($B1441,Sheet1!A:E,5,FALSE)</f>
        <v>Southern Staten Island, Suburban feel, waterfront community, Great Kills Park, named after Duth word of "Great creeks"</v>
      </c>
    </row>
    <row r="1442" spans="1:27" x14ac:dyDescent="0.2">
      <c r="A1442">
        <v>1502</v>
      </c>
      <c r="B1442" t="s">
        <v>1985</v>
      </c>
      <c r="C1442" t="s">
        <v>26</v>
      </c>
      <c r="D1442" s="1">
        <v>849000</v>
      </c>
      <c r="E1442">
        <v>3</v>
      </c>
      <c r="F1442">
        <v>2</v>
      </c>
      <c r="G1442" s="2">
        <v>1241</v>
      </c>
      <c r="H1442" t="s">
        <v>367</v>
      </c>
      <c r="I1442" t="s">
        <v>45</v>
      </c>
      <c r="J1442" s="5">
        <v>11223</v>
      </c>
      <c r="K1442" s="8" t="str">
        <f>VLOOKUP($B1442,Sheet1!A:E,3,FALSE)</f>
        <v>Bensonhurst</v>
      </c>
      <c r="L1442" s="8" t="str">
        <f>VLOOKUP($B1442,Sheet1!A:E,4,FALSE)</f>
        <v>B+</v>
      </c>
      <c r="M1442">
        <v>-73.975193500000003</v>
      </c>
      <c r="N1442">
        <v>40.604405</v>
      </c>
      <c r="O1442" s="13">
        <f>VLOOKUP($B1442,Sheet2!A:F,6,FALSE)</f>
        <v>9.9791836313604474</v>
      </c>
      <c r="P1442" s="1">
        <v>169800</v>
      </c>
      <c r="Q1442" s="3">
        <v>6.7500000000000004E-2</v>
      </c>
      <c r="R1442">
        <v>30</v>
      </c>
      <c r="S1442" s="1">
        <v>679200</v>
      </c>
      <c r="T1442" s="1">
        <v>4405.28</v>
      </c>
      <c r="U1442" s="1">
        <v>862.12</v>
      </c>
      <c r="V1442" s="1">
        <v>176.88</v>
      </c>
      <c r="W1442" s="4">
        <v>600</v>
      </c>
      <c r="X1442" s="1">
        <v>6044.27</v>
      </c>
      <c r="Y1442">
        <v>6</v>
      </c>
      <c r="Z1442">
        <v>8</v>
      </c>
      <c r="AA1442" t="str">
        <f>VLOOKUP($B1442,Sheet1!A:E,5,FALSE)</f>
        <v>Bay Parkway being the primary commercial area with shops &amp; dining, Italian-American heritage, large Bensonhurst Park, and many more niche local markets.</v>
      </c>
    </row>
    <row r="1443" spans="1:27" x14ac:dyDescent="0.2">
      <c r="A1443">
        <v>1503</v>
      </c>
      <c r="B1443" t="s">
        <v>1986</v>
      </c>
      <c r="C1443" t="s">
        <v>52</v>
      </c>
      <c r="D1443" s="1">
        <v>8995000</v>
      </c>
      <c r="E1443">
        <v>5</v>
      </c>
      <c r="F1443">
        <v>4</v>
      </c>
      <c r="G1443" s="2">
        <v>5500</v>
      </c>
      <c r="H1443" t="s">
        <v>31</v>
      </c>
      <c r="I1443" t="s">
        <v>28</v>
      </c>
      <c r="J1443" s="5">
        <v>10010</v>
      </c>
      <c r="K1443" s="8" t="str">
        <f>VLOOKUP($B1443,Sheet1!A:E,3,FALSE)</f>
        <v>Gramercy Park</v>
      </c>
      <c r="L1443" s="8" t="str">
        <f>VLOOKUP($B1443,Sheet1!A:E,4,FALSE)</f>
        <v>A</v>
      </c>
      <c r="M1443">
        <v>-73.990762099999998</v>
      </c>
      <c r="N1443">
        <v>40.744272100000003</v>
      </c>
      <c r="O1443" s="13">
        <f>VLOOKUP($B1443,Sheet2!A:F,6,FALSE)</f>
        <v>0.42036652550772641</v>
      </c>
      <c r="P1443" s="1">
        <v>1799000</v>
      </c>
      <c r="Q1443" s="3">
        <v>6.7500000000000004E-2</v>
      </c>
      <c r="R1443">
        <v>30</v>
      </c>
      <c r="S1443" s="1">
        <v>7196000</v>
      </c>
      <c r="T1443" s="1">
        <v>46673.120000000003</v>
      </c>
      <c r="U1443" s="1">
        <v>9133.9699999999993</v>
      </c>
      <c r="V1443" s="1">
        <v>1873.96</v>
      </c>
      <c r="W1443" s="4">
        <v>600</v>
      </c>
      <c r="X1443" s="1">
        <v>58281.05</v>
      </c>
      <c r="Y1443">
        <v>10</v>
      </c>
      <c r="Z1443">
        <v>23</v>
      </c>
      <c r="AA1443" t="str">
        <f>VLOOKUP($B1443,Sheet1!A:E,5,FALSE)</f>
        <v>East 18th to East 22nd street, private 2 acre park for residents only, Town houses with Backyards.</v>
      </c>
    </row>
    <row r="1444" spans="1:27" x14ac:dyDescent="0.2">
      <c r="A1444">
        <v>1504</v>
      </c>
      <c r="B1444" t="s">
        <v>1987</v>
      </c>
      <c r="C1444" t="s">
        <v>52</v>
      </c>
      <c r="D1444" s="1">
        <v>650000</v>
      </c>
      <c r="E1444">
        <v>3</v>
      </c>
      <c r="F1444">
        <v>1</v>
      </c>
      <c r="G1444" s="2">
        <v>2184</v>
      </c>
      <c r="H1444" t="s">
        <v>1988</v>
      </c>
      <c r="I1444" t="s">
        <v>45</v>
      </c>
      <c r="J1444" s="5">
        <v>11238</v>
      </c>
      <c r="K1444" s="8" t="str">
        <f>VLOOKUP($B1444,Sheet1!A:E,3,FALSE)</f>
        <v>Clinton Hill</v>
      </c>
      <c r="L1444" s="8" t="str">
        <f>VLOOKUP($B1444,Sheet1!A:E,4,FALSE)</f>
        <v>A</v>
      </c>
      <c r="M1444">
        <v>-73.963144499999999</v>
      </c>
      <c r="N1444">
        <v>40.683791800000002</v>
      </c>
      <c r="O1444" s="13">
        <f>VLOOKUP($B1444,Sheet2!A:F,6,FALSE)</f>
        <v>4.6369031085424437</v>
      </c>
      <c r="P1444" s="1">
        <v>130000</v>
      </c>
      <c r="Q1444" s="3">
        <v>6.7500000000000004E-2</v>
      </c>
      <c r="R1444">
        <v>30</v>
      </c>
      <c r="S1444" s="1">
        <v>520000</v>
      </c>
      <c r="T1444" s="1">
        <v>3372.71</v>
      </c>
      <c r="U1444" s="1">
        <v>660.04</v>
      </c>
      <c r="V1444" s="1">
        <v>135.41999999999999</v>
      </c>
      <c r="W1444" s="4">
        <v>205</v>
      </c>
      <c r="X1444" s="1">
        <v>4373.17</v>
      </c>
      <c r="Y1444">
        <v>6</v>
      </c>
      <c r="Z1444">
        <v>18</v>
      </c>
      <c r="AA1444" t="str">
        <f>VLOOKUP($B1444,Sheet1!A:E,5,FALSE)</f>
        <v>19th century brownstones, professionally diverse with artist, corporate workers, and students. Pratt Institute</v>
      </c>
    </row>
    <row r="1445" spans="1:27" x14ac:dyDescent="0.2">
      <c r="A1445">
        <v>1505</v>
      </c>
      <c r="B1445" t="s">
        <v>1989</v>
      </c>
      <c r="C1445" t="s">
        <v>26</v>
      </c>
      <c r="D1445" s="1">
        <v>2995000</v>
      </c>
      <c r="E1445">
        <v>2</v>
      </c>
      <c r="F1445">
        <v>2</v>
      </c>
      <c r="G1445" s="2">
        <v>1452</v>
      </c>
      <c r="H1445" t="s">
        <v>39</v>
      </c>
      <c r="I1445" t="s">
        <v>28</v>
      </c>
      <c r="J1445" s="5">
        <v>10128</v>
      </c>
      <c r="K1445" s="8" t="str">
        <f>VLOOKUP($B1445,Sheet1!A:E,3,FALSE)</f>
        <v>Upper East Side</v>
      </c>
      <c r="L1445" s="8" t="str">
        <f>VLOOKUP($B1445,Sheet1!A:E,4,FALSE)</f>
        <v>A</v>
      </c>
      <c r="M1445">
        <v>-73.955892300000002</v>
      </c>
      <c r="N1445">
        <v>40.780391899999998</v>
      </c>
      <c r="O1445" s="13">
        <f>VLOOKUP($B1445,Sheet2!A:F,6,FALSE)</f>
        <v>2.673620175310758</v>
      </c>
      <c r="P1445" s="1">
        <v>599000</v>
      </c>
      <c r="Q1445" s="3">
        <v>6.7500000000000004E-2</v>
      </c>
      <c r="R1445">
        <v>30</v>
      </c>
      <c r="S1445" s="1">
        <v>2396000</v>
      </c>
      <c r="T1445" s="1">
        <v>15540.41</v>
      </c>
      <c r="U1445" s="1">
        <v>3041.27</v>
      </c>
      <c r="V1445" s="1">
        <v>623.96</v>
      </c>
      <c r="W1445" s="4">
        <v>600</v>
      </c>
      <c r="X1445" s="1">
        <v>19805.64</v>
      </c>
      <c r="Y1445">
        <v>4</v>
      </c>
      <c r="Z1445">
        <v>9</v>
      </c>
      <c r="AA1445" t="str">
        <f>VLOOKUP($B1445,Sheet1!A:E,5,FALSE)</f>
        <v>Posh neighborhood, private schools, expensive supermarkets, iconic museums. </v>
      </c>
    </row>
    <row r="1446" spans="1:27" x14ac:dyDescent="0.2">
      <c r="A1446">
        <v>1506</v>
      </c>
      <c r="B1446" t="s">
        <v>1990</v>
      </c>
      <c r="C1446" t="s">
        <v>26</v>
      </c>
      <c r="D1446" s="1">
        <v>495000</v>
      </c>
      <c r="E1446">
        <v>2</v>
      </c>
      <c r="F1446">
        <v>1</v>
      </c>
      <c r="G1446">
        <v>800</v>
      </c>
      <c r="H1446" t="s">
        <v>47</v>
      </c>
      <c r="I1446" t="s">
        <v>65</v>
      </c>
      <c r="J1446" s="5">
        <v>11418</v>
      </c>
      <c r="K1446" s="8" t="str">
        <f>VLOOKUP($B1446,Sheet1!A:E,3,FALSE)</f>
        <v>Richmond Hill</v>
      </c>
      <c r="L1446" s="8" t="str">
        <f>VLOOKUP($B1446,Sheet1!A:E,4,FALSE)</f>
        <v>B</v>
      </c>
      <c r="M1446">
        <v>-73.835611799999995</v>
      </c>
      <c r="N1446">
        <v>40.704551500000001</v>
      </c>
      <c r="O1446" s="13">
        <f>VLOOKUP($B1446,Sheet2!A:F,6,FALSE)</f>
        <v>8.4368360986325239</v>
      </c>
      <c r="P1446" s="1">
        <v>99000</v>
      </c>
      <c r="Q1446" s="3">
        <v>6.7500000000000004E-2</v>
      </c>
      <c r="R1446">
        <v>30</v>
      </c>
      <c r="S1446" s="1">
        <v>396000</v>
      </c>
      <c r="T1446" s="1">
        <v>2568.4499999999998</v>
      </c>
      <c r="U1446" s="1">
        <v>502.65</v>
      </c>
      <c r="V1446" s="1">
        <v>103.13</v>
      </c>
      <c r="W1446" s="4">
        <v>600</v>
      </c>
      <c r="X1446" s="1">
        <v>3774.22</v>
      </c>
      <c r="Y1446">
        <v>4</v>
      </c>
      <c r="Z1446">
        <v>7</v>
      </c>
      <c r="AA1446" t="str">
        <f>VLOOKUP($B1446,Sheet1!A:E,5,FALSE)</f>
        <v>Large South Asian community, plenty of local parks. </v>
      </c>
    </row>
    <row r="1447" spans="1:27" x14ac:dyDescent="0.2">
      <c r="A1447">
        <v>1507</v>
      </c>
      <c r="B1447" t="s">
        <v>1991</v>
      </c>
      <c r="C1447" t="s">
        <v>34</v>
      </c>
      <c r="D1447" s="1">
        <v>675000</v>
      </c>
      <c r="E1447">
        <v>3</v>
      </c>
      <c r="F1447">
        <v>2</v>
      </c>
      <c r="G1447" s="2">
        <v>1222</v>
      </c>
      <c r="H1447" t="s">
        <v>1454</v>
      </c>
      <c r="I1447" t="s">
        <v>36</v>
      </c>
      <c r="J1447" s="5">
        <v>10304</v>
      </c>
      <c r="K1447" s="8" t="str">
        <f>VLOOKUP($B1447,Sheet1!A:E,3,FALSE)</f>
        <v>Stapleton</v>
      </c>
      <c r="L1447" s="8" t="str">
        <f>VLOOKUP($B1447,Sheet1!A:E,4,FALSE)</f>
        <v>B</v>
      </c>
      <c r="M1447">
        <v>-74.086027200000004</v>
      </c>
      <c r="N1447">
        <v>40.627717099999998</v>
      </c>
      <c r="O1447" s="13">
        <f>VLOOKUP($B1447,Sheet2!A:F,6,FALSE)</f>
        <v>9.8865986204176188</v>
      </c>
      <c r="P1447" s="1">
        <v>135000</v>
      </c>
      <c r="Q1447" s="3">
        <v>6.7500000000000004E-2</v>
      </c>
      <c r="R1447">
        <v>30</v>
      </c>
      <c r="S1447" s="1">
        <v>540000</v>
      </c>
      <c r="T1447" s="1">
        <v>3502.43</v>
      </c>
      <c r="U1447" s="1">
        <v>685.43</v>
      </c>
      <c r="V1447" s="1">
        <v>140.63</v>
      </c>
      <c r="W1447" s="4">
        <v>600</v>
      </c>
      <c r="X1447" s="1">
        <v>4928.4799999999996</v>
      </c>
      <c r="Y1447">
        <v>6</v>
      </c>
      <c r="Z1447">
        <v>8</v>
      </c>
      <c r="AA1447" t="str">
        <f>VLOOKUP($B1447,Sheet1!A:E,5,FALSE)</f>
        <v>Historic Waterfront, Vibrant Art Scene, Staten Island Urby.</v>
      </c>
    </row>
    <row r="1448" spans="1:27" x14ac:dyDescent="0.2">
      <c r="A1448">
        <v>1508</v>
      </c>
      <c r="B1448" t="s">
        <v>1992</v>
      </c>
      <c r="C1448" t="s">
        <v>26</v>
      </c>
      <c r="D1448" s="1">
        <v>999000</v>
      </c>
      <c r="E1448">
        <v>3</v>
      </c>
      <c r="F1448">
        <v>1</v>
      </c>
      <c r="G1448">
        <v>600</v>
      </c>
      <c r="H1448" t="s">
        <v>39</v>
      </c>
      <c r="I1448" t="s">
        <v>28</v>
      </c>
      <c r="J1448" s="5">
        <v>10023</v>
      </c>
      <c r="K1448" s="8" t="str">
        <f>VLOOKUP($B1448,Sheet1!A:E,3,FALSE)</f>
        <v>Upper West Side</v>
      </c>
      <c r="L1448" s="8" t="str">
        <f>VLOOKUP($B1448,Sheet1!A:E,4,FALSE)</f>
        <v>A</v>
      </c>
      <c r="M1448">
        <v>-73.990050499999995</v>
      </c>
      <c r="N1448">
        <v>40.7717454</v>
      </c>
      <c r="O1448" s="13">
        <f>VLOOKUP($B1448,Sheet2!A:F,6,FALSE)</f>
        <v>1.6006101122412839</v>
      </c>
      <c r="P1448" s="1">
        <v>199800</v>
      </c>
      <c r="Q1448" s="3">
        <v>6.7500000000000004E-2</v>
      </c>
      <c r="R1448">
        <v>30</v>
      </c>
      <c r="S1448" s="1">
        <v>799200</v>
      </c>
      <c r="T1448" s="1">
        <v>5183.6000000000004</v>
      </c>
      <c r="U1448" s="1">
        <v>1014.43</v>
      </c>
      <c r="V1448" s="1">
        <v>208.13</v>
      </c>
      <c r="W1448" s="4">
        <v>205</v>
      </c>
      <c r="X1448" s="1">
        <v>6611.16</v>
      </c>
      <c r="Y1448">
        <v>6</v>
      </c>
      <c r="Z1448">
        <v>5</v>
      </c>
      <c r="AA1448" t="str">
        <f>VLOOKUP($B1448,Sheet1!A:E,5,FALSE)</f>
        <v>Western edge of Central Park, Lincoln Center, affluent area.</v>
      </c>
    </row>
    <row r="1449" spans="1:27" x14ac:dyDescent="0.2">
      <c r="A1449">
        <v>1509</v>
      </c>
      <c r="B1449" t="s">
        <v>1993</v>
      </c>
      <c r="C1449" t="s">
        <v>26</v>
      </c>
      <c r="D1449" s="1">
        <v>2250000</v>
      </c>
      <c r="E1449">
        <v>2</v>
      </c>
      <c r="F1449">
        <v>2</v>
      </c>
      <c r="G1449" s="2">
        <v>1334</v>
      </c>
      <c r="H1449" t="s">
        <v>1994</v>
      </c>
      <c r="I1449" t="s">
        <v>45</v>
      </c>
      <c r="J1449" s="5">
        <v>11217</v>
      </c>
      <c r="K1449" s="8" t="str">
        <f>VLOOKUP($B1449,Sheet1!A:E,3,FALSE)</f>
        <v>Boerum Hill</v>
      </c>
      <c r="L1449" s="8" t="str">
        <f>VLOOKUP($B1449,Sheet1!A:E,4,FALSE)</f>
        <v>B</v>
      </c>
      <c r="M1449">
        <v>-73.990327699999995</v>
      </c>
      <c r="N1449">
        <v>40.681971900000001</v>
      </c>
      <c r="O1449" s="13">
        <f>VLOOKUP($B1449,Sheet2!A:F,6,FALSE)</f>
        <v>4.6196336672535816</v>
      </c>
      <c r="P1449" s="1">
        <v>450000</v>
      </c>
      <c r="Q1449" s="3">
        <v>6.7500000000000004E-2</v>
      </c>
      <c r="R1449">
        <v>30</v>
      </c>
      <c r="S1449" s="1">
        <v>1800000</v>
      </c>
      <c r="T1449" s="1">
        <v>11674.77</v>
      </c>
      <c r="U1449" s="1">
        <v>2284.7600000000002</v>
      </c>
      <c r="V1449" s="1">
        <v>468.75</v>
      </c>
      <c r="W1449" s="4">
        <v>600</v>
      </c>
      <c r="X1449" s="1">
        <v>15028.28</v>
      </c>
      <c r="Y1449">
        <v>4</v>
      </c>
      <c r="Z1449">
        <v>8</v>
      </c>
      <c r="AA1449" t="str">
        <f>VLOOKUP($B1449,Sheet1!A:E,5,FALSE)</f>
        <v>Historic brownstones, upscale boutique shops, close to Downtown Brooklyn. </v>
      </c>
    </row>
    <row r="1450" spans="1:27" x14ac:dyDescent="0.2">
      <c r="A1450">
        <v>1510</v>
      </c>
      <c r="B1450" t="s">
        <v>1995</v>
      </c>
      <c r="C1450" t="s">
        <v>87</v>
      </c>
      <c r="D1450" s="1">
        <v>1299000</v>
      </c>
      <c r="E1450">
        <v>9</v>
      </c>
      <c r="F1450">
        <v>4</v>
      </c>
      <c r="G1450" s="2">
        <v>3720</v>
      </c>
      <c r="H1450" t="s">
        <v>425</v>
      </c>
      <c r="I1450" t="s">
        <v>54</v>
      </c>
      <c r="J1450" s="5">
        <v>10473</v>
      </c>
      <c r="K1450" s="8" t="str">
        <f>VLOOKUP($B1450,Sheet1!A:E,3,FALSE)</f>
        <v>Clason Point</v>
      </c>
      <c r="L1450" s="8" t="str">
        <f>VLOOKUP($B1450,Sheet1!A:E,4,FALSE)</f>
        <v>C</v>
      </c>
      <c r="M1450">
        <v>-73.851727199999999</v>
      </c>
      <c r="N1450">
        <v>40.822729699999996</v>
      </c>
      <c r="O1450" s="13">
        <f>VLOOKUP($B1450,Sheet2!A:F,6,FALSE)</f>
        <v>8.6709452771782694</v>
      </c>
      <c r="P1450" s="1">
        <v>259800</v>
      </c>
      <c r="Q1450" s="3">
        <v>6.7500000000000004E-2</v>
      </c>
      <c r="R1450">
        <v>30</v>
      </c>
      <c r="S1450" s="1">
        <v>1039200</v>
      </c>
      <c r="T1450" s="1">
        <v>6740.23</v>
      </c>
      <c r="U1450" s="1">
        <v>1319.07</v>
      </c>
      <c r="V1450" s="1">
        <v>270.63</v>
      </c>
      <c r="W1450" s="4">
        <v>550</v>
      </c>
      <c r="X1450" s="1">
        <v>8879.93</v>
      </c>
      <c r="Y1450">
        <v>18</v>
      </c>
      <c r="Z1450">
        <v>16</v>
      </c>
      <c r="AA1450" t="str">
        <f>VLOOKUP($B1450,Sheet1!A:E,5,FALSE)</f>
        <v>Bronx, Waterfront location with family-friendly residential vibe.</v>
      </c>
    </row>
    <row r="1451" spans="1:27" x14ac:dyDescent="0.2">
      <c r="A1451">
        <v>1511</v>
      </c>
      <c r="B1451" t="s">
        <v>1996</v>
      </c>
      <c r="C1451" t="s">
        <v>26</v>
      </c>
      <c r="D1451" s="1">
        <v>429000</v>
      </c>
      <c r="E1451">
        <v>1</v>
      </c>
      <c r="F1451">
        <v>1</v>
      </c>
      <c r="G1451">
        <v>640</v>
      </c>
      <c r="H1451" t="s">
        <v>1160</v>
      </c>
      <c r="I1451" t="s">
        <v>45</v>
      </c>
      <c r="J1451" s="5">
        <v>11224</v>
      </c>
      <c r="K1451" s="8" t="str">
        <f>VLOOKUP($B1451,Sheet1!A:E,3,FALSE)</f>
        <v>Coney Island</v>
      </c>
      <c r="L1451" s="8" t="str">
        <f>VLOOKUP($B1451,Sheet1!A:E,4,FALSE)</f>
        <v>C</v>
      </c>
      <c r="M1451">
        <v>-73.9735905</v>
      </c>
      <c r="N1451">
        <v>40.575535500000001</v>
      </c>
      <c r="O1451" s="13">
        <f>VLOOKUP($B1451,Sheet2!A:F,6,FALSE)</f>
        <v>11.972875002407299</v>
      </c>
      <c r="P1451" s="1">
        <v>85800</v>
      </c>
      <c r="Q1451" s="3">
        <v>6.7500000000000004E-2</v>
      </c>
      <c r="R1451">
        <v>30</v>
      </c>
      <c r="S1451" s="1">
        <v>343200</v>
      </c>
      <c r="T1451" s="1">
        <v>2225.9899999999998</v>
      </c>
      <c r="U1451" s="1">
        <v>435.63</v>
      </c>
      <c r="V1451" s="1">
        <v>89.38</v>
      </c>
      <c r="W1451" s="4">
        <v>600</v>
      </c>
      <c r="X1451" s="1">
        <v>3350.99</v>
      </c>
      <c r="Y1451">
        <v>2</v>
      </c>
      <c r="Z1451">
        <v>5</v>
      </c>
      <c r="AA1451" t="str">
        <f>VLOOKUP($B1451,Sheet1!A:E,5,FALSE)</f>
        <v>Amusement parks by the boardwalk in Brooklyn, end of the D subway line.</v>
      </c>
    </row>
    <row r="1452" spans="1:27" x14ac:dyDescent="0.2">
      <c r="A1452">
        <v>1512</v>
      </c>
      <c r="B1452" t="s">
        <v>1997</v>
      </c>
      <c r="C1452" t="s">
        <v>34</v>
      </c>
      <c r="D1452" s="1">
        <v>649999</v>
      </c>
      <c r="E1452">
        <v>3</v>
      </c>
      <c r="F1452">
        <v>2</v>
      </c>
      <c r="G1452" s="2">
        <v>2184</v>
      </c>
      <c r="H1452" t="s">
        <v>1998</v>
      </c>
      <c r="I1452" t="s">
        <v>65</v>
      </c>
      <c r="J1452" s="5">
        <v>11422</v>
      </c>
      <c r="K1452" s="8" t="str">
        <f>VLOOKUP($B1452,Sheet1!A:E,3,FALSE)</f>
        <v>Rosedale</v>
      </c>
      <c r="L1452" s="8" t="str">
        <f>VLOOKUP($B1452,Sheet1!A:E,4,FALSE)</f>
        <v>B</v>
      </c>
      <c r="M1452">
        <v>-73.740901800000003</v>
      </c>
      <c r="N1452">
        <v>40.667000799999997</v>
      </c>
      <c r="O1452" s="13">
        <f>VLOOKUP($B1452,Sheet2!A:F,6,FALSE)</f>
        <v>14.02619453085679</v>
      </c>
      <c r="P1452" s="1">
        <v>129999.8</v>
      </c>
      <c r="Q1452" s="3">
        <v>6.7500000000000004E-2</v>
      </c>
      <c r="R1452">
        <v>30</v>
      </c>
      <c r="S1452" s="1">
        <v>519999.2</v>
      </c>
      <c r="T1452" s="1">
        <v>3372.7</v>
      </c>
      <c r="U1452" s="1">
        <v>660.04</v>
      </c>
      <c r="V1452" s="1">
        <v>135.41999999999999</v>
      </c>
      <c r="W1452" s="4">
        <v>1000</v>
      </c>
      <c r="X1452" s="1">
        <v>5168.16</v>
      </c>
      <c r="Y1452">
        <v>6</v>
      </c>
      <c r="Z1452">
        <v>14</v>
      </c>
      <c r="AA1452" t="str">
        <f>VLOOKUP($B1452,Sheet1!A:E,5,FALSE)</f>
        <v>Suburban atmosphere and residential character.</v>
      </c>
    </row>
    <row r="1453" spans="1:27" x14ac:dyDescent="0.2">
      <c r="A1453">
        <v>1513</v>
      </c>
      <c r="B1453" t="s">
        <v>1999</v>
      </c>
      <c r="C1453" t="s">
        <v>41</v>
      </c>
      <c r="D1453" s="1">
        <v>10995000</v>
      </c>
      <c r="E1453">
        <v>7</v>
      </c>
      <c r="F1453">
        <v>6</v>
      </c>
      <c r="G1453" s="2">
        <v>9000</v>
      </c>
      <c r="H1453" t="s">
        <v>152</v>
      </c>
      <c r="I1453" t="s">
        <v>28</v>
      </c>
      <c r="J1453" s="5">
        <v>10024</v>
      </c>
      <c r="K1453" s="8" t="str">
        <f>VLOOKUP($B1453,Sheet1!A:E,3,FALSE)</f>
        <v>Upper West Side</v>
      </c>
      <c r="L1453" s="8" t="str">
        <f>VLOOKUP($B1453,Sheet1!A:E,4,FALSE)</f>
        <v>A</v>
      </c>
      <c r="M1453">
        <v>-73.981189400000005</v>
      </c>
      <c r="N1453">
        <v>40.785880200000001</v>
      </c>
      <c r="O1453" s="13">
        <f>VLOOKUP($B1453,Sheet2!A:F,6,FALSE)</f>
        <v>2.5671194083978972</v>
      </c>
      <c r="P1453" s="1">
        <v>2199000</v>
      </c>
      <c r="Q1453" s="3">
        <v>6.7500000000000004E-2</v>
      </c>
      <c r="R1453">
        <v>30</v>
      </c>
      <c r="S1453" s="1">
        <v>8796000</v>
      </c>
      <c r="T1453" s="1">
        <v>57050.69</v>
      </c>
      <c r="U1453" s="1">
        <v>11164.87</v>
      </c>
      <c r="V1453" s="1">
        <v>2290.63</v>
      </c>
      <c r="W1453" s="4">
        <v>205</v>
      </c>
      <c r="X1453" s="1">
        <v>70711.19</v>
      </c>
      <c r="Y1453">
        <v>14</v>
      </c>
      <c r="Z1453">
        <v>28</v>
      </c>
      <c r="AA1453" t="str">
        <f>VLOOKUP($B1453,Sheet1!A:E,5,FALSE)</f>
        <v>Western edge of Central Park, Lincoln Center, affluent area.</v>
      </c>
    </row>
    <row r="1454" spans="1:27" x14ac:dyDescent="0.2">
      <c r="A1454">
        <v>1514</v>
      </c>
      <c r="B1454" t="s">
        <v>2000</v>
      </c>
      <c r="C1454" t="s">
        <v>41</v>
      </c>
      <c r="D1454" s="1">
        <v>2050000</v>
      </c>
      <c r="E1454">
        <v>5</v>
      </c>
      <c r="F1454">
        <v>4</v>
      </c>
      <c r="G1454" s="2">
        <v>3000</v>
      </c>
      <c r="H1454" t="s">
        <v>152</v>
      </c>
      <c r="I1454" t="s">
        <v>45</v>
      </c>
      <c r="J1454" s="5">
        <v>11225</v>
      </c>
      <c r="K1454" s="8" t="str">
        <f>VLOOKUP($B1454,Sheet1!A:E,3,FALSE)</f>
        <v>Prospect Park</v>
      </c>
      <c r="L1454" s="8" t="str">
        <f>VLOOKUP($B1454,Sheet1!A:E,4,FALSE)</f>
        <v>A</v>
      </c>
      <c r="M1454">
        <v>-73.959597299999999</v>
      </c>
      <c r="N1454">
        <v>40.658660300000001</v>
      </c>
      <c r="O1454" s="13">
        <f>VLOOKUP($B1454,Sheet2!A:F,6,FALSE)</f>
        <v>6.3671713687135876</v>
      </c>
      <c r="P1454" s="1">
        <v>410000</v>
      </c>
      <c r="Q1454" s="3">
        <v>6.7500000000000004E-2</v>
      </c>
      <c r="R1454">
        <v>30</v>
      </c>
      <c r="S1454" s="1">
        <v>1640000</v>
      </c>
      <c r="T1454" s="1">
        <v>10637.01</v>
      </c>
      <c r="U1454" s="1">
        <v>2081.67</v>
      </c>
      <c r="V1454" s="1">
        <v>427.08</v>
      </c>
      <c r="W1454" s="4">
        <v>600</v>
      </c>
      <c r="X1454" s="1">
        <v>13745.76</v>
      </c>
      <c r="Y1454">
        <v>10</v>
      </c>
      <c r="Z1454">
        <v>13</v>
      </c>
      <c r="AA1454" t="str">
        <f>VLOOKUP($B1454,Sheet1!A:E,5,FALSE)</f>
        <v>"Central Park" of Brooklyn. </v>
      </c>
    </row>
    <row r="1455" spans="1:27" x14ac:dyDescent="0.2">
      <c r="A1455">
        <v>1515</v>
      </c>
      <c r="B1455" t="s">
        <v>2001</v>
      </c>
      <c r="C1455" t="s">
        <v>188</v>
      </c>
      <c r="D1455" s="1">
        <v>1299000</v>
      </c>
      <c r="E1455">
        <v>4</v>
      </c>
      <c r="F1455">
        <v>2</v>
      </c>
      <c r="G1455" s="2">
        <v>1456</v>
      </c>
      <c r="H1455" t="s">
        <v>39</v>
      </c>
      <c r="I1455" t="s">
        <v>28</v>
      </c>
      <c r="J1455" s="5">
        <v>10026</v>
      </c>
      <c r="K1455" s="8" t="str">
        <f>VLOOKUP($B1455,Sheet1!A:E,3,FALSE)</f>
        <v>Harlem</v>
      </c>
      <c r="L1455" s="8" t="str">
        <f>VLOOKUP($B1455,Sheet1!A:E,4,FALSE)</f>
        <v>C</v>
      </c>
      <c r="M1455">
        <v>-73.948762200000004</v>
      </c>
      <c r="N1455">
        <v>40.804058699999999</v>
      </c>
      <c r="O1455" s="13">
        <f>VLOOKUP($B1455,Sheet2!A:F,6,FALSE)</f>
        <v>4.2695847101046791</v>
      </c>
      <c r="P1455" s="1">
        <v>259800</v>
      </c>
      <c r="Q1455" s="3">
        <v>6.7500000000000004E-2</v>
      </c>
      <c r="R1455">
        <v>30</v>
      </c>
      <c r="S1455" s="1">
        <v>1039200</v>
      </c>
      <c r="T1455" s="1">
        <v>6740.23</v>
      </c>
      <c r="U1455" s="1">
        <v>1319.07</v>
      </c>
      <c r="V1455" s="1">
        <v>270.63</v>
      </c>
      <c r="W1455" s="4">
        <v>1000</v>
      </c>
      <c r="X1455" s="1">
        <v>9329.93</v>
      </c>
      <c r="Y1455">
        <v>8</v>
      </c>
      <c r="Z1455">
        <v>9</v>
      </c>
      <c r="AA1455" t="str">
        <f>VLOOKUP($B1455,Sheet1!A:E,5,FALSE)</f>
        <v>Rich African-American history and cultural landmarks such as Apollo Theather. </v>
      </c>
    </row>
    <row r="1456" spans="1:27" x14ac:dyDescent="0.2">
      <c r="A1456">
        <v>1516</v>
      </c>
      <c r="B1456" t="s">
        <v>2002</v>
      </c>
      <c r="C1456" t="s">
        <v>34</v>
      </c>
      <c r="D1456" s="1">
        <v>1075000</v>
      </c>
      <c r="E1456">
        <v>6</v>
      </c>
      <c r="F1456">
        <v>2</v>
      </c>
      <c r="G1456" s="2">
        <v>2200</v>
      </c>
      <c r="H1456" t="s">
        <v>2003</v>
      </c>
      <c r="I1456" t="s">
        <v>45</v>
      </c>
      <c r="J1456" s="5">
        <v>11230</v>
      </c>
      <c r="K1456" s="8" t="str">
        <f>VLOOKUP($B1456,Sheet1!A:E,3,FALSE)</f>
        <v>Midwood</v>
      </c>
      <c r="L1456" s="8" t="str">
        <f>VLOOKUP($B1456,Sheet1!A:E,4,FALSE)</f>
        <v>B</v>
      </c>
      <c r="M1456">
        <v>-73.959115100000005</v>
      </c>
      <c r="N1456">
        <v>40.614197900000001</v>
      </c>
      <c r="O1456" s="13">
        <f>VLOOKUP($B1456,Sheet2!A:F,6,FALSE)</f>
        <v>9.3912464977384236</v>
      </c>
      <c r="P1456" s="1">
        <v>215000</v>
      </c>
      <c r="Q1456" s="3">
        <v>6.7500000000000004E-2</v>
      </c>
      <c r="R1456">
        <v>30</v>
      </c>
      <c r="S1456" s="1">
        <v>860000</v>
      </c>
      <c r="T1456" s="1">
        <v>5577.94</v>
      </c>
      <c r="U1456" s="1">
        <v>1091.6099999999999</v>
      </c>
      <c r="V1456" s="1">
        <v>223.96</v>
      </c>
      <c r="W1456" s="4">
        <v>1000</v>
      </c>
      <c r="X1456" s="1">
        <v>7893.51</v>
      </c>
      <c r="Y1456">
        <v>12</v>
      </c>
      <c r="Z1456">
        <v>14</v>
      </c>
      <c r="AA1456" t="str">
        <f>VLOOKUP($B1456,Sheet1!A:E,5,FALSE)</f>
        <v>Brooklyn College, significant Jewish population and institutions.</v>
      </c>
    </row>
    <row r="1457" spans="1:27" x14ac:dyDescent="0.2">
      <c r="A1457">
        <v>1517</v>
      </c>
      <c r="B1457" t="s">
        <v>2004</v>
      </c>
      <c r="C1457" t="s">
        <v>52</v>
      </c>
      <c r="D1457" s="1">
        <v>174000</v>
      </c>
      <c r="E1457">
        <v>1</v>
      </c>
      <c r="F1457">
        <v>1</v>
      </c>
      <c r="G1457">
        <v>800</v>
      </c>
      <c r="H1457" t="s">
        <v>2005</v>
      </c>
      <c r="I1457" t="s">
        <v>45</v>
      </c>
      <c r="J1457" s="5">
        <v>11229</v>
      </c>
      <c r="K1457" s="8" t="str">
        <f>VLOOKUP($B1457,Sheet1!A:E,3,FALSE)</f>
        <v>Homecrest</v>
      </c>
      <c r="L1457" s="8" t="str">
        <f>VLOOKUP($B1457,Sheet1!A:E,4,FALSE)</f>
        <v>B</v>
      </c>
      <c r="M1457">
        <v>-73.934497399999998</v>
      </c>
      <c r="N1457">
        <v>40.599708100000001</v>
      </c>
      <c r="O1457" s="13">
        <f>VLOOKUP($B1457,Sheet2!A:F,6,FALSE)</f>
        <v>10.63100899303342</v>
      </c>
      <c r="P1457" s="1">
        <v>34800</v>
      </c>
      <c r="Q1457" s="3">
        <v>6.7500000000000004E-2</v>
      </c>
      <c r="R1457">
        <v>30</v>
      </c>
      <c r="S1457" s="1">
        <v>139200</v>
      </c>
      <c r="T1457" s="1">
        <v>902.85</v>
      </c>
      <c r="U1457" s="1">
        <v>176.69</v>
      </c>
      <c r="V1457" s="1">
        <v>36.25</v>
      </c>
      <c r="W1457" s="4">
        <v>375</v>
      </c>
      <c r="X1457" s="1">
        <v>1490.79</v>
      </c>
      <c r="Y1457">
        <v>2</v>
      </c>
      <c r="Z1457">
        <v>7</v>
      </c>
      <c r="AA1457" t="str">
        <f>VLOOKUP($B1457,Sheet1!A:E,5,FALSE)</f>
        <v>Residential community and local parks.</v>
      </c>
    </row>
    <row r="1458" spans="1:27" x14ac:dyDescent="0.2">
      <c r="A1458">
        <v>1518</v>
      </c>
      <c r="B1458" t="s">
        <v>2006</v>
      </c>
      <c r="C1458" t="s">
        <v>34</v>
      </c>
      <c r="D1458" s="1">
        <v>1193000</v>
      </c>
      <c r="E1458">
        <v>2</v>
      </c>
      <c r="F1458">
        <v>2</v>
      </c>
      <c r="G1458" s="2">
        <v>1518</v>
      </c>
      <c r="H1458" t="s">
        <v>49</v>
      </c>
      <c r="I1458" t="s">
        <v>36</v>
      </c>
      <c r="J1458" s="5">
        <v>10304</v>
      </c>
      <c r="K1458" s="8" t="str">
        <f>VLOOKUP($B1458,Sheet1!A:E,3,FALSE)</f>
        <v>Stapleton</v>
      </c>
      <c r="L1458" s="8" t="str">
        <f>VLOOKUP($B1458,Sheet1!A:E,4,FALSE)</f>
        <v>B</v>
      </c>
      <c r="M1458">
        <v>-74.111378799999997</v>
      </c>
      <c r="N1458">
        <v>40.583928299999997</v>
      </c>
      <c r="O1458" s="13">
        <f>VLOOKUP($B1458,Sheet2!A:F,6,FALSE)</f>
        <v>13.162207043311231</v>
      </c>
      <c r="P1458" s="1">
        <v>238600</v>
      </c>
      <c r="Q1458" s="3">
        <v>6.7500000000000004E-2</v>
      </c>
      <c r="R1458">
        <v>30</v>
      </c>
      <c r="S1458" s="1">
        <v>954400</v>
      </c>
      <c r="T1458" s="1">
        <v>6190.22</v>
      </c>
      <c r="U1458" s="1">
        <v>1211.43</v>
      </c>
      <c r="V1458" s="1">
        <v>248.54</v>
      </c>
      <c r="W1458" s="4">
        <v>375</v>
      </c>
      <c r="X1458" s="1">
        <v>8025.19</v>
      </c>
      <c r="Y1458">
        <v>4</v>
      </c>
      <c r="Z1458">
        <v>9</v>
      </c>
      <c r="AA1458" t="str">
        <f>VLOOKUP($B1458,Sheet1!A:E,5,FALSE)</f>
        <v>Historic Waterfront, Vibrant Art Scene, Staten Island Urby.</v>
      </c>
    </row>
    <row r="1459" spans="1:27" x14ac:dyDescent="0.2">
      <c r="A1459">
        <v>1519</v>
      </c>
      <c r="B1459" t="s">
        <v>2007</v>
      </c>
      <c r="C1459" t="s">
        <v>34</v>
      </c>
      <c r="D1459" s="1">
        <v>4995000</v>
      </c>
      <c r="E1459">
        <v>4</v>
      </c>
      <c r="F1459">
        <v>4</v>
      </c>
      <c r="G1459" s="2">
        <v>2184</v>
      </c>
      <c r="H1459" t="s">
        <v>69</v>
      </c>
      <c r="I1459" t="s">
        <v>45</v>
      </c>
      <c r="J1459" s="5">
        <v>11215</v>
      </c>
      <c r="K1459" s="8" t="str">
        <f>VLOOKUP($B1459,Sheet1!A:E,3,FALSE)</f>
        <v>Park Slope</v>
      </c>
      <c r="L1459" s="8" t="str">
        <f>VLOOKUP($B1459,Sheet1!A:E,4,FALSE)</f>
        <v>A</v>
      </c>
      <c r="M1459">
        <v>-73.977114499999999</v>
      </c>
      <c r="N1459">
        <v>40.6712943</v>
      </c>
      <c r="O1459" s="13">
        <f>VLOOKUP($B1459,Sheet2!A:F,6,FALSE)</f>
        <v>5.3670177352331772</v>
      </c>
      <c r="P1459" s="1">
        <v>999000</v>
      </c>
      <c r="Q1459" s="3">
        <v>6.7500000000000004E-2</v>
      </c>
      <c r="R1459">
        <v>30</v>
      </c>
      <c r="S1459" s="1">
        <v>3996000</v>
      </c>
      <c r="T1459" s="1">
        <v>25917.98</v>
      </c>
      <c r="U1459" s="1">
        <v>5072.17</v>
      </c>
      <c r="V1459" s="1">
        <v>1040.6300000000001</v>
      </c>
      <c r="W1459" s="4">
        <v>600</v>
      </c>
      <c r="X1459" s="1">
        <v>32630.78</v>
      </c>
      <c r="Y1459">
        <v>8</v>
      </c>
      <c r="Z1459">
        <v>9</v>
      </c>
      <c r="AA1459" t="str">
        <f>VLOOKUP($B1459,Sheet1!A:E,5,FALSE)</f>
        <v>Beautiful historic homes, Smith Street, Family friendly neighborhoods, near Prospect Park.</v>
      </c>
    </row>
    <row r="1460" spans="1:27" x14ac:dyDescent="0.2">
      <c r="A1460">
        <v>1520</v>
      </c>
      <c r="B1460" t="s">
        <v>2008</v>
      </c>
      <c r="C1460" t="s">
        <v>41</v>
      </c>
      <c r="D1460" s="1">
        <v>12500000</v>
      </c>
      <c r="E1460">
        <v>9</v>
      </c>
      <c r="F1460">
        <v>2.5</v>
      </c>
      <c r="G1460" s="2">
        <v>10500</v>
      </c>
      <c r="H1460" t="s">
        <v>42</v>
      </c>
      <c r="I1460" t="s">
        <v>28</v>
      </c>
      <c r="J1460" s="5">
        <v>10003</v>
      </c>
      <c r="K1460" s="8" t="str">
        <f>VLOOKUP($B1460,Sheet1!A:E,3,FALSE)</f>
        <v>East Village</v>
      </c>
      <c r="L1460" s="8" t="str">
        <f>VLOOKUP($B1460,Sheet1!A:E,4,FALSE)</f>
        <v>B+</v>
      </c>
      <c r="M1460">
        <v>-73.985925800000004</v>
      </c>
      <c r="N1460">
        <v>40.730560599999997</v>
      </c>
      <c r="O1460" s="13">
        <f>VLOOKUP($B1460,Sheet2!A:F,6,FALSE)</f>
        <v>1.2600097253728051</v>
      </c>
      <c r="P1460" s="1">
        <v>2500000</v>
      </c>
      <c r="Q1460" s="3">
        <v>6.7500000000000004E-2</v>
      </c>
      <c r="R1460">
        <v>30</v>
      </c>
      <c r="S1460" s="1">
        <v>10000000</v>
      </c>
      <c r="T1460" s="1">
        <v>64859.81</v>
      </c>
      <c r="U1460" s="1">
        <v>12693.13</v>
      </c>
      <c r="V1460" s="1">
        <v>2604.17</v>
      </c>
      <c r="W1460" s="4">
        <v>600</v>
      </c>
      <c r="X1460" s="1">
        <v>80757.100000000006</v>
      </c>
      <c r="Y1460">
        <v>18</v>
      </c>
      <c r="Z1460">
        <v>58</v>
      </c>
      <c r="AA1460" t="str">
        <f>VLOOKUP($B1460,Sheet1!A:E,5,FALSE)</f>
        <v>Lower Manhattan. Vibrant culture, "counter-culture history", St. Mark's Place. Tompkins Square Park, numerous bars clubs and music halls.</v>
      </c>
    </row>
    <row r="1461" spans="1:27" x14ac:dyDescent="0.2">
      <c r="A1461">
        <v>1521</v>
      </c>
      <c r="B1461" t="s">
        <v>2009</v>
      </c>
      <c r="C1461" t="s">
        <v>34</v>
      </c>
      <c r="D1461" s="1">
        <v>898000</v>
      </c>
      <c r="E1461">
        <v>5</v>
      </c>
      <c r="F1461">
        <v>4</v>
      </c>
      <c r="G1461" s="2">
        <v>2828</v>
      </c>
      <c r="H1461" t="s">
        <v>383</v>
      </c>
      <c r="I1461" t="s">
        <v>45</v>
      </c>
      <c r="J1461" s="5">
        <v>11207</v>
      </c>
      <c r="K1461" s="8" t="str">
        <f>VLOOKUP($B1461,Sheet1!A:E,3,FALSE)</f>
        <v>East New York</v>
      </c>
      <c r="L1461" s="8" t="str">
        <f>VLOOKUP($B1461,Sheet1!A:E,4,FALSE)</f>
        <v>D+</v>
      </c>
      <c r="M1461">
        <v>-73.894852499999999</v>
      </c>
      <c r="N1461">
        <v>40.681600099999997</v>
      </c>
      <c r="O1461" s="13">
        <f>VLOOKUP($B1461,Sheet2!A:F,6,FALSE)</f>
        <v>6.6428166533364346</v>
      </c>
      <c r="P1461" s="1">
        <v>179600</v>
      </c>
      <c r="Q1461" s="3">
        <v>6.7500000000000004E-2</v>
      </c>
      <c r="R1461">
        <v>30</v>
      </c>
      <c r="S1461" s="1">
        <v>718400</v>
      </c>
      <c r="T1461" s="1">
        <v>4659.53</v>
      </c>
      <c r="U1461" s="1">
        <v>911.87</v>
      </c>
      <c r="V1461" s="1">
        <v>187.08</v>
      </c>
      <c r="W1461" s="4">
        <v>600</v>
      </c>
      <c r="X1461" s="1">
        <v>6358.49</v>
      </c>
      <c r="Y1461">
        <v>10</v>
      </c>
      <c r="Z1461">
        <v>12</v>
      </c>
      <c r="AA1461" t="str">
        <f>VLOOKUP($B1461,Sheet1!A:E,5,FALSE)</f>
        <v>High Violence, Drug abuse, and Crime. Recovering neighborhood Urban Revitalization Projects with many community gardens &amp;Green Spaces. </v>
      </c>
    </row>
    <row r="1462" spans="1:27" x14ac:dyDescent="0.2">
      <c r="A1462">
        <v>1522</v>
      </c>
      <c r="B1462" t="s">
        <v>2010</v>
      </c>
      <c r="C1462" t="s">
        <v>87</v>
      </c>
      <c r="D1462" s="1">
        <v>1288000</v>
      </c>
      <c r="E1462">
        <v>5</v>
      </c>
      <c r="F1462">
        <v>3</v>
      </c>
      <c r="G1462" s="2">
        <v>1500</v>
      </c>
      <c r="H1462" t="s">
        <v>81</v>
      </c>
      <c r="I1462" t="s">
        <v>65</v>
      </c>
      <c r="J1462" s="5">
        <v>11357</v>
      </c>
      <c r="K1462" s="8" t="str">
        <f>VLOOKUP($B1462,Sheet1!A:E,3,FALSE)</f>
        <v>Malba</v>
      </c>
      <c r="L1462" s="8" t="str">
        <f>VLOOKUP($B1462,Sheet1!A:E,4,FALSE)</f>
        <v>A</v>
      </c>
      <c r="M1462">
        <v>-73.817803299999994</v>
      </c>
      <c r="N1462">
        <v>40.784980900000001</v>
      </c>
      <c r="O1462" s="13">
        <f>VLOOKUP($B1462,Sheet2!A:F,6,FALSE)</f>
        <v>9.1412922705044792</v>
      </c>
      <c r="P1462" s="1">
        <v>257600</v>
      </c>
      <c r="Q1462" s="3">
        <v>6.7500000000000004E-2</v>
      </c>
      <c r="R1462">
        <v>30</v>
      </c>
      <c r="S1462" s="1">
        <v>1030400</v>
      </c>
      <c r="T1462" s="1">
        <v>6683.15</v>
      </c>
      <c r="U1462" s="1">
        <v>1307.9000000000001</v>
      </c>
      <c r="V1462" s="1">
        <v>268.33</v>
      </c>
      <c r="W1462" s="4">
        <v>375</v>
      </c>
      <c r="X1462" s="1">
        <v>8634.39</v>
      </c>
      <c r="Y1462">
        <v>10</v>
      </c>
      <c r="Z1462">
        <v>8</v>
      </c>
      <c r="AA1462" t="str">
        <f>VLOOKUP($B1462,Sheet1!A:E,5,FALSE)</f>
        <v>Luxury Homes, East River waterfront views, suburban environment.</v>
      </c>
    </row>
    <row r="1463" spans="1:27" x14ac:dyDescent="0.2">
      <c r="A1463">
        <v>1523</v>
      </c>
      <c r="B1463" t="s">
        <v>2011</v>
      </c>
      <c r="C1463" t="s">
        <v>34</v>
      </c>
      <c r="D1463" s="1">
        <v>1749999</v>
      </c>
      <c r="E1463">
        <v>4</v>
      </c>
      <c r="F1463">
        <v>4</v>
      </c>
      <c r="G1463" s="2">
        <v>2600</v>
      </c>
      <c r="H1463" t="s">
        <v>896</v>
      </c>
      <c r="I1463" t="s">
        <v>36</v>
      </c>
      <c r="J1463" s="5">
        <v>10304</v>
      </c>
      <c r="K1463" s="8" t="str">
        <f>VLOOKUP($B1463,Sheet1!A:E,3,FALSE)</f>
        <v>Stapleton</v>
      </c>
      <c r="L1463" s="8" t="str">
        <f>VLOOKUP($B1463,Sheet1!A:E,4,FALSE)</f>
        <v>B</v>
      </c>
      <c r="M1463">
        <v>-74.098233100000002</v>
      </c>
      <c r="N1463">
        <v>40.595688000000003</v>
      </c>
      <c r="O1463" s="13">
        <f>VLOOKUP($B1463,Sheet2!A:F,6,FALSE)</f>
        <v>12.114740491656731</v>
      </c>
      <c r="P1463" s="1">
        <v>349999.8</v>
      </c>
      <c r="Q1463" s="3">
        <v>6.7500000000000004E-2</v>
      </c>
      <c r="R1463">
        <v>30</v>
      </c>
      <c r="S1463" s="1">
        <v>1399999.2</v>
      </c>
      <c r="T1463" s="1">
        <v>9080.3700000000008</v>
      </c>
      <c r="U1463" s="1">
        <v>1777.04</v>
      </c>
      <c r="V1463" s="1">
        <v>364.58</v>
      </c>
      <c r="W1463" s="4">
        <v>375</v>
      </c>
      <c r="X1463" s="1">
        <v>11596.99</v>
      </c>
      <c r="Y1463">
        <v>8</v>
      </c>
      <c r="Z1463">
        <v>11</v>
      </c>
      <c r="AA1463" t="str">
        <f>VLOOKUP($B1463,Sheet1!A:E,5,FALSE)</f>
        <v>Historic Waterfront, Vibrant Art Scene, Staten Island Urby.</v>
      </c>
    </row>
    <row r="1464" spans="1:27" x14ac:dyDescent="0.2">
      <c r="A1464">
        <v>1524</v>
      </c>
      <c r="B1464" t="s">
        <v>2012</v>
      </c>
      <c r="C1464" t="s">
        <v>26</v>
      </c>
      <c r="D1464" s="1">
        <v>575000</v>
      </c>
      <c r="E1464">
        <v>2</v>
      </c>
      <c r="F1464">
        <v>2</v>
      </c>
      <c r="G1464" s="2">
        <v>1253</v>
      </c>
      <c r="H1464" t="s">
        <v>62</v>
      </c>
      <c r="I1464" t="s">
        <v>65</v>
      </c>
      <c r="J1464" s="5">
        <v>11694</v>
      </c>
      <c r="K1464" s="8" t="str">
        <f>VLOOKUP($B1464,Sheet1!A:E,3,FALSE)</f>
        <v>Rockaway</v>
      </c>
      <c r="L1464" s="8" t="str">
        <f>VLOOKUP($B1464,Sheet1!A:E,4,FALSE)</f>
        <v>B-</v>
      </c>
      <c r="M1464">
        <v>-73.8213437</v>
      </c>
      <c r="N1464">
        <v>40.582486600000003</v>
      </c>
      <c r="O1464" s="13">
        <f>VLOOKUP($B1464,Sheet2!A:F,6,FALSE)</f>
        <v>14.354486959760489</v>
      </c>
      <c r="P1464" s="1">
        <v>115000</v>
      </c>
      <c r="Q1464" s="3">
        <v>6.7500000000000004E-2</v>
      </c>
      <c r="R1464">
        <v>30</v>
      </c>
      <c r="S1464" s="1">
        <v>460000</v>
      </c>
      <c r="T1464" s="1">
        <v>2983.55</v>
      </c>
      <c r="U1464" s="1">
        <v>583.88</v>
      </c>
      <c r="V1464" s="1">
        <v>119.79</v>
      </c>
      <c r="W1464" s="4">
        <v>600</v>
      </c>
      <c r="X1464" s="1">
        <v>4287.2299999999996</v>
      </c>
      <c r="Y1464">
        <v>4</v>
      </c>
      <c r="Z1464">
        <v>8</v>
      </c>
      <c r="AA1464" t="str">
        <f>VLOOKUP($B1464,Sheet1!A:E,5,FALSE)</f>
        <v>Rockaway Beach, boardwalk, surfing, outdoor activity, "urban beach town". </v>
      </c>
    </row>
    <row r="1465" spans="1:27" x14ac:dyDescent="0.2">
      <c r="A1465">
        <v>1525</v>
      </c>
      <c r="B1465" t="s">
        <v>2013</v>
      </c>
      <c r="C1465" t="s">
        <v>26</v>
      </c>
      <c r="D1465" s="1">
        <v>5100000</v>
      </c>
      <c r="E1465">
        <v>4</v>
      </c>
      <c r="F1465">
        <v>2</v>
      </c>
      <c r="G1465" s="2">
        <v>2183</v>
      </c>
      <c r="H1465" t="s">
        <v>857</v>
      </c>
      <c r="I1465" t="s">
        <v>28</v>
      </c>
      <c r="J1465" s="5">
        <v>10011</v>
      </c>
      <c r="K1465" s="8" t="str">
        <f>VLOOKUP($B1465,Sheet1!A:E,3,FALSE)</f>
        <v>Chelsea</v>
      </c>
      <c r="L1465" s="8" t="str">
        <f>VLOOKUP($B1465,Sheet1!A:E,4,FALSE)</f>
        <v>A</v>
      </c>
      <c r="M1465">
        <v>-73.998474999999999</v>
      </c>
      <c r="N1465">
        <v>40.7408109</v>
      </c>
      <c r="O1465" s="13">
        <f>VLOOKUP($B1465,Sheet2!A:F,6,FALSE)</f>
        <v>0.87978432292905562</v>
      </c>
      <c r="P1465" s="1">
        <v>1020000</v>
      </c>
      <c r="Q1465" s="3">
        <v>6.7500000000000004E-2</v>
      </c>
      <c r="R1465">
        <v>30</v>
      </c>
      <c r="S1465" s="1">
        <v>4080000</v>
      </c>
      <c r="T1465" s="1">
        <v>26462.799999999999</v>
      </c>
      <c r="U1465" s="1">
        <v>5178.8</v>
      </c>
      <c r="V1465" s="1">
        <v>1062.5</v>
      </c>
      <c r="W1465" s="4">
        <v>600</v>
      </c>
      <c r="X1465" s="1">
        <v>33304.1</v>
      </c>
      <c r="Y1465">
        <v>8</v>
      </c>
      <c r="Z1465">
        <v>14</v>
      </c>
      <c r="AA1465" t="str">
        <f>VLOOKUP($B1465,Sheet1!A:E,5,FALSE)</f>
        <v>Luxury Highrises, premier neighborhood with upscale resturants and shops; Previously a LGBTQ hub.</v>
      </c>
    </row>
    <row r="1466" spans="1:27" x14ac:dyDescent="0.2">
      <c r="A1466">
        <v>1526</v>
      </c>
      <c r="B1466" t="s">
        <v>2014</v>
      </c>
      <c r="C1466" t="s">
        <v>26</v>
      </c>
      <c r="D1466" s="1">
        <v>2000000</v>
      </c>
      <c r="E1466">
        <v>1</v>
      </c>
      <c r="F1466">
        <v>2</v>
      </c>
      <c r="G1466" s="2">
        <v>1321</v>
      </c>
      <c r="H1466" t="s">
        <v>39</v>
      </c>
      <c r="I1466" t="s">
        <v>28</v>
      </c>
      <c r="J1466" s="5">
        <v>10013</v>
      </c>
      <c r="K1466" s="8" t="str">
        <f>VLOOKUP($B1466,Sheet1!A:E,3,FALSE)</f>
        <v>Tribeca</v>
      </c>
      <c r="L1466" s="8" t="str">
        <f>VLOOKUP($B1466,Sheet1!A:E,4,FALSE)</f>
        <v>A</v>
      </c>
      <c r="M1466">
        <v>-74.008368300000001</v>
      </c>
      <c r="N1466">
        <v>40.715975299999997</v>
      </c>
      <c r="O1466" s="13">
        <f>VLOOKUP($B1466,Sheet2!A:F,6,FALSE)</f>
        <v>2.5662006336868428</v>
      </c>
      <c r="P1466" s="1">
        <v>400000</v>
      </c>
      <c r="Q1466" s="3">
        <v>6.7500000000000004E-2</v>
      </c>
      <c r="R1466">
        <v>30</v>
      </c>
      <c r="S1466" s="1">
        <v>1600000</v>
      </c>
      <c r="T1466" s="1">
        <v>10377.57</v>
      </c>
      <c r="U1466" s="1">
        <v>2030.9</v>
      </c>
      <c r="V1466" s="1">
        <v>416.67</v>
      </c>
      <c r="W1466" s="4">
        <v>205</v>
      </c>
      <c r="X1466" s="1">
        <v>13030.14</v>
      </c>
      <c r="Y1466">
        <v>2</v>
      </c>
      <c r="Z1466">
        <v>8</v>
      </c>
      <c r="AA1466" t="str">
        <f>VLOOKUP($B1466,Sheet1!A:E,5,FALSE)</f>
        <v>Upscale residences, celebrity residents,  Tribeca Film Festival, converted warehouse architecture.</v>
      </c>
    </row>
    <row r="1467" spans="1:27" x14ac:dyDescent="0.2">
      <c r="A1467">
        <v>1527</v>
      </c>
      <c r="B1467" t="s">
        <v>2015</v>
      </c>
      <c r="C1467" t="s">
        <v>52</v>
      </c>
      <c r="D1467" s="1">
        <v>170000</v>
      </c>
      <c r="E1467">
        <v>2</v>
      </c>
      <c r="F1467">
        <v>1</v>
      </c>
      <c r="G1467">
        <v>850</v>
      </c>
      <c r="H1467" t="s">
        <v>81</v>
      </c>
      <c r="I1467" t="s">
        <v>54</v>
      </c>
      <c r="J1467" s="5">
        <v>10467</v>
      </c>
      <c r="K1467" s="8" t="str">
        <f>VLOOKUP($B1467,Sheet1!A:E,3,FALSE)</f>
        <v>Allerton</v>
      </c>
      <c r="L1467" s="8" t="str">
        <f>VLOOKUP($B1467,Sheet1!A:E,4,FALSE)</f>
        <v>C+</v>
      </c>
      <c r="M1467">
        <v>-73.875700100000003</v>
      </c>
      <c r="N1467">
        <v>40.881391600000001</v>
      </c>
      <c r="O1467" s="13">
        <f>VLOOKUP($B1467,Sheet2!A:F,6,FALSE)</f>
        <v>10.80643266149111</v>
      </c>
      <c r="P1467" s="1">
        <v>34000</v>
      </c>
      <c r="Q1467" s="3">
        <v>6.7500000000000004E-2</v>
      </c>
      <c r="R1467">
        <v>30</v>
      </c>
      <c r="S1467" s="1">
        <v>136000</v>
      </c>
      <c r="T1467" s="1">
        <v>882.09</v>
      </c>
      <c r="U1467" s="1">
        <v>172.63</v>
      </c>
      <c r="V1467" s="1">
        <v>35.42</v>
      </c>
      <c r="W1467" s="4">
        <v>600</v>
      </c>
      <c r="X1467" s="1">
        <v>1690.14</v>
      </c>
      <c r="Y1467">
        <v>4</v>
      </c>
      <c r="Z1467">
        <v>7</v>
      </c>
      <c r="AA1467" t="str">
        <f>VLOOKUP($B1467,Sheet1!A:E,5,FALSE)</f>
        <v>Allerton Avenue is a popular commercial street within a predominately residential area. ; Near by to the  Bronx Zoo.</v>
      </c>
    </row>
    <row r="1468" spans="1:27" x14ac:dyDescent="0.2">
      <c r="A1468">
        <v>1528</v>
      </c>
      <c r="B1468" t="s">
        <v>2016</v>
      </c>
      <c r="C1468" t="s">
        <v>52</v>
      </c>
      <c r="D1468" s="1">
        <v>1295000</v>
      </c>
      <c r="E1468">
        <v>2</v>
      </c>
      <c r="F1468">
        <v>2</v>
      </c>
      <c r="G1468" s="2">
        <v>2100</v>
      </c>
      <c r="H1468" t="s">
        <v>69</v>
      </c>
      <c r="I1468" t="s">
        <v>45</v>
      </c>
      <c r="J1468" s="5">
        <v>11201</v>
      </c>
      <c r="K1468" s="8" t="str">
        <f>VLOOKUP($B1468,Sheet1!A:E,3,FALSE)</f>
        <v>Brooklyn Heights</v>
      </c>
      <c r="L1468" s="8" t="str">
        <f>VLOOKUP($B1468,Sheet1!A:E,4,FALSE)</f>
        <v>A</v>
      </c>
      <c r="M1468">
        <v>-73.993746299999998</v>
      </c>
      <c r="N1468">
        <v>40.702334</v>
      </c>
      <c r="O1468" s="13">
        <f>VLOOKUP($B1468,Sheet2!A:F,6,FALSE)</f>
        <v>3.2370253174510339</v>
      </c>
      <c r="P1468" s="1">
        <v>259000</v>
      </c>
      <c r="Q1468" s="3">
        <v>6.7500000000000004E-2</v>
      </c>
      <c r="R1468">
        <v>30</v>
      </c>
      <c r="S1468" s="1">
        <v>1036000</v>
      </c>
      <c r="T1468" s="1">
        <v>6719.48</v>
      </c>
      <c r="U1468" s="1">
        <v>1315.01</v>
      </c>
      <c r="V1468" s="1">
        <v>269.79000000000002</v>
      </c>
      <c r="W1468" s="4">
        <v>600</v>
      </c>
      <c r="X1468" s="1">
        <v>8904.2800000000007</v>
      </c>
      <c r="Y1468">
        <v>4</v>
      </c>
      <c r="Z1468">
        <v>13</v>
      </c>
      <c r="AA1468" t="str">
        <f>VLOOKUP($B1468,Sheet1!A:E,5,FALSE)</f>
        <v>Views of the Manhattan Skyline and Brooklyn Bridge, by Brooklyn Heights Park- Pier 5, famous basketball courts. </v>
      </c>
    </row>
    <row r="1469" spans="1:27" x14ac:dyDescent="0.2">
      <c r="A1469">
        <v>1529</v>
      </c>
      <c r="B1469" t="s">
        <v>2017</v>
      </c>
      <c r="C1469" t="s">
        <v>34</v>
      </c>
      <c r="D1469" s="1">
        <v>749000</v>
      </c>
      <c r="E1469">
        <v>3</v>
      </c>
      <c r="F1469">
        <v>2</v>
      </c>
      <c r="G1469" s="2">
        <v>1332</v>
      </c>
      <c r="H1469" t="s">
        <v>2018</v>
      </c>
      <c r="I1469" t="s">
        <v>36</v>
      </c>
      <c r="J1469" s="5">
        <v>10301</v>
      </c>
      <c r="K1469" s="8" t="str">
        <f>VLOOKUP($B1469,Sheet1!A:E,3,FALSE)</f>
        <v>Richmond County</v>
      </c>
      <c r="L1469" s="8" t="str">
        <f>VLOOKUP($B1469,Sheet1!A:E,4,FALSE)</f>
        <v>B</v>
      </c>
      <c r="M1469">
        <v>-74.096982800000006</v>
      </c>
      <c r="N1469">
        <v>40.633390300000002</v>
      </c>
      <c r="O1469" s="13">
        <f>VLOOKUP($B1469,Sheet2!A:F,6,FALSE)</f>
        <v>9.8876465976613552</v>
      </c>
      <c r="P1469" s="1">
        <v>149800</v>
      </c>
      <c r="Q1469" s="3">
        <v>6.7500000000000004E-2</v>
      </c>
      <c r="R1469">
        <v>30</v>
      </c>
      <c r="S1469" s="1">
        <v>599200</v>
      </c>
      <c r="T1469" s="1">
        <v>3886.4</v>
      </c>
      <c r="U1469" s="1">
        <v>760.57</v>
      </c>
      <c r="V1469" s="1">
        <v>156.04</v>
      </c>
      <c r="W1469" s="4">
        <v>600</v>
      </c>
      <c r="X1469" s="1">
        <v>5403.01</v>
      </c>
      <c r="Y1469">
        <v>6</v>
      </c>
      <c r="Z1469">
        <v>8</v>
      </c>
      <c r="AA1469" t="str">
        <f>VLOOKUP($B1469,Sheet1!A:E,5,FALSE)</f>
        <v>Northern Staten Island</v>
      </c>
    </row>
    <row r="1470" spans="1:27" x14ac:dyDescent="0.2">
      <c r="A1470">
        <v>1530</v>
      </c>
      <c r="B1470" t="s">
        <v>2019</v>
      </c>
      <c r="C1470" t="s">
        <v>87</v>
      </c>
      <c r="D1470" s="1">
        <v>1848000</v>
      </c>
      <c r="E1470">
        <v>3</v>
      </c>
      <c r="F1470">
        <v>4</v>
      </c>
      <c r="G1470" s="2">
        <v>3640</v>
      </c>
      <c r="H1470" t="s">
        <v>481</v>
      </c>
      <c r="I1470" t="s">
        <v>45</v>
      </c>
      <c r="J1470" s="5">
        <v>11214</v>
      </c>
      <c r="K1470" s="8" t="str">
        <f>VLOOKUP($B1470,Sheet1!A:E,3,FALSE)</f>
        <v>Bath Beach</v>
      </c>
      <c r="L1470" s="8" t="str">
        <f>VLOOKUP($B1470,Sheet1!A:E,4,FALSE)</f>
        <v>A-</v>
      </c>
      <c r="M1470">
        <v>-73.999863599999998</v>
      </c>
      <c r="N1470">
        <v>40.607213999999999</v>
      </c>
      <c r="O1470" s="13">
        <f>VLOOKUP($B1470,Sheet2!A:F,6,FALSE)</f>
        <v>9.8002526974610085</v>
      </c>
      <c r="P1470" s="1">
        <v>369600</v>
      </c>
      <c r="Q1470" s="3">
        <v>6.7500000000000004E-2</v>
      </c>
      <c r="R1470">
        <v>30</v>
      </c>
      <c r="S1470" s="1">
        <v>1478400</v>
      </c>
      <c r="T1470" s="1">
        <v>9588.8700000000008</v>
      </c>
      <c r="U1470" s="1">
        <v>1876.55</v>
      </c>
      <c r="V1470" s="1">
        <v>385</v>
      </c>
      <c r="W1470" s="4">
        <v>160</v>
      </c>
      <c r="X1470" s="1">
        <v>12010.43</v>
      </c>
      <c r="Y1470">
        <v>6</v>
      </c>
      <c r="Z1470">
        <v>15</v>
      </c>
      <c r="AA1470" t="str">
        <f>VLOOKUP($B1470,Sheet1!A:E,5,FALSE)</f>
        <v>Residential area in South Brooklyn with waterfront views, home to a Italian-American population.</v>
      </c>
    </row>
    <row r="1471" spans="1:27" x14ac:dyDescent="0.2">
      <c r="A1471">
        <v>1531</v>
      </c>
      <c r="B1471" t="s">
        <v>2020</v>
      </c>
      <c r="C1471" t="s">
        <v>52</v>
      </c>
      <c r="D1471" s="1">
        <v>465000</v>
      </c>
      <c r="E1471">
        <v>2</v>
      </c>
      <c r="F1471">
        <v>2</v>
      </c>
      <c r="G1471" s="2">
        <v>2184</v>
      </c>
      <c r="H1471" t="s">
        <v>39</v>
      </c>
      <c r="I1471" t="s">
        <v>28</v>
      </c>
      <c r="J1471" s="5">
        <v>10022</v>
      </c>
      <c r="K1471" s="8" t="str">
        <f>VLOOKUP($B1471,Sheet1!A:E,3,FALSE)</f>
        <v>Midtown East</v>
      </c>
      <c r="L1471" s="8" t="str">
        <f>VLOOKUP($B1471,Sheet1!A:E,4,FALSE)</f>
        <v>B</v>
      </c>
      <c r="M1471">
        <v>-73.965157000000005</v>
      </c>
      <c r="N1471">
        <v>40.754032000000002</v>
      </c>
      <c r="O1471" s="13">
        <f>VLOOKUP($B1471,Sheet2!A:F,6,FALSE)</f>
        <v>1.1229413617820541</v>
      </c>
      <c r="P1471" s="1">
        <v>93000</v>
      </c>
      <c r="Q1471" s="3">
        <v>6.7500000000000004E-2</v>
      </c>
      <c r="R1471">
        <v>30</v>
      </c>
      <c r="S1471" s="1">
        <v>372000</v>
      </c>
      <c r="T1471" s="1">
        <v>2412.7800000000002</v>
      </c>
      <c r="U1471" s="1">
        <v>472.18</v>
      </c>
      <c r="V1471" s="1">
        <v>96.88</v>
      </c>
      <c r="W1471" s="4">
        <v>600</v>
      </c>
      <c r="X1471" s="1">
        <v>3581.84</v>
      </c>
      <c r="Y1471">
        <v>4</v>
      </c>
      <c r="Z1471">
        <v>14</v>
      </c>
      <c r="AA1471" t="str">
        <f>VLOOKUP($B1471,Sheet1!A:E,5,FALSE)</f>
        <v>Acess to Museum Mile, world class resturants on 2nd &amp; 3rd ave, close to corporate headquarters</v>
      </c>
    </row>
    <row r="1472" spans="1:27" x14ac:dyDescent="0.2">
      <c r="A1472">
        <v>1532</v>
      </c>
      <c r="B1472" t="s">
        <v>2021</v>
      </c>
      <c r="C1472" t="s">
        <v>52</v>
      </c>
      <c r="D1472" s="1">
        <v>298999</v>
      </c>
      <c r="E1472">
        <v>2</v>
      </c>
      <c r="F1472">
        <v>1</v>
      </c>
      <c r="G1472" s="2">
        <v>2184</v>
      </c>
      <c r="H1472" t="s">
        <v>451</v>
      </c>
      <c r="I1472" t="s">
        <v>65</v>
      </c>
      <c r="J1472" s="5">
        <v>11427</v>
      </c>
      <c r="K1472" s="8" t="str">
        <f>VLOOKUP($B1472,Sheet1!A:E,3,FALSE)</f>
        <v>Queens Village</v>
      </c>
      <c r="L1472" s="8" t="str">
        <f>VLOOKUP($B1472,Sheet1!A:E,4,FALSE)</f>
        <v>B</v>
      </c>
      <c r="M1472">
        <v>-73.739170999999999</v>
      </c>
      <c r="N1472">
        <v>40.731771199999997</v>
      </c>
      <c r="O1472" s="13">
        <f>VLOOKUP($B1472,Sheet2!A:F,6,FALSE)</f>
        <v>12.977920008326739</v>
      </c>
      <c r="P1472" s="1">
        <v>59799.8</v>
      </c>
      <c r="Q1472" s="3">
        <v>6.7500000000000004E-2</v>
      </c>
      <c r="R1472">
        <v>30</v>
      </c>
      <c r="S1472" s="1">
        <v>239199.2</v>
      </c>
      <c r="T1472" s="1">
        <v>1551.44</v>
      </c>
      <c r="U1472" s="1">
        <v>303.62</v>
      </c>
      <c r="V1472" s="1">
        <v>62.29</v>
      </c>
      <c r="W1472" s="4">
        <v>375</v>
      </c>
      <c r="X1472" s="1">
        <v>2292.35</v>
      </c>
      <c r="Y1472">
        <v>4</v>
      </c>
      <c r="Z1472">
        <v>18</v>
      </c>
      <c r="AA1472" t="str">
        <f>VLOOKUP($B1472,Sheet1!A:E,5,FALSE)</f>
        <v>Suburban charm and family-oriented community.</v>
      </c>
    </row>
    <row r="1473" spans="1:27" x14ac:dyDescent="0.2">
      <c r="A1473">
        <v>1533</v>
      </c>
      <c r="B1473" t="s">
        <v>2022</v>
      </c>
      <c r="C1473" t="s">
        <v>52</v>
      </c>
      <c r="D1473" s="1">
        <v>209900</v>
      </c>
      <c r="E1473">
        <v>1</v>
      </c>
      <c r="F1473">
        <v>1</v>
      </c>
      <c r="G1473">
        <v>780</v>
      </c>
      <c r="H1473" t="s">
        <v>1568</v>
      </c>
      <c r="I1473" t="s">
        <v>45</v>
      </c>
      <c r="J1473" s="5">
        <v>11235</v>
      </c>
      <c r="K1473" s="8" t="str">
        <f>VLOOKUP($B1473,Sheet1!A:E,3,FALSE)</f>
        <v>Brighton Beach</v>
      </c>
      <c r="L1473" s="8" t="str">
        <f>VLOOKUP($B1473,Sheet1!A:E,4,FALSE)</f>
        <v>B</v>
      </c>
      <c r="M1473">
        <v>-73.932948999999994</v>
      </c>
      <c r="N1473">
        <v>40.586900999999997</v>
      </c>
      <c r="O1473" s="13">
        <f>VLOOKUP($B1473,Sheet2!A:F,6,FALSE)</f>
        <v>11.50769076826144</v>
      </c>
      <c r="P1473" s="1">
        <v>41980</v>
      </c>
      <c r="Q1473" s="3">
        <v>6.7500000000000004E-2</v>
      </c>
      <c r="R1473">
        <v>30</v>
      </c>
      <c r="S1473" s="1">
        <v>167920</v>
      </c>
      <c r="T1473" s="1">
        <v>1089.1300000000001</v>
      </c>
      <c r="U1473" s="1">
        <v>213.14</v>
      </c>
      <c r="V1473" s="1">
        <v>43.73</v>
      </c>
      <c r="W1473" s="4">
        <v>600</v>
      </c>
      <c r="X1473" s="1">
        <v>1946</v>
      </c>
      <c r="Y1473">
        <v>2</v>
      </c>
      <c r="Z1473">
        <v>7</v>
      </c>
      <c r="AA1473" t="str">
        <f>VLOOKUP($B1473,Sheet1!A:E,5,FALSE)</f>
        <v>Large Russian-speaking community and boardwalk with beach access.</v>
      </c>
    </row>
    <row r="1474" spans="1:27" x14ac:dyDescent="0.2">
      <c r="A1474">
        <v>1534</v>
      </c>
      <c r="B1474" t="s">
        <v>2023</v>
      </c>
      <c r="C1474" t="s">
        <v>52</v>
      </c>
      <c r="D1474" s="1">
        <v>539000</v>
      </c>
      <c r="E1474">
        <v>1</v>
      </c>
      <c r="F1474">
        <v>1</v>
      </c>
      <c r="G1474" s="2">
        <v>2184</v>
      </c>
      <c r="H1474" t="s">
        <v>39</v>
      </c>
      <c r="I1474" t="s">
        <v>45</v>
      </c>
      <c r="J1474" s="5">
        <v>11226</v>
      </c>
      <c r="K1474" s="8" t="str">
        <f>VLOOKUP($B1474,Sheet1!A:E,3,FALSE)</f>
        <v>Flatbush</v>
      </c>
      <c r="L1474" s="8" t="str">
        <f>VLOOKUP($B1474,Sheet1!A:E,4,FALSE)</f>
        <v>B</v>
      </c>
      <c r="M1474">
        <v>-73.9614428</v>
      </c>
      <c r="N1474">
        <v>40.641984700000002</v>
      </c>
      <c r="O1474" s="13">
        <f>VLOOKUP($B1474,Sheet2!A:F,6,FALSE)</f>
        <v>7.4784991350760723</v>
      </c>
      <c r="P1474" s="1">
        <v>107800</v>
      </c>
      <c r="Q1474" s="3">
        <v>6.7500000000000004E-2</v>
      </c>
      <c r="R1474">
        <v>30</v>
      </c>
      <c r="S1474" s="1">
        <v>431200</v>
      </c>
      <c r="T1474" s="1">
        <v>2796.75</v>
      </c>
      <c r="U1474" s="1">
        <v>547.33000000000004</v>
      </c>
      <c r="V1474" s="1">
        <v>112.29</v>
      </c>
      <c r="W1474" s="4">
        <v>375</v>
      </c>
      <c r="X1474" s="1">
        <v>3831.37</v>
      </c>
      <c r="Y1474">
        <v>2</v>
      </c>
      <c r="Z1474">
        <v>18</v>
      </c>
      <c r="AA1474" t="str">
        <f>VLOOKUP($B1474,Sheet1!A:E,5,FALSE)</f>
        <v>Family friendly neighborhood, Open Space, South of Prospect Park, more affordable, having Carribean &amp; Haitian Influence.</v>
      </c>
    </row>
    <row r="1475" spans="1:27" x14ac:dyDescent="0.2">
      <c r="A1475">
        <v>1535</v>
      </c>
      <c r="B1475" t="s">
        <v>2024</v>
      </c>
      <c r="C1475" t="s">
        <v>34</v>
      </c>
      <c r="D1475" s="1">
        <v>2975000</v>
      </c>
      <c r="E1475">
        <v>3</v>
      </c>
      <c r="F1475">
        <v>2</v>
      </c>
      <c r="G1475" s="2">
        <v>2184</v>
      </c>
      <c r="H1475" t="s">
        <v>27</v>
      </c>
      <c r="I1475" t="s">
        <v>45</v>
      </c>
      <c r="J1475" s="5">
        <v>11238</v>
      </c>
      <c r="K1475" s="8" t="str">
        <f>VLOOKUP($B1475,Sheet1!A:E,3,FALSE)</f>
        <v>Clinton Hill</v>
      </c>
      <c r="L1475" s="8" t="str">
        <f>VLOOKUP($B1475,Sheet1!A:E,4,FALSE)</f>
        <v>A</v>
      </c>
      <c r="M1475">
        <v>-73.962612899999996</v>
      </c>
      <c r="N1475">
        <v>40.674275999999999</v>
      </c>
      <c r="O1475" s="13">
        <f>VLOOKUP($B1475,Sheet2!A:F,6,FALSE)</f>
        <v>5.2811546618769478</v>
      </c>
      <c r="P1475" s="1">
        <v>595000</v>
      </c>
      <c r="Q1475" s="3">
        <v>6.7500000000000004E-2</v>
      </c>
      <c r="R1475">
        <v>30</v>
      </c>
      <c r="S1475" s="1">
        <v>2380000</v>
      </c>
      <c r="T1475" s="1">
        <v>15436.63</v>
      </c>
      <c r="U1475" s="1">
        <v>3020.96</v>
      </c>
      <c r="V1475" s="1">
        <v>619.79</v>
      </c>
      <c r="W1475" s="4">
        <v>205</v>
      </c>
      <c r="X1475" s="1">
        <v>19282.39</v>
      </c>
      <c r="Y1475">
        <v>6</v>
      </c>
      <c r="Z1475">
        <v>14</v>
      </c>
      <c r="AA1475" t="str">
        <f>VLOOKUP($B1475,Sheet1!A:E,5,FALSE)</f>
        <v>19th century brownstones, professionally diverse with artist, corporate workers, and students. Pratt Institute</v>
      </c>
    </row>
    <row r="1476" spans="1:27" x14ac:dyDescent="0.2">
      <c r="A1476">
        <v>1536</v>
      </c>
      <c r="B1476" t="s">
        <v>2025</v>
      </c>
      <c r="C1476" t="s">
        <v>87</v>
      </c>
      <c r="D1476" s="1">
        <v>2099000</v>
      </c>
      <c r="E1476">
        <v>6</v>
      </c>
      <c r="F1476">
        <v>5</v>
      </c>
      <c r="G1476" s="2">
        <v>2184</v>
      </c>
      <c r="H1476" t="s">
        <v>759</v>
      </c>
      <c r="I1476" t="s">
        <v>65</v>
      </c>
      <c r="J1476" s="5">
        <v>11374</v>
      </c>
      <c r="K1476" s="8" t="str">
        <f>VLOOKUP($B1476,Sheet1!A:E,3,FALSE)</f>
        <v>Rego Park</v>
      </c>
      <c r="L1476" s="8" t="str">
        <f>VLOOKUP($B1476,Sheet1!A:E,4,FALSE)</f>
        <v>B+</v>
      </c>
      <c r="M1476">
        <v>-73.859967699999999</v>
      </c>
      <c r="N1476">
        <v>40.730837299999997</v>
      </c>
      <c r="O1476" s="13">
        <f>VLOOKUP($B1476,Sheet2!A:F,6,FALSE)</f>
        <v>6.7005269399794756</v>
      </c>
      <c r="P1476" s="1">
        <v>419800</v>
      </c>
      <c r="Q1476" s="3">
        <v>6.7500000000000004E-2</v>
      </c>
      <c r="R1476">
        <v>30</v>
      </c>
      <c r="S1476" s="1">
        <v>1679200</v>
      </c>
      <c r="T1476" s="1">
        <v>10891.26</v>
      </c>
      <c r="U1476" s="1">
        <v>2131.4299999999998</v>
      </c>
      <c r="V1476" s="1">
        <v>437.29</v>
      </c>
      <c r="W1476" s="4">
        <v>600</v>
      </c>
      <c r="X1476" s="1">
        <v>14059.98</v>
      </c>
      <c r="Y1476">
        <v>12</v>
      </c>
      <c r="Z1476">
        <v>8</v>
      </c>
      <c r="AA1476" t="str">
        <f>VLOOKUP($B1476,Sheet1!A:E,5,FALSE)</f>
        <v>Queens Center Mall, sigificant recent immigrant populations. </v>
      </c>
    </row>
    <row r="1477" spans="1:27" x14ac:dyDescent="0.2">
      <c r="A1477">
        <v>1537</v>
      </c>
      <c r="B1477" t="s">
        <v>2026</v>
      </c>
      <c r="C1477" t="s">
        <v>52</v>
      </c>
      <c r="D1477" s="1">
        <v>199900</v>
      </c>
      <c r="E1477">
        <v>1</v>
      </c>
      <c r="F1477">
        <v>1</v>
      </c>
      <c r="G1477">
        <v>925</v>
      </c>
      <c r="H1477" t="s">
        <v>2027</v>
      </c>
      <c r="I1477" t="s">
        <v>54</v>
      </c>
      <c r="J1477" s="5">
        <v>10468</v>
      </c>
      <c r="K1477" s="8" t="str">
        <f>VLOOKUP($B1477,Sheet1!A:E,3,FALSE)</f>
        <v>Fordham Heights</v>
      </c>
      <c r="L1477" s="8" t="str">
        <f>VLOOKUP($B1477,Sheet1!A:E,4,FALSE)</f>
        <v>C-</v>
      </c>
      <c r="M1477">
        <v>-73.898322699999994</v>
      </c>
      <c r="N1477">
        <v>40.863112999999998</v>
      </c>
      <c r="O1477" s="13">
        <f>VLOOKUP($B1477,Sheet2!A:F,6,FALSE)</f>
        <v>9.1137365662327383</v>
      </c>
      <c r="P1477" s="1">
        <v>39980</v>
      </c>
      <c r="Q1477" s="3">
        <v>6.7500000000000004E-2</v>
      </c>
      <c r="R1477">
        <v>30</v>
      </c>
      <c r="S1477" s="1">
        <v>159920</v>
      </c>
      <c r="T1477" s="1">
        <v>1037.24</v>
      </c>
      <c r="U1477" s="1">
        <v>202.99</v>
      </c>
      <c r="V1477" s="1">
        <v>41.65</v>
      </c>
      <c r="W1477" s="4">
        <v>375</v>
      </c>
      <c r="X1477" s="1">
        <v>1656.87</v>
      </c>
      <c r="Y1477">
        <v>2</v>
      </c>
      <c r="Z1477">
        <v>8</v>
      </c>
      <c r="AA1477" t="str">
        <f>VLOOKUP($B1477,Sheet1!A:E,5,FALSE)</f>
        <v>Residential character and proximity to Fordham University.</v>
      </c>
    </row>
    <row r="1478" spans="1:27" x14ac:dyDescent="0.2">
      <c r="A1478">
        <v>1538</v>
      </c>
      <c r="B1478" t="s">
        <v>2028</v>
      </c>
      <c r="C1478" t="s">
        <v>52</v>
      </c>
      <c r="D1478" s="1">
        <v>789000</v>
      </c>
      <c r="E1478">
        <v>2</v>
      </c>
      <c r="F1478">
        <v>1</v>
      </c>
      <c r="G1478" s="2">
        <v>2184</v>
      </c>
      <c r="H1478" t="s">
        <v>39</v>
      </c>
      <c r="I1478" t="s">
        <v>28</v>
      </c>
      <c r="J1478" s="5">
        <v>10075</v>
      </c>
      <c r="K1478" s="8" t="str">
        <f>VLOOKUP($B1478,Sheet1!A:E,3,FALSE)</f>
        <v>Upper East Side</v>
      </c>
      <c r="L1478" s="8" t="str">
        <f>VLOOKUP($B1478,Sheet1!A:E,4,FALSE)</f>
        <v>A</v>
      </c>
      <c r="M1478">
        <v>-73.953326700000005</v>
      </c>
      <c r="N1478">
        <v>40.770724399999999</v>
      </c>
      <c r="O1478" s="13">
        <f>VLOOKUP($B1478,Sheet2!A:F,6,FALSE)</f>
        <v>2.263182227905145</v>
      </c>
      <c r="P1478" s="1">
        <v>157800</v>
      </c>
      <c r="Q1478" s="3">
        <v>6.7500000000000004E-2</v>
      </c>
      <c r="R1478">
        <v>30</v>
      </c>
      <c r="S1478" s="1">
        <v>631200</v>
      </c>
      <c r="T1478" s="1">
        <v>4093.95</v>
      </c>
      <c r="U1478" s="1">
        <v>801.19</v>
      </c>
      <c r="V1478" s="1">
        <v>164.38</v>
      </c>
      <c r="W1478" s="4">
        <v>1000</v>
      </c>
      <c r="X1478" s="1">
        <v>6059.52</v>
      </c>
      <c r="Y1478">
        <v>4</v>
      </c>
      <c r="Z1478">
        <v>18</v>
      </c>
      <c r="AA1478" t="str">
        <f>VLOOKUP($B1478,Sheet1!A:E,5,FALSE)</f>
        <v>Posh neighborhood, private schools, expensive supermarkets, iconic museums. </v>
      </c>
    </row>
    <row r="1479" spans="1:27" x14ac:dyDescent="0.2">
      <c r="A1479">
        <v>1539</v>
      </c>
      <c r="B1479" t="s">
        <v>2029</v>
      </c>
      <c r="C1479" t="s">
        <v>34</v>
      </c>
      <c r="D1479" s="1">
        <v>919000</v>
      </c>
      <c r="E1479">
        <v>3</v>
      </c>
      <c r="F1479">
        <v>2</v>
      </c>
      <c r="G1479" s="2">
        <v>1565</v>
      </c>
      <c r="H1479" t="s">
        <v>47</v>
      </c>
      <c r="I1479" t="s">
        <v>45</v>
      </c>
      <c r="J1479" s="5">
        <v>11230</v>
      </c>
      <c r="K1479" s="8" t="str">
        <f>VLOOKUP($B1479,Sheet1!A:E,3,FALSE)</f>
        <v>Midwood</v>
      </c>
      <c r="L1479" s="8" t="str">
        <f>VLOOKUP($B1479,Sheet1!A:E,4,FALSE)</f>
        <v>B</v>
      </c>
      <c r="M1479">
        <v>-73.967816600000006</v>
      </c>
      <c r="N1479">
        <v>40.633594899999999</v>
      </c>
      <c r="O1479" s="13">
        <f>VLOOKUP($B1479,Sheet2!A:F,6,FALSE)</f>
        <v>8.0041795724992237</v>
      </c>
      <c r="P1479" s="1">
        <v>183800</v>
      </c>
      <c r="Q1479" s="3">
        <v>6.7500000000000004E-2</v>
      </c>
      <c r="R1479">
        <v>30</v>
      </c>
      <c r="S1479" s="1">
        <v>735200</v>
      </c>
      <c r="T1479" s="1">
        <v>4768.49</v>
      </c>
      <c r="U1479" s="1">
        <v>933.2</v>
      </c>
      <c r="V1479" s="1">
        <v>191.46</v>
      </c>
      <c r="W1479" s="4">
        <v>375</v>
      </c>
      <c r="X1479" s="1">
        <v>6268.15</v>
      </c>
      <c r="Y1479">
        <v>6</v>
      </c>
      <c r="Z1479">
        <v>10</v>
      </c>
      <c r="AA1479" t="str">
        <f>VLOOKUP($B1479,Sheet1!A:E,5,FALSE)</f>
        <v>Brooklyn College, significant Jewish population and institutions.</v>
      </c>
    </row>
    <row r="1480" spans="1:27" x14ac:dyDescent="0.2">
      <c r="A1480">
        <v>1540</v>
      </c>
      <c r="B1480" t="s">
        <v>2030</v>
      </c>
      <c r="C1480" t="s">
        <v>34</v>
      </c>
      <c r="D1480" s="1">
        <v>815599</v>
      </c>
      <c r="E1480">
        <v>3</v>
      </c>
      <c r="F1480">
        <v>2</v>
      </c>
      <c r="G1480" s="2">
        <v>2184</v>
      </c>
      <c r="H1480" t="s">
        <v>69</v>
      </c>
      <c r="I1480" t="s">
        <v>45</v>
      </c>
      <c r="J1480" s="5">
        <v>11234</v>
      </c>
      <c r="K1480" s="8" t="str">
        <f>VLOOKUP($B1480,Sheet1!A:E,3,FALSE)</f>
        <v>Marine Park</v>
      </c>
      <c r="L1480" s="8" t="str">
        <f>VLOOKUP($B1480,Sheet1!A:E,4,FALSE)</f>
        <v>A</v>
      </c>
      <c r="M1480">
        <v>-73.939511499999995</v>
      </c>
      <c r="N1480">
        <v>40.625450899999997</v>
      </c>
      <c r="O1480" s="13">
        <f>VLOOKUP($B1480,Sheet2!A:F,6,FALSE)</f>
        <v>8.8475576269346003</v>
      </c>
      <c r="P1480" s="1">
        <v>163119.79999999999</v>
      </c>
      <c r="Q1480" s="3">
        <v>6.7500000000000004E-2</v>
      </c>
      <c r="R1480">
        <v>30</v>
      </c>
      <c r="S1480" s="1">
        <v>652479.19999999995</v>
      </c>
      <c r="T1480" s="1">
        <v>4231.97</v>
      </c>
      <c r="U1480" s="1">
        <v>828.2</v>
      </c>
      <c r="V1480" s="1">
        <v>169.92</v>
      </c>
      <c r="W1480" s="4">
        <v>600</v>
      </c>
      <c r="X1480" s="1">
        <v>5830.08</v>
      </c>
      <c r="Y1480">
        <v>6</v>
      </c>
      <c r="Z1480">
        <v>14</v>
      </c>
      <c r="AA1480" t="str">
        <f>VLOOKUP($B1480,Sheet1!A:E,5,FALSE)</f>
        <v>Marine Park, expansive parkland and recreational facilities.</v>
      </c>
    </row>
    <row r="1481" spans="1:27" x14ac:dyDescent="0.2">
      <c r="A1481">
        <v>1541</v>
      </c>
      <c r="B1481" t="s">
        <v>2031</v>
      </c>
      <c r="C1481" t="s">
        <v>87</v>
      </c>
      <c r="D1481" s="1">
        <v>1050000</v>
      </c>
      <c r="E1481">
        <v>4</v>
      </c>
      <c r="F1481">
        <v>4</v>
      </c>
      <c r="G1481" s="2">
        <v>3305</v>
      </c>
      <c r="H1481" t="s">
        <v>100</v>
      </c>
      <c r="I1481" t="s">
        <v>36</v>
      </c>
      <c r="J1481" s="5">
        <v>10309</v>
      </c>
      <c r="K1481" s="8" t="str">
        <f>VLOOKUP($B1481,Sheet1!A:E,3,FALSE)</f>
        <v>South Shore</v>
      </c>
      <c r="L1481" s="8" t="str">
        <f>VLOOKUP($B1481,Sheet1!A:E,4,FALSE)</f>
        <v>B</v>
      </c>
      <c r="M1481">
        <v>-74.208463100000003</v>
      </c>
      <c r="N1481">
        <v>40.520986200000003</v>
      </c>
      <c r="O1481" s="13">
        <f>VLOOKUP($B1481,Sheet2!A:F,6,FALSE)</f>
        <v>19.61106927776563</v>
      </c>
      <c r="P1481" s="1">
        <v>210000</v>
      </c>
      <c r="Q1481" s="3">
        <v>6.7500000000000004E-2</v>
      </c>
      <c r="R1481">
        <v>30</v>
      </c>
      <c r="S1481" s="1">
        <v>840000</v>
      </c>
      <c r="T1481" s="1">
        <v>5448.22</v>
      </c>
      <c r="U1481" s="1">
        <v>1066.22</v>
      </c>
      <c r="V1481" s="1">
        <v>218.75</v>
      </c>
      <c r="W1481" s="4">
        <v>550</v>
      </c>
      <c r="X1481" s="1">
        <v>7283.2</v>
      </c>
      <c r="Y1481">
        <v>8</v>
      </c>
      <c r="Z1481">
        <v>14</v>
      </c>
      <c r="AA1481" t="str">
        <f>VLOOKUP($B1481,Sheet1!A:E,5,FALSE)</f>
        <v>Southern coastline of Long island, costal communities &amp; beaches such as Long Beach, Jones Beach, Fire Island, Hempstead.</v>
      </c>
    </row>
    <row r="1482" spans="1:27" x14ac:dyDescent="0.2">
      <c r="A1482">
        <v>1542</v>
      </c>
      <c r="B1482" t="s">
        <v>2032</v>
      </c>
      <c r="C1482" t="s">
        <v>52</v>
      </c>
      <c r="D1482" s="1">
        <v>289999</v>
      </c>
      <c r="E1482">
        <v>1</v>
      </c>
      <c r="F1482">
        <v>1</v>
      </c>
      <c r="G1482">
        <v>830</v>
      </c>
      <c r="H1482" t="s">
        <v>2033</v>
      </c>
      <c r="I1482" t="s">
        <v>54</v>
      </c>
      <c r="J1482" s="5">
        <v>10463</v>
      </c>
      <c r="K1482" s="8" t="str">
        <f>VLOOKUP($B1482,Sheet1!A:E,3,FALSE)</f>
        <v>Riverdale</v>
      </c>
      <c r="L1482" s="8" t="str">
        <f>VLOOKUP($B1482,Sheet1!A:E,4,FALSE)</f>
        <v>A-</v>
      </c>
      <c r="M1482">
        <v>-73.919861999999995</v>
      </c>
      <c r="N1482">
        <v>40.879989700000003</v>
      </c>
      <c r="O1482" s="13">
        <f>VLOOKUP($B1482,Sheet2!A:F,6,FALSE)</f>
        <v>9.6820748907034577</v>
      </c>
      <c r="P1482" s="1">
        <v>57999.8</v>
      </c>
      <c r="Q1482" s="3">
        <v>6.7500000000000004E-2</v>
      </c>
      <c r="R1482">
        <v>30</v>
      </c>
      <c r="S1482" s="1">
        <v>231999.2</v>
      </c>
      <c r="T1482" s="1">
        <v>1504.74</v>
      </c>
      <c r="U1482" s="1">
        <v>294.48</v>
      </c>
      <c r="V1482" s="1">
        <v>60.42</v>
      </c>
      <c r="W1482" s="4">
        <v>160</v>
      </c>
      <c r="X1482" s="1">
        <v>2019.64</v>
      </c>
      <c r="Y1482">
        <v>2</v>
      </c>
      <c r="Z1482">
        <v>7</v>
      </c>
      <c r="AA1482" t="str">
        <f>VLOOKUP($B1482,Sheet1!A:E,5,FALSE)</f>
        <v>Residential neighborhood , affluent enclave within the Bronx., "alternative to the Upper West side", Car Transportation is reccomended.</v>
      </c>
    </row>
    <row r="1483" spans="1:27" x14ac:dyDescent="0.2">
      <c r="A1483">
        <v>1543</v>
      </c>
      <c r="B1483" t="s">
        <v>2034</v>
      </c>
      <c r="C1483" t="s">
        <v>52</v>
      </c>
      <c r="D1483" s="1">
        <v>4050000</v>
      </c>
      <c r="E1483">
        <v>4</v>
      </c>
      <c r="F1483">
        <v>3</v>
      </c>
      <c r="G1483" s="2">
        <v>2184</v>
      </c>
      <c r="H1483" t="s">
        <v>853</v>
      </c>
      <c r="I1483" t="s">
        <v>28</v>
      </c>
      <c r="J1483" s="5">
        <v>10128</v>
      </c>
      <c r="K1483" s="8" t="str">
        <f>VLOOKUP($B1483,Sheet1!A:E,3,FALSE)</f>
        <v>Upper East Side</v>
      </c>
      <c r="L1483" s="8" t="str">
        <f>VLOOKUP($B1483,Sheet1!A:E,4,FALSE)</f>
        <v>A</v>
      </c>
      <c r="M1483">
        <v>-73.959632999999997</v>
      </c>
      <c r="N1483">
        <v>40.782202900000001</v>
      </c>
      <c r="O1483" s="13">
        <f>VLOOKUP($B1483,Sheet2!A:F,6,FALSE)</f>
        <v>2.6718135549221351</v>
      </c>
      <c r="P1483" s="1">
        <v>810000</v>
      </c>
      <c r="Q1483" s="3">
        <v>6.7500000000000004E-2</v>
      </c>
      <c r="R1483">
        <v>30</v>
      </c>
      <c r="S1483" s="1">
        <v>3240000</v>
      </c>
      <c r="T1483" s="1">
        <v>21014.58</v>
      </c>
      <c r="U1483" s="1">
        <v>4112.57</v>
      </c>
      <c r="V1483" s="1">
        <v>843.75</v>
      </c>
      <c r="W1483" s="4">
        <v>600</v>
      </c>
      <c r="X1483" s="1">
        <v>26570.9</v>
      </c>
      <c r="Y1483">
        <v>8</v>
      </c>
      <c r="Z1483">
        <v>11</v>
      </c>
      <c r="AA1483" t="str">
        <f>VLOOKUP($B1483,Sheet1!A:E,5,FALSE)</f>
        <v>Posh neighborhood, private schools, expensive supermarkets, iconic museums. </v>
      </c>
    </row>
    <row r="1484" spans="1:27" x14ac:dyDescent="0.2">
      <c r="A1484">
        <v>1544</v>
      </c>
      <c r="B1484" t="s">
        <v>2035</v>
      </c>
      <c r="C1484" t="s">
        <v>41</v>
      </c>
      <c r="D1484" s="1">
        <v>7750000</v>
      </c>
      <c r="E1484">
        <v>3</v>
      </c>
      <c r="F1484">
        <v>2.5</v>
      </c>
      <c r="G1484" s="2">
        <v>3375</v>
      </c>
      <c r="H1484" t="s">
        <v>427</v>
      </c>
      <c r="I1484" t="s">
        <v>45</v>
      </c>
      <c r="J1484" s="5">
        <v>11219</v>
      </c>
      <c r="K1484" s="8" t="str">
        <f>VLOOKUP($B1484,Sheet1!A:E,3,FALSE)</f>
        <v>Bensonhurst</v>
      </c>
      <c r="L1484" s="8" t="str">
        <f>VLOOKUP($B1484,Sheet1!A:E,4,FALSE)</f>
        <v>B+</v>
      </c>
      <c r="M1484">
        <v>-73.994671999999994</v>
      </c>
      <c r="N1484">
        <v>40.629466999999998</v>
      </c>
      <c r="O1484" s="13">
        <f>VLOOKUP($B1484,Sheet2!A:F,6,FALSE)</f>
        <v>8.2496852383698052</v>
      </c>
      <c r="P1484" s="1">
        <v>1550000</v>
      </c>
      <c r="Q1484" s="3">
        <v>6.7500000000000004E-2</v>
      </c>
      <c r="R1484">
        <v>30</v>
      </c>
      <c r="S1484" s="1">
        <v>6200000</v>
      </c>
      <c r="T1484" s="1">
        <v>40213.08</v>
      </c>
      <c r="U1484" s="1">
        <v>7869.74</v>
      </c>
      <c r="V1484" s="1">
        <v>1614.58</v>
      </c>
      <c r="W1484" s="4">
        <v>600</v>
      </c>
      <c r="X1484" s="1">
        <v>50297.4</v>
      </c>
      <c r="Y1484">
        <v>6</v>
      </c>
      <c r="Z1484">
        <v>19</v>
      </c>
      <c r="AA1484" t="str">
        <f>VLOOKUP($B1484,Sheet1!A:E,5,FALSE)</f>
        <v>Bay Parkway being the primary commercial area with shops &amp; dining, Italian-American heritage, large Bensonhurst Park, and many more niche local markets.</v>
      </c>
    </row>
    <row r="1485" spans="1:27" x14ac:dyDescent="0.2">
      <c r="A1485">
        <v>1545</v>
      </c>
      <c r="B1485" t="s">
        <v>2036</v>
      </c>
      <c r="C1485" t="s">
        <v>87</v>
      </c>
      <c r="D1485" s="1">
        <v>1998000</v>
      </c>
      <c r="E1485">
        <v>6</v>
      </c>
      <c r="F1485">
        <v>3</v>
      </c>
      <c r="G1485" s="2">
        <v>3192</v>
      </c>
      <c r="H1485" t="s">
        <v>62</v>
      </c>
      <c r="I1485" t="s">
        <v>45</v>
      </c>
      <c r="J1485" s="5">
        <v>11209</v>
      </c>
      <c r="K1485" s="8" t="str">
        <f>VLOOKUP($B1485,Sheet1!A:E,3,FALSE)</f>
        <v>Bay Ridge</v>
      </c>
      <c r="L1485" s="8" t="str">
        <f>VLOOKUP($B1485,Sheet1!A:E,4,FALSE)</f>
        <v>B+</v>
      </c>
      <c r="M1485">
        <v>-74.019351200000003</v>
      </c>
      <c r="N1485">
        <v>40.631405999999998</v>
      </c>
      <c r="O1485" s="13">
        <f>VLOOKUP($B1485,Sheet2!A:F,6,FALSE)</f>
        <v>8.2952036052779583</v>
      </c>
      <c r="P1485" s="1">
        <v>399600</v>
      </c>
      <c r="Q1485" s="3">
        <v>6.7500000000000004E-2</v>
      </c>
      <c r="R1485">
        <v>30</v>
      </c>
      <c r="S1485" s="1">
        <v>1598400</v>
      </c>
      <c r="T1485" s="1">
        <v>10367.19</v>
      </c>
      <c r="U1485" s="1">
        <v>2028.87</v>
      </c>
      <c r="V1485" s="1">
        <v>416.25</v>
      </c>
      <c r="W1485" s="4">
        <v>375</v>
      </c>
      <c r="X1485" s="1">
        <v>13187.31</v>
      </c>
      <c r="Y1485">
        <v>12</v>
      </c>
      <c r="Z1485">
        <v>16</v>
      </c>
      <c r="AA1485" t="str">
        <f>VLOOKUP($B1485,Sheet1!A:E,5,FALSE)</f>
        <v>South Brooklyn Neighborhood known for elaborate Christmas light in Dyker Heights.</v>
      </c>
    </row>
    <row r="1486" spans="1:27" x14ac:dyDescent="0.2">
      <c r="A1486">
        <v>1546</v>
      </c>
      <c r="B1486" t="s">
        <v>2037</v>
      </c>
      <c r="C1486" t="s">
        <v>26</v>
      </c>
      <c r="D1486" s="1">
        <v>1250000</v>
      </c>
      <c r="E1486">
        <v>3</v>
      </c>
      <c r="F1486">
        <v>2</v>
      </c>
      <c r="G1486" s="2">
        <v>1281</v>
      </c>
      <c r="H1486" t="s">
        <v>47</v>
      </c>
      <c r="I1486" t="s">
        <v>45</v>
      </c>
      <c r="J1486" s="5">
        <v>11215</v>
      </c>
      <c r="K1486" s="8" t="str">
        <f>VLOOKUP($B1486,Sheet1!A:E,3,FALSE)</f>
        <v>Park Slope</v>
      </c>
      <c r="L1486" s="8" t="str">
        <f>VLOOKUP($B1486,Sheet1!A:E,4,FALSE)</f>
        <v>A</v>
      </c>
      <c r="M1486">
        <v>-73.980898100000005</v>
      </c>
      <c r="N1486">
        <v>40.7308035</v>
      </c>
      <c r="O1486" s="13">
        <f>VLOOKUP($B1486,Sheet2!A:F,6,FALSE)</f>
        <v>1.2655120782757581</v>
      </c>
      <c r="P1486" s="1">
        <v>250000</v>
      </c>
      <c r="Q1486" s="3">
        <v>6.7500000000000004E-2</v>
      </c>
      <c r="R1486">
        <v>30</v>
      </c>
      <c r="S1486" s="1">
        <v>1000000</v>
      </c>
      <c r="T1486" s="1">
        <v>6485.98</v>
      </c>
      <c r="U1486" s="1">
        <v>1269.31</v>
      </c>
      <c r="V1486" s="1">
        <v>260.42</v>
      </c>
      <c r="W1486" s="4">
        <v>1000</v>
      </c>
      <c r="X1486" s="1">
        <v>9015.7099999999991</v>
      </c>
      <c r="Y1486">
        <v>6</v>
      </c>
      <c r="Z1486">
        <v>8</v>
      </c>
      <c r="AA1486" t="str">
        <f>VLOOKUP($B1486,Sheet1!A:E,5,FALSE)</f>
        <v>Beautiful historic homes, Smith Street, Family friendly neighborhoods, near Prospect Park.</v>
      </c>
    </row>
    <row r="1487" spans="1:27" x14ac:dyDescent="0.2">
      <c r="A1487">
        <v>1547</v>
      </c>
      <c r="B1487" t="s">
        <v>2038</v>
      </c>
      <c r="C1487" t="s">
        <v>26</v>
      </c>
      <c r="D1487" s="1">
        <v>680000</v>
      </c>
      <c r="E1487">
        <v>2</v>
      </c>
      <c r="F1487">
        <v>2</v>
      </c>
      <c r="G1487" s="2">
        <v>1058</v>
      </c>
      <c r="H1487" t="s">
        <v>810</v>
      </c>
      <c r="I1487" t="s">
        <v>65</v>
      </c>
      <c r="J1487" s="5">
        <v>11357</v>
      </c>
      <c r="K1487" s="8" t="str">
        <f>VLOOKUP($B1487,Sheet1!A:E,3,FALSE)</f>
        <v>Malba</v>
      </c>
      <c r="L1487" s="8" t="str">
        <f>VLOOKUP($B1487,Sheet1!A:E,4,FALSE)</f>
        <v>A</v>
      </c>
      <c r="M1487">
        <v>-73.795067799999998</v>
      </c>
      <c r="N1487">
        <v>40.794225500000003</v>
      </c>
      <c r="O1487" s="13">
        <f>VLOOKUP($B1487,Sheet2!A:F,6,FALSE)</f>
        <v>10.46617668831391</v>
      </c>
      <c r="P1487" s="1">
        <v>136000</v>
      </c>
      <c r="Q1487" s="3">
        <v>6.7500000000000004E-2</v>
      </c>
      <c r="R1487">
        <v>30</v>
      </c>
      <c r="S1487" s="1">
        <v>544000</v>
      </c>
      <c r="T1487" s="1">
        <v>3528.37</v>
      </c>
      <c r="U1487" s="1">
        <v>690.51</v>
      </c>
      <c r="V1487" s="1">
        <v>141.66999999999999</v>
      </c>
      <c r="W1487" s="4">
        <v>600</v>
      </c>
      <c r="X1487" s="1">
        <v>4960.55</v>
      </c>
      <c r="Y1487">
        <v>4</v>
      </c>
      <c r="Z1487">
        <v>7</v>
      </c>
      <c r="AA1487" t="str">
        <f>VLOOKUP($B1487,Sheet1!A:E,5,FALSE)</f>
        <v>Luxury Homes, East River waterfront views, suburban environment.</v>
      </c>
    </row>
    <row r="1488" spans="1:27" x14ac:dyDescent="0.2">
      <c r="A1488">
        <v>1548</v>
      </c>
      <c r="B1488" t="s">
        <v>2039</v>
      </c>
      <c r="C1488" t="s">
        <v>34</v>
      </c>
      <c r="D1488" s="1">
        <v>1299000</v>
      </c>
      <c r="E1488">
        <v>4</v>
      </c>
      <c r="F1488">
        <v>2</v>
      </c>
      <c r="G1488" s="2">
        <v>2184</v>
      </c>
      <c r="H1488" t="s">
        <v>125</v>
      </c>
      <c r="I1488" t="s">
        <v>45</v>
      </c>
      <c r="J1488" s="5">
        <v>11204</v>
      </c>
      <c r="K1488" s="8" t="str">
        <f>VLOOKUP($B1488,Sheet1!A:E,3,FALSE)</f>
        <v>Bensonhurst</v>
      </c>
      <c r="L1488" s="8" t="str">
        <f>VLOOKUP($B1488,Sheet1!A:E,4,FALSE)</f>
        <v>B+</v>
      </c>
      <c r="M1488">
        <v>-73.984988700000002</v>
      </c>
      <c r="N1488">
        <v>40.614758299999998</v>
      </c>
      <c r="O1488" s="13">
        <f>VLOOKUP($B1488,Sheet2!A:F,6,FALSE)</f>
        <v>9.2503311362404439</v>
      </c>
      <c r="P1488" s="1">
        <v>259800</v>
      </c>
      <c r="Q1488" s="3">
        <v>6.7500000000000004E-2</v>
      </c>
      <c r="R1488">
        <v>30</v>
      </c>
      <c r="S1488" s="1">
        <v>1039200</v>
      </c>
      <c r="T1488" s="1">
        <v>6740.23</v>
      </c>
      <c r="U1488" s="1">
        <v>1319.07</v>
      </c>
      <c r="V1488" s="1">
        <v>270.63</v>
      </c>
      <c r="W1488" s="4">
        <v>205</v>
      </c>
      <c r="X1488" s="1">
        <v>8534.93</v>
      </c>
      <c r="Y1488">
        <v>8</v>
      </c>
      <c r="Z1488">
        <v>14</v>
      </c>
      <c r="AA1488" t="str">
        <f>VLOOKUP($B1488,Sheet1!A:E,5,FALSE)</f>
        <v>Bay Parkway being the primary commercial area with shops &amp; dining, Italian-American heritage, large Bensonhurst Park, and many more niche local markets.</v>
      </c>
    </row>
    <row r="1489" spans="1:27" x14ac:dyDescent="0.2">
      <c r="A1489">
        <v>1549</v>
      </c>
      <c r="B1489" t="s">
        <v>2040</v>
      </c>
      <c r="C1489" t="s">
        <v>87</v>
      </c>
      <c r="D1489" s="1">
        <v>899000</v>
      </c>
      <c r="E1489">
        <v>4</v>
      </c>
      <c r="F1489">
        <v>2.5</v>
      </c>
      <c r="G1489" s="2">
        <v>2184</v>
      </c>
      <c r="H1489" t="s">
        <v>2041</v>
      </c>
      <c r="I1489" t="s">
        <v>65</v>
      </c>
      <c r="J1489" s="5">
        <v>11420</v>
      </c>
      <c r="K1489" s="8" t="str">
        <f>VLOOKUP($B1489,Sheet1!A:E,3,FALSE)</f>
        <v>South Ozone Park</v>
      </c>
      <c r="L1489" s="8" t="str">
        <f>VLOOKUP($B1489,Sheet1!A:E,4,FALSE)</f>
        <v>B</v>
      </c>
      <c r="M1489">
        <v>-73.828179399999996</v>
      </c>
      <c r="N1489">
        <v>40.680319799999999</v>
      </c>
      <c r="O1489" s="13">
        <f>VLOOKUP($B1489,Sheet2!A:F,6,FALSE)</f>
        <v>9.5133811120211043</v>
      </c>
      <c r="P1489" s="1">
        <v>179800</v>
      </c>
      <c r="Q1489" s="3">
        <v>6.7500000000000004E-2</v>
      </c>
      <c r="R1489">
        <v>30</v>
      </c>
      <c r="S1489" s="1">
        <v>719200</v>
      </c>
      <c r="T1489" s="1">
        <v>4664.72</v>
      </c>
      <c r="U1489" s="1">
        <v>912.89</v>
      </c>
      <c r="V1489" s="1">
        <v>187.29</v>
      </c>
      <c r="W1489" s="4">
        <v>1000</v>
      </c>
      <c r="X1489" s="1">
        <v>6764.9</v>
      </c>
      <c r="Y1489">
        <v>8</v>
      </c>
      <c r="Z1489">
        <v>12</v>
      </c>
      <c r="AA1489" t="str">
        <f>VLOOKUP($B1489,Sheet1!A:E,5,FALSE)</f>
        <v>John F. Kennedy International Airport &amp; Aqueduct Racetrack</v>
      </c>
    </row>
    <row r="1490" spans="1:27" x14ac:dyDescent="0.2">
      <c r="A1490">
        <v>1550</v>
      </c>
      <c r="B1490" t="s">
        <v>2042</v>
      </c>
      <c r="C1490" t="s">
        <v>26</v>
      </c>
      <c r="D1490" s="1">
        <v>845000</v>
      </c>
      <c r="E1490">
        <v>3</v>
      </c>
      <c r="F1490">
        <v>2</v>
      </c>
      <c r="G1490" s="2">
        <v>2184</v>
      </c>
      <c r="H1490" t="s">
        <v>2043</v>
      </c>
      <c r="I1490" t="s">
        <v>65</v>
      </c>
      <c r="J1490" s="5">
        <v>11415</v>
      </c>
      <c r="K1490" s="8" t="str">
        <f>VLOOKUP($B1490,Sheet1!A:E,3,FALSE)</f>
        <v>Kew Gardens</v>
      </c>
      <c r="L1490" s="8" t="str">
        <f>VLOOKUP($B1490,Sheet1!A:E,4,FALSE)</f>
        <v>A-</v>
      </c>
      <c r="M1490">
        <v>-73.828665799999996</v>
      </c>
      <c r="N1490">
        <v>40.709541799999997</v>
      </c>
      <c r="O1490" s="13">
        <f>VLOOKUP($B1490,Sheet2!A:F,6,FALSE)</f>
        <v>8.6636234021878664</v>
      </c>
      <c r="P1490" s="1">
        <v>169000</v>
      </c>
      <c r="Q1490" s="3">
        <v>6.7500000000000004E-2</v>
      </c>
      <c r="R1490">
        <v>30</v>
      </c>
      <c r="S1490" s="1">
        <v>676000</v>
      </c>
      <c r="T1490" s="1">
        <v>4384.5200000000004</v>
      </c>
      <c r="U1490" s="1">
        <v>858.06</v>
      </c>
      <c r="V1490" s="1">
        <v>176.04</v>
      </c>
      <c r="W1490" s="4">
        <v>375</v>
      </c>
      <c r="X1490" s="1">
        <v>5793.62</v>
      </c>
      <c r="Y1490">
        <v>6</v>
      </c>
      <c r="Z1490">
        <v>14</v>
      </c>
      <c r="AA1490" t="str">
        <f>VLOOKUP($B1490,Sheet1!A:E,5,FALSE)</f>
        <v>Suburban feel and historic architecture.</v>
      </c>
    </row>
    <row r="1491" spans="1:27" x14ac:dyDescent="0.2">
      <c r="A1491">
        <v>1551</v>
      </c>
      <c r="B1491" t="s">
        <v>2044</v>
      </c>
      <c r="C1491" t="s">
        <v>34</v>
      </c>
      <c r="D1491" s="1">
        <v>2098000</v>
      </c>
      <c r="E1491">
        <v>5</v>
      </c>
      <c r="F1491">
        <v>4</v>
      </c>
      <c r="G1491" s="2">
        <v>1200</v>
      </c>
      <c r="H1491" t="s">
        <v>113</v>
      </c>
      <c r="I1491" t="s">
        <v>65</v>
      </c>
      <c r="J1491" s="5">
        <v>11357</v>
      </c>
      <c r="K1491" s="8" t="str">
        <f>VLOOKUP($B1491,Sheet1!A:E,3,FALSE)</f>
        <v>Malba</v>
      </c>
      <c r="L1491" s="8" t="str">
        <f>VLOOKUP($B1491,Sheet1!A:E,4,FALSE)</f>
        <v>A</v>
      </c>
      <c r="M1491">
        <v>-73.819081100000005</v>
      </c>
      <c r="N1491">
        <v>40.792843599999998</v>
      </c>
      <c r="O1491" s="13">
        <f>VLOOKUP($B1491,Sheet2!A:F,6,FALSE)</f>
        <v>9.2402183354803427</v>
      </c>
      <c r="P1491" s="1">
        <v>419600</v>
      </c>
      <c r="Q1491" s="3">
        <v>6.7500000000000004E-2</v>
      </c>
      <c r="R1491">
        <v>30</v>
      </c>
      <c r="S1491" s="1">
        <v>1678400</v>
      </c>
      <c r="T1491" s="1">
        <v>10886.07</v>
      </c>
      <c r="U1491" s="1">
        <v>2130.41</v>
      </c>
      <c r="V1491" s="1">
        <v>437.08</v>
      </c>
      <c r="W1491" s="4">
        <v>600</v>
      </c>
      <c r="X1491" s="1">
        <v>14053.57</v>
      </c>
      <c r="Y1491">
        <v>10</v>
      </c>
      <c r="Z1491">
        <v>5</v>
      </c>
      <c r="AA1491" t="str">
        <f>VLOOKUP($B1491,Sheet1!A:E,5,FALSE)</f>
        <v>Luxury Homes, East River waterfront views, suburban environment.</v>
      </c>
    </row>
    <row r="1492" spans="1:27" x14ac:dyDescent="0.2">
      <c r="A1492">
        <v>1552</v>
      </c>
      <c r="B1492" t="s">
        <v>2045</v>
      </c>
      <c r="C1492" t="s">
        <v>52</v>
      </c>
      <c r="D1492" s="1">
        <v>899000</v>
      </c>
      <c r="E1492">
        <v>2</v>
      </c>
      <c r="F1492">
        <v>2</v>
      </c>
      <c r="G1492" s="2">
        <v>1300</v>
      </c>
      <c r="H1492" t="s">
        <v>485</v>
      </c>
      <c r="I1492" t="s">
        <v>45</v>
      </c>
      <c r="J1492" s="5">
        <v>11209</v>
      </c>
      <c r="K1492" s="8" t="str">
        <f>VLOOKUP($B1492,Sheet1!A:E,3,FALSE)</f>
        <v>Bay Ridge</v>
      </c>
      <c r="L1492" s="8" t="str">
        <f>VLOOKUP($B1492,Sheet1!A:E,4,FALSE)</f>
        <v>B+</v>
      </c>
      <c r="M1492">
        <v>-74.0396973</v>
      </c>
      <c r="N1492">
        <v>40.620502000000002</v>
      </c>
      <c r="O1492" s="13">
        <f>VLOOKUP($B1492,Sheet2!A:F,6,FALSE)</f>
        <v>9.3015581015959903</v>
      </c>
      <c r="P1492" s="1">
        <v>179800</v>
      </c>
      <c r="Q1492" s="3">
        <v>6.7500000000000004E-2</v>
      </c>
      <c r="R1492">
        <v>30</v>
      </c>
      <c r="S1492" s="1">
        <v>719200</v>
      </c>
      <c r="T1492" s="1">
        <v>4664.72</v>
      </c>
      <c r="U1492" s="1">
        <v>912.89</v>
      </c>
      <c r="V1492" s="1">
        <v>187.29</v>
      </c>
      <c r="W1492" s="4">
        <v>375</v>
      </c>
      <c r="X1492" s="1">
        <v>6139.9</v>
      </c>
      <c r="Y1492">
        <v>4</v>
      </c>
      <c r="Z1492">
        <v>8</v>
      </c>
      <c r="AA1492" t="str">
        <f>VLOOKUP($B1492,Sheet1!A:E,5,FALSE)</f>
        <v>South Brooklyn Neighborhood known for elaborate Christmas light in Dyker Heights.</v>
      </c>
    </row>
    <row r="1493" spans="1:27" x14ac:dyDescent="0.2">
      <c r="A1493">
        <v>1553</v>
      </c>
      <c r="B1493" t="s">
        <v>2046</v>
      </c>
      <c r="C1493" t="s">
        <v>34</v>
      </c>
      <c r="D1493" s="1">
        <v>758888</v>
      </c>
      <c r="E1493">
        <v>3</v>
      </c>
      <c r="F1493">
        <v>1</v>
      </c>
      <c r="G1493" s="2">
        <v>2184</v>
      </c>
      <c r="H1493" t="s">
        <v>81</v>
      </c>
      <c r="I1493" t="s">
        <v>65</v>
      </c>
      <c r="J1493" s="5">
        <v>11361</v>
      </c>
      <c r="K1493" s="8" t="str">
        <f>VLOOKUP($B1493,Sheet1!A:E,3,FALSE)</f>
        <v>Bayside</v>
      </c>
      <c r="L1493" s="8" t="str">
        <f>VLOOKUP($B1493,Sheet1!A:E,4,FALSE)</f>
        <v>A</v>
      </c>
      <c r="M1493">
        <v>-73.785034400000001</v>
      </c>
      <c r="N1493">
        <v>40.767698500000002</v>
      </c>
      <c r="O1493" s="13">
        <f>VLOOKUP($B1493,Sheet2!A:F,6,FALSE)</f>
        <v>10.59502807141719</v>
      </c>
      <c r="P1493" s="1">
        <v>151777.60000000001</v>
      </c>
      <c r="Q1493" s="3">
        <v>6.7500000000000004E-2</v>
      </c>
      <c r="R1493">
        <v>30</v>
      </c>
      <c r="S1493" s="1">
        <v>607110.40000000002</v>
      </c>
      <c r="T1493" s="1">
        <v>3937.71</v>
      </c>
      <c r="U1493" s="1">
        <v>770.61</v>
      </c>
      <c r="V1493" s="1">
        <v>158.1</v>
      </c>
      <c r="W1493" s="4">
        <v>600</v>
      </c>
      <c r="X1493" s="1">
        <v>5466.42</v>
      </c>
      <c r="Y1493">
        <v>6</v>
      </c>
      <c r="Z1493">
        <v>18</v>
      </c>
      <c r="AA1493" t="str">
        <f>VLOOKUP($B1493,Sheet1!A:E,5,FALSE)</f>
        <v>Suburban style homes in Northeast Queens, large Korean community, with its most commerical street being Bell Boulevard</v>
      </c>
    </row>
    <row r="1494" spans="1:27" x14ac:dyDescent="0.2">
      <c r="A1494">
        <v>1554</v>
      </c>
      <c r="B1494" t="s">
        <v>2047</v>
      </c>
      <c r="C1494" t="s">
        <v>52</v>
      </c>
      <c r="D1494" s="1">
        <v>650000</v>
      </c>
      <c r="E1494">
        <v>2</v>
      </c>
      <c r="F1494">
        <v>1</v>
      </c>
      <c r="G1494" s="2">
        <v>2184</v>
      </c>
      <c r="H1494" t="s">
        <v>483</v>
      </c>
      <c r="I1494" t="s">
        <v>28</v>
      </c>
      <c r="J1494" s="5">
        <v>10025</v>
      </c>
      <c r="K1494" s="8" t="str">
        <f>VLOOKUP($B1494,Sheet1!A:E,3,FALSE)</f>
        <v>Upper West Side</v>
      </c>
      <c r="L1494" s="8" t="str">
        <f>VLOOKUP($B1494,Sheet1!A:E,4,FALSE)</f>
        <v>A</v>
      </c>
      <c r="M1494">
        <v>-73.972155599999994</v>
      </c>
      <c r="N1494">
        <v>40.798760999999999</v>
      </c>
      <c r="O1494" s="13">
        <f>VLOOKUP($B1494,Sheet2!A:F,6,FALSE)</f>
        <v>3.5159063081339932</v>
      </c>
      <c r="P1494" s="1">
        <v>130000</v>
      </c>
      <c r="Q1494" s="3">
        <v>6.7500000000000004E-2</v>
      </c>
      <c r="R1494">
        <v>30</v>
      </c>
      <c r="S1494" s="1">
        <v>520000</v>
      </c>
      <c r="T1494" s="1">
        <v>3372.71</v>
      </c>
      <c r="U1494" s="1">
        <v>660.04</v>
      </c>
      <c r="V1494" s="1">
        <v>135.41999999999999</v>
      </c>
      <c r="W1494" s="4">
        <v>375</v>
      </c>
      <c r="X1494" s="1">
        <v>4543.17</v>
      </c>
      <c r="Y1494">
        <v>4</v>
      </c>
      <c r="Z1494">
        <v>18</v>
      </c>
      <c r="AA1494" t="str">
        <f>VLOOKUP($B1494,Sheet1!A:E,5,FALSE)</f>
        <v>Western edge of Central Park, Lincoln Center, affluent area.</v>
      </c>
    </row>
    <row r="1495" spans="1:27" x14ac:dyDescent="0.2">
      <c r="A1495">
        <v>1555</v>
      </c>
      <c r="B1495" t="s">
        <v>2048</v>
      </c>
      <c r="C1495" t="s">
        <v>52</v>
      </c>
      <c r="D1495" s="1">
        <v>169000</v>
      </c>
      <c r="E1495">
        <v>1</v>
      </c>
      <c r="F1495">
        <v>1</v>
      </c>
      <c r="G1495">
        <v>850</v>
      </c>
      <c r="H1495" t="s">
        <v>2049</v>
      </c>
      <c r="I1495" t="s">
        <v>65</v>
      </c>
      <c r="J1495" s="5">
        <v>11432</v>
      </c>
      <c r="K1495" s="8" t="str">
        <f>VLOOKUP($B1495,Sheet1!A:E,3,FALSE)</f>
        <v>Jamaica</v>
      </c>
      <c r="L1495" s="8" t="str">
        <f>VLOOKUP($B1495,Sheet1!A:E,4,FALSE)</f>
        <v>C</v>
      </c>
      <c r="M1495">
        <v>-73.798689899999999</v>
      </c>
      <c r="N1495">
        <v>40.710659900000003</v>
      </c>
      <c r="O1495" s="13">
        <f>VLOOKUP($B1495,Sheet2!A:F,6,FALSE)</f>
        <v>10.14972567665378</v>
      </c>
      <c r="P1495" s="1">
        <v>33800</v>
      </c>
      <c r="Q1495" s="3">
        <v>6.7500000000000004E-2</v>
      </c>
      <c r="R1495">
        <v>30</v>
      </c>
      <c r="S1495" s="1">
        <v>135200</v>
      </c>
      <c r="T1495" s="1">
        <v>876.9</v>
      </c>
      <c r="U1495" s="1">
        <v>171.61</v>
      </c>
      <c r="V1495" s="1">
        <v>35.21</v>
      </c>
      <c r="W1495" s="4">
        <v>600</v>
      </c>
      <c r="X1495" s="1">
        <v>1683.72</v>
      </c>
      <c r="Y1495">
        <v>2</v>
      </c>
      <c r="Z1495">
        <v>7</v>
      </c>
      <c r="AA1495" t="str">
        <f>VLOOKUP($B1495,Sheet1!A:E,5,FALSE)</f>
        <v>Sectioned into 3 sub-neighborhoods, estates in the north east, west shopping areas, and South high crime area.</v>
      </c>
    </row>
    <row r="1496" spans="1:27" x14ac:dyDescent="0.2">
      <c r="A1496">
        <v>1556</v>
      </c>
      <c r="B1496" t="s">
        <v>2050</v>
      </c>
      <c r="C1496" t="s">
        <v>87</v>
      </c>
      <c r="D1496" s="1">
        <v>1350000</v>
      </c>
      <c r="E1496">
        <v>5</v>
      </c>
      <c r="F1496">
        <v>3</v>
      </c>
      <c r="G1496" s="2">
        <v>2184</v>
      </c>
      <c r="H1496" t="s">
        <v>205</v>
      </c>
      <c r="I1496" t="s">
        <v>65</v>
      </c>
      <c r="J1496" s="5">
        <v>11379</v>
      </c>
      <c r="K1496" s="8" t="str">
        <f>VLOOKUP($B1496,Sheet1!A:E,3,FALSE)</f>
        <v>Middle Village</v>
      </c>
      <c r="L1496" s="8" t="str">
        <f>VLOOKUP($B1496,Sheet1!A:E,4,FALSE)</f>
        <v>B</v>
      </c>
      <c r="M1496">
        <v>-73.878085799999994</v>
      </c>
      <c r="N1496">
        <v>40.728555</v>
      </c>
      <c r="O1496" s="13">
        <f>VLOOKUP($B1496,Sheet2!A:F,6,FALSE)</f>
        <v>5.8047481830394387</v>
      </c>
      <c r="P1496" s="1">
        <v>270000</v>
      </c>
      <c r="Q1496" s="3">
        <v>6.7500000000000004E-2</v>
      </c>
      <c r="R1496">
        <v>30</v>
      </c>
      <c r="S1496" s="1">
        <v>1080000</v>
      </c>
      <c r="T1496" s="1">
        <v>7004.86</v>
      </c>
      <c r="U1496" s="1">
        <v>1370.86</v>
      </c>
      <c r="V1496" s="1">
        <v>281.25</v>
      </c>
      <c r="W1496" s="4">
        <v>600</v>
      </c>
      <c r="X1496" s="1">
        <v>9256.9699999999993</v>
      </c>
      <c r="Y1496">
        <v>10</v>
      </c>
      <c r="Z1496">
        <v>11</v>
      </c>
      <c r="AA1496" t="str">
        <f>VLOOKUP($B1496,Sheet1!A:E,5,FALSE)</f>
        <v>Juniper Valley Park, Residential area with suburban feel, Metropolitan Avenue.</v>
      </c>
    </row>
    <row r="1497" spans="1:27" x14ac:dyDescent="0.2">
      <c r="A1497">
        <v>1557</v>
      </c>
      <c r="B1497" t="s">
        <v>2051</v>
      </c>
      <c r="C1497" t="s">
        <v>52</v>
      </c>
      <c r="D1497" s="1">
        <v>695000</v>
      </c>
      <c r="E1497">
        <v>2</v>
      </c>
      <c r="F1497">
        <v>2</v>
      </c>
      <c r="G1497" s="2">
        <v>2184</v>
      </c>
      <c r="H1497" t="s">
        <v>2052</v>
      </c>
      <c r="I1497" t="s">
        <v>65</v>
      </c>
      <c r="J1497" s="5">
        <v>11372</v>
      </c>
      <c r="K1497" s="8" t="str">
        <f>VLOOKUP($B1497,Sheet1!A:E,3,FALSE)</f>
        <v>High Bridge</v>
      </c>
      <c r="L1497" s="8" t="str">
        <f>VLOOKUP($B1497,Sheet1!A:E,4,FALSE)</f>
        <v>C</v>
      </c>
      <c r="M1497">
        <v>-73.889015700000002</v>
      </c>
      <c r="N1497">
        <v>40.750771800000003</v>
      </c>
      <c r="O1497" s="13">
        <f>VLOOKUP($B1497,Sheet2!A:F,6,FALSE)</f>
        <v>5.0611499565193911</v>
      </c>
      <c r="P1497" s="1">
        <v>139000</v>
      </c>
      <c r="Q1497" s="3">
        <v>6.7500000000000004E-2</v>
      </c>
      <c r="R1497">
        <v>30</v>
      </c>
      <c r="S1497" s="1">
        <v>556000</v>
      </c>
      <c r="T1497" s="1">
        <v>3606.21</v>
      </c>
      <c r="U1497" s="1">
        <v>705.74</v>
      </c>
      <c r="V1497" s="1">
        <v>144.79</v>
      </c>
      <c r="W1497" s="4">
        <v>600</v>
      </c>
      <c r="X1497" s="1">
        <v>5056.7299999999996</v>
      </c>
      <c r="Y1497">
        <v>4</v>
      </c>
      <c r="Z1497">
        <v>14</v>
      </c>
      <c r="AA1497" t="str">
        <f>VLOOKUP($B1497,Sheet1!A:E,5,FALSE)</f>
        <v> High Bridge connecting Manhattan &amp; Bronx, near Yankee Stadium. High poverty rates.</v>
      </c>
    </row>
    <row r="1498" spans="1:27" x14ac:dyDescent="0.2">
      <c r="A1498">
        <v>1558</v>
      </c>
      <c r="B1498" t="s">
        <v>2053</v>
      </c>
      <c r="C1498" t="s">
        <v>87</v>
      </c>
      <c r="D1498" s="1">
        <v>1499000</v>
      </c>
      <c r="E1498">
        <v>5</v>
      </c>
      <c r="F1498">
        <v>2</v>
      </c>
      <c r="G1498" s="2">
        <v>2280</v>
      </c>
      <c r="H1498" t="s">
        <v>47</v>
      </c>
      <c r="I1498" t="s">
        <v>45</v>
      </c>
      <c r="J1498" s="5">
        <v>11207</v>
      </c>
      <c r="K1498" s="8" t="str">
        <f>VLOOKUP($B1498,Sheet1!A:E,3,FALSE)</f>
        <v>East New York</v>
      </c>
      <c r="L1498" s="8" t="str">
        <f>VLOOKUP($B1498,Sheet1!A:E,4,FALSE)</f>
        <v>D+</v>
      </c>
      <c r="M1498">
        <v>-73.913129900000001</v>
      </c>
      <c r="N1498">
        <v>40.685212100000001</v>
      </c>
      <c r="O1498" s="13">
        <f>VLOOKUP($B1498,Sheet2!A:F,6,FALSE)</f>
        <v>5.8026197770924908</v>
      </c>
      <c r="P1498" s="1">
        <v>299800</v>
      </c>
      <c r="Q1498" s="3">
        <v>6.7500000000000004E-2</v>
      </c>
      <c r="R1498">
        <v>30</v>
      </c>
      <c r="S1498" s="1">
        <v>1199200</v>
      </c>
      <c r="T1498" s="1">
        <v>7777.99</v>
      </c>
      <c r="U1498" s="1">
        <v>1522.16</v>
      </c>
      <c r="V1498" s="1">
        <v>312.29000000000002</v>
      </c>
      <c r="W1498" s="4">
        <v>205</v>
      </c>
      <c r="X1498" s="1">
        <v>9817.44</v>
      </c>
      <c r="Y1498">
        <v>10</v>
      </c>
      <c r="Z1498">
        <v>14</v>
      </c>
      <c r="AA1498" t="str">
        <f>VLOOKUP($B1498,Sheet1!A:E,5,FALSE)</f>
        <v>High Violence, Drug abuse, and Crime. Recovering neighborhood Urban Revitalization Projects with many community gardens &amp;Green Spaces. </v>
      </c>
    </row>
    <row r="1499" spans="1:27" x14ac:dyDescent="0.2">
      <c r="A1499">
        <v>1559</v>
      </c>
      <c r="B1499" t="s">
        <v>2054</v>
      </c>
      <c r="C1499" t="s">
        <v>188</v>
      </c>
      <c r="D1499" s="1">
        <v>395000</v>
      </c>
      <c r="E1499">
        <v>3</v>
      </c>
      <c r="F1499">
        <v>2.5</v>
      </c>
      <c r="G1499">
        <v>381</v>
      </c>
      <c r="H1499" t="s">
        <v>39</v>
      </c>
      <c r="I1499" t="s">
        <v>45</v>
      </c>
      <c r="J1499" s="5">
        <v>11201</v>
      </c>
      <c r="K1499" s="8" t="str">
        <f>VLOOKUP($B1499,Sheet1!A:E,3,FALSE)</f>
        <v>Brooklyn Heights</v>
      </c>
      <c r="L1499" s="8" t="str">
        <f>VLOOKUP($B1499,Sheet1!A:E,4,FALSE)</f>
        <v>A</v>
      </c>
      <c r="M1499">
        <v>-73.986061399999997</v>
      </c>
      <c r="N1499">
        <v>40.702892200000001</v>
      </c>
      <c r="O1499" s="13">
        <f>VLOOKUP($B1499,Sheet2!A:F,6,FALSE)</f>
        <v>3.1690960438452742</v>
      </c>
      <c r="P1499" s="1">
        <v>79000</v>
      </c>
      <c r="Q1499" s="3">
        <v>6.7500000000000004E-2</v>
      </c>
      <c r="R1499">
        <v>30</v>
      </c>
      <c r="S1499" s="1">
        <v>316000</v>
      </c>
      <c r="T1499" s="1">
        <v>2049.5700000000002</v>
      </c>
      <c r="U1499" s="1">
        <v>401.1</v>
      </c>
      <c r="V1499" s="1">
        <v>82.29</v>
      </c>
      <c r="W1499" s="4">
        <v>205</v>
      </c>
      <c r="X1499" s="1">
        <v>2737.96</v>
      </c>
      <c r="Y1499">
        <v>6</v>
      </c>
      <c r="Z1499">
        <v>2</v>
      </c>
      <c r="AA1499" t="str">
        <f>VLOOKUP($B1499,Sheet1!A:E,5,FALSE)</f>
        <v>Views of the Manhattan Skyline and Brooklyn Bridge, by Brooklyn Heights Park- Pier 5, famous basketball courts. </v>
      </c>
    </row>
    <row r="1500" spans="1:27" x14ac:dyDescent="0.2">
      <c r="A1500">
        <v>1562</v>
      </c>
      <c r="B1500" t="s">
        <v>2055</v>
      </c>
      <c r="C1500" t="s">
        <v>52</v>
      </c>
      <c r="D1500" s="1">
        <v>445000</v>
      </c>
      <c r="E1500">
        <v>1</v>
      </c>
      <c r="F1500">
        <v>1</v>
      </c>
      <c r="G1500" s="2">
        <v>2184</v>
      </c>
      <c r="H1500" t="s">
        <v>69</v>
      </c>
      <c r="I1500" t="s">
        <v>28</v>
      </c>
      <c r="J1500" s="5">
        <v>10017</v>
      </c>
      <c r="K1500" s="8" t="str">
        <f>VLOOKUP($B1500,Sheet1!A:E,3,FALSE)</f>
        <v>Midtown East</v>
      </c>
      <c r="L1500" s="8" t="str">
        <f>VLOOKUP($B1500,Sheet1!A:E,4,FALSE)</f>
        <v>B</v>
      </c>
      <c r="M1500">
        <v>-73.971616100000006</v>
      </c>
      <c r="N1500">
        <v>40.748849100000001</v>
      </c>
      <c r="O1500" s="13">
        <f>VLOOKUP($B1500,Sheet2!A:F,6,FALSE)</f>
        <v>0.72481753819235373</v>
      </c>
      <c r="P1500" s="1">
        <v>89000</v>
      </c>
      <c r="Q1500" s="3">
        <v>6.7500000000000004E-2</v>
      </c>
      <c r="R1500">
        <v>30</v>
      </c>
      <c r="S1500" s="1">
        <v>356000</v>
      </c>
      <c r="T1500" s="1">
        <v>2309.0100000000002</v>
      </c>
      <c r="U1500" s="1">
        <v>451.88</v>
      </c>
      <c r="V1500" s="1">
        <v>92.71</v>
      </c>
      <c r="W1500" s="4">
        <v>205</v>
      </c>
      <c r="X1500" s="1">
        <v>3058.59</v>
      </c>
      <c r="Y1500">
        <v>2</v>
      </c>
      <c r="Z1500">
        <v>18</v>
      </c>
      <c r="AA1500" t="str">
        <f>VLOOKUP($B1500,Sheet1!A:E,5,FALSE)</f>
        <v>Acess to Museum Mile, world class resturants on 2nd &amp; 3rd ave, close to corporate headquarters</v>
      </c>
    </row>
    <row r="1501" spans="1:27" x14ac:dyDescent="0.2">
      <c r="A1501">
        <v>1563</v>
      </c>
      <c r="B1501" t="s">
        <v>2056</v>
      </c>
      <c r="C1501" t="s">
        <v>41</v>
      </c>
      <c r="D1501" s="1">
        <v>499000</v>
      </c>
      <c r="E1501">
        <v>3</v>
      </c>
      <c r="F1501">
        <v>2</v>
      </c>
      <c r="G1501" s="2">
        <v>1400</v>
      </c>
      <c r="H1501" t="s">
        <v>325</v>
      </c>
      <c r="I1501" t="s">
        <v>36</v>
      </c>
      <c r="J1501" s="5">
        <v>10303</v>
      </c>
      <c r="K1501" s="8" t="str">
        <f>VLOOKUP($B1501,Sheet1!A:E,3,FALSE)</f>
        <v>Richmond County</v>
      </c>
      <c r="L1501" s="8" t="str">
        <f>VLOOKUP($B1501,Sheet1!A:E,4,FALSE)</f>
        <v>B</v>
      </c>
      <c r="M1501">
        <v>-74.145909000000003</v>
      </c>
      <c r="N1501">
        <v>40.633313999999999</v>
      </c>
      <c r="O1501" s="13">
        <f>VLOOKUP($B1501,Sheet2!A:F,6,FALSE)</f>
        <v>11.600240688887819</v>
      </c>
      <c r="P1501" s="1">
        <v>99800</v>
      </c>
      <c r="Q1501" s="3">
        <v>6.7500000000000004E-2</v>
      </c>
      <c r="R1501">
        <v>30</v>
      </c>
      <c r="S1501" s="1">
        <v>399200</v>
      </c>
      <c r="T1501" s="1">
        <v>2589.1999999999998</v>
      </c>
      <c r="U1501" s="1">
        <v>506.71</v>
      </c>
      <c r="V1501" s="1">
        <v>103.96</v>
      </c>
      <c r="W1501" s="4">
        <v>600</v>
      </c>
      <c r="X1501" s="1">
        <v>3799.87</v>
      </c>
      <c r="Y1501">
        <v>6</v>
      </c>
      <c r="Z1501">
        <v>9</v>
      </c>
      <c r="AA1501" t="str">
        <f>VLOOKUP($B1501,Sheet1!A:E,5,FALSE)</f>
        <v>Northern Staten Island</v>
      </c>
    </row>
    <row r="1502" spans="1:27" x14ac:dyDescent="0.2">
      <c r="A1502">
        <v>1564</v>
      </c>
      <c r="B1502" t="s">
        <v>2057</v>
      </c>
      <c r="C1502" t="s">
        <v>52</v>
      </c>
      <c r="D1502" s="1">
        <v>449000</v>
      </c>
      <c r="E1502">
        <v>3</v>
      </c>
      <c r="F1502">
        <v>1</v>
      </c>
      <c r="G1502" s="2">
        <v>2184</v>
      </c>
      <c r="H1502" t="s">
        <v>39</v>
      </c>
      <c r="I1502" t="s">
        <v>28</v>
      </c>
      <c r="J1502" s="5">
        <v>10022</v>
      </c>
      <c r="K1502" s="8" t="str">
        <f>VLOOKUP($B1502,Sheet1!A:E,3,FALSE)</f>
        <v>Midtown East</v>
      </c>
      <c r="L1502" s="8" t="str">
        <f>VLOOKUP($B1502,Sheet1!A:E,4,FALSE)</f>
        <v>B</v>
      </c>
      <c r="M1502">
        <v>-73.9621341</v>
      </c>
      <c r="N1502">
        <v>40.756862900000002</v>
      </c>
      <c r="O1502" s="13">
        <f>VLOOKUP($B1502,Sheet2!A:F,6,FALSE)</f>
        <v>1.342506224476709</v>
      </c>
      <c r="P1502" s="1">
        <v>89800</v>
      </c>
      <c r="Q1502" s="3">
        <v>6.7500000000000004E-2</v>
      </c>
      <c r="R1502">
        <v>30</v>
      </c>
      <c r="S1502" s="1">
        <v>359200</v>
      </c>
      <c r="T1502" s="1">
        <v>2329.7600000000002</v>
      </c>
      <c r="U1502" s="1">
        <v>455.94</v>
      </c>
      <c r="V1502" s="1">
        <v>93.54</v>
      </c>
      <c r="W1502" s="4">
        <v>375</v>
      </c>
      <c r="X1502" s="1">
        <v>3254.24</v>
      </c>
      <c r="Y1502">
        <v>6</v>
      </c>
      <c r="Z1502">
        <v>18</v>
      </c>
      <c r="AA1502" t="str">
        <f>VLOOKUP($B1502,Sheet1!A:E,5,FALSE)</f>
        <v>Acess to Museum Mile, world class resturants on 2nd &amp; 3rd ave, close to corporate headquarters</v>
      </c>
    </row>
    <row r="1503" spans="1:27" x14ac:dyDescent="0.2">
      <c r="A1503">
        <v>1565</v>
      </c>
      <c r="B1503" t="s">
        <v>2058</v>
      </c>
      <c r="C1503" t="s">
        <v>34</v>
      </c>
      <c r="D1503" s="1">
        <v>649000</v>
      </c>
      <c r="E1503">
        <v>4</v>
      </c>
      <c r="F1503">
        <v>2</v>
      </c>
      <c r="G1503" s="2">
        <v>1120</v>
      </c>
      <c r="H1503" t="s">
        <v>2059</v>
      </c>
      <c r="I1503" t="s">
        <v>36</v>
      </c>
      <c r="J1503" s="5">
        <v>10306</v>
      </c>
      <c r="K1503" s="8" t="str">
        <f>VLOOKUP($B1503,Sheet1!A:E,3,FALSE)</f>
        <v>Great Kills</v>
      </c>
      <c r="L1503" s="8" t="str">
        <f>VLOOKUP($B1503,Sheet1!A:E,4,FALSE)</f>
        <v>B</v>
      </c>
      <c r="M1503">
        <v>-74.123743700000006</v>
      </c>
      <c r="N1503">
        <v>40.569497400000003</v>
      </c>
      <c r="O1503" s="13">
        <f>VLOOKUP($B1503,Sheet2!A:F,6,FALSE)</f>
        <v>14.35011130344428</v>
      </c>
      <c r="P1503" s="1">
        <v>129800</v>
      </c>
      <c r="Q1503" s="3">
        <v>6.7500000000000004E-2</v>
      </c>
      <c r="R1503">
        <v>30</v>
      </c>
      <c r="S1503" s="1">
        <v>519200</v>
      </c>
      <c r="T1503" s="1">
        <v>3367.52</v>
      </c>
      <c r="U1503" s="1">
        <v>659.03</v>
      </c>
      <c r="V1503" s="1">
        <v>135.21</v>
      </c>
      <c r="W1503" s="4">
        <v>375</v>
      </c>
      <c r="X1503" s="1">
        <v>4536.76</v>
      </c>
      <c r="Y1503">
        <v>8</v>
      </c>
      <c r="Z1503">
        <v>7</v>
      </c>
      <c r="AA1503" t="str">
        <f>VLOOKUP($B1503,Sheet1!A:E,5,FALSE)</f>
        <v>Southern Staten Island, Suburban feel, waterfront community, Great Kills Park, named after Duth word of "Great creeks"</v>
      </c>
    </row>
    <row r="1504" spans="1:27" x14ac:dyDescent="0.2">
      <c r="A1504">
        <v>1566</v>
      </c>
      <c r="B1504" t="s">
        <v>2060</v>
      </c>
      <c r="C1504" t="s">
        <v>52</v>
      </c>
      <c r="D1504" s="1">
        <v>335000</v>
      </c>
      <c r="E1504">
        <v>1</v>
      </c>
      <c r="F1504">
        <v>1</v>
      </c>
      <c r="G1504">
        <v>756</v>
      </c>
      <c r="H1504" t="s">
        <v>2061</v>
      </c>
      <c r="I1504" t="s">
        <v>45</v>
      </c>
      <c r="J1504" s="5">
        <v>11209</v>
      </c>
      <c r="K1504" s="8" t="str">
        <f>VLOOKUP($B1504,Sheet1!A:E,3,FALSE)</f>
        <v>Bay Ridge</v>
      </c>
      <c r="L1504" s="8" t="str">
        <f>VLOOKUP($B1504,Sheet1!A:E,4,FALSE)</f>
        <v>B+</v>
      </c>
      <c r="M1504">
        <v>-74.026202400000003</v>
      </c>
      <c r="N1504">
        <v>40.627337099999998</v>
      </c>
      <c r="O1504" s="13">
        <f>VLOOKUP($B1504,Sheet2!A:F,6,FALSE)</f>
        <v>8.6516158738170432</v>
      </c>
      <c r="P1504" s="1">
        <v>67000</v>
      </c>
      <c r="Q1504" s="3">
        <v>6.7500000000000004E-2</v>
      </c>
      <c r="R1504">
        <v>30</v>
      </c>
      <c r="S1504" s="1">
        <v>268000</v>
      </c>
      <c r="T1504" s="1">
        <v>1738.24</v>
      </c>
      <c r="U1504" s="1">
        <v>340.18</v>
      </c>
      <c r="V1504" s="1">
        <v>69.790000000000006</v>
      </c>
      <c r="W1504" s="4">
        <v>375</v>
      </c>
      <c r="X1504" s="1">
        <v>2523.21</v>
      </c>
      <c r="Y1504">
        <v>2</v>
      </c>
      <c r="Z1504">
        <v>6</v>
      </c>
      <c r="AA1504" t="str">
        <f>VLOOKUP($B1504,Sheet1!A:E,5,FALSE)</f>
        <v>South Brooklyn Neighborhood known for elaborate Christmas light in Dyker Heights.</v>
      </c>
    </row>
    <row r="1505" spans="1:27" x14ac:dyDescent="0.2">
      <c r="A1505">
        <v>1567</v>
      </c>
      <c r="B1505" t="s">
        <v>2062</v>
      </c>
      <c r="C1505" t="s">
        <v>87</v>
      </c>
      <c r="D1505" s="1">
        <v>838000</v>
      </c>
      <c r="E1505">
        <v>8</v>
      </c>
      <c r="F1505">
        <v>4</v>
      </c>
      <c r="G1505" s="2">
        <v>2184</v>
      </c>
      <c r="H1505" t="s">
        <v>2063</v>
      </c>
      <c r="I1505" t="s">
        <v>65</v>
      </c>
      <c r="J1505" s="5">
        <v>11433</v>
      </c>
      <c r="K1505" s="8" t="str">
        <f>VLOOKUP($B1505,Sheet1!A:E,3,FALSE)</f>
        <v>Jamaica</v>
      </c>
      <c r="L1505" s="8" t="str">
        <f>VLOOKUP($B1505,Sheet1!A:E,4,FALSE)</f>
        <v>C</v>
      </c>
      <c r="M1505">
        <v>-73.791927200000003</v>
      </c>
      <c r="N1505">
        <v>40.688064900000001</v>
      </c>
      <c r="O1505" s="13">
        <f>VLOOKUP($B1505,Sheet2!A:F,6,FALSE)</f>
        <v>10.989920719481111</v>
      </c>
      <c r="P1505" s="1">
        <v>167600</v>
      </c>
      <c r="Q1505" s="3">
        <v>6.7500000000000004E-2</v>
      </c>
      <c r="R1505">
        <v>30</v>
      </c>
      <c r="S1505" s="1">
        <v>670400</v>
      </c>
      <c r="T1505" s="1">
        <v>4348.2</v>
      </c>
      <c r="U1505" s="1">
        <v>850.95</v>
      </c>
      <c r="V1505" s="1">
        <v>174.58</v>
      </c>
      <c r="W1505" s="4">
        <v>375</v>
      </c>
      <c r="X1505" s="1">
        <v>5748.73</v>
      </c>
      <c r="Y1505">
        <v>16</v>
      </c>
      <c r="Z1505">
        <v>9</v>
      </c>
      <c r="AA1505" t="str">
        <f>VLOOKUP($B1505,Sheet1!A:E,5,FALSE)</f>
        <v>Sectioned into 3 sub-neighborhoods, estates in the north east, west shopping areas, and South high crime area.</v>
      </c>
    </row>
    <row r="1506" spans="1:27" x14ac:dyDescent="0.2">
      <c r="A1506">
        <v>1568</v>
      </c>
      <c r="B1506" t="s">
        <v>2064</v>
      </c>
      <c r="C1506" t="s">
        <v>26</v>
      </c>
      <c r="D1506" s="1">
        <v>1495000</v>
      </c>
      <c r="E1506">
        <v>2</v>
      </c>
      <c r="F1506">
        <v>2</v>
      </c>
      <c r="G1506" s="2">
        <v>1098</v>
      </c>
      <c r="H1506" t="s">
        <v>39</v>
      </c>
      <c r="I1506" t="s">
        <v>45</v>
      </c>
      <c r="J1506" s="5">
        <v>11201</v>
      </c>
      <c r="K1506" s="8" t="str">
        <f>VLOOKUP($B1506,Sheet1!A:E,3,FALSE)</f>
        <v>Brooklyn Heights</v>
      </c>
      <c r="L1506" s="8" t="str">
        <f>VLOOKUP($B1506,Sheet1!A:E,4,FALSE)</f>
        <v>A</v>
      </c>
      <c r="M1506">
        <v>-73.989203700000004</v>
      </c>
      <c r="N1506">
        <v>40.702356999999999</v>
      </c>
      <c r="O1506" s="13">
        <f>VLOOKUP($B1506,Sheet2!A:F,6,FALSE)</f>
        <v>3.2119741208755088</v>
      </c>
      <c r="P1506" s="1">
        <v>299000</v>
      </c>
      <c r="Q1506" s="3">
        <v>6.7500000000000004E-2</v>
      </c>
      <c r="R1506">
        <v>30</v>
      </c>
      <c r="S1506" s="1">
        <v>1196000</v>
      </c>
      <c r="T1506" s="1">
        <v>7757.23</v>
      </c>
      <c r="U1506" s="1">
        <v>1518.1</v>
      </c>
      <c r="V1506" s="1">
        <v>311.45999999999998</v>
      </c>
      <c r="W1506" s="4">
        <v>1000</v>
      </c>
      <c r="X1506" s="1">
        <v>10586.79</v>
      </c>
      <c r="Y1506">
        <v>4</v>
      </c>
      <c r="Z1506">
        <v>7</v>
      </c>
      <c r="AA1506" t="str">
        <f>VLOOKUP($B1506,Sheet1!A:E,5,FALSE)</f>
        <v>Views of the Manhattan Skyline and Brooklyn Bridge, by Brooklyn Heights Park- Pier 5, famous basketball courts. </v>
      </c>
    </row>
    <row r="1507" spans="1:27" x14ac:dyDescent="0.2">
      <c r="A1507">
        <v>1569</v>
      </c>
      <c r="B1507" t="s">
        <v>2065</v>
      </c>
      <c r="C1507" t="s">
        <v>87</v>
      </c>
      <c r="D1507" s="1">
        <v>980000</v>
      </c>
      <c r="E1507">
        <v>4</v>
      </c>
      <c r="F1507">
        <v>4</v>
      </c>
      <c r="G1507" s="2">
        <v>3068</v>
      </c>
      <c r="H1507" t="s">
        <v>907</v>
      </c>
      <c r="I1507" t="s">
        <v>54</v>
      </c>
      <c r="J1507" s="5">
        <v>10473</v>
      </c>
      <c r="K1507" s="8" t="str">
        <f>VLOOKUP($B1507,Sheet1!A:E,3,FALSE)</f>
        <v>Clason Point</v>
      </c>
      <c r="L1507" s="8" t="str">
        <f>VLOOKUP($B1507,Sheet1!A:E,4,FALSE)</f>
        <v>C</v>
      </c>
      <c r="M1507">
        <v>-73.846184100000002</v>
      </c>
      <c r="N1507">
        <v>40.812912799999999</v>
      </c>
      <c r="O1507" s="13">
        <f>VLOOKUP($B1507,Sheet2!A:F,6,FALSE)</f>
        <v>8.5383858971196904</v>
      </c>
      <c r="P1507" s="1">
        <v>196000</v>
      </c>
      <c r="Q1507" s="3">
        <v>6.7500000000000004E-2</v>
      </c>
      <c r="R1507">
        <v>30</v>
      </c>
      <c r="S1507" s="1">
        <v>784000</v>
      </c>
      <c r="T1507" s="1">
        <v>5085.01</v>
      </c>
      <c r="U1507" s="1">
        <v>995.14</v>
      </c>
      <c r="V1507" s="1">
        <v>204.17</v>
      </c>
      <c r="W1507" s="4">
        <v>550</v>
      </c>
      <c r="X1507" s="1">
        <v>6834.32</v>
      </c>
      <c r="Y1507">
        <v>8</v>
      </c>
      <c r="Z1507">
        <v>13</v>
      </c>
      <c r="AA1507" t="str">
        <f>VLOOKUP($B1507,Sheet1!A:E,5,FALSE)</f>
        <v>Bronx, Waterfront location with family-friendly residential vibe.</v>
      </c>
    </row>
    <row r="1508" spans="1:27" x14ac:dyDescent="0.2">
      <c r="A1508">
        <v>1570</v>
      </c>
      <c r="B1508" t="s">
        <v>2066</v>
      </c>
      <c r="C1508" t="s">
        <v>34</v>
      </c>
      <c r="D1508" s="1">
        <v>688000</v>
      </c>
      <c r="E1508">
        <v>3</v>
      </c>
      <c r="F1508">
        <v>2</v>
      </c>
      <c r="G1508" s="2">
        <v>1344</v>
      </c>
      <c r="H1508" t="s">
        <v>62</v>
      </c>
      <c r="I1508" t="s">
        <v>45</v>
      </c>
      <c r="J1508" s="5">
        <v>11224</v>
      </c>
      <c r="K1508" s="8" t="str">
        <f>VLOOKUP($B1508,Sheet1!A:E,3,FALSE)</f>
        <v>Coney Island</v>
      </c>
      <c r="L1508" s="8" t="str">
        <f>VLOOKUP($B1508,Sheet1!A:E,4,FALSE)</f>
        <v>C</v>
      </c>
      <c r="M1508">
        <v>-73.994329399999998</v>
      </c>
      <c r="N1508">
        <v>40.577339899999998</v>
      </c>
      <c r="O1508" s="13">
        <f>VLOOKUP($B1508,Sheet2!A:F,6,FALSE)</f>
        <v>11.841443762567019</v>
      </c>
      <c r="P1508" s="1">
        <v>137600</v>
      </c>
      <c r="Q1508" s="3">
        <v>6.7500000000000004E-2</v>
      </c>
      <c r="R1508">
        <v>30</v>
      </c>
      <c r="S1508" s="1">
        <v>550400</v>
      </c>
      <c r="T1508" s="1">
        <v>3569.88</v>
      </c>
      <c r="U1508" s="1">
        <v>698.63</v>
      </c>
      <c r="V1508" s="1">
        <v>143.33000000000001</v>
      </c>
      <c r="W1508" s="4">
        <v>375</v>
      </c>
      <c r="X1508" s="1">
        <v>4786.8500000000004</v>
      </c>
      <c r="Y1508">
        <v>6</v>
      </c>
      <c r="Z1508">
        <v>8</v>
      </c>
      <c r="AA1508" t="str">
        <f>VLOOKUP($B1508,Sheet1!A:E,5,FALSE)</f>
        <v>Amusement parks by the boardwalk in Brooklyn, end of the D subway line.</v>
      </c>
    </row>
    <row r="1509" spans="1:27" x14ac:dyDescent="0.2">
      <c r="A1509">
        <v>1571</v>
      </c>
      <c r="B1509" t="s">
        <v>2067</v>
      </c>
      <c r="C1509" t="s">
        <v>87</v>
      </c>
      <c r="D1509" s="1">
        <v>679000</v>
      </c>
      <c r="E1509">
        <v>6</v>
      </c>
      <c r="F1509">
        <v>3</v>
      </c>
      <c r="G1509" s="2">
        <v>2184</v>
      </c>
      <c r="H1509" t="s">
        <v>1589</v>
      </c>
      <c r="I1509" t="s">
        <v>45</v>
      </c>
      <c r="J1509" s="5">
        <v>11236</v>
      </c>
      <c r="K1509" s="8" t="str">
        <f>VLOOKUP($B1509,Sheet1!A:E,3,FALSE)</f>
        <v>Canarsie</v>
      </c>
      <c r="L1509" s="8" t="str">
        <f>VLOOKUP($B1509,Sheet1!A:E,4,FALSE)</f>
        <v>B-</v>
      </c>
      <c r="M1509">
        <v>-73.8974592</v>
      </c>
      <c r="N1509">
        <v>40.639800399999999</v>
      </c>
      <c r="O1509" s="13">
        <f>VLOOKUP($B1509,Sheet2!A:F,6,FALSE)</f>
        <v>8.8278861753819253</v>
      </c>
      <c r="P1509" s="1">
        <v>135800</v>
      </c>
      <c r="Q1509" s="3">
        <v>6.7500000000000004E-2</v>
      </c>
      <c r="R1509">
        <v>30</v>
      </c>
      <c r="S1509" s="1">
        <v>543200</v>
      </c>
      <c r="T1509" s="1">
        <v>3523.18</v>
      </c>
      <c r="U1509" s="1">
        <v>689.49</v>
      </c>
      <c r="V1509" s="1">
        <v>141.46</v>
      </c>
      <c r="W1509" s="4">
        <v>600</v>
      </c>
      <c r="X1509" s="1">
        <v>4954.13</v>
      </c>
      <c r="Y1509">
        <v>12</v>
      </c>
      <c r="Z1509">
        <v>11</v>
      </c>
      <c r="AA1509" t="str">
        <f>VLOOKUP($B1509,Sheet1!A:E,5,FALSE)</f>
        <v>Primarilly African American &amp; West Indian Residential Neighborhood on the L line.</v>
      </c>
    </row>
    <row r="1510" spans="1:27" x14ac:dyDescent="0.2">
      <c r="A1510">
        <v>1572</v>
      </c>
      <c r="B1510" t="s">
        <v>2068</v>
      </c>
      <c r="C1510" t="s">
        <v>188</v>
      </c>
      <c r="D1510" s="1">
        <v>999888</v>
      </c>
      <c r="E1510">
        <v>4</v>
      </c>
      <c r="F1510">
        <v>2</v>
      </c>
      <c r="G1510" s="2">
        <v>1900</v>
      </c>
      <c r="H1510" t="s">
        <v>81</v>
      </c>
      <c r="I1510" t="s">
        <v>65</v>
      </c>
      <c r="J1510" s="5">
        <v>11358</v>
      </c>
      <c r="K1510" s="8" t="str">
        <f>VLOOKUP($B1510,Sheet1!A:E,3,FALSE)</f>
        <v>Flushing</v>
      </c>
      <c r="L1510" s="8" t="str">
        <f>VLOOKUP($B1510,Sheet1!A:E,4,FALSE)</f>
        <v>B</v>
      </c>
      <c r="M1510">
        <v>-73.805214699999993</v>
      </c>
      <c r="N1510">
        <v>40.7701584</v>
      </c>
      <c r="O1510" s="13">
        <f>VLOOKUP($B1510,Sheet2!A:F,6,FALSE)</f>
        <v>9.5695363824292201</v>
      </c>
      <c r="P1510" s="1">
        <v>199977.60000000001</v>
      </c>
      <c r="Q1510" s="3">
        <v>6.7500000000000004E-2</v>
      </c>
      <c r="R1510">
        <v>30</v>
      </c>
      <c r="S1510" s="1">
        <v>799910.40000000002</v>
      </c>
      <c r="T1510" s="1">
        <v>5188.2</v>
      </c>
      <c r="U1510" s="1">
        <v>1015.34</v>
      </c>
      <c r="V1510" s="1">
        <v>208.31</v>
      </c>
      <c r="W1510" s="4">
        <v>600</v>
      </c>
      <c r="X1510" s="1">
        <v>7011.85</v>
      </c>
      <c r="Y1510">
        <v>8</v>
      </c>
      <c r="Z1510">
        <v>12</v>
      </c>
      <c r="AA1510" t="str">
        <f>VLOOKUP($B1510,Sheet1!A:E,5,FALSE)</f>
        <v>Bustling Chinese and  Korean community. Large shopping community.</v>
      </c>
    </row>
    <row r="1511" spans="1:27" x14ac:dyDescent="0.2">
      <c r="A1511">
        <v>1573</v>
      </c>
      <c r="B1511" t="s">
        <v>2069</v>
      </c>
      <c r="C1511" t="s">
        <v>52</v>
      </c>
      <c r="D1511" s="1">
        <v>375000</v>
      </c>
      <c r="E1511">
        <v>1</v>
      </c>
      <c r="F1511">
        <v>1</v>
      </c>
      <c r="G1511">
        <v>500</v>
      </c>
      <c r="H1511" t="s">
        <v>2070</v>
      </c>
      <c r="I1511" t="s">
        <v>28</v>
      </c>
      <c r="J1511" s="5">
        <v>10022</v>
      </c>
      <c r="K1511" s="8" t="str">
        <f>VLOOKUP($B1511,Sheet1!A:E,3,FALSE)</f>
        <v>Midtown East</v>
      </c>
      <c r="L1511" s="8" t="str">
        <f>VLOOKUP($B1511,Sheet1!A:E,4,FALSE)</f>
        <v>B</v>
      </c>
      <c r="M1511">
        <v>-73.967070399999997</v>
      </c>
      <c r="N1511">
        <v>40.758121600000003</v>
      </c>
      <c r="O1511" s="13">
        <f>VLOOKUP($B1511,Sheet2!A:F,6,FALSE)</f>
        <v>1.1576622678509609</v>
      </c>
      <c r="P1511" s="1">
        <v>75000</v>
      </c>
      <c r="Q1511" s="3">
        <v>6.7500000000000004E-2</v>
      </c>
      <c r="R1511">
        <v>30</v>
      </c>
      <c r="S1511" s="1">
        <v>300000</v>
      </c>
      <c r="T1511" s="1">
        <v>1945.79</v>
      </c>
      <c r="U1511" s="1">
        <v>380.79</v>
      </c>
      <c r="V1511" s="1">
        <v>78.13</v>
      </c>
      <c r="W1511" s="4">
        <v>600</v>
      </c>
      <c r="X1511" s="1">
        <v>3004.71</v>
      </c>
      <c r="Y1511">
        <v>2</v>
      </c>
      <c r="Z1511">
        <v>4</v>
      </c>
      <c r="AA1511" t="str">
        <f>VLOOKUP($B1511,Sheet1!A:E,5,FALSE)</f>
        <v>Acess to Museum Mile, world class resturants on 2nd &amp; 3rd ave, close to corporate headquarters</v>
      </c>
    </row>
    <row r="1512" spans="1:27" x14ac:dyDescent="0.2">
      <c r="A1512">
        <v>1574</v>
      </c>
      <c r="B1512" t="s">
        <v>2071</v>
      </c>
      <c r="C1512" t="s">
        <v>34</v>
      </c>
      <c r="D1512" s="1">
        <v>848724</v>
      </c>
      <c r="E1512">
        <v>2</v>
      </c>
      <c r="F1512">
        <v>2</v>
      </c>
      <c r="G1512" s="2">
        <v>2184</v>
      </c>
      <c r="H1512" t="s">
        <v>2072</v>
      </c>
      <c r="I1512" t="s">
        <v>65</v>
      </c>
      <c r="J1512" s="5">
        <v>11377</v>
      </c>
      <c r="K1512" s="8" t="str">
        <f>VLOOKUP($B1512,Sheet1!A:E,3,FALSE)</f>
        <v>Woodside</v>
      </c>
      <c r="L1512" s="8" t="str">
        <f>VLOOKUP($B1512,Sheet1!A:E,4,FALSE)</f>
        <v>B</v>
      </c>
      <c r="M1512">
        <v>-73.908963900000003</v>
      </c>
      <c r="N1512">
        <v>40.751111199999997</v>
      </c>
      <c r="O1512" s="13">
        <f>VLOOKUP($B1512,Sheet2!A:F,6,FALSE)</f>
        <v>4.0156649378790004</v>
      </c>
      <c r="P1512" s="1">
        <v>169744.8</v>
      </c>
      <c r="Q1512" s="3">
        <v>6.7500000000000004E-2</v>
      </c>
      <c r="R1512">
        <v>30</v>
      </c>
      <c r="S1512" s="1">
        <v>678979.2</v>
      </c>
      <c r="T1512" s="1">
        <v>4403.8500000000004</v>
      </c>
      <c r="U1512" s="1">
        <v>861.84</v>
      </c>
      <c r="V1512" s="1">
        <v>176.82</v>
      </c>
      <c r="W1512" s="4">
        <v>600</v>
      </c>
      <c r="X1512" s="1">
        <v>6042.5</v>
      </c>
      <c r="Y1512">
        <v>4</v>
      </c>
      <c r="Z1512">
        <v>14</v>
      </c>
      <c r="AA1512" t="str">
        <f>VLOOKUP($B1512,Sheet1!A:E,5,FALSE)</f>
        <v>Sigificant immigrant communities, international dining options, connected with subway and bus lines.</v>
      </c>
    </row>
    <row r="1513" spans="1:27" x14ac:dyDescent="0.2">
      <c r="A1513">
        <v>1575</v>
      </c>
      <c r="B1513" t="s">
        <v>2073</v>
      </c>
      <c r="C1513" t="s">
        <v>41</v>
      </c>
      <c r="D1513" s="1">
        <v>1595000</v>
      </c>
      <c r="E1513">
        <v>3</v>
      </c>
      <c r="F1513">
        <v>8</v>
      </c>
      <c r="G1513" s="2">
        <v>2184</v>
      </c>
      <c r="H1513" t="s">
        <v>123</v>
      </c>
      <c r="I1513" t="s">
        <v>28</v>
      </c>
      <c r="J1513" s="5">
        <v>10031</v>
      </c>
      <c r="K1513" s="8" t="str">
        <f>VLOOKUP($B1513,Sheet1!A:E,3,FALSE)</f>
        <v>Hamilton Heights</v>
      </c>
      <c r="L1513" s="8" t="str">
        <f>VLOOKUP($B1513,Sheet1!A:E,4,FALSE)</f>
        <v>C</v>
      </c>
      <c r="M1513">
        <v>-73.948645299999995</v>
      </c>
      <c r="N1513">
        <v>40.825006899999998</v>
      </c>
      <c r="O1513" s="13">
        <f>VLOOKUP($B1513,Sheet2!A:F,6,FALSE)</f>
        <v>5.6001182725771503</v>
      </c>
      <c r="P1513" s="1">
        <v>319000</v>
      </c>
      <c r="Q1513" s="3">
        <v>6.7500000000000004E-2</v>
      </c>
      <c r="R1513">
        <v>30</v>
      </c>
      <c r="S1513" s="1">
        <v>1276000</v>
      </c>
      <c r="T1513" s="1">
        <v>8276.11</v>
      </c>
      <c r="U1513" s="1">
        <v>1619.64</v>
      </c>
      <c r="V1513" s="1">
        <v>332.29</v>
      </c>
      <c r="W1513" s="4">
        <v>600</v>
      </c>
      <c r="X1513" s="1">
        <v>10828.05</v>
      </c>
      <c r="Y1513">
        <v>6</v>
      </c>
      <c r="Z1513">
        <v>5</v>
      </c>
      <c r="AA1513" t="str">
        <f>VLOOKUP($B1513,Sheet1!A:E,5,FALSE)</f>
        <v>Parks overlooking Hudson River, diverse restaurants, cafes, museums, and shops</v>
      </c>
    </row>
    <row r="1514" spans="1:27" x14ac:dyDescent="0.2">
      <c r="A1514">
        <v>1576</v>
      </c>
      <c r="B1514" t="s">
        <v>2074</v>
      </c>
      <c r="C1514" t="s">
        <v>26</v>
      </c>
      <c r="D1514" s="1">
        <v>568000</v>
      </c>
      <c r="E1514">
        <v>2</v>
      </c>
      <c r="F1514">
        <v>2</v>
      </c>
      <c r="G1514" s="2">
        <v>1253</v>
      </c>
      <c r="H1514" t="s">
        <v>2075</v>
      </c>
      <c r="I1514" t="s">
        <v>65</v>
      </c>
      <c r="J1514" s="5">
        <v>11694</v>
      </c>
      <c r="K1514" s="8" t="str">
        <f>VLOOKUP($B1514,Sheet1!A:E,3,FALSE)</f>
        <v>Rockaway</v>
      </c>
      <c r="L1514" s="8" t="str">
        <f>VLOOKUP($B1514,Sheet1!A:E,4,FALSE)</f>
        <v>B-</v>
      </c>
      <c r="M1514">
        <v>-73.821080699999996</v>
      </c>
      <c r="N1514">
        <v>40.582804400000001</v>
      </c>
      <c r="O1514" s="13">
        <f>VLOOKUP($B1514,Sheet2!A:F,6,FALSE)</f>
        <v>14.34526184035623</v>
      </c>
      <c r="P1514" s="1">
        <v>113600</v>
      </c>
      <c r="Q1514" s="3">
        <v>6.7500000000000004E-2</v>
      </c>
      <c r="R1514">
        <v>30</v>
      </c>
      <c r="S1514" s="1">
        <v>454400</v>
      </c>
      <c r="T1514" s="1">
        <v>2947.23</v>
      </c>
      <c r="U1514" s="1">
        <v>576.78</v>
      </c>
      <c r="V1514" s="1">
        <v>118.33</v>
      </c>
      <c r="W1514" s="4">
        <v>600</v>
      </c>
      <c r="X1514" s="1">
        <v>4242.34</v>
      </c>
      <c r="Y1514">
        <v>4</v>
      </c>
      <c r="Z1514">
        <v>8</v>
      </c>
      <c r="AA1514" t="str">
        <f>VLOOKUP($B1514,Sheet1!A:E,5,FALSE)</f>
        <v>Rockaway Beach, boardwalk, surfing, outdoor activity, "urban beach town". </v>
      </c>
    </row>
    <row r="1515" spans="1:27" x14ac:dyDescent="0.2">
      <c r="A1515">
        <v>1577</v>
      </c>
      <c r="B1515" t="s">
        <v>2076</v>
      </c>
      <c r="C1515" t="s">
        <v>87</v>
      </c>
      <c r="D1515" s="1">
        <v>1153000</v>
      </c>
      <c r="E1515">
        <v>4</v>
      </c>
      <c r="F1515">
        <v>2.5</v>
      </c>
      <c r="G1515" s="2">
        <v>3980</v>
      </c>
      <c r="H1515" t="s">
        <v>251</v>
      </c>
      <c r="I1515" t="s">
        <v>36</v>
      </c>
      <c r="J1515" s="5">
        <v>10307</v>
      </c>
      <c r="K1515" s="8" t="str">
        <f>VLOOKUP($B1515,Sheet1!A:E,3,FALSE)</f>
        <v>Tottenville</v>
      </c>
      <c r="L1515" s="8" t="str">
        <f>VLOOKUP($B1515,Sheet1!A:E,4,FALSE)</f>
        <v>B</v>
      </c>
      <c r="M1515">
        <v>-74.253033200000004</v>
      </c>
      <c r="N1515">
        <v>40.507891499999999</v>
      </c>
      <c r="O1515" s="13">
        <f>VLOOKUP($B1515,Sheet2!A:F,6,FALSE)</f>
        <v>21.778039951543029</v>
      </c>
      <c r="P1515" s="1">
        <v>230600</v>
      </c>
      <c r="Q1515" s="3">
        <v>6.7500000000000004E-2</v>
      </c>
      <c r="R1515">
        <v>30</v>
      </c>
      <c r="S1515" s="1">
        <v>922400</v>
      </c>
      <c r="T1515" s="1">
        <v>5982.67</v>
      </c>
      <c r="U1515" s="1">
        <v>1170.81</v>
      </c>
      <c r="V1515" s="1">
        <v>240.21</v>
      </c>
      <c r="W1515" s="4">
        <v>600</v>
      </c>
      <c r="X1515" s="1">
        <v>7993.69</v>
      </c>
      <c r="Y1515">
        <v>8</v>
      </c>
      <c r="Z1515">
        <v>22</v>
      </c>
      <c r="AA1515" t="str">
        <f>VLOOKUP($B1515,Sheet1!A:E,5,FALSE)</f>
        <v>Southermost part of Staten Island, maritime heritage, originally owned by Totten family</v>
      </c>
    </row>
    <row r="1516" spans="1:27" x14ac:dyDescent="0.2">
      <c r="A1516">
        <v>1578</v>
      </c>
      <c r="B1516" t="s">
        <v>2077</v>
      </c>
      <c r="C1516" t="s">
        <v>87</v>
      </c>
      <c r="D1516" s="1">
        <v>2399000</v>
      </c>
      <c r="E1516">
        <v>10</v>
      </c>
      <c r="F1516">
        <v>5</v>
      </c>
      <c r="G1516" s="2">
        <v>2184</v>
      </c>
      <c r="H1516" t="s">
        <v>406</v>
      </c>
      <c r="I1516" t="s">
        <v>65</v>
      </c>
      <c r="J1516" s="5">
        <v>11361</v>
      </c>
      <c r="K1516" s="8" t="str">
        <f>VLOOKUP($B1516,Sheet1!A:E,3,FALSE)</f>
        <v>Bayside</v>
      </c>
      <c r="L1516" s="8" t="str">
        <f>VLOOKUP($B1516,Sheet1!A:E,4,FALSE)</f>
        <v>A</v>
      </c>
      <c r="M1516">
        <v>-73.770814400000006</v>
      </c>
      <c r="N1516">
        <v>40.769395600000003</v>
      </c>
      <c r="O1516" s="13">
        <f>VLOOKUP($B1516,Sheet2!A:F,6,FALSE)</f>
        <v>11.349768917249399</v>
      </c>
      <c r="P1516" s="1">
        <v>479800</v>
      </c>
      <c r="Q1516" s="3">
        <v>6.7500000000000004E-2</v>
      </c>
      <c r="R1516">
        <v>30</v>
      </c>
      <c r="S1516" s="1">
        <v>1919200</v>
      </c>
      <c r="T1516" s="1">
        <v>12447.89</v>
      </c>
      <c r="U1516" s="1">
        <v>2436.06</v>
      </c>
      <c r="V1516" s="1">
        <v>499.79</v>
      </c>
      <c r="W1516" s="4">
        <v>600</v>
      </c>
      <c r="X1516" s="1">
        <v>15983.75</v>
      </c>
      <c r="Y1516">
        <v>20</v>
      </c>
      <c r="Z1516">
        <v>8</v>
      </c>
      <c r="AA1516" t="str">
        <f>VLOOKUP($B1516,Sheet1!A:E,5,FALSE)</f>
        <v>Suburban style homes in Northeast Queens, large Korean community, with its most commerical street being Bell Boulevard</v>
      </c>
    </row>
    <row r="1517" spans="1:27" x14ac:dyDescent="0.2">
      <c r="A1517">
        <v>1579</v>
      </c>
      <c r="B1517" t="s">
        <v>2078</v>
      </c>
      <c r="C1517" t="s">
        <v>52</v>
      </c>
      <c r="D1517" s="1">
        <v>349000</v>
      </c>
      <c r="E1517">
        <v>1</v>
      </c>
      <c r="F1517">
        <v>1</v>
      </c>
      <c r="G1517">
        <v>800</v>
      </c>
      <c r="H1517" t="s">
        <v>81</v>
      </c>
      <c r="I1517" t="s">
        <v>45</v>
      </c>
      <c r="J1517" s="5">
        <v>11218</v>
      </c>
      <c r="K1517" s="8" t="str">
        <f>VLOOKUP($B1517,Sheet1!A:E,3,FALSE)</f>
        <v>Borough Park</v>
      </c>
      <c r="L1517" s="8" t="str">
        <f>VLOOKUP($B1517,Sheet1!A:E,4,FALSE)</f>
        <v>B-</v>
      </c>
      <c r="M1517">
        <v>-73.973308000000003</v>
      </c>
      <c r="N1517">
        <v>40.635824900000003</v>
      </c>
      <c r="O1517" s="13">
        <f>VLOOKUP($B1517,Sheet2!A:F,6,FALSE)</f>
        <v>7.8226245041142226</v>
      </c>
      <c r="P1517" s="1">
        <v>69800</v>
      </c>
      <c r="Q1517" s="3">
        <v>6.7500000000000004E-2</v>
      </c>
      <c r="R1517">
        <v>30</v>
      </c>
      <c r="S1517" s="1">
        <v>279200</v>
      </c>
      <c r="T1517" s="1">
        <v>1810.89</v>
      </c>
      <c r="U1517" s="1">
        <v>354.39</v>
      </c>
      <c r="V1517" s="1">
        <v>72.709999999999994</v>
      </c>
      <c r="W1517" s="4">
        <v>205</v>
      </c>
      <c r="X1517" s="1">
        <v>2442.9899999999998</v>
      </c>
      <c r="Y1517">
        <v>2</v>
      </c>
      <c r="Z1517">
        <v>7</v>
      </c>
      <c r="AA1517" t="str">
        <f>VLOOKUP($B1517,Sheet1!A:E,5,FALSE)</f>
        <v>Large Hasidic Orthodox Jewish community, Kosher food, Synagogues. </v>
      </c>
    </row>
    <row r="1518" spans="1:27" x14ac:dyDescent="0.2">
      <c r="A1518">
        <v>1580</v>
      </c>
      <c r="B1518" t="s">
        <v>2079</v>
      </c>
      <c r="C1518" t="s">
        <v>87</v>
      </c>
      <c r="D1518" s="1">
        <v>2999990</v>
      </c>
      <c r="E1518">
        <v>5</v>
      </c>
      <c r="F1518">
        <v>6</v>
      </c>
      <c r="G1518" s="2">
        <v>3600</v>
      </c>
      <c r="H1518" t="s">
        <v>1469</v>
      </c>
      <c r="I1518" t="s">
        <v>45</v>
      </c>
      <c r="J1518" s="5">
        <v>11215</v>
      </c>
      <c r="K1518" s="8" t="str">
        <f>VLOOKUP($B1518,Sheet1!A:E,3,FALSE)</f>
        <v>Park Slope</v>
      </c>
      <c r="L1518" s="8" t="str">
        <f>VLOOKUP($B1518,Sheet1!A:E,4,FALSE)</f>
        <v>A</v>
      </c>
      <c r="M1518">
        <v>-73.989786499999994</v>
      </c>
      <c r="N1518">
        <v>40.668125799999999</v>
      </c>
      <c r="O1518" s="13">
        <f>VLOOKUP($B1518,Sheet2!A:F,6,FALSE)</f>
        <v>5.5725729304493461</v>
      </c>
      <c r="P1518" s="1">
        <v>599998</v>
      </c>
      <c r="Q1518" s="3">
        <v>6.7500000000000004E-2</v>
      </c>
      <c r="R1518">
        <v>30</v>
      </c>
      <c r="S1518" s="1">
        <v>2399992</v>
      </c>
      <c r="T1518" s="1">
        <v>15566.3</v>
      </c>
      <c r="U1518" s="1">
        <v>3046.34</v>
      </c>
      <c r="V1518" s="1">
        <v>625</v>
      </c>
      <c r="W1518" s="4">
        <v>205</v>
      </c>
      <c r="X1518" s="1">
        <v>19442.64</v>
      </c>
      <c r="Y1518">
        <v>10</v>
      </c>
      <c r="Z1518">
        <v>11</v>
      </c>
      <c r="AA1518" t="str">
        <f>VLOOKUP($B1518,Sheet1!A:E,5,FALSE)</f>
        <v>Beautiful historic homes, Smith Street, Family friendly neighborhoods, near Prospect Park.</v>
      </c>
    </row>
    <row r="1519" spans="1:27" x14ac:dyDescent="0.2">
      <c r="A1519">
        <v>1581</v>
      </c>
      <c r="B1519" t="s">
        <v>2080</v>
      </c>
      <c r="C1519" t="s">
        <v>41</v>
      </c>
      <c r="D1519" s="1">
        <v>899000</v>
      </c>
      <c r="E1519">
        <v>3</v>
      </c>
      <c r="F1519">
        <v>2</v>
      </c>
      <c r="G1519" s="2">
        <v>1400</v>
      </c>
      <c r="H1519" t="s">
        <v>2081</v>
      </c>
      <c r="I1519" t="s">
        <v>65</v>
      </c>
      <c r="J1519" s="5">
        <v>11377</v>
      </c>
      <c r="K1519" s="8" t="str">
        <f>VLOOKUP($B1519,Sheet1!A:E,3,FALSE)</f>
        <v>Woodside</v>
      </c>
      <c r="L1519" s="8" t="str">
        <f>VLOOKUP($B1519,Sheet1!A:E,4,FALSE)</f>
        <v>B</v>
      </c>
      <c r="M1519">
        <v>-73.9026152</v>
      </c>
      <c r="N1519">
        <v>40.736805500000003</v>
      </c>
      <c r="O1519" s="13">
        <f>VLOOKUP($B1519,Sheet2!A:F,6,FALSE)</f>
        <v>4.4245040829957416</v>
      </c>
      <c r="P1519" s="1">
        <v>179800</v>
      </c>
      <c r="Q1519" s="3">
        <v>6.7500000000000004E-2</v>
      </c>
      <c r="R1519">
        <v>30</v>
      </c>
      <c r="S1519" s="1">
        <v>719200</v>
      </c>
      <c r="T1519" s="1">
        <v>4664.72</v>
      </c>
      <c r="U1519" s="1">
        <v>912.89</v>
      </c>
      <c r="V1519" s="1">
        <v>187.29</v>
      </c>
      <c r="W1519" s="4">
        <v>600</v>
      </c>
      <c r="X1519" s="1">
        <v>6364.9</v>
      </c>
      <c r="Y1519">
        <v>6</v>
      </c>
      <c r="Z1519">
        <v>9</v>
      </c>
      <c r="AA1519" t="str">
        <f>VLOOKUP($B1519,Sheet1!A:E,5,FALSE)</f>
        <v>Sigificant immigrant communities, international dining options, connected with subway and bus lines.</v>
      </c>
    </row>
    <row r="1520" spans="1:27" x14ac:dyDescent="0.2">
      <c r="A1520">
        <v>1582</v>
      </c>
      <c r="B1520" t="s">
        <v>2082</v>
      </c>
      <c r="C1520" t="s">
        <v>52</v>
      </c>
      <c r="D1520" s="1">
        <v>169000</v>
      </c>
      <c r="E1520">
        <v>1</v>
      </c>
      <c r="F1520">
        <v>1</v>
      </c>
      <c r="G1520" s="2">
        <v>2184</v>
      </c>
      <c r="H1520" t="s">
        <v>2083</v>
      </c>
      <c r="I1520" t="s">
        <v>65</v>
      </c>
      <c r="J1520" s="5">
        <v>11105</v>
      </c>
      <c r="K1520" s="8" t="str">
        <f>VLOOKUP($B1520,Sheet1!A:E,3,FALSE)</f>
        <v>Astoria</v>
      </c>
      <c r="L1520" s="8" t="str">
        <f>VLOOKUP($B1520,Sheet1!A:E,4,FALSE)</f>
        <v>B+</v>
      </c>
      <c r="M1520">
        <v>-73.908733400000003</v>
      </c>
      <c r="N1520">
        <v>40.775923200000001</v>
      </c>
      <c r="O1520" s="13">
        <f>VLOOKUP($B1520,Sheet2!A:F,6,FALSE)</f>
        <v>4.4373780538661691</v>
      </c>
      <c r="P1520" s="1">
        <v>33800</v>
      </c>
      <c r="Q1520" s="3">
        <v>6.7500000000000004E-2</v>
      </c>
      <c r="R1520">
        <v>30</v>
      </c>
      <c r="S1520" s="1">
        <v>135200</v>
      </c>
      <c r="T1520" s="1">
        <v>876.9</v>
      </c>
      <c r="U1520" s="1">
        <v>171.61</v>
      </c>
      <c r="V1520" s="1">
        <v>35.21</v>
      </c>
      <c r="W1520" s="4">
        <v>600</v>
      </c>
      <c r="X1520" s="1">
        <v>1683.72</v>
      </c>
      <c r="Y1520">
        <v>2</v>
      </c>
      <c r="Z1520">
        <v>18</v>
      </c>
      <c r="AA1520" t="str">
        <f>VLOOKUP($B1520,Sheet1!A:E,5,FALSE)</f>
        <v>Large Greek, Middle Eastern, and Latin American cultural influence with diverse cuisine and a large Astoria Park.</v>
      </c>
    </row>
    <row r="1521" spans="1:27" x14ac:dyDescent="0.2">
      <c r="A1521">
        <v>1583</v>
      </c>
      <c r="B1521" t="s">
        <v>2084</v>
      </c>
      <c r="C1521" t="s">
        <v>34</v>
      </c>
      <c r="D1521" s="1">
        <v>449999</v>
      </c>
      <c r="E1521">
        <v>4</v>
      </c>
      <c r="F1521">
        <v>3</v>
      </c>
      <c r="G1521" s="2">
        <v>1217</v>
      </c>
      <c r="H1521" t="s">
        <v>1532</v>
      </c>
      <c r="I1521" t="s">
        <v>36</v>
      </c>
      <c r="J1521" s="5">
        <v>10310</v>
      </c>
      <c r="K1521" s="8" t="str">
        <f>VLOOKUP($B1521,Sheet1!A:E,3,FALSE)</f>
        <v>West Brighton</v>
      </c>
      <c r="L1521" s="8" t="str">
        <f>VLOOKUP($B1521,Sheet1!A:E,4,FALSE)</f>
        <v>B</v>
      </c>
      <c r="M1521">
        <v>-74.120945000000006</v>
      </c>
      <c r="N1521">
        <v>40.632902299999998</v>
      </c>
      <c r="O1521" s="13">
        <f>VLOOKUP($B1521,Sheet2!A:F,6,FALSE)</f>
        <v>10.7067892120221</v>
      </c>
      <c r="P1521" s="1">
        <v>89999.8</v>
      </c>
      <c r="Q1521" s="3">
        <v>6.7500000000000004E-2</v>
      </c>
      <c r="R1521">
        <v>30</v>
      </c>
      <c r="S1521" s="1">
        <v>359999.2</v>
      </c>
      <c r="T1521" s="1">
        <v>2334.9499999999998</v>
      </c>
      <c r="U1521" s="1">
        <v>456.95</v>
      </c>
      <c r="V1521" s="1">
        <v>93.75</v>
      </c>
      <c r="W1521" s="4">
        <v>2000</v>
      </c>
      <c r="X1521" s="1">
        <v>4885.6499999999996</v>
      </c>
      <c r="Y1521">
        <v>8</v>
      </c>
      <c r="Z1521">
        <v>6</v>
      </c>
      <c r="AA1521" t="str">
        <f>VLOOKUP($B1521,Sheet1!A:E,5,FALSE)</f>
        <v>Small town atmosphere, family owned businesses, Corporal Thompson Park, victorian and colonial homes</v>
      </c>
    </row>
    <row r="1522" spans="1:27" x14ac:dyDescent="0.2">
      <c r="A1522">
        <v>1584</v>
      </c>
      <c r="B1522" t="s">
        <v>2085</v>
      </c>
      <c r="C1522" t="s">
        <v>181</v>
      </c>
      <c r="D1522" s="1">
        <v>886545</v>
      </c>
      <c r="E1522">
        <v>6</v>
      </c>
      <c r="F1522">
        <v>4</v>
      </c>
      <c r="G1522" s="2">
        <v>2116</v>
      </c>
      <c r="H1522" t="s">
        <v>2086</v>
      </c>
      <c r="I1522" t="s">
        <v>65</v>
      </c>
      <c r="J1522" s="5">
        <v>11208</v>
      </c>
      <c r="K1522" s="8" t="str">
        <f>VLOOKUP($B1522,Sheet1!A:E,3,FALSE)</f>
        <v>East New York</v>
      </c>
      <c r="L1522" s="8" t="str">
        <f>VLOOKUP($B1522,Sheet1!A:E,4,FALSE)</f>
        <v>D+</v>
      </c>
      <c r="M1522">
        <v>-73.859000600000002</v>
      </c>
      <c r="N1522">
        <v>40.671900700000002</v>
      </c>
      <c r="O1522" s="13">
        <f>VLOOKUP($B1522,Sheet2!A:F,6,FALSE)</f>
        <v>8.4991819598088707</v>
      </c>
      <c r="P1522" s="1">
        <v>177309</v>
      </c>
      <c r="Q1522" s="3">
        <v>6.7500000000000004E-2</v>
      </c>
      <c r="R1522">
        <v>30</v>
      </c>
      <c r="S1522" s="1">
        <v>709236</v>
      </c>
      <c r="T1522" s="1">
        <v>4600.09</v>
      </c>
      <c r="U1522" s="1">
        <v>900.24</v>
      </c>
      <c r="V1522" s="1">
        <v>184.7</v>
      </c>
      <c r="W1522" s="4">
        <v>600</v>
      </c>
      <c r="X1522" s="1">
        <v>6285.03</v>
      </c>
      <c r="Y1522">
        <v>12</v>
      </c>
      <c r="Z1522">
        <v>9</v>
      </c>
      <c r="AA1522" t="str">
        <f>VLOOKUP($B1522,Sheet1!A:E,5,FALSE)</f>
        <v>High Violence, Drug abuse, and Crime. Recovering neighborhood Urban Revitalization Projects with many community gardens &amp;Green Spaces. </v>
      </c>
    </row>
    <row r="1523" spans="1:27" x14ac:dyDescent="0.2">
      <c r="A1523">
        <v>1585</v>
      </c>
      <c r="B1523" t="s">
        <v>2087</v>
      </c>
      <c r="C1523" t="s">
        <v>41</v>
      </c>
      <c r="D1523" s="1">
        <v>495000</v>
      </c>
      <c r="E1523">
        <v>3</v>
      </c>
      <c r="F1523">
        <v>2</v>
      </c>
      <c r="G1523" s="2">
        <v>1280</v>
      </c>
      <c r="H1523" t="s">
        <v>81</v>
      </c>
      <c r="I1523" t="s">
        <v>36</v>
      </c>
      <c r="J1523" s="5">
        <v>10310</v>
      </c>
      <c r="K1523" s="8" t="str">
        <f>VLOOKUP($B1523,Sheet1!A:E,3,FALSE)</f>
        <v>West Brighton</v>
      </c>
      <c r="L1523" s="8" t="str">
        <f>VLOOKUP($B1523,Sheet1!A:E,4,FALSE)</f>
        <v>B</v>
      </c>
      <c r="M1523">
        <v>-74.115198500000005</v>
      </c>
      <c r="N1523">
        <v>40.639648299999998</v>
      </c>
      <c r="O1523" s="13">
        <f>VLOOKUP($B1523,Sheet2!A:F,6,FALSE)</f>
        <v>10.1585453210038</v>
      </c>
      <c r="P1523" s="1">
        <v>99000</v>
      </c>
      <c r="Q1523" s="3">
        <v>6.7500000000000004E-2</v>
      </c>
      <c r="R1523">
        <v>30</v>
      </c>
      <c r="S1523" s="1">
        <v>396000</v>
      </c>
      <c r="T1523" s="1">
        <v>2568.4499999999998</v>
      </c>
      <c r="U1523" s="1">
        <v>502.65</v>
      </c>
      <c r="V1523" s="1">
        <v>103.13</v>
      </c>
      <c r="W1523" s="4">
        <v>600</v>
      </c>
      <c r="X1523" s="1">
        <v>3774.22</v>
      </c>
      <c r="Y1523">
        <v>6</v>
      </c>
      <c r="Z1523">
        <v>8</v>
      </c>
      <c r="AA1523" t="str">
        <f>VLOOKUP($B1523,Sheet1!A:E,5,FALSE)</f>
        <v>Small town atmosphere, family owned businesses, Corporal Thompson Park, victorian and colonial homes</v>
      </c>
    </row>
    <row r="1524" spans="1:27" x14ac:dyDescent="0.2">
      <c r="A1524">
        <v>1586</v>
      </c>
      <c r="B1524" t="s">
        <v>2088</v>
      </c>
      <c r="C1524" t="s">
        <v>34</v>
      </c>
      <c r="D1524" s="1">
        <v>749000</v>
      </c>
      <c r="E1524">
        <v>4</v>
      </c>
      <c r="F1524">
        <v>3</v>
      </c>
      <c r="G1524" s="2">
        <v>2150</v>
      </c>
      <c r="H1524" t="s">
        <v>1936</v>
      </c>
      <c r="I1524" t="s">
        <v>36</v>
      </c>
      <c r="J1524" s="5">
        <v>10303</v>
      </c>
      <c r="K1524" s="8" t="str">
        <f>VLOOKUP($B1524,Sheet1!A:E,3,FALSE)</f>
        <v>Richmond County</v>
      </c>
      <c r="L1524" s="8" t="str">
        <f>VLOOKUP($B1524,Sheet1!A:E,4,FALSE)</f>
        <v>B</v>
      </c>
      <c r="M1524">
        <v>-74.146957</v>
      </c>
      <c r="N1524">
        <v>40.6278109</v>
      </c>
      <c r="O1524" s="13">
        <f>VLOOKUP($B1524,Sheet2!A:F,6,FALSE)</f>
        <v>11.903752646176811</v>
      </c>
      <c r="P1524" s="1">
        <v>149800</v>
      </c>
      <c r="Q1524" s="3">
        <v>6.7500000000000004E-2</v>
      </c>
      <c r="R1524">
        <v>30</v>
      </c>
      <c r="S1524" s="1">
        <v>599200</v>
      </c>
      <c r="T1524" s="1">
        <v>3886.4</v>
      </c>
      <c r="U1524" s="1">
        <v>760.57</v>
      </c>
      <c r="V1524" s="1">
        <v>156.04</v>
      </c>
      <c r="W1524" s="4">
        <v>600</v>
      </c>
      <c r="X1524" s="1">
        <v>5403.01</v>
      </c>
      <c r="Y1524">
        <v>8</v>
      </c>
      <c r="Z1524">
        <v>11</v>
      </c>
      <c r="AA1524" t="str">
        <f>VLOOKUP($B1524,Sheet1!A:E,5,FALSE)</f>
        <v>Northern Staten Island</v>
      </c>
    </row>
    <row r="1525" spans="1:27" x14ac:dyDescent="0.2">
      <c r="A1525">
        <v>1587</v>
      </c>
      <c r="B1525" t="s">
        <v>2089</v>
      </c>
      <c r="C1525" t="s">
        <v>34</v>
      </c>
      <c r="D1525" s="1">
        <v>875000</v>
      </c>
      <c r="E1525">
        <v>4</v>
      </c>
      <c r="F1525">
        <v>3</v>
      </c>
      <c r="G1525" s="2">
        <v>2129</v>
      </c>
      <c r="H1525" t="s">
        <v>1149</v>
      </c>
      <c r="I1525" t="s">
        <v>65</v>
      </c>
      <c r="J1525" s="5">
        <v>11004</v>
      </c>
      <c r="K1525" s="8" t="str">
        <f>VLOOKUP($B1525,Sheet1!A:E,3,FALSE)</f>
        <v>Glen Oaks</v>
      </c>
      <c r="L1525" s="8" t="str">
        <f>VLOOKUP($B1525,Sheet1!A:E,4,FALSE)</f>
        <v>A</v>
      </c>
      <c r="M1525">
        <v>-73.704455999999993</v>
      </c>
      <c r="N1525">
        <v>40.747464100000002</v>
      </c>
      <c r="O1525" s="13">
        <f>VLOOKUP($B1525,Sheet2!A:F,6,FALSE)</f>
        <v>14.745047064621851</v>
      </c>
      <c r="P1525" s="1">
        <v>175000</v>
      </c>
      <c r="Q1525" s="3">
        <v>6.7500000000000004E-2</v>
      </c>
      <c r="R1525">
        <v>30</v>
      </c>
      <c r="S1525" s="1">
        <v>700000</v>
      </c>
      <c r="T1525" s="1">
        <v>4540.1899999999996</v>
      </c>
      <c r="U1525" s="1">
        <v>888.52</v>
      </c>
      <c r="V1525" s="1">
        <v>182.29</v>
      </c>
      <c r="W1525" s="4">
        <v>600</v>
      </c>
      <c r="X1525" s="1">
        <v>6211</v>
      </c>
      <c r="Y1525">
        <v>8</v>
      </c>
      <c r="Z1525">
        <v>11</v>
      </c>
      <c r="AA1525" t="str">
        <f>VLOOKUP($B1525,Sheet1!A:E,5,FALSE)</f>
        <v>Glen Oaks Village - large cooperative housing development, Queens County Farm. </v>
      </c>
    </row>
    <row r="1526" spans="1:27" x14ac:dyDescent="0.2">
      <c r="A1526">
        <v>1588</v>
      </c>
      <c r="B1526" t="s">
        <v>2090</v>
      </c>
      <c r="C1526" t="s">
        <v>87</v>
      </c>
      <c r="D1526" s="1">
        <v>1630000</v>
      </c>
      <c r="E1526">
        <v>11</v>
      </c>
      <c r="F1526">
        <v>6</v>
      </c>
      <c r="G1526" s="2">
        <v>2184</v>
      </c>
      <c r="H1526" t="s">
        <v>62</v>
      </c>
      <c r="I1526" t="s">
        <v>65</v>
      </c>
      <c r="J1526" s="5">
        <v>11373</v>
      </c>
      <c r="K1526" s="8" t="str">
        <f>VLOOKUP($B1526,Sheet1!A:E,3,FALSE)</f>
        <v>Elmhurst</v>
      </c>
      <c r="L1526" s="8" t="str">
        <f>VLOOKUP($B1526,Sheet1!A:E,4,FALSE)</f>
        <v>B-</v>
      </c>
      <c r="M1526">
        <v>-73.884284899999997</v>
      </c>
      <c r="N1526">
        <v>40.742417199999998</v>
      </c>
      <c r="O1526" s="13">
        <f>VLOOKUP($B1526,Sheet2!A:F,6,FALSE)</f>
        <v>5.3262882558506766</v>
      </c>
      <c r="P1526" s="1">
        <v>326000</v>
      </c>
      <c r="Q1526" s="3">
        <v>6.7500000000000004E-2</v>
      </c>
      <c r="R1526">
        <v>30</v>
      </c>
      <c r="S1526" s="1">
        <v>1304000</v>
      </c>
      <c r="T1526" s="1">
        <v>8457.7199999999993</v>
      </c>
      <c r="U1526" s="1">
        <v>1655.18</v>
      </c>
      <c r="V1526" s="1">
        <v>339.58</v>
      </c>
      <c r="W1526" s="4">
        <v>550</v>
      </c>
      <c r="X1526" s="1">
        <v>11002.49</v>
      </c>
      <c r="Y1526">
        <v>22</v>
      </c>
      <c r="Z1526">
        <v>7</v>
      </c>
      <c r="AA1526" t="str">
        <f>VLOOKUP($B1526,Sheet1!A:E,5,FALSE)</f>
        <v>Queens Center Mall, Authentic food scene, very busy commercial area.</v>
      </c>
    </row>
    <row r="1527" spans="1:27" x14ac:dyDescent="0.2">
      <c r="A1527">
        <v>1589</v>
      </c>
      <c r="B1527" t="s">
        <v>2091</v>
      </c>
      <c r="C1527" t="s">
        <v>26</v>
      </c>
      <c r="D1527" s="1">
        <v>849000</v>
      </c>
      <c r="E1527">
        <v>2</v>
      </c>
      <c r="F1527">
        <v>1</v>
      </c>
      <c r="G1527">
        <v>720</v>
      </c>
      <c r="H1527" t="s">
        <v>39</v>
      </c>
      <c r="I1527" t="s">
        <v>28</v>
      </c>
      <c r="J1527" s="5">
        <v>10019</v>
      </c>
      <c r="K1527" s="8" t="str">
        <f>VLOOKUP($B1527,Sheet1!A:E,3,FALSE)</f>
        <v>Chelsea</v>
      </c>
      <c r="L1527" s="8" t="str">
        <f>VLOOKUP($B1527,Sheet1!A:E,4,FALSE)</f>
        <v>A</v>
      </c>
      <c r="M1527">
        <v>-73.982584000000003</v>
      </c>
      <c r="N1527">
        <v>40.761426999999998</v>
      </c>
      <c r="O1527" s="13">
        <f>VLOOKUP($B1527,Sheet2!A:F,6,FALSE)</f>
        <v>0.88282899447932783</v>
      </c>
      <c r="P1527" s="1">
        <v>169800</v>
      </c>
      <c r="Q1527" s="3">
        <v>6.7500000000000004E-2</v>
      </c>
      <c r="R1527">
        <v>30</v>
      </c>
      <c r="S1527" s="1">
        <v>679200</v>
      </c>
      <c r="T1527" s="1">
        <v>4405.28</v>
      </c>
      <c r="U1527" s="1">
        <v>862.12</v>
      </c>
      <c r="V1527" s="1">
        <v>176.88</v>
      </c>
      <c r="W1527" s="4">
        <v>600</v>
      </c>
      <c r="X1527" s="1">
        <v>6044.27</v>
      </c>
      <c r="Y1527">
        <v>4</v>
      </c>
      <c r="Z1527">
        <v>6</v>
      </c>
      <c r="AA1527" t="str">
        <f>VLOOKUP($B1527,Sheet1!A:E,5,FALSE)</f>
        <v>Luxury Highrises, premier neighborhood with upscale resturants and shops; Previously a LGBTQ hub.</v>
      </c>
    </row>
    <row r="1528" spans="1:27" x14ac:dyDescent="0.2">
      <c r="A1528">
        <v>1590</v>
      </c>
      <c r="B1528" t="s">
        <v>2092</v>
      </c>
      <c r="C1528" t="s">
        <v>188</v>
      </c>
      <c r="D1528" s="1">
        <v>110000</v>
      </c>
      <c r="E1528">
        <v>1</v>
      </c>
      <c r="F1528">
        <v>1</v>
      </c>
      <c r="G1528">
        <v>650</v>
      </c>
      <c r="H1528" t="s">
        <v>47</v>
      </c>
      <c r="I1528" t="s">
        <v>54</v>
      </c>
      <c r="J1528" s="5">
        <v>10471</v>
      </c>
      <c r="K1528" s="8" t="str">
        <f>VLOOKUP($B1528,Sheet1!A:E,3,FALSE)</f>
        <v>Riverdale</v>
      </c>
      <c r="L1528" s="8" t="str">
        <f>VLOOKUP($B1528,Sheet1!A:E,4,FALSE)</f>
        <v>A-</v>
      </c>
      <c r="M1528">
        <v>-73.896804700000004</v>
      </c>
      <c r="N1528">
        <v>40.906568</v>
      </c>
      <c r="O1528" s="13">
        <f>VLOOKUP($B1528,Sheet2!A:F,6,FALSE)</f>
        <v>11.835093058429949</v>
      </c>
      <c r="P1528" s="1">
        <v>22000</v>
      </c>
      <c r="Q1528" s="3">
        <v>6.7500000000000004E-2</v>
      </c>
      <c r="R1528">
        <v>30</v>
      </c>
      <c r="S1528" s="1">
        <v>88000</v>
      </c>
      <c r="T1528" s="1">
        <v>570.77</v>
      </c>
      <c r="U1528" s="1">
        <v>111.7</v>
      </c>
      <c r="V1528" s="1">
        <v>22.92</v>
      </c>
      <c r="W1528" s="4">
        <v>375</v>
      </c>
      <c r="X1528" s="1">
        <v>1080.3800000000001</v>
      </c>
      <c r="Y1528">
        <v>2</v>
      </c>
      <c r="Z1528">
        <v>5</v>
      </c>
      <c r="AA1528" t="str">
        <f>VLOOKUP($B1528,Sheet1!A:E,5,FALSE)</f>
        <v>Residential neighborhood , affluent enclave within the Bronx., "alternative to the Upper West side", Car Transportation is reccomended.</v>
      </c>
    </row>
    <row r="1529" spans="1:27" x14ac:dyDescent="0.2">
      <c r="A1529">
        <v>1591</v>
      </c>
      <c r="B1529" t="s">
        <v>2093</v>
      </c>
      <c r="C1529" t="s">
        <v>188</v>
      </c>
      <c r="D1529" s="1">
        <v>299999</v>
      </c>
      <c r="E1529">
        <v>2</v>
      </c>
      <c r="F1529">
        <v>1</v>
      </c>
      <c r="G1529">
        <v>650</v>
      </c>
      <c r="H1529" t="s">
        <v>81</v>
      </c>
      <c r="I1529" t="s">
        <v>45</v>
      </c>
      <c r="J1529" s="5">
        <v>11208</v>
      </c>
      <c r="K1529" s="8" t="str">
        <f>VLOOKUP($B1529,Sheet1!A:E,3,FALSE)</f>
        <v>East New York</v>
      </c>
      <c r="L1529" s="8" t="str">
        <f>VLOOKUP($B1529,Sheet1!A:E,4,FALSE)</f>
        <v>D+</v>
      </c>
      <c r="M1529">
        <v>-73.876409100000004</v>
      </c>
      <c r="N1529">
        <v>40.657696000000001</v>
      </c>
      <c r="O1529" s="13">
        <f>VLOOKUP($B1529,Sheet2!A:F,6,FALSE)</f>
        <v>8.5033969638257929</v>
      </c>
      <c r="P1529" s="1">
        <v>59999.8</v>
      </c>
      <c r="Q1529" s="3">
        <v>6.7500000000000004E-2</v>
      </c>
      <c r="R1529">
        <v>30</v>
      </c>
      <c r="S1529" s="1">
        <v>239999.2</v>
      </c>
      <c r="T1529" s="1">
        <v>1556.63</v>
      </c>
      <c r="U1529" s="1">
        <v>304.63</v>
      </c>
      <c r="V1529" s="1">
        <v>62.5</v>
      </c>
      <c r="W1529" s="4">
        <v>550</v>
      </c>
      <c r="X1529" s="1">
        <v>2473.7600000000002</v>
      </c>
      <c r="Y1529">
        <v>4</v>
      </c>
      <c r="Z1529">
        <v>5</v>
      </c>
      <c r="AA1529" t="str">
        <f>VLOOKUP($B1529,Sheet1!A:E,5,FALSE)</f>
        <v>High Violence, Drug abuse, and Crime. Recovering neighborhood Urban Revitalization Projects with many community gardens &amp;Green Spaces. </v>
      </c>
    </row>
    <row r="1530" spans="1:27" x14ac:dyDescent="0.2">
      <c r="A1530">
        <v>1592</v>
      </c>
      <c r="B1530" t="s">
        <v>2094</v>
      </c>
      <c r="C1530" t="s">
        <v>52</v>
      </c>
      <c r="D1530" s="1">
        <v>335000</v>
      </c>
      <c r="E1530">
        <v>3</v>
      </c>
      <c r="F1530">
        <v>2</v>
      </c>
      <c r="G1530" s="2">
        <v>2184</v>
      </c>
      <c r="H1530" t="s">
        <v>130</v>
      </c>
      <c r="I1530" t="s">
        <v>65</v>
      </c>
      <c r="J1530" s="5">
        <v>11360</v>
      </c>
      <c r="K1530" s="8" t="str">
        <f>VLOOKUP($B1530,Sheet1!A:E,3,FALSE)</f>
        <v>Bayside</v>
      </c>
      <c r="L1530" s="8" t="str">
        <f>VLOOKUP($B1530,Sheet1!A:E,4,FALSE)</f>
        <v>A</v>
      </c>
      <c r="M1530">
        <v>-73.782580600000003</v>
      </c>
      <c r="N1530">
        <v>40.780573199999999</v>
      </c>
      <c r="O1530" s="13">
        <f>VLOOKUP($B1530,Sheet2!A:F,6,FALSE)</f>
        <v>10.865547882189979</v>
      </c>
      <c r="P1530" s="1">
        <v>67000</v>
      </c>
      <c r="Q1530" s="3">
        <v>6.7500000000000004E-2</v>
      </c>
      <c r="R1530">
        <v>30</v>
      </c>
      <c r="S1530" s="1">
        <v>268000</v>
      </c>
      <c r="T1530" s="1">
        <v>1738.24</v>
      </c>
      <c r="U1530" s="1">
        <v>340.18</v>
      </c>
      <c r="V1530" s="1">
        <v>69.790000000000006</v>
      </c>
      <c r="W1530" s="4">
        <v>600</v>
      </c>
      <c r="X1530" s="1">
        <v>2748.21</v>
      </c>
      <c r="Y1530">
        <v>6</v>
      </c>
      <c r="Z1530">
        <v>14</v>
      </c>
      <c r="AA1530" t="str">
        <f>VLOOKUP($B1530,Sheet1!A:E,5,FALSE)</f>
        <v>Suburban style homes in Northeast Queens, large Korean community, with its most commerical street being Bell Boulevard</v>
      </c>
    </row>
    <row r="1531" spans="1:27" x14ac:dyDescent="0.2">
      <c r="A1531">
        <v>1593</v>
      </c>
      <c r="B1531" t="s">
        <v>2095</v>
      </c>
      <c r="C1531" t="s">
        <v>52</v>
      </c>
      <c r="D1531" s="1">
        <v>549000</v>
      </c>
      <c r="E1531">
        <v>3</v>
      </c>
      <c r="F1531">
        <v>1</v>
      </c>
      <c r="G1531" s="2">
        <v>1200</v>
      </c>
      <c r="H1531" t="s">
        <v>39</v>
      </c>
      <c r="I1531" t="s">
        <v>45</v>
      </c>
      <c r="J1531" s="5">
        <v>11209</v>
      </c>
      <c r="K1531" s="8" t="str">
        <f>VLOOKUP($B1531,Sheet1!A:E,3,FALSE)</f>
        <v>Bay Ridge</v>
      </c>
      <c r="L1531" s="8" t="str">
        <f>VLOOKUP($B1531,Sheet1!A:E,4,FALSE)</f>
        <v>B+</v>
      </c>
      <c r="M1531">
        <v>-74.029137199999994</v>
      </c>
      <c r="N1531">
        <v>40.635832299999997</v>
      </c>
      <c r="O1531" s="13">
        <f>VLOOKUP($B1531,Sheet2!A:F,6,FALSE)</f>
        <v>8.127136529873777</v>
      </c>
      <c r="P1531" s="1">
        <v>109800</v>
      </c>
      <c r="Q1531" s="3">
        <v>6.7500000000000004E-2</v>
      </c>
      <c r="R1531">
        <v>30</v>
      </c>
      <c r="S1531" s="1">
        <v>439200</v>
      </c>
      <c r="T1531" s="1">
        <v>2848.64</v>
      </c>
      <c r="U1531" s="1">
        <v>557.48</v>
      </c>
      <c r="V1531" s="1">
        <v>114.38</v>
      </c>
      <c r="W1531" s="4">
        <v>600</v>
      </c>
      <c r="X1531" s="1">
        <v>4120.5</v>
      </c>
      <c r="Y1531">
        <v>6</v>
      </c>
      <c r="Z1531">
        <v>10</v>
      </c>
      <c r="AA1531" t="str">
        <f>VLOOKUP($B1531,Sheet1!A:E,5,FALSE)</f>
        <v>South Brooklyn Neighborhood known for elaborate Christmas light in Dyker Heights.</v>
      </c>
    </row>
    <row r="1532" spans="1:27" x14ac:dyDescent="0.2">
      <c r="A1532">
        <v>1594</v>
      </c>
      <c r="B1532" t="s">
        <v>2096</v>
      </c>
      <c r="C1532" t="s">
        <v>52</v>
      </c>
      <c r="D1532" s="1">
        <v>445000</v>
      </c>
      <c r="E1532">
        <v>3</v>
      </c>
      <c r="F1532">
        <v>2</v>
      </c>
      <c r="G1532" s="2">
        <v>1250</v>
      </c>
      <c r="H1532" t="s">
        <v>119</v>
      </c>
      <c r="I1532" t="s">
        <v>45</v>
      </c>
      <c r="J1532" s="5">
        <v>11214</v>
      </c>
      <c r="K1532" s="8" t="str">
        <f>VLOOKUP($B1532,Sheet1!A:E,3,FALSE)</f>
        <v>Bath Beach</v>
      </c>
      <c r="L1532" s="8" t="str">
        <f>VLOOKUP($B1532,Sheet1!A:E,4,FALSE)</f>
        <v>A-</v>
      </c>
      <c r="M1532">
        <v>-73.984096500000007</v>
      </c>
      <c r="N1532">
        <v>40.587190700000001</v>
      </c>
      <c r="O1532" s="13">
        <f>VLOOKUP($B1532,Sheet2!A:F,6,FALSE)</f>
        <v>11.152711174269371</v>
      </c>
      <c r="P1532" s="1">
        <v>89000</v>
      </c>
      <c r="Q1532" s="3">
        <v>6.7500000000000004E-2</v>
      </c>
      <c r="R1532">
        <v>30</v>
      </c>
      <c r="S1532" s="1">
        <v>356000</v>
      </c>
      <c r="T1532" s="1">
        <v>2309.0100000000002</v>
      </c>
      <c r="U1532" s="1">
        <v>451.88</v>
      </c>
      <c r="V1532" s="1">
        <v>92.71</v>
      </c>
      <c r="W1532" s="4">
        <v>1000</v>
      </c>
      <c r="X1532" s="1">
        <v>3853.59</v>
      </c>
      <c r="Y1532">
        <v>6</v>
      </c>
      <c r="Z1532">
        <v>8</v>
      </c>
      <c r="AA1532" t="str">
        <f>VLOOKUP($B1532,Sheet1!A:E,5,FALSE)</f>
        <v>Residential area in South Brooklyn with waterfront views, home to a Italian-American population.</v>
      </c>
    </row>
    <row r="1533" spans="1:27" x14ac:dyDescent="0.2">
      <c r="A1533">
        <v>1595</v>
      </c>
      <c r="B1533" t="s">
        <v>2097</v>
      </c>
      <c r="C1533" t="s">
        <v>163</v>
      </c>
      <c r="D1533" s="1">
        <v>459000</v>
      </c>
      <c r="E1533">
        <v>2</v>
      </c>
      <c r="F1533">
        <v>1</v>
      </c>
      <c r="G1533" s="2">
        <v>1188</v>
      </c>
      <c r="H1533" t="s">
        <v>81</v>
      </c>
      <c r="I1533" t="s">
        <v>36</v>
      </c>
      <c r="J1533" s="5">
        <v>10307</v>
      </c>
      <c r="K1533" s="8" t="str">
        <f>VLOOKUP($B1533,Sheet1!A:E,3,FALSE)</f>
        <v>Tottenville</v>
      </c>
      <c r="L1533" s="8" t="str">
        <f>VLOOKUP($B1533,Sheet1!A:E,4,FALSE)</f>
        <v>B</v>
      </c>
      <c r="M1533">
        <v>-74.237228400000006</v>
      </c>
      <c r="N1533">
        <v>40.501999099999999</v>
      </c>
      <c r="O1533" s="13">
        <f>VLOOKUP($B1533,Sheet2!A:F,6,FALSE)</f>
        <v>21.57065763658775</v>
      </c>
      <c r="P1533" s="1">
        <v>91800</v>
      </c>
      <c r="Q1533" s="3">
        <v>6.7500000000000004E-2</v>
      </c>
      <c r="R1533">
        <v>30</v>
      </c>
      <c r="S1533" s="1">
        <v>367200</v>
      </c>
      <c r="T1533" s="1">
        <v>2381.65</v>
      </c>
      <c r="U1533" s="1">
        <v>466.09</v>
      </c>
      <c r="V1533" s="1">
        <v>95.63</v>
      </c>
      <c r="W1533" s="4">
        <v>1000</v>
      </c>
      <c r="X1533" s="1">
        <v>3943.37</v>
      </c>
      <c r="Y1533">
        <v>4</v>
      </c>
      <c r="Z1533">
        <v>10</v>
      </c>
      <c r="AA1533" t="str">
        <f>VLOOKUP($B1533,Sheet1!A:E,5,FALSE)</f>
        <v>Southermost part of Staten Island, maritime heritage, originally owned by Totten family</v>
      </c>
    </row>
    <row r="1534" spans="1:27" x14ac:dyDescent="0.2">
      <c r="A1534">
        <v>1596</v>
      </c>
      <c r="B1534" t="s">
        <v>2098</v>
      </c>
      <c r="C1534" t="s">
        <v>34</v>
      </c>
      <c r="D1534" s="1">
        <v>399998</v>
      </c>
      <c r="E1534">
        <v>4</v>
      </c>
      <c r="F1534">
        <v>2</v>
      </c>
      <c r="G1534" s="2">
        <v>1252</v>
      </c>
      <c r="H1534" t="s">
        <v>145</v>
      </c>
      <c r="I1534" t="s">
        <v>36</v>
      </c>
      <c r="J1534" s="5">
        <v>10304</v>
      </c>
      <c r="K1534" s="8" t="str">
        <f>VLOOKUP($B1534,Sheet1!A:E,3,FALSE)</f>
        <v>Stapleton</v>
      </c>
      <c r="L1534" s="8" t="str">
        <f>VLOOKUP($B1534,Sheet1!A:E,4,FALSE)</f>
        <v>B</v>
      </c>
      <c r="M1534">
        <v>-74.083713500000002</v>
      </c>
      <c r="N1534">
        <v>40.617167799999997</v>
      </c>
      <c r="O1534" s="13">
        <f>VLOOKUP($B1534,Sheet2!A:F,6,FALSE)</f>
        <v>10.448677025513179</v>
      </c>
      <c r="P1534" s="1">
        <v>79999.600000000006</v>
      </c>
      <c r="Q1534" s="3">
        <v>6.7500000000000004E-2</v>
      </c>
      <c r="R1534">
        <v>30</v>
      </c>
      <c r="S1534" s="1">
        <v>319998.40000000002</v>
      </c>
      <c r="T1534" s="1">
        <v>2075.5</v>
      </c>
      <c r="U1534" s="1">
        <v>406.18</v>
      </c>
      <c r="V1534" s="1">
        <v>83.33</v>
      </c>
      <c r="W1534" s="4">
        <v>205</v>
      </c>
      <c r="X1534" s="1">
        <v>2770.01</v>
      </c>
      <c r="Y1534">
        <v>8</v>
      </c>
      <c r="Z1534">
        <v>8</v>
      </c>
      <c r="AA1534" t="str">
        <f>VLOOKUP($B1534,Sheet1!A:E,5,FALSE)</f>
        <v>Historic Waterfront, Vibrant Art Scene, Staten Island Urby.</v>
      </c>
    </row>
    <row r="1535" spans="1:27" x14ac:dyDescent="0.2">
      <c r="A1535">
        <v>1597</v>
      </c>
      <c r="B1535" t="s">
        <v>2099</v>
      </c>
      <c r="C1535" t="s">
        <v>26</v>
      </c>
      <c r="D1535" s="1">
        <v>9500000</v>
      </c>
      <c r="E1535">
        <v>4</v>
      </c>
      <c r="F1535">
        <v>4</v>
      </c>
      <c r="G1535" s="2">
        <v>3655</v>
      </c>
      <c r="H1535" t="s">
        <v>42</v>
      </c>
      <c r="I1535" t="s">
        <v>45</v>
      </c>
      <c r="J1535" s="5">
        <v>11201</v>
      </c>
      <c r="K1535" s="8" t="str">
        <f>VLOOKUP($B1535,Sheet1!A:E,3,FALSE)</f>
        <v>Brooklyn Heights</v>
      </c>
      <c r="L1535" s="8" t="str">
        <f>VLOOKUP($B1535,Sheet1!A:E,4,FALSE)</f>
        <v>A</v>
      </c>
      <c r="M1535">
        <v>-73.987823800000001</v>
      </c>
      <c r="N1535">
        <v>40.704622800000003</v>
      </c>
      <c r="O1535" s="13">
        <f>VLOOKUP($B1535,Sheet2!A:F,6,FALSE)</f>
        <v>3.052099445141808</v>
      </c>
      <c r="P1535" s="1">
        <v>1900000</v>
      </c>
      <c r="Q1535" s="3">
        <v>6.7500000000000004E-2</v>
      </c>
      <c r="R1535">
        <v>30</v>
      </c>
      <c r="S1535" s="1">
        <v>7600000</v>
      </c>
      <c r="T1535" s="1">
        <v>49293.46</v>
      </c>
      <c r="U1535" s="1">
        <v>9646.7800000000007</v>
      </c>
      <c r="V1535" s="1">
        <v>1979.17</v>
      </c>
      <c r="W1535" s="4">
        <v>375</v>
      </c>
      <c r="X1535" s="1">
        <v>61294.400000000001</v>
      </c>
      <c r="Y1535">
        <v>8</v>
      </c>
      <c r="Z1535">
        <v>15</v>
      </c>
      <c r="AA1535" t="str">
        <f>VLOOKUP($B1535,Sheet1!A:E,5,FALSE)</f>
        <v>Views of the Manhattan Skyline and Brooklyn Bridge, by Brooklyn Heights Park- Pier 5, famous basketball courts. </v>
      </c>
    </row>
    <row r="1536" spans="1:27" x14ac:dyDescent="0.2">
      <c r="A1536">
        <v>1598</v>
      </c>
      <c r="B1536" t="s">
        <v>2100</v>
      </c>
      <c r="C1536" t="s">
        <v>188</v>
      </c>
      <c r="D1536" s="1">
        <v>999000</v>
      </c>
      <c r="E1536">
        <v>4</v>
      </c>
      <c r="F1536">
        <v>2</v>
      </c>
      <c r="G1536" s="2">
        <v>1957</v>
      </c>
      <c r="H1536" t="s">
        <v>62</v>
      </c>
      <c r="I1536" t="s">
        <v>45</v>
      </c>
      <c r="J1536" s="5">
        <v>11209</v>
      </c>
      <c r="K1536" s="8" t="str">
        <f>VLOOKUP($B1536,Sheet1!A:E,3,FALSE)</f>
        <v>Bay Ridge</v>
      </c>
      <c r="L1536" s="8" t="str">
        <f>VLOOKUP($B1536,Sheet1!A:E,4,FALSE)</f>
        <v>B+</v>
      </c>
      <c r="M1536">
        <v>-74.035577799999999</v>
      </c>
      <c r="N1536">
        <v>40.624804099999999</v>
      </c>
      <c r="O1536" s="13">
        <f>VLOOKUP($B1536,Sheet2!A:F,6,FALSE)</f>
        <v>8.9533981912587262</v>
      </c>
      <c r="P1536" s="1">
        <v>199800</v>
      </c>
      <c r="Q1536" s="3">
        <v>6.7500000000000004E-2</v>
      </c>
      <c r="R1536">
        <v>30</v>
      </c>
      <c r="S1536" s="1">
        <v>799200</v>
      </c>
      <c r="T1536" s="1">
        <v>5183.6000000000004</v>
      </c>
      <c r="U1536" s="1">
        <v>1014.43</v>
      </c>
      <c r="V1536" s="1">
        <v>208.13</v>
      </c>
      <c r="W1536" s="4">
        <v>600</v>
      </c>
      <c r="X1536" s="1">
        <v>7006.16</v>
      </c>
      <c r="Y1536">
        <v>8</v>
      </c>
      <c r="Z1536">
        <v>12</v>
      </c>
      <c r="AA1536" t="str">
        <f>VLOOKUP($B1536,Sheet1!A:E,5,FALSE)</f>
        <v>South Brooklyn Neighborhood known for elaborate Christmas light in Dyker Heights.</v>
      </c>
    </row>
    <row r="1537" spans="1:27" x14ac:dyDescent="0.2">
      <c r="A1537">
        <v>1599</v>
      </c>
      <c r="B1537" t="s">
        <v>2101</v>
      </c>
      <c r="C1537" t="s">
        <v>34</v>
      </c>
      <c r="D1537" s="1">
        <v>650000</v>
      </c>
      <c r="E1537">
        <v>4</v>
      </c>
      <c r="F1537">
        <v>2</v>
      </c>
      <c r="G1537" s="2">
        <v>1482</v>
      </c>
      <c r="H1537" t="s">
        <v>720</v>
      </c>
      <c r="I1537" t="s">
        <v>45</v>
      </c>
      <c r="J1537" s="5">
        <v>11203</v>
      </c>
      <c r="K1537" s="8" t="str">
        <f>VLOOKUP($B1537,Sheet1!A:E,3,FALSE)</f>
        <v>Flatbush</v>
      </c>
      <c r="L1537" s="8" t="str">
        <f>VLOOKUP($B1537,Sheet1!A:E,4,FALSE)</f>
        <v>B</v>
      </c>
      <c r="M1537">
        <v>-73.944007200000001</v>
      </c>
      <c r="N1537">
        <v>40.650336099999997</v>
      </c>
      <c r="O1537" s="13">
        <f>VLOOKUP($B1537,Sheet2!A:F,6,FALSE)</f>
        <v>7.1350576176825973</v>
      </c>
      <c r="P1537" s="1">
        <v>130000</v>
      </c>
      <c r="Q1537" s="3">
        <v>6.7500000000000004E-2</v>
      </c>
      <c r="R1537">
        <v>30</v>
      </c>
      <c r="S1537" s="1">
        <v>520000</v>
      </c>
      <c r="T1537" s="1">
        <v>3372.71</v>
      </c>
      <c r="U1537" s="1">
        <v>660.04</v>
      </c>
      <c r="V1537" s="1">
        <v>135.41999999999999</v>
      </c>
      <c r="W1537" s="4">
        <v>375</v>
      </c>
      <c r="X1537" s="1">
        <v>4543.17</v>
      </c>
      <c r="Y1537">
        <v>8</v>
      </c>
      <c r="Z1537">
        <v>9</v>
      </c>
      <c r="AA1537" t="str">
        <f>VLOOKUP($B1537,Sheet1!A:E,5,FALSE)</f>
        <v>Family friendly neighborhood, Open Space, South of Prospect Park, more affordable, having Carribean &amp; Haitian Influence.</v>
      </c>
    </row>
    <row r="1538" spans="1:27" x14ac:dyDescent="0.2">
      <c r="A1538">
        <v>1600</v>
      </c>
      <c r="B1538" t="s">
        <v>2102</v>
      </c>
      <c r="C1538" t="s">
        <v>34</v>
      </c>
      <c r="D1538" s="1">
        <v>880000</v>
      </c>
      <c r="E1538">
        <v>3</v>
      </c>
      <c r="F1538">
        <v>4</v>
      </c>
      <c r="G1538" s="2">
        <v>2100</v>
      </c>
      <c r="H1538" t="s">
        <v>2103</v>
      </c>
      <c r="I1538" t="s">
        <v>36</v>
      </c>
      <c r="J1538" s="5">
        <v>10312</v>
      </c>
      <c r="K1538" s="8" t="str">
        <f>VLOOKUP($B1538,Sheet1!A:E,3,FALSE)</f>
        <v>Great Kills</v>
      </c>
      <c r="L1538" s="8" t="str">
        <f>VLOOKUP($B1538,Sheet1!A:E,4,FALSE)</f>
        <v>B</v>
      </c>
      <c r="M1538">
        <v>-74.167002600000004</v>
      </c>
      <c r="N1538">
        <v>40.551313999999998</v>
      </c>
      <c r="O1538" s="13">
        <f>VLOOKUP($B1538,Sheet2!A:F,6,FALSE)</f>
        <v>16.63681851901049</v>
      </c>
      <c r="P1538" s="1">
        <v>176000</v>
      </c>
      <c r="Q1538" s="3">
        <v>6.7500000000000004E-2</v>
      </c>
      <c r="R1538">
        <v>30</v>
      </c>
      <c r="S1538" s="1">
        <v>704000</v>
      </c>
      <c r="T1538" s="1">
        <v>4566.13</v>
      </c>
      <c r="U1538" s="1">
        <v>893.6</v>
      </c>
      <c r="V1538" s="1">
        <v>183.33</v>
      </c>
      <c r="W1538" s="4">
        <v>205</v>
      </c>
      <c r="X1538" s="1">
        <v>5848.06</v>
      </c>
      <c r="Y1538">
        <v>6</v>
      </c>
      <c r="Z1538">
        <v>9</v>
      </c>
      <c r="AA1538" t="str">
        <f>VLOOKUP($B1538,Sheet1!A:E,5,FALSE)</f>
        <v>Southern Staten Island, Suburban feel, waterfront community, Great Kills Park, named after Duth word of "Great creeks"</v>
      </c>
    </row>
    <row r="1539" spans="1:27" x14ac:dyDescent="0.2">
      <c r="A1539">
        <v>1601</v>
      </c>
      <c r="B1539" t="s">
        <v>2104</v>
      </c>
      <c r="C1539" t="s">
        <v>34</v>
      </c>
      <c r="D1539" s="1">
        <v>1350000</v>
      </c>
      <c r="E1539">
        <v>5</v>
      </c>
      <c r="F1539">
        <v>3</v>
      </c>
      <c r="G1539" s="2">
        <v>2082</v>
      </c>
      <c r="H1539" t="s">
        <v>125</v>
      </c>
      <c r="I1539" t="s">
        <v>65</v>
      </c>
      <c r="J1539" s="5">
        <v>11432</v>
      </c>
      <c r="K1539" s="8" t="str">
        <f>VLOOKUP($B1539,Sheet1!A:E,3,FALSE)</f>
        <v>Jamaica</v>
      </c>
      <c r="L1539" s="8" t="str">
        <f>VLOOKUP($B1539,Sheet1!A:E,4,FALSE)</f>
        <v>C</v>
      </c>
      <c r="M1539">
        <v>-73.780398399999996</v>
      </c>
      <c r="N1539">
        <v>40.728403200000002</v>
      </c>
      <c r="O1539" s="13">
        <f>VLOOKUP($B1539,Sheet2!A:F,6,FALSE)</f>
        <v>10.85283203516753</v>
      </c>
      <c r="P1539" s="1">
        <v>270000</v>
      </c>
      <c r="Q1539" s="3">
        <v>6.7500000000000004E-2</v>
      </c>
      <c r="R1539">
        <v>30</v>
      </c>
      <c r="S1539" s="1">
        <v>1080000</v>
      </c>
      <c r="T1539" s="1">
        <v>7004.86</v>
      </c>
      <c r="U1539" s="1">
        <v>1370.86</v>
      </c>
      <c r="V1539" s="1">
        <v>281.25</v>
      </c>
      <c r="W1539" s="4">
        <v>600</v>
      </c>
      <c r="X1539" s="1">
        <v>9256.9699999999993</v>
      </c>
      <c r="Y1539">
        <v>10</v>
      </c>
      <c r="Z1539">
        <v>10</v>
      </c>
      <c r="AA1539" t="str">
        <f>VLOOKUP($B1539,Sheet1!A:E,5,FALSE)</f>
        <v>Sectioned into 3 sub-neighborhoods, estates in the north east, west shopping areas, and South high crime area.</v>
      </c>
    </row>
    <row r="1540" spans="1:27" x14ac:dyDescent="0.2">
      <c r="A1540">
        <v>1602</v>
      </c>
      <c r="B1540" t="s">
        <v>2105</v>
      </c>
      <c r="C1540" t="s">
        <v>26</v>
      </c>
      <c r="D1540" s="1">
        <v>599000</v>
      </c>
      <c r="E1540">
        <v>2</v>
      </c>
      <c r="F1540">
        <v>2</v>
      </c>
      <c r="G1540" s="2">
        <v>2184</v>
      </c>
      <c r="H1540" t="s">
        <v>2106</v>
      </c>
      <c r="I1540" t="s">
        <v>65</v>
      </c>
      <c r="J1540" s="5">
        <v>11355</v>
      </c>
      <c r="K1540" s="8" t="str">
        <f>VLOOKUP($B1540,Sheet1!A:E,3,FALSE)</f>
        <v>Flushing</v>
      </c>
      <c r="L1540" s="8" t="str">
        <f>VLOOKUP($B1540,Sheet1!A:E,4,FALSE)</f>
        <v>B</v>
      </c>
      <c r="M1540">
        <v>-73.834434700000003</v>
      </c>
      <c r="N1540">
        <v>40.751756100000001</v>
      </c>
      <c r="O1540" s="13">
        <f>VLOOKUP($B1540,Sheet2!A:F,6,FALSE)</f>
        <v>7.9261011925863443</v>
      </c>
      <c r="P1540" s="1">
        <v>119800</v>
      </c>
      <c r="Q1540" s="3">
        <v>6.7500000000000004E-2</v>
      </c>
      <c r="R1540">
        <v>30</v>
      </c>
      <c r="S1540" s="1">
        <v>479200</v>
      </c>
      <c r="T1540" s="1">
        <v>3108.08</v>
      </c>
      <c r="U1540" s="1">
        <v>608.25</v>
      </c>
      <c r="V1540" s="1">
        <v>124.79</v>
      </c>
      <c r="W1540" s="4">
        <v>600</v>
      </c>
      <c r="X1540" s="1">
        <v>4441.13</v>
      </c>
      <c r="Y1540">
        <v>4</v>
      </c>
      <c r="Z1540">
        <v>14</v>
      </c>
      <c r="AA1540" t="str">
        <f>VLOOKUP($B1540,Sheet1!A:E,5,FALSE)</f>
        <v>Bustling Chinese and  Korean community. Large shopping community.</v>
      </c>
    </row>
    <row r="1541" spans="1:27" x14ac:dyDescent="0.2">
      <c r="A1541">
        <v>1603</v>
      </c>
      <c r="B1541" t="s">
        <v>2107</v>
      </c>
      <c r="C1541" t="s">
        <v>52</v>
      </c>
      <c r="D1541" s="1">
        <v>225000</v>
      </c>
      <c r="E1541">
        <v>1</v>
      </c>
      <c r="F1541">
        <v>1</v>
      </c>
      <c r="G1541" s="2">
        <v>2184</v>
      </c>
      <c r="H1541" t="s">
        <v>81</v>
      </c>
      <c r="I1541" t="s">
        <v>65</v>
      </c>
      <c r="J1541" s="5">
        <v>11361</v>
      </c>
      <c r="K1541" s="8" t="str">
        <f>VLOOKUP($B1541,Sheet1!A:E,3,FALSE)</f>
        <v>Bayside</v>
      </c>
      <c r="L1541" s="8" t="str">
        <f>VLOOKUP($B1541,Sheet1!A:E,4,FALSE)</f>
        <v>A</v>
      </c>
      <c r="M1541">
        <v>-73.783590000000004</v>
      </c>
      <c r="N1541">
        <v>40.766449899999998</v>
      </c>
      <c r="O1541" s="13">
        <f>VLOOKUP($B1541,Sheet2!A:F,6,FALSE)</f>
        <v>10.66014464697172</v>
      </c>
      <c r="P1541" s="1">
        <v>45000</v>
      </c>
      <c r="Q1541" s="3">
        <v>6.7500000000000004E-2</v>
      </c>
      <c r="R1541">
        <v>30</v>
      </c>
      <c r="S1541" s="1">
        <v>180000</v>
      </c>
      <c r="T1541" s="1">
        <v>1167.48</v>
      </c>
      <c r="U1541" s="1">
        <v>228.48</v>
      </c>
      <c r="V1541" s="1">
        <v>46.88</v>
      </c>
      <c r="W1541" s="4">
        <v>375</v>
      </c>
      <c r="X1541" s="1">
        <v>1817.83</v>
      </c>
      <c r="Y1541">
        <v>2</v>
      </c>
      <c r="Z1541">
        <v>18</v>
      </c>
      <c r="AA1541" t="str">
        <f>VLOOKUP($B1541,Sheet1!A:E,5,FALSE)</f>
        <v>Suburban style homes in Northeast Queens, large Korean community, with its most commerical street being Bell Boulevard</v>
      </c>
    </row>
    <row r="1542" spans="1:27" x14ac:dyDescent="0.2">
      <c r="A1542">
        <v>1604</v>
      </c>
      <c r="B1542" t="s">
        <v>2108</v>
      </c>
      <c r="C1542" t="s">
        <v>52</v>
      </c>
      <c r="D1542" s="1">
        <v>220000</v>
      </c>
      <c r="E1542">
        <v>3</v>
      </c>
      <c r="F1542">
        <v>1</v>
      </c>
      <c r="G1542" s="2">
        <v>2184</v>
      </c>
      <c r="H1542" t="s">
        <v>2109</v>
      </c>
      <c r="I1542" t="s">
        <v>28</v>
      </c>
      <c r="J1542" s="5">
        <v>10040</v>
      </c>
      <c r="K1542" s="8" t="str">
        <f>VLOOKUP($B1542,Sheet1!A:E,3,FALSE)</f>
        <v>Washington Heights</v>
      </c>
      <c r="L1542" s="8" t="str">
        <f>VLOOKUP($B1542,Sheet1!A:E,4,FALSE)</f>
        <v>B</v>
      </c>
      <c r="M1542">
        <v>-73.932217600000001</v>
      </c>
      <c r="N1542">
        <v>40.859072900000001</v>
      </c>
      <c r="O1542" s="13">
        <f>VLOOKUP($B1542,Sheet2!A:F,6,FALSE)</f>
        <v>8.103465946114019</v>
      </c>
      <c r="P1542" s="1">
        <v>44000</v>
      </c>
      <c r="Q1542" s="3">
        <v>6.7500000000000004E-2</v>
      </c>
      <c r="R1542">
        <v>30</v>
      </c>
      <c r="S1542" s="1">
        <v>176000</v>
      </c>
      <c r="T1542" s="1">
        <v>1141.53</v>
      </c>
      <c r="U1542" s="1">
        <v>223.4</v>
      </c>
      <c r="V1542" s="1">
        <v>45.83</v>
      </c>
      <c r="W1542" s="4">
        <v>550</v>
      </c>
      <c r="X1542" s="1">
        <v>1960.76</v>
      </c>
      <c r="Y1542">
        <v>6</v>
      </c>
      <c r="Z1542">
        <v>18</v>
      </c>
      <c r="AA1542" t="str">
        <f>VLOOKUP($B1542,Sheet1!A:E,5,FALSE)</f>
        <v>Dominican community, Dykman Street, George Washington Bridge, Columbia University</v>
      </c>
    </row>
    <row r="1543" spans="1:27" x14ac:dyDescent="0.2">
      <c r="A1543">
        <v>1605</v>
      </c>
      <c r="B1543" t="s">
        <v>2110</v>
      </c>
      <c r="C1543" t="s">
        <v>52</v>
      </c>
      <c r="D1543" s="1">
        <v>289000</v>
      </c>
      <c r="E1543">
        <v>3</v>
      </c>
      <c r="F1543">
        <v>1</v>
      </c>
      <c r="G1543" s="2">
        <v>2184</v>
      </c>
      <c r="H1543" t="s">
        <v>62</v>
      </c>
      <c r="I1543" t="s">
        <v>54</v>
      </c>
      <c r="J1543" s="5">
        <v>10462</v>
      </c>
      <c r="K1543" s="8" t="str">
        <f>VLOOKUP($B1543,Sheet1!A:E,3,FALSE)</f>
        <v>Castle Hill</v>
      </c>
      <c r="L1543" s="8" t="str">
        <f>VLOOKUP($B1543,Sheet1!A:E,4,FALSE)</f>
        <v>C</v>
      </c>
      <c r="M1543">
        <v>-73.865973999999994</v>
      </c>
      <c r="N1543">
        <v>40.856353599999998</v>
      </c>
      <c r="O1543" s="13">
        <f>VLOOKUP($B1543,Sheet2!A:F,6,FALSE)</f>
        <v>9.7105171504039269</v>
      </c>
      <c r="P1543" s="1">
        <v>57800</v>
      </c>
      <c r="Q1543" s="3">
        <v>6.7500000000000004E-2</v>
      </c>
      <c r="R1543">
        <v>30</v>
      </c>
      <c r="S1543" s="1">
        <v>231200</v>
      </c>
      <c r="T1543" s="1">
        <v>1499.56</v>
      </c>
      <c r="U1543" s="1">
        <v>293.47000000000003</v>
      </c>
      <c r="V1543" s="1">
        <v>60.21</v>
      </c>
      <c r="W1543" s="4">
        <v>600</v>
      </c>
      <c r="X1543" s="1">
        <v>2453.23</v>
      </c>
      <c r="Y1543">
        <v>6</v>
      </c>
      <c r="Z1543">
        <v>18</v>
      </c>
      <c r="AA1543" t="str">
        <f>VLOOKUP($B1543,Sheet1!A:E,5,FALSE)</f>
        <v>Residential neighborhood, suburban feeling, with scenic waterfront views.</v>
      </c>
    </row>
    <row r="1544" spans="1:27" x14ac:dyDescent="0.2">
      <c r="A1544">
        <v>1606</v>
      </c>
      <c r="B1544" t="s">
        <v>2111</v>
      </c>
      <c r="C1544" t="s">
        <v>188</v>
      </c>
      <c r="D1544" s="1">
        <v>350000</v>
      </c>
      <c r="E1544">
        <v>1</v>
      </c>
      <c r="F1544">
        <v>1</v>
      </c>
      <c r="G1544" s="2">
        <v>2184</v>
      </c>
      <c r="H1544" t="s">
        <v>69</v>
      </c>
      <c r="I1544" t="s">
        <v>28</v>
      </c>
      <c r="J1544" s="5">
        <v>10037</v>
      </c>
      <c r="K1544" s="8" t="str">
        <f>VLOOKUP($B1544,Sheet1!A:E,3,FALSE)</f>
        <v>Harlem</v>
      </c>
      <c r="L1544" s="8" t="str">
        <f>VLOOKUP($B1544,Sheet1!A:E,4,FALSE)</f>
        <v>C</v>
      </c>
      <c r="M1544">
        <v>-73.937908399999998</v>
      </c>
      <c r="N1544">
        <v>40.809914599999999</v>
      </c>
      <c r="O1544" s="13">
        <f>VLOOKUP($B1544,Sheet2!A:F,6,FALSE)</f>
        <v>4.8976426166161247</v>
      </c>
      <c r="P1544" s="1">
        <v>70000</v>
      </c>
      <c r="Q1544" s="3">
        <v>6.7500000000000004E-2</v>
      </c>
      <c r="R1544">
        <v>30</v>
      </c>
      <c r="S1544" s="1">
        <v>280000</v>
      </c>
      <c r="T1544" s="1">
        <v>1816.07</v>
      </c>
      <c r="U1544" s="1">
        <v>355.41</v>
      </c>
      <c r="V1544" s="1">
        <v>72.92</v>
      </c>
      <c r="W1544" s="4">
        <v>205</v>
      </c>
      <c r="X1544" s="1">
        <v>2449.4</v>
      </c>
      <c r="Y1544">
        <v>2</v>
      </c>
      <c r="Z1544">
        <v>18</v>
      </c>
      <c r="AA1544" t="str">
        <f>VLOOKUP($B1544,Sheet1!A:E,5,FALSE)</f>
        <v>Rich African-American history and cultural landmarks such as Apollo Theather. </v>
      </c>
    </row>
    <row r="1545" spans="1:27" x14ac:dyDescent="0.2">
      <c r="A1545">
        <v>1609</v>
      </c>
      <c r="B1545" t="s">
        <v>2112</v>
      </c>
      <c r="C1545" t="s">
        <v>34</v>
      </c>
      <c r="D1545" s="1">
        <v>719999</v>
      </c>
      <c r="E1545">
        <v>3</v>
      </c>
      <c r="F1545">
        <v>2</v>
      </c>
      <c r="G1545" s="2">
        <v>2184</v>
      </c>
      <c r="H1545" t="s">
        <v>406</v>
      </c>
      <c r="I1545" t="s">
        <v>65</v>
      </c>
      <c r="J1545" s="5">
        <v>11368</v>
      </c>
      <c r="K1545" s="8" t="str">
        <f>VLOOKUP($B1545,Sheet1!A:E,3,FALSE)</f>
        <v>Corona</v>
      </c>
      <c r="L1545" s="8" t="str">
        <f>VLOOKUP($B1545,Sheet1!A:E,4,FALSE)</f>
        <v>C</v>
      </c>
      <c r="M1545">
        <v>-73.859674999999996</v>
      </c>
      <c r="N1545">
        <v>40.754545</v>
      </c>
      <c r="O1545" s="13">
        <f>VLOOKUP($B1545,Sheet2!A:F,6,FALSE)</f>
        <v>6.6107010455767972</v>
      </c>
      <c r="P1545" s="1">
        <v>143999.79999999999</v>
      </c>
      <c r="Q1545" s="3">
        <v>6.7500000000000004E-2</v>
      </c>
      <c r="R1545">
        <v>30</v>
      </c>
      <c r="S1545" s="1">
        <v>575999.19999999995</v>
      </c>
      <c r="T1545" s="1">
        <v>3735.92</v>
      </c>
      <c r="U1545" s="1">
        <v>731.12</v>
      </c>
      <c r="V1545" s="1">
        <v>150</v>
      </c>
      <c r="W1545" s="4">
        <v>600</v>
      </c>
      <c r="X1545" s="1">
        <v>5217.04</v>
      </c>
      <c r="Y1545">
        <v>6</v>
      </c>
      <c r="Z1545">
        <v>14</v>
      </c>
      <c r="AA1545" t="str">
        <f>VLOOKUP($B1545,Sheet1!A:E,5,FALSE)</f>
        <v>Flushing Meadows - Corona Park Queens, Lemon Ice King icees, strong Latino community.</v>
      </c>
    </row>
    <row r="1546" spans="1:27" x14ac:dyDescent="0.2">
      <c r="A1546">
        <v>1610</v>
      </c>
      <c r="B1546" t="s">
        <v>2113</v>
      </c>
      <c r="C1546" t="s">
        <v>26</v>
      </c>
      <c r="D1546" s="1">
        <v>1100000</v>
      </c>
      <c r="E1546">
        <v>2</v>
      </c>
      <c r="F1546">
        <v>1</v>
      </c>
      <c r="G1546">
        <v>807</v>
      </c>
      <c r="H1546" t="s">
        <v>39</v>
      </c>
      <c r="I1546" t="s">
        <v>45</v>
      </c>
      <c r="J1546" s="5">
        <v>11211</v>
      </c>
      <c r="K1546" s="8" t="str">
        <f>VLOOKUP($B1546,Sheet1!A:E,3,FALSE)</f>
        <v>Williamsburg</v>
      </c>
      <c r="L1546" s="8" t="str">
        <f>VLOOKUP($B1546,Sheet1!A:E,4,FALSE)</f>
        <v>B+</v>
      </c>
      <c r="M1546">
        <v>-73.962868999999998</v>
      </c>
      <c r="N1546">
        <v>40.709904999999999</v>
      </c>
      <c r="O1546" s="13">
        <f>VLOOKUP($B1546,Sheet2!A:F,6,FALSE)</f>
        <v>2.9345570701956349</v>
      </c>
      <c r="P1546" s="1">
        <v>220000</v>
      </c>
      <c r="Q1546" s="3">
        <v>6.7500000000000004E-2</v>
      </c>
      <c r="R1546">
        <v>30</v>
      </c>
      <c r="S1546" s="1">
        <v>880000</v>
      </c>
      <c r="T1546" s="1">
        <v>5707.66</v>
      </c>
      <c r="U1546" s="1">
        <v>1117</v>
      </c>
      <c r="V1546" s="1">
        <v>229.17</v>
      </c>
      <c r="W1546" s="4">
        <v>205</v>
      </c>
      <c r="X1546" s="1">
        <v>7258.82</v>
      </c>
      <c r="Y1546">
        <v>4</v>
      </c>
      <c r="Z1546">
        <v>7</v>
      </c>
      <c r="AA1546" t="str">
        <f>VLOOKUP($B1546,Sheet1!A:E,5,FALSE)</f>
        <v>Hipsters, Trendy cafes bars resturants, Smorgasburg, "East Manhattan".</v>
      </c>
    </row>
    <row r="1547" spans="1:27" x14ac:dyDescent="0.2">
      <c r="A1547">
        <v>1611</v>
      </c>
      <c r="B1547" t="s">
        <v>2114</v>
      </c>
      <c r="C1547" t="s">
        <v>52</v>
      </c>
      <c r="D1547" s="1">
        <v>259000</v>
      </c>
      <c r="E1547">
        <v>2</v>
      </c>
      <c r="F1547">
        <v>1</v>
      </c>
      <c r="G1547">
        <v>950</v>
      </c>
      <c r="H1547" t="s">
        <v>53</v>
      </c>
      <c r="I1547" t="s">
        <v>54</v>
      </c>
      <c r="J1547" s="5">
        <v>10451</v>
      </c>
      <c r="K1547" s="8" t="str">
        <f>VLOOKUP($B1547,Sheet1!A:E,3,FALSE)</f>
        <v>Melrose</v>
      </c>
      <c r="L1547" s="8" t="str">
        <f>VLOOKUP($B1547,Sheet1!A:E,4,FALSE)</f>
        <v>C</v>
      </c>
      <c r="M1547">
        <v>-73.922982899999994</v>
      </c>
      <c r="N1547">
        <v>40.824869900000003</v>
      </c>
      <c r="O1547" s="13">
        <f>VLOOKUP($B1547,Sheet2!A:F,6,FALSE)</f>
        <v>6.1859843733296556</v>
      </c>
      <c r="P1547" s="1">
        <v>51800</v>
      </c>
      <c r="Q1547" s="3">
        <v>6.7500000000000004E-2</v>
      </c>
      <c r="R1547">
        <v>30</v>
      </c>
      <c r="S1547" s="1">
        <v>207200</v>
      </c>
      <c r="T1547" s="1">
        <v>1343.9</v>
      </c>
      <c r="U1547" s="1">
        <v>263</v>
      </c>
      <c r="V1547" s="1">
        <v>53.96</v>
      </c>
      <c r="W1547" s="4">
        <v>600</v>
      </c>
      <c r="X1547" s="1">
        <v>2260.86</v>
      </c>
      <c r="Y1547">
        <v>4</v>
      </c>
      <c r="Z1547">
        <v>8</v>
      </c>
      <c r="AA1547" t="str">
        <f>VLOOKUP($B1547,Sheet1!A:E,5,FALSE)</f>
        <v>South Bronx, activism centered around sustainable housing and social justice</v>
      </c>
    </row>
    <row r="1548" spans="1:27" x14ac:dyDescent="0.2">
      <c r="A1548">
        <v>1612</v>
      </c>
      <c r="B1548" t="s">
        <v>2115</v>
      </c>
      <c r="C1548" t="s">
        <v>87</v>
      </c>
      <c r="D1548" s="1">
        <v>1699999</v>
      </c>
      <c r="E1548">
        <v>6</v>
      </c>
      <c r="F1548">
        <v>3</v>
      </c>
      <c r="G1548" s="2">
        <v>2754</v>
      </c>
      <c r="H1548" t="s">
        <v>2116</v>
      </c>
      <c r="I1548" t="s">
        <v>45</v>
      </c>
      <c r="J1548" s="5">
        <v>11233</v>
      </c>
      <c r="K1548" s="8" t="str">
        <f>VLOOKUP($B1548,Sheet1!A:E,3,FALSE)</f>
        <v>Bedford-Stuyvesant</v>
      </c>
      <c r="L1548" s="8" t="str">
        <f>VLOOKUP($B1548,Sheet1!A:E,4,FALSE)</f>
        <v>C+</v>
      </c>
      <c r="M1548">
        <v>-73.914660600000005</v>
      </c>
      <c r="N1548">
        <v>40.681189000000003</v>
      </c>
      <c r="O1548" s="13">
        <f>VLOOKUP($B1548,Sheet2!A:F,6,FALSE)</f>
        <v>5.9650024478989554</v>
      </c>
      <c r="P1548" s="1">
        <v>339999.8</v>
      </c>
      <c r="Q1548" s="3">
        <v>6.7500000000000004E-2</v>
      </c>
      <c r="R1548">
        <v>30</v>
      </c>
      <c r="S1548" s="1">
        <v>1359999.2</v>
      </c>
      <c r="T1548" s="1">
        <v>8820.93</v>
      </c>
      <c r="U1548" s="1">
        <v>1726.26</v>
      </c>
      <c r="V1548" s="1">
        <v>354.17</v>
      </c>
      <c r="W1548" s="4">
        <v>375</v>
      </c>
      <c r="X1548" s="1">
        <v>11276.36</v>
      </c>
      <c r="Y1548">
        <v>12</v>
      </c>
      <c r="Z1548">
        <v>14</v>
      </c>
      <c r="AA1548" t="str">
        <f>VLOOKUP($B1548,Sheet1!A:E,5,FALSE)</f>
        <v>Bed-Stuy, Do or Die phrase, home of rappers Notorious B.I.G &amp; Jay Z, Options for soul food &amp; carribean foods.</v>
      </c>
    </row>
    <row r="1549" spans="1:27" x14ac:dyDescent="0.2">
      <c r="A1549">
        <v>1613</v>
      </c>
      <c r="B1549" t="s">
        <v>2117</v>
      </c>
      <c r="C1549" t="s">
        <v>34</v>
      </c>
      <c r="D1549" s="1">
        <v>669000</v>
      </c>
      <c r="E1549">
        <v>4</v>
      </c>
      <c r="F1549">
        <v>2</v>
      </c>
      <c r="G1549" s="2">
        <v>2184</v>
      </c>
      <c r="H1549" t="s">
        <v>2118</v>
      </c>
      <c r="I1549" t="s">
        <v>65</v>
      </c>
      <c r="J1549" s="5">
        <v>11422</v>
      </c>
      <c r="K1549" s="8" t="str">
        <f>VLOOKUP($B1549,Sheet1!A:E,3,FALSE)</f>
        <v>Rosedale</v>
      </c>
      <c r="L1549" s="8" t="str">
        <f>VLOOKUP($B1549,Sheet1!A:E,4,FALSE)</f>
        <v>B</v>
      </c>
      <c r="M1549">
        <v>-73.733006399999994</v>
      </c>
      <c r="N1549">
        <v>40.672977899999999</v>
      </c>
      <c r="O1549" s="13">
        <f>VLOOKUP($B1549,Sheet2!A:F,6,FALSE)</f>
        <v>14.24959123875341</v>
      </c>
      <c r="P1549" s="1">
        <v>133800</v>
      </c>
      <c r="Q1549" s="3">
        <v>6.7500000000000004E-2</v>
      </c>
      <c r="R1549">
        <v>30</v>
      </c>
      <c r="S1549" s="1">
        <v>535200</v>
      </c>
      <c r="T1549" s="1">
        <v>3471.3</v>
      </c>
      <c r="U1549" s="1">
        <v>679.34</v>
      </c>
      <c r="V1549" s="1">
        <v>139.38</v>
      </c>
      <c r="W1549" s="4">
        <v>600</v>
      </c>
      <c r="X1549" s="1">
        <v>4890.01</v>
      </c>
      <c r="Y1549">
        <v>8</v>
      </c>
      <c r="Z1549">
        <v>14</v>
      </c>
      <c r="AA1549" t="str">
        <f>VLOOKUP($B1549,Sheet1!A:E,5,FALSE)</f>
        <v>Suburban atmosphere and residential character.</v>
      </c>
    </row>
    <row r="1550" spans="1:27" x14ac:dyDescent="0.2">
      <c r="A1550">
        <v>1614</v>
      </c>
      <c r="B1550" t="s">
        <v>2119</v>
      </c>
      <c r="C1550" t="s">
        <v>34</v>
      </c>
      <c r="D1550" s="1">
        <v>3400000</v>
      </c>
      <c r="E1550">
        <v>6</v>
      </c>
      <c r="F1550">
        <v>6</v>
      </c>
      <c r="G1550" s="2">
        <v>6290</v>
      </c>
      <c r="H1550" t="s">
        <v>258</v>
      </c>
      <c r="I1550" t="s">
        <v>54</v>
      </c>
      <c r="J1550" s="5">
        <v>10471</v>
      </c>
      <c r="K1550" s="8" t="str">
        <f>VLOOKUP($B1550,Sheet1!A:E,3,FALSE)</f>
        <v>Riverdale</v>
      </c>
      <c r="L1550" s="8" t="str">
        <f>VLOOKUP($B1550,Sheet1!A:E,4,FALSE)</f>
        <v>A-</v>
      </c>
      <c r="M1550">
        <v>-73.903212300000007</v>
      </c>
      <c r="N1550">
        <v>40.896957499999999</v>
      </c>
      <c r="O1550" s="13">
        <f>VLOOKUP($B1550,Sheet2!A:F,6,FALSE)</f>
        <v>11.09356032595916</v>
      </c>
      <c r="P1550" s="1">
        <v>680000</v>
      </c>
      <c r="Q1550" s="3">
        <v>6.7500000000000004E-2</v>
      </c>
      <c r="R1550">
        <v>30</v>
      </c>
      <c r="S1550" s="1">
        <v>2720000</v>
      </c>
      <c r="T1550" s="1">
        <v>17641.87</v>
      </c>
      <c r="U1550" s="1">
        <v>3452.53</v>
      </c>
      <c r="V1550" s="1">
        <v>708.33</v>
      </c>
      <c r="W1550" s="4">
        <v>600</v>
      </c>
      <c r="X1550" s="1">
        <v>22402.73</v>
      </c>
      <c r="Y1550">
        <v>12</v>
      </c>
      <c r="Z1550">
        <v>20</v>
      </c>
      <c r="AA1550" t="str">
        <f>VLOOKUP($B1550,Sheet1!A:E,5,FALSE)</f>
        <v>Residential neighborhood , affluent enclave within the Bronx., "alternative to the Upper West side", Car Transportation is reccomended.</v>
      </c>
    </row>
    <row r="1551" spans="1:27" x14ac:dyDescent="0.2">
      <c r="A1551">
        <v>1615</v>
      </c>
      <c r="B1551" t="s">
        <v>2120</v>
      </c>
      <c r="C1551" t="s">
        <v>26</v>
      </c>
      <c r="D1551" s="1">
        <v>549000</v>
      </c>
      <c r="E1551">
        <v>3</v>
      </c>
      <c r="F1551">
        <v>2</v>
      </c>
      <c r="G1551" s="2">
        <v>2184</v>
      </c>
      <c r="H1551" t="s">
        <v>1064</v>
      </c>
      <c r="I1551" t="s">
        <v>65</v>
      </c>
      <c r="J1551" s="5">
        <v>11417</v>
      </c>
      <c r="K1551" s="8" t="str">
        <f>VLOOKUP($B1551,Sheet1!A:E,3,FALSE)</f>
        <v>Ozone Park</v>
      </c>
      <c r="L1551" s="8" t="str">
        <f>VLOOKUP($B1551,Sheet1!A:E,4,FALSE)</f>
        <v>B-</v>
      </c>
      <c r="M1551">
        <v>-73.849988300000007</v>
      </c>
      <c r="N1551">
        <v>40.672647400000002</v>
      </c>
      <c r="O1551" s="13">
        <f>VLOOKUP($B1551,Sheet2!A:F,6,FALSE)</f>
        <v>8.8429866558540624</v>
      </c>
      <c r="P1551" s="1">
        <v>109800</v>
      </c>
      <c r="Q1551" s="3">
        <v>6.7500000000000004E-2</v>
      </c>
      <c r="R1551">
        <v>30</v>
      </c>
      <c r="S1551" s="1">
        <v>439200</v>
      </c>
      <c r="T1551" s="1">
        <v>2848.64</v>
      </c>
      <c r="U1551" s="1">
        <v>557.48</v>
      </c>
      <c r="V1551" s="1">
        <v>114.38</v>
      </c>
      <c r="W1551" s="4">
        <v>550</v>
      </c>
      <c r="X1551" s="1">
        <v>4070.5</v>
      </c>
      <c r="Y1551">
        <v>6</v>
      </c>
      <c r="Z1551">
        <v>14</v>
      </c>
      <c r="AA1551" t="str">
        <f>VLOOKUP($B1551,Sheet1!A:E,5,FALSE)</f>
        <v>Diverse cultural community and residential neighborhoods.</v>
      </c>
    </row>
    <row r="1552" spans="1:27" x14ac:dyDescent="0.2">
      <c r="A1552">
        <v>1616</v>
      </c>
      <c r="B1552" t="s">
        <v>2121</v>
      </c>
      <c r="C1552" t="s">
        <v>174</v>
      </c>
      <c r="D1552" s="1">
        <v>250000</v>
      </c>
      <c r="E1552">
        <v>3</v>
      </c>
      <c r="F1552">
        <v>2.5</v>
      </c>
      <c r="G1552" s="2">
        <v>2184</v>
      </c>
      <c r="H1552" t="s">
        <v>1394</v>
      </c>
      <c r="I1552" t="s">
        <v>54</v>
      </c>
      <c r="J1552" s="5">
        <v>10462</v>
      </c>
      <c r="K1552" s="8" t="str">
        <f>VLOOKUP($B1552,Sheet1!A:E,3,FALSE)</f>
        <v>Castle Hill</v>
      </c>
      <c r="L1552" s="8" t="str">
        <f>VLOOKUP($B1552,Sheet1!A:E,4,FALSE)</f>
        <v>C</v>
      </c>
      <c r="M1552">
        <v>-73.868404200000001</v>
      </c>
      <c r="N1552">
        <v>40.845324099999999</v>
      </c>
      <c r="O1552" s="13">
        <f>VLOOKUP($B1552,Sheet2!A:F,6,FALSE)</f>
        <v>9.0556450972479468</v>
      </c>
      <c r="P1552" s="1">
        <v>50000</v>
      </c>
      <c r="Q1552" s="3">
        <v>6.7500000000000004E-2</v>
      </c>
      <c r="R1552">
        <v>30</v>
      </c>
      <c r="S1552" s="1">
        <v>200000</v>
      </c>
      <c r="T1552" s="1">
        <v>1297.2</v>
      </c>
      <c r="U1552" s="1">
        <v>253.86</v>
      </c>
      <c r="V1552" s="1">
        <v>52.08</v>
      </c>
      <c r="W1552" s="4">
        <v>1700</v>
      </c>
      <c r="X1552" s="1">
        <v>3303.14</v>
      </c>
      <c r="Y1552">
        <v>6</v>
      </c>
      <c r="Z1552">
        <v>12</v>
      </c>
      <c r="AA1552" t="str">
        <f>VLOOKUP($B1552,Sheet1!A:E,5,FALSE)</f>
        <v>Residential neighborhood, suburban feeling, with scenic waterfront views.</v>
      </c>
    </row>
    <row r="1553" spans="1:27" x14ac:dyDescent="0.2">
      <c r="A1553">
        <v>1617</v>
      </c>
      <c r="B1553" t="s">
        <v>2122</v>
      </c>
      <c r="C1553" t="s">
        <v>52</v>
      </c>
      <c r="D1553" s="1">
        <v>299000</v>
      </c>
      <c r="E1553">
        <v>3</v>
      </c>
      <c r="F1553">
        <v>1</v>
      </c>
      <c r="G1553" s="2">
        <v>2184</v>
      </c>
      <c r="H1553" t="s">
        <v>42</v>
      </c>
      <c r="I1553" t="s">
        <v>28</v>
      </c>
      <c r="J1553" s="5">
        <v>10034</v>
      </c>
      <c r="K1553" s="8" t="str">
        <f>VLOOKUP($B1553,Sheet1!A:E,3,FALSE)</f>
        <v>Inwood</v>
      </c>
      <c r="L1553" s="8" t="str">
        <f>VLOOKUP($B1553,Sheet1!A:E,4,FALSE)</f>
        <v>B</v>
      </c>
      <c r="M1553">
        <v>-73.918866699999995</v>
      </c>
      <c r="N1553">
        <v>40.871889500000002</v>
      </c>
      <c r="O1553" s="13">
        <f>VLOOKUP($B1553,Sheet2!A:F,6,FALSE)</f>
        <v>9.181465915234595</v>
      </c>
      <c r="P1553" s="1">
        <v>59800</v>
      </c>
      <c r="Q1553" s="3">
        <v>6.7500000000000004E-2</v>
      </c>
      <c r="R1553">
        <v>30</v>
      </c>
      <c r="S1553" s="1">
        <v>239200</v>
      </c>
      <c r="T1553" s="1">
        <v>1551.45</v>
      </c>
      <c r="U1553" s="1">
        <v>303.62</v>
      </c>
      <c r="V1553" s="1">
        <v>62.29</v>
      </c>
      <c r="W1553" s="4">
        <v>1000</v>
      </c>
      <c r="X1553" s="1">
        <v>2917.36</v>
      </c>
      <c r="Y1553">
        <v>6</v>
      </c>
      <c r="Z1553">
        <v>18</v>
      </c>
      <c r="AA1553" t="str">
        <f>VLOOKUP($B1553,Sheet1!A:E,5,FALSE)</f>
        <v>Northern tip of Manhattan, bars on Broadway and Dykman, A train. Referred to as "Upstate of Manhattan".</v>
      </c>
    </row>
    <row r="1554" spans="1:27" x14ac:dyDescent="0.2">
      <c r="A1554">
        <v>1618</v>
      </c>
      <c r="B1554" t="s">
        <v>2123</v>
      </c>
      <c r="C1554" t="s">
        <v>34</v>
      </c>
      <c r="D1554" s="1">
        <v>1288000</v>
      </c>
      <c r="E1554">
        <v>5</v>
      </c>
      <c r="F1554">
        <v>2.5</v>
      </c>
      <c r="G1554" s="2">
        <v>2184</v>
      </c>
      <c r="H1554" t="s">
        <v>2124</v>
      </c>
      <c r="I1554" t="s">
        <v>65</v>
      </c>
      <c r="J1554" s="5">
        <v>11357</v>
      </c>
      <c r="K1554" s="8" t="str">
        <f>VLOOKUP($B1554,Sheet1!A:E,3,FALSE)</f>
        <v>Malba</v>
      </c>
      <c r="L1554" s="8" t="str">
        <f>VLOOKUP($B1554,Sheet1!A:E,4,FALSE)</f>
        <v>A</v>
      </c>
      <c r="M1554">
        <v>-73.820792800000007</v>
      </c>
      <c r="N1554">
        <v>40.788665700000003</v>
      </c>
      <c r="O1554" s="13">
        <f>VLOOKUP($B1554,Sheet2!A:F,6,FALSE)</f>
        <v>9.0641262171789378</v>
      </c>
      <c r="P1554" s="1">
        <v>257600</v>
      </c>
      <c r="Q1554" s="3">
        <v>6.7500000000000004E-2</v>
      </c>
      <c r="R1554">
        <v>30</v>
      </c>
      <c r="S1554" s="1">
        <v>1030400</v>
      </c>
      <c r="T1554" s="1">
        <v>6683.15</v>
      </c>
      <c r="U1554" s="1">
        <v>1307.9000000000001</v>
      </c>
      <c r="V1554" s="1">
        <v>268.33</v>
      </c>
      <c r="W1554" s="4">
        <v>205</v>
      </c>
      <c r="X1554" s="1">
        <v>8464.39</v>
      </c>
      <c r="Y1554">
        <v>10</v>
      </c>
      <c r="Z1554">
        <v>12</v>
      </c>
      <c r="AA1554" t="str">
        <f>VLOOKUP($B1554,Sheet1!A:E,5,FALSE)</f>
        <v>Luxury Homes, East River waterfront views, suburban environment.</v>
      </c>
    </row>
    <row r="1555" spans="1:27" x14ac:dyDescent="0.2">
      <c r="A1555">
        <v>1619</v>
      </c>
      <c r="B1555" t="s">
        <v>2125</v>
      </c>
      <c r="C1555" t="s">
        <v>26</v>
      </c>
      <c r="D1555" s="1">
        <v>3345000</v>
      </c>
      <c r="E1555">
        <v>2</v>
      </c>
      <c r="F1555">
        <v>2</v>
      </c>
      <c r="G1555" s="2">
        <v>1875</v>
      </c>
      <c r="H1555" t="s">
        <v>31</v>
      </c>
      <c r="I1555" t="s">
        <v>28</v>
      </c>
      <c r="J1555" s="5">
        <v>10013</v>
      </c>
      <c r="K1555" s="8" t="str">
        <f>VLOOKUP($B1555,Sheet1!A:E,3,FALSE)</f>
        <v>Tribeca</v>
      </c>
      <c r="L1555" s="8" t="str">
        <f>VLOOKUP($B1555,Sheet1!A:E,4,FALSE)</f>
        <v>A</v>
      </c>
      <c r="M1555">
        <v>-74.008102199999996</v>
      </c>
      <c r="N1555">
        <v>40.719443499999997</v>
      </c>
      <c r="O1555" s="13">
        <f>VLOOKUP($B1555,Sheet2!A:F,6,FALSE)</f>
        <v>2.3504270174583888</v>
      </c>
      <c r="P1555" s="1">
        <v>669000</v>
      </c>
      <c r="Q1555" s="3">
        <v>6.7500000000000004E-2</v>
      </c>
      <c r="R1555">
        <v>30</v>
      </c>
      <c r="S1555" s="1">
        <v>2676000</v>
      </c>
      <c r="T1555" s="1">
        <v>17356.490000000002</v>
      </c>
      <c r="U1555" s="1">
        <v>3396.68</v>
      </c>
      <c r="V1555" s="1">
        <v>696.88</v>
      </c>
      <c r="W1555" s="4">
        <v>600</v>
      </c>
      <c r="X1555" s="1">
        <v>22050.04</v>
      </c>
      <c r="Y1555">
        <v>4</v>
      </c>
      <c r="Z1555">
        <v>12</v>
      </c>
      <c r="AA1555" t="str">
        <f>VLOOKUP($B1555,Sheet1!A:E,5,FALSE)</f>
        <v>Upscale residences, celebrity residents,  Tribeca Film Festival, converted warehouse architecture.</v>
      </c>
    </row>
    <row r="1556" spans="1:27" x14ac:dyDescent="0.2">
      <c r="A1556">
        <v>1620</v>
      </c>
      <c r="B1556" t="s">
        <v>2126</v>
      </c>
      <c r="C1556" t="s">
        <v>87</v>
      </c>
      <c r="D1556" s="1">
        <v>1198000</v>
      </c>
      <c r="E1556">
        <v>6</v>
      </c>
      <c r="F1556">
        <v>5</v>
      </c>
      <c r="G1556" s="2">
        <v>2184</v>
      </c>
      <c r="H1556" t="s">
        <v>451</v>
      </c>
      <c r="I1556" t="s">
        <v>65</v>
      </c>
      <c r="J1556" s="5">
        <v>11413</v>
      </c>
      <c r="K1556" s="8" t="str">
        <f>VLOOKUP($B1556,Sheet1!A:E,3,FALSE)</f>
        <v>Springfield Gardens</v>
      </c>
      <c r="L1556" s="8" t="str">
        <f>VLOOKUP($B1556,Sheet1!A:E,4,FALSE)</f>
        <v>B</v>
      </c>
      <c r="M1556">
        <v>-73.749326400000001</v>
      </c>
      <c r="N1556">
        <v>40.681164500000001</v>
      </c>
      <c r="O1556" s="13">
        <f>VLOOKUP($B1556,Sheet2!A:F,6,FALSE)</f>
        <v>13.24606982595907</v>
      </c>
      <c r="P1556" s="1">
        <v>239600</v>
      </c>
      <c r="Q1556" s="3">
        <v>6.7500000000000004E-2</v>
      </c>
      <c r="R1556">
        <v>30</v>
      </c>
      <c r="S1556" s="1">
        <v>958400</v>
      </c>
      <c r="T1556" s="1">
        <v>6216.16</v>
      </c>
      <c r="U1556" s="1">
        <v>1216.51</v>
      </c>
      <c r="V1556" s="1">
        <v>249.58</v>
      </c>
      <c r="W1556" s="4">
        <v>205</v>
      </c>
      <c r="X1556" s="1">
        <v>7887.26</v>
      </c>
      <c r="Y1556">
        <v>12</v>
      </c>
      <c r="Z1556">
        <v>8</v>
      </c>
      <c r="AA1556" t="str">
        <f>VLOOKUP($B1556,Sheet1!A:E,5,FALSE)</f>
        <v>Residential character and diverse community.</v>
      </c>
    </row>
    <row r="1557" spans="1:27" x14ac:dyDescent="0.2">
      <c r="A1557">
        <v>1621</v>
      </c>
      <c r="B1557" t="s">
        <v>2127</v>
      </c>
      <c r="C1557" t="s">
        <v>34</v>
      </c>
      <c r="D1557" s="1">
        <v>897888</v>
      </c>
      <c r="E1557">
        <v>3</v>
      </c>
      <c r="F1557">
        <v>2</v>
      </c>
      <c r="G1557" s="2">
        <v>1260</v>
      </c>
      <c r="H1557" t="s">
        <v>81</v>
      </c>
      <c r="I1557" t="s">
        <v>65</v>
      </c>
      <c r="J1557" s="5">
        <v>11378</v>
      </c>
      <c r="K1557" s="8" t="str">
        <f>VLOOKUP($B1557,Sheet1!A:E,3,FALSE)</f>
        <v>Maspeth</v>
      </c>
      <c r="L1557" s="8" t="str">
        <f>VLOOKUP($B1557,Sheet1!A:E,4,FALSE)</f>
        <v>B</v>
      </c>
      <c r="M1557">
        <v>-73.894536700000003</v>
      </c>
      <c r="N1557">
        <v>40.7292895</v>
      </c>
      <c r="O1557" s="13">
        <f>VLOOKUP($B1557,Sheet2!A:F,6,FALSE)</f>
        <v>4.9570462112640703</v>
      </c>
      <c r="P1557" s="1">
        <v>179577.60000000001</v>
      </c>
      <c r="Q1557" s="3">
        <v>6.7500000000000004E-2</v>
      </c>
      <c r="R1557">
        <v>30</v>
      </c>
      <c r="S1557" s="1">
        <v>718310.40000000002</v>
      </c>
      <c r="T1557" s="1">
        <v>4658.95</v>
      </c>
      <c r="U1557" s="1">
        <v>911.76</v>
      </c>
      <c r="V1557" s="1">
        <v>187.06</v>
      </c>
      <c r="W1557" s="4">
        <v>600</v>
      </c>
      <c r="X1557" s="1">
        <v>6357.77</v>
      </c>
      <c r="Y1557">
        <v>6</v>
      </c>
      <c r="Z1557">
        <v>8</v>
      </c>
      <c r="AA1557" t="str">
        <f>VLOOKUP($B1557,Sheet1!A:E,5,FALSE)</f>
        <v>Residential neighborhoods and industrial roots.</v>
      </c>
    </row>
    <row r="1558" spans="1:27" x14ac:dyDescent="0.2">
      <c r="A1558">
        <v>1622</v>
      </c>
      <c r="B1558" t="s">
        <v>2128</v>
      </c>
      <c r="C1558" t="s">
        <v>34</v>
      </c>
      <c r="D1558" s="1">
        <v>575000</v>
      </c>
      <c r="E1558">
        <v>4</v>
      </c>
      <c r="F1558">
        <v>2</v>
      </c>
      <c r="G1558" s="2">
        <v>1604</v>
      </c>
      <c r="H1558" t="s">
        <v>2129</v>
      </c>
      <c r="I1558" t="s">
        <v>45</v>
      </c>
      <c r="J1558" s="5">
        <v>11208</v>
      </c>
      <c r="K1558" s="8" t="str">
        <f>VLOOKUP($B1558,Sheet1!A:E,3,FALSE)</f>
        <v>East New York</v>
      </c>
      <c r="L1558" s="8" t="str">
        <f>VLOOKUP($B1558,Sheet1!A:E,4,FALSE)</f>
        <v>D+</v>
      </c>
      <c r="M1558">
        <v>-73.874307400000006</v>
      </c>
      <c r="N1558">
        <v>40.674000900000003</v>
      </c>
      <c r="O1558" s="13">
        <f>VLOOKUP($B1558,Sheet2!A:F,6,FALSE)</f>
        <v>7.7906018159090431</v>
      </c>
      <c r="P1558" s="1">
        <v>115000</v>
      </c>
      <c r="Q1558" s="3">
        <v>6.7500000000000004E-2</v>
      </c>
      <c r="R1558">
        <v>30</v>
      </c>
      <c r="S1558" s="1">
        <v>460000</v>
      </c>
      <c r="T1558" s="1">
        <v>2983.55</v>
      </c>
      <c r="U1558" s="1">
        <v>583.88</v>
      </c>
      <c r="V1558" s="1">
        <v>119.79</v>
      </c>
      <c r="W1558" s="4">
        <v>600</v>
      </c>
      <c r="X1558" s="1">
        <v>4287.2299999999996</v>
      </c>
      <c r="Y1558">
        <v>8</v>
      </c>
      <c r="Z1558">
        <v>10</v>
      </c>
      <c r="AA1558" t="str">
        <f>VLOOKUP($B1558,Sheet1!A:E,5,FALSE)</f>
        <v>High Violence, Drug abuse, and Crime. Recovering neighborhood Urban Revitalization Projects with many community gardens &amp;Green Spaces. </v>
      </c>
    </row>
    <row r="1559" spans="1:27" x14ac:dyDescent="0.2">
      <c r="A1559">
        <v>1623</v>
      </c>
      <c r="B1559" t="s">
        <v>2130</v>
      </c>
      <c r="C1559" t="s">
        <v>52</v>
      </c>
      <c r="D1559" s="1">
        <v>230000</v>
      </c>
      <c r="E1559">
        <v>1</v>
      </c>
      <c r="F1559">
        <v>1</v>
      </c>
      <c r="G1559" s="2">
        <v>2184</v>
      </c>
      <c r="H1559" t="s">
        <v>325</v>
      </c>
      <c r="I1559" t="s">
        <v>65</v>
      </c>
      <c r="J1559" s="5">
        <v>11363</v>
      </c>
      <c r="K1559" s="8" t="str">
        <f>VLOOKUP($B1559,Sheet1!A:E,3,FALSE)</f>
        <v>Douglaston</v>
      </c>
      <c r="L1559" s="8" t="str">
        <f>VLOOKUP($B1559,Sheet1!A:E,4,FALSE)</f>
        <v>A</v>
      </c>
      <c r="M1559">
        <v>-73.746420000000001</v>
      </c>
      <c r="N1559">
        <v>40.767069900000003</v>
      </c>
      <c r="O1559" s="13">
        <f>VLOOKUP($B1559,Sheet2!A:F,6,FALSE)</f>
        <v>12.603827451165509</v>
      </c>
      <c r="P1559" s="1">
        <v>46000</v>
      </c>
      <c r="Q1559" s="3">
        <v>6.7500000000000004E-2</v>
      </c>
      <c r="R1559">
        <v>30</v>
      </c>
      <c r="S1559" s="1">
        <v>184000</v>
      </c>
      <c r="T1559" s="1">
        <v>1193.42</v>
      </c>
      <c r="U1559" s="1">
        <v>233.55</v>
      </c>
      <c r="V1559" s="1">
        <v>47.92</v>
      </c>
      <c r="W1559" s="4">
        <v>600</v>
      </c>
      <c r="X1559" s="1">
        <v>2074.89</v>
      </c>
      <c r="Y1559">
        <v>2</v>
      </c>
      <c r="Z1559">
        <v>18</v>
      </c>
      <c r="AA1559" t="str">
        <f>VLOOKUP($B1559,Sheet1!A:E,5,FALSE)</f>
        <v>Historic district with large single family homes.</v>
      </c>
    </row>
    <row r="1560" spans="1:27" x14ac:dyDescent="0.2">
      <c r="A1560">
        <v>1624</v>
      </c>
      <c r="B1560" t="s">
        <v>2131</v>
      </c>
      <c r="C1560" t="s">
        <v>52</v>
      </c>
      <c r="D1560" s="1">
        <v>775000</v>
      </c>
      <c r="E1560">
        <v>1</v>
      </c>
      <c r="F1560">
        <v>1</v>
      </c>
      <c r="G1560" s="2">
        <v>2184</v>
      </c>
      <c r="H1560" t="s">
        <v>152</v>
      </c>
      <c r="I1560" t="s">
        <v>28</v>
      </c>
      <c r="J1560" s="5">
        <v>10024</v>
      </c>
      <c r="K1560" s="8" t="str">
        <f>VLOOKUP($B1560,Sheet1!A:E,3,FALSE)</f>
        <v>Upper West Side</v>
      </c>
      <c r="L1560" s="8" t="str">
        <f>VLOOKUP($B1560,Sheet1!A:E,4,FALSE)</f>
        <v>A</v>
      </c>
      <c r="M1560">
        <v>-73.981249000000005</v>
      </c>
      <c r="N1560">
        <v>40.7845412</v>
      </c>
      <c r="O1560" s="13">
        <f>VLOOKUP($B1560,Sheet2!A:F,6,FALSE)</f>
        <v>2.4748038761395228</v>
      </c>
      <c r="P1560" s="1">
        <v>155000</v>
      </c>
      <c r="Q1560" s="3">
        <v>6.7500000000000004E-2</v>
      </c>
      <c r="R1560">
        <v>30</v>
      </c>
      <c r="S1560" s="1">
        <v>620000</v>
      </c>
      <c r="T1560" s="1">
        <v>4021.31</v>
      </c>
      <c r="U1560" s="1">
        <v>786.97</v>
      </c>
      <c r="V1560" s="1">
        <v>161.46</v>
      </c>
      <c r="W1560" s="4">
        <v>375</v>
      </c>
      <c r="X1560" s="1">
        <v>5344.74</v>
      </c>
      <c r="Y1560">
        <v>2</v>
      </c>
      <c r="Z1560">
        <v>18</v>
      </c>
      <c r="AA1560" t="str">
        <f>VLOOKUP($B1560,Sheet1!A:E,5,FALSE)</f>
        <v>Western edge of Central Park, Lincoln Center, affluent area.</v>
      </c>
    </row>
    <row r="1561" spans="1:27" x14ac:dyDescent="0.2">
      <c r="A1561">
        <v>1632</v>
      </c>
      <c r="B1561" t="s">
        <v>2132</v>
      </c>
      <c r="C1561" t="s">
        <v>34</v>
      </c>
      <c r="D1561" s="1">
        <v>2100000</v>
      </c>
      <c r="E1561">
        <v>4</v>
      </c>
      <c r="F1561">
        <v>3</v>
      </c>
      <c r="G1561" s="2">
        <v>3512</v>
      </c>
      <c r="H1561" t="s">
        <v>2133</v>
      </c>
      <c r="I1561" t="s">
        <v>65</v>
      </c>
      <c r="J1561" s="5">
        <v>11357</v>
      </c>
      <c r="K1561" s="8" t="str">
        <f>VLOOKUP($B1561,Sheet1!A:E,3,FALSE)</f>
        <v>Malba</v>
      </c>
      <c r="L1561" s="8" t="str">
        <f>VLOOKUP($B1561,Sheet1!A:E,4,FALSE)</f>
        <v>A</v>
      </c>
      <c r="M1561">
        <v>-73.814363799999995</v>
      </c>
      <c r="N1561">
        <v>40.797471899999998</v>
      </c>
      <c r="O1561" s="13">
        <f>VLOOKUP($B1561,Sheet2!A:F,6,FALSE)</f>
        <v>9.5811555365802032</v>
      </c>
      <c r="P1561" s="1">
        <v>420000</v>
      </c>
      <c r="Q1561" s="3">
        <v>6.7500000000000004E-2</v>
      </c>
      <c r="R1561">
        <v>30</v>
      </c>
      <c r="S1561" s="1">
        <v>1680000</v>
      </c>
      <c r="T1561" s="1">
        <v>10896.45</v>
      </c>
      <c r="U1561" s="1">
        <v>2132.4499999999998</v>
      </c>
      <c r="V1561" s="1">
        <v>437.5</v>
      </c>
      <c r="W1561" s="4">
        <v>375</v>
      </c>
      <c r="X1561" s="1">
        <v>13841.39</v>
      </c>
      <c r="Y1561">
        <v>8</v>
      </c>
      <c r="Z1561">
        <v>18</v>
      </c>
      <c r="AA1561" t="str">
        <f>VLOOKUP($B1561,Sheet1!A:E,5,FALSE)</f>
        <v>Luxury Homes, East River waterfront views, suburban environment.</v>
      </c>
    </row>
    <row r="1562" spans="1:27" x14ac:dyDescent="0.2">
      <c r="A1562">
        <v>1634</v>
      </c>
      <c r="B1562" t="s">
        <v>2134</v>
      </c>
      <c r="C1562" t="s">
        <v>34</v>
      </c>
      <c r="D1562" s="1">
        <v>1080000</v>
      </c>
      <c r="E1562">
        <v>6</v>
      </c>
      <c r="F1562">
        <v>3</v>
      </c>
      <c r="G1562" s="2">
        <v>3600</v>
      </c>
      <c r="H1562" t="s">
        <v>62</v>
      </c>
      <c r="I1562" t="s">
        <v>36</v>
      </c>
      <c r="J1562" s="5">
        <v>10314</v>
      </c>
      <c r="K1562" s="8" t="str">
        <f>VLOOKUP($B1562,Sheet1!A:E,3,FALSE)</f>
        <v>Mid Island</v>
      </c>
      <c r="L1562" s="8" t="str">
        <f>VLOOKUP($B1562,Sheet1!A:E,4,FALSE)</f>
        <v>B</v>
      </c>
      <c r="M1562">
        <v>-74.130946499999993</v>
      </c>
      <c r="N1562">
        <v>40.611049600000001</v>
      </c>
      <c r="O1562" s="13">
        <f>VLOOKUP($B1562,Sheet2!A:F,6,FALSE)</f>
        <v>12.1984885279005</v>
      </c>
      <c r="P1562" s="1">
        <v>216000</v>
      </c>
      <c r="Q1562" s="3">
        <v>6.7500000000000004E-2</v>
      </c>
      <c r="R1562">
        <v>30</v>
      </c>
      <c r="S1562" s="1">
        <v>864000</v>
      </c>
      <c r="T1562" s="1">
        <v>5603.89</v>
      </c>
      <c r="U1562" s="1">
        <v>1096.69</v>
      </c>
      <c r="V1562" s="1">
        <v>225</v>
      </c>
      <c r="W1562" s="4">
        <v>375</v>
      </c>
      <c r="X1562" s="1">
        <v>7300.57</v>
      </c>
      <c r="Y1562">
        <v>12</v>
      </c>
      <c r="Z1562">
        <v>18</v>
      </c>
      <c r="AA1562" t="str">
        <f>VLOOKUP($B1562,Sheet1!A:E,5,FALSE)</f>
        <v>Middle of Staten island, largest % of Asians in Staten Island, suburban residential area.</v>
      </c>
    </row>
    <row r="1563" spans="1:27" x14ac:dyDescent="0.2">
      <c r="A1563">
        <v>1635</v>
      </c>
      <c r="B1563" t="s">
        <v>2135</v>
      </c>
      <c r="C1563" t="s">
        <v>26</v>
      </c>
      <c r="D1563" s="1">
        <v>378888</v>
      </c>
      <c r="E1563">
        <v>1</v>
      </c>
      <c r="F1563">
        <v>1</v>
      </c>
      <c r="G1563">
        <v>718</v>
      </c>
      <c r="H1563" t="s">
        <v>2136</v>
      </c>
      <c r="I1563" t="s">
        <v>36</v>
      </c>
      <c r="J1563" s="5">
        <v>10301</v>
      </c>
      <c r="K1563" s="8" t="str">
        <f>VLOOKUP($B1563,Sheet1!A:E,3,FALSE)</f>
        <v>Richmond County</v>
      </c>
      <c r="L1563" s="8" t="str">
        <f>VLOOKUP($B1563,Sheet1!A:E,4,FALSE)</f>
        <v>B</v>
      </c>
      <c r="M1563">
        <v>-74.110925699999996</v>
      </c>
      <c r="N1563">
        <v>40.6204781</v>
      </c>
      <c r="O1563" s="13">
        <f>VLOOKUP($B1563,Sheet2!A:F,6,FALSE)</f>
        <v>11.03983423247564</v>
      </c>
      <c r="P1563" s="1">
        <v>75777.600000000006</v>
      </c>
      <c r="Q1563" s="3">
        <v>6.7500000000000004E-2</v>
      </c>
      <c r="R1563">
        <v>30</v>
      </c>
      <c r="S1563" s="1">
        <v>303110.40000000002</v>
      </c>
      <c r="T1563" s="1">
        <v>1965.97</v>
      </c>
      <c r="U1563" s="1">
        <v>384.74</v>
      </c>
      <c r="V1563" s="1">
        <v>78.94</v>
      </c>
      <c r="W1563" s="4">
        <v>600</v>
      </c>
      <c r="X1563" s="1">
        <v>3029.65</v>
      </c>
      <c r="Y1563">
        <v>2</v>
      </c>
      <c r="Z1563">
        <v>6</v>
      </c>
      <c r="AA1563" t="str">
        <f>VLOOKUP($B1563,Sheet1!A:E,5,FALSE)</f>
        <v>Northern Staten Island</v>
      </c>
    </row>
    <row r="1564" spans="1:27" x14ac:dyDescent="0.2">
      <c r="A1564">
        <v>1636</v>
      </c>
      <c r="B1564" t="s">
        <v>2137</v>
      </c>
      <c r="C1564" t="s">
        <v>26</v>
      </c>
      <c r="D1564" s="1">
        <v>750000</v>
      </c>
      <c r="E1564">
        <v>3</v>
      </c>
      <c r="F1564">
        <v>2</v>
      </c>
      <c r="G1564" s="2">
        <v>1027</v>
      </c>
      <c r="H1564" t="s">
        <v>857</v>
      </c>
      <c r="I1564" t="s">
        <v>28</v>
      </c>
      <c r="J1564" s="5">
        <v>10029</v>
      </c>
      <c r="K1564" s="8" t="str">
        <f>VLOOKUP($B1564,Sheet1!A:E,3,FALSE)</f>
        <v>East Harlem</v>
      </c>
      <c r="L1564" s="8" t="str">
        <f>VLOOKUP($B1564,Sheet1!A:E,4,FALSE)</f>
        <v>C</v>
      </c>
      <c r="M1564">
        <v>-73.940413800000002</v>
      </c>
      <c r="N1564">
        <v>40.7929253</v>
      </c>
      <c r="O1564" s="13">
        <f>VLOOKUP($B1564,Sheet2!A:F,6,FALSE)</f>
        <v>3.852252297359501</v>
      </c>
      <c r="P1564" s="1">
        <v>150000</v>
      </c>
      <c r="Q1564" s="3">
        <v>6.7500000000000004E-2</v>
      </c>
      <c r="R1564">
        <v>30</v>
      </c>
      <c r="S1564" s="1">
        <v>600000</v>
      </c>
      <c r="T1564" s="1">
        <v>3891.59</v>
      </c>
      <c r="U1564" s="1">
        <v>761.59</v>
      </c>
      <c r="V1564" s="1">
        <v>156.25</v>
      </c>
      <c r="W1564" s="4">
        <v>1000</v>
      </c>
      <c r="X1564" s="1">
        <v>5809.43</v>
      </c>
      <c r="Y1564">
        <v>6</v>
      </c>
      <c r="Z1564">
        <v>6</v>
      </c>
      <c r="AA1564" t="str">
        <f>VLOOKUP($B1564,Sheet1!A:E,5,FALSE)</f>
        <v>Spanish Harlem/ "El Barrio", Latin American &amp; Caribbean restaurants. Bustling street life. </v>
      </c>
    </row>
    <row r="1565" spans="1:27" x14ac:dyDescent="0.2">
      <c r="A1565">
        <v>1638</v>
      </c>
      <c r="B1565" t="s">
        <v>2138</v>
      </c>
      <c r="C1565" t="s">
        <v>52</v>
      </c>
      <c r="D1565" s="1">
        <v>7495000</v>
      </c>
      <c r="E1565">
        <v>6</v>
      </c>
      <c r="F1565">
        <v>4</v>
      </c>
      <c r="G1565" s="2">
        <v>2184</v>
      </c>
      <c r="H1565" t="s">
        <v>39</v>
      </c>
      <c r="I1565" t="s">
        <v>28</v>
      </c>
      <c r="J1565" s="5">
        <v>10075</v>
      </c>
      <c r="K1565" s="8" t="str">
        <f>VLOOKUP($B1565,Sheet1!A:E,3,FALSE)</f>
        <v>Upper East Side</v>
      </c>
      <c r="L1565" s="8" t="str">
        <f>VLOOKUP($B1565,Sheet1!A:E,4,FALSE)</f>
        <v>A</v>
      </c>
      <c r="M1565">
        <v>-73.958515000000006</v>
      </c>
      <c r="N1565">
        <v>40.775111000000003</v>
      </c>
      <c r="O1565" s="13">
        <f>VLOOKUP($B1565,Sheet2!A:F,6,FALSE)</f>
        <v>2.2990779634997942</v>
      </c>
      <c r="P1565" s="1">
        <v>1499000</v>
      </c>
      <c r="Q1565" s="3">
        <v>6.7500000000000004E-2</v>
      </c>
      <c r="R1565">
        <v>30</v>
      </c>
      <c r="S1565" s="1">
        <v>5996000</v>
      </c>
      <c r="T1565" s="1">
        <v>38889.94</v>
      </c>
      <c r="U1565" s="1">
        <v>7610.8</v>
      </c>
      <c r="V1565" s="1">
        <v>1561.46</v>
      </c>
      <c r="W1565" s="4">
        <v>205</v>
      </c>
      <c r="X1565" s="1">
        <v>48267.199999999997</v>
      </c>
      <c r="Y1565">
        <v>12</v>
      </c>
      <c r="Z1565">
        <v>9</v>
      </c>
      <c r="AA1565" t="str">
        <f>VLOOKUP($B1565,Sheet1!A:E,5,FALSE)</f>
        <v>Posh neighborhood, private schools, expensive supermarkets, iconic museums. </v>
      </c>
    </row>
    <row r="1566" spans="1:27" x14ac:dyDescent="0.2">
      <c r="A1566">
        <v>1639</v>
      </c>
      <c r="B1566" t="s">
        <v>2139</v>
      </c>
      <c r="C1566" t="s">
        <v>34</v>
      </c>
      <c r="D1566" s="1">
        <v>698888</v>
      </c>
      <c r="E1566">
        <v>3</v>
      </c>
      <c r="F1566">
        <v>2</v>
      </c>
      <c r="G1566" s="2">
        <v>1440</v>
      </c>
      <c r="H1566" t="s">
        <v>2140</v>
      </c>
      <c r="I1566" t="s">
        <v>36</v>
      </c>
      <c r="J1566" s="5">
        <v>10306</v>
      </c>
      <c r="K1566" s="8" t="str">
        <f>VLOOKUP($B1566,Sheet1!A:E,3,FALSE)</f>
        <v>Great Kills</v>
      </c>
      <c r="L1566" s="8" t="str">
        <f>VLOOKUP($B1566,Sheet1!A:E,4,FALSE)</f>
        <v>B</v>
      </c>
      <c r="M1566">
        <v>-74.119396600000002</v>
      </c>
      <c r="N1566">
        <v>40.571472</v>
      </c>
      <c r="O1566" s="13">
        <f>VLOOKUP($B1566,Sheet2!A:F,6,FALSE)</f>
        <v>14.11746568180611</v>
      </c>
      <c r="P1566" s="1">
        <v>139777.60000000001</v>
      </c>
      <c r="Q1566" s="3">
        <v>6.7500000000000004E-2</v>
      </c>
      <c r="R1566">
        <v>30</v>
      </c>
      <c r="S1566" s="1">
        <v>559110.40000000002</v>
      </c>
      <c r="T1566" s="1">
        <v>3626.38</v>
      </c>
      <c r="U1566" s="1">
        <v>709.69</v>
      </c>
      <c r="V1566" s="1">
        <v>145.6</v>
      </c>
      <c r="W1566" s="4">
        <v>600</v>
      </c>
      <c r="X1566" s="1">
        <v>5081.67</v>
      </c>
      <c r="Y1566">
        <v>6</v>
      </c>
      <c r="Z1566">
        <v>9</v>
      </c>
      <c r="AA1566" t="str">
        <f>VLOOKUP($B1566,Sheet1!A:E,5,FALSE)</f>
        <v>Southern Staten Island, Suburban feel, waterfront community, Great Kills Park, named after Duth word of "Great creeks"</v>
      </c>
    </row>
    <row r="1567" spans="1:27" x14ac:dyDescent="0.2">
      <c r="A1567">
        <v>1640</v>
      </c>
      <c r="B1567" t="s">
        <v>2141</v>
      </c>
      <c r="C1567" t="s">
        <v>26</v>
      </c>
      <c r="D1567" s="1">
        <v>850000</v>
      </c>
      <c r="E1567">
        <v>1</v>
      </c>
      <c r="F1567">
        <v>1</v>
      </c>
      <c r="G1567">
        <v>626</v>
      </c>
      <c r="H1567" t="s">
        <v>69</v>
      </c>
      <c r="I1567" t="s">
        <v>45</v>
      </c>
      <c r="J1567" s="5">
        <v>11222</v>
      </c>
      <c r="K1567" s="8" t="str">
        <f>VLOOKUP($B1567,Sheet1!A:E,3,FALSE)</f>
        <v>Green Point</v>
      </c>
      <c r="L1567" s="8" t="str">
        <f>VLOOKUP($B1567,Sheet1!A:E,4,FALSE)</f>
        <v>A+</v>
      </c>
      <c r="M1567">
        <v>-73.953584199999995</v>
      </c>
      <c r="N1567">
        <v>40.732209900000001</v>
      </c>
      <c r="O1567" s="13">
        <f>VLOOKUP($B1567,Sheet2!A:F,6,FALSE)</f>
        <v>2.0264186124409198</v>
      </c>
      <c r="P1567" s="1">
        <v>170000</v>
      </c>
      <c r="Q1567" s="3">
        <v>6.7500000000000004E-2</v>
      </c>
      <c r="R1567">
        <v>30</v>
      </c>
      <c r="S1567" s="1">
        <v>680000</v>
      </c>
      <c r="T1567" s="1">
        <v>4410.47</v>
      </c>
      <c r="U1567" s="1">
        <v>863.13</v>
      </c>
      <c r="V1567" s="1">
        <v>177.08</v>
      </c>
      <c r="W1567" s="4">
        <v>375</v>
      </c>
      <c r="X1567" s="1">
        <v>5825.68</v>
      </c>
      <c r="Y1567">
        <v>2</v>
      </c>
      <c r="Z1567">
        <v>5</v>
      </c>
      <c r="AA1567" t="str">
        <f>VLOOKUP($B1567,Sheet1!A:E,5,FALSE)</f>
        <v>Polish-American community by McCarren Park.</v>
      </c>
    </row>
    <row r="1568" spans="1:27" x14ac:dyDescent="0.2">
      <c r="A1568">
        <v>1641</v>
      </c>
      <c r="B1568" t="s">
        <v>2142</v>
      </c>
      <c r="C1568" t="s">
        <v>41</v>
      </c>
      <c r="D1568" s="1">
        <v>2999999</v>
      </c>
      <c r="E1568">
        <v>4</v>
      </c>
      <c r="F1568">
        <v>3</v>
      </c>
      <c r="G1568" s="2">
        <v>2800</v>
      </c>
      <c r="H1568" t="s">
        <v>31</v>
      </c>
      <c r="I1568" t="s">
        <v>45</v>
      </c>
      <c r="J1568" s="5">
        <v>11238</v>
      </c>
      <c r="K1568" s="8" t="str">
        <f>VLOOKUP($B1568,Sheet1!A:E,3,FALSE)</f>
        <v>Clinton Hill</v>
      </c>
      <c r="L1568" s="8" t="str">
        <f>VLOOKUP($B1568,Sheet1!A:E,4,FALSE)</f>
        <v>A</v>
      </c>
      <c r="M1568">
        <v>-73.962385800000007</v>
      </c>
      <c r="N1568">
        <v>40.673663599999998</v>
      </c>
      <c r="O1568" s="13">
        <f>VLOOKUP($B1568,Sheet2!A:F,6,FALSE)</f>
        <v>5.3250151319569996</v>
      </c>
      <c r="P1568" s="1">
        <v>599999.80000000005</v>
      </c>
      <c r="Q1568" s="3">
        <v>6.7500000000000004E-2</v>
      </c>
      <c r="R1568">
        <v>30</v>
      </c>
      <c r="S1568" s="1">
        <v>2399999.2000000002</v>
      </c>
      <c r="T1568" s="1">
        <v>15566.35</v>
      </c>
      <c r="U1568" s="1">
        <v>3046.35</v>
      </c>
      <c r="V1568" s="1">
        <v>625</v>
      </c>
      <c r="W1568" s="4">
        <v>600</v>
      </c>
      <c r="X1568" s="1">
        <v>19837.7</v>
      </c>
      <c r="Y1568">
        <v>8</v>
      </c>
      <c r="Z1568">
        <v>14</v>
      </c>
      <c r="AA1568" t="str">
        <f>VLOOKUP($B1568,Sheet1!A:E,5,FALSE)</f>
        <v>19th century brownstones, professionally diverse with artist, corporate workers, and students. Pratt Institute</v>
      </c>
    </row>
    <row r="1569" spans="1:27" x14ac:dyDescent="0.2">
      <c r="A1569">
        <v>1642</v>
      </c>
      <c r="B1569" t="s">
        <v>2143</v>
      </c>
      <c r="C1569" t="s">
        <v>87</v>
      </c>
      <c r="D1569" s="1">
        <v>1149999</v>
      </c>
      <c r="E1569">
        <v>6</v>
      </c>
      <c r="F1569">
        <v>3</v>
      </c>
      <c r="G1569" s="2">
        <v>2184</v>
      </c>
      <c r="H1569" t="s">
        <v>2144</v>
      </c>
      <c r="I1569" t="s">
        <v>65</v>
      </c>
      <c r="J1569" s="5">
        <v>11001</v>
      </c>
      <c r="K1569" s="8" t="str">
        <f>VLOOKUP($B1569,Sheet1!A:E,3,FALSE)</f>
        <v>Floral Park</v>
      </c>
      <c r="L1569" s="8" t="str">
        <f>VLOOKUP($B1569,Sheet1!A:E,4,FALSE)</f>
        <v>A</v>
      </c>
      <c r="M1569">
        <v>-73.705581199999997</v>
      </c>
      <c r="N1569">
        <v>40.732000200000002</v>
      </c>
      <c r="O1569" s="13">
        <f>VLOOKUP($B1569,Sheet2!A:F,6,FALSE)</f>
        <v>14.73318329205363</v>
      </c>
      <c r="P1569" s="1">
        <v>229999.8</v>
      </c>
      <c r="Q1569" s="3">
        <v>6.7500000000000004E-2</v>
      </c>
      <c r="R1569">
        <v>30</v>
      </c>
      <c r="S1569" s="1">
        <v>919999.2</v>
      </c>
      <c r="T1569" s="1">
        <v>5967.1</v>
      </c>
      <c r="U1569" s="1">
        <v>1167.77</v>
      </c>
      <c r="V1569" s="1">
        <v>239.58</v>
      </c>
      <c r="W1569" s="4">
        <v>600</v>
      </c>
      <c r="X1569" s="1">
        <v>7974.45</v>
      </c>
      <c r="Y1569">
        <v>12</v>
      </c>
      <c r="Z1569">
        <v>11</v>
      </c>
      <c r="AA1569" t="str">
        <f>VLOOKUP($B1569,Sheet1!A:E,5,FALSE)</f>
        <v>Residential area, Floral Park Memorial High School.</v>
      </c>
    </row>
    <row r="1570" spans="1:27" x14ac:dyDescent="0.2">
      <c r="A1570">
        <v>1643</v>
      </c>
      <c r="B1570" t="s">
        <v>2145</v>
      </c>
      <c r="C1570" t="s">
        <v>41</v>
      </c>
      <c r="D1570" s="1">
        <v>2025000</v>
      </c>
      <c r="E1570">
        <v>2</v>
      </c>
      <c r="F1570">
        <v>2</v>
      </c>
      <c r="G1570" s="2">
        <v>1500</v>
      </c>
      <c r="H1570" t="s">
        <v>2146</v>
      </c>
      <c r="I1570" t="s">
        <v>45</v>
      </c>
      <c r="J1570" s="5">
        <v>11231</v>
      </c>
      <c r="K1570" s="8" t="str">
        <f>VLOOKUP($B1570,Sheet1!A:E,3,FALSE)</f>
        <v>Carroll Gardens</v>
      </c>
      <c r="L1570" s="8" t="str">
        <f>VLOOKUP($B1570,Sheet1!A:E,4,FALSE)</f>
        <v>A</v>
      </c>
      <c r="M1570">
        <v>-74.012487199999995</v>
      </c>
      <c r="N1570">
        <v>40.675612800000003</v>
      </c>
      <c r="O1570" s="13">
        <f>VLOOKUP($B1570,Sheet2!A:F,6,FALSE)</f>
        <v>5.247258256108811</v>
      </c>
      <c r="P1570" s="1">
        <v>405000</v>
      </c>
      <c r="Q1570" s="3">
        <v>6.7500000000000004E-2</v>
      </c>
      <c r="R1570">
        <v>30</v>
      </c>
      <c r="S1570" s="1">
        <v>1620000</v>
      </c>
      <c r="T1570" s="1">
        <v>10507.29</v>
      </c>
      <c r="U1570" s="1">
        <v>2056.29</v>
      </c>
      <c r="V1570" s="1">
        <v>421.88</v>
      </c>
      <c r="W1570" s="4">
        <v>1400</v>
      </c>
      <c r="X1570" s="1">
        <v>14385.45</v>
      </c>
      <c r="Y1570">
        <v>4</v>
      </c>
      <c r="Z1570">
        <v>9</v>
      </c>
      <c r="AA1570" t="str">
        <f>VLOOKUP($B1570,Sheet1!A:E,5,FALSE)</f>
        <v>Italian-American heritage and charming brownstones.</v>
      </c>
    </row>
    <row r="1571" spans="1:27" x14ac:dyDescent="0.2">
      <c r="A1571">
        <v>1644</v>
      </c>
      <c r="B1571" t="s">
        <v>2147</v>
      </c>
      <c r="C1571" t="s">
        <v>41</v>
      </c>
      <c r="D1571" s="1">
        <v>2695000</v>
      </c>
      <c r="E1571">
        <v>3</v>
      </c>
      <c r="F1571">
        <v>2</v>
      </c>
      <c r="G1571" s="2">
        <v>1950</v>
      </c>
      <c r="H1571" t="s">
        <v>39</v>
      </c>
      <c r="I1571" t="s">
        <v>45</v>
      </c>
      <c r="J1571" s="5">
        <v>11211</v>
      </c>
      <c r="K1571" s="8" t="str">
        <f>VLOOKUP($B1571,Sheet1!A:E,3,FALSE)</f>
        <v>Williamsburg</v>
      </c>
      <c r="L1571" s="8" t="str">
        <f>VLOOKUP($B1571,Sheet1!A:E,4,FALSE)</f>
        <v>B+</v>
      </c>
      <c r="M1571">
        <v>-73.942353999999995</v>
      </c>
      <c r="N1571">
        <v>40.713523700000003</v>
      </c>
      <c r="O1571" s="13">
        <f>VLOOKUP($B1571,Sheet2!A:F,6,FALSE)</f>
        <v>3.3230887624263641</v>
      </c>
      <c r="P1571" s="1">
        <v>539000</v>
      </c>
      <c r="Q1571" s="3">
        <v>6.7500000000000004E-2</v>
      </c>
      <c r="R1571">
        <v>30</v>
      </c>
      <c r="S1571" s="1">
        <v>2156000</v>
      </c>
      <c r="T1571" s="1">
        <v>13983.77</v>
      </c>
      <c r="U1571" s="1">
        <v>2736.64</v>
      </c>
      <c r="V1571" s="1">
        <v>561.46</v>
      </c>
      <c r="W1571" s="4">
        <v>600</v>
      </c>
      <c r="X1571" s="1">
        <v>17881.87</v>
      </c>
      <c r="Y1571">
        <v>6</v>
      </c>
      <c r="Z1571">
        <v>12</v>
      </c>
      <c r="AA1571" t="str">
        <f>VLOOKUP($B1571,Sheet1!A:E,5,FALSE)</f>
        <v>Hipsters, Trendy cafes bars resturants, Smorgasburg, "East Manhattan".</v>
      </c>
    </row>
    <row r="1572" spans="1:27" x14ac:dyDescent="0.2">
      <c r="A1572">
        <v>1645</v>
      </c>
      <c r="B1572" t="s">
        <v>2148</v>
      </c>
      <c r="C1572" t="s">
        <v>52</v>
      </c>
      <c r="D1572" s="1">
        <v>192500</v>
      </c>
      <c r="E1572">
        <v>1</v>
      </c>
      <c r="F1572">
        <v>1</v>
      </c>
      <c r="G1572" s="2">
        <v>2184</v>
      </c>
      <c r="H1572" t="s">
        <v>123</v>
      </c>
      <c r="I1572" t="s">
        <v>54</v>
      </c>
      <c r="J1572" s="5">
        <v>10463</v>
      </c>
      <c r="K1572" s="8" t="str">
        <f>VLOOKUP($B1572,Sheet1!A:E,3,FALSE)</f>
        <v>Riverdale</v>
      </c>
      <c r="L1572" s="8" t="str">
        <f>VLOOKUP($B1572,Sheet1!A:E,4,FALSE)</f>
        <v>A-</v>
      </c>
      <c r="M1572">
        <v>-73.917051299999997</v>
      </c>
      <c r="N1572">
        <v>40.878087000000001</v>
      </c>
      <c r="O1572" s="13">
        <f>VLOOKUP($B1572,Sheet2!A:F,6,FALSE)</f>
        <v>9.6134392897455019</v>
      </c>
      <c r="P1572" s="1">
        <v>38500</v>
      </c>
      <c r="Q1572" s="3">
        <v>6.7500000000000004E-2</v>
      </c>
      <c r="R1572">
        <v>30</v>
      </c>
      <c r="S1572" s="1">
        <v>154000</v>
      </c>
      <c r="T1572" s="1">
        <v>998.84</v>
      </c>
      <c r="U1572" s="1">
        <v>195.47</v>
      </c>
      <c r="V1572" s="1">
        <v>40.1</v>
      </c>
      <c r="W1572" s="4">
        <v>600</v>
      </c>
      <c r="X1572" s="1">
        <v>1834.42</v>
      </c>
      <c r="Y1572">
        <v>2</v>
      </c>
      <c r="Z1572">
        <v>18</v>
      </c>
      <c r="AA1572" t="str">
        <f>VLOOKUP($B1572,Sheet1!A:E,5,FALSE)</f>
        <v>Residential neighborhood , affluent enclave within the Bronx., "alternative to the Upper West side", Car Transportation is reccomended.</v>
      </c>
    </row>
    <row r="1573" spans="1:27" x14ac:dyDescent="0.2">
      <c r="A1573">
        <v>1646</v>
      </c>
      <c r="B1573" t="s">
        <v>2149</v>
      </c>
      <c r="C1573" t="s">
        <v>52</v>
      </c>
      <c r="D1573" s="1">
        <v>395000</v>
      </c>
      <c r="E1573">
        <v>1</v>
      </c>
      <c r="F1573">
        <v>1</v>
      </c>
      <c r="G1573">
        <v>550</v>
      </c>
      <c r="H1573" t="s">
        <v>2150</v>
      </c>
      <c r="I1573" t="s">
        <v>28</v>
      </c>
      <c r="J1573" s="5">
        <v>10024</v>
      </c>
      <c r="K1573" s="8" t="str">
        <f>VLOOKUP($B1573,Sheet1!A:E,3,FALSE)</f>
        <v>Upper West Side</v>
      </c>
      <c r="L1573" s="8" t="str">
        <f>VLOOKUP($B1573,Sheet1!A:E,4,FALSE)</f>
        <v>A</v>
      </c>
      <c r="M1573">
        <v>-73.975335299999998</v>
      </c>
      <c r="N1573">
        <v>40.786765199999998</v>
      </c>
      <c r="O1573" s="13">
        <f>VLOOKUP($B1573,Sheet2!A:F,6,FALSE)</f>
        <v>2.671535867967803</v>
      </c>
      <c r="P1573" s="1">
        <v>79000</v>
      </c>
      <c r="Q1573" s="3">
        <v>6.7500000000000004E-2</v>
      </c>
      <c r="R1573">
        <v>30</v>
      </c>
      <c r="S1573" s="1">
        <v>316000</v>
      </c>
      <c r="T1573" s="1">
        <v>2049.5700000000002</v>
      </c>
      <c r="U1573" s="1">
        <v>401.1</v>
      </c>
      <c r="V1573" s="1">
        <v>82.29</v>
      </c>
      <c r="W1573" s="4">
        <v>375</v>
      </c>
      <c r="X1573" s="1">
        <v>2907.96</v>
      </c>
      <c r="Y1573">
        <v>2</v>
      </c>
      <c r="Z1573">
        <v>5</v>
      </c>
      <c r="AA1573" t="str">
        <f>VLOOKUP($B1573,Sheet1!A:E,5,FALSE)</f>
        <v>Western edge of Central Park, Lincoln Center, affluent area.</v>
      </c>
    </row>
    <row r="1574" spans="1:27" x14ac:dyDescent="0.2">
      <c r="A1574">
        <v>1647</v>
      </c>
      <c r="B1574" t="s">
        <v>2151</v>
      </c>
      <c r="C1574" t="s">
        <v>87</v>
      </c>
      <c r="D1574" s="1">
        <v>1200000</v>
      </c>
      <c r="E1574">
        <v>7</v>
      </c>
      <c r="F1574">
        <v>2.5</v>
      </c>
      <c r="G1574" s="2">
        <v>2184</v>
      </c>
      <c r="H1574" t="s">
        <v>2152</v>
      </c>
      <c r="I1574" t="s">
        <v>45</v>
      </c>
      <c r="J1574" s="5">
        <v>11234</v>
      </c>
      <c r="K1574" s="8" t="str">
        <f>VLOOKUP($B1574,Sheet1!A:E,3,FALSE)</f>
        <v>Marine Park</v>
      </c>
      <c r="L1574" s="8" t="str">
        <f>VLOOKUP($B1574,Sheet1!A:E,4,FALSE)</f>
        <v>A</v>
      </c>
      <c r="M1574">
        <v>-73.913604199999995</v>
      </c>
      <c r="N1574">
        <v>40.624316399999998</v>
      </c>
      <c r="O1574" s="13">
        <f>VLOOKUP($B1574,Sheet2!A:F,6,FALSE)</f>
        <v>9.3826580708647196</v>
      </c>
      <c r="P1574" s="1">
        <v>240000</v>
      </c>
      <c r="Q1574" s="3">
        <v>6.7500000000000004E-2</v>
      </c>
      <c r="R1574">
        <v>30</v>
      </c>
      <c r="S1574" s="1">
        <v>960000</v>
      </c>
      <c r="T1574" s="1">
        <v>6226.54</v>
      </c>
      <c r="U1574" s="1">
        <v>1218.54</v>
      </c>
      <c r="V1574" s="1">
        <v>250</v>
      </c>
      <c r="W1574" s="4">
        <v>600</v>
      </c>
      <c r="X1574" s="1">
        <v>8295.08</v>
      </c>
      <c r="Y1574">
        <v>14</v>
      </c>
      <c r="Z1574">
        <v>12</v>
      </c>
      <c r="AA1574" t="str">
        <f>VLOOKUP($B1574,Sheet1!A:E,5,FALSE)</f>
        <v>Marine Park, expansive parkland and recreational facilities.</v>
      </c>
    </row>
    <row r="1575" spans="1:27" x14ac:dyDescent="0.2">
      <c r="A1575">
        <v>1648</v>
      </c>
      <c r="B1575" t="s">
        <v>2153</v>
      </c>
      <c r="C1575" t="s">
        <v>52</v>
      </c>
      <c r="D1575" s="1">
        <v>699000</v>
      </c>
      <c r="E1575">
        <v>2</v>
      </c>
      <c r="F1575">
        <v>1</v>
      </c>
      <c r="G1575">
        <v>800</v>
      </c>
      <c r="H1575" t="s">
        <v>1405</v>
      </c>
      <c r="I1575" t="s">
        <v>28</v>
      </c>
      <c r="J1575" s="5">
        <v>10025</v>
      </c>
      <c r="K1575" s="8" t="str">
        <f>VLOOKUP($B1575,Sheet1!A:E,3,FALSE)</f>
        <v>Upper West Side</v>
      </c>
      <c r="L1575" s="8" t="str">
        <f>VLOOKUP($B1575,Sheet1!A:E,4,FALSE)</f>
        <v>A</v>
      </c>
      <c r="M1575">
        <v>-73.967322899999999</v>
      </c>
      <c r="N1575">
        <v>40.789657300000002</v>
      </c>
      <c r="O1575" s="13">
        <f>VLOOKUP($B1575,Sheet2!A:F,6,FALSE)</f>
        <v>2.9738568584956488</v>
      </c>
      <c r="P1575" s="1">
        <v>139800</v>
      </c>
      <c r="Q1575" s="3">
        <v>6.7500000000000004E-2</v>
      </c>
      <c r="R1575">
        <v>30</v>
      </c>
      <c r="S1575" s="1">
        <v>559200</v>
      </c>
      <c r="T1575" s="1">
        <v>3626.96</v>
      </c>
      <c r="U1575" s="1">
        <v>709.8</v>
      </c>
      <c r="V1575" s="1">
        <v>145.63</v>
      </c>
      <c r="W1575" s="4">
        <v>205</v>
      </c>
      <c r="X1575" s="1">
        <v>4687.3900000000003</v>
      </c>
      <c r="Y1575">
        <v>4</v>
      </c>
      <c r="Z1575">
        <v>7</v>
      </c>
      <c r="AA1575" t="str">
        <f>VLOOKUP($B1575,Sheet1!A:E,5,FALSE)</f>
        <v>Western edge of Central Park, Lincoln Center, affluent area.</v>
      </c>
    </row>
    <row r="1576" spans="1:27" x14ac:dyDescent="0.2">
      <c r="A1576">
        <v>1649</v>
      </c>
      <c r="B1576" t="s">
        <v>2154</v>
      </c>
      <c r="C1576" t="s">
        <v>87</v>
      </c>
      <c r="D1576" s="1">
        <v>649000</v>
      </c>
      <c r="E1576">
        <v>4</v>
      </c>
      <c r="F1576">
        <v>2</v>
      </c>
      <c r="G1576" s="2">
        <v>2184</v>
      </c>
      <c r="H1576" t="s">
        <v>2155</v>
      </c>
      <c r="I1576" t="s">
        <v>65</v>
      </c>
      <c r="J1576" s="5">
        <v>11692</v>
      </c>
      <c r="K1576" s="8" t="str">
        <f>VLOOKUP($B1576,Sheet1!A:E,3,FALSE)</f>
        <v>Arvene</v>
      </c>
      <c r="L1576" s="8" t="str">
        <f>VLOOKUP($B1576,Sheet1!A:E,4,FALSE)</f>
        <v>C</v>
      </c>
      <c r="M1576">
        <v>-73.7983993</v>
      </c>
      <c r="N1576">
        <v>40.597450799999997</v>
      </c>
      <c r="O1576" s="13">
        <f>VLOOKUP($B1576,Sheet2!A:F,6,FALSE)</f>
        <v>14.340006571838311</v>
      </c>
      <c r="P1576" s="1">
        <v>129800</v>
      </c>
      <c r="Q1576" s="3">
        <v>6.7500000000000004E-2</v>
      </c>
      <c r="R1576">
        <v>30</v>
      </c>
      <c r="S1576" s="1">
        <v>519200</v>
      </c>
      <c r="T1576" s="1">
        <v>3367.52</v>
      </c>
      <c r="U1576" s="1">
        <v>659.03</v>
      </c>
      <c r="V1576" s="1">
        <v>135.21</v>
      </c>
      <c r="W1576" s="4">
        <v>205</v>
      </c>
      <c r="X1576" s="1">
        <v>4366.76</v>
      </c>
      <c r="Y1576">
        <v>8</v>
      </c>
      <c r="Z1576">
        <v>14</v>
      </c>
      <c r="AA1576" t="str">
        <f>VLOOKUP($B1576,Sheet1!A:E,5,FALSE)</f>
        <v>Coastal community known for its revitalization projects, beach access, and new residential developments.</v>
      </c>
    </row>
    <row r="1577" spans="1:27" x14ac:dyDescent="0.2">
      <c r="A1577">
        <v>1650</v>
      </c>
      <c r="B1577" t="s">
        <v>2156</v>
      </c>
      <c r="C1577" t="s">
        <v>34</v>
      </c>
      <c r="D1577" s="1">
        <v>689000</v>
      </c>
      <c r="E1577">
        <v>3</v>
      </c>
      <c r="F1577">
        <v>2</v>
      </c>
      <c r="G1577" s="2">
        <v>1484</v>
      </c>
      <c r="H1577" t="s">
        <v>325</v>
      </c>
      <c r="I1577" t="s">
        <v>36</v>
      </c>
      <c r="J1577" s="5">
        <v>10302</v>
      </c>
      <c r="K1577" s="8" t="str">
        <f>VLOOKUP($B1577,Sheet1!A:E,3,FALSE)</f>
        <v>Port Richmond</v>
      </c>
      <c r="L1577" s="8" t="str">
        <f>VLOOKUP($B1577,Sheet1!A:E,4,FALSE)</f>
        <v>C+</v>
      </c>
      <c r="M1577">
        <v>-74.135683299999997</v>
      </c>
      <c r="N1577">
        <v>40.631307100000001</v>
      </c>
      <c r="O1577" s="13">
        <f>VLOOKUP($B1577,Sheet2!A:F,6,FALSE)</f>
        <v>11.314956321272151</v>
      </c>
      <c r="P1577" s="1">
        <v>137800</v>
      </c>
      <c r="Q1577" s="3">
        <v>6.7500000000000004E-2</v>
      </c>
      <c r="R1577">
        <v>30</v>
      </c>
      <c r="S1577" s="1">
        <v>551200</v>
      </c>
      <c r="T1577" s="1">
        <v>3575.07</v>
      </c>
      <c r="U1577" s="1">
        <v>699.65</v>
      </c>
      <c r="V1577" s="1">
        <v>143.54</v>
      </c>
      <c r="W1577" s="4">
        <v>205</v>
      </c>
      <c r="X1577" s="1">
        <v>4623.26</v>
      </c>
      <c r="Y1577">
        <v>6</v>
      </c>
      <c r="Z1577">
        <v>9</v>
      </c>
      <c r="AA1577" t="str">
        <f>VLOOKUP($B1577,Sheet1!A:E,5,FALSE)</f>
        <v>North Staten Island, Maritime history, blue collar neighborhood.</v>
      </c>
    </row>
    <row r="1578" spans="1:27" x14ac:dyDescent="0.2">
      <c r="A1578">
        <v>1651</v>
      </c>
      <c r="B1578" t="s">
        <v>2157</v>
      </c>
      <c r="C1578" t="s">
        <v>52</v>
      </c>
      <c r="D1578" s="1">
        <v>1895000</v>
      </c>
      <c r="E1578">
        <v>3</v>
      </c>
      <c r="F1578">
        <v>2</v>
      </c>
      <c r="G1578" s="2">
        <v>2184</v>
      </c>
      <c r="H1578" t="s">
        <v>39</v>
      </c>
      <c r="I1578" t="s">
        <v>45</v>
      </c>
      <c r="J1578" s="5">
        <v>11215</v>
      </c>
      <c r="K1578" s="8" t="str">
        <f>VLOOKUP($B1578,Sheet1!A:E,3,FALSE)</f>
        <v>Park Slope</v>
      </c>
      <c r="L1578" s="8" t="str">
        <f>VLOOKUP($B1578,Sheet1!A:E,4,FALSE)</f>
        <v>A</v>
      </c>
      <c r="M1578">
        <v>-73.981203699999995</v>
      </c>
      <c r="N1578">
        <v>40.670838400000001</v>
      </c>
      <c r="O1578" s="13">
        <f>VLOOKUP($B1578,Sheet2!A:F,6,FALSE)</f>
        <v>5.3852654724203317</v>
      </c>
      <c r="P1578" s="1">
        <v>379000</v>
      </c>
      <c r="Q1578" s="3">
        <v>6.7500000000000004E-2</v>
      </c>
      <c r="R1578">
        <v>30</v>
      </c>
      <c r="S1578" s="1">
        <v>1516000</v>
      </c>
      <c r="T1578" s="1">
        <v>9832.75</v>
      </c>
      <c r="U1578" s="1">
        <v>1924.28</v>
      </c>
      <c r="V1578" s="1">
        <v>394.79</v>
      </c>
      <c r="W1578" s="4">
        <v>550</v>
      </c>
      <c r="X1578" s="1">
        <v>12701.82</v>
      </c>
      <c r="Y1578">
        <v>6</v>
      </c>
      <c r="Z1578">
        <v>14</v>
      </c>
      <c r="AA1578" t="str">
        <f>VLOOKUP($B1578,Sheet1!A:E,5,FALSE)</f>
        <v>Beautiful historic homes, Smith Street, Family friendly neighborhoods, near Prospect Park.</v>
      </c>
    </row>
    <row r="1579" spans="1:27" x14ac:dyDescent="0.2">
      <c r="A1579">
        <v>1652</v>
      </c>
      <c r="B1579" t="s">
        <v>2158</v>
      </c>
      <c r="C1579" t="s">
        <v>26</v>
      </c>
      <c r="D1579" s="1">
        <v>668000</v>
      </c>
      <c r="E1579">
        <v>2</v>
      </c>
      <c r="F1579">
        <v>2</v>
      </c>
      <c r="G1579" s="2">
        <v>2184</v>
      </c>
      <c r="H1579" t="s">
        <v>2159</v>
      </c>
      <c r="I1579" t="s">
        <v>65</v>
      </c>
      <c r="J1579" s="5">
        <v>11418</v>
      </c>
      <c r="K1579" s="8" t="str">
        <f>VLOOKUP($B1579,Sheet1!A:E,3,FALSE)</f>
        <v>Richmond Hill</v>
      </c>
      <c r="L1579" s="8" t="str">
        <f>VLOOKUP($B1579,Sheet1!A:E,4,FALSE)</f>
        <v>B</v>
      </c>
      <c r="M1579">
        <v>-73.834900300000001</v>
      </c>
      <c r="N1579">
        <v>40.704624799999998</v>
      </c>
      <c r="O1579" s="13">
        <f>VLOOKUP($B1579,Sheet2!A:F,6,FALSE)</f>
        <v>8.4698612659023382</v>
      </c>
      <c r="P1579" s="1">
        <v>133600</v>
      </c>
      <c r="Q1579" s="3">
        <v>6.7500000000000004E-2</v>
      </c>
      <c r="R1579">
        <v>30</v>
      </c>
      <c r="S1579" s="1">
        <v>534400</v>
      </c>
      <c r="T1579" s="1">
        <v>3466.11</v>
      </c>
      <c r="U1579" s="1">
        <v>678.32</v>
      </c>
      <c r="V1579" s="1">
        <v>139.16999999999999</v>
      </c>
      <c r="W1579" s="4">
        <v>375</v>
      </c>
      <c r="X1579" s="1">
        <v>4658.6000000000004</v>
      </c>
      <c r="Y1579">
        <v>4</v>
      </c>
      <c r="Z1579">
        <v>14</v>
      </c>
      <c r="AA1579" t="str">
        <f>VLOOKUP($B1579,Sheet1!A:E,5,FALSE)</f>
        <v>Large South Asian community, plenty of local parks. </v>
      </c>
    </row>
    <row r="1580" spans="1:27" x14ac:dyDescent="0.2">
      <c r="A1580">
        <v>1653</v>
      </c>
      <c r="B1580" t="s">
        <v>2160</v>
      </c>
      <c r="C1580" t="s">
        <v>26</v>
      </c>
      <c r="D1580" s="1">
        <v>2550000</v>
      </c>
      <c r="E1580">
        <v>3</v>
      </c>
      <c r="F1580">
        <v>2</v>
      </c>
      <c r="G1580" s="2">
        <v>1525</v>
      </c>
      <c r="H1580" t="s">
        <v>2161</v>
      </c>
      <c r="I1580" t="s">
        <v>28</v>
      </c>
      <c r="J1580" s="5">
        <v>10019</v>
      </c>
      <c r="K1580" s="8" t="str">
        <f>VLOOKUP($B1580,Sheet1!A:E,3,FALSE)</f>
        <v>Chelsea</v>
      </c>
      <c r="L1580" s="8" t="str">
        <f>VLOOKUP($B1580,Sheet1!A:E,4,FALSE)</f>
        <v>A</v>
      </c>
      <c r="M1580">
        <v>-73.990601400000003</v>
      </c>
      <c r="N1580">
        <v>40.763141699999998</v>
      </c>
      <c r="O1580" s="13">
        <f>VLOOKUP($B1580,Sheet2!A:F,6,FALSE)</f>
        <v>1.0250358729774891</v>
      </c>
      <c r="P1580" s="1">
        <v>510000</v>
      </c>
      <c r="Q1580" s="3">
        <v>6.7500000000000004E-2</v>
      </c>
      <c r="R1580">
        <v>30</v>
      </c>
      <c r="S1580" s="1">
        <v>2040000</v>
      </c>
      <c r="T1580" s="1">
        <v>13231.4</v>
      </c>
      <c r="U1580" s="1">
        <v>2589.4</v>
      </c>
      <c r="V1580" s="1">
        <v>531.25</v>
      </c>
      <c r="W1580" s="4">
        <v>205</v>
      </c>
      <c r="X1580" s="1">
        <v>16557.05</v>
      </c>
      <c r="Y1580">
        <v>6</v>
      </c>
      <c r="Z1580">
        <v>10</v>
      </c>
      <c r="AA1580" t="str">
        <f>VLOOKUP($B1580,Sheet1!A:E,5,FALSE)</f>
        <v>Luxury Highrises, premier neighborhood with upscale resturants and shops; Previously a LGBTQ hub.</v>
      </c>
    </row>
    <row r="1581" spans="1:27" x14ac:dyDescent="0.2">
      <c r="A1581">
        <v>1654</v>
      </c>
      <c r="B1581" t="s">
        <v>2162</v>
      </c>
      <c r="C1581" t="s">
        <v>41</v>
      </c>
      <c r="D1581" s="1">
        <v>5500000</v>
      </c>
      <c r="E1581">
        <v>8</v>
      </c>
      <c r="F1581">
        <v>6</v>
      </c>
      <c r="G1581" s="2">
        <v>5925</v>
      </c>
      <c r="H1581" t="s">
        <v>39</v>
      </c>
      <c r="I1581" t="s">
        <v>28</v>
      </c>
      <c r="J1581" s="5">
        <v>10027</v>
      </c>
      <c r="K1581" s="8" t="str">
        <f>VLOOKUP($B1581,Sheet1!A:E,3,FALSE)</f>
        <v>Harlem</v>
      </c>
      <c r="L1581" s="8" t="str">
        <f>VLOOKUP($B1581,Sheet1!A:E,4,FALSE)</f>
        <v>C</v>
      </c>
      <c r="M1581">
        <v>-73.944830800000005</v>
      </c>
      <c r="N1581">
        <v>40.806165999999997</v>
      </c>
      <c r="O1581" s="13">
        <f>VLOOKUP($B1581,Sheet2!A:F,6,FALSE)</f>
        <v>4.4938436061515468</v>
      </c>
      <c r="P1581" s="1">
        <v>1100000</v>
      </c>
      <c r="Q1581" s="3">
        <v>6.7500000000000004E-2</v>
      </c>
      <c r="R1581">
        <v>30</v>
      </c>
      <c r="S1581" s="1">
        <v>4400000</v>
      </c>
      <c r="T1581" s="1">
        <v>28538.32</v>
      </c>
      <c r="U1581" s="1">
        <v>5584.98</v>
      </c>
      <c r="V1581" s="1">
        <v>1145.83</v>
      </c>
      <c r="W1581" s="4">
        <v>600</v>
      </c>
      <c r="X1581" s="1">
        <v>35869.120000000003</v>
      </c>
      <c r="Y1581">
        <v>16</v>
      </c>
      <c r="Z1581">
        <v>19</v>
      </c>
      <c r="AA1581" t="str">
        <f>VLOOKUP($B1581,Sheet1!A:E,5,FALSE)</f>
        <v>Rich African-American history and cultural landmarks such as Apollo Theather. </v>
      </c>
    </row>
    <row r="1582" spans="1:27" x14ac:dyDescent="0.2">
      <c r="A1582">
        <v>1655</v>
      </c>
      <c r="B1582" t="s">
        <v>2163</v>
      </c>
      <c r="C1582" t="s">
        <v>34</v>
      </c>
      <c r="D1582" s="1">
        <v>1680000</v>
      </c>
      <c r="E1582">
        <v>1</v>
      </c>
      <c r="F1582">
        <v>1</v>
      </c>
      <c r="G1582" s="2">
        <v>3536</v>
      </c>
      <c r="H1582" t="s">
        <v>2164</v>
      </c>
      <c r="I1582" t="s">
        <v>28</v>
      </c>
      <c r="J1582" s="5">
        <v>10030</v>
      </c>
      <c r="K1582" s="8" t="str">
        <f>VLOOKUP($B1582,Sheet1!A:E,3,FALSE)</f>
        <v>Harlem</v>
      </c>
      <c r="L1582" s="8" t="str">
        <f>VLOOKUP($B1582,Sheet1!A:E,4,FALSE)</f>
        <v>C</v>
      </c>
      <c r="M1582">
        <v>-73.946073699999999</v>
      </c>
      <c r="N1582">
        <v>40.818627900000003</v>
      </c>
      <c r="O1582" s="13">
        <f>VLOOKUP($B1582,Sheet2!A:F,6,FALSE)</f>
        <v>5.2407674533942208</v>
      </c>
      <c r="P1582" s="1">
        <v>336000</v>
      </c>
      <c r="Q1582" s="3">
        <v>6.7500000000000004E-2</v>
      </c>
      <c r="R1582">
        <v>30</v>
      </c>
      <c r="S1582" s="1">
        <v>1344000</v>
      </c>
      <c r="T1582" s="1">
        <v>8717.16</v>
      </c>
      <c r="U1582" s="1">
        <v>1705.96</v>
      </c>
      <c r="V1582" s="1">
        <v>350</v>
      </c>
      <c r="W1582" s="4">
        <v>550</v>
      </c>
      <c r="X1582" s="1">
        <v>11323.11</v>
      </c>
      <c r="Y1582">
        <v>2</v>
      </c>
      <c r="Z1582">
        <v>29</v>
      </c>
      <c r="AA1582" t="str">
        <f>VLOOKUP($B1582,Sheet1!A:E,5,FALSE)</f>
        <v>Rich African-American history and cultural landmarks such as Apollo Theather. </v>
      </c>
    </row>
    <row r="1583" spans="1:27" x14ac:dyDescent="0.2">
      <c r="A1583">
        <v>1656</v>
      </c>
      <c r="B1583" t="s">
        <v>2165</v>
      </c>
      <c r="C1583" t="s">
        <v>26</v>
      </c>
      <c r="D1583" s="1">
        <v>799000</v>
      </c>
      <c r="E1583">
        <v>1</v>
      </c>
      <c r="F1583">
        <v>1</v>
      </c>
      <c r="G1583">
        <v>684</v>
      </c>
      <c r="H1583" t="s">
        <v>1045</v>
      </c>
      <c r="I1583" t="s">
        <v>28</v>
      </c>
      <c r="J1583" s="5">
        <v>10016</v>
      </c>
      <c r="K1583" s="8" t="str">
        <f>VLOOKUP($B1583,Sheet1!A:E,3,FALSE)</f>
        <v>Murray Hill</v>
      </c>
      <c r="L1583" s="8" t="str">
        <f>VLOOKUP($B1583,Sheet1!A:E,4,FALSE)</f>
        <v>A</v>
      </c>
      <c r="M1583">
        <v>-73.978689000000003</v>
      </c>
      <c r="N1583">
        <v>40.746231999999999</v>
      </c>
      <c r="O1583" s="13">
        <f>VLOOKUP($B1583,Sheet2!A:F,6,FALSE)</f>
        <v>0.39608722371803362</v>
      </c>
      <c r="P1583" s="1">
        <v>159800</v>
      </c>
      <c r="Q1583" s="3">
        <v>6.7500000000000004E-2</v>
      </c>
      <c r="R1583">
        <v>30</v>
      </c>
      <c r="S1583" s="1">
        <v>639200</v>
      </c>
      <c r="T1583" s="1">
        <v>4145.84</v>
      </c>
      <c r="U1583" s="1">
        <v>811.34</v>
      </c>
      <c r="V1583" s="1">
        <v>166.46</v>
      </c>
      <c r="W1583" s="4">
        <v>205</v>
      </c>
      <c r="X1583" s="1">
        <v>5328.64</v>
      </c>
      <c r="Y1583">
        <v>2</v>
      </c>
      <c r="Z1583">
        <v>6</v>
      </c>
      <c r="AA1583" t="str">
        <f>VLOOKUP($B1583,Sheet1!A:E,5,FALSE)</f>
        <v>Great spot for connecting with new people, Financial &amp; Tech sector workers, fast paced way of life</v>
      </c>
    </row>
    <row r="1584" spans="1:27" x14ac:dyDescent="0.2">
      <c r="A1584">
        <v>1657</v>
      </c>
      <c r="B1584" t="s">
        <v>2166</v>
      </c>
      <c r="C1584" t="s">
        <v>34</v>
      </c>
      <c r="D1584" s="1">
        <v>680000</v>
      </c>
      <c r="E1584">
        <v>3</v>
      </c>
      <c r="F1584">
        <v>2</v>
      </c>
      <c r="G1584" s="2">
        <v>2200</v>
      </c>
      <c r="H1584" t="s">
        <v>2167</v>
      </c>
      <c r="I1584" t="s">
        <v>36</v>
      </c>
      <c r="J1584" s="5">
        <v>10308</v>
      </c>
      <c r="K1584" s="8" t="str">
        <f>VLOOKUP($B1584,Sheet1!A:E,3,FALSE)</f>
        <v>Great Kills</v>
      </c>
      <c r="L1584" s="8" t="str">
        <f>VLOOKUP($B1584,Sheet1!A:E,4,FALSE)</f>
        <v>B</v>
      </c>
      <c r="M1584">
        <v>-74.159159000000002</v>
      </c>
      <c r="N1584">
        <v>40.552927400000002</v>
      </c>
      <c r="O1584" s="13">
        <f>VLOOKUP($B1584,Sheet2!A:F,6,FALSE)</f>
        <v>16.311411108265641</v>
      </c>
      <c r="P1584" s="1">
        <v>136000</v>
      </c>
      <c r="Q1584" s="3">
        <v>6.7500000000000004E-2</v>
      </c>
      <c r="R1584">
        <v>30</v>
      </c>
      <c r="S1584" s="1">
        <v>544000</v>
      </c>
      <c r="T1584" s="1">
        <v>3528.37</v>
      </c>
      <c r="U1584" s="1">
        <v>690.51</v>
      </c>
      <c r="V1584" s="1">
        <v>141.66999999999999</v>
      </c>
      <c r="W1584" s="4">
        <v>205</v>
      </c>
      <c r="X1584" s="1">
        <v>4565.55</v>
      </c>
      <c r="Y1584">
        <v>6</v>
      </c>
      <c r="Z1584">
        <v>14</v>
      </c>
      <c r="AA1584" t="str">
        <f>VLOOKUP($B1584,Sheet1!A:E,5,FALSE)</f>
        <v>Southern Staten Island, Suburban feel, waterfront community, Great Kills Park, named after Duth word of "Great creeks"</v>
      </c>
    </row>
    <row r="1585" spans="1:27" x14ac:dyDescent="0.2">
      <c r="A1585">
        <v>1658</v>
      </c>
      <c r="B1585" t="s">
        <v>2168</v>
      </c>
      <c r="C1585" t="s">
        <v>52</v>
      </c>
      <c r="D1585" s="1">
        <v>1650000</v>
      </c>
      <c r="E1585">
        <v>1</v>
      </c>
      <c r="F1585">
        <v>2</v>
      </c>
      <c r="G1585" s="2">
        <v>1000</v>
      </c>
      <c r="H1585" t="s">
        <v>39</v>
      </c>
      <c r="I1585" t="s">
        <v>28</v>
      </c>
      <c r="J1585" s="5">
        <v>10014</v>
      </c>
      <c r="K1585" s="8" t="str">
        <f>VLOOKUP($B1585,Sheet1!A:E,3,FALSE)</f>
        <v>Greenwich Village</v>
      </c>
      <c r="L1585" s="8" t="str">
        <f>VLOOKUP($B1585,Sheet1!A:E,4,FALSE)</f>
        <v>A</v>
      </c>
      <c r="M1585">
        <v>-74.007840400000006</v>
      </c>
      <c r="N1585">
        <v>40.7385868</v>
      </c>
      <c r="O1585" s="13">
        <f>VLOOKUP($B1585,Sheet2!A:F,6,FALSE)</f>
        <v>1.3717779733016271</v>
      </c>
      <c r="P1585" s="1">
        <v>330000</v>
      </c>
      <c r="Q1585" s="3">
        <v>6.7500000000000004E-2</v>
      </c>
      <c r="R1585">
        <v>30</v>
      </c>
      <c r="S1585" s="1">
        <v>1320000</v>
      </c>
      <c r="T1585" s="1">
        <v>8561.49</v>
      </c>
      <c r="U1585" s="1">
        <v>1675.49</v>
      </c>
      <c r="V1585" s="1">
        <v>343.75</v>
      </c>
      <c r="W1585" s="4">
        <v>375</v>
      </c>
      <c r="X1585" s="1">
        <v>10955.74</v>
      </c>
      <c r="Y1585">
        <v>2</v>
      </c>
      <c r="Z1585">
        <v>6</v>
      </c>
      <c r="AA1585" t="str">
        <f>VLOOKUP($B1585,Sheet1!A:E,5,FALSE)</f>
        <v>Manhattan, Washington Square Park, where NYU Campus is.</v>
      </c>
    </row>
    <row r="1586" spans="1:27" x14ac:dyDescent="0.2">
      <c r="A1586">
        <v>1659</v>
      </c>
      <c r="B1586" t="s">
        <v>2169</v>
      </c>
      <c r="C1586" t="s">
        <v>26</v>
      </c>
      <c r="D1586" s="1">
        <v>6750000</v>
      </c>
      <c r="E1586">
        <v>3</v>
      </c>
      <c r="F1586">
        <v>3</v>
      </c>
      <c r="G1586" s="2">
        <v>3000</v>
      </c>
      <c r="H1586" t="s">
        <v>47</v>
      </c>
      <c r="I1586" t="s">
        <v>28</v>
      </c>
      <c r="J1586" s="5">
        <v>10011</v>
      </c>
      <c r="K1586" s="8" t="str">
        <f>VLOOKUP($B1586,Sheet1!A:E,3,FALSE)</f>
        <v>Chelsea</v>
      </c>
      <c r="L1586" s="8" t="str">
        <f>VLOOKUP($B1586,Sheet1!A:E,4,FALSE)</f>
        <v>A</v>
      </c>
      <c r="M1586">
        <v>-74.005726300000006</v>
      </c>
      <c r="N1586">
        <v>40.747623400000002</v>
      </c>
      <c r="O1586" s="13">
        <f>VLOOKUP($B1586,Sheet2!A:F,6,FALSE)</f>
        <v>1.068370007805298</v>
      </c>
      <c r="P1586" s="1">
        <v>1350000</v>
      </c>
      <c r="Q1586" s="3">
        <v>6.7500000000000004E-2</v>
      </c>
      <c r="R1586">
        <v>30</v>
      </c>
      <c r="S1586" s="1">
        <v>5400000</v>
      </c>
      <c r="T1586" s="1">
        <v>35024.300000000003</v>
      </c>
      <c r="U1586" s="1">
        <v>6854.29</v>
      </c>
      <c r="V1586" s="1">
        <v>1406.25</v>
      </c>
      <c r="W1586" s="4">
        <v>205</v>
      </c>
      <c r="X1586" s="1">
        <v>43489.83</v>
      </c>
      <c r="Y1586">
        <v>6</v>
      </c>
      <c r="Z1586">
        <v>15</v>
      </c>
      <c r="AA1586" t="str">
        <f>VLOOKUP($B1586,Sheet1!A:E,5,FALSE)</f>
        <v>Luxury Highrises, premier neighborhood with upscale resturants and shops; Previously a LGBTQ hub.</v>
      </c>
    </row>
    <row r="1587" spans="1:27" x14ac:dyDescent="0.2">
      <c r="A1587">
        <v>1660</v>
      </c>
      <c r="B1587" t="s">
        <v>2170</v>
      </c>
      <c r="C1587" t="s">
        <v>34</v>
      </c>
      <c r="D1587" s="1">
        <v>580000</v>
      </c>
      <c r="E1587">
        <v>6</v>
      </c>
      <c r="F1587">
        <v>3</v>
      </c>
      <c r="G1587" s="2">
        <v>2940</v>
      </c>
      <c r="H1587" t="s">
        <v>35</v>
      </c>
      <c r="I1587" t="s">
        <v>45</v>
      </c>
      <c r="J1587" s="5">
        <v>11212</v>
      </c>
      <c r="K1587" s="8" t="str">
        <f>VLOOKUP($B1587,Sheet1!A:E,3,FALSE)</f>
        <v>Brownsville</v>
      </c>
      <c r="L1587" s="8" t="str">
        <f>VLOOKUP($B1587,Sheet1!A:E,4,FALSE)</f>
        <v>D</v>
      </c>
      <c r="M1587">
        <v>-73.911192900000003</v>
      </c>
      <c r="N1587">
        <v>40.660969600000001</v>
      </c>
      <c r="O1587" s="13">
        <f>VLOOKUP($B1587,Sheet2!A:F,6,FALSE)</f>
        <v>7.2069202544495603</v>
      </c>
      <c r="P1587" s="1">
        <v>116000</v>
      </c>
      <c r="Q1587" s="3">
        <v>6.7500000000000004E-2</v>
      </c>
      <c r="R1587">
        <v>30</v>
      </c>
      <c r="S1587" s="1">
        <v>464000</v>
      </c>
      <c r="T1587" s="1">
        <v>3009.5</v>
      </c>
      <c r="U1587" s="1">
        <v>588.96</v>
      </c>
      <c r="V1587" s="1">
        <v>120.83</v>
      </c>
      <c r="W1587" s="4">
        <v>600</v>
      </c>
      <c r="X1587" s="1">
        <v>4319.29</v>
      </c>
      <c r="Y1587">
        <v>12</v>
      </c>
      <c r="Z1587">
        <v>15</v>
      </c>
      <c r="AA1587" t="str">
        <f>VLOOKUP($B1587,Sheet1!A:E,5,FALSE)</f>
        <v>Diverse community and historical significance.</v>
      </c>
    </row>
    <row r="1588" spans="1:27" x14ac:dyDescent="0.2">
      <c r="A1588">
        <v>1661</v>
      </c>
      <c r="B1588" t="s">
        <v>2171</v>
      </c>
      <c r="C1588" t="s">
        <v>41</v>
      </c>
      <c r="D1588" s="1">
        <v>700000</v>
      </c>
      <c r="E1588">
        <v>4</v>
      </c>
      <c r="F1588">
        <v>2</v>
      </c>
      <c r="G1588" s="2">
        <v>2266</v>
      </c>
      <c r="H1588" t="s">
        <v>2146</v>
      </c>
      <c r="I1588" t="s">
        <v>45</v>
      </c>
      <c r="J1588" s="5">
        <v>11203</v>
      </c>
      <c r="K1588" s="8" t="str">
        <f>VLOOKUP($B1588,Sheet1!A:E,3,FALSE)</f>
        <v>Flatbush</v>
      </c>
      <c r="L1588" s="8" t="str">
        <f>VLOOKUP($B1588,Sheet1!A:E,4,FALSE)</f>
        <v>B</v>
      </c>
      <c r="M1588">
        <v>-73.924856599999998</v>
      </c>
      <c r="N1588">
        <v>40.643029200000001</v>
      </c>
      <c r="O1588" s="13">
        <f>VLOOKUP($B1588,Sheet2!A:F,6,FALSE)</f>
        <v>7.9626157526938597</v>
      </c>
      <c r="P1588" s="1">
        <v>140000</v>
      </c>
      <c r="Q1588" s="3">
        <v>6.7500000000000004E-2</v>
      </c>
      <c r="R1588">
        <v>30</v>
      </c>
      <c r="S1588" s="1">
        <v>560000</v>
      </c>
      <c r="T1588" s="1">
        <v>3632.15</v>
      </c>
      <c r="U1588" s="1">
        <v>710.82</v>
      </c>
      <c r="V1588" s="1">
        <v>145.83000000000001</v>
      </c>
      <c r="W1588" s="4">
        <v>600</v>
      </c>
      <c r="X1588" s="1">
        <v>5088.8</v>
      </c>
      <c r="Y1588">
        <v>8</v>
      </c>
      <c r="Z1588">
        <v>14</v>
      </c>
      <c r="AA1588" t="str">
        <f>VLOOKUP($B1588,Sheet1!A:E,5,FALSE)</f>
        <v>Family friendly neighborhood, Open Space, South of Prospect Park, more affordable, having Carribean &amp; Haitian Influence.</v>
      </c>
    </row>
    <row r="1589" spans="1:27" x14ac:dyDescent="0.2">
      <c r="A1589">
        <v>1662</v>
      </c>
      <c r="B1589" t="s">
        <v>2172</v>
      </c>
      <c r="C1589" t="s">
        <v>34</v>
      </c>
      <c r="D1589" s="1">
        <v>550000</v>
      </c>
      <c r="E1589">
        <v>3</v>
      </c>
      <c r="F1589">
        <v>2</v>
      </c>
      <c r="G1589" s="2">
        <v>1410</v>
      </c>
      <c r="H1589" t="s">
        <v>2173</v>
      </c>
      <c r="I1589" t="s">
        <v>36</v>
      </c>
      <c r="J1589" s="5">
        <v>10304</v>
      </c>
      <c r="K1589" s="8" t="str">
        <f>VLOOKUP($B1589,Sheet1!A:E,3,FALSE)</f>
        <v>Stapleton</v>
      </c>
      <c r="L1589" s="8" t="str">
        <f>VLOOKUP($B1589,Sheet1!A:E,4,FALSE)</f>
        <v>B</v>
      </c>
      <c r="M1589">
        <v>-74.097579300000007</v>
      </c>
      <c r="N1589">
        <v>40.588230299999999</v>
      </c>
      <c r="O1589" s="13">
        <f>VLOOKUP($B1589,Sheet2!A:F,6,FALSE)</f>
        <v>12.5500579888421</v>
      </c>
      <c r="P1589" s="1">
        <v>110000</v>
      </c>
      <c r="Q1589" s="3">
        <v>6.7500000000000004E-2</v>
      </c>
      <c r="R1589">
        <v>30</v>
      </c>
      <c r="S1589" s="1">
        <v>440000</v>
      </c>
      <c r="T1589" s="1">
        <v>2853.83</v>
      </c>
      <c r="U1589" s="1">
        <v>558.5</v>
      </c>
      <c r="V1589" s="1">
        <v>114.58</v>
      </c>
      <c r="W1589" s="4">
        <v>1000</v>
      </c>
      <c r="X1589" s="1">
        <v>4526.91</v>
      </c>
      <c r="Y1589">
        <v>6</v>
      </c>
      <c r="Z1589">
        <v>9</v>
      </c>
      <c r="AA1589" t="str">
        <f>VLOOKUP($B1589,Sheet1!A:E,5,FALSE)</f>
        <v>Historic Waterfront, Vibrant Art Scene, Staten Island Urby.</v>
      </c>
    </row>
    <row r="1590" spans="1:27" x14ac:dyDescent="0.2">
      <c r="A1590">
        <v>1663</v>
      </c>
      <c r="B1590" t="s">
        <v>2174</v>
      </c>
      <c r="C1590" t="s">
        <v>41</v>
      </c>
      <c r="D1590" s="1">
        <v>315000</v>
      </c>
      <c r="E1590">
        <v>3</v>
      </c>
      <c r="F1590">
        <v>2</v>
      </c>
      <c r="G1590" s="2">
        <v>1344</v>
      </c>
      <c r="H1590" t="s">
        <v>369</v>
      </c>
      <c r="I1590" t="s">
        <v>36</v>
      </c>
      <c r="J1590" s="5">
        <v>10303</v>
      </c>
      <c r="K1590" s="8" t="str">
        <f>VLOOKUP($B1590,Sheet1!A:E,3,FALSE)</f>
        <v>Richmond County</v>
      </c>
      <c r="L1590" s="8" t="str">
        <f>VLOOKUP($B1590,Sheet1!A:E,4,FALSE)</f>
        <v>B</v>
      </c>
      <c r="M1590">
        <v>-74.154145999999997</v>
      </c>
      <c r="N1590">
        <v>40.636400000000002</v>
      </c>
      <c r="O1590" s="13">
        <f>VLOOKUP($B1590,Sheet2!A:F,6,FALSE)</f>
        <v>11.776815508744971</v>
      </c>
      <c r="P1590" s="1">
        <v>63000</v>
      </c>
      <c r="Q1590" s="3">
        <v>6.7500000000000004E-2</v>
      </c>
      <c r="R1590">
        <v>30</v>
      </c>
      <c r="S1590" s="1">
        <v>252000</v>
      </c>
      <c r="T1590" s="1">
        <v>1634.47</v>
      </c>
      <c r="U1590" s="1">
        <v>319.87</v>
      </c>
      <c r="V1590" s="1">
        <v>65.63</v>
      </c>
      <c r="W1590" s="4">
        <v>375</v>
      </c>
      <c r="X1590" s="1">
        <v>2394.96</v>
      </c>
      <c r="Y1590">
        <v>6</v>
      </c>
      <c r="Z1590">
        <v>8</v>
      </c>
      <c r="AA1590" t="str">
        <f>VLOOKUP($B1590,Sheet1!A:E,5,FALSE)</f>
        <v>Northern Staten Island</v>
      </c>
    </row>
    <row r="1591" spans="1:27" x14ac:dyDescent="0.2">
      <c r="A1591">
        <v>1664</v>
      </c>
      <c r="B1591" t="s">
        <v>2175</v>
      </c>
      <c r="C1591" t="s">
        <v>26</v>
      </c>
      <c r="D1591" s="1">
        <v>1695000</v>
      </c>
      <c r="E1591">
        <v>2</v>
      </c>
      <c r="F1591">
        <v>2</v>
      </c>
      <c r="G1591" s="2">
        <v>1117</v>
      </c>
      <c r="H1591" t="s">
        <v>39</v>
      </c>
      <c r="I1591" t="s">
        <v>45</v>
      </c>
      <c r="J1591" s="5">
        <v>11211</v>
      </c>
      <c r="K1591" s="8" t="str">
        <f>VLOOKUP($B1591,Sheet1!A:E,3,FALSE)</f>
        <v>Williamsburg</v>
      </c>
      <c r="L1591" s="8" t="str">
        <f>VLOOKUP($B1591,Sheet1!A:E,4,FALSE)</f>
        <v>B+</v>
      </c>
      <c r="M1591">
        <v>-73.943770000000001</v>
      </c>
      <c r="N1591">
        <v>40.716966499999998</v>
      </c>
      <c r="O1591" s="13">
        <f>VLOOKUP($B1591,Sheet2!A:F,6,FALSE)</f>
        <v>3.1002335440020601</v>
      </c>
      <c r="P1591" s="1">
        <v>339000</v>
      </c>
      <c r="Q1591" s="3">
        <v>6.7500000000000004E-2</v>
      </c>
      <c r="R1591">
        <v>30</v>
      </c>
      <c r="S1591" s="1">
        <v>1356000</v>
      </c>
      <c r="T1591" s="1">
        <v>8794.99</v>
      </c>
      <c r="U1591" s="1">
        <v>1721.19</v>
      </c>
      <c r="V1591" s="1">
        <v>353.13</v>
      </c>
      <c r="W1591" s="4">
        <v>600</v>
      </c>
      <c r="X1591" s="1">
        <v>11469.3</v>
      </c>
      <c r="Y1591">
        <v>4</v>
      </c>
      <c r="Z1591">
        <v>7</v>
      </c>
      <c r="AA1591" t="str">
        <f>VLOOKUP($B1591,Sheet1!A:E,5,FALSE)</f>
        <v>Hipsters, Trendy cafes bars resturants, Smorgasburg, "East Manhattan".</v>
      </c>
    </row>
    <row r="1592" spans="1:27" x14ac:dyDescent="0.2">
      <c r="A1592">
        <v>1665</v>
      </c>
      <c r="B1592" t="s">
        <v>2176</v>
      </c>
      <c r="C1592" t="s">
        <v>52</v>
      </c>
      <c r="D1592" s="1">
        <v>385000</v>
      </c>
      <c r="E1592">
        <v>2</v>
      </c>
      <c r="F1592">
        <v>1</v>
      </c>
      <c r="G1592" s="2">
        <v>2184</v>
      </c>
      <c r="H1592" t="s">
        <v>2177</v>
      </c>
      <c r="I1592" t="s">
        <v>45</v>
      </c>
      <c r="J1592" s="5">
        <v>11220</v>
      </c>
      <c r="K1592" s="8" t="str">
        <f>VLOOKUP($B1592,Sheet1!A:E,3,FALSE)</f>
        <v>Bay Ridge</v>
      </c>
      <c r="L1592" s="8" t="str">
        <f>VLOOKUP($B1592,Sheet1!A:E,4,FALSE)</f>
        <v>B+</v>
      </c>
      <c r="M1592">
        <v>-74.008699800000002</v>
      </c>
      <c r="N1592">
        <v>40.649346000000001</v>
      </c>
      <c r="O1592" s="13">
        <f>VLOOKUP($B1592,Sheet2!A:F,6,FALSE)</f>
        <v>6.9716667430255512</v>
      </c>
      <c r="P1592" s="1">
        <v>77000</v>
      </c>
      <c r="Q1592" s="3">
        <v>6.7500000000000004E-2</v>
      </c>
      <c r="R1592">
        <v>30</v>
      </c>
      <c r="S1592" s="1">
        <v>308000</v>
      </c>
      <c r="T1592" s="1">
        <v>1997.68</v>
      </c>
      <c r="U1592" s="1">
        <v>390.95</v>
      </c>
      <c r="V1592" s="1">
        <v>80.209999999999994</v>
      </c>
      <c r="W1592" s="4">
        <v>375</v>
      </c>
      <c r="X1592" s="1">
        <v>2843.84</v>
      </c>
      <c r="Y1592">
        <v>4</v>
      </c>
      <c r="Z1592">
        <v>18</v>
      </c>
      <c r="AA1592" t="str">
        <f>VLOOKUP($B1592,Sheet1!A:E,5,FALSE)</f>
        <v>South Brooklyn Neighborhood known for elaborate Christmas light in Dyker Heights.</v>
      </c>
    </row>
    <row r="1593" spans="1:27" x14ac:dyDescent="0.2">
      <c r="A1593">
        <v>1666</v>
      </c>
      <c r="B1593" t="s">
        <v>2178</v>
      </c>
      <c r="C1593" t="s">
        <v>41</v>
      </c>
      <c r="D1593" s="1">
        <v>2000000</v>
      </c>
      <c r="E1593">
        <v>5</v>
      </c>
      <c r="F1593">
        <v>3</v>
      </c>
      <c r="G1593" s="2">
        <v>3024</v>
      </c>
      <c r="H1593" t="s">
        <v>123</v>
      </c>
      <c r="I1593" t="s">
        <v>28</v>
      </c>
      <c r="J1593" s="5">
        <v>10027</v>
      </c>
      <c r="K1593" s="8" t="str">
        <f>VLOOKUP($B1593,Sheet1!A:E,3,FALSE)</f>
        <v>Harlem</v>
      </c>
      <c r="L1593" s="8" t="str">
        <f>VLOOKUP($B1593,Sheet1!A:E,4,FALSE)</f>
        <v>C</v>
      </c>
      <c r="M1593">
        <v>-73.951091000000005</v>
      </c>
      <c r="N1593">
        <v>40.808174000000001</v>
      </c>
      <c r="O1593" s="13">
        <f>VLOOKUP($B1593,Sheet2!A:F,6,FALSE)</f>
        <v>4.4743347139507224</v>
      </c>
      <c r="P1593" s="1">
        <v>400000</v>
      </c>
      <c r="Q1593" s="3">
        <v>6.7500000000000004E-2</v>
      </c>
      <c r="R1593">
        <v>30</v>
      </c>
      <c r="S1593" s="1">
        <v>1600000</v>
      </c>
      <c r="T1593" s="1">
        <v>10377.57</v>
      </c>
      <c r="U1593" s="1">
        <v>2030.9</v>
      </c>
      <c r="V1593" s="1">
        <v>416.67</v>
      </c>
      <c r="W1593" s="4">
        <v>600</v>
      </c>
      <c r="X1593" s="1">
        <v>13425.14</v>
      </c>
      <c r="Y1593">
        <v>10</v>
      </c>
      <c r="Z1593">
        <v>15</v>
      </c>
      <c r="AA1593" t="str">
        <f>VLOOKUP($B1593,Sheet1!A:E,5,FALSE)</f>
        <v>Rich African-American history and cultural landmarks such as Apollo Theather. </v>
      </c>
    </row>
    <row r="1594" spans="1:27" x14ac:dyDescent="0.2">
      <c r="A1594">
        <v>1667</v>
      </c>
      <c r="B1594" t="s">
        <v>2179</v>
      </c>
      <c r="C1594" t="s">
        <v>52</v>
      </c>
      <c r="D1594" s="1">
        <v>249999</v>
      </c>
      <c r="E1594">
        <v>2</v>
      </c>
      <c r="F1594">
        <v>1</v>
      </c>
      <c r="G1594">
        <v>750</v>
      </c>
      <c r="H1594" t="s">
        <v>119</v>
      </c>
      <c r="I1594" t="s">
        <v>65</v>
      </c>
      <c r="J1594" s="5">
        <v>11234</v>
      </c>
      <c r="K1594" s="8" t="str">
        <f>VLOOKUP($B1594,Sheet1!A:E,3,FALSE)</f>
        <v>Marine Park</v>
      </c>
      <c r="L1594" s="8" t="str">
        <f>VLOOKUP($B1594,Sheet1!A:E,4,FALSE)</f>
        <v>A</v>
      </c>
      <c r="M1594">
        <v>-73.917694100000006</v>
      </c>
      <c r="N1594">
        <v>40.615232800000001</v>
      </c>
      <c r="O1594" s="13">
        <f>VLOOKUP($B1594,Sheet2!A:F,6,FALSE)</f>
        <v>9.8804389744748828</v>
      </c>
      <c r="P1594" s="1">
        <v>49999.8</v>
      </c>
      <c r="Q1594" s="3">
        <v>6.7500000000000004E-2</v>
      </c>
      <c r="R1594">
        <v>30</v>
      </c>
      <c r="S1594" s="1">
        <v>199999.2</v>
      </c>
      <c r="T1594" s="1">
        <v>1297.19</v>
      </c>
      <c r="U1594" s="1">
        <v>253.86</v>
      </c>
      <c r="V1594" s="1">
        <v>52.08</v>
      </c>
      <c r="W1594" s="4">
        <v>550</v>
      </c>
      <c r="X1594" s="1">
        <v>2153.14</v>
      </c>
      <c r="Y1594">
        <v>4</v>
      </c>
      <c r="Z1594">
        <v>6</v>
      </c>
      <c r="AA1594" t="str">
        <f>VLOOKUP($B1594,Sheet1!A:E,5,FALSE)</f>
        <v>Marine Park, expansive parkland and recreational facilities.</v>
      </c>
    </row>
    <row r="1595" spans="1:27" x14ac:dyDescent="0.2">
      <c r="A1595">
        <v>1668</v>
      </c>
      <c r="B1595" t="s">
        <v>2180</v>
      </c>
      <c r="C1595" t="s">
        <v>34</v>
      </c>
      <c r="D1595" s="1">
        <v>749000</v>
      </c>
      <c r="E1595">
        <v>3</v>
      </c>
      <c r="F1595">
        <v>2</v>
      </c>
      <c r="G1595" s="2">
        <v>2184</v>
      </c>
      <c r="H1595" t="s">
        <v>2181</v>
      </c>
      <c r="I1595" t="s">
        <v>54</v>
      </c>
      <c r="J1595" s="5">
        <v>10473</v>
      </c>
      <c r="K1595" s="8" t="str">
        <f>VLOOKUP($B1595,Sheet1!A:E,3,FALSE)</f>
        <v>Clason Point</v>
      </c>
      <c r="L1595" s="8" t="str">
        <f>VLOOKUP($B1595,Sheet1!A:E,4,FALSE)</f>
        <v>C</v>
      </c>
      <c r="M1595">
        <v>-73.847442799999996</v>
      </c>
      <c r="N1595">
        <v>40.821432000000001</v>
      </c>
      <c r="O1595" s="13">
        <f>VLOOKUP($B1595,Sheet2!A:F,6,FALSE)</f>
        <v>8.8024194352213296</v>
      </c>
      <c r="P1595" s="1">
        <v>149800</v>
      </c>
      <c r="Q1595" s="3">
        <v>6.7500000000000004E-2</v>
      </c>
      <c r="R1595">
        <v>30</v>
      </c>
      <c r="S1595" s="1">
        <v>599200</v>
      </c>
      <c r="T1595" s="1">
        <v>3886.4</v>
      </c>
      <c r="U1595" s="1">
        <v>760.57</v>
      </c>
      <c r="V1595" s="1">
        <v>156.04</v>
      </c>
      <c r="W1595" s="4">
        <v>600</v>
      </c>
      <c r="X1595" s="1">
        <v>5403.01</v>
      </c>
      <c r="Y1595">
        <v>6</v>
      </c>
      <c r="Z1595">
        <v>14</v>
      </c>
      <c r="AA1595" t="str">
        <f>VLOOKUP($B1595,Sheet1!A:E,5,FALSE)</f>
        <v>Bronx, Waterfront location with family-friendly residential vibe.</v>
      </c>
    </row>
    <row r="1596" spans="1:27" x14ac:dyDescent="0.2">
      <c r="A1596">
        <v>1669</v>
      </c>
      <c r="B1596" t="s">
        <v>2182</v>
      </c>
      <c r="C1596" t="s">
        <v>34</v>
      </c>
      <c r="D1596" s="1">
        <v>220000</v>
      </c>
      <c r="E1596">
        <v>3</v>
      </c>
      <c r="F1596">
        <v>2.5</v>
      </c>
      <c r="G1596" s="2">
        <v>1396</v>
      </c>
      <c r="H1596" t="s">
        <v>35</v>
      </c>
      <c r="I1596" t="s">
        <v>45</v>
      </c>
      <c r="J1596" s="5">
        <v>11234</v>
      </c>
      <c r="K1596" s="8" t="str">
        <f>VLOOKUP($B1596,Sheet1!A:E,3,FALSE)</f>
        <v>Marine Park</v>
      </c>
      <c r="L1596" s="8" t="str">
        <f>VLOOKUP($B1596,Sheet1!A:E,4,FALSE)</f>
        <v>A</v>
      </c>
      <c r="M1596">
        <v>-73.933972900000001</v>
      </c>
      <c r="N1596">
        <v>40.628357999999999</v>
      </c>
      <c r="O1596" s="13">
        <f>VLOOKUP($B1596,Sheet2!A:F,6,FALSE)</f>
        <v>8.7402569492011093</v>
      </c>
      <c r="P1596" s="1">
        <v>44000</v>
      </c>
      <c r="Q1596" s="3">
        <v>6.7500000000000004E-2</v>
      </c>
      <c r="R1596">
        <v>30</v>
      </c>
      <c r="S1596" s="1">
        <v>176000</v>
      </c>
      <c r="T1596" s="1">
        <v>1141.53</v>
      </c>
      <c r="U1596" s="1">
        <v>223.4</v>
      </c>
      <c r="V1596" s="1">
        <v>45.83</v>
      </c>
      <c r="W1596" s="4">
        <v>600</v>
      </c>
      <c r="X1596" s="1">
        <v>2010.76</v>
      </c>
      <c r="Y1596">
        <v>6</v>
      </c>
      <c r="Z1596">
        <v>8</v>
      </c>
      <c r="AA1596" t="str">
        <f>VLOOKUP($B1596,Sheet1!A:E,5,FALSE)</f>
        <v>Marine Park, expansive parkland and recreational facilities.</v>
      </c>
    </row>
    <row r="1597" spans="1:27" x14ac:dyDescent="0.2">
      <c r="A1597">
        <v>1670</v>
      </c>
      <c r="B1597" t="s">
        <v>2183</v>
      </c>
      <c r="C1597" t="s">
        <v>52</v>
      </c>
      <c r="D1597" s="1">
        <v>270000</v>
      </c>
      <c r="E1597">
        <v>1</v>
      </c>
      <c r="F1597">
        <v>1</v>
      </c>
      <c r="G1597" s="2">
        <v>2184</v>
      </c>
      <c r="H1597" t="s">
        <v>2184</v>
      </c>
      <c r="I1597" t="s">
        <v>65</v>
      </c>
      <c r="J1597" s="5">
        <v>11360</v>
      </c>
      <c r="K1597" s="8" t="str">
        <f>VLOOKUP($B1597,Sheet1!A:E,3,FALSE)</f>
        <v>Bayside</v>
      </c>
      <c r="L1597" s="8" t="str">
        <f>VLOOKUP($B1597,Sheet1!A:E,4,FALSE)</f>
        <v>A</v>
      </c>
      <c r="M1597">
        <v>-73.782764400000005</v>
      </c>
      <c r="N1597">
        <v>40.779366000000003</v>
      </c>
      <c r="O1597" s="13">
        <f>VLOOKUP($B1597,Sheet2!A:F,6,FALSE)</f>
        <v>10.83973185732631</v>
      </c>
      <c r="P1597" s="1">
        <v>54000</v>
      </c>
      <c r="Q1597" s="3">
        <v>6.7500000000000004E-2</v>
      </c>
      <c r="R1597">
        <v>30</v>
      </c>
      <c r="S1597" s="1">
        <v>216000</v>
      </c>
      <c r="T1597" s="1">
        <v>1400.97</v>
      </c>
      <c r="U1597" s="1">
        <v>274.17</v>
      </c>
      <c r="V1597" s="1">
        <v>56.25</v>
      </c>
      <c r="W1597" s="4">
        <v>600</v>
      </c>
      <c r="X1597" s="1">
        <v>2331.39</v>
      </c>
      <c r="Y1597">
        <v>2</v>
      </c>
      <c r="Z1597">
        <v>18</v>
      </c>
      <c r="AA1597" t="str">
        <f>VLOOKUP($B1597,Sheet1!A:E,5,FALSE)</f>
        <v>Suburban style homes in Northeast Queens, large Korean community, with its most commerical street being Bell Boulevard</v>
      </c>
    </row>
    <row r="1598" spans="1:27" x14ac:dyDescent="0.2">
      <c r="A1598">
        <v>1671</v>
      </c>
      <c r="B1598" t="s">
        <v>2185</v>
      </c>
      <c r="C1598" t="s">
        <v>34</v>
      </c>
      <c r="D1598" s="1">
        <v>998000</v>
      </c>
      <c r="E1598">
        <v>4</v>
      </c>
      <c r="F1598">
        <v>2</v>
      </c>
      <c r="G1598" s="2">
        <v>2184</v>
      </c>
      <c r="H1598" t="s">
        <v>125</v>
      </c>
      <c r="I1598" t="s">
        <v>65</v>
      </c>
      <c r="J1598" s="5">
        <v>11361</v>
      </c>
      <c r="K1598" s="8" t="str">
        <f>VLOOKUP($B1598,Sheet1!A:E,3,FALSE)</f>
        <v>Bayside</v>
      </c>
      <c r="L1598" s="8" t="str">
        <f>VLOOKUP($B1598,Sheet1!A:E,4,FALSE)</f>
        <v>A</v>
      </c>
      <c r="M1598">
        <v>-73.767355699999996</v>
      </c>
      <c r="N1598">
        <v>40.759344200000001</v>
      </c>
      <c r="O1598" s="13">
        <f>VLOOKUP($B1598,Sheet2!A:F,6,FALSE)</f>
        <v>11.465923900919551</v>
      </c>
      <c r="P1598" s="1">
        <v>199600</v>
      </c>
      <c r="Q1598" s="3">
        <v>6.7500000000000004E-2</v>
      </c>
      <c r="R1598">
        <v>30</v>
      </c>
      <c r="S1598" s="1">
        <v>798400</v>
      </c>
      <c r="T1598" s="1">
        <v>5178.41</v>
      </c>
      <c r="U1598" s="1">
        <v>1013.42</v>
      </c>
      <c r="V1598" s="1">
        <v>207.92</v>
      </c>
      <c r="W1598" s="4">
        <v>205</v>
      </c>
      <c r="X1598" s="1">
        <v>6604.74</v>
      </c>
      <c r="Y1598">
        <v>8</v>
      </c>
      <c r="Z1598">
        <v>14</v>
      </c>
      <c r="AA1598" t="str">
        <f>VLOOKUP($B1598,Sheet1!A:E,5,FALSE)</f>
        <v>Suburban style homes in Northeast Queens, large Korean community, with its most commerical street being Bell Boulevard</v>
      </c>
    </row>
    <row r="1599" spans="1:27" x14ac:dyDescent="0.2">
      <c r="A1599">
        <v>1672</v>
      </c>
      <c r="B1599" t="s">
        <v>2186</v>
      </c>
      <c r="C1599" t="s">
        <v>87</v>
      </c>
      <c r="D1599" s="1">
        <v>1150000</v>
      </c>
      <c r="E1599">
        <v>12</v>
      </c>
      <c r="F1599">
        <v>6</v>
      </c>
      <c r="G1599" s="2">
        <v>4125</v>
      </c>
      <c r="H1599" t="s">
        <v>773</v>
      </c>
      <c r="I1599" t="s">
        <v>45</v>
      </c>
      <c r="J1599" s="5">
        <v>11237</v>
      </c>
      <c r="K1599" s="8" t="str">
        <f>VLOOKUP($B1599,Sheet1!A:E,3,FALSE)</f>
        <v>Ridgewood</v>
      </c>
      <c r="L1599" s="8" t="str">
        <f>VLOOKUP($B1599,Sheet1!A:E,4,FALSE)</f>
        <v>B+</v>
      </c>
      <c r="M1599">
        <v>-73.927300500000001</v>
      </c>
      <c r="N1599">
        <v>40.702987</v>
      </c>
      <c r="O1599" s="13">
        <f>VLOOKUP($B1599,Sheet2!A:F,6,FALSE)</f>
        <v>4.3944969762221202</v>
      </c>
      <c r="P1599" s="1">
        <v>230000</v>
      </c>
      <c r="Q1599" s="3">
        <v>6.7500000000000004E-2</v>
      </c>
      <c r="R1599">
        <v>30</v>
      </c>
      <c r="S1599" s="1">
        <v>920000</v>
      </c>
      <c r="T1599" s="1">
        <v>5967.1</v>
      </c>
      <c r="U1599" s="1">
        <v>1167.77</v>
      </c>
      <c r="V1599" s="1">
        <v>239.58</v>
      </c>
      <c r="W1599" s="4">
        <v>600</v>
      </c>
      <c r="X1599" s="1">
        <v>7974.45</v>
      </c>
      <c r="Y1599">
        <v>24</v>
      </c>
      <c r="Z1599">
        <v>13</v>
      </c>
      <c r="AA1599" t="str">
        <f>VLOOKUP($B1599,Sheet1!A:E,5,FALSE)</f>
        <v>Historic architecture and emerging arts scene.</v>
      </c>
    </row>
    <row r="1600" spans="1:27" x14ac:dyDescent="0.2">
      <c r="A1600">
        <v>1673</v>
      </c>
      <c r="B1600" t="s">
        <v>2187</v>
      </c>
      <c r="C1600" t="s">
        <v>34</v>
      </c>
      <c r="D1600" s="1">
        <v>799999</v>
      </c>
      <c r="E1600">
        <v>5</v>
      </c>
      <c r="F1600">
        <v>4</v>
      </c>
      <c r="G1600" s="2">
        <v>2288</v>
      </c>
      <c r="H1600" t="s">
        <v>62</v>
      </c>
      <c r="I1600" t="s">
        <v>36</v>
      </c>
      <c r="J1600" s="5">
        <v>10308</v>
      </c>
      <c r="K1600" s="8" t="str">
        <f>VLOOKUP($B1600,Sheet1!A:E,3,FALSE)</f>
        <v>Great Kills</v>
      </c>
      <c r="L1600" s="8" t="str">
        <f>VLOOKUP($B1600,Sheet1!A:E,4,FALSE)</f>
        <v>B</v>
      </c>
      <c r="M1600">
        <v>-74.162553299999999</v>
      </c>
      <c r="N1600">
        <v>40.554681799999997</v>
      </c>
      <c r="O1600" s="13">
        <f>VLOOKUP($B1600,Sheet2!A:F,6,FALSE)</f>
        <v>16.312293776012471</v>
      </c>
      <c r="P1600" s="1">
        <v>159999.79999999999</v>
      </c>
      <c r="Q1600" s="3">
        <v>6.7500000000000004E-2</v>
      </c>
      <c r="R1600">
        <v>30</v>
      </c>
      <c r="S1600" s="1">
        <v>639999.19999999995</v>
      </c>
      <c r="T1600" s="1">
        <v>4151.0200000000004</v>
      </c>
      <c r="U1600" s="1">
        <v>812.36</v>
      </c>
      <c r="V1600" s="1">
        <v>166.67</v>
      </c>
      <c r="W1600" s="4">
        <v>1000</v>
      </c>
      <c r="X1600" s="1">
        <v>6130.05</v>
      </c>
      <c r="Y1600">
        <v>10</v>
      </c>
      <c r="Z1600">
        <v>10</v>
      </c>
      <c r="AA1600" t="str">
        <f>VLOOKUP($B1600,Sheet1!A:E,5,FALSE)</f>
        <v>Southern Staten Island, Suburban feel, waterfront community, Great Kills Park, named after Duth word of "Great creeks"</v>
      </c>
    </row>
    <row r="1601" spans="1:27" x14ac:dyDescent="0.2">
      <c r="A1601">
        <v>1674</v>
      </c>
      <c r="B1601" t="s">
        <v>2188</v>
      </c>
      <c r="C1601" t="s">
        <v>52</v>
      </c>
      <c r="D1601" s="1">
        <v>395000</v>
      </c>
      <c r="E1601">
        <v>3</v>
      </c>
      <c r="F1601">
        <v>1</v>
      </c>
      <c r="G1601" s="2">
        <v>2184</v>
      </c>
      <c r="H1601" t="s">
        <v>47</v>
      </c>
      <c r="I1601" t="s">
        <v>28</v>
      </c>
      <c r="J1601" s="5">
        <v>10011</v>
      </c>
      <c r="K1601" s="8" t="str">
        <f>VLOOKUP($B1601,Sheet1!A:E,3,FALSE)</f>
        <v>Chelsea</v>
      </c>
      <c r="L1601" s="8" t="str">
        <f>VLOOKUP($B1601,Sheet1!A:E,4,FALSE)</f>
        <v>A</v>
      </c>
      <c r="M1601">
        <v>-73.998702399999999</v>
      </c>
      <c r="N1601">
        <v>40.734265999999998</v>
      </c>
      <c r="O1601" s="13">
        <f>VLOOKUP($B1601,Sheet2!A:F,6,FALSE)</f>
        <v>1.222072727421494</v>
      </c>
      <c r="P1601" s="1">
        <v>79000</v>
      </c>
      <c r="Q1601" s="3">
        <v>6.7500000000000004E-2</v>
      </c>
      <c r="R1601">
        <v>30</v>
      </c>
      <c r="S1601" s="1">
        <v>316000</v>
      </c>
      <c r="T1601" s="1">
        <v>2049.5700000000002</v>
      </c>
      <c r="U1601" s="1">
        <v>401.1</v>
      </c>
      <c r="V1601" s="1">
        <v>82.29</v>
      </c>
      <c r="W1601" s="4">
        <v>205</v>
      </c>
      <c r="X1601" s="1">
        <v>2737.96</v>
      </c>
      <c r="Y1601">
        <v>6</v>
      </c>
      <c r="Z1601">
        <v>18</v>
      </c>
      <c r="AA1601" t="str">
        <f>VLOOKUP($B1601,Sheet1!A:E,5,FALSE)</f>
        <v>Luxury Highrises, premier neighborhood with upscale resturants and shops; Previously a LGBTQ hub.</v>
      </c>
    </row>
    <row r="1602" spans="1:27" x14ac:dyDescent="0.2">
      <c r="A1602">
        <v>1675</v>
      </c>
      <c r="B1602" t="s">
        <v>2189</v>
      </c>
      <c r="C1602" t="s">
        <v>26</v>
      </c>
      <c r="D1602" s="1">
        <v>2800000</v>
      </c>
      <c r="E1602">
        <v>2</v>
      </c>
      <c r="F1602">
        <v>2</v>
      </c>
      <c r="G1602" s="2">
        <v>1188</v>
      </c>
      <c r="H1602" t="s">
        <v>780</v>
      </c>
      <c r="I1602" t="s">
        <v>28</v>
      </c>
      <c r="J1602" s="5">
        <v>10025</v>
      </c>
      <c r="K1602" s="8" t="str">
        <f>VLOOKUP($B1602,Sheet1!A:E,3,FALSE)</f>
        <v>Upper West Side</v>
      </c>
      <c r="L1602" s="8" t="str">
        <f>VLOOKUP($B1602,Sheet1!A:E,4,FALSE)</f>
        <v>A</v>
      </c>
      <c r="M1602">
        <v>-73.965564200000003</v>
      </c>
      <c r="N1602">
        <v>40.792203999999998</v>
      </c>
      <c r="O1602" s="13">
        <f>VLOOKUP($B1602,Sheet2!A:F,6,FALSE)</f>
        <v>3.1700041662379408</v>
      </c>
      <c r="P1602" s="1">
        <v>560000</v>
      </c>
      <c r="Q1602" s="3">
        <v>6.7500000000000004E-2</v>
      </c>
      <c r="R1602">
        <v>30</v>
      </c>
      <c r="S1602" s="1">
        <v>2240000</v>
      </c>
      <c r="T1602" s="1">
        <v>14528.6</v>
      </c>
      <c r="U1602" s="1">
        <v>2843.26</v>
      </c>
      <c r="V1602" s="1">
        <v>583.33000000000004</v>
      </c>
      <c r="W1602" s="4">
        <v>600</v>
      </c>
      <c r="X1602" s="1">
        <v>18555.189999999999</v>
      </c>
      <c r="Y1602">
        <v>4</v>
      </c>
      <c r="Z1602">
        <v>7</v>
      </c>
      <c r="AA1602" t="str">
        <f>VLOOKUP($B1602,Sheet1!A:E,5,FALSE)</f>
        <v>Western edge of Central Park, Lincoln Center, affluent area.</v>
      </c>
    </row>
    <row r="1603" spans="1:27" x14ac:dyDescent="0.2">
      <c r="A1603">
        <v>1676</v>
      </c>
      <c r="B1603" t="s">
        <v>2190</v>
      </c>
      <c r="C1603" t="s">
        <v>52</v>
      </c>
      <c r="D1603" s="1">
        <v>329888</v>
      </c>
      <c r="E1603">
        <v>3</v>
      </c>
      <c r="F1603">
        <v>1</v>
      </c>
      <c r="G1603" s="2">
        <v>2184</v>
      </c>
      <c r="H1603" t="s">
        <v>81</v>
      </c>
      <c r="I1603" t="s">
        <v>65</v>
      </c>
      <c r="J1603" s="5">
        <v>11360</v>
      </c>
      <c r="K1603" s="8" t="str">
        <f>VLOOKUP($B1603,Sheet1!A:E,3,FALSE)</f>
        <v>Bayside</v>
      </c>
      <c r="L1603" s="8" t="str">
        <f>VLOOKUP($B1603,Sheet1!A:E,4,FALSE)</f>
        <v>A</v>
      </c>
      <c r="M1603">
        <v>-73.78125</v>
      </c>
      <c r="N1603">
        <v>40.779099899999999</v>
      </c>
      <c r="O1603" s="13">
        <f>VLOOKUP($B1603,Sheet2!A:F,6,FALSE)</f>
        <v>10.91414909811289</v>
      </c>
      <c r="P1603" s="1">
        <v>65977.600000000006</v>
      </c>
      <c r="Q1603" s="3">
        <v>6.7500000000000004E-2</v>
      </c>
      <c r="R1603">
        <v>30</v>
      </c>
      <c r="S1603" s="1">
        <v>263910.40000000002</v>
      </c>
      <c r="T1603" s="1">
        <v>1711.72</v>
      </c>
      <c r="U1603" s="1">
        <v>334.98</v>
      </c>
      <c r="V1603" s="1">
        <v>68.73</v>
      </c>
      <c r="W1603" s="4">
        <v>375</v>
      </c>
      <c r="X1603" s="1">
        <v>2490.4299999999998</v>
      </c>
      <c r="Y1603">
        <v>6</v>
      </c>
      <c r="Z1603">
        <v>18</v>
      </c>
      <c r="AA1603" t="str">
        <f>VLOOKUP($B1603,Sheet1!A:E,5,FALSE)</f>
        <v>Suburban style homes in Northeast Queens, large Korean community, with its most commerical street being Bell Boulevard</v>
      </c>
    </row>
    <row r="1604" spans="1:27" x14ac:dyDescent="0.2">
      <c r="A1604">
        <v>1677</v>
      </c>
      <c r="B1604" t="s">
        <v>2191</v>
      </c>
      <c r="C1604" t="s">
        <v>52</v>
      </c>
      <c r="D1604" s="1">
        <v>311000</v>
      </c>
      <c r="E1604">
        <v>1</v>
      </c>
      <c r="F1604">
        <v>1</v>
      </c>
      <c r="G1604">
        <v>780</v>
      </c>
      <c r="H1604" t="s">
        <v>154</v>
      </c>
      <c r="I1604" t="s">
        <v>45</v>
      </c>
      <c r="J1604" s="5">
        <v>11235</v>
      </c>
      <c r="K1604" s="8" t="str">
        <f>VLOOKUP($B1604,Sheet1!A:E,3,FALSE)</f>
        <v>Brighton Beach</v>
      </c>
      <c r="L1604" s="8" t="str">
        <f>VLOOKUP($B1604,Sheet1!A:E,4,FALSE)</f>
        <v>B</v>
      </c>
      <c r="M1604">
        <v>-73.966783300000003</v>
      </c>
      <c r="N1604">
        <v>40.575627699999998</v>
      </c>
      <c r="O1604" s="13">
        <f>VLOOKUP($B1604,Sheet2!A:F,6,FALSE)</f>
        <v>11.99043810982004</v>
      </c>
      <c r="P1604" s="1">
        <v>62200</v>
      </c>
      <c r="Q1604" s="3">
        <v>6.7500000000000004E-2</v>
      </c>
      <c r="R1604">
        <v>30</v>
      </c>
      <c r="S1604" s="1">
        <v>248800</v>
      </c>
      <c r="T1604" s="1">
        <v>1613.71</v>
      </c>
      <c r="U1604" s="1">
        <v>315.8</v>
      </c>
      <c r="V1604" s="1">
        <v>64.790000000000006</v>
      </c>
      <c r="W1604" s="4">
        <v>205</v>
      </c>
      <c r="X1604" s="1">
        <v>2199.31</v>
      </c>
      <c r="Y1604">
        <v>2</v>
      </c>
      <c r="Z1604">
        <v>7</v>
      </c>
      <c r="AA1604" t="str">
        <f>VLOOKUP($B1604,Sheet1!A:E,5,FALSE)</f>
        <v>Large Russian-speaking community and boardwalk with beach access.</v>
      </c>
    </row>
    <row r="1605" spans="1:27" x14ac:dyDescent="0.2">
      <c r="A1605">
        <v>1678</v>
      </c>
      <c r="B1605" t="s">
        <v>2192</v>
      </c>
      <c r="C1605" t="s">
        <v>26</v>
      </c>
      <c r="D1605" s="1">
        <v>649000</v>
      </c>
      <c r="E1605">
        <v>3</v>
      </c>
      <c r="F1605">
        <v>2</v>
      </c>
      <c r="G1605">
        <v>804</v>
      </c>
      <c r="H1605" t="s">
        <v>69</v>
      </c>
      <c r="I1605" t="s">
        <v>45</v>
      </c>
      <c r="J1605" s="5">
        <v>11237</v>
      </c>
      <c r="K1605" s="8" t="str">
        <f>VLOOKUP($B1605,Sheet1!A:E,3,FALSE)</f>
        <v>Ridgewood</v>
      </c>
      <c r="L1605" s="8" t="str">
        <f>VLOOKUP($B1605,Sheet1!A:E,4,FALSE)</f>
        <v>B+</v>
      </c>
      <c r="M1605">
        <v>-73.928243699999996</v>
      </c>
      <c r="N1605">
        <v>40.703163500000002</v>
      </c>
      <c r="O1605" s="13">
        <f>VLOOKUP($B1605,Sheet2!A:F,6,FALSE)</f>
        <v>4.3514417434385626</v>
      </c>
      <c r="P1605" s="1">
        <v>129800</v>
      </c>
      <c r="Q1605" s="3">
        <v>6.7500000000000004E-2</v>
      </c>
      <c r="R1605">
        <v>30</v>
      </c>
      <c r="S1605" s="1">
        <v>519200</v>
      </c>
      <c r="T1605" s="1">
        <v>3367.52</v>
      </c>
      <c r="U1605" s="1">
        <v>659.03</v>
      </c>
      <c r="V1605" s="1">
        <v>135.21</v>
      </c>
      <c r="W1605" s="4">
        <v>600</v>
      </c>
      <c r="X1605" s="1">
        <v>4761.76</v>
      </c>
      <c r="Y1605">
        <v>6</v>
      </c>
      <c r="Z1605">
        <v>5</v>
      </c>
      <c r="AA1605" t="str">
        <f>VLOOKUP($B1605,Sheet1!A:E,5,FALSE)</f>
        <v>Historic architecture and emerging arts scene.</v>
      </c>
    </row>
    <row r="1606" spans="1:27" x14ac:dyDescent="0.2">
      <c r="A1606">
        <v>1679</v>
      </c>
      <c r="B1606" t="s">
        <v>2193</v>
      </c>
      <c r="C1606" t="s">
        <v>52</v>
      </c>
      <c r="D1606" s="1">
        <v>159000</v>
      </c>
      <c r="E1606">
        <v>1</v>
      </c>
      <c r="F1606">
        <v>1</v>
      </c>
      <c r="G1606">
        <v>800</v>
      </c>
      <c r="H1606" t="s">
        <v>425</v>
      </c>
      <c r="I1606" t="s">
        <v>54</v>
      </c>
      <c r="J1606" s="5">
        <v>10463</v>
      </c>
      <c r="K1606" s="8" t="str">
        <f>VLOOKUP($B1606,Sheet1!A:E,3,FALSE)</f>
        <v>Riverdale</v>
      </c>
      <c r="L1606" s="8" t="str">
        <f>VLOOKUP($B1606,Sheet1!A:E,4,FALSE)</f>
        <v>A-</v>
      </c>
      <c r="M1606">
        <v>-73.905390999999995</v>
      </c>
      <c r="N1606">
        <v>40.869750799999998</v>
      </c>
      <c r="O1606" s="13">
        <f>VLOOKUP($B1606,Sheet2!A:F,6,FALSE)</f>
        <v>9.3405243877826187</v>
      </c>
      <c r="P1606" s="1">
        <v>31800</v>
      </c>
      <c r="Q1606" s="3">
        <v>6.7500000000000004E-2</v>
      </c>
      <c r="R1606">
        <v>30</v>
      </c>
      <c r="S1606" s="1">
        <v>127200</v>
      </c>
      <c r="T1606" s="1">
        <v>825.02</v>
      </c>
      <c r="U1606" s="1">
        <v>161.46</v>
      </c>
      <c r="V1606" s="1">
        <v>33.130000000000003</v>
      </c>
      <c r="W1606" s="4">
        <v>600</v>
      </c>
      <c r="X1606" s="1">
        <v>1619.6</v>
      </c>
      <c r="Y1606">
        <v>2</v>
      </c>
      <c r="Z1606">
        <v>7</v>
      </c>
      <c r="AA1606" t="str">
        <f>VLOOKUP($B1606,Sheet1!A:E,5,FALSE)</f>
        <v>Residential neighborhood , affluent enclave within the Bronx., "alternative to the Upper West side", Car Transportation is reccomended.</v>
      </c>
    </row>
    <row r="1607" spans="1:27" x14ac:dyDescent="0.2">
      <c r="A1607">
        <v>1680</v>
      </c>
      <c r="B1607" t="s">
        <v>2194</v>
      </c>
      <c r="C1607" t="s">
        <v>34</v>
      </c>
      <c r="D1607" s="1">
        <v>1148000</v>
      </c>
      <c r="E1607">
        <v>3</v>
      </c>
      <c r="F1607">
        <v>2</v>
      </c>
      <c r="G1607" s="2">
        <v>1890</v>
      </c>
      <c r="H1607" t="s">
        <v>62</v>
      </c>
      <c r="I1607" t="s">
        <v>45</v>
      </c>
      <c r="J1607" s="5">
        <v>11209</v>
      </c>
      <c r="K1607" s="8" t="str">
        <f>VLOOKUP($B1607,Sheet1!A:E,3,FALSE)</f>
        <v>Bay Ridge</v>
      </c>
      <c r="L1607" s="8" t="str">
        <f>VLOOKUP($B1607,Sheet1!A:E,4,FALSE)</f>
        <v>B+</v>
      </c>
      <c r="M1607">
        <v>-74.0344829</v>
      </c>
      <c r="N1607">
        <v>40.613069299999999</v>
      </c>
      <c r="O1607" s="13">
        <f>VLOOKUP($B1607,Sheet2!A:F,6,FALSE)</f>
        <v>9.7148391286826907</v>
      </c>
      <c r="P1607" s="1">
        <v>229600</v>
      </c>
      <c r="Q1607" s="3">
        <v>6.7500000000000004E-2</v>
      </c>
      <c r="R1607">
        <v>30</v>
      </c>
      <c r="S1607" s="1">
        <v>918400</v>
      </c>
      <c r="T1607" s="1">
        <v>5956.72</v>
      </c>
      <c r="U1607" s="1">
        <v>1165.74</v>
      </c>
      <c r="V1607" s="1">
        <v>239.17</v>
      </c>
      <c r="W1607" s="4">
        <v>600</v>
      </c>
      <c r="X1607" s="1">
        <v>7961.63</v>
      </c>
      <c r="Y1607">
        <v>6</v>
      </c>
      <c r="Z1607">
        <v>12</v>
      </c>
      <c r="AA1607" t="str">
        <f>VLOOKUP($B1607,Sheet1!A:E,5,FALSE)</f>
        <v>South Brooklyn Neighborhood known for elaborate Christmas light in Dyker Heights.</v>
      </c>
    </row>
    <row r="1608" spans="1:27" x14ac:dyDescent="0.2">
      <c r="A1608">
        <v>1681</v>
      </c>
      <c r="B1608" t="s">
        <v>2195</v>
      </c>
      <c r="C1608" t="s">
        <v>52</v>
      </c>
      <c r="D1608" s="1">
        <v>669000</v>
      </c>
      <c r="E1608">
        <v>3</v>
      </c>
      <c r="F1608">
        <v>2</v>
      </c>
      <c r="G1608" s="2">
        <v>1480</v>
      </c>
      <c r="H1608" t="s">
        <v>2196</v>
      </c>
      <c r="I1608" t="s">
        <v>45</v>
      </c>
      <c r="J1608" s="5">
        <v>11235</v>
      </c>
      <c r="K1608" s="8" t="str">
        <f>VLOOKUP($B1608,Sheet1!A:E,3,FALSE)</f>
        <v>Brighton Beach</v>
      </c>
      <c r="L1608" s="8" t="str">
        <f>VLOOKUP($B1608,Sheet1!A:E,4,FALSE)</f>
        <v>B</v>
      </c>
      <c r="M1608">
        <v>-73.939537200000004</v>
      </c>
      <c r="N1608">
        <v>40.589482699999998</v>
      </c>
      <c r="O1608" s="13">
        <f>VLOOKUP($B1608,Sheet2!A:F,6,FALSE)</f>
        <v>11.25561872205755</v>
      </c>
      <c r="P1608" s="1">
        <v>133800</v>
      </c>
      <c r="Q1608" s="3">
        <v>6.7500000000000004E-2</v>
      </c>
      <c r="R1608">
        <v>30</v>
      </c>
      <c r="S1608" s="1">
        <v>535200</v>
      </c>
      <c r="T1608" s="1">
        <v>3471.3</v>
      </c>
      <c r="U1608" s="1">
        <v>679.34</v>
      </c>
      <c r="V1608" s="1">
        <v>139.38</v>
      </c>
      <c r="W1608" s="4">
        <v>600</v>
      </c>
      <c r="X1608" s="1">
        <v>4890.01</v>
      </c>
      <c r="Y1608">
        <v>6</v>
      </c>
      <c r="Z1608">
        <v>9</v>
      </c>
      <c r="AA1608" t="str">
        <f>VLOOKUP($B1608,Sheet1!A:E,5,FALSE)</f>
        <v>Large Russian-speaking community and boardwalk with beach access.</v>
      </c>
    </row>
    <row r="1609" spans="1:27" x14ac:dyDescent="0.2">
      <c r="A1609">
        <v>1682</v>
      </c>
      <c r="B1609" t="s">
        <v>2197</v>
      </c>
      <c r="C1609" t="s">
        <v>52</v>
      </c>
      <c r="D1609" s="1">
        <v>305000</v>
      </c>
      <c r="E1609">
        <v>1</v>
      </c>
      <c r="F1609">
        <v>1</v>
      </c>
      <c r="G1609">
        <v>750</v>
      </c>
      <c r="H1609" t="s">
        <v>2061</v>
      </c>
      <c r="I1609" t="s">
        <v>45</v>
      </c>
      <c r="J1609" s="5">
        <v>11209</v>
      </c>
      <c r="K1609" s="8" t="str">
        <f>VLOOKUP($B1609,Sheet1!A:E,3,FALSE)</f>
        <v>Bay Ridge</v>
      </c>
      <c r="L1609" s="8" t="str">
        <f>VLOOKUP($B1609,Sheet1!A:E,4,FALSE)</f>
        <v>B+</v>
      </c>
      <c r="M1609">
        <v>-74.036816999999999</v>
      </c>
      <c r="N1609">
        <v>40.634727099999999</v>
      </c>
      <c r="O1609" s="13">
        <f>VLOOKUP($B1609,Sheet2!A:F,6,FALSE)</f>
        <v>8.3222619345186057</v>
      </c>
      <c r="P1609" s="1">
        <v>61000</v>
      </c>
      <c r="Q1609" s="3">
        <v>6.7500000000000004E-2</v>
      </c>
      <c r="R1609">
        <v>30</v>
      </c>
      <c r="S1609" s="1">
        <v>244000</v>
      </c>
      <c r="T1609" s="1">
        <v>1582.58</v>
      </c>
      <c r="U1609" s="1">
        <v>309.70999999999998</v>
      </c>
      <c r="V1609" s="1">
        <v>63.54</v>
      </c>
      <c r="W1609" s="4">
        <v>600</v>
      </c>
      <c r="X1609" s="1">
        <v>2555.83</v>
      </c>
      <c r="Y1609">
        <v>2</v>
      </c>
      <c r="Z1609">
        <v>6</v>
      </c>
      <c r="AA1609" t="str">
        <f>VLOOKUP($B1609,Sheet1!A:E,5,FALSE)</f>
        <v>South Brooklyn Neighborhood known for elaborate Christmas light in Dyker Heights.</v>
      </c>
    </row>
    <row r="1610" spans="1:27" x14ac:dyDescent="0.2">
      <c r="A1610">
        <v>1683</v>
      </c>
      <c r="B1610" t="s">
        <v>2198</v>
      </c>
      <c r="C1610" t="s">
        <v>52</v>
      </c>
      <c r="D1610" s="1">
        <v>599000</v>
      </c>
      <c r="E1610">
        <v>3</v>
      </c>
      <c r="F1610">
        <v>2</v>
      </c>
      <c r="G1610" s="2">
        <v>2184</v>
      </c>
      <c r="H1610" t="s">
        <v>2199</v>
      </c>
      <c r="I1610" t="s">
        <v>65</v>
      </c>
      <c r="J1610" s="5">
        <v>11360</v>
      </c>
      <c r="K1610" s="8" t="str">
        <f>VLOOKUP($B1610,Sheet1!A:E,3,FALSE)</f>
        <v>Bayside</v>
      </c>
      <c r="L1610" s="8" t="str">
        <f>VLOOKUP($B1610,Sheet1!A:E,4,FALSE)</f>
        <v>A</v>
      </c>
      <c r="M1610">
        <v>-73.776430000000005</v>
      </c>
      <c r="N1610">
        <v>40.783929899999997</v>
      </c>
      <c r="O1610" s="13">
        <f>VLOOKUP($B1610,Sheet2!A:F,6,FALSE)</f>
        <v>11.229234788866179</v>
      </c>
      <c r="P1610" s="1">
        <v>119800</v>
      </c>
      <c r="Q1610" s="3">
        <v>6.7500000000000004E-2</v>
      </c>
      <c r="R1610">
        <v>30</v>
      </c>
      <c r="S1610" s="1">
        <v>479200</v>
      </c>
      <c r="T1610" s="1">
        <v>3108.08</v>
      </c>
      <c r="U1610" s="1">
        <v>608.25</v>
      </c>
      <c r="V1610" s="1">
        <v>124.79</v>
      </c>
      <c r="W1610" s="4">
        <v>375</v>
      </c>
      <c r="X1610" s="1">
        <v>4216.13</v>
      </c>
      <c r="Y1610">
        <v>6</v>
      </c>
      <c r="Z1610">
        <v>14</v>
      </c>
      <c r="AA1610" t="str">
        <f>VLOOKUP($B1610,Sheet1!A:E,5,FALSE)</f>
        <v>Suburban style homes in Northeast Queens, large Korean community, with its most commerical street being Bell Boulevard</v>
      </c>
    </row>
    <row r="1611" spans="1:27" x14ac:dyDescent="0.2">
      <c r="A1611">
        <v>1684</v>
      </c>
      <c r="B1611" t="s">
        <v>2200</v>
      </c>
      <c r="C1611" t="s">
        <v>34</v>
      </c>
      <c r="D1611" s="1">
        <v>1375000</v>
      </c>
      <c r="E1611">
        <v>3</v>
      </c>
      <c r="F1611">
        <v>2</v>
      </c>
      <c r="G1611" s="2">
        <v>1960</v>
      </c>
      <c r="H1611" t="s">
        <v>39</v>
      </c>
      <c r="I1611" t="s">
        <v>45</v>
      </c>
      <c r="J1611" s="5">
        <v>11215</v>
      </c>
      <c r="K1611" s="8" t="str">
        <f>VLOOKUP($B1611,Sheet1!A:E,3,FALSE)</f>
        <v>Park Slope</v>
      </c>
      <c r="L1611" s="8" t="str">
        <f>VLOOKUP($B1611,Sheet1!A:E,4,FALSE)</f>
        <v>A</v>
      </c>
      <c r="M1611">
        <v>-73.984831499999999</v>
      </c>
      <c r="N1611">
        <v>40.660030900000002</v>
      </c>
      <c r="O1611" s="13">
        <f>VLOOKUP($B1611,Sheet2!A:F,6,FALSE)</f>
        <v>6.1265118962206557</v>
      </c>
      <c r="P1611" s="1">
        <v>275000</v>
      </c>
      <c r="Q1611" s="3">
        <v>6.7500000000000004E-2</v>
      </c>
      <c r="R1611">
        <v>30</v>
      </c>
      <c r="S1611" s="1">
        <v>1100000</v>
      </c>
      <c r="T1611" s="1">
        <v>7134.58</v>
      </c>
      <c r="U1611" s="1">
        <v>1396.24</v>
      </c>
      <c r="V1611" s="1">
        <v>286.45999999999998</v>
      </c>
      <c r="W1611" s="4">
        <v>205</v>
      </c>
      <c r="X1611" s="1">
        <v>9022.2800000000007</v>
      </c>
      <c r="Y1611">
        <v>6</v>
      </c>
      <c r="Z1611">
        <v>12</v>
      </c>
      <c r="AA1611" t="str">
        <f>VLOOKUP($B1611,Sheet1!A:E,5,FALSE)</f>
        <v>Beautiful historic homes, Smith Street, Family friendly neighborhoods, near Prospect Park.</v>
      </c>
    </row>
    <row r="1612" spans="1:27" x14ac:dyDescent="0.2">
      <c r="A1612">
        <v>1685</v>
      </c>
      <c r="B1612" t="s">
        <v>2201</v>
      </c>
      <c r="C1612" t="s">
        <v>52</v>
      </c>
      <c r="D1612" s="1">
        <v>339000</v>
      </c>
      <c r="E1612">
        <v>2</v>
      </c>
      <c r="F1612">
        <v>2</v>
      </c>
      <c r="G1612">
        <v>906</v>
      </c>
      <c r="H1612" t="s">
        <v>246</v>
      </c>
      <c r="I1612" t="s">
        <v>54</v>
      </c>
      <c r="J1612" s="5">
        <v>10465</v>
      </c>
      <c r="K1612" s="8" t="str">
        <f>VLOOKUP($B1612,Sheet1!A:E,3,FALSE)</f>
        <v>Country Club</v>
      </c>
      <c r="L1612" s="8" t="str">
        <f>VLOOKUP($B1612,Sheet1!A:E,4,FALSE)</f>
        <v>B+</v>
      </c>
      <c r="M1612">
        <v>-73.811059999999998</v>
      </c>
      <c r="N1612">
        <v>40.822472300000001</v>
      </c>
      <c r="O1612" s="13">
        <f>VLOOKUP($B1612,Sheet2!A:F,6,FALSE)</f>
        <v>10.462668258954951</v>
      </c>
      <c r="P1612" s="1">
        <v>67800</v>
      </c>
      <c r="Q1612" s="3">
        <v>6.7500000000000004E-2</v>
      </c>
      <c r="R1612">
        <v>30</v>
      </c>
      <c r="S1612" s="1">
        <v>271200</v>
      </c>
      <c r="T1612" s="1">
        <v>1759</v>
      </c>
      <c r="U1612" s="1">
        <v>344.24</v>
      </c>
      <c r="V1612" s="1">
        <v>70.63</v>
      </c>
      <c r="W1612" s="4">
        <v>600</v>
      </c>
      <c r="X1612" s="1">
        <v>2773.86</v>
      </c>
      <c r="Y1612">
        <v>4</v>
      </c>
      <c r="Z1612">
        <v>6</v>
      </c>
      <c r="AA1612" t="str">
        <f>VLOOKUP($B1612,Sheet1!A:E,5,FALSE)</f>
        <v>Bronx, suburban feel with waterfront properties by the Eastchester Bay; Exclusive Country clubs.</v>
      </c>
    </row>
    <row r="1613" spans="1:27" x14ac:dyDescent="0.2">
      <c r="A1613">
        <v>1686</v>
      </c>
      <c r="B1613" t="s">
        <v>2202</v>
      </c>
      <c r="C1613" t="s">
        <v>26</v>
      </c>
      <c r="D1613" s="1">
        <v>849500</v>
      </c>
      <c r="E1613">
        <v>2</v>
      </c>
      <c r="F1613">
        <v>2</v>
      </c>
      <c r="G1613">
        <v>975</v>
      </c>
      <c r="H1613" t="s">
        <v>123</v>
      </c>
      <c r="I1613" t="s">
        <v>28</v>
      </c>
      <c r="J1613" s="5">
        <v>10029</v>
      </c>
      <c r="K1613" s="8" t="str">
        <f>VLOOKUP($B1613,Sheet1!A:E,3,FALSE)</f>
        <v>East Harlem</v>
      </c>
      <c r="L1613" s="8" t="str">
        <f>VLOOKUP($B1613,Sheet1!A:E,4,FALSE)</f>
        <v>C</v>
      </c>
      <c r="M1613">
        <v>-73.943416299999996</v>
      </c>
      <c r="N1613">
        <v>40.794640200000003</v>
      </c>
      <c r="O1613" s="13">
        <f>VLOOKUP($B1613,Sheet2!A:F,6,FALSE)</f>
        <v>3.8542279603132692</v>
      </c>
      <c r="P1613" s="1">
        <v>169900</v>
      </c>
      <c r="Q1613" s="3">
        <v>6.7500000000000004E-2</v>
      </c>
      <c r="R1613">
        <v>30</v>
      </c>
      <c r="S1613" s="1">
        <v>679600</v>
      </c>
      <c r="T1613" s="1">
        <v>4407.87</v>
      </c>
      <c r="U1613" s="1">
        <v>862.62</v>
      </c>
      <c r="V1613" s="1">
        <v>176.98</v>
      </c>
      <c r="W1613" s="4">
        <v>600</v>
      </c>
      <c r="X1613" s="1">
        <v>6047.48</v>
      </c>
      <c r="Y1613">
        <v>4</v>
      </c>
      <c r="Z1613">
        <v>6</v>
      </c>
      <c r="AA1613" t="str">
        <f>VLOOKUP($B1613,Sheet1!A:E,5,FALSE)</f>
        <v>Spanish Harlem/ "El Barrio", Latin American &amp; Caribbean restaurants. Bustling street life. </v>
      </c>
    </row>
    <row r="1614" spans="1:27" x14ac:dyDescent="0.2">
      <c r="A1614">
        <v>1687</v>
      </c>
      <c r="B1614" t="s">
        <v>2203</v>
      </c>
      <c r="C1614" t="s">
        <v>163</v>
      </c>
      <c r="D1614" s="1">
        <v>379000</v>
      </c>
      <c r="E1614">
        <v>4</v>
      </c>
      <c r="F1614">
        <v>1</v>
      </c>
      <c r="G1614" s="2">
        <v>1200</v>
      </c>
      <c r="H1614" t="s">
        <v>369</v>
      </c>
      <c r="I1614" t="s">
        <v>36</v>
      </c>
      <c r="J1614" s="5">
        <v>10301</v>
      </c>
      <c r="K1614" s="8" t="str">
        <f>VLOOKUP($B1614,Sheet1!A:E,3,FALSE)</f>
        <v>Richmond County</v>
      </c>
      <c r="L1614" s="8" t="str">
        <f>VLOOKUP($B1614,Sheet1!A:E,4,FALSE)</f>
        <v>B</v>
      </c>
      <c r="M1614">
        <v>-74.074025399999996</v>
      </c>
      <c r="N1614">
        <v>40.638490699999998</v>
      </c>
      <c r="O1614" s="13">
        <f>VLOOKUP($B1614,Sheet2!A:F,6,FALSE)</f>
        <v>8.9221986335334798</v>
      </c>
      <c r="P1614" s="1">
        <v>75800</v>
      </c>
      <c r="Q1614" s="3">
        <v>6.7500000000000004E-2</v>
      </c>
      <c r="R1614">
        <v>30</v>
      </c>
      <c r="S1614" s="1">
        <v>303200</v>
      </c>
      <c r="T1614" s="1">
        <v>1966.55</v>
      </c>
      <c r="U1614" s="1">
        <v>384.86</v>
      </c>
      <c r="V1614" s="1">
        <v>78.959999999999994</v>
      </c>
      <c r="W1614" s="4">
        <v>600</v>
      </c>
      <c r="X1614" s="1">
        <v>3030.36</v>
      </c>
      <c r="Y1614">
        <v>8</v>
      </c>
      <c r="Z1614">
        <v>10</v>
      </c>
      <c r="AA1614" t="str">
        <f>VLOOKUP($B1614,Sheet1!A:E,5,FALSE)</f>
        <v>Northern Staten Island</v>
      </c>
    </row>
    <row r="1615" spans="1:27" x14ac:dyDescent="0.2">
      <c r="A1615">
        <v>1688</v>
      </c>
      <c r="B1615" t="s">
        <v>2204</v>
      </c>
      <c r="C1615" t="s">
        <v>26</v>
      </c>
      <c r="D1615" s="1">
        <v>699000</v>
      </c>
      <c r="E1615">
        <v>2</v>
      </c>
      <c r="F1615">
        <v>2</v>
      </c>
      <c r="G1615">
        <v>967</v>
      </c>
      <c r="H1615" t="s">
        <v>883</v>
      </c>
      <c r="I1615" t="s">
        <v>65</v>
      </c>
      <c r="J1615" s="5">
        <v>11354</v>
      </c>
      <c r="K1615" s="8" t="str">
        <f>VLOOKUP($B1615,Sheet1!A:E,3,FALSE)</f>
        <v>Flushing</v>
      </c>
      <c r="L1615" s="8" t="str">
        <f>VLOOKUP($B1615,Sheet1!A:E,4,FALSE)</f>
        <v>B</v>
      </c>
      <c r="M1615">
        <v>-73.831388799999999</v>
      </c>
      <c r="N1615">
        <v>40.768445800000002</v>
      </c>
      <c r="O1615" s="13">
        <f>VLOOKUP($B1615,Sheet2!A:F,6,FALSE)</f>
        <v>8.1950404959082377</v>
      </c>
      <c r="P1615" s="1">
        <v>139800</v>
      </c>
      <c r="Q1615" s="3">
        <v>6.7500000000000004E-2</v>
      </c>
      <c r="R1615">
        <v>30</v>
      </c>
      <c r="S1615" s="1">
        <v>559200</v>
      </c>
      <c r="T1615" s="1">
        <v>3626.96</v>
      </c>
      <c r="U1615" s="1">
        <v>709.8</v>
      </c>
      <c r="V1615" s="1">
        <v>145.63</v>
      </c>
      <c r="W1615" s="4">
        <v>600</v>
      </c>
      <c r="X1615" s="1">
        <v>5082.3900000000003</v>
      </c>
      <c r="Y1615">
        <v>4</v>
      </c>
      <c r="Z1615">
        <v>6</v>
      </c>
      <c r="AA1615" t="str">
        <f>VLOOKUP($B1615,Sheet1!A:E,5,FALSE)</f>
        <v>Bustling Chinese and  Korean community. Large shopping community.</v>
      </c>
    </row>
    <row r="1616" spans="1:27" x14ac:dyDescent="0.2">
      <c r="A1616">
        <v>1689</v>
      </c>
      <c r="B1616" t="s">
        <v>2205</v>
      </c>
      <c r="C1616" t="s">
        <v>52</v>
      </c>
      <c r="D1616" s="1">
        <v>565000</v>
      </c>
      <c r="E1616">
        <v>1</v>
      </c>
      <c r="F1616">
        <v>1</v>
      </c>
      <c r="G1616" s="2">
        <v>2184</v>
      </c>
      <c r="H1616" t="s">
        <v>123</v>
      </c>
      <c r="I1616" t="s">
        <v>28</v>
      </c>
      <c r="J1616" s="5">
        <v>10023</v>
      </c>
      <c r="K1616" s="8" t="str">
        <f>VLOOKUP($B1616,Sheet1!A:E,3,FALSE)</f>
        <v>Upper West Side</v>
      </c>
      <c r="L1616" s="8" t="str">
        <f>VLOOKUP($B1616,Sheet1!A:E,4,FALSE)</f>
        <v>A</v>
      </c>
      <c r="M1616">
        <v>-73.979984999999999</v>
      </c>
      <c r="N1616">
        <v>40.776443</v>
      </c>
      <c r="O1616" s="13">
        <f>VLOOKUP($B1616,Sheet2!A:F,6,FALSE)</f>
        <v>1.927544611329445</v>
      </c>
      <c r="P1616" s="1">
        <v>113000</v>
      </c>
      <c r="Q1616" s="3">
        <v>6.7500000000000004E-2</v>
      </c>
      <c r="R1616">
        <v>30</v>
      </c>
      <c r="S1616" s="1">
        <v>452000</v>
      </c>
      <c r="T1616" s="1">
        <v>2931.66</v>
      </c>
      <c r="U1616" s="1">
        <v>573.73</v>
      </c>
      <c r="V1616" s="1">
        <v>117.71</v>
      </c>
      <c r="W1616" s="4">
        <v>375</v>
      </c>
      <c r="X1616" s="1">
        <v>3998.1</v>
      </c>
      <c r="Y1616">
        <v>2</v>
      </c>
      <c r="Z1616">
        <v>18</v>
      </c>
      <c r="AA1616" t="str">
        <f>VLOOKUP($B1616,Sheet1!A:E,5,FALSE)</f>
        <v>Western edge of Central Park, Lincoln Center, affluent area.</v>
      </c>
    </row>
    <row r="1617" spans="1:27" x14ac:dyDescent="0.2">
      <c r="A1617">
        <v>1690</v>
      </c>
      <c r="B1617" t="s">
        <v>2206</v>
      </c>
      <c r="C1617" t="s">
        <v>188</v>
      </c>
      <c r="D1617" s="1">
        <v>750000</v>
      </c>
      <c r="E1617">
        <v>4</v>
      </c>
      <c r="F1617">
        <v>3</v>
      </c>
      <c r="G1617" s="2">
        <v>2184</v>
      </c>
      <c r="H1617" t="s">
        <v>2207</v>
      </c>
      <c r="I1617" t="s">
        <v>65</v>
      </c>
      <c r="J1617" s="5">
        <v>11411</v>
      </c>
      <c r="K1617" s="8" t="str">
        <f>VLOOKUP($B1617,Sheet1!A:E,3,FALSE)</f>
        <v>Cambria Heights</v>
      </c>
      <c r="L1617" s="8" t="str">
        <f>VLOOKUP($B1617,Sheet1!A:E,4,FALSE)</f>
        <v>B+</v>
      </c>
      <c r="M1617">
        <v>-73.728799899999999</v>
      </c>
      <c r="N1617">
        <v>40.692197499999999</v>
      </c>
      <c r="O1617" s="13">
        <f>VLOOKUP($B1617,Sheet2!A:F,6,FALSE)</f>
        <v>14.02783829193034</v>
      </c>
      <c r="P1617" s="1">
        <v>150000</v>
      </c>
      <c r="Q1617" s="3">
        <v>6.7500000000000004E-2</v>
      </c>
      <c r="R1617">
        <v>30</v>
      </c>
      <c r="S1617" s="1">
        <v>600000</v>
      </c>
      <c r="T1617" s="1">
        <v>3891.59</v>
      </c>
      <c r="U1617" s="1">
        <v>761.59</v>
      </c>
      <c r="V1617" s="1">
        <v>156.25</v>
      </c>
      <c r="W1617" s="4">
        <v>375</v>
      </c>
      <c r="X1617" s="1">
        <v>5184.43</v>
      </c>
      <c r="Y1617">
        <v>8</v>
      </c>
      <c r="Z1617">
        <v>11</v>
      </c>
      <c r="AA1617" t="str">
        <f>VLOOKUP($B1617,Sheet1!A:E,5,FALSE)</f>
        <v>Residential atmosphere and historic homes.</v>
      </c>
    </row>
    <row r="1618" spans="1:27" x14ac:dyDescent="0.2">
      <c r="A1618">
        <v>1691</v>
      </c>
      <c r="B1618" t="s">
        <v>2208</v>
      </c>
      <c r="C1618" t="s">
        <v>87</v>
      </c>
      <c r="D1618" s="1">
        <v>1250000</v>
      </c>
      <c r="E1618">
        <v>9</v>
      </c>
      <c r="F1618">
        <v>3</v>
      </c>
      <c r="G1618" s="2">
        <v>3234</v>
      </c>
      <c r="H1618" t="s">
        <v>81</v>
      </c>
      <c r="I1618" t="s">
        <v>54</v>
      </c>
      <c r="J1618" s="5">
        <v>10462</v>
      </c>
      <c r="K1618" s="8" t="str">
        <f>VLOOKUP($B1618,Sheet1!A:E,3,FALSE)</f>
        <v>Castle Hill</v>
      </c>
      <c r="L1618" s="8" t="str">
        <f>VLOOKUP($B1618,Sheet1!A:E,4,FALSE)</f>
        <v>C</v>
      </c>
      <c r="M1618">
        <v>-73.863339199999999</v>
      </c>
      <c r="N1618">
        <v>40.847324299999997</v>
      </c>
      <c r="O1618" s="13">
        <f>VLOOKUP($B1618,Sheet2!A:F,6,FALSE)</f>
        <v>9.3376209002413759</v>
      </c>
      <c r="P1618" s="1">
        <v>250000</v>
      </c>
      <c r="Q1618" s="3">
        <v>6.7500000000000004E-2</v>
      </c>
      <c r="R1618">
        <v>30</v>
      </c>
      <c r="S1618" s="1">
        <v>1000000</v>
      </c>
      <c r="T1618" s="1">
        <v>6485.98</v>
      </c>
      <c r="U1618" s="1">
        <v>1269.31</v>
      </c>
      <c r="V1618" s="1">
        <v>260.42</v>
      </c>
      <c r="W1618" s="4">
        <v>550</v>
      </c>
      <c r="X1618" s="1">
        <v>8565.7099999999991</v>
      </c>
      <c r="Y1618">
        <v>18</v>
      </c>
      <c r="Z1618">
        <v>16</v>
      </c>
      <c r="AA1618" t="str">
        <f>VLOOKUP($B1618,Sheet1!A:E,5,FALSE)</f>
        <v>Residential neighborhood, suburban feeling, with scenic waterfront views.</v>
      </c>
    </row>
    <row r="1619" spans="1:27" x14ac:dyDescent="0.2">
      <c r="A1619">
        <v>1692</v>
      </c>
      <c r="B1619" t="s">
        <v>2209</v>
      </c>
      <c r="C1619" t="s">
        <v>26</v>
      </c>
      <c r="D1619" s="1">
        <v>999000</v>
      </c>
      <c r="E1619">
        <v>2</v>
      </c>
      <c r="F1619">
        <v>2</v>
      </c>
      <c r="G1619" s="2">
        <v>1262</v>
      </c>
      <c r="H1619" t="s">
        <v>31</v>
      </c>
      <c r="I1619" t="s">
        <v>28</v>
      </c>
      <c r="J1619" s="5">
        <v>10032</v>
      </c>
      <c r="K1619" s="8" t="str">
        <f>VLOOKUP($B1619,Sheet1!A:E,3,FALSE)</f>
        <v>Washington Heights</v>
      </c>
      <c r="L1619" s="8" t="str">
        <f>VLOOKUP($B1619,Sheet1!A:E,4,FALSE)</f>
        <v>B</v>
      </c>
      <c r="M1619">
        <v>-73.948151699999997</v>
      </c>
      <c r="N1619">
        <v>40.834716</v>
      </c>
      <c r="O1619" s="13">
        <f>VLOOKUP($B1619,Sheet2!A:F,6,FALSE)</f>
        <v>6.2413543224799177</v>
      </c>
      <c r="P1619" s="1">
        <v>199800</v>
      </c>
      <c r="Q1619" s="3">
        <v>6.7500000000000004E-2</v>
      </c>
      <c r="R1619">
        <v>30</v>
      </c>
      <c r="S1619" s="1">
        <v>799200</v>
      </c>
      <c r="T1619" s="1">
        <v>5183.6000000000004</v>
      </c>
      <c r="U1619" s="1">
        <v>1014.43</v>
      </c>
      <c r="V1619" s="1">
        <v>208.13</v>
      </c>
      <c r="W1619" s="4">
        <v>375</v>
      </c>
      <c r="X1619" s="1">
        <v>6781.16</v>
      </c>
      <c r="Y1619">
        <v>4</v>
      </c>
      <c r="Z1619">
        <v>8</v>
      </c>
      <c r="AA1619" t="str">
        <f>VLOOKUP($B1619,Sheet1!A:E,5,FALSE)</f>
        <v>Dominican community, Dykman Street, George Washington Bridge, Columbia University</v>
      </c>
    </row>
    <row r="1620" spans="1:27" x14ac:dyDescent="0.2">
      <c r="A1620">
        <v>1693</v>
      </c>
      <c r="B1620" t="s">
        <v>2210</v>
      </c>
      <c r="C1620" t="s">
        <v>34</v>
      </c>
      <c r="D1620" s="1">
        <v>1350000</v>
      </c>
      <c r="E1620">
        <v>6</v>
      </c>
      <c r="F1620">
        <v>4</v>
      </c>
      <c r="G1620" s="2">
        <v>2184</v>
      </c>
      <c r="H1620" t="s">
        <v>2211</v>
      </c>
      <c r="I1620" t="s">
        <v>65</v>
      </c>
      <c r="J1620" s="5">
        <v>11691</v>
      </c>
      <c r="K1620" s="8" t="str">
        <f>VLOOKUP($B1620,Sheet1!A:E,3,FALSE)</f>
        <v>Rockaway</v>
      </c>
      <c r="L1620" s="8" t="str">
        <f>VLOOKUP($B1620,Sheet1!A:E,4,FALSE)</f>
        <v>B-</v>
      </c>
      <c r="M1620">
        <v>-73.746797400000005</v>
      </c>
      <c r="N1620">
        <v>40.599729799999999</v>
      </c>
      <c r="O1620" s="13">
        <f>VLOOKUP($B1620,Sheet2!A:F,6,FALSE)</f>
        <v>16.217130919330319</v>
      </c>
      <c r="P1620" s="1">
        <v>270000</v>
      </c>
      <c r="Q1620" s="3">
        <v>6.7500000000000004E-2</v>
      </c>
      <c r="R1620">
        <v>30</v>
      </c>
      <c r="S1620" s="1">
        <v>1080000</v>
      </c>
      <c r="T1620" s="1">
        <v>7004.86</v>
      </c>
      <c r="U1620" s="1">
        <v>1370.86</v>
      </c>
      <c r="V1620" s="1">
        <v>281.25</v>
      </c>
      <c r="W1620" s="4">
        <v>600</v>
      </c>
      <c r="X1620" s="1">
        <v>9256.9699999999993</v>
      </c>
      <c r="Y1620">
        <v>12</v>
      </c>
      <c r="Z1620">
        <v>9</v>
      </c>
      <c r="AA1620" t="str">
        <f>VLOOKUP($B1620,Sheet1!A:E,5,FALSE)</f>
        <v>Rockaway Beach, boardwalk, surfing, outdoor activity, "urban beach town". </v>
      </c>
    </row>
    <row r="1621" spans="1:27" x14ac:dyDescent="0.2">
      <c r="A1621">
        <v>1694</v>
      </c>
      <c r="B1621" t="s">
        <v>2212</v>
      </c>
      <c r="C1621" t="s">
        <v>34</v>
      </c>
      <c r="D1621" s="1">
        <v>669900</v>
      </c>
      <c r="E1621">
        <v>3</v>
      </c>
      <c r="F1621">
        <v>2</v>
      </c>
      <c r="G1621" s="2">
        <v>1376</v>
      </c>
      <c r="H1621" t="s">
        <v>1022</v>
      </c>
      <c r="I1621" t="s">
        <v>65</v>
      </c>
      <c r="J1621" s="5">
        <v>11423</v>
      </c>
      <c r="K1621" s="8" t="str">
        <f>VLOOKUP($B1621,Sheet1!A:E,3,FALSE)</f>
        <v>Hollis</v>
      </c>
      <c r="L1621" s="8" t="str">
        <f>VLOOKUP($B1621,Sheet1!A:E,4,FALSE)</f>
        <v>B</v>
      </c>
      <c r="M1621">
        <v>-73.778788800000001</v>
      </c>
      <c r="N1621">
        <v>40.707756199999999</v>
      </c>
      <c r="O1621" s="13">
        <f>VLOOKUP($B1621,Sheet2!A:F,6,FALSE)</f>
        <v>11.211081671462241</v>
      </c>
      <c r="P1621" s="1">
        <v>133980</v>
      </c>
      <c r="Q1621" s="3">
        <v>6.7500000000000004E-2</v>
      </c>
      <c r="R1621">
        <v>30</v>
      </c>
      <c r="S1621" s="1">
        <v>535920</v>
      </c>
      <c r="T1621" s="1">
        <v>3475.97</v>
      </c>
      <c r="U1621" s="1">
        <v>680.25</v>
      </c>
      <c r="V1621" s="1">
        <v>139.56</v>
      </c>
      <c r="W1621" s="4">
        <v>375</v>
      </c>
      <c r="X1621" s="1">
        <v>4670.78</v>
      </c>
      <c r="Y1621">
        <v>6</v>
      </c>
      <c r="Z1621">
        <v>9</v>
      </c>
      <c r="AA1621" t="str">
        <f>VLOOKUP($B1621,Sheet1!A:E,5,FALSE)</f>
        <v>Predominantly residential area known for its tree-lined streets, parks, and a sense of community.</v>
      </c>
    </row>
    <row r="1622" spans="1:27" x14ac:dyDescent="0.2">
      <c r="A1622">
        <v>1695</v>
      </c>
      <c r="B1622" t="s">
        <v>2213</v>
      </c>
      <c r="C1622" t="s">
        <v>52</v>
      </c>
      <c r="D1622" s="1">
        <v>399000</v>
      </c>
      <c r="E1622">
        <v>3</v>
      </c>
      <c r="F1622">
        <v>1</v>
      </c>
      <c r="G1622" s="2">
        <v>2184</v>
      </c>
      <c r="H1622" t="s">
        <v>427</v>
      </c>
      <c r="I1622" t="s">
        <v>28</v>
      </c>
      <c r="J1622" s="5">
        <v>10001</v>
      </c>
      <c r="K1622" s="8" t="str">
        <f>VLOOKUP($B1622,Sheet1!A:E,3,FALSE)</f>
        <v>Chelsea</v>
      </c>
      <c r="L1622" s="8" t="str">
        <f>VLOOKUP($B1622,Sheet1!A:E,4,FALSE)</f>
        <v>A</v>
      </c>
      <c r="M1622">
        <v>-73.985924400000002</v>
      </c>
      <c r="N1622">
        <v>40.749707399999998</v>
      </c>
      <c r="O1622" s="13">
        <f>VLOOKUP($B1622,Sheet2!A:F,6,FALSE)</f>
        <v>6.6725971518550045E-2</v>
      </c>
      <c r="P1622" s="1">
        <v>79800</v>
      </c>
      <c r="Q1622" s="3">
        <v>6.7500000000000004E-2</v>
      </c>
      <c r="R1622">
        <v>30</v>
      </c>
      <c r="S1622" s="1">
        <v>319200</v>
      </c>
      <c r="T1622" s="1">
        <v>2070.33</v>
      </c>
      <c r="U1622" s="1">
        <v>405.16</v>
      </c>
      <c r="V1622" s="1">
        <v>83.13</v>
      </c>
      <c r="W1622" s="4">
        <v>600</v>
      </c>
      <c r="X1622" s="1">
        <v>3158.61</v>
      </c>
      <c r="Y1622">
        <v>6</v>
      </c>
      <c r="Z1622">
        <v>18</v>
      </c>
      <c r="AA1622" t="str">
        <f>VLOOKUP($B1622,Sheet1!A:E,5,FALSE)</f>
        <v>Luxury Highrises, premier neighborhood with upscale resturants and shops; Previously a LGBTQ hub.</v>
      </c>
    </row>
    <row r="1623" spans="1:27" x14ac:dyDescent="0.2">
      <c r="A1623">
        <v>1696</v>
      </c>
      <c r="B1623" t="s">
        <v>2214</v>
      </c>
      <c r="C1623" t="s">
        <v>188</v>
      </c>
      <c r="D1623" s="1">
        <v>779000</v>
      </c>
      <c r="E1623">
        <v>5</v>
      </c>
      <c r="F1623">
        <v>3</v>
      </c>
      <c r="G1623" s="2">
        <v>2000</v>
      </c>
      <c r="H1623" t="s">
        <v>1149</v>
      </c>
      <c r="I1623" t="s">
        <v>65</v>
      </c>
      <c r="J1623" s="5">
        <v>11413</v>
      </c>
      <c r="K1623" s="8" t="str">
        <f>VLOOKUP($B1623,Sheet1!A:E,3,FALSE)</f>
        <v>Springfield Gardens</v>
      </c>
      <c r="L1623" s="8" t="str">
        <f>VLOOKUP($B1623,Sheet1!A:E,4,FALSE)</f>
        <v>B</v>
      </c>
      <c r="M1623">
        <v>-73.753830399999998</v>
      </c>
      <c r="N1623">
        <v>40.685787500000004</v>
      </c>
      <c r="O1623" s="13">
        <f>VLOOKUP($B1623,Sheet2!A:F,6,FALSE)</f>
        <v>12.913742027608169</v>
      </c>
      <c r="P1623" s="1">
        <v>155800</v>
      </c>
      <c r="Q1623" s="3">
        <v>6.7500000000000004E-2</v>
      </c>
      <c r="R1623">
        <v>30</v>
      </c>
      <c r="S1623" s="1">
        <v>623200</v>
      </c>
      <c r="T1623" s="1">
        <v>4042.06</v>
      </c>
      <c r="U1623" s="1">
        <v>791.04</v>
      </c>
      <c r="V1623" s="1">
        <v>162.29</v>
      </c>
      <c r="W1623" s="4">
        <v>600</v>
      </c>
      <c r="X1623" s="1">
        <v>5595.39</v>
      </c>
      <c r="Y1623">
        <v>10</v>
      </c>
      <c r="Z1623">
        <v>10</v>
      </c>
      <c r="AA1623" t="str">
        <f>VLOOKUP($B1623,Sheet1!A:E,5,FALSE)</f>
        <v>Residential character and diverse community.</v>
      </c>
    </row>
    <row r="1624" spans="1:27" x14ac:dyDescent="0.2">
      <c r="A1624">
        <v>1697</v>
      </c>
      <c r="B1624" t="s">
        <v>2215</v>
      </c>
      <c r="C1624" t="s">
        <v>87</v>
      </c>
      <c r="D1624" s="1">
        <v>1200000</v>
      </c>
      <c r="E1624">
        <v>5</v>
      </c>
      <c r="F1624">
        <v>2</v>
      </c>
      <c r="G1624" s="2">
        <v>2184</v>
      </c>
      <c r="H1624" t="s">
        <v>125</v>
      </c>
      <c r="I1624" t="s">
        <v>45</v>
      </c>
      <c r="J1624" s="5">
        <v>11235</v>
      </c>
      <c r="K1624" s="8" t="str">
        <f>VLOOKUP($B1624,Sheet1!A:E,3,FALSE)</f>
        <v>Brighton Beach</v>
      </c>
      <c r="L1624" s="8" t="str">
        <f>VLOOKUP($B1624,Sheet1!A:E,4,FALSE)</f>
        <v>B</v>
      </c>
      <c r="M1624">
        <v>-73.941286300000002</v>
      </c>
      <c r="N1624">
        <v>40.590395000000001</v>
      </c>
      <c r="O1624" s="13">
        <f>VLOOKUP($B1624,Sheet2!A:F,6,FALSE)</f>
        <v>11.17470317522581</v>
      </c>
      <c r="P1624" s="1">
        <v>240000</v>
      </c>
      <c r="Q1624" s="3">
        <v>6.7500000000000004E-2</v>
      </c>
      <c r="R1624">
        <v>30</v>
      </c>
      <c r="S1624" s="1">
        <v>960000</v>
      </c>
      <c r="T1624" s="1">
        <v>6226.54</v>
      </c>
      <c r="U1624" s="1">
        <v>1218.54</v>
      </c>
      <c r="V1624" s="1">
        <v>250</v>
      </c>
      <c r="W1624" s="4">
        <v>160</v>
      </c>
      <c r="X1624" s="1">
        <v>7855.08</v>
      </c>
      <c r="Y1624">
        <v>10</v>
      </c>
      <c r="Z1624">
        <v>14</v>
      </c>
      <c r="AA1624" t="str">
        <f>VLOOKUP($B1624,Sheet1!A:E,5,FALSE)</f>
        <v>Large Russian-speaking community and boardwalk with beach access.</v>
      </c>
    </row>
    <row r="1625" spans="1:27" x14ac:dyDescent="0.2">
      <c r="A1625">
        <v>1698</v>
      </c>
      <c r="B1625" t="s">
        <v>2216</v>
      </c>
      <c r="C1625" t="s">
        <v>52</v>
      </c>
      <c r="D1625" s="1">
        <v>895000</v>
      </c>
      <c r="E1625">
        <v>2</v>
      </c>
      <c r="F1625">
        <v>1</v>
      </c>
      <c r="G1625" s="2">
        <v>2184</v>
      </c>
      <c r="H1625" t="s">
        <v>39</v>
      </c>
      <c r="I1625" t="s">
        <v>28</v>
      </c>
      <c r="J1625" s="5">
        <v>10065</v>
      </c>
      <c r="K1625" s="8" t="str">
        <f>VLOOKUP($B1625,Sheet1!A:E,3,FALSE)</f>
        <v>Upper East Side</v>
      </c>
      <c r="L1625" s="8" t="str">
        <f>VLOOKUP($B1625,Sheet1!A:E,4,FALSE)</f>
        <v>A</v>
      </c>
      <c r="M1625">
        <v>-73.967437700000005</v>
      </c>
      <c r="N1625">
        <v>40.766971499999997</v>
      </c>
      <c r="O1625" s="13">
        <f>VLOOKUP($B1625,Sheet2!A:F,6,FALSE)</f>
        <v>1.568534185140199</v>
      </c>
      <c r="P1625" s="1">
        <v>179000</v>
      </c>
      <c r="Q1625" s="3">
        <v>6.7500000000000004E-2</v>
      </c>
      <c r="R1625">
        <v>30</v>
      </c>
      <c r="S1625" s="1">
        <v>716000</v>
      </c>
      <c r="T1625" s="1">
        <v>4643.96</v>
      </c>
      <c r="U1625" s="1">
        <v>908.83</v>
      </c>
      <c r="V1625" s="1">
        <v>186.46</v>
      </c>
      <c r="W1625" s="4">
        <v>550</v>
      </c>
      <c r="X1625" s="1">
        <v>6289.25</v>
      </c>
      <c r="Y1625">
        <v>4</v>
      </c>
      <c r="Z1625">
        <v>18</v>
      </c>
      <c r="AA1625" t="str">
        <f>VLOOKUP($B1625,Sheet1!A:E,5,FALSE)</f>
        <v>Posh neighborhood, private schools, expensive supermarkets, iconic museums. </v>
      </c>
    </row>
    <row r="1626" spans="1:27" x14ac:dyDescent="0.2">
      <c r="A1626">
        <v>1699</v>
      </c>
      <c r="B1626" t="s">
        <v>2217</v>
      </c>
      <c r="C1626" t="s">
        <v>26</v>
      </c>
      <c r="D1626" s="1">
        <v>369000</v>
      </c>
      <c r="E1626">
        <v>3</v>
      </c>
      <c r="F1626">
        <v>1</v>
      </c>
      <c r="G1626" s="2">
        <v>2184</v>
      </c>
      <c r="H1626" t="s">
        <v>35</v>
      </c>
      <c r="I1626" t="s">
        <v>45</v>
      </c>
      <c r="J1626" s="5">
        <v>11220</v>
      </c>
      <c r="K1626" s="8" t="str">
        <f>VLOOKUP($B1626,Sheet1!A:E,3,FALSE)</f>
        <v>Bay Ridge</v>
      </c>
      <c r="L1626" s="8" t="str">
        <f>VLOOKUP($B1626,Sheet1!A:E,4,FALSE)</f>
        <v>B+</v>
      </c>
      <c r="M1626">
        <v>-74.009564999999995</v>
      </c>
      <c r="N1626">
        <v>40.637981000000003</v>
      </c>
      <c r="O1626" s="13">
        <f>VLOOKUP($B1626,Sheet2!A:F,6,FALSE)</f>
        <v>7.7522600154502408</v>
      </c>
      <c r="P1626" s="1">
        <v>73800</v>
      </c>
      <c r="Q1626" s="3">
        <v>6.7500000000000004E-2</v>
      </c>
      <c r="R1626">
        <v>30</v>
      </c>
      <c r="S1626" s="1">
        <v>295200</v>
      </c>
      <c r="T1626" s="1">
        <v>1914.66</v>
      </c>
      <c r="U1626" s="1">
        <v>374.7</v>
      </c>
      <c r="V1626" s="1">
        <v>76.88</v>
      </c>
      <c r="W1626" s="4">
        <v>205</v>
      </c>
      <c r="X1626" s="1">
        <v>2571.2399999999998</v>
      </c>
      <c r="Y1626">
        <v>6</v>
      </c>
      <c r="Z1626">
        <v>18</v>
      </c>
      <c r="AA1626" t="str">
        <f>VLOOKUP($B1626,Sheet1!A:E,5,FALSE)</f>
        <v>South Brooklyn Neighborhood known for elaborate Christmas light in Dyker Heights.</v>
      </c>
    </row>
    <row r="1627" spans="1:27" x14ac:dyDescent="0.2">
      <c r="A1627">
        <v>1700</v>
      </c>
      <c r="B1627" t="s">
        <v>2218</v>
      </c>
      <c r="C1627" t="s">
        <v>52</v>
      </c>
      <c r="D1627" s="1">
        <v>299000</v>
      </c>
      <c r="E1627">
        <v>1</v>
      </c>
      <c r="F1627">
        <v>1</v>
      </c>
      <c r="G1627">
        <v>750</v>
      </c>
      <c r="H1627" t="s">
        <v>62</v>
      </c>
      <c r="I1627" t="s">
        <v>45</v>
      </c>
      <c r="J1627" s="5">
        <v>11209</v>
      </c>
      <c r="K1627" s="8" t="str">
        <f>VLOOKUP($B1627,Sheet1!A:E,3,FALSE)</f>
        <v>Bay Ridge</v>
      </c>
      <c r="L1627" s="8" t="str">
        <f>VLOOKUP($B1627,Sheet1!A:E,4,FALSE)</f>
        <v>B+</v>
      </c>
      <c r="M1627">
        <v>-74.036530200000001</v>
      </c>
      <c r="N1627">
        <v>40.636031000000003</v>
      </c>
      <c r="O1627" s="13">
        <f>VLOOKUP($B1627,Sheet2!A:F,6,FALSE)</f>
        <v>8.2322704817634591</v>
      </c>
      <c r="P1627" s="1">
        <v>59800</v>
      </c>
      <c r="Q1627" s="3">
        <v>6.7500000000000004E-2</v>
      </c>
      <c r="R1627">
        <v>30</v>
      </c>
      <c r="S1627" s="1">
        <v>239200</v>
      </c>
      <c r="T1627" s="1">
        <v>1551.45</v>
      </c>
      <c r="U1627" s="1">
        <v>303.62</v>
      </c>
      <c r="V1627" s="1">
        <v>62.29</v>
      </c>
      <c r="W1627" s="4">
        <v>205</v>
      </c>
      <c r="X1627" s="1">
        <v>2122.36</v>
      </c>
      <c r="Y1627">
        <v>2</v>
      </c>
      <c r="Z1627">
        <v>6</v>
      </c>
      <c r="AA1627" t="str">
        <f>VLOOKUP($B1627,Sheet1!A:E,5,FALSE)</f>
        <v>South Brooklyn Neighborhood known for elaborate Christmas light in Dyker Heights.</v>
      </c>
    </row>
    <row r="1628" spans="1:27" x14ac:dyDescent="0.2">
      <c r="A1628">
        <v>1701</v>
      </c>
      <c r="B1628" t="s">
        <v>2219</v>
      </c>
      <c r="C1628" t="s">
        <v>188</v>
      </c>
      <c r="D1628" s="1">
        <v>1780000</v>
      </c>
      <c r="E1628">
        <v>4</v>
      </c>
      <c r="F1628">
        <v>3</v>
      </c>
      <c r="G1628" s="2">
        <v>2184</v>
      </c>
      <c r="H1628" t="s">
        <v>47</v>
      </c>
      <c r="I1628" t="s">
        <v>54</v>
      </c>
      <c r="J1628" s="5">
        <v>10471</v>
      </c>
      <c r="K1628" s="8" t="str">
        <f>VLOOKUP($B1628,Sheet1!A:E,3,FALSE)</f>
        <v>Riverdale</v>
      </c>
      <c r="L1628" s="8" t="str">
        <f>VLOOKUP($B1628,Sheet1!A:E,4,FALSE)</f>
        <v>A-</v>
      </c>
      <c r="M1628">
        <v>-73.909935000000004</v>
      </c>
      <c r="N1628">
        <v>40.905501800000003</v>
      </c>
      <c r="O1628" s="13">
        <f>VLOOKUP($B1628,Sheet2!A:F,6,FALSE)</f>
        <v>11.51317853416035</v>
      </c>
      <c r="P1628" s="1">
        <v>356000</v>
      </c>
      <c r="Q1628" s="3">
        <v>6.7500000000000004E-2</v>
      </c>
      <c r="R1628">
        <v>30</v>
      </c>
      <c r="S1628" s="1">
        <v>1424000</v>
      </c>
      <c r="T1628" s="1">
        <v>9236.0400000000009</v>
      </c>
      <c r="U1628" s="1">
        <v>1807.5</v>
      </c>
      <c r="V1628" s="1">
        <v>370.83</v>
      </c>
      <c r="W1628" s="4">
        <v>600</v>
      </c>
      <c r="X1628" s="1">
        <v>12014.37</v>
      </c>
      <c r="Y1628">
        <v>8</v>
      </c>
      <c r="Z1628">
        <v>11</v>
      </c>
      <c r="AA1628" t="str">
        <f>VLOOKUP($B1628,Sheet1!A:E,5,FALSE)</f>
        <v>Residential neighborhood , affluent enclave within the Bronx., "alternative to the Upper West side", Car Transportation is reccomended.</v>
      </c>
    </row>
    <row r="1629" spans="1:27" x14ac:dyDescent="0.2">
      <c r="A1629">
        <v>1702</v>
      </c>
      <c r="B1629" t="s">
        <v>2220</v>
      </c>
      <c r="C1629" t="s">
        <v>34</v>
      </c>
      <c r="D1629" s="1">
        <v>988000</v>
      </c>
      <c r="E1629">
        <v>5</v>
      </c>
      <c r="F1629">
        <v>2</v>
      </c>
      <c r="G1629" s="2">
        <v>3244</v>
      </c>
      <c r="H1629" t="s">
        <v>1512</v>
      </c>
      <c r="I1629" t="s">
        <v>45</v>
      </c>
      <c r="J1629" s="5">
        <v>11203</v>
      </c>
      <c r="K1629" s="8" t="str">
        <f>VLOOKUP($B1629,Sheet1!A:E,3,FALSE)</f>
        <v>Flatbush</v>
      </c>
      <c r="L1629" s="8" t="str">
        <f>VLOOKUP($B1629,Sheet1!A:E,4,FALSE)</f>
        <v>B</v>
      </c>
      <c r="M1629">
        <v>-73.927542299999999</v>
      </c>
      <c r="N1629">
        <v>40.654887600000002</v>
      </c>
      <c r="O1629" s="13">
        <f>VLOOKUP($B1629,Sheet2!A:F,6,FALSE)</f>
        <v>7.1587819112581492</v>
      </c>
      <c r="P1629" s="1">
        <v>197600</v>
      </c>
      <c r="Q1629" s="3">
        <v>6.7500000000000004E-2</v>
      </c>
      <c r="R1629">
        <v>30</v>
      </c>
      <c r="S1629" s="1">
        <v>790400</v>
      </c>
      <c r="T1629" s="1">
        <v>5126.5200000000004</v>
      </c>
      <c r="U1629" s="1">
        <v>1003.26</v>
      </c>
      <c r="V1629" s="1">
        <v>205.83</v>
      </c>
      <c r="W1629" s="4">
        <v>375</v>
      </c>
      <c r="X1629" s="1">
        <v>6710.62</v>
      </c>
      <c r="Y1629">
        <v>10</v>
      </c>
      <c r="Z1629">
        <v>20</v>
      </c>
      <c r="AA1629" t="str">
        <f>VLOOKUP($B1629,Sheet1!A:E,5,FALSE)</f>
        <v>Family friendly neighborhood, Open Space, South of Prospect Park, more affordable, having Carribean &amp; Haitian Influence.</v>
      </c>
    </row>
    <row r="1630" spans="1:27" x14ac:dyDescent="0.2">
      <c r="A1630">
        <v>1703</v>
      </c>
      <c r="B1630" t="s">
        <v>2221</v>
      </c>
      <c r="C1630" t="s">
        <v>52</v>
      </c>
      <c r="D1630" s="1">
        <v>279000</v>
      </c>
      <c r="E1630">
        <v>2</v>
      </c>
      <c r="F1630">
        <v>1</v>
      </c>
      <c r="G1630">
        <v>810</v>
      </c>
      <c r="H1630" t="s">
        <v>119</v>
      </c>
      <c r="I1630" t="s">
        <v>65</v>
      </c>
      <c r="J1630" s="5">
        <v>11365</v>
      </c>
      <c r="K1630" s="8" t="str">
        <f>VLOOKUP($B1630,Sheet1!A:E,3,FALSE)</f>
        <v>Auburndale</v>
      </c>
      <c r="L1630" s="8" t="str">
        <f>VLOOKUP($B1630,Sheet1!A:E,4,FALSE)</f>
        <v>B</v>
      </c>
      <c r="M1630">
        <v>-73.776389300000005</v>
      </c>
      <c r="N1630">
        <v>40.736568300000002</v>
      </c>
      <c r="O1630" s="13">
        <f>VLOOKUP($B1630,Sheet2!A:F,6,FALSE)</f>
        <v>11.00328241994359</v>
      </c>
      <c r="P1630" s="1">
        <v>55800</v>
      </c>
      <c r="Q1630" s="3">
        <v>6.7500000000000004E-2</v>
      </c>
      <c r="R1630">
        <v>30</v>
      </c>
      <c r="S1630" s="1">
        <v>223200</v>
      </c>
      <c r="T1630" s="1">
        <v>1447.67</v>
      </c>
      <c r="U1630" s="1">
        <v>283.31</v>
      </c>
      <c r="V1630" s="1">
        <v>58.13</v>
      </c>
      <c r="W1630" s="4">
        <v>600</v>
      </c>
      <c r="X1630" s="1">
        <v>2389.11</v>
      </c>
      <c r="Y1630">
        <v>4</v>
      </c>
      <c r="Z1630">
        <v>7</v>
      </c>
      <c r="AA1630" t="str">
        <f>VLOOKUP($B1630,Sheet1!A:E,5,FALSE)</f>
        <v>Francis Lewis High School, suburban feel - sidewalks with trees, Long Island RailRoad primary transportation.</v>
      </c>
    </row>
    <row r="1631" spans="1:27" x14ac:dyDescent="0.2">
      <c r="A1631">
        <v>1704</v>
      </c>
      <c r="B1631" t="s">
        <v>2222</v>
      </c>
      <c r="C1631" t="s">
        <v>52</v>
      </c>
      <c r="D1631" s="1">
        <v>285000</v>
      </c>
      <c r="E1631">
        <v>3</v>
      </c>
      <c r="F1631">
        <v>1</v>
      </c>
      <c r="G1631" s="2">
        <v>2184</v>
      </c>
      <c r="H1631" t="s">
        <v>42</v>
      </c>
      <c r="I1631" t="s">
        <v>28</v>
      </c>
      <c r="J1631" s="5">
        <v>10128</v>
      </c>
      <c r="K1631" s="8" t="str">
        <f>VLOOKUP($B1631,Sheet1!A:E,3,FALSE)</f>
        <v>Upper East Side</v>
      </c>
      <c r="L1631" s="8" t="str">
        <f>VLOOKUP($B1631,Sheet1!A:E,4,FALSE)</f>
        <v>A</v>
      </c>
      <c r="M1631">
        <v>-73.947761400000005</v>
      </c>
      <c r="N1631">
        <v>40.777270899999998</v>
      </c>
      <c r="O1631" s="13">
        <f>VLOOKUP($B1631,Sheet2!A:F,6,FALSE)</f>
        <v>2.7857577955851069</v>
      </c>
      <c r="P1631" s="1">
        <v>57000</v>
      </c>
      <c r="Q1631" s="3">
        <v>6.7500000000000004E-2</v>
      </c>
      <c r="R1631">
        <v>30</v>
      </c>
      <c r="S1631" s="1">
        <v>228000</v>
      </c>
      <c r="T1631" s="1">
        <v>1478.8</v>
      </c>
      <c r="U1631" s="1">
        <v>289.39999999999998</v>
      </c>
      <c r="V1631" s="1">
        <v>59.38</v>
      </c>
      <c r="W1631" s="4">
        <v>3000</v>
      </c>
      <c r="X1631" s="1">
        <v>4827.58</v>
      </c>
      <c r="Y1631">
        <v>6</v>
      </c>
      <c r="Z1631">
        <v>18</v>
      </c>
      <c r="AA1631" t="str">
        <f>VLOOKUP($B1631,Sheet1!A:E,5,FALSE)</f>
        <v>Posh neighborhood, private schools, expensive supermarkets, iconic museums. </v>
      </c>
    </row>
    <row r="1632" spans="1:27" x14ac:dyDescent="0.2">
      <c r="A1632">
        <v>1705</v>
      </c>
      <c r="B1632" t="s">
        <v>2223</v>
      </c>
      <c r="C1632" t="s">
        <v>34</v>
      </c>
      <c r="D1632" s="1">
        <v>988000</v>
      </c>
      <c r="E1632">
        <v>3</v>
      </c>
      <c r="F1632">
        <v>3</v>
      </c>
      <c r="G1632" s="2">
        <v>1311</v>
      </c>
      <c r="H1632" t="s">
        <v>483</v>
      </c>
      <c r="I1632" t="s">
        <v>65</v>
      </c>
      <c r="J1632" s="5">
        <v>11369</v>
      </c>
      <c r="K1632" s="8" t="str">
        <f>VLOOKUP($B1632,Sheet1!A:E,3,FALSE)</f>
        <v>East Elmhurst</v>
      </c>
      <c r="L1632" s="8" t="str">
        <f>VLOOKUP($B1632,Sheet1!A:E,4,FALSE)</f>
        <v>B</v>
      </c>
      <c r="M1632">
        <v>-73.862144700000002</v>
      </c>
      <c r="N1632">
        <v>40.761543099999997</v>
      </c>
      <c r="O1632" s="13">
        <f>VLOOKUP($B1632,Sheet2!A:F,6,FALSE)</f>
        <v>6.5282526346896486</v>
      </c>
      <c r="P1632" s="1">
        <v>197600</v>
      </c>
      <c r="Q1632" s="3">
        <v>6.7500000000000004E-2</v>
      </c>
      <c r="R1632">
        <v>30</v>
      </c>
      <c r="S1632" s="1">
        <v>790400</v>
      </c>
      <c r="T1632" s="1">
        <v>5126.5200000000004</v>
      </c>
      <c r="U1632" s="1">
        <v>1003.26</v>
      </c>
      <c r="V1632" s="1">
        <v>205.83</v>
      </c>
      <c r="W1632" s="4">
        <v>1000</v>
      </c>
      <c r="X1632" s="1">
        <v>7335.62</v>
      </c>
      <c r="Y1632">
        <v>6</v>
      </c>
      <c r="Z1632">
        <v>7</v>
      </c>
      <c r="AA1632" t="str">
        <f>VLOOKUP($B1632,Sheet1!A:E,5,FALSE)</f>
        <v xml:space="preserve">Close to NY's Laguardia Airport. </v>
      </c>
    </row>
    <row r="1633" spans="1:27" x14ac:dyDescent="0.2">
      <c r="A1633">
        <v>1706</v>
      </c>
      <c r="B1633" t="s">
        <v>2224</v>
      </c>
      <c r="C1633" t="s">
        <v>52</v>
      </c>
      <c r="D1633" s="1">
        <v>735000</v>
      </c>
      <c r="E1633">
        <v>1</v>
      </c>
      <c r="F1633">
        <v>1</v>
      </c>
      <c r="G1633">
        <v>800</v>
      </c>
      <c r="H1633" t="s">
        <v>39</v>
      </c>
      <c r="I1633" t="s">
        <v>28</v>
      </c>
      <c r="J1633" s="5">
        <v>10025</v>
      </c>
      <c r="K1633" s="8" t="str">
        <f>VLOOKUP($B1633,Sheet1!A:E,3,FALSE)</f>
        <v>Upper West Side</v>
      </c>
      <c r="L1633" s="8" t="str">
        <f>VLOOKUP($B1633,Sheet1!A:E,4,FALSE)</f>
        <v>A</v>
      </c>
      <c r="M1633">
        <v>-73.971341100000004</v>
      </c>
      <c r="N1633">
        <v>40.793820099999998</v>
      </c>
      <c r="O1633" s="13">
        <f>VLOOKUP($B1633,Sheet2!A:F,6,FALSE)</f>
        <v>3.1920674310387001</v>
      </c>
      <c r="P1633" s="1">
        <v>147000</v>
      </c>
      <c r="Q1633" s="3">
        <v>6.7500000000000004E-2</v>
      </c>
      <c r="R1633">
        <v>30</v>
      </c>
      <c r="S1633" s="1">
        <v>588000</v>
      </c>
      <c r="T1633" s="1">
        <v>3813.76</v>
      </c>
      <c r="U1633" s="1">
        <v>746.36</v>
      </c>
      <c r="V1633" s="1">
        <v>153.13</v>
      </c>
      <c r="W1633" s="4">
        <v>600</v>
      </c>
      <c r="X1633" s="1">
        <v>5313.24</v>
      </c>
      <c r="Y1633">
        <v>2</v>
      </c>
      <c r="Z1633">
        <v>7</v>
      </c>
      <c r="AA1633" t="str">
        <f>VLOOKUP($B1633,Sheet1!A:E,5,FALSE)</f>
        <v>Western edge of Central Park, Lincoln Center, affluent area.</v>
      </c>
    </row>
    <row r="1634" spans="1:27" x14ac:dyDescent="0.2">
      <c r="A1634">
        <v>1707</v>
      </c>
      <c r="B1634" t="s">
        <v>2225</v>
      </c>
      <c r="C1634" t="s">
        <v>52</v>
      </c>
      <c r="D1634" s="1">
        <v>2950000</v>
      </c>
      <c r="E1634">
        <v>2</v>
      </c>
      <c r="F1634">
        <v>2</v>
      </c>
      <c r="G1634" s="2">
        <v>2184</v>
      </c>
      <c r="H1634" t="s">
        <v>42</v>
      </c>
      <c r="I1634" t="s">
        <v>28</v>
      </c>
      <c r="J1634" s="5">
        <v>10012</v>
      </c>
      <c r="K1634" s="8" t="str">
        <f>VLOOKUP($B1634,Sheet1!A:E,3,FALSE)</f>
        <v>Soho</v>
      </c>
      <c r="L1634" s="8" t="str">
        <f>VLOOKUP($B1634,Sheet1!A:E,4,FALSE)</f>
        <v>A</v>
      </c>
      <c r="M1634">
        <v>-73.993803400000004</v>
      </c>
      <c r="N1634">
        <v>40.726749499999997</v>
      </c>
      <c r="O1634" s="13">
        <f>VLOOKUP($B1634,Sheet2!A:F,6,FALSE)</f>
        <v>1.5848905377852469</v>
      </c>
      <c r="P1634" s="1">
        <v>590000</v>
      </c>
      <c r="Q1634" s="3">
        <v>6.7500000000000004E-2</v>
      </c>
      <c r="R1634">
        <v>30</v>
      </c>
      <c r="S1634" s="1">
        <v>2360000</v>
      </c>
      <c r="T1634" s="1">
        <v>15306.92</v>
      </c>
      <c r="U1634" s="1">
        <v>2995.58</v>
      </c>
      <c r="V1634" s="1">
        <v>614.58000000000004</v>
      </c>
      <c r="W1634" s="4">
        <v>1000</v>
      </c>
      <c r="X1634" s="1">
        <v>19917.080000000002</v>
      </c>
      <c r="Y1634">
        <v>4</v>
      </c>
      <c r="Z1634">
        <v>14</v>
      </c>
      <c r="AA1634" t="str">
        <f>VLOOKUP($B1634,Sheet1!A:E,5,FALSE)</f>
        <v>Upscale Boutiques, International Chain stores, artist loft style apartments, one of the most trendy parts of Manhattan. </v>
      </c>
    </row>
    <row r="1635" spans="1:27" x14ac:dyDescent="0.2">
      <c r="A1635">
        <v>1708</v>
      </c>
      <c r="B1635" t="s">
        <v>2226</v>
      </c>
      <c r="C1635" t="s">
        <v>52</v>
      </c>
      <c r="D1635" s="1">
        <v>899000</v>
      </c>
      <c r="E1635">
        <v>2</v>
      </c>
      <c r="F1635">
        <v>1</v>
      </c>
      <c r="G1635" s="2">
        <v>2184</v>
      </c>
      <c r="H1635" t="s">
        <v>39</v>
      </c>
      <c r="I1635" t="s">
        <v>28</v>
      </c>
      <c r="J1635" s="5">
        <v>10019</v>
      </c>
      <c r="K1635" s="8" t="str">
        <f>VLOOKUP($B1635,Sheet1!A:E,3,FALSE)</f>
        <v>Chelsea</v>
      </c>
      <c r="L1635" s="8" t="str">
        <f>VLOOKUP($B1635,Sheet1!A:E,4,FALSE)</f>
        <v>A</v>
      </c>
      <c r="M1635">
        <v>-73.985324000000006</v>
      </c>
      <c r="N1635">
        <v>40.766158099999998</v>
      </c>
      <c r="O1635" s="13">
        <f>VLOOKUP($B1635,Sheet2!A:F,6,FALSE)</f>
        <v>1.196596694193687</v>
      </c>
      <c r="P1635" s="1">
        <v>179800</v>
      </c>
      <c r="Q1635" s="3">
        <v>6.7500000000000004E-2</v>
      </c>
      <c r="R1635">
        <v>30</v>
      </c>
      <c r="S1635" s="1">
        <v>719200</v>
      </c>
      <c r="T1635" s="1">
        <v>4664.72</v>
      </c>
      <c r="U1635" s="1">
        <v>912.89</v>
      </c>
      <c r="V1635" s="1">
        <v>187.29</v>
      </c>
      <c r="W1635" s="4">
        <v>205</v>
      </c>
      <c r="X1635" s="1">
        <v>5969.9</v>
      </c>
      <c r="Y1635">
        <v>4</v>
      </c>
      <c r="Z1635">
        <v>18</v>
      </c>
      <c r="AA1635" t="str">
        <f>VLOOKUP($B1635,Sheet1!A:E,5,FALSE)</f>
        <v>Luxury Highrises, premier neighborhood with upscale resturants and shops; Previously a LGBTQ hub.</v>
      </c>
    </row>
    <row r="1636" spans="1:27" x14ac:dyDescent="0.2">
      <c r="A1636">
        <v>1709</v>
      </c>
      <c r="B1636" t="s">
        <v>2227</v>
      </c>
      <c r="C1636" t="s">
        <v>34</v>
      </c>
      <c r="D1636" s="1">
        <v>850000</v>
      </c>
      <c r="E1636">
        <v>4</v>
      </c>
      <c r="F1636">
        <v>2</v>
      </c>
      <c r="G1636" s="2">
        <v>2184</v>
      </c>
      <c r="H1636" t="s">
        <v>2228</v>
      </c>
      <c r="I1636" t="s">
        <v>65</v>
      </c>
      <c r="J1636" s="5">
        <v>11365</v>
      </c>
      <c r="K1636" s="8" t="str">
        <f>VLOOKUP($B1636,Sheet1!A:E,3,FALSE)</f>
        <v>Auburndale</v>
      </c>
      <c r="L1636" s="8" t="str">
        <f>VLOOKUP($B1636,Sheet1!A:E,4,FALSE)</f>
        <v>B</v>
      </c>
      <c r="M1636">
        <v>-73.801078700000005</v>
      </c>
      <c r="N1636">
        <v>40.748583099999998</v>
      </c>
      <c r="O1636" s="13">
        <f>VLOOKUP($B1636,Sheet2!A:F,6,FALSE)</f>
        <v>9.6741378645457985</v>
      </c>
      <c r="P1636" s="1">
        <v>170000</v>
      </c>
      <c r="Q1636" s="3">
        <v>6.7500000000000004E-2</v>
      </c>
      <c r="R1636">
        <v>30</v>
      </c>
      <c r="S1636" s="1">
        <v>680000</v>
      </c>
      <c r="T1636" s="1">
        <v>4410.47</v>
      </c>
      <c r="U1636" s="1">
        <v>863.13</v>
      </c>
      <c r="V1636" s="1">
        <v>177.08</v>
      </c>
      <c r="W1636" s="4">
        <v>375</v>
      </c>
      <c r="X1636" s="1">
        <v>5825.68</v>
      </c>
      <c r="Y1636">
        <v>8</v>
      </c>
      <c r="Z1636">
        <v>14</v>
      </c>
      <c r="AA1636" t="str">
        <f>VLOOKUP($B1636,Sheet1!A:E,5,FALSE)</f>
        <v>Francis Lewis High School, suburban feel - sidewalks with trees, Long Island RailRoad primary transportation.</v>
      </c>
    </row>
    <row r="1637" spans="1:27" x14ac:dyDescent="0.2">
      <c r="A1637">
        <v>1710</v>
      </c>
      <c r="B1637" t="s">
        <v>2229</v>
      </c>
      <c r="C1637" t="s">
        <v>87</v>
      </c>
      <c r="D1637" s="1">
        <v>670000</v>
      </c>
      <c r="E1637">
        <v>3</v>
      </c>
      <c r="F1637">
        <v>2</v>
      </c>
      <c r="G1637" s="2">
        <v>2184</v>
      </c>
      <c r="H1637" t="s">
        <v>325</v>
      </c>
      <c r="I1637" t="s">
        <v>45</v>
      </c>
      <c r="J1637" s="5">
        <v>11203</v>
      </c>
      <c r="K1637" s="8" t="str">
        <f>VLOOKUP($B1637,Sheet1!A:E,3,FALSE)</f>
        <v>Flatbush</v>
      </c>
      <c r="L1637" s="8" t="str">
        <f>VLOOKUP($B1637,Sheet1!A:E,4,FALSE)</f>
        <v>B</v>
      </c>
      <c r="M1637">
        <v>-73.924661499999999</v>
      </c>
      <c r="N1637">
        <v>40.648287799999999</v>
      </c>
      <c r="O1637" s="13">
        <f>VLOOKUP($B1637,Sheet2!A:F,6,FALSE)</f>
        <v>7.6355782665915566</v>
      </c>
      <c r="P1637" s="1">
        <v>134000</v>
      </c>
      <c r="Q1637" s="3">
        <v>6.7500000000000004E-2</v>
      </c>
      <c r="R1637">
        <v>30</v>
      </c>
      <c r="S1637" s="1">
        <v>536000</v>
      </c>
      <c r="T1637" s="1">
        <v>3476.49</v>
      </c>
      <c r="U1637" s="1">
        <v>680.35</v>
      </c>
      <c r="V1637" s="1">
        <v>139.58000000000001</v>
      </c>
      <c r="W1637" s="4">
        <v>205</v>
      </c>
      <c r="X1637" s="1">
        <v>4501.42</v>
      </c>
      <c r="Y1637">
        <v>6</v>
      </c>
      <c r="Z1637">
        <v>14</v>
      </c>
      <c r="AA1637" t="str">
        <f>VLOOKUP($B1637,Sheet1!A:E,5,FALSE)</f>
        <v>Family friendly neighborhood, Open Space, South of Prospect Park, more affordable, having Carribean &amp; Haitian Influence.</v>
      </c>
    </row>
    <row r="1638" spans="1:27" x14ac:dyDescent="0.2">
      <c r="A1638">
        <v>1711</v>
      </c>
      <c r="B1638" t="s">
        <v>2230</v>
      </c>
      <c r="C1638" t="s">
        <v>34</v>
      </c>
      <c r="D1638" s="1">
        <v>968000</v>
      </c>
      <c r="E1638">
        <v>4</v>
      </c>
      <c r="F1638">
        <v>2</v>
      </c>
      <c r="G1638" s="2">
        <v>2550</v>
      </c>
      <c r="H1638" t="s">
        <v>47</v>
      </c>
      <c r="I1638" t="s">
        <v>54</v>
      </c>
      <c r="J1638" s="5">
        <v>10461</v>
      </c>
      <c r="K1638" s="8" t="str">
        <f>VLOOKUP($B1638,Sheet1!A:E,3,FALSE)</f>
        <v>Morris Park</v>
      </c>
      <c r="L1638" s="8" t="str">
        <f>VLOOKUP($B1638,Sheet1!A:E,4,FALSE)</f>
        <v>B</v>
      </c>
      <c r="M1638">
        <v>-73.853875000000002</v>
      </c>
      <c r="N1638">
        <v>40.847586800000002</v>
      </c>
      <c r="O1638" s="13">
        <f>VLOOKUP($B1638,Sheet2!A:F,6,FALSE)</f>
        <v>9.697335616401352</v>
      </c>
      <c r="P1638" s="1">
        <v>193600</v>
      </c>
      <c r="Q1638" s="3">
        <v>6.7500000000000004E-2</v>
      </c>
      <c r="R1638">
        <v>30</v>
      </c>
      <c r="S1638" s="1">
        <v>774400</v>
      </c>
      <c r="T1638" s="1">
        <v>5022.74</v>
      </c>
      <c r="U1638" s="1">
        <v>982.96</v>
      </c>
      <c r="V1638" s="1">
        <v>201.67</v>
      </c>
      <c r="W1638" s="4">
        <v>2000</v>
      </c>
      <c r="X1638" s="1">
        <v>8207.3700000000008</v>
      </c>
      <c r="Y1638">
        <v>8</v>
      </c>
      <c r="Z1638">
        <v>16</v>
      </c>
      <c r="AA1638" t="str">
        <f>VLOOKUP($B1638,Sheet1!A:E,5,FALSE)</f>
        <v>Suburban atmosphere, FDR high school.</v>
      </c>
    </row>
    <row r="1639" spans="1:27" x14ac:dyDescent="0.2">
      <c r="A1639">
        <v>1712</v>
      </c>
      <c r="B1639" t="s">
        <v>2231</v>
      </c>
      <c r="C1639" t="s">
        <v>52</v>
      </c>
      <c r="D1639" s="1">
        <v>320000</v>
      </c>
      <c r="E1639">
        <v>2</v>
      </c>
      <c r="F1639">
        <v>2</v>
      </c>
      <c r="G1639" s="2">
        <v>1200</v>
      </c>
      <c r="H1639" t="s">
        <v>473</v>
      </c>
      <c r="I1639" t="s">
        <v>54</v>
      </c>
      <c r="J1639" s="5">
        <v>10461</v>
      </c>
      <c r="K1639" s="8" t="str">
        <f>VLOOKUP($B1639,Sheet1!A:E,3,FALSE)</f>
        <v>Morris Park</v>
      </c>
      <c r="L1639" s="8" t="str">
        <f>VLOOKUP($B1639,Sheet1!A:E,4,FALSE)</f>
        <v>B</v>
      </c>
      <c r="M1639">
        <v>-73.826421800000006</v>
      </c>
      <c r="N1639">
        <v>40.845596100000002</v>
      </c>
      <c r="O1639" s="13">
        <f>VLOOKUP($B1639,Sheet2!A:F,6,FALSE)</f>
        <v>10.68274308384493</v>
      </c>
      <c r="P1639" s="1">
        <v>64000</v>
      </c>
      <c r="Q1639" s="3">
        <v>6.7500000000000004E-2</v>
      </c>
      <c r="R1639">
        <v>30</v>
      </c>
      <c r="S1639" s="1">
        <v>256000</v>
      </c>
      <c r="T1639" s="1">
        <v>1660.41</v>
      </c>
      <c r="U1639" s="1">
        <v>324.94</v>
      </c>
      <c r="V1639" s="1">
        <v>66.67</v>
      </c>
      <c r="W1639" s="4">
        <v>1400</v>
      </c>
      <c r="X1639" s="1">
        <v>3452.02</v>
      </c>
      <c r="Y1639">
        <v>4</v>
      </c>
      <c r="Z1639">
        <v>8</v>
      </c>
      <c r="AA1639" t="str">
        <f>VLOOKUP($B1639,Sheet1!A:E,5,FALSE)</f>
        <v>Suburban atmosphere, FDR high school.</v>
      </c>
    </row>
    <row r="1640" spans="1:27" x14ac:dyDescent="0.2">
      <c r="A1640">
        <v>1713</v>
      </c>
      <c r="B1640" t="s">
        <v>2232</v>
      </c>
      <c r="C1640" t="s">
        <v>52</v>
      </c>
      <c r="D1640" s="1">
        <v>228888</v>
      </c>
      <c r="E1640">
        <v>1</v>
      </c>
      <c r="F1640">
        <v>1</v>
      </c>
      <c r="G1640">
        <v>900</v>
      </c>
      <c r="H1640" t="s">
        <v>119</v>
      </c>
      <c r="I1640" t="s">
        <v>65</v>
      </c>
      <c r="J1640" s="5">
        <v>11435</v>
      </c>
      <c r="K1640" s="8" t="str">
        <f>VLOOKUP($B1640,Sheet1!A:E,3,FALSE)</f>
        <v>Jamaica</v>
      </c>
      <c r="L1640" s="8" t="str">
        <f>VLOOKUP($B1640,Sheet1!A:E,4,FALSE)</f>
        <v>C</v>
      </c>
      <c r="M1640">
        <v>-73.818828699999997</v>
      </c>
      <c r="N1640">
        <v>40.709734699999998</v>
      </c>
      <c r="O1640" s="13">
        <f>VLOOKUP($B1640,Sheet2!A:F,6,FALSE)</f>
        <v>9.1515604581270011</v>
      </c>
      <c r="P1640" s="1">
        <v>45777.599999999999</v>
      </c>
      <c r="Q1640" s="3">
        <v>6.7500000000000004E-2</v>
      </c>
      <c r="R1640">
        <v>30</v>
      </c>
      <c r="S1640" s="1">
        <v>183110.39999999999</v>
      </c>
      <c r="T1640" s="1">
        <v>1187.6500000000001</v>
      </c>
      <c r="U1640" s="1">
        <v>232.42</v>
      </c>
      <c r="V1640" s="1">
        <v>47.69</v>
      </c>
      <c r="W1640" s="4">
        <v>1400</v>
      </c>
      <c r="X1640" s="1">
        <v>2867.76</v>
      </c>
      <c r="Y1640">
        <v>2</v>
      </c>
      <c r="Z1640">
        <v>8</v>
      </c>
      <c r="AA1640" t="str">
        <f>VLOOKUP($B1640,Sheet1!A:E,5,FALSE)</f>
        <v>Sectioned into 3 sub-neighborhoods, estates in the north east, west shopping areas, and South high crime area.</v>
      </c>
    </row>
    <row r="1641" spans="1:27" x14ac:dyDescent="0.2">
      <c r="A1641">
        <v>1714</v>
      </c>
      <c r="B1641" t="s">
        <v>2233</v>
      </c>
      <c r="C1641" t="s">
        <v>52</v>
      </c>
      <c r="D1641" s="1">
        <v>199888</v>
      </c>
      <c r="E1641">
        <v>2</v>
      </c>
      <c r="F1641">
        <v>1</v>
      </c>
      <c r="G1641" s="2">
        <v>2184</v>
      </c>
      <c r="H1641" t="s">
        <v>81</v>
      </c>
      <c r="I1641" t="s">
        <v>65</v>
      </c>
      <c r="J1641" s="5">
        <v>11414</v>
      </c>
      <c r="K1641" s="8" t="str">
        <f>VLOOKUP($B1641,Sheet1!A:E,3,FALSE)</f>
        <v>Howard Beach</v>
      </c>
      <c r="L1641" s="8" t="str">
        <f>VLOOKUP($B1641,Sheet1!A:E,4,FALSE)</f>
        <v>B</v>
      </c>
      <c r="M1641">
        <v>-73.847006300000004</v>
      </c>
      <c r="N1641">
        <v>40.667400999999998</v>
      </c>
      <c r="O1641" s="13">
        <f>VLOOKUP($B1641,Sheet2!A:F,6,FALSE)</f>
        <v>9.186429410414414</v>
      </c>
      <c r="P1641" s="1">
        <v>39977.599999999999</v>
      </c>
      <c r="Q1641" s="3">
        <v>6.7500000000000004E-2</v>
      </c>
      <c r="R1641">
        <v>30</v>
      </c>
      <c r="S1641" s="1">
        <v>159910.39999999999</v>
      </c>
      <c r="T1641" s="1">
        <v>1037.18</v>
      </c>
      <c r="U1641" s="1">
        <v>202.98</v>
      </c>
      <c r="V1641" s="1">
        <v>41.64</v>
      </c>
      <c r="W1641" s="4">
        <v>600</v>
      </c>
      <c r="X1641" s="1">
        <v>1881.8</v>
      </c>
      <c r="Y1641">
        <v>4</v>
      </c>
      <c r="Z1641">
        <v>18</v>
      </c>
      <c r="AA1641" t="str">
        <f>VLOOKUP($B1641,Sheet1!A:E,5,FALSE)</f>
        <v>Waterfront views and suburban atmosphere.</v>
      </c>
    </row>
    <row r="1642" spans="1:27" x14ac:dyDescent="0.2">
      <c r="A1642">
        <v>1715</v>
      </c>
      <c r="B1642" t="s">
        <v>2234</v>
      </c>
      <c r="C1642" t="s">
        <v>52</v>
      </c>
      <c r="D1642" s="1">
        <v>5995000</v>
      </c>
      <c r="E1642">
        <v>4</v>
      </c>
      <c r="F1642">
        <v>4</v>
      </c>
      <c r="G1642" s="2">
        <v>2184</v>
      </c>
      <c r="H1642" t="s">
        <v>31</v>
      </c>
      <c r="I1642" t="s">
        <v>28</v>
      </c>
      <c r="J1642" s="5">
        <v>10013</v>
      </c>
      <c r="K1642" s="8" t="str">
        <f>VLOOKUP($B1642,Sheet1!A:E,3,FALSE)</f>
        <v>Tribeca</v>
      </c>
      <c r="L1642" s="8" t="str">
        <f>VLOOKUP($B1642,Sheet1!A:E,4,FALSE)</f>
        <v>A</v>
      </c>
      <c r="M1642">
        <v>-74.005987000000005</v>
      </c>
      <c r="N1642">
        <v>40.718710199999997</v>
      </c>
      <c r="O1642" s="13">
        <f>VLOOKUP($B1642,Sheet2!A:F,6,FALSE)</f>
        <v>2.3409993071009918</v>
      </c>
      <c r="P1642" s="1">
        <v>1199000</v>
      </c>
      <c r="Q1642" s="3">
        <v>6.7500000000000004E-2</v>
      </c>
      <c r="R1642">
        <v>30</v>
      </c>
      <c r="S1642" s="1">
        <v>4796000</v>
      </c>
      <c r="T1642" s="1">
        <v>31106.76</v>
      </c>
      <c r="U1642" s="1">
        <v>6087.62</v>
      </c>
      <c r="V1642" s="1">
        <v>1248.96</v>
      </c>
      <c r="W1642" s="4">
        <v>550</v>
      </c>
      <c r="X1642" s="1">
        <v>38993.35</v>
      </c>
      <c r="Y1642">
        <v>8</v>
      </c>
      <c r="Z1642">
        <v>9</v>
      </c>
      <c r="AA1642" t="str">
        <f>VLOOKUP($B1642,Sheet1!A:E,5,FALSE)</f>
        <v>Upscale residences, celebrity residents,  Tribeca Film Festival, converted warehouse architecture.</v>
      </c>
    </row>
    <row r="1643" spans="1:27" x14ac:dyDescent="0.2">
      <c r="A1643">
        <v>1716</v>
      </c>
      <c r="B1643" t="s">
        <v>2235</v>
      </c>
      <c r="C1643" t="s">
        <v>87</v>
      </c>
      <c r="D1643" s="1">
        <v>1430000</v>
      </c>
      <c r="E1643">
        <v>6</v>
      </c>
      <c r="F1643">
        <v>4</v>
      </c>
      <c r="G1643" s="2">
        <v>2840</v>
      </c>
      <c r="H1643" t="s">
        <v>599</v>
      </c>
      <c r="I1643" t="s">
        <v>54</v>
      </c>
      <c r="J1643" s="5">
        <v>10465</v>
      </c>
      <c r="K1643" s="8" t="str">
        <f>VLOOKUP($B1643,Sheet1!A:E,3,FALSE)</f>
        <v>Country Club</v>
      </c>
      <c r="L1643" s="8" t="str">
        <f>VLOOKUP($B1643,Sheet1!A:E,4,FALSE)</f>
        <v>B+</v>
      </c>
      <c r="M1643">
        <v>-73.821987500000006</v>
      </c>
      <c r="N1643">
        <v>40.815238700000002</v>
      </c>
      <c r="O1643" s="13">
        <f>VLOOKUP($B1643,Sheet2!A:F,6,FALSE)</f>
        <v>9.7209060447474318</v>
      </c>
      <c r="P1643" s="1">
        <v>286000</v>
      </c>
      <c r="Q1643" s="3">
        <v>6.7500000000000004E-2</v>
      </c>
      <c r="R1643">
        <v>30</v>
      </c>
      <c r="S1643" s="1">
        <v>1144000</v>
      </c>
      <c r="T1643" s="1">
        <v>7419.96</v>
      </c>
      <c r="U1643" s="1">
        <v>1452.09</v>
      </c>
      <c r="V1643" s="1">
        <v>297.92</v>
      </c>
      <c r="W1643" s="4">
        <v>375</v>
      </c>
      <c r="X1643" s="1">
        <v>9544.9699999999993</v>
      </c>
      <c r="Y1643">
        <v>12</v>
      </c>
      <c r="Z1643">
        <v>12</v>
      </c>
      <c r="AA1643" t="str">
        <f>VLOOKUP($B1643,Sheet1!A:E,5,FALSE)</f>
        <v>Bronx, suburban feel with waterfront properties by the Eastchester Bay; Exclusive Country clubs.</v>
      </c>
    </row>
    <row r="1644" spans="1:27" x14ac:dyDescent="0.2">
      <c r="A1644">
        <v>1717</v>
      </c>
      <c r="B1644" t="s">
        <v>2236</v>
      </c>
      <c r="C1644" t="s">
        <v>87</v>
      </c>
      <c r="D1644" s="1">
        <v>1350888</v>
      </c>
      <c r="E1644">
        <v>4</v>
      </c>
      <c r="F1644">
        <v>3</v>
      </c>
      <c r="G1644" s="2">
        <v>2184</v>
      </c>
      <c r="H1644" t="s">
        <v>1173</v>
      </c>
      <c r="I1644" t="s">
        <v>65</v>
      </c>
      <c r="J1644" s="5">
        <v>11379</v>
      </c>
      <c r="K1644" s="8" t="str">
        <f>VLOOKUP($B1644,Sheet1!A:E,3,FALSE)</f>
        <v>Middle Village</v>
      </c>
      <c r="L1644" s="8" t="str">
        <f>VLOOKUP($B1644,Sheet1!A:E,4,FALSE)</f>
        <v>B</v>
      </c>
      <c r="M1644">
        <v>-73.888525000000001</v>
      </c>
      <c r="N1644">
        <v>40.719749499999999</v>
      </c>
      <c r="O1644" s="13">
        <f>VLOOKUP($B1644,Sheet2!A:F,6,FALSE)</f>
        <v>5.4674853073174994</v>
      </c>
      <c r="P1644" s="1">
        <v>270177.59999999998</v>
      </c>
      <c r="Q1644" s="3">
        <v>6.7500000000000004E-2</v>
      </c>
      <c r="R1644">
        <v>30</v>
      </c>
      <c r="S1644" s="1">
        <v>1080710.3999999999</v>
      </c>
      <c r="T1644" s="1">
        <v>7009.47</v>
      </c>
      <c r="U1644" s="1">
        <v>1371.76</v>
      </c>
      <c r="V1644" s="1">
        <v>281.44</v>
      </c>
      <c r="W1644" s="4">
        <v>600</v>
      </c>
      <c r="X1644" s="1">
        <v>9262.66</v>
      </c>
      <c r="Y1644">
        <v>8</v>
      </c>
      <c r="Z1644">
        <v>11</v>
      </c>
      <c r="AA1644" t="str">
        <f>VLOOKUP($B1644,Sheet1!A:E,5,FALSE)</f>
        <v>Juniper Valley Park, Residential area with suburban feel, Metropolitan Avenue.</v>
      </c>
    </row>
    <row r="1645" spans="1:27" x14ac:dyDescent="0.2">
      <c r="A1645">
        <v>1718</v>
      </c>
      <c r="B1645" t="s">
        <v>2237</v>
      </c>
      <c r="C1645" t="s">
        <v>52</v>
      </c>
      <c r="D1645" s="1">
        <v>699000</v>
      </c>
      <c r="E1645">
        <v>2</v>
      </c>
      <c r="F1645">
        <v>1</v>
      </c>
      <c r="G1645" s="2">
        <v>1100</v>
      </c>
      <c r="H1645" t="s">
        <v>2005</v>
      </c>
      <c r="I1645" t="s">
        <v>45</v>
      </c>
      <c r="J1645" s="5">
        <v>11225</v>
      </c>
      <c r="K1645" s="8" t="str">
        <f>VLOOKUP($B1645,Sheet1!A:E,3,FALSE)</f>
        <v>Prospect Park</v>
      </c>
      <c r="L1645" s="8" t="str">
        <f>VLOOKUP($B1645,Sheet1!A:E,4,FALSE)</f>
        <v>A</v>
      </c>
      <c r="M1645">
        <v>-73.962297699999993</v>
      </c>
      <c r="N1645">
        <v>40.659976100000002</v>
      </c>
      <c r="O1645" s="13">
        <f>VLOOKUP($B1645,Sheet2!A:F,6,FALSE)</f>
        <v>6.2493820159660736</v>
      </c>
      <c r="P1645" s="1">
        <v>139800</v>
      </c>
      <c r="Q1645" s="3">
        <v>6.7500000000000004E-2</v>
      </c>
      <c r="R1645">
        <v>30</v>
      </c>
      <c r="S1645" s="1">
        <v>559200</v>
      </c>
      <c r="T1645" s="1">
        <v>3626.96</v>
      </c>
      <c r="U1645" s="1">
        <v>709.8</v>
      </c>
      <c r="V1645" s="1">
        <v>145.63</v>
      </c>
      <c r="W1645" s="4">
        <v>550</v>
      </c>
      <c r="X1645" s="1">
        <v>5032.3900000000003</v>
      </c>
      <c r="Y1645">
        <v>4</v>
      </c>
      <c r="Z1645">
        <v>9</v>
      </c>
      <c r="AA1645" t="str">
        <f>VLOOKUP($B1645,Sheet1!A:E,5,FALSE)</f>
        <v>"Central Park" of Brooklyn. </v>
      </c>
    </row>
    <row r="1646" spans="1:27" x14ac:dyDescent="0.2">
      <c r="A1646">
        <v>1719</v>
      </c>
      <c r="B1646" t="s">
        <v>2238</v>
      </c>
      <c r="C1646" t="s">
        <v>34</v>
      </c>
      <c r="D1646" s="1">
        <v>699000</v>
      </c>
      <c r="E1646">
        <v>3</v>
      </c>
      <c r="F1646">
        <v>2</v>
      </c>
      <c r="G1646" s="2">
        <v>1296</v>
      </c>
      <c r="H1646" t="s">
        <v>383</v>
      </c>
      <c r="I1646" t="s">
        <v>45</v>
      </c>
      <c r="J1646" s="5">
        <v>11234</v>
      </c>
      <c r="K1646" s="8" t="str">
        <f>VLOOKUP($B1646,Sheet1!A:E,3,FALSE)</f>
        <v>Marine Park</v>
      </c>
      <c r="L1646" s="8" t="str">
        <f>VLOOKUP($B1646,Sheet1!A:E,4,FALSE)</f>
        <v>A</v>
      </c>
      <c r="M1646">
        <v>-73.9172382</v>
      </c>
      <c r="N1646">
        <v>40.616512999999998</v>
      </c>
      <c r="O1646" s="13">
        <f>VLOOKUP($B1646,Sheet2!A:F,6,FALSE)</f>
        <v>9.8067930915960133</v>
      </c>
      <c r="P1646" s="1">
        <v>139800</v>
      </c>
      <c r="Q1646" s="3">
        <v>6.7500000000000004E-2</v>
      </c>
      <c r="R1646">
        <v>30</v>
      </c>
      <c r="S1646" s="1">
        <v>559200</v>
      </c>
      <c r="T1646" s="1">
        <v>3626.96</v>
      </c>
      <c r="U1646" s="1">
        <v>709.8</v>
      </c>
      <c r="V1646" s="1">
        <v>145.63</v>
      </c>
      <c r="W1646" s="4">
        <v>600</v>
      </c>
      <c r="X1646" s="1">
        <v>5082.3900000000003</v>
      </c>
      <c r="Y1646">
        <v>6</v>
      </c>
      <c r="Z1646">
        <v>8</v>
      </c>
      <c r="AA1646" t="str">
        <f>VLOOKUP($B1646,Sheet1!A:E,5,FALSE)</f>
        <v>Marine Park, expansive parkland and recreational facilities.</v>
      </c>
    </row>
    <row r="1647" spans="1:27" x14ac:dyDescent="0.2">
      <c r="A1647">
        <v>1720</v>
      </c>
      <c r="B1647" t="s">
        <v>2239</v>
      </c>
      <c r="C1647" t="s">
        <v>52</v>
      </c>
      <c r="D1647" s="1">
        <v>2000000</v>
      </c>
      <c r="E1647">
        <v>3</v>
      </c>
      <c r="F1647">
        <v>2</v>
      </c>
      <c r="G1647" s="2">
        <v>1800</v>
      </c>
      <c r="H1647" t="s">
        <v>39</v>
      </c>
      <c r="I1647" t="s">
        <v>28</v>
      </c>
      <c r="J1647" s="5">
        <v>10028</v>
      </c>
      <c r="K1647" s="8" t="str">
        <f>VLOOKUP($B1647,Sheet1!A:E,3,FALSE)</f>
        <v>Upper East Side</v>
      </c>
      <c r="L1647" s="8" t="str">
        <f>VLOOKUP($B1647,Sheet1!A:E,4,FALSE)</f>
        <v>A</v>
      </c>
      <c r="M1647">
        <v>-73.957175000000007</v>
      </c>
      <c r="N1647">
        <v>40.779072999999997</v>
      </c>
      <c r="O1647" s="13">
        <f>VLOOKUP($B1647,Sheet2!A:F,6,FALSE)</f>
        <v>2.5604527513999962</v>
      </c>
      <c r="P1647" s="1">
        <v>400000</v>
      </c>
      <c r="Q1647" s="3">
        <v>6.7500000000000004E-2</v>
      </c>
      <c r="R1647">
        <v>30</v>
      </c>
      <c r="S1647" s="1">
        <v>1600000</v>
      </c>
      <c r="T1647" s="1">
        <v>10377.57</v>
      </c>
      <c r="U1647" s="1">
        <v>2030.9</v>
      </c>
      <c r="V1647" s="1">
        <v>416.67</v>
      </c>
      <c r="W1647" s="4">
        <v>600</v>
      </c>
      <c r="X1647" s="1">
        <v>13425.14</v>
      </c>
      <c r="Y1647">
        <v>6</v>
      </c>
      <c r="Z1647">
        <v>11</v>
      </c>
      <c r="AA1647" t="str">
        <f>VLOOKUP($B1647,Sheet1!A:E,5,FALSE)</f>
        <v>Posh neighborhood, private schools, expensive supermarkets, iconic museums. </v>
      </c>
    </row>
    <row r="1648" spans="1:27" x14ac:dyDescent="0.2">
      <c r="A1648">
        <v>1721</v>
      </c>
      <c r="B1648" t="s">
        <v>2240</v>
      </c>
      <c r="C1648" t="s">
        <v>52</v>
      </c>
      <c r="D1648" s="1">
        <v>538888</v>
      </c>
      <c r="E1648">
        <v>3</v>
      </c>
      <c r="F1648">
        <v>2</v>
      </c>
      <c r="G1648" s="2">
        <v>1500</v>
      </c>
      <c r="H1648" t="s">
        <v>125</v>
      </c>
      <c r="I1648" t="s">
        <v>65</v>
      </c>
      <c r="J1648" s="5">
        <v>11360</v>
      </c>
      <c r="K1648" s="8" t="str">
        <f>VLOOKUP($B1648,Sheet1!A:E,3,FALSE)</f>
        <v>Bayside</v>
      </c>
      <c r="L1648" s="8" t="str">
        <f>VLOOKUP($B1648,Sheet1!A:E,4,FALSE)</f>
        <v>A</v>
      </c>
      <c r="M1648">
        <v>-73.774354399999993</v>
      </c>
      <c r="N1648">
        <v>40.7807824</v>
      </c>
      <c r="O1648" s="13">
        <f>VLOOKUP($B1648,Sheet2!A:F,6,FALSE)</f>
        <v>11.291435377634651</v>
      </c>
      <c r="P1648" s="1">
        <v>107777.60000000001</v>
      </c>
      <c r="Q1648" s="3">
        <v>6.7500000000000004E-2</v>
      </c>
      <c r="R1648">
        <v>30</v>
      </c>
      <c r="S1648" s="1">
        <v>431110.40000000002</v>
      </c>
      <c r="T1648" s="1">
        <v>2796.17</v>
      </c>
      <c r="U1648" s="1">
        <v>547.21</v>
      </c>
      <c r="V1648" s="1">
        <v>112.27</v>
      </c>
      <c r="W1648" s="4">
        <v>1400</v>
      </c>
      <c r="X1648" s="1">
        <v>4855.66</v>
      </c>
      <c r="Y1648">
        <v>6</v>
      </c>
      <c r="Z1648">
        <v>9</v>
      </c>
      <c r="AA1648" t="str">
        <f>VLOOKUP($B1648,Sheet1!A:E,5,FALSE)</f>
        <v>Suburban style homes in Northeast Queens, large Korean community, with its most commerical street being Bell Boulevard</v>
      </c>
    </row>
    <row r="1649" spans="1:27" x14ac:dyDescent="0.2">
      <c r="A1649">
        <v>1722</v>
      </c>
      <c r="B1649" t="s">
        <v>2241</v>
      </c>
      <c r="C1649" t="s">
        <v>41</v>
      </c>
      <c r="D1649" s="1">
        <v>2450000</v>
      </c>
      <c r="E1649">
        <v>5</v>
      </c>
      <c r="F1649">
        <v>2.5</v>
      </c>
      <c r="G1649" s="2">
        <v>2982</v>
      </c>
      <c r="H1649" t="s">
        <v>39</v>
      </c>
      <c r="I1649" t="s">
        <v>45</v>
      </c>
      <c r="J1649" s="5">
        <v>11233</v>
      </c>
      <c r="K1649" s="8" t="str">
        <f>VLOOKUP($B1649,Sheet1!A:E,3,FALSE)</f>
        <v>Bedford-Stuyvesant</v>
      </c>
      <c r="L1649" s="8" t="str">
        <f>VLOOKUP($B1649,Sheet1!A:E,4,FALSE)</f>
        <v>C+</v>
      </c>
      <c r="M1649">
        <v>-73.926164099999994</v>
      </c>
      <c r="N1649">
        <v>40.681352500000003</v>
      </c>
      <c r="O1649" s="13">
        <f>VLOOKUP($B1649,Sheet2!A:F,6,FALSE)</f>
        <v>5.5993599198853046</v>
      </c>
      <c r="P1649" s="1">
        <v>490000</v>
      </c>
      <c r="Q1649" s="3">
        <v>6.7500000000000004E-2</v>
      </c>
      <c r="R1649">
        <v>30</v>
      </c>
      <c r="S1649" s="1">
        <v>1960000</v>
      </c>
      <c r="T1649" s="1">
        <v>12712.52</v>
      </c>
      <c r="U1649" s="1">
        <v>2487.85</v>
      </c>
      <c r="V1649" s="1">
        <v>510.42</v>
      </c>
      <c r="W1649" s="4">
        <v>600</v>
      </c>
      <c r="X1649" s="1">
        <v>16310.79</v>
      </c>
      <c r="Y1649">
        <v>10</v>
      </c>
      <c r="Z1649">
        <v>17</v>
      </c>
      <c r="AA1649" t="str">
        <f>VLOOKUP($B1649,Sheet1!A:E,5,FALSE)</f>
        <v>Bed-Stuy, Do or Die phrase, home of rappers Notorious B.I.G &amp; Jay Z, Options for soul food &amp; carribean foods.</v>
      </c>
    </row>
    <row r="1650" spans="1:27" x14ac:dyDescent="0.2">
      <c r="A1650">
        <v>1723</v>
      </c>
      <c r="B1650" t="s">
        <v>2242</v>
      </c>
      <c r="C1650" t="s">
        <v>34</v>
      </c>
      <c r="D1650" s="1">
        <v>574999</v>
      </c>
      <c r="E1650">
        <v>3</v>
      </c>
      <c r="F1650">
        <v>2</v>
      </c>
      <c r="G1650" s="2">
        <v>1040</v>
      </c>
      <c r="H1650" t="s">
        <v>369</v>
      </c>
      <c r="I1650" t="s">
        <v>36</v>
      </c>
      <c r="J1650" s="5">
        <v>10304</v>
      </c>
      <c r="K1650" s="8" t="str">
        <f>VLOOKUP($B1650,Sheet1!A:E,3,FALSE)</f>
        <v>Stapleton</v>
      </c>
      <c r="L1650" s="8" t="str">
        <f>VLOOKUP($B1650,Sheet1!A:E,4,FALSE)</f>
        <v>B</v>
      </c>
      <c r="M1650">
        <v>-74.077813000000006</v>
      </c>
      <c r="N1650">
        <v>40.619478600000001</v>
      </c>
      <c r="O1650" s="13">
        <f>VLOOKUP($B1650,Sheet2!A:F,6,FALSE)</f>
        <v>10.15864178866104</v>
      </c>
      <c r="P1650" s="1">
        <v>114999.8</v>
      </c>
      <c r="Q1650" s="3">
        <v>6.7500000000000004E-2</v>
      </c>
      <c r="R1650">
        <v>30</v>
      </c>
      <c r="S1650" s="1">
        <v>459999.2</v>
      </c>
      <c r="T1650" s="1">
        <v>2983.55</v>
      </c>
      <c r="U1650" s="1">
        <v>583.88</v>
      </c>
      <c r="V1650" s="1">
        <v>119.79</v>
      </c>
      <c r="W1650" s="4">
        <v>600</v>
      </c>
      <c r="X1650" s="1">
        <v>4287.22</v>
      </c>
      <c r="Y1650">
        <v>6</v>
      </c>
      <c r="Z1650">
        <v>7</v>
      </c>
      <c r="AA1650" t="str">
        <f>VLOOKUP($B1650,Sheet1!A:E,5,FALSE)</f>
        <v>Historic Waterfront, Vibrant Art Scene, Staten Island Urby.</v>
      </c>
    </row>
    <row r="1651" spans="1:27" x14ac:dyDescent="0.2">
      <c r="A1651">
        <v>1724</v>
      </c>
      <c r="B1651" t="s">
        <v>2243</v>
      </c>
      <c r="C1651" t="s">
        <v>52</v>
      </c>
      <c r="D1651" s="1">
        <v>275000</v>
      </c>
      <c r="E1651">
        <v>1</v>
      </c>
      <c r="F1651">
        <v>1</v>
      </c>
      <c r="G1651" s="2">
        <v>2184</v>
      </c>
      <c r="H1651" t="s">
        <v>422</v>
      </c>
      <c r="I1651" t="s">
        <v>65</v>
      </c>
      <c r="J1651" s="5">
        <v>11375</v>
      </c>
      <c r="K1651" s="8" t="str">
        <f>VLOOKUP($B1651,Sheet1!A:E,3,FALSE)</f>
        <v>Forest Hills</v>
      </c>
      <c r="L1651" s="8" t="str">
        <f>VLOOKUP($B1651,Sheet1!A:E,4,FALSE)</f>
        <v>A</v>
      </c>
      <c r="M1651">
        <v>-73.850314400000002</v>
      </c>
      <c r="N1651">
        <v>40.730583899999999</v>
      </c>
      <c r="O1651" s="13">
        <f>VLOOKUP($B1651,Sheet2!A:F,6,FALSE)</f>
        <v>7.2021068136788573</v>
      </c>
      <c r="P1651" s="1">
        <v>55000</v>
      </c>
      <c r="Q1651" s="3">
        <v>6.7500000000000004E-2</v>
      </c>
      <c r="R1651">
        <v>30</v>
      </c>
      <c r="S1651" s="1">
        <v>220000</v>
      </c>
      <c r="T1651" s="1">
        <v>1426.92</v>
      </c>
      <c r="U1651" s="1">
        <v>279.25</v>
      </c>
      <c r="V1651" s="1">
        <v>57.29</v>
      </c>
      <c r="W1651" s="4">
        <v>600</v>
      </c>
      <c r="X1651" s="1">
        <v>2363.46</v>
      </c>
      <c r="Y1651">
        <v>2</v>
      </c>
      <c r="Z1651">
        <v>18</v>
      </c>
      <c r="AA1651" t="str">
        <f>VLOOKUP($B1651,Sheet1!A:E,5,FALSE)</f>
        <v>Forest Hills Stadium - historic concert venue, commuter friendly from Manhattan.</v>
      </c>
    </row>
    <row r="1652" spans="1:27" x14ac:dyDescent="0.2">
      <c r="A1652">
        <v>1725</v>
      </c>
      <c r="B1652" t="s">
        <v>2244</v>
      </c>
      <c r="C1652" t="s">
        <v>34</v>
      </c>
      <c r="D1652" s="1">
        <v>1499888</v>
      </c>
      <c r="E1652">
        <v>4</v>
      </c>
      <c r="F1652">
        <v>3</v>
      </c>
      <c r="G1652" s="2">
        <v>2688</v>
      </c>
      <c r="H1652" t="s">
        <v>483</v>
      </c>
      <c r="I1652" t="s">
        <v>65</v>
      </c>
      <c r="J1652" s="5">
        <v>11360</v>
      </c>
      <c r="K1652" s="8" t="str">
        <f>VLOOKUP($B1652,Sheet1!A:E,3,FALSE)</f>
        <v>Bayside</v>
      </c>
      <c r="L1652" s="8" t="str">
        <f>VLOOKUP($B1652,Sheet1!A:E,4,FALSE)</f>
        <v>A</v>
      </c>
      <c r="M1652">
        <v>-73.779524199999997</v>
      </c>
      <c r="N1652">
        <v>40.773560099999997</v>
      </c>
      <c r="O1652" s="13">
        <f>VLOOKUP($B1652,Sheet2!A:F,6,FALSE)</f>
        <v>10.937330723983431</v>
      </c>
      <c r="P1652" s="1">
        <v>299977.59999999998</v>
      </c>
      <c r="Q1652" s="3">
        <v>6.7500000000000004E-2</v>
      </c>
      <c r="R1652">
        <v>30</v>
      </c>
      <c r="S1652" s="1">
        <v>1199910.3999999999</v>
      </c>
      <c r="T1652" s="1">
        <v>7782.6</v>
      </c>
      <c r="U1652" s="1">
        <v>1523.06</v>
      </c>
      <c r="V1652" s="1">
        <v>312.48</v>
      </c>
      <c r="W1652" s="4">
        <v>205</v>
      </c>
      <c r="X1652" s="1">
        <v>9823.1299999999992</v>
      </c>
      <c r="Y1652">
        <v>8</v>
      </c>
      <c r="Z1652">
        <v>13</v>
      </c>
      <c r="AA1652" t="str">
        <f>VLOOKUP($B1652,Sheet1!A:E,5,FALSE)</f>
        <v>Suburban style homes in Northeast Queens, large Korean community, with its most commerical street being Bell Boulevard</v>
      </c>
    </row>
    <row r="1653" spans="1:27" x14ac:dyDescent="0.2">
      <c r="A1653">
        <v>1726</v>
      </c>
      <c r="B1653" t="s">
        <v>2245</v>
      </c>
      <c r="C1653" t="s">
        <v>52</v>
      </c>
      <c r="D1653" s="1">
        <v>270000</v>
      </c>
      <c r="E1653">
        <v>3</v>
      </c>
      <c r="F1653">
        <v>1</v>
      </c>
      <c r="G1653">
        <v>275</v>
      </c>
      <c r="H1653" t="s">
        <v>81</v>
      </c>
      <c r="I1653" t="s">
        <v>45</v>
      </c>
      <c r="J1653" s="5">
        <v>11215</v>
      </c>
      <c r="K1653" s="8" t="str">
        <f>VLOOKUP($B1653,Sheet1!A:E,3,FALSE)</f>
        <v>Park Slope</v>
      </c>
      <c r="L1653" s="8" t="str">
        <f>VLOOKUP($B1653,Sheet1!A:E,4,FALSE)</f>
        <v>A</v>
      </c>
      <c r="M1653">
        <v>-73.976573200000004</v>
      </c>
      <c r="N1653">
        <v>40.669234600000003</v>
      </c>
      <c r="O1653" s="13">
        <f>VLOOKUP($B1653,Sheet2!A:F,6,FALSE)</f>
        <v>5.5110105997889436</v>
      </c>
      <c r="P1653" s="1">
        <v>54000</v>
      </c>
      <c r="Q1653" s="3">
        <v>6.7500000000000004E-2</v>
      </c>
      <c r="R1653">
        <v>30</v>
      </c>
      <c r="S1653" s="1">
        <v>216000</v>
      </c>
      <c r="T1653" s="1">
        <v>1400.97</v>
      </c>
      <c r="U1653" s="1">
        <v>274.17</v>
      </c>
      <c r="V1653" s="1">
        <v>56.25</v>
      </c>
      <c r="W1653" s="4">
        <v>550</v>
      </c>
      <c r="X1653" s="1">
        <v>2281.39</v>
      </c>
      <c r="Y1653">
        <v>6</v>
      </c>
      <c r="Z1653">
        <v>2</v>
      </c>
      <c r="AA1653" t="str">
        <f>VLOOKUP($B1653,Sheet1!A:E,5,FALSE)</f>
        <v>Beautiful historic homes, Smith Street, Family friendly neighborhoods, near Prospect Park.</v>
      </c>
    </row>
    <row r="1654" spans="1:27" x14ac:dyDescent="0.2">
      <c r="A1654">
        <v>1727</v>
      </c>
      <c r="B1654" t="s">
        <v>2246</v>
      </c>
      <c r="C1654" t="s">
        <v>34</v>
      </c>
      <c r="D1654" s="1">
        <v>675000</v>
      </c>
      <c r="E1654">
        <v>4</v>
      </c>
      <c r="F1654">
        <v>3</v>
      </c>
      <c r="G1654" s="2">
        <v>1832</v>
      </c>
      <c r="H1654" t="s">
        <v>2247</v>
      </c>
      <c r="I1654" t="s">
        <v>54</v>
      </c>
      <c r="J1654" s="5">
        <v>10469</v>
      </c>
      <c r="K1654" s="8" t="str">
        <f>VLOOKUP($B1654,Sheet1!A:E,3,FALSE)</f>
        <v>Pelham Bay</v>
      </c>
      <c r="L1654" s="8" t="str">
        <f>VLOOKUP($B1654,Sheet1!A:E,4,FALSE)</f>
        <v>C</v>
      </c>
      <c r="M1654">
        <v>-73.857424100000003</v>
      </c>
      <c r="N1654">
        <v>40.867224800000002</v>
      </c>
      <c r="O1654" s="13">
        <f>VLOOKUP($B1654,Sheet2!A:F,6,FALSE)</f>
        <v>10.57352961427155</v>
      </c>
      <c r="P1654" s="1">
        <v>135000</v>
      </c>
      <c r="Q1654" s="3">
        <v>6.7500000000000004E-2</v>
      </c>
      <c r="R1654">
        <v>30</v>
      </c>
      <c r="S1654" s="1">
        <v>540000</v>
      </c>
      <c r="T1654" s="1">
        <v>3502.43</v>
      </c>
      <c r="U1654" s="1">
        <v>685.43</v>
      </c>
      <c r="V1654" s="1">
        <v>140.63</v>
      </c>
      <c r="W1654" s="4">
        <v>600</v>
      </c>
      <c r="X1654" s="1">
        <v>4928.4799999999996</v>
      </c>
      <c r="Y1654">
        <v>8</v>
      </c>
      <c r="Z1654">
        <v>9</v>
      </c>
      <c r="AA1654" t="str">
        <f>VLOOKUP($B1654,Sheet1!A:E,5,FALSE)</f>
        <v>End of 6 train line, largest Park in NYC - Pelham Bay Park. </v>
      </c>
    </row>
    <row r="1655" spans="1:27" x14ac:dyDescent="0.2">
      <c r="A1655">
        <v>1728</v>
      </c>
      <c r="B1655" t="s">
        <v>2248</v>
      </c>
      <c r="C1655" t="s">
        <v>52</v>
      </c>
      <c r="D1655" s="1">
        <v>149000</v>
      </c>
      <c r="E1655">
        <v>1</v>
      </c>
      <c r="F1655">
        <v>1</v>
      </c>
      <c r="G1655">
        <v>750</v>
      </c>
      <c r="H1655" t="s">
        <v>338</v>
      </c>
      <c r="I1655" t="s">
        <v>54</v>
      </c>
      <c r="J1655" s="5">
        <v>10470</v>
      </c>
      <c r="K1655" s="8" t="str">
        <f>VLOOKUP($B1655,Sheet1!A:E,3,FALSE)</f>
        <v>Woodlawn</v>
      </c>
      <c r="L1655" s="8" t="str">
        <f>VLOOKUP($B1655,Sheet1!A:E,4,FALSE)</f>
        <v>B</v>
      </c>
      <c r="M1655">
        <v>-73.862705300000002</v>
      </c>
      <c r="N1655">
        <v>40.901002099999999</v>
      </c>
      <c r="O1655" s="13">
        <f>VLOOKUP($B1655,Sheet2!A:F,6,FALSE)</f>
        <v>12.314975240250201</v>
      </c>
      <c r="P1655" s="1">
        <v>29800</v>
      </c>
      <c r="Q1655" s="3">
        <v>6.7500000000000004E-2</v>
      </c>
      <c r="R1655">
        <v>30</v>
      </c>
      <c r="S1655" s="1">
        <v>119200</v>
      </c>
      <c r="T1655" s="1">
        <v>773.13</v>
      </c>
      <c r="U1655" s="1">
        <v>151.30000000000001</v>
      </c>
      <c r="V1655" s="1">
        <v>31.04</v>
      </c>
      <c r="W1655" s="4">
        <v>205</v>
      </c>
      <c r="X1655" s="1">
        <v>1160.47</v>
      </c>
      <c r="Y1655">
        <v>2</v>
      </c>
      <c r="Z1655">
        <v>6</v>
      </c>
      <c r="AA1655" t="str">
        <f>VLOOKUP($B1655,Sheet1!A:E,5,FALSE)</f>
        <v>Suburban feel and family friendly environment; Nearby Woodlawn Cemetary with notable figures.</v>
      </c>
    </row>
    <row r="1656" spans="1:27" x14ac:dyDescent="0.2">
      <c r="A1656">
        <v>1729</v>
      </c>
      <c r="B1656" t="s">
        <v>2249</v>
      </c>
      <c r="C1656" t="s">
        <v>52</v>
      </c>
      <c r="D1656" s="1">
        <v>299999</v>
      </c>
      <c r="E1656">
        <v>2</v>
      </c>
      <c r="F1656">
        <v>1</v>
      </c>
      <c r="G1656">
        <v>863</v>
      </c>
      <c r="H1656" t="s">
        <v>1541</v>
      </c>
      <c r="I1656" t="s">
        <v>54</v>
      </c>
      <c r="J1656" s="5">
        <v>10465</v>
      </c>
      <c r="K1656" s="8" t="str">
        <f>VLOOKUP($B1656,Sheet1!A:E,3,FALSE)</f>
        <v>Country Club</v>
      </c>
      <c r="L1656" s="8" t="str">
        <f>VLOOKUP($B1656,Sheet1!A:E,4,FALSE)</f>
        <v>B+</v>
      </c>
      <c r="M1656">
        <v>-73.811042400000005</v>
      </c>
      <c r="N1656">
        <v>40.822440999999998</v>
      </c>
      <c r="O1656" s="13">
        <f>VLOOKUP($B1656,Sheet2!A:F,6,FALSE)</f>
        <v>10.46244642599507</v>
      </c>
      <c r="P1656" s="1">
        <v>59999.8</v>
      </c>
      <c r="Q1656" s="3">
        <v>6.7500000000000004E-2</v>
      </c>
      <c r="R1656">
        <v>30</v>
      </c>
      <c r="S1656" s="1">
        <v>239999.2</v>
      </c>
      <c r="T1656" s="1">
        <v>1556.63</v>
      </c>
      <c r="U1656" s="1">
        <v>304.63</v>
      </c>
      <c r="V1656" s="1">
        <v>62.5</v>
      </c>
      <c r="W1656" s="4">
        <v>1400</v>
      </c>
      <c r="X1656" s="1">
        <v>3323.76</v>
      </c>
      <c r="Y1656">
        <v>4</v>
      </c>
      <c r="Z1656">
        <v>7</v>
      </c>
      <c r="AA1656" t="str">
        <f>VLOOKUP($B1656,Sheet1!A:E,5,FALSE)</f>
        <v>Bronx, suburban feel with waterfront properties by the Eastchester Bay; Exclusive Country clubs.</v>
      </c>
    </row>
    <row r="1657" spans="1:27" x14ac:dyDescent="0.2">
      <c r="A1657">
        <v>1730</v>
      </c>
      <c r="B1657" t="s">
        <v>2250</v>
      </c>
      <c r="C1657" t="s">
        <v>52</v>
      </c>
      <c r="D1657" s="1">
        <v>595000</v>
      </c>
      <c r="E1657">
        <v>3</v>
      </c>
      <c r="F1657">
        <v>2</v>
      </c>
      <c r="G1657" s="2">
        <v>2184</v>
      </c>
      <c r="H1657" t="s">
        <v>39</v>
      </c>
      <c r="I1657" t="s">
        <v>45</v>
      </c>
      <c r="J1657" s="5">
        <v>11221</v>
      </c>
      <c r="K1657" s="8" t="str">
        <f>VLOOKUP($B1657,Sheet1!A:E,3,FALSE)</f>
        <v>Bedford-Stuyvesant</v>
      </c>
      <c r="L1657" s="8" t="str">
        <f>VLOOKUP($B1657,Sheet1!A:E,4,FALSE)</f>
        <v>C+</v>
      </c>
      <c r="M1657">
        <v>-73.941874499999997</v>
      </c>
      <c r="N1657">
        <v>40.6912661</v>
      </c>
      <c r="O1657" s="13">
        <f>VLOOKUP($B1657,Sheet2!A:F,6,FALSE)</f>
        <v>4.5823779502711304</v>
      </c>
      <c r="P1657" s="1">
        <v>119000</v>
      </c>
      <c r="Q1657" s="3">
        <v>6.7500000000000004E-2</v>
      </c>
      <c r="R1657">
        <v>30</v>
      </c>
      <c r="S1657" s="1">
        <v>476000</v>
      </c>
      <c r="T1657" s="1">
        <v>3087.33</v>
      </c>
      <c r="U1657" s="1">
        <v>604.19000000000005</v>
      </c>
      <c r="V1657" s="1">
        <v>123.96</v>
      </c>
      <c r="W1657" s="4">
        <v>600</v>
      </c>
      <c r="X1657" s="1">
        <v>4415.4799999999996</v>
      </c>
      <c r="Y1657">
        <v>6</v>
      </c>
      <c r="Z1657">
        <v>14</v>
      </c>
      <c r="AA1657" t="str">
        <f>VLOOKUP($B1657,Sheet1!A:E,5,FALSE)</f>
        <v>Bed-Stuy, Do or Die phrase, home of rappers Notorious B.I.G &amp; Jay Z, Options for soul food &amp; carribean foods.</v>
      </c>
    </row>
    <row r="1658" spans="1:27" x14ac:dyDescent="0.2">
      <c r="A1658">
        <v>1731</v>
      </c>
      <c r="B1658" t="s">
        <v>2251</v>
      </c>
      <c r="C1658" t="s">
        <v>52</v>
      </c>
      <c r="D1658" s="1">
        <v>536000</v>
      </c>
      <c r="E1658">
        <v>2</v>
      </c>
      <c r="F1658">
        <v>2</v>
      </c>
      <c r="G1658" s="2">
        <v>1200</v>
      </c>
      <c r="H1658" t="s">
        <v>2252</v>
      </c>
      <c r="I1658" t="s">
        <v>54</v>
      </c>
      <c r="J1658" s="5">
        <v>10463</v>
      </c>
      <c r="K1658" s="8" t="str">
        <f>VLOOKUP($B1658,Sheet1!A:E,3,FALSE)</f>
        <v>Riverdale</v>
      </c>
      <c r="L1658" s="8" t="str">
        <f>VLOOKUP($B1658,Sheet1!A:E,4,FALSE)</f>
        <v>A-</v>
      </c>
      <c r="M1658">
        <v>-73.916233599999998</v>
      </c>
      <c r="N1658">
        <v>40.8881345</v>
      </c>
      <c r="O1658" s="13">
        <f>VLOOKUP($B1658,Sheet2!A:F,6,FALSE)</f>
        <v>10.274959297235281</v>
      </c>
      <c r="P1658" s="1">
        <v>107200</v>
      </c>
      <c r="Q1658" s="3">
        <v>6.7500000000000004E-2</v>
      </c>
      <c r="R1658">
        <v>30</v>
      </c>
      <c r="S1658" s="1">
        <v>428800</v>
      </c>
      <c r="T1658" s="1">
        <v>2781.19</v>
      </c>
      <c r="U1658" s="1">
        <v>544.28</v>
      </c>
      <c r="V1658" s="1">
        <v>111.67</v>
      </c>
      <c r="W1658" s="4">
        <v>600</v>
      </c>
      <c r="X1658" s="1">
        <v>4037.14</v>
      </c>
      <c r="Y1658">
        <v>4</v>
      </c>
      <c r="Z1658">
        <v>8</v>
      </c>
      <c r="AA1658" t="str">
        <f>VLOOKUP($B1658,Sheet1!A:E,5,FALSE)</f>
        <v>Residential neighborhood , affluent enclave within the Bronx., "alternative to the Upper West side", Car Transportation is reccomended.</v>
      </c>
    </row>
    <row r="1659" spans="1:27" x14ac:dyDescent="0.2">
      <c r="A1659">
        <v>1732</v>
      </c>
      <c r="B1659" t="s">
        <v>2253</v>
      </c>
      <c r="C1659" t="s">
        <v>52</v>
      </c>
      <c r="D1659" s="1">
        <v>288000</v>
      </c>
      <c r="E1659">
        <v>2</v>
      </c>
      <c r="F1659">
        <v>1</v>
      </c>
      <c r="G1659" s="2">
        <v>2184</v>
      </c>
      <c r="H1659" t="s">
        <v>1173</v>
      </c>
      <c r="I1659" t="s">
        <v>65</v>
      </c>
      <c r="J1659" s="5">
        <v>11361</v>
      </c>
      <c r="K1659" s="8" t="str">
        <f>VLOOKUP($B1659,Sheet1!A:E,3,FALSE)</f>
        <v>Bayside</v>
      </c>
      <c r="L1659" s="8" t="str">
        <f>VLOOKUP($B1659,Sheet1!A:E,4,FALSE)</f>
        <v>A</v>
      </c>
      <c r="M1659">
        <v>-73.764352000000002</v>
      </c>
      <c r="N1659">
        <v>40.756704300000003</v>
      </c>
      <c r="O1659" s="13">
        <f>VLOOKUP($B1659,Sheet2!A:F,6,FALSE)</f>
        <v>11.61350836962931</v>
      </c>
      <c r="P1659" s="1">
        <v>57600</v>
      </c>
      <c r="Q1659" s="3">
        <v>6.7500000000000004E-2</v>
      </c>
      <c r="R1659">
        <v>30</v>
      </c>
      <c r="S1659" s="1">
        <v>230400</v>
      </c>
      <c r="T1659" s="1">
        <v>1494.37</v>
      </c>
      <c r="U1659" s="1">
        <v>292.45</v>
      </c>
      <c r="V1659" s="1">
        <v>60</v>
      </c>
      <c r="W1659" s="4">
        <v>600</v>
      </c>
      <c r="X1659" s="1">
        <v>2446.8200000000002</v>
      </c>
      <c r="Y1659">
        <v>4</v>
      </c>
      <c r="Z1659">
        <v>18</v>
      </c>
      <c r="AA1659" t="str">
        <f>VLOOKUP($B1659,Sheet1!A:E,5,FALSE)</f>
        <v>Suburban style homes in Northeast Queens, large Korean community, with its most commerical street being Bell Boulevard</v>
      </c>
    </row>
    <row r="1660" spans="1:27" x14ac:dyDescent="0.2">
      <c r="A1660">
        <v>1733</v>
      </c>
      <c r="B1660" t="s">
        <v>2254</v>
      </c>
      <c r="C1660" t="s">
        <v>34</v>
      </c>
      <c r="D1660" s="1">
        <v>19499999</v>
      </c>
      <c r="E1660">
        <v>4</v>
      </c>
      <c r="F1660">
        <v>4</v>
      </c>
      <c r="G1660" s="2">
        <v>10000</v>
      </c>
      <c r="H1660" t="s">
        <v>47</v>
      </c>
      <c r="I1660" t="s">
        <v>28</v>
      </c>
      <c r="J1660" s="5">
        <v>10013</v>
      </c>
      <c r="K1660" s="8" t="str">
        <f>VLOOKUP($B1660,Sheet1!A:E,3,FALSE)</f>
        <v>Tribeca</v>
      </c>
      <c r="L1660" s="8" t="str">
        <f>VLOOKUP($B1660,Sheet1!A:E,4,FALSE)</f>
        <v>A</v>
      </c>
      <c r="M1660">
        <v>-74.009431699999993</v>
      </c>
      <c r="N1660">
        <v>40.719568700000004</v>
      </c>
      <c r="O1660" s="13">
        <f>VLOOKUP($B1660,Sheet2!A:F,6,FALSE)</f>
        <v>2.3792010585143859</v>
      </c>
      <c r="P1660" s="1">
        <v>3899999.8</v>
      </c>
      <c r="Q1660" s="3">
        <v>6.7500000000000004E-2</v>
      </c>
      <c r="R1660">
        <v>30</v>
      </c>
      <c r="S1660" s="1">
        <v>15599999.199999999</v>
      </c>
      <c r="T1660" s="1">
        <v>101181.3</v>
      </c>
      <c r="U1660" s="1">
        <v>19801.27</v>
      </c>
      <c r="V1660" s="1">
        <v>4062.5</v>
      </c>
      <c r="W1660" s="4">
        <v>600</v>
      </c>
      <c r="X1660" s="1">
        <v>125645.07</v>
      </c>
      <c r="Y1660">
        <v>8</v>
      </c>
      <c r="Z1660">
        <v>42</v>
      </c>
      <c r="AA1660" t="str">
        <f>VLOOKUP($B1660,Sheet1!A:E,5,FALSE)</f>
        <v>Upscale residences, celebrity residents,  Tribeca Film Festival, converted warehouse architecture.</v>
      </c>
    </row>
    <row r="1661" spans="1:27" x14ac:dyDescent="0.2">
      <c r="A1661">
        <v>1734</v>
      </c>
      <c r="B1661" t="s">
        <v>2255</v>
      </c>
      <c r="C1661" t="s">
        <v>41</v>
      </c>
      <c r="D1661" s="1">
        <v>6995000</v>
      </c>
      <c r="E1661">
        <v>4</v>
      </c>
      <c r="F1661">
        <v>4</v>
      </c>
      <c r="G1661" s="2">
        <v>3400</v>
      </c>
      <c r="H1661" t="s">
        <v>300</v>
      </c>
      <c r="I1661" t="s">
        <v>45</v>
      </c>
      <c r="J1661" s="5">
        <v>11201</v>
      </c>
      <c r="K1661" s="8" t="str">
        <f>VLOOKUP($B1661,Sheet1!A:E,3,FALSE)</f>
        <v>Brooklyn Heights</v>
      </c>
      <c r="L1661" s="8" t="str">
        <f>VLOOKUP($B1661,Sheet1!A:E,4,FALSE)</f>
        <v>A</v>
      </c>
      <c r="M1661">
        <v>-73.992472300000003</v>
      </c>
      <c r="N1661">
        <v>40.691036500000003</v>
      </c>
      <c r="O1661" s="13">
        <f>VLOOKUP($B1661,Sheet2!A:F,6,FALSE)</f>
        <v>4.004103457843593</v>
      </c>
      <c r="P1661" s="1">
        <v>1399000</v>
      </c>
      <c r="Q1661" s="3">
        <v>6.7500000000000004E-2</v>
      </c>
      <c r="R1661">
        <v>30</v>
      </c>
      <c r="S1661" s="1">
        <v>5596000</v>
      </c>
      <c r="T1661" s="1">
        <v>36295.550000000003</v>
      </c>
      <c r="U1661" s="1">
        <v>7103.07</v>
      </c>
      <c r="V1661" s="1">
        <v>1457.29</v>
      </c>
      <c r="W1661" s="4">
        <v>550</v>
      </c>
      <c r="X1661" s="1">
        <v>45405.91</v>
      </c>
      <c r="Y1661">
        <v>8</v>
      </c>
      <c r="Z1661">
        <v>14</v>
      </c>
      <c r="AA1661" t="str">
        <f>VLOOKUP($B1661,Sheet1!A:E,5,FALSE)</f>
        <v>Views of the Manhattan Skyline and Brooklyn Bridge, by Brooklyn Heights Park- Pier 5, famous basketball courts. </v>
      </c>
    </row>
    <row r="1662" spans="1:27" x14ac:dyDescent="0.2">
      <c r="A1662">
        <v>1735</v>
      </c>
      <c r="B1662" t="s">
        <v>2256</v>
      </c>
      <c r="C1662" t="s">
        <v>34</v>
      </c>
      <c r="D1662" s="1">
        <v>799000</v>
      </c>
      <c r="E1662">
        <v>3</v>
      </c>
      <c r="F1662">
        <v>2</v>
      </c>
      <c r="G1662" s="2">
        <v>2050</v>
      </c>
      <c r="H1662" t="s">
        <v>2257</v>
      </c>
      <c r="I1662" t="s">
        <v>45</v>
      </c>
      <c r="J1662" s="5">
        <v>11234</v>
      </c>
      <c r="K1662" s="8" t="str">
        <f>VLOOKUP($B1662,Sheet1!A:E,3,FALSE)</f>
        <v>Marine Park</v>
      </c>
      <c r="L1662" s="8" t="str">
        <f>VLOOKUP($B1662,Sheet1!A:E,4,FALSE)</f>
        <v>A</v>
      </c>
      <c r="M1662">
        <v>-73.930758100000006</v>
      </c>
      <c r="N1662">
        <v>40.6090065</v>
      </c>
      <c r="O1662" s="13">
        <f>VLOOKUP($B1662,Sheet2!A:F,6,FALSE)</f>
        <v>10.065589257391929</v>
      </c>
      <c r="P1662" s="1">
        <v>159800</v>
      </c>
      <c r="Q1662" s="3">
        <v>6.7500000000000004E-2</v>
      </c>
      <c r="R1662">
        <v>30</v>
      </c>
      <c r="S1662" s="1">
        <v>639200</v>
      </c>
      <c r="T1662" s="1">
        <v>4145.84</v>
      </c>
      <c r="U1662" s="1">
        <v>811.34</v>
      </c>
      <c r="V1662" s="1">
        <v>166.46</v>
      </c>
      <c r="W1662" s="4">
        <v>1400</v>
      </c>
      <c r="X1662" s="1">
        <v>6523.64</v>
      </c>
      <c r="Y1662">
        <v>6</v>
      </c>
      <c r="Z1662">
        <v>13</v>
      </c>
      <c r="AA1662" t="str">
        <f>VLOOKUP($B1662,Sheet1!A:E,5,FALSE)</f>
        <v>Marine Park, expansive parkland and recreational facilities.</v>
      </c>
    </row>
    <row r="1663" spans="1:27" x14ac:dyDescent="0.2">
      <c r="A1663">
        <v>1736</v>
      </c>
      <c r="B1663" t="s">
        <v>2258</v>
      </c>
      <c r="C1663" t="s">
        <v>26</v>
      </c>
      <c r="D1663" s="1">
        <v>4000000</v>
      </c>
      <c r="E1663">
        <v>4</v>
      </c>
      <c r="F1663">
        <v>4</v>
      </c>
      <c r="G1663" s="2">
        <v>3704</v>
      </c>
      <c r="H1663" t="s">
        <v>39</v>
      </c>
      <c r="I1663" t="s">
        <v>28</v>
      </c>
      <c r="J1663" s="5">
        <v>10038</v>
      </c>
      <c r="K1663" s="8" t="str">
        <f>VLOOKUP($B1663,Sheet1!A:E,3,FALSE)</f>
        <v>Financial District</v>
      </c>
      <c r="L1663" s="8" t="str">
        <f>VLOOKUP($B1663,Sheet1!A:E,4,FALSE)</f>
        <v>A</v>
      </c>
      <c r="M1663">
        <v>-74.002170699999994</v>
      </c>
      <c r="N1663">
        <v>40.707990000000002</v>
      </c>
      <c r="O1663" s="13">
        <f>VLOOKUP($B1663,Sheet2!A:F,6,FALSE)</f>
        <v>2.9510775487116621</v>
      </c>
      <c r="P1663" s="1">
        <v>800000</v>
      </c>
      <c r="Q1663" s="3">
        <v>6.7500000000000004E-2</v>
      </c>
      <c r="R1663">
        <v>30</v>
      </c>
      <c r="S1663" s="1">
        <v>3200000</v>
      </c>
      <c r="T1663" s="1">
        <v>20755.14</v>
      </c>
      <c r="U1663" s="1">
        <v>4061.8</v>
      </c>
      <c r="V1663" s="1">
        <v>833.33</v>
      </c>
      <c r="W1663" s="4">
        <v>600</v>
      </c>
      <c r="X1663" s="1">
        <v>26250.27</v>
      </c>
      <c r="Y1663">
        <v>8</v>
      </c>
      <c r="Z1663">
        <v>15</v>
      </c>
      <c r="AA1663" t="str">
        <f>VLOOKUP($B1663,Sheet1!A:E,5,FALSE)</f>
        <v>New York Stock Exchange, various financial institutions, World Trade Center.</v>
      </c>
    </row>
    <row r="1664" spans="1:27" x14ac:dyDescent="0.2">
      <c r="A1664">
        <v>1737</v>
      </c>
      <c r="B1664" t="s">
        <v>2259</v>
      </c>
      <c r="C1664" t="s">
        <v>52</v>
      </c>
      <c r="D1664" s="1">
        <v>165000</v>
      </c>
      <c r="E1664">
        <v>1</v>
      </c>
      <c r="F1664">
        <v>1</v>
      </c>
      <c r="G1664">
        <v>625</v>
      </c>
      <c r="H1664" t="s">
        <v>2260</v>
      </c>
      <c r="I1664" t="s">
        <v>54</v>
      </c>
      <c r="J1664" s="5">
        <v>10462</v>
      </c>
      <c r="K1664" s="8" t="str">
        <f>VLOOKUP($B1664,Sheet1!A:E,3,FALSE)</f>
        <v>Castle Hill</v>
      </c>
      <c r="L1664" s="8" t="str">
        <f>VLOOKUP($B1664,Sheet1!A:E,4,FALSE)</f>
        <v>C</v>
      </c>
      <c r="M1664">
        <v>-73.860524600000005</v>
      </c>
      <c r="N1664">
        <v>40.834498500000002</v>
      </c>
      <c r="O1664" s="13">
        <f>VLOOKUP($B1664,Sheet2!A:F,6,FALSE)</f>
        <v>8.8239584542520806</v>
      </c>
      <c r="P1664" s="1">
        <v>33000</v>
      </c>
      <c r="Q1664" s="3">
        <v>6.7500000000000004E-2</v>
      </c>
      <c r="R1664">
        <v>30</v>
      </c>
      <c r="S1664" s="1">
        <v>132000</v>
      </c>
      <c r="T1664" s="1">
        <v>856.15</v>
      </c>
      <c r="U1664" s="1">
        <v>167.55</v>
      </c>
      <c r="V1664" s="1">
        <v>34.380000000000003</v>
      </c>
      <c r="W1664" s="4">
        <v>205</v>
      </c>
      <c r="X1664" s="1">
        <v>1263.07</v>
      </c>
      <c r="Y1664">
        <v>2</v>
      </c>
      <c r="Z1664">
        <v>5</v>
      </c>
      <c r="AA1664" t="str">
        <f>VLOOKUP($B1664,Sheet1!A:E,5,FALSE)</f>
        <v>Residential neighborhood, suburban feeling, with scenic waterfront views.</v>
      </c>
    </row>
    <row r="1665" spans="1:27" x14ac:dyDescent="0.2">
      <c r="A1665">
        <v>1738</v>
      </c>
      <c r="B1665" t="s">
        <v>2261</v>
      </c>
      <c r="C1665" t="s">
        <v>26</v>
      </c>
      <c r="D1665" s="1">
        <v>1475000</v>
      </c>
      <c r="E1665">
        <v>2</v>
      </c>
      <c r="F1665">
        <v>2</v>
      </c>
      <c r="G1665" s="2">
        <v>1048</v>
      </c>
      <c r="H1665" t="s">
        <v>2262</v>
      </c>
      <c r="I1665" t="s">
        <v>45</v>
      </c>
      <c r="J1665" s="5">
        <v>11249</v>
      </c>
      <c r="K1665" s="8" t="str">
        <f>VLOOKUP($B1665,Sheet1!A:E,3,FALSE)</f>
        <v>Williamsburg</v>
      </c>
      <c r="L1665" s="8" t="str">
        <f>VLOOKUP($B1665,Sheet1!A:E,4,FALSE)</f>
        <v>B+</v>
      </c>
      <c r="M1665">
        <v>-73.9677693</v>
      </c>
      <c r="N1665">
        <v>40.709512699999998</v>
      </c>
      <c r="O1665" s="13">
        <f>VLOOKUP($B1665,Sheet2!A:F,6,FALSE)</f>
        <v>2.8661324444159351</v>
      </c>
      <c r="P1665" s="1">
        <v>295000</v>
      </c>
      <c r="Q1665" s="3">
        <v>6.7500000000000004E-2</v>
      </c>
      <c r="R1665">
        <v>30</v>
      </c>
      <c r="S1665" s="1">
        <v>1180000</v>
      </c>
      <c r="T1665" s="1">
        <v>7653.46</v>
      </c>
      <c r="U1665" s="1">
        <v>1497.79</v>
      </c>
      <c r="V1665" s="1">
        <v>307.29000000000002</v>
      </c>
      <c r="W1665" s="4">
        <v>600</v>
      </c>
      <c r="X1665" s="1">
        <v>10058.540000000001</v>
      </c>
      <c r="Y1665">
        <v>4</v>
      </c>
      <c r="Z1665">
        <v>7</v>
      </c>
      <c r="AA1665" t="str">
        <f>VLOOKUP($B1665,Sheet1!A:E,5,FALSE)</f>
        <v>Hipsters, Trendy cafes bars resturants, Smorgasburg, "East Manhattan".</v>
      </c>
    </row>
    <row r="1666" spans="1:27" x14ac:dyDescent="0.2">
      <c r="A1666">
        <v>1739</v>
      </c>
      <c r="B1666" t="s">
        <v>2263</v>
      </c>
      <c r="C1666" t="s">
        <v>26</v>
      </c>
      <c r="D1666" s="1">
        <v>595000</v>
      </c>
      <c r="E1666">
        <v>3</v>
      </c>
      <c r="F1666">
        <v>1</v>
      </c>
      <c r="G1666">
        <v>721</v>
      </c>
      <c r="H1666" t="s">
        <v>2262</v>
      </c>
      <c r="I1666" t="s">
        <v>28</v>
      </c>
      <c r="J1666" s="5">
        <v>10044</v>
      </c>
      <c r="K1666" s="8" t="str">
        <f>VLOOKUP($B1666,Sheet1!A:E,3,FALSE)</f>
        <v>Roosevelt Island</v>
      </c>
      <c r="L1666" s="8" t="str">
        <f>VLOOKUP($B1666,Sheet1!A:E,4,FALSE)</f>
        <v>A</v>
      </c>
      <c r="M1666">
        <v>-73.949235700000003</v>
      </c>
      <c r="N1666">
        <v>40.763031300000002</v>
      </c>
      <c r="O1666" s="13">
        <f>VLOOKUP($B1666,Sheet2!A:F,6,FALSE)</f>
        <v>2.1373845946250731</v>
      </c>
      <c r="P1666" s="1">
        <v>119000</v>
      </c>
      <c r="Q1666" s="3">
        <v>6.7500000000000004E-2</v>
      </c>
      <c r="R1666">
        <v>30</v>
      </c>
      <c r="S1666" s="1">
        <v>476000</v>
      </c>
      <c r="T1666" s="1">
        <v>3087.33</v>
      </c>
      <c r="U1666" s="1">
        <v>604.19000000000005</v>
      </c>
      <c r="V1666" s="1">
        <v>123.96</v>
      </c>
      <c r="W1666" s="4">
        <v>205</v>
      </c>
      <c r="X1666" s="1">
        <v>4020.48</v>
      </c>
      <c r="Y1666">
        <v>6</v>
      </c>
      <c r="Z1666">
        <v>6</v>
      </c>
      <c r="AA1666" t="str">
        <f>VLOOKUP($B1666,Sheet1!A:E,5,FALSE)</f>
        <v>Island between East side of Manhattan &amp; Queens, Tram access, many residential buildings.</v>
      </c>
    </row>
    <row r="1667" spans="1:27" x14ac:dyDescent="0.2">
      <c r="A1667">
        <v>1740</v>
      </c>
      <c r="B1667" t="s">
        <v>2264</v>
      </c>
      <c r="C1667" t="s">
        <v>41</v>
      </c>
      <c r="D1667" s="1">
        <v>3500000</v>
      </c>
      <c r="E1667">
        <v>10</v>
      </c>
      <c r="F1667">
        <v>8</v>
      </c>
      <c r="G1667" s="2">
        <v>6201</v>
      </c>
      <c r="H1667" t="s">
        <v>39</v>
      </c>
      <c r="I1667" t="s">
        <v>28</v>
      </c>
      <c r="J1667" s="5">
        <v>10025</v>
      </c>
      <c r="K1667" s="8" t="str">
        <f>VLOOKUP($B1667,Sheet1!A:E,3,FALSE)</f>
        <v>Upper West Side</v>
      </c>
      <c r="L1667" s="8" t="str">
        <f>VLOOKUP($B1667,Sheet1!A:E,4,FALSE)</f>
        <v>A</v>
      </c>
      <c r="M1667">
        <v>-73.975650999999999</v>
      </c>
      <c r="N1667">
        <v>40.793104</v>
      </c>
      <c r="O1667" s="13">
        <f>VLOOKUP($B1667,Sheet2!A:F,6,FALSE)</f>
        <v>3.0986764228487709</v>
      </c>
      <c r="P1667" s="1">
        <v>700000</v>
      </c>
      <c r="Q1667" s="3">
        <v>6.7500000000000004E-2</v>
      </c>
      <c r="R1667">
        <v>30</v>
      </c>
      <c r="S1667" s="1">
        <v>2800000</v>
      </c>
      <c r="T1667" s="1">
        <v>18160.75</v>
      </c>
      <c r="U1667" s="1">
        <v>3554.08</v>
      </c>
      <c r="V1667" s="1">
        <v>729.17</v>
      </c>
      <c r="W1667" s="4">
        <v>600</v>
      </c>
      <c r="X1667" s="1">
        <v>23043.99</v>
      </c>
      <c r="Y1667">
        <v>20</v>
      </c>
      <c r="Z1667">
        <v>16</v>
      </c>
      <c r="AA1667" t="str">
        <f>VLOOKUP($B1667,Sheet1!A:E,5,FALSE)</f>
        <v>Western edge of Central Park, Lincoln Center, affluent area.</v>
      </c>
    </row>
    <row r="1668" spans="1:27" x14ac:dyDescent="0.2">
      <c r="A1668">
        <v>1741</v>
      </c>
      <c r="B1668" t="s">
        <v>2265</v>
      </c>
      <c r="C1668" t="s">
        <v>87</v>
      </c>
      <c r="D1668" s="1">
        <v>1090000</v>
      </c>
      <c r="E1668">
        <v>12</v>
      </c>
      <c r="F1668">
        <v>6</v>
      </c>
      <c r="G1668" s="2">
        <v>4875</v>
      </c>
      <c r="H1668" t="s">
        <v>756</v>
      </c>
      <c r="I1668" t="s">
        <v>65</v>
      </c>
      <c r="J1668" s="5">
        <v>11385</v>
      </c>
      <c r="K1668" s="8" t="str">
        <f>VLOOKUP($B1668,Sheet1!A:E,3,FALSE)</f>
        <v>Ridgewood</v>
      </c>
      <c r="L1668" s="8" t="str">
        <f>VLOOKUP($B1668,Sheet1!A:E,4,FALSE)</f>
        <v>B+</v>
      </c>
      <c r="M1668">
        <v>-73.911381700000007</v>
      </c>
      <c r="N1668">
        <v>40.704239200000004</v>
      </c>
      <c r="O1668" s="13">
        <f>VLOOKUP($B1668,Sheet2!A:F,6,FALSE)</f>
        <v>4.9568687270983673</v>
      </c>
      <c r="P1668" s="1">
        <v>218000</v>
      </c>
      <c r="Q1668" s="3">
        <v>6.7500000000000004E-2</v>
      </c>
      <c r="R1668">
        <v>30</v>
      </c>
      <c r="S1668" s="1">
        <v>872000</v>
      </c>
      <c r="T1668" s="1">
        <v>5655.78</v>
      </c>
      <c r="U1668" s="1">
        <v>1106.8399999999999</v>
      </c>
      <c r="V1668" s="1">
        <v>227.08</v>
      </c>
      <c r="W1668" s="4">
        <v>550</v>
      </c>
      <c r="X1668" s="1">
        <v>7539.7</v>
      </c>
      <c r="Y1668">
        <v>24</v>
      </c>
      <c r="Z1668">
        <v>15</v>
      </c>
      <c r="AA1668" t="str">
        <f>VLOOKUP($B1668,Sheet1!A:E,5,FALSE)</f>
        <v>Historic architecture and emerging arts scene.</v>
      </c>
    </row>
    <row r="1669" spans="1:27" x14ac:dyDescent="0.2">
      <c r="A1669">
        <v>1742</v>
      </c>
      <c r="B1669" t="s">
        <v>2266</v>
      </c>
      <c r="C1669" t="s">
        <v>188</v>
      </c>
      <c r="D1669" s="1">
        <v>2499000</v>
      </c>
      <c r="E1669">
        <v>6</v>
      </c>
      <c r="F1669">
        <v>2.5</v>
      </c>
      <c r="G1669" s="2">
        <v>4500</v>
      </c>
      <c r="H1669" t="s">
        <v>766</v>
      </c>
      <c r="I1669" t="s">
        <v>45</v>
      </c>
      <c r="J1669" s="5">
        <v>11204</v>
      </c>
      <c r="K1669" s="8" t="str">
        <f>VLOOKUP($B1669,Sheet1!A:E,3,FALSE)</f>
        <v>Bensonhurst</v>
      </c>
      <c r="L1669" s="8" t="str">
        <f>VLOOKUP($B1669,Sheet1!A:E,4,FALSE)</f>
        <v>B+</v>
      </c>
      <c r="M1669">
        <v>-73.986274199999997</v>
      </c>
      <c r="N1669">
        <v>40.626680899999997</v>
      </c>
      <c r="O1669" s="13">
        <f>VLOOKUP($B1669,Sheet2!A:F,6,FALSE)</f>
        <v>8.4277464491553342</v>
      </c>
      <c r="P1669" s="1">
        <v>499800</v>
      </c>
      <c r="Q1669" s="3">
        <v>6.7500000000000004E-2</v>
      </c>
      <c r="R1669">
        <v>30</v>
      </c>
      <c r="S1669" s="1">
        <v>1999200</v>
      </c>
      <c r="T1669" s="1">
        <v>12966.77</v>
      </c>
      <c r="U1669" s="1">
        <v>2537.61</v>
      </c>
      <c r="V1669" s="1">
        <v>520.63</v>
      </c>
      <c r="W1669" s="4">
        <v>550</v>
      </c>
      <c r="X1669" s="1">
        <v>16575.009999999998</v>
      </c>
      <c r="Y1669">
        <v>12</v>
      </c>
      <c r="Z1669">
        <v>25</v>
      </c>
      <c r="AA1669" t="str">
        <f>VLOOKUP($B1669,Sheet1!A:E,5,FALSE)</f>
        <v>Bay Parkway being the primary commercial area with shops &amp; dining, Italian-American heritage, large Bensonhurst Park, and many more niche local markets.</v>
      </c>
    </row>
    <row r="1670" spans="1:27" x14ac:dyDescent="0.2">
      <c r="A1670">
        <v>1743</v>
      </c>
      <c r="B1670" t="s">
        <v>2267</v>
      </c>
      <c r="C1670" t="s">
        <v>34</v>
      </c>
      <c r="D1670" s="1">
        <v>699999</v>
      </c>
      <c r="E1670">
        <v>5</v>
      </c>
      <c r="F1670">
        <v>2</v>
      </c>
      <c r="G1670" s="2">
        <v>2218</v>
      </c>
      <c r="H1670" t="s">
        <v>325</v>
      </c>
      <c r="I1670" t="s">
        <v>54</v>
      </c>
      <c r="J1670" s="5">
        <v>10467</v>
      </c>
      <c r="K1670" s="8" t="str">
        <f>VLOOKUP($B1670,Sheet1!A:E,3,FALSE)</f>
        <v>Allerton</v>
      </c>
      <c r="L1670" s="8" t="str">
        <f>VLOOKUP($B1670,Sheet1!A:E,4,FALSE)</f>
        <v>C+</v>
      </c>
      <c r="M1670">
        <v>-73.865314699999999</v>
      </c>
      <c r="N1670">
        <v>40.860200900000002</v>
      </c>
      <c r="O1670" s="13">
        <f>VLOOKUP($B1670,Sheet2!A:F,6,FALSE)</f>
        <v>9.9366143435028107</v>
      </c>
      <c r="P1670" s="1">
        <v>139999.79999999999</v>
      </c>
      <c r="Q1670" s="3">
        <v>6.7500000000000004E-2</v>
      </c>
      <c r="R1670">
        <v>30</v>
      </c>
      <c r="S1670" s="1">
        <v>559999.19999999995</v>
      </c>
      <c r="T1670" s="1">
        <v>3632.14</v>
      </c>
      <c r="U1670" s="1">
        <v>710.81</v>
      </c>
      <c r="V1670" s="1">
        <v>145.83000000000001</v>
      </c>
      <c r="W1670" s="4">
        <v>600</v>
      </c>
      <c r="X1670" s="1">
        <v>5088.79</v>
      </c>
      <c r="Y1670">
        <v>10</v>
      </c>
      <c r="Z1670">
        <v>14</v>
      </c>
      <c r="AA1670" t="str">
        <f>VLOOKUP($B1670,Sheet1!A:E,5,FALSE)</f>
        <v>Allerton Avenue is a popular commercial street within a predominately residential area. ; Near by to the  Bronx Zoo.</v>
      </c>
    </row>
    <row r="1671" spans="1:27" x14ac:dyDescent="0.2">
      <c r="A1671">
        <v>1744</v>
      </c>
      <c r="B1671" t="s">
        <v>2268</v>
      </c>
      <c r="C1671" t="s">
        <v>34</v>
      </c>
      <c r="D1671" s="1">
        <v>899000</v>
      </c>
      <c r="E1671">
        <v>4</v>
      </c>
      <c r="F1671">
        <v>2</v>
      </c>
      <c r="G1671" s="2">
        <v>1672</v>
      </c>
      <c r="H1671" t="s">
        <v>125</v>
      </c>
      <c r="I1671" t="s">
        <v>65</v>
      </c>
      <c r="J1671" s="5">
        <v>11435</v>
      </c>
      <c r="K1671" s="8" t="str">
        <f>VLOOKUP($B1671,Sheet1!A:E,3,FALSE)</f>
        <v>Jamaica</v>
      </c>
      <c r="L1671" s="8" t="str">
        <f>VLOOKUP($B1671,Sheet1!A:E,4,FALSE)</f>
        <v>C</v>
      </c>
      <c r="M1671">
        <v>-73.815221100000002</v>
      </c>
      <c r="N1671">
        <v>40.711494500000001</v>
      </c>
      <c r="O1671" s="13">
        <f>VLOOKUP($B1671,Sheet2!A:F,6,FALSE)</f>
        <v>9.2982357439639607</v>
      </c>
      <c r="P1671" s="1">
        <v>179800</v>
      </c>
      <c r="Q1671" s="3">
        <v>6.7500000000000004E-2</v>
      </c>
      <c r="R1671">
        <v>30</v>
      </c>
      <c r="S1671" s="1">
        <v>719200</v>
      </c>
      <c r="T1671" s="1">
        <v>4664.72</v>
      </c>
      <c r="U1671" s="1">
        <v>912.89</v>
      </c>
      <c r="V1671" s="1">
        <v>187.29</v>
      </c>
      <c r="W1671" s="4">
        <v>3000</v>
      </c>
      <c r="X1671" s="1">
        <v>8764.9</v>
      </c>
      <c r="Y1671">
        <v>8</v>
      </c>
      <c r="Z1671">
        <v>10</v>
      </c>
      <c r="AA1671" t="str">
        <f>VLOOKUP($B1671,Sheet1!A:E,5,FALSE)</f>
        <v>Sectioned into 3 sub-neighborhoods, estates in the north east, west shopping areas, and South high crime area.</v>
      </c>
    </row>
    <row r="1672" spans="1:27" x14ac:dyDescent="0.2">
      <c r="A1672">
        <v>1745</v>
      </c>
      <c r="B1672" t="s">
        <v>2269</v>
      </c>
      <c r="C1672" t="s">
        <v>34</v>
      </c>
      <c r="D1672" s="1">
        <v>549000</v>
      </c>
      <c r="E1672">
        <v>3</v>
      </c>
      <c r="F1672">
        <v>2</v>
      </c>
      <c r="G1672" s="2">
        <v>1152</v>
      </c>
      <c r="H1672" t="s">
        <v>481</v>
      </c>
      <c r="I1672" t="s">
        <v>36</v>
      </c>
      <c r="J1672" s="5">
        <v>10314</v>
      </c>
      <c r="K1672" s="8" t="str">
        <f>VLOOKUP($B1672,Sheet1!A:E,3,FALSE)</f>
        <v>Mid Island</v>
      </c>
      <c r="L1672" s="8" t="str">
        <f>VLOOKUP($B1672,Sheet1!A:E,4,FALSE)</f>
        <v>B</v>
      </c>
      <c r="M1672">
        <v>-74.159239200000002</v>
      </c>
      <c r="N1672">
        <v>40.614468600000002</v>
      </c>
      <c r="O1672" s="13">
        <f>VLOOKUP($B1672,Sheet2!A:F,6,FALSE)</f>
        <v>13.011538132479499</v>
      </c>
      <c r="P1672" s="1">
        <v>109800</v>
      </c>
      <c r="Q1672" s="3">
        <v>6.7500000000000004E-2</v>
      </c>
      <c r="R1672">
        <v>30</v>
      </c>
      <c r="S1672" s="1">
        <v>439200</v>
      </c>
      <c r="T1672" s="1">
        <v>2848.64</v>
      </c>
      <c r="U1672" s="1">
        <v>557.48</v>
      </c>
      <c r="V1672" s="1">
        <v>114.38</v>
      </c>
      <c r="W1672" s="4">
        <v>375</v>
      </c>
      <c r="X1672" s="1">
        <v>3895.5</v>
      </c>
      <c r="Y1672">
        <v>6</v>
      </c>
      <c r="Z1672">
        <v>7</v>
      </c>
      <c r="AA1672" t="str">
        <f>VLOOKUP($B1672,Sheet1!A:E,5,FALSE)</f>
        <v>Middle of Staten island, largest % of Asians in Staten Island, suburban residential area.</v>
      </c>
    </row>
    <row r="1673" spans="1:27" x14ac:dyDescent="0.2">
      <c r="A1673">
        <v>1746</v>
      </c>
      <c r="B1673" t="s">
        <v>2270</v>
      </c>
      <c r="C1673" t="s">
        <v>41</v>
      </c>
      <c r="D1673" s="1">
        <v>3700000</v>
      </c>
      <c r="E1673">
        <v>6</v>
      </c>
      <c r="F1673">
        <v>4</v>
      </c>
      <c r="G1673" s="2">
        <v>2400</v>
      </c>
      <c r="H1673" t="s">
        <v>81</v>
      </c>
      <c r="I1673" t="s">
        <v>45</v>
      </c>
      <c r="J1673" s="5">
        <v>11211</v>
      </c>
      <c r="K1673" s="8" t="str">
        <f>VLOOKUP($B1673,Sheet1!A:E,3,FALSE)</f>
        <v>Williamsburg</v>
      </c>
      <c r="L1673" s="8" t="str">
        <f>VLOOKUP($B1673,Sheet1!A:E,4,FALSE)</f>
        <v>B+</v>
      </c>
      <c r="M1673">
        <v>-73.958911000000001</v>
      </c>
      <c r="N1673">
        <v>40.714071799999999</v>
      </c>
      <c r="O1673" s="13">
        <f>VLOOKUP($B1673,Sheet2!A:F,6,FALSE)</f>
        <v>2.7722573303743339</v>
      </c>
      <c r="P1673" s="1">
        <v>740000</v>
      </c>
      <c r="Q1673" s="3">
        <v>6.7500000000000004E-2</v>
      </c>
      <c r="R1673">
        <v>30</v>
      </c>
      <c r="S1673" s="1">
        <v>2960000</v>
      </c>
      <c r="T1673" s="1">
        <v>19198.5</v>
      </c>
      <c r="U1673" s="1">
        <v>3757.17</v>
      </c>
      <c r="V1673" s="1">
        <v>770.83</v>
      </c>
      <c r="W1673" s="4">
        <v>600</v>
      </c>
      <c r="X1673" s="1">
        <v>24326.5</v>
      </c>
      <c r="Y1673">
        <v>12</v>
      </c>
      <c r="Z1673">
        <v>10</v>
      </c>
      <c r="AA1673" t="str">
        <f>VLOOKUP($B1673,Sheet1!A:E,5,FALSE)</f>
        <v>Hipsters, Trendy cafes bars resturants, Smorgasburg, "East Manhattan".</v>
      </c>
    </row>
    <row r="1674" spans="1:27" x14ac:dyDescent="0.2">
      <c r="A1674">
        <v>1747</v>
      </c>
      <c r="B1674" t="s">
        <v>2271</v>
      </c>
      <c r="C1674" t="s">
        <v>34</v>
      </c>
      <c r="D1674" s="1">
        <v>768000</v>
      </c>
      <c r="E1674">
        <v>5</v>
      </c>
      <c r="F1674">
        <v>2</v>
      </c>
      <c r="G1674" s="2">
        <v>1870</v>
      </c>
      <c r="H1674" t="s">
        <v>334</v>
      </c>
      <c r="I1674" t="s">
        <v>36</v>
      </c>
      <c r="J1674" s="5">
        <v>10302</v>
      </c>
      <c r="K1674" s="8" t="str">
        <f>VLOOKUP($B1674,Sheet1!A:E,3,FALSE)</f>
        <v>Port Richmond</v>
      </c>
      <c r="L1674" s="8" t="str">
        <f>VLOOKUP($B1674,Sheet1!A:E,4,FALSE)</f>
        <v>C+</v>
      </c>
      <c r="M1674">
        <v>-74.132873399999994</v>
      </c>
      <c r="N1674">
        <v>40.632914800000002</v>
      </c>
      <c r="O1674" s="13">
        <f>VLOOKUP($B1674,Sheet2!A:F,6,FALSE)</f>
        <v>11.132491481552631</v>
      </c>
      <c r="P1674" s="1">
        <v>153600</v>
      </c>
      <c r="Q1674" s="3">
        <v>6.7500000000000004E-2</v>
      </c>
      <c r="R1674">
        <v>30</v>
      </c>
      <c r="S1674" s="1">
        <v>614400</v>
      </c>
      <c r="T1674" s="1">
        <v>3984.99</v>
      </c>
      <c r="U1674" s="1">
        <v>779.87</v>
      </c>
      <c r="V1674" s="1">
        <v>160</v>
      </c>
      <c r="W1674" s="4">
        <v>600</v>
      </c>
      <c r="X1674" s="1">
        <v>5524.85</v>
      </c>
      <c r="Y1674">
        <v>10</v>
      </c>
      <c r="Z1674">
        <v>12</v>
      </c>
      <c r="AA1674" t="str">
        <f>VLOOKUP($B1674,Sheet1!A:E,5,FALSE)</f>
        <v>North Staten Island, Maritime history, blue collar neighborhood.</v>
      </c>
    </row>
    <row r="1675" spans="1:27" x14ac:dyDescent="0.2">
      <c r="A1675">
        <v>1748</v>
      </c>
      <c r="B1675" t="s">
        <v>2272</v>
      </c>
      <c r="C1675" t="s">
        <v>34</v>
      </c>
      <c r="D1675" s="1">
        <v>949000</v>
      </c>
      <c r="E1675">
        <v>4</v>
      </c>
      <c r="F1675">
        <v>2</v>
      </c>
      <c r="G1675" s="2">
        <v>2476</v>
      </c>
      <c r="H1675" t="s">
        <v>345</v>
      </c>
      <c r="I1675" t="s">
        <v>36</v>
      </c>
      <c r="J1675" s="5">
        <v>10314</v>
      </c>
      <c r="K1675" s="8" t="str">
        <f>VLOOKUP($B1675,Sheet1!A:E,3,FALSE)</f>
        <v>Mid Island</v>
      </c>
      <c r="L1675" s="8" t="str">
        <f>VLOOKUP($B1675,Sheet1!A:E,4,FALSE)</f>
        <v>B</v>
      </c>
      <c r="M1675">
        <v>-74.167186099999995</v>
      </c>
      <c r="N1675">
        <v>40.600610099999997</v>
      </c>
      <c r="O1675" s="13">
        <f>VLOOKUP($B1675,Sheet2!A:F,6,FALSE)</f>
        <v>13.99142748871215</v>
      </c>
      <c r="P1675" s="1">
        <v>189800</v>
      </c>
      <c r="Q1675" s="3">
        <v>6.7500000000000004E-2</v>
      </c>
      <c r="R1675">
        <v>30</v>
      </c>
      <c r="S1675" s="1">
        <v>759200</v>
      </c>
      <c r="T1675" s="1">
        <v>4924.16</v>
      </c>
      <c r="U1675" s="1">
        <v>963.66</v>
      </c>
      <c r="V1675" s="1">
        <v>197.71</v>
      </c>
      <c r="W1675" s="4">
        <v>205</v>
      </c>
      <c r="X1675" s="1">
        <v>6290.53</v>
      </c>
      <c r="Y1675">
        <v>8</v>
      </c>
      <c r="Z1675">
        <v>15</v>
      </c>
      <c r="AA1675" t="str">
        <f>VLOOKUP($B1675,Sheet1!A:E,5,FALSE)</f>
        <v>Middle of Staten island, largest % of Asians in Staten Island, suburban residential area.</v>
      </c>
    </row>
    <row r="1676" spans="1:27" x14ac:dyDescent="0.2">
      <c r="A1676">
        <v>1749</v>
      </c>
      <c r="B1676" t="s">
        <v>2273</v>
      </c>
      <c r="C1676" t="s">
        <v>87</v>
      </c>
      <c r="D1676" s="1">
        <v>980000</v>
      </c>
      <c r="E1676">
        <v>6</v>
      </c>
      <c r="F1676">
        <v>3</v>
      </c>
      <c r="G1676" s="2">
        <v>2184</v>
      </c>
      <c r="H1676" t="s">
        <v>2274</v>
      </c>
      <c r="I1676" t="s">
        <v>45</v>
      </c>
      <c r="J1676" s="5">
        <v>11208</v>
      </c>
      <c r="K1676" s="8" t="str">
        <f>VLOOKUP($B1676,Sheet1!A:E,3,FALSE)</f>
        <v>East New York</v>
      </c>
      <c r="L1676" s="8" t="str">
        <f>VLOOKUP($B1676,Sheet1!A:E,4,FALSE)</f>
        <v>D+</v>
      </c>
      <c r="M1676">
        <v>-73.8615475</v>
      </c>
      <c r="N1676">
        <v>40.661580399999998</v>
      </c>
      <c r="O1676" s="13">
        <f>VLOOKUP($B1676,Sheet2!A:F,6,FALSE)</f>
        <v>8.8629019053134623</v>
      </c>
      <c r="P1676" s="1">
        <v>196000</v>
      </c>
      <c r="Q1676" s="3">
        <v>6.7500000000000004E-2</v>
      </c>
      <c r="R1676">
        <v>30</v>
      </c>
      <c r="S1676" s="1">
        <v>784000</v>
      </c>
      <c r="T1676" s="1">
        <v>5085.01</v>
      </c>
      <c r="U1676" s="1">
        <v>995.14</v>
      </c>
      <c r="V1676" s="1">
        <v>204.17</v>
      </c>
      <c r="W1676" s="4">
        <v>1700</v>
      </c>
      <c r="X1676" s="1">
        <v>7984.32</v>
      </c>
      <c r="Y1676">
        <v>12</v>
      </c>
      <c r="Z1676">
        <v>11</v>
      </c>
      <c r="AA1676" t="str">
        <f>VLOOKUP($B1676,Sheet1!A:E,5,FALSE)</f>
        <v>High Violence, Drug abuse, and Crime. Recovering neighborhood Urban Revitalization Projects with many community gardens &amp;Green Spaces. </v>
      </c>
    </row>
    <row r="1677" spans="1:27" x14ac:dyDescent="0.2">
      <c r="A1677">
        <v>1750</v>
      </c>
      <c r="B1677" t="s">
        <v>2275</v>
      </c>
      <c r="C1677" t="s">
        <v>87</v>
      </c>
      <c r="D1677" s="1">
        <v>849000</v>
      </c>
      <c r="E1677">
        <v>8</v>
      </c>
      <c r="F1677">
        <v>3</v>
      </c>
      <c r="G1677" s="2">
        <v>4428</v>
      </c>
      <c r="H1677" t="s">
        <v>81</v>
      </c>
      <c r="I1677" t="s">
        <v>54</v>
      </c>
      <c r="J1677" s="5">
        <v>10467</v>
      </c>
      <c r="K1677" s="8" t="str">
        <f>VLOOKUP($B1677,Sheet1!A:E,3,FALSE)</f>
        <v>Allerton</v>
      </c>
      <c r="L1677" s="8" t="str">
        <f>VLOOKUP($B1677,Sheet1!A:E,4,FALSE)</f>
        <v>C+</v>
      </c>
      <c r="M1677">
        <v>-73.868760199999997</v>
      </c>
      <c r="N1677">
        <v>40.875133099999999</v>
      </c>
      <c r="O1677" s="13">
        <f>VLOOKUP($B1677,Sheet2!A:F,6,FALSE)</f>
        <v>10.64827541083014</v>
      </c>
      <c r="P1677" s="1">
        <v>169800</v>
      </c>
      <c r="Q1677" s="3">
        <v>6.7500000000000004E-2</v>
      </c>
      <c r="R1677">
        <v>30</v>
      </c>
      <c r="S1677" s="1">
        <v>679200</v>
      </c>
      <c r="T1677" s="1">
        <v>4405.28</v>
      </c>
      <c r="U1677" s="1">
        <v>862.12</v>
      </c>
      <c r="V1677" s="1">
        <v>176.88</v>
      </c>
      <c r="W1677" s="4">
        <v>550</v>
      </c>
      <c r="X1677" s="1">
        <v>5994.27</v>
      </c>
      <c r="Y1677">
        <v>16</v>
      </c>
      <c r="Z1677">
        <v>22</v>
      </c>
      <c r="AA1677" t="str">
        <f>VLOOKUP($B1677,Sheet1!A:E,5,FALSE)</f>
        <v>Allerton Avenue is a popular commercial street within a predominately residential area. ; Near by to the  Bronx Zoo.</v>
      </c>
    </row>
    <row r="1678" spans="1:27" x14ac:dyDescent="0.2">
      <c r="A1678">
        <v>1751</v>
      </c>
      <c r="B1678" t="s">
        <v>2276</v>
      </c>
      <c r="C1678" t="s">
        <v>52</v>
      </c>
      <c r="D1678" s="1">
        <v>269000</v>
      </c>
      <c r="E1678">
        <v>1</v>
      </c>
      <c r="F1678">
        <v>1</v>
      </c>
      <c r="G1678" s="2">
        <v>2184</v>
      </c>
      <c r="H1678" t="s">
        <v>119</v>
      </c>
      <c r="I1678" t="s">
        <v>65</v>
      </c>
      <c r="J1678" s="5">
        <v>11375</v>
      </c>
      <c r="K1678" s="8" t="str">
        <f>VLOOKUP($B1678,Sheet1!A:E,3,FALSE)</f>
        <v>Forest Hills</v>
      </c>
      <c r="L1678" s="8" t="str">
        <f>VLOOKUP($B1678,Sheet1!A:E,4,FALSE)</f>
        <v>A</v>
      </c>
      <c r="M1678">
        <v>-73.847190100000006</v>
      </c>
      <c r="N1678">
        <v>40.7272034</v>
      </c>
      <c r="O1678" s="13">
        <f>VLOOKUP($B1678,Sheet2!A:F,6,FALSE)</f>
        <v>7.4072035996910301</v>
      </c>
      <c r="P1678" s="1">
        <v>53800</v>
      </c>
      <c r="Q1678" s="3">
        <v>6.7500000000000004E-2</v>
      </c>
      <c r="R1678">
        <v>30</v>
      </c>
      <c r="S1678" s="1">
        <v>215200</v>
      </c>
      <c r="T1678" s="1">
        <v>1395.78</v>
      </c>
      <c r="U1678" s="1">
        <v>273.16000000000003</v>
      </c>
      <c r="V1678" s="1">
        <v>56.04</v>
      </c>
      <c r="W1678" s="4">
        <v>205</v>
      </c>
      <c r="X1678" s="1">
        <v>1929.98</v>
      </c>
      <c r="Y1678">
        <v>2</v>
      </c>
      <c r="Z1678">
        <v>18</v>
      </c>
      <c r="AA1678" t="str">
        <f>VLOOKUP($B1678,Sheet1!A:E,5,FALSE)</f>
        <v>Forest Hills Stadium - historic concert venue, commuter friendly from Manhattan.</v>
      </c>
    </row>
    <row r="1679" spans="1:27" x14ac:dyDescent="0.2">
      <c r="A1679">
        <v>1752</v>
      </c>
      <c r="B1679" t="s">
        <v>2277</v>
      </c>
      <c r="C1679" t="s">
        <v>34</v>
      </c>
      <c r="D1679" s="1">
        <v>150000</v>
      </c>
      <c r="E1679">
        <v>3</v>
      </c>
      <c r="F1679">
        <v>2.5</v>
      </c>
      <c r="G1679" s="2">
        <v>2184</v>
      </c>
      <c r="H1679" t="s">
        <v>1487</v>
      </c>
      <c r="I1679" t="s">
        <v>54</v>
      </c>
      <c r="J1679" s="5">
        <v>10458</v>
      </c>
      <c r="K1679" s="8" t="str">
        <f>VLOOKUP($B1679,Sheet1!A:E,3,FALSE)</f>
        <v>Belmont</v>
      </c>
      <c r="L1679" s="8" t="str">
        <f>VLOOKUP($B1679,Sheet1!A:E,4,FALSE)</f>
        <v>C</v>
      </c>
      <c r="M1679">
        <v>-73.888318299999995</v>
      </c>
      <c r="N1679">
        <v>40.8693539</v>
      </c>
      <c r="O1679" s="13">
        <f>VLOOKUP($B1679,Sheet2!A:F,6,FALSE)</f>
        <v>9.7520734269135811</v>
      </c>
      <c r="P1679" s="1">
        <v>30000</v>
      </c>
      <c r="Q1679" s="3">
        <v>6.7500000000000004E-2</v>
      </c>
      <c r="R1679">
        <v>30</v>
      </c>
      <c r="S1679" s="1">
        <v>120000</v>
      </c>
      <c r="T1679" s="1">
        <v>778.32</v>
      </c>
      <c r="U1679" s="1">
        <v>152.32</v>
      </c>
      <c r="V1679" s="1">
        <v>31.25</v>
      </c>
      <c r="W1679" s="4">
        <v>205</v>
      </c>
      <c r="X1679" s="1">
        <v>1166.8900000000001</v>
      </c>
      <c r="Y1679">
        <v>6</v>
      </c>
      <c r="Z1679">
        <v>12</v>
      </c>
      <c r="AA1679" t="str">
        <f>VLOOKUP($B1679,Sheet1!A:E,5,FALSE)</f>
        <v>Arthur Avenue, the original Little Italy in the bronx. Still many Italian American eateries and markets.</v>
      </c>
    </row>
    <row r="1680" spans="1:27" x14ac:dyDescent="0.2">
      <c r="A1680">
        <v>1753</v>
      </c>
      <c r="B1680" t="s">
        <v>2278</v>
      </c>
      <c r="C1680" t="s">
        <v>52</v>
      </c>
      <c r="D1680" s="1">
        <v>770000</v>
      </c>
      <c r="E1680">
        <v>2</v>
      </c>
      <c r="F1680">
        <v>1</v>
      </c>
      <c r="G1680" s="2">
        <v>2184</v>
      </c>
      <c r="H1680" t="s">
        <v>780</v>
      </c>
      <c r="I1680" t="s">
        <v>28</v>
      </c>
      <c r="J1680" s="5">
        <v>10024</v>
      </c>
      <c r="K1680" s="8" t="str">
        <f>VLOOKUP($B1680,Sheet1!A:E,3,FALSE)</f>
        <v>Upper West Side</v>
      </c>
      <c r="L1680" s="8" t="str">
        <f>VLOOKUP($B1680,Sheet1!A:E,4,FALSE)</f>
        <v>A</v>
      </c>
      <c r="M1680">
        <v>-73.972924699999993</v>
      </c>
      <c r="N1680">
        <v>40.7849377</v>
      </c>
      <c r="O1680" s="13">
        <f>VLOOKUP($B1680,Sheet2!A:F,6,FALSE)</f>
        <v>2.5773019648366509</v>
      </c>
      <c r="P1680" s="1">
        <v>154000</v>
      </c>
      <c r="Q1680" s="3">
        <v>6.7500000000000004E-2</v>
      </c>
      <c r="R1680">
        <v>30</v>
      </c>
      <c r="S1680" s="1">
        <v>616000</v>
      </c>
      <c r="T1680" s="1">
        <v>3995.36</v>
      </c>
      <c r="U1680" s="1">
        <v>781.9</v>
      </c>
      <c r="V1680" s="1">
        <v>160.41999999999999</v>
      </c>
      <c r="W1680" s="4">
        <v>600</v>
      </c>
      <c r="X1680" s="1">
        <v>5537.68</v>
      </c>
      <c r="Y1680">
        <v>4</v>
      </c>
      <c r="Z1680">
        <v>18</v>
      </c>
      <c r="AA1680" t="str">
        <f>VLOOKUP($B1680,Sheet1!A:E,5,FALSE)</f>
        <v>Western edge of Central Park, Lincoln Center, affluent area.</v>
      </c>
    </row>
    <row r="1681" spans="1:27" x14ac:dyDescent="0.2">
      <c r="A1681">
        <v>1754</v>
      </c>
      <c r="B1681" t="s">
        <v>2279</v>
      </c>
      <c r="C1681" t="s">
        <v>87</v>
      </c>
      <c r="D1681" s="1">
        <v>750000</v>
      </c>
      <c r="E1681">
        <v>1</v>
      </c>
      <c r="F1681">
        <v>1</v>
      </c>
      <c r="G1681">
        <v>630</v>
      </c>
      <c r="H1681" t="s">
        <v>69</v>
      </c>
      <c r="I1681" t="s">
        <v>28</v>
      </c>
      <c r="J1681" s="5">
        <v>10025</v>
      </c>
      <c r="K1681" s="8" t="str">
        <f>VLOOKUP($B1681,Sheet1!A:E,3,FALSE)</f>
        <v>Upper West Side</v>
      </c>
      <c r="L1681" s="8" t="str">
        <f>VLOOKUP($B1681,Sheet1!A:E,4,FALSE)</f>
        <v>A</v>
      </c>
      <c r="M1681">
        <v>-73.964807800000003</v>
      </c>
      <c r="N1681">
        <v>40.803213300000003</v>
      </c>
      <c r="O1681" s="13">
        <f>VLOOKUP($B1681,Sheet2!A:F,6,FALSE)</f>
        <v>3.9062470056143179</v>
      </c>
      <c r="P1681" s="1">
        <v>150000</v>
      </c>
      <c r="Q1681" s="3">
        <v>6.7500000000000004E-2</v>
      </c>
      <c r="R1681">
        <v>30</v>
      </c>
      <c r="S1681" s="1">
        <v>600000</v>
      </c>
      <c r="T1681" s="1">
        <v>3891.59</v>
      </c>
      <c r="U1681" s="1">
        <v>761.59</v>
      </c>
      <c r="V1681" s="1">
        <v>156.25</v>
      </c>
      <c r="W1681" s="4">
        <v>550</v>
      </c>
      <c r="X1681" s="1">
        <v>5359.43</v>
      </c>
      <c r="Y1681">
        <v>2</v>
      </c>
      <c r="Z1681">
        <v>5</v>
      </c>
      <c r="AA1681" t="str">
        <f>VLOOKUP($B1681,Sheet1!A:E,5,FALSE)</f>
        <v>Western edge of Central Park, Lincoln Center, affluent area.</v>
      </c>
    </row>
    <row r="1682" spans="1:27" x14ac:dyDescent="0.2">
      <c r="A1682">
        <v>1755</v>
      </c>
      <c r="B1682" t="s">
        <v>2280</v>
      </c>
      <c r="C1682" t="s">
        <v>34</v>
      </c>
      <c r="D1682" s="1">
        <v>638000</v>
      </c>
      <c r="E1682">
        <v>3</v>
      </c>
      <c r="F1682">
        <v>2</v>
      </c>
      <c r="G1682" s="2">
        <v>1728</v>
      </c>
      <c r="H1682" t="s">
        <v>341</v>
      </c>
      <c r="I1682" t="s">
        <v>28</v>
      </c>
      <c r="J1682" s="5">
        <v>10465</v>
      </c>
      <c r="K1682" s="8" t="str">
        <f>VLOOKUP($B1682,Sheet1!A:E,3,FALSE)</f>
        <v>Country Club</v>
      </c>
      <c r="L1682" s="8" t="str">
        <f>VLOOKUP($B1682,Sheet1!A:E,4,FALSE)</f>
        <v>B+</v>
      </c>
      <c r="M1682">
        <v>-73.815956400000005</v>
      </c>
      <c r="N1682">
        <v>40.814844999999998</v>
      </c>
      <c r="O1682" s="13">
        <f>VLOOKUP($B1682,Sheet2!A:F,6,FALSE)</f>
        <v>9.988631634448895</v>
      </c>
      <c r="P1682" s="1">
        <v>127600</v>
      </c>
      <c r="Q1682" s="3">
        <v>6.7500000000000004E-2</v>
      </c>
      <c r="R1682">
        <v>30</v>
      </c>
      <c r="S1682" s="1">
        <v>510400</v>
      </c>
      <c r="T1682" s="1">
        <v>3310.44</v>
      </c>
      <c r="U1682" s="1">
        <v>647.86</v>
      </c>
      <c r="V1682" s="1">
        <v>132.91999999999999</v>
      </c>
      <c r="W1682" s="4">
        <v>375</v>
      </c>
      <c r="X1682" s="1">
        <v>4466.22</v>
      </c>
      <c r="Y1682">
        <v>6</v>
      </c>
      <c r="Z1682">
        <v>11</v>
      </c>
      <c r="AA1682" t="str">
        <f>VLOOKUP($B1682,Sheet1!A:E,5,FALSE)</f>
        <v>Bronx, suburban feel with waterfront properties by the Eastchester Bay; Exclusive Country clubs.</v>
      </c>
    </row>
    <row r="1683" spans="1:27" x14ac:dyDescent="0.2">
      <c r="A1683">
        <v>1756</v>
      </c>
      <c r="B1683" t="s">
        <v>2281</v>
      </c>
      <c r="C1683" t="s">
        <v>52</v>
      </c>
      <c r="D1683" s="1">
        <v>199000</v>
      </c>
      <c r="E1683">
        <v>1</v>
      </c>
      <c r="F1683">
        <v>1</v>
      </c>
      <c r="G1683" s="2">
        <v>2184</v>
      </c>
      <c r="H1683" t="s">
        <v>2282</v>
      </c>
      <c r="I1683" t="s">
        <v>65</v>
      </c>
      <c r="J1683" s="5">
        <v>11367</v>
      </c>
      <c r="K1683" s="8" t="str">
        <f>VLOOKUP($B1683,Sheet1!A:E,3,FALSE)</f>
        <v>Flushing</v>
      </c>
      <c r="L1683" s="8" t="str">
        <f>VLOOKUP($B1683,Sheet1!A:E,4,FALSE)</f>
        <v>B</v>
      </c>
      <c r="M1683">
        <v>-73.827539999999999</v>
      </c>
      <c r="N1683">
        <v>40.728859900000003</v>
      </c>
      <c r="O1683" s="13">
        <f>VLOOKUP($B1683,Sheet2!A:F,6,FALSE)</f>
        <v>8.4003918228324537</v>
      </c>
      <c r="P1683" s="1">
        <v>39800</v>
      </c>
      <c r="Q1683" s="3">
        <v>6.7500000000000004E-2</v>
      </c>
      <c r="R1683">
        <v>30</v>
      </c>
      <c r="S1683" s="1">
        <v>159200</v>
      </c>
      <c r="T1683" s="1">
        <v>1032.57</v>
      </c>
      <c r="U1683" s="1">
        <v>202.07</v>
      </c>
      <c r="V1683" s="1">
        <v>41.46</v>
      </c>
      <c r="W1683" s="4">
        <v>550</v>
      </c>
      <c r="X1683" s="1">
        <v>1826.1</v>
      </c>
      <c r="Y1683">
        <v>2</v>
      </c>
      <c r="Z1683">
        <v>18</v>
      </c>
      <c r="AA1683" t="str">
        <f>VLOOKUP($B1683,Sheet1!A:E,5,FALSE)</f>
        <v>Bustling Chinese and  Korean community. Large shopping community.</v>
      </c>
    </row>
    <row r="1684" spans="1:27" x14ac:dyDescent="0.2">
      <c r="A1684">
        <v>1757</v>
      </c>
      <c r="B1684" t="s">
        <v>2283</v>
      </c>
      <c r="C1684" t="s">
        <v>52</v>
      </c>
      <c r="D1684" s="1">
        <v>239000</v>
      </c>
      <c r="E1684">
        <v>1</v>
      </c>
      <c r="F1684">
        <v>1</v>
      </c>
      <c r="G1684">
        <v>801</v>
      </c>
      <c r="H1684" t="s">
        <v>266</v>
      </c>
      <c r="I1684" t="s">
        <v>65</v>
      </c>
      <c r="J1684" s="5">
        <v>11005</v>
      </c>
      <c r="K1684" s="8" t="str">
        <f>VLOOKUP($B1684,Sheet1!A:E,3,FALSE)</f>
        <v>Glen Oaks</v>
      </c>
      <c r="L1684" s="8" t="str">
        <f>VLOOKUP($B1684,Sheet1!A:E,4,FALSE)</f>
        <v>A</v>
      </c>
      <c r="M1684">
        <v>-73.715956399999996</v>
      </c>
      <c r="N1684">
        <v>40.7577991</v>
      </c>
      <c r="O1684" s="13">
        <f>VLOOKUP($B1684,Sheet2!A:F,6,FALSE)</f>
        <v>14.15374098741159</v>
      </c>
      <c r="P1684" s="1">
        <v>47800</v>
      </c>
      <c r="Q1684" s="3">
        <v>6.7500000000000004E-2</v>
      </c>
      <c r="R1684">
        <v>30</v>
      </c>
      <c r="S1684" s="1">
        <v>191200</v>
      </c>
      <c r="T1684" s="1">
        <v>1240.1199999999999</v>
      </c>
      <c r="U1684" s="1">
        <v>242.69</v>
      </c>
      <c r="V1684" s="1">
        <v>49.79</v>
      </c>
      <c r="W1684" s="4">
        <v>600</v>
      </c>
      <c r="X1684" s="1">
        <v>2132.6</v>
      </c>
      <c r="Y1684">
        <v>2</v>
      </c>
      <c r="Z1684">
        <v>7</v>
      </c>
      <c r="AA1684" t="str">
        <f>VLOOKUP($B1684,Sheet1!A:E,5,FALSE)</f>
        <v>Glen Oaks Village - large cooperative housing development, Queens County Farm. </v>
      </c>
    </row>
    <row r="1685" spans="1:27" x14ac:dyDescent="0.2">
      <c r="A1685">
        <v>1758</v>
      </c>
      <c r="B1685" t="s">
        <v>2284</v>
      </c>
      <c r="C1685" t="s">
        <v>41</v>
      </c>
      <c r="D1685" s="1">
        <v>6999500</v>
      </c>
      <c r="E1685">
        <v>5</v>
      </c>
      <c r="F1685">
        <v>2.5</v>
      </c>
      <c r="G1685" s="2">
        <v>4065</v>
      </c>
      <c r="H1685" t="s">
        <v>39</v>
      </c>
      <c r="I1685" t="s">
        <v>28</v>
      </c>
      <c r="J1685" s="5">
        <v>10011</v>
      </c>
      <c r="K1685" s="8" t="str">
        <f>VLOOKUP($B1685,Sheet1!A:E,3,FALSE)</f>
        <v>Chelsea</v>
      </c>
      <c r="L1685" s="8" t="str">
        <f>VLOOKUP($B1685,Sheet1!A:E,4,FALSE)</f>
        <v>A</v>
      </c>
      <c r="M1685">
        <v>-74.003457100000006</v>
      </c>
      <c r="N1685">
        <v>40.746328699999999</v>
      </c>
      <c r="O1685" s="13">
        <f>VLOOKUP($B1685,Sheet2!A:F,6,FALSE)</f>
        <v>0.96158151479811682</v>
      </c>
      <c r="P1685" s="1">
        <v>1399900</v>
      </c>
      <c r="Q1685" s="3">
        <v>6.7500000000000004E-2</v>
      </c>
      <c r="R1685">
        <v>30</v>
      </c>
      <c r="S1685" s="1">
        <v>5599600</v>
      </c>
      <c r="T1685" s="1">
        <v>36318.9</v>
      </c>
      <c r="U1685" s="1">
        <v>7107.64</v>
      </c>
      <c r="V1685" s="1">
        <v>1458.23</v>
      </c>
      <c r="W1685" s="4">
        <v>205</v>
      </c>
      <c r="X1685" s="1">
        <v>45089.77</v>
      </c>
      <c r="Y1685">
        <v>10</v>
      </c>
      <c r="Z1685">
        <v>23</v>
      </c>
      <c r="AA1685" t="str">
        <f>VLOOKUP($B1685,Sheet1!A:E,5,FALSE)</f>
        <v>Luxury Highrises, premier neighborhood with upscale resturants and shops; Previously a LGBTQ hub.</v>
      </c>
    </row>
    <row r="1686" spans="1:27" x14ac:dyDescent="0.2">
      <c r="A1686">
        <v>1759</v>
      </c>
      <c r="B1686" t="s">
        <v>2285</v>
      </c>
      <c r="C1686" t="s">
        <v>34</v>
      </c>
      <c r="D1686" s="1">
        <v>693000</v>
      </c>
      <c r="E1686">
        <v>4</v>
      </c>
      <c r="F1686">
        <v>2</v>
      </c>
      <c r="G1686" s="2">
        <v>2184</v>
      </c>
      <c r="H1686" t="s">
        <v>485</v>
      </c>
      <c r="I1686" t="s">
        <v>65</v>
      </c>
      <c r="J1686" s="5">
        <v>11413</v>
      </c>
      <c r="K1686" s="8" t="str">
        <f>VLOOKUP($B1686,Sheet1!A:E,3,FALSE)</f>
        <v>Springfield Gardens</v>
      </c>
      <c r="L1686" s="8" t="str">
        <f>VLOOKUP($B1686,Sheet1!A:E,4,FALSE)</f>
        <v>B</v>
      </c>
      <c r="M1686">
        <v>-73.749739300000002</v>
      </c>
      <c r="N1686">
        <v>40.677552599999999</v>
      </c>
      <c r="O1686" s="13">
        <f>VLOOKUP($B1686,Sheet2!A:F,6,FALSE)</f>
        <v>13.316099212567529</v>
      </c>
      <c r="P1686" s="1">
        <v>138600</v>
      </c>
      <c r="Q1686" s="3">
        <v>6.7500000000000004E-2</v>
      </c>
      <c r="R1686">
        <v>30</v>
      </c>
      <c r="S1686" s="1">
        <v>554400</v>
      </c>
      <c r="T1686" s="1">
        <v>3595.83</v>
      </c>
      <c r="U1686" s="1">
        <v>703.71</v>
      </c>
      <c r="V1686" s="1">
        <v>144.38</v>
      </c>
      <c r="W1686" s="4">
        <v>205</v>
      </c>
      <c r="X1686" s="1">
        <v>4648.91</v>
      </c>
      <c r="Y1686">
        <v>8</v>
      </c>
      <c r="Z1686">
        <v>14</v>
      </c>
      <c r="AA1686" t="str">
        <f>VLOOKUP($B1686,Sheet1!A:E,5,FALSE)</f>
        <v>Residential character and diverse community.</v>
      </c>
    </row>
    <row r="1687" spans="1:27" x14ac:dyDescent="0.2">
      <c r="A1687">
        <v>1760</v>
      </c>
      <c r="B1687" t="s">
        <v>2286</v>
      </c>
      <c r="C1687" t="s">
        <v>87</v>
      </c>
      <c r="D1687" s="1">
        <v>1150000</v>
      </c>
      <c r="E1687">
        <v>5</v>
      </c>
      <c r="F1687">
        <v>3</v>
      </c>
      <c r="G1687" s="2">
        <v>2184</v>
      </c>
      <c r="H1687" t="s">
        <v>2287</v>
      </c>
      <c r="I1687" t="s">
        <v>65</v>
      </c>
      <c r="J1687" s="5">
        <v>11373</v>
      </c>
      <c r="K1687" s="8" t="str">
        <f>VLOOKUP($B1687,Sheet1!A:E,3,FALSE)</f>
        <v>Elmhurst</v>
      </c>
      <c r="L1687" s="8" t="str">
        <f>VLOOKUP($B1687,Sheet1!A:E,4,FALSE)</f>
        <v>B-</v>
      </c>
      <c r="M1687">
        <v>-73.884891199999998</v>
      </c>
      <c r="N1687">
        <v>40.731378200000002</v>
      </c>
      <c r="O1687" s="13">
        <f>VLOOKUP($B1687,Sheet2!A:F,6,FALSE)</f>
        <v>5.4120529576289913</v>
      </c>
      <c r="P1687" s="1">
        <v>230000</v>
      </c>
      <c r="Q1687" s="3">
        <v>6.7500000000000004E-2</v>
      </c>
      <c r="R1687">
        <v>30</v>
      </c>
      <c r="S1687" s="1">
        <v>920000</v>
      </c>
      <c r="T1687" s="1">
        <v>5967.1</v>
      </c>
      <c r="U1687" s="1">
        <v>1167.77</v>
      </c>
      <c r="V1687" s="1">
        <v>239.58</v>
      </c>
      <c r="W1687" s="4">
        <v>375</v>
      </c>
      <c r="X1687" s="1">
        <v>7749.45</v>
      </c>
      <c r="Y1687">
        <v>10</v>
      </c>
      <c r="Z1687">
        <v>11</v>
      </c>
      <c r="AA1687" t="str">
        <f>VLOOKUP($B1687,Sheet1!A:E,5,FALSE)</f>
        <v>Queens Center Mall, Authentic food scene, very busy commercial area.</v>
      </c>
    </row>
    <row r="1688" spans="1:27" x14ac:dyDescent="0.2">
      <c r="A1688">
        <v>1761</v>
      </c>
      <c r="B1688" t="s">
        <v>2288</v>
      </c>
      <c r="C1688" t="s">
        <v>52</v>
      </c>
      <c r="D1688" s="1">
        <v>549000</v>
      </c>
      <c r="E1688">
        <v>1</v>
      </c>
      <c r="F1688">
        <v>1</v>
      </c>
      <c r="G1688" s="2">
        <v>2184</v>
      </c>
      <c r="H1688" t="s">
        <v>69</v>
      </c>
      <c r="I1688" t="s">
        <v>28</v>
      </c>
      <c r="J1688" s="5">
        <v>10014</v>
      </c>
      <c r="K1688" s="8" t="str">
        <f>VLOOKUP($B1688,Sheet1!A:E,3,FALSE)</f>
        <v>Greenwich Village</v>
      </c>
      <c r="L1688" s="8" t="str">
        <f>VLOOKUP($B1688,Sheet1!A:E,4,FALSE)</f>
        <v>A</v>
      </c>
      <c r="M1688">
        <v>-74.005384300000003</v>
      </c>
      <c r="N1688">
        <v>40.738026400000003</v>
      </c>
      <c r="O1688" s="13">
        <f>VLOOKUP($B1688,Sheet2!A:F,6,FALSE)</f>
        <v>1.2850194538226889</v>
      </c>
      <c r="P1688" s="1">
        <v>109800</v>
      </c>
      <c r="Q1688" s="3">
        <v>6.7500000000000004E-2</v>
      </c>
      <c r="R1688">
        <v>30</v>
      </c>
      <c r="S1688" s="1">
        <v>439200</v>
      </c>
      <c r="T1688" s="1">
        <v>2848.64</v>
      </c>
      <c r="U1688" s="1">
        <v>557.48</v>
      </c>
      <c r="V1688" s="1">
        <v>114.38</v>
      </c>
      <c r="W1688" s="4">
        <v>600</v>
      </c>
      <c r="X1688" s="1">
        <v>4120.5</v>
      </c>
      <c r="Y1688">
        <v>2</v>
      </c>
      <c r="Z1688">
        <v>18</v>
      </c>
      <c r="AA1688" t="str">
        <f>VLOOKUP($B1688,Sheet1!A:E,5,FALSE)</f>
        <v>Manhattan, Washington Square Park, where NYU Campus is.</v>
      </c>
    </row>
    <row r="1689" spans="1:27" x14ac:dyDescent="0.2">
      <c r="A1689">
        <v>1762</v>
      </c>
      <c r="B1689" t="s">
        <v>2289</v>
      </c>
      <c r="C1689" t="s">
        <v>34</v>
      </c>
      <c r="D1689" s="1">
        <v>889000</v>
      </c>
      <c r="E1689">
        <v>3</v>
      </c>
      <c r="F1689">
        <v>2</v>
      </c>
      <c r="G1689" s="2">
        <v>2184</v>
      </c>
      <c r="H1689" t="s">
        <v>2290</v>
      </c>
      <c r="I1689" t="s">
        <v>65</v>
      </c>
      <c r="J1689" s="5">
        <v>11369</v>
      </c>
      <c r="K1689" s="8" t="str">
        <f>VLOOKUP($B1689,Sheet1!A:E,3,FALSE)</f>
        <v>East Elmhurst</v>
      </c>
      <c r="L1689" s="8" t="str">
        <f>VLOOKUP($B1689,Sheet1!A:E,4,FALSE)</f>
        <v>B</v>
      </c>
      <c r="M1689">
        <v>-73.862214499999993</v>
      </c>
      <c r="N1689">
        <v>40.763138099999999</v>
      </c>
      <c r="O1689" s="13">
        <f>VLOOKUP($B1689,Sheet2!A:F,6,FALSE)</f>
        <v>6.5402586422520264</v>
      </c>
      <c r="P1689" s="1">
        <v>177800</v>
      </c>
      <c r="Q1689" s="3">
        <v>6.7500000000000004E-2</v>
      </c>
      <c r="R1689">
        <v>30</v>
      </c>
      <c r="S1689" s="1">
        <v>711200</v>
      </c>
      <c r="T1689" s="1">
        <v>4612.83</v>
      </c>
      <c r="U1689" s="1">
        <v>902.74</v>
      </c>
      <c r="V1689" s="1">
        <v>185.21</v>
      </c>
      <c r="W1689" s="4">
        <v>550</v>
      </c>
      <c r="X1689" s="1">
        <v>6250.77</v>
      </c>
      <c r="Y1689">
        <v>6</v>
      </c>
      <c r="Z1689">
        <v>14</v>
      </c>
      <c r="AA1689" t="str">
        <f>VLOOKUP($B1689,Sheet1!A:E,5,FALSE)</f>
        <v xml:space="preserve">Close to NY's Laguardia Airport. </v>
      </c>
    </row>
    <row r="1690" spans="1:27" x14ac:dyDescent="0.2">
      <c r="A1690">
        <v>1763</v>
      </c>
      <c r="B1690" t="s">
        <v>2291</v>
      </c>
      <c r="C1690" t="s">
        <v>87</v>
      </c>
      <c r="D1690" s="1">
        <v>1075000</v>
      </c>
      <c r="E1690">
        <v>7</v>
      </c>
      <c r="F1690">
        <v>3</v>
      </c>
      <c r="G1690" s="2">
        <v>2000</v>
      </c>
      <c r="H1690" t="s">
        <v>56</v>
      </c>
      <c r="I1690" t="s">
        <v>45</v>
      </c>
      <c r="J1690" s="5">
        <v>11220</v>
      </c>
      <c r="K1690" s="8" t="str">
        <f>VLOOKUP($B1690,Sheet1!A:E,3,FALSE)</f>
        <v>Bay Ridge</v>
      </c>
      <c r="L1690" s="8" t="str">
        <f>VLOOKUP($B1690,Sheet1!A:E,4,FALSE)</f>
        <v>B+</v>
      </c>
      <c r="M1690">
        <v>-74.014767000000006</v>
      </c>
      <c r="N1690">
        <v>40.648950900000003</v>
      </c>
      <c r="O1690" s="13">
        <f>VLOOKUP($B1690,Sheet2!A:F,6,FALSE)</f>
        <v>7.0611225009182972</v>
      </c>
      <c r="P1690" s="1">
        <v>215000</v>
      </c>
      <c r="Q1690" s="3">
        <v>6.7500000000000004E-2</v>
      </c>
      <c r="R1690">
        <v>30</v>
      </c>
      <c r="S1690" s="1">
        <v>860000</v>
      </c>
      <c r="T1690" s="1">
        <v>5577.94</v>
      </c>
      <c r="U1690" s="1">
        <v>1091.6099999999999</v>
      </c>
      <c r="V1690" s="1">
        <v>223.96</v>
      </c>
      <c r="W1690" s="4">
        <v>1400</v>
      </c>
      <c r="X1690" s="1">
        <v>8293.51</v>
      </c>
      <c r="Y1690">
        <v>14</v>
      </c>
      <c r="Z1690">
        <v>10</v>
      </c>
      <c r="AA1690" t="str">
        <f>VLOOKUP($B1690,Sheet1!A:E,5,FALSE)</f>
        <v>South Brooklyn Neighborhood known for elaborate Christmas light in Dyker Heights.</v>
      </c>
    </row>
    <row r="1691" spans="1:27" x14ac:dyDescent="0.2">
      <c r="A1691">
        <v>1764</v>
      </c>
      <c r="B1691" t="s">
        <v>2292</v>
      </c>
      <c r="C1691" t="s">
        <v>34</v>
      </c>
      <c r="D1691" s="1">
        <v>6995000</v>
      </c>
      <c r="E1691">
        <v>5</v>
      </c>
      <c r="F1691">
        <v>4</v>
      </c>
      <c r="G1691" s="2">
        <v>5000</v>
      </c>
      <c r="H1691" t="s">
        <v>47</v>
      </c>
      <c r="I1691" t="s">
        <v>28</v>
      </c>
      <c r="J1691" s="5">
        <v>10017</v>
      </c>
      <c r="K1691" s="8" t="str">
        <f>VLOOKUP($B1691,Sheet1!A:E,3,FALSE)</f>
        <v>Midtown East</v>
      </c>
      <c r="L1691" s="8" t="str">
        <f>VLOOKUP($B1691,Sheet1!A:E,4,FALSE)</f>
        <v>B</v>
      </c>
      <c r="M1691">
        <v>-73.970162599999995</v>
      </c>
      <c r="N1691">
        <v>40.7541017</v>
      </c>
      <c r="O1691" s="13">
        <f>VLOOKUP($B1691,Sheet2!A:F,6,FALSE)</f>
        <v>0.88012956621039995</v>
      </c>
      <c r="P1691" s="1">
        <v>1399000</v>
      </c>
      <c r="Q1691" s="3">
        <v>6.7500000000000004E-2</v>
      </c>
      <c r="R1691">
        <v>30</v>
      </c>
      <c r="S1691" s="1">
        <v>5596000</v>
      </c>
      <c r="T1691" s="1">
        <v>36295.550000000003</v>
      </c>
      <c r="U1691" s="1">
        <v>7103.07</v>
      </c>
      <c r="V1691" s="1">
        <v>1457.29</v>
      </c>
      <c r="W1691" s="4">
        <v>1400</v>
      </c>
      <c r="X1691" s="1">
        <v>46255.91</v>
      </c>
      <c r="Y1691">
        <v>10</v>
      </c>
      <c r="Z1691">
        <v>21</v>
      </c>
      <c r="AA1691" t="str">
        <f>VLOOKUP($B1691,Sheet1!A:E,5,FALSE)</f>
        <v>Acess to Museum Mile, world class resturants on 2nd &amp; 3rd ave, close to corporate headquarters</v>
      </c>
    </row>
    <row r="1692" spans="1:27" x14ac:dyDescent="0.2">
      <c r="A1692">
        <v>1765</v>
      </c>
      <c r="B1692" t="s">
        <v>2293</v>
      </c>
      <c r="C1692" t="s">
        <v>52</v>
      </c>
      <c r="D1692" s="1">
        <v>155000</v>
      </c>
      <c r="E1692">
        <v>3</v>
      </c>
      <c r="F1692">
        <v>1</v>
      </c>
      <c r="G1692" s="2">
        <v>2184</v>
      </c>
      <c r="H1692" t="s">
        <v>2294</v>
      </c>
      <c r="I1692" t="s">
        <v>65</v>
      </c>
      <c r="J1692" s="5">
        <v>11432</v>
      </c>
      <c r="K1692" s="8" t="str">
        <f>VLOOKUP($B1692,Sheet1!A:E,3,FALSE)</f>
        <v>Jamaica</v>
      </c>
      <c r="L1692" s="8" t="str">
        <f>VLOOKUP($B1692,Sheet1!A:E,4,FALSE)</f>
        <v>C</v>
      </c>
      <c r="M1692">
        <v>-73.795696000000007</v>
      </c>
      <c r="N1692">
        <v>40.714824999999998</v>
      </c>
      <c r="O1692" s="13">
        <f>VLOOKUP($B1692,Sheet2!A:F,6,FALSE)</f>
        <v>10.231603447490739</v>
      </c>
      <c r="P1692" s="1">
        <v>31000</v>
      </c>
      <c r="Q1692" s="3">
        <v>6.7500000000000004E-2</v>
      </c>
      <c r="R1692">
        <v>30</v>
      </c>
      <c r="S1692" s="1">
        <v>124000</v>
      </c>
      <c r="T1692" s="1">
        <v>804.26</v>
      </c>
      <c r="U1692" s="1">
        <v>157.38999999999999</v>
      </c>
      <c r="V1692" s="1">
        <v>32.29</v>
      </c>
      <c r="W1692" s="4">
        <v>205</v>
      </c>
      <c r="X1692" s="1">
        <v>1198.95</v>
      </c>
      <c r="Y1692">
        <v>6</v>
      </c>
      <c r="Z1692">
        <v>18</v>
      </c>
      <c r="AA1692" t="str">
        <f>VLOOKUP($B1692,Sheet1!A:E,5,FALSE)</f>
        <v>Sectioned into 3 sub-neighborhoods, estates in the north east, west shopping areas, and South high crime area.</v>
      </c>
    </row>
    <row r="1693" spans="1:27" x14ac:dyDescent="0.2">
      <c r="A1693">
        <v>1766</v>
      </c>
      <c r="B1693" t="s">
        <v>2295</v>
      </c>
      <c r="C1693" t="s">
        <v>52</v>
      </c>
      <c r="D1693" s="1">
        <v>349000</v>
      </c>
      <c r="E1693">
        <v>2</v>
      </c>
      <c r="F1693">
        <v>1</v>
      </c>
      <c r="G1693">
        <v>800</v>
      </c>
      <c r="H1693" t="s">
        <v>47</v>
      </c>
      <c r="I1693" t="s">
        <v>45</v>
      </c>
      <c r="J1693" s="5">
        <v>11213</v>
      </c>
      <c r="K1693" s="8" t="str">
        <f>VLOOKUP($B1693,Sheet1!A:E,3,FALSE)</f>
        <v>Crown Heights</v>
      </c>
      <c r="L1693" s="8" t="str">
        <f>VLOOKUP($B1693,Sheet1!A:E,4,FALSE)</f>
        <v>C</v>
      </c>
      <c r="M1693">
        <v>-73.942801799999998</v>
      </c>
      <c r="N1693">
        <v>40.669963899999999</v>
      </c>
      <c r="O1693" s="13">
        <f>VLOOKUP($B1693,Sheet2!A:F,6,FALSE)</f>
        <v>5.8834076136887452</v>
      </c>
      <c r="P1693" s="1">
        <v>69800</v>
      </c>
      <c r="Q1693" s="3">
        <v>6.7500000000000004E-2</v>
      </c>
      <c r="R1693">
        <v>30</v>
      </c>
      <c r="S1693" s="1">
        <v>279200</v>
      </c>
      <c r="T1693" s="1">
        <v>1810.89</v>
      </c>
      <c r="U1693" s="1">
        <v>354.39</v>
      </c>
      <c r="V1693" s="1">
        <v>72.709999999999994</v>
      </c>
      <c r="W1693" s="4">
        <v>160</v>
      </c>
      <c r="X1693" s="1">
        <v>2397.9899999999998</v>
      </c>
      <c r="Y1693">
        <v>4</v>
      </c>
      <c r="Z1693">
        <v>7</v>
      </c>
      <c r="AA1693" t="str">
        <f>VLOOKUP($B1693,Sheet1!A:E,5,FALSE)</f>
        <v>African American, Carribean, Jewish communities intersecting, Brooklyn Children's Museum.</v>
      </c>
    </row>
    <row r="1694" spans="1:27" x14ac:dyDescent="0.2">
      <c r="A1694">
        <v>1767</v>
      </c>
      <c r="B1694" t="s">
        <v>2296</v>
      </c>
      <c r="C1694" t="s">
        <v>52</v>
      </c>
      <c r="D1694" s="1">
        <v>825000</v>
      </c>
      <c r="E1694">
        <v>2</v>
      </c>
      <c r="F1694">
        <v>1</v>
      </c>
      <c r="G1694" s="2">
        <v>2184</v>
      </c>
      <c r="H1694" t="s">
        <v>39</v>
      </c>
      <c r="I1694" t="s">
        <v>28</v>
      </c>
      <c r="J1694" s="5">
        <v>10025</v>
      </c>
      <c r="K1694" s="8" t="str">
        <f>VLOOKUP($B1694,Sheet1!A:E,3,FALSE)</f>
        <v>Upper West Side</v>
      </c>
      <c r="L1694" s="8" t="str">
        <f>VLOOKUP($B1694,Sheet1!A:E,4,FALSE)</f>
        <v>A</v>
      </c>
      <c r="M1694">
        <v>-73.969032100000007</v>
      </c>
      <c r="N1694">
        <v>40.799157100000002</v>
      </c>
      <c r="O1694" s="13">
        <f>VLOOKUP($B1694,Sheet2!A:F,6,FALSE)</f>
        <v>3.5785154180125791</v>
      </c>
      <c r="P1694" s="1">
        <v>165000</v>
      </c>
      <c r="Q1694" s="3">
        <v>6.7500000000000004E-2</v>
      </c>
      <c r="R1694">
        <v>30</v>
      </c>
      <c r="S1694" s="1">
        <v>660000</v>
      </c>
      <c r="T1694" s="1">
        <v>4280.75</v>
      </c>
      <c r="U1694" s="1">
        <v>837.75</v>
      </c>
      <c r="V1694" s="1">
        <v>171.88</v>
      </c>
      <c r="W1694" s="4">
        <v>205</v>
      </c>
      <c r="X1694" s="1">
        <v>5495.37</v>
      </c>
      <c r="Y1694">
        <v>4</v>
      </c>
      <c r="Z1694">
        <v>18</v>
      </c>
      <c r="AA1694" t="str">
        <f>VLOOKUP($B1694,Sheet1!A:E,5,FALSE)</f>
        <v>Western edge of Central Park, Lincoln Center, affluent area.</v>
      </c>
    </row>
    <row r="1695" spans="1:27" x14ac:dyDescent="0.2">
      <c r="A1695">
        <v>1768</v>
      </c>
      <c r="B1695" t="s">
        <v>2297</v>
      </c>
      <c r="C1695" t="s">
        <v>26</v>
      </c>
      <c r="D1695" s="1">
        <v>215000</v>
      </c>
      <c r="E1695">
        <v>2</v>
      </c>
      <c r="F1695">
        <v>1</v>
      </c>
      <c r="G1695">
        <v>789</v>
      </c>
      <c r="H1695" t="s">
        <v>2298</v>
      </c>
      <c r="I1695" t="s">
        <v>54</v>
      </c>
      <c r="J1695" s="5">
        <v>10462</v>
      </c>
      <c r="K1695" s="8" t="str">
        <f>VLOOKUP($B1695,Sheet1!A:E,3,FALSE)</f>
        <v>Castle Hill</v>
      </c>
      <c r="L1695" s="8" t="str">
        <f>VLOOKUP($B1695,Sheet1!A:E,4,FALSE)</f>
        <v>C</v>
      </c>
      <c r="M1695">
        <v>-73.856377199999997</v>
      </c>
      <c r="N1695">
        <v>40.839633499999998</v>
      </c>
      <c r="O1695" s="13">
        <f>VLOOKUP($B1695,Sheet2!A:F,6,FALSE)</f>
        <v>9.2234107100382126</v>
      </c>
      <c r="P1695" s="1">
        <v>43000</v>
      </c>
      <c r="Q1695" s="3">
        <v>6.7500000000000004E-2</v>
      </c>
      <c r="R1695">
        <v>30</v>
      </c>
      <c r="S1695" s="1">
        <v>172000</v>
      </c>
      <c r="T1695" s="1">
        <v>1115.5899999999999</v>
      </c>
      <c r="U1695" s="1">
        <v>218.32</v>
      </c>
      <c r="V1695" s="1">
        <v>44.79</v>
      </c>
      <c r="W1695" s="4">
        <v>600</v>
      </c>
      <c r="X1695" s="1">
        <v>1978.7</v>
      </c>
      <c r="Y1695">
        <v>4</v>
      </c>
      <c r="Z1695">
        <v>7</v>
      </c>
      <c r="AA1695" t="str">
        <f>VLOOKUP($B1695,Sheet1!A:E,5,FALSE)</f>
        <v>Residential neighborhood, suburban feeling, with scenic waterfront views.</v>
      </c>
    </row>
    <row r="1696" spans="1:27" x14ac:dyDescent="0.2">
      <c r="A1696">
        <v>1769</v>
      </c>
      <c r="B1696" t="s">
        <v>2299</v>
      </c>
      <c r="C1696" t="s">
        <v>34</v>
      </c>
      <c r="D1696" s="1">
        <v>1099000</v>
      </c>
      <c r="E1696">
        <v>3</v>
      </c>
      <c r="F1696">
        <v>2</v>
      </c>
      <c r="G1696" s="2">
        <v>2700</v>
      </c>
      <c r="H1696" t="s">
        <v>1041</v>
      </c>
      <c r="I1696" t="s">
        <v>45</v>
      </c>
      <c r="J1696" s="5">
        <v>11234</v>
      </c>
      <c r="K1696" s="8" t="str">
        <f>VLOOKUP($B1696,Sheet1!A:E,3,FALSE)</f>
        <v>Marine Park</v>
      </c>
      <c r="L1696" s="8" t="str">
        <f>VLOOKUP($B1696,Sheet1!A:E,4,FALSE)</f>
        <v>A</v>
      </c>
      <c r="M1696">
        <v>-73.905658200000005</v>
      </c>
      <c r="N1696">
        <v>40.619026400000003</v>
      </c>
      <c r="O1696" s="13">
        <f>VLOOKUP($B1696,Sheet2!A:F,6,FALSE)</f>
        <v>9.8875588414954425</v>
      </c>
      <c r="P1696" s="1">
        <v>219800</v>
      </c>
      <c r="Q1696" s="3">
        <v>6.7500000000000004E-2</v>
      </c>
      <c r="R1696">
        <v>30</v>
      </c>
      <c r="S1696" s="1">
        <v>879200</v>
      </c>
      <c r="T1696" s="1">
        <v>5702.47</v>
      </c>
      <c r="U1696" s="1">
        <v>1115.98</v>
      </c>
      <c r="V1696" s="1">
        <v>228.96</v>
      </c>
      <c r="W1696" s="4">
        <v>205</v>
      </c>
      <c r="X1696" s="1">
        <v>7252.41</v>
      </c>
      <c r="Y1696">
        <v>6</v>
      </c>
      <c r="Z1696">
        <v>17</v>
      </c>
      <c r="AA1696" t="str">
        <f>VLOOKUP($B1696,Sheet1!A:E,5,FALSE)</f>
        <v>Marine Park, expansive parkland and recreational facilities.</v>
      </c>
    </row>
    <row r="1697" spans="1:27" x14ac:dyDescent="0.2">
      <c r="A1697">
        <v>1770</v>
      </c>
      <c r="B1697" t="s">
        <v>2300</v>
      </c>
      <c r="C1697" t="s">
        <v>41</v>
      </c>
      <c r="D1697" s="1">
        <v>2900000</v>
      </c>
      <c r="E1697">
        <v>3</v>
      </c>
      <c r="F1697">
        <v>3</v>
      </c>
      <c r="G1697" s="2">
        <v>1979</v>
      </c>
      <c r="H1697" t="s">
        <v>39</v>
      </c>
      <c r="I1697" t="s">
        <v>28</v>
      </c>
      <c r="J1697" s="5">
        <v>10017</v>
      </c>
      <c r="K1697" s="8" t="str">
        <f>VLOOKUP($B1697,Sheet1!A:E,3,FALSE)</f>
        <v>Midtown East</v>
      </c>
      <c r="L1697" s="8" t="str">
        <f>VLOOKUP($B1697,Sheet1!A:E,4,FALSE)</f>
        <v>B</v>
      </c>
      <c r="M1697">
        <v>-73.967825599999998</v>
      </c>
      <c r="N1697">
        <v>40.7525683</v>
      </c>
      <c r="O1697" s="13">
        <f>VLOOKUP($B1697,Sheet2!A:F,6,FALSE)</f>
        <v>0.95926116884911317</v>
      </c>
      <c r="P1697" s="1">
        <v>580000</v>
      </c>
      <c r="Q1697" s="3">
        <v>6.7500000000000004E-2</v>
      </c>
      <c r="R1697">
        <v>30</v>
      </c>
      <c r="S1697" s="1">
        <v>2320000</v>
      </c>
      <c r="T1697" s="1">
        <v>15047.48</v>
      </c>
      <c r="U1697" s="1">
        <v>2944.81</v>
      </c>
      <c r="V1697" s="1">
        <v>604.16999999999996</v>
      </c>
      <c r="W1697" s="4">
        <v>1000</v>
      </c>
      <c r="X1697" s="1">
        <v>19596.45</v>
      </c>
      <c r="Y1697">
        <v>6</v>
      </c>
      <c r="Z1697">
        <v>10</v>
      </c>
      <c r="AA1697" t="str">
        <f>VLOOKUP($B1697,Sheet1!A:E,5,FALSE)</f>
        <v>Acess to Museum Mile, world class resturants on 2nd &amp; 3rd ave, close to corporate headquarters</v>
      </c>
    </row>
    <row r="1698" spans="1:27" x14ac:dyDescent="0.2">
      <c r="A1698">
        <v>1774</v>
      </c>
      <c r="B1698" t="s">
        <v>2301</v>
      </c>
      <c r="C1698" t="s">
        <v>188</v>
      </c>
      <c r="D1698" s="1">
        <v>555000</v>
      </c>
      <c r="E1698">
        <v>3</v>
      </c>
      <c r="F1698">
        <v>1</v>
      </c>
      <c r="G1698" s="2">
        <v>1504</v>
      </c>
      <c r="H1698" t="s">
        <v>119</v>
      </c>
      <c r="I1698" t="s">
        <v>65</v>
      </c>
      <c r="J1698" s="5">
        <v>11385</v>
      </c>
      <c r="K1698" s="8" t="str">
        <f>VLOOKUP($B1698,Sheet1!A:E,3,FALSE)</f>
        <v>Ridgewood</v>
      </c>
      <c r="L1698" s="8" t="str">
        <f>VLOOKUP($B1698,Sheet1!A:E,4,FALSE)</f>
        <v>B+</v>
      </c>
      <c r="M1698">
        <v>-73.856597199999996</v>
      </c>
      <c r="N1698">
        <v>40.705861200000001</v>
      </c>
      <c r="O1698" s="13">
        <f>VLOOKUP($B1698,Sheet2!A:F,6,FALSE)</f>
        <v>7.3838912030787434</v>
      </c>
      <c r="P1698" s="1">
        <v>111000</v>
      </c>
      <c r="Q1698" s="3">
        <v>6.7500000000000004E-2</v>
      </c>
      <c r="R1698">
        <v>30</v>
      </c>
      <c r="S1698" s="1">
        <v>444000</v>
      </c>
      <c r="T1698" s="1">
        <v>2879.78</v>
      </c>
      <c r="U1698" s="1">
        <v>563.57000000000005</v>
      </c>
      <c r="V1698" s="1">
        <v>115.63</v>
      </c>
      <c r="W1698" s="4">
        <v>600</v>
      </c>
      <c r="X1698" s="1">
        <v>4158.9799999999996</v>
      </c>
      <c r="Y1698">
        <v>6</v>
      </c>
      <c r="Z1698">
        <v>13</v>
      </c>
      <c r="AA1698" t="str">
        <f>VLOOKUP($B1698,Sheet1!A:E,5,FALSE)</f>
        <v>Historic architecture and emerging arts scene.</v>
      </c>
    </row>
    <row r="1699" spans="1:27" x14ac:dyDescent="0.2">
      <c r="A1699">
        <v>1775</v>
      </c>
      <c r="B1699" t="s">
        <v>2302</v>
      </c>
      <c r="C1699" t="s">
        <v>87</v>
      </c>
      <c r="D1699" s="1">
        <v>697777</v>
      </c>
      <c r="E1699">
        <v>3</v>
      </c>
      <c r="F1699">
        <v>2</v>
      </c>
      <c r="G1699" s="2">
        <v>2184</v>
      </c>
      <c r="H1699" t="s">
        <v>2303</v>
      </c>
      <c r="I1699" t="s">
        <v>65</v>
      </c>
      <c r="J1699" s="5">
        <v>11420</v>
      </c>
      <c r="K1699" s="8" t="str">
        <f>VLOOKUP($B1699,Sheet1!A:E,3,FALSE)</f>
        <v>South Ozone Park</v>
      </c>
      <c r="L1699" s="8" t="str">
        <f>VLOOKUP($B1699,Sheet1!A:E,4,FALSE)</f>
        <v>B</v>
      </c>
      <c r="M1699">
        <v>-73.819660200000001</v>
      </c>
      <c r="N1699">
        <v>40.673491400000003</v>
      </c>
      <c r="O1699" s="13">
        <f>VLOOKUP($B1699,Sheet2!A:F,6,FALSE)</f>
        <v>10.137745045638949</v>
      </c>
      <c r="P1699" s="1">
        <v>139555.4</v>
      </c>
      <c r="Q1699" s="3">
        <v>6.7500000000000004E-2</v>
      </c>
      <c r="R1699">
        <v>30</v>
      </c>
      <c r="S1699" s="1">
        <v>558221.6</v>
      </c>
      <c r="T1699" s="1">
        <v>3620.61</v>
      </c>
      <c r="U1699" s="1">
        <v>708.56</v>
      </c>
      <c r="V1699" s="1">
        <v>145.37</v>
      </c>
      <c r="W1699" s="4">
        <v>550</v>
      </c>
      <c r="X1699" s="1">
        <v>5024.54</v>
      </c>
      <c r="Y1699">
        <v>6</v>
      </c>
      <c r="Z1699">
        <v>14</v>
      </c>
      <c r="AA1699" t="str">
        <f>VLOOKUP($B1699,Sheet1!A:E,5,FALSE)</f>
        <v>John F. Kennedy International Airport &amp; Aqueduct Racetrack</v>
      </c>
    </row>
    <row r="1700" spans="1:27" x14ac:dyDescent="0.2">
      <c r="A1700">
        <v>1776</v>
      </c>
      <c r="B1700" t="s">
        <v>2304</v>
      </c>
      <c r="C1700" t="s">
        <v>26</v>
      </c>
      <c r="D1700" s="1">
        <v>14995000</v>
      </c>
      <c r="E1700">
        <v>6</v>
      </c>
      <c r="F1700">
        <v>2.5</v>
      </c>
      <c r="G1700" s="2">
        <v>8500</v>
      </c>
      <c r="H1700" t="s">
        <v>42</v>
      </c>
      <c r="I1700" t="s">
        <v>45</v>
      </c>
      <c r="J1700" s="5">
        <v>11201</v>
      </c>
      <c r="K1700" s="8" t="str">
        <f>VLOOKUP($B1700,Sheet1!A:E,3,FALSE)</f>
        <v>Brooklyn Heights</v>
      </c>
      <c r="L1700" s="8" t="str">
        <f>VLOOKUP($B1700,Sheet1!A:E,4,FALSE)</f>
        <v>A</v>
      </c>
      <c r="M1700">
        <v>-74.000261800000004</v>
      </c>
      <c r="N1700">
        <v>40.693534200000002</v>
      </c>
      <c r="O1700" s="13">
        <f>VLOOKUP($B1700,Sheet2!A:F,6,FALSE)</f>
        <v>3.8933254451506252</v>
      </c>
      <c r="P1700" s="1">
        <v>2999000</v>
      </c>
      <c r="Q1700" s="3">
        <v>6.7500000000000004E-2</v>
      </c>
      <c r="R1700">
        <v>30</v>
      </c>
      <c r="S1700" s="1">
        <v>11996000</v>
      </c>
      <c r="T1700" s="1">
        <v>77805.83</v>
      </c>
      <c r="U1700" s="1">
        <v>15226.67</v>
      </c>
      <c r="V1700" s="1">
        <v>3123.96</v>
      </c>
      <c r="W1700" s="4">
        <v>600</v>
      </c>
      <c r="X1700" s="1">
        <v>96756.46</v>
      </c>
      <c r="Y1700">
        <v>12</v>
      </c>
      <c r="Z1700">
        <v>47</v>
      </c>
      <c r="AA1700" t="str">
        <f>VLOOKUP($B1700,Sheet1!A:E,5,FALSE)</f>
        <v>Views of the Manhattan Skyline and Brooklyn Bridge, by Brooklyn Heights Park- Pier 5, famous basketball courts. </v>
      </c>
    </row>
    <row r="1701" spans="1:27" x14ac:dyDescent="0.2">
      <c r="A1701">
        <v>1777</v>
      </c>
      <c r="B1701" t="s">
        <v>2305</v>
      </c>
      <c r="C1701" t="s">
        <v>34</v>
      </c>
      <c r="D1701" s="1">
        <v>850000</v>
      </c>
      <c r="E1701">
        <v>3</v>
      </c>
      <c r="F1701">
        <v>2</v>
      </c>
      <c r="G1701" s="2">
        <v>1152</v>
      </c>
      <c r="H1701" t="s">
        <v>2306</v>
      </c>
      <c r="I1701" t="s">
        <v>36</v>
      </c>
      <c r="J1701" s="5">
        <v>10314</v>
      </c>
      <c r="K1701" s="8" t="str">
        <f>VLOOKUP($B1701,Sheet1!A:E,3,FALSE)</f>
        <v>Mid Island</v>
      </c>
      <c r="L1701" s="8" t="str">
        <f>VLOOKUP($B1701,Sheet1!A:E,4,FALSE)</f>
        <v>B</v>
      </c>
      <c r="M1701">
        <v>-74.163092300000002</v>
      </c>
      <c r="N1701">
        <v>40.590346400000001</v>
      </c>
      <c r="O1701" s="13">
        <f>VLOOKUP($B1701,Sheet2!A:F,6,FALSE)</f>
        <v>14.37701933804604</v>
      </c>
      <c r="P1701" s="1">
        <v>170000</v>
      </c>
      <c r="Q1701" s="3">
        <v>6.7500000000000004E-2</v>
      </c>
      <c r="R1701">
        <v>30</v>
      </c>
      <c r="S1701" s="1">
        <v>680000</v>
      </c>
      <c r="T1701" s="1">
        <v>4410.47</v>
      </c>
      <c r="U1701" s="1">
        <v>863.13</v>
      </c>
      <c r="V1701" s="1">
        <v>177.08</v>
      </c>
      <c r="W1701" s="4">
        <v>1000</v>
      </c>
      <c r="X1701" s="1">
        <v>6450.68</v>
      </c>
      <c r="Y1701">
        <v>6</v>
      </c>
      <c r="Z1701">
        <v>7</v>
      </c>
      <c r="AA1701" t="str">
        <f>VLOOKUP($B1701,Sheet1!A:E,5,FALSE)</f>
        <v>Middle of Staten island, largest % of Asians in Staten Island, suburban residential area.</v>
      </c>
    </row>
    <row r="1702" spans="1:27" x14ac:dyDescent="0.2">
      <c r="A1702">
        <v>1778</v>
      </c>
      <c r="B1702" t="s">
        <v>2307</v>
      </c>
      <c r="C1702" t="s">
        <v>163</v>
      </c>
      <c r="D1702" s="1">
        <v>1175000</v>
      </c>
      <c r="E1702">
        <v>3</v>
      </c>
      <c r="F1702">
        <v>3</v>
      </c>
      <c r="G1702" s="2">
        <v>2774</v>
      </c>
      <c r="H1702" t="s">
        <v>119</v>
      </c>
      <c r="I1702" t="s">
        <v>36</v>
      </c>
      <c r="J1702" s="5">
        <v>10304</v>
      </c>
      <c r="K1702" s="8" t="str">
        <f>VLOOKUP($B1702,Sheet1!A:E,3,FALSE)</f>
        <v>Stapleton</v>
      </c>
      <c r="L1702" s="8" t="str">
        <f>VLOOKUP($B1702,Sheet1!A:E,4,FALSE)</f>
        <v>B</v>
      </c>
      <c r="M1702">
        <v>-74.093300400000004</v>
      </c>
      <c r="N1702">
        <v>40.606935300000004</v>
      </c>
      <c r="O1702" s="13">
        <f>VLOOKUP($B1702,Sheet2!A:F,6,FALSE)</f>
        <v>11.311890569420891</v>
      </c>
      <c r="P1702" s="1">
        <v>235000</v>
      </c>
      <c r="Q1702" s="3">
        <v>6.7500000000000004E-2</v>
      </c>
      <c r="R1702">
        <v>30</v>
      </c>
      <c r="S1702" s="1">
        <v>940000</v>
      </c>
      <c r="T1702" s="1">
        <v>6096.82</v>
      </c>
      <c r="U1702" s="1">
        <v>1193.1500000000001</v>
      </c>
      <c r="V1702" s="1">
        <v>244.79</v>
      </c>
      <c r="W1702" s="4">
        <v>2000</v>
      </c>
      <c r="X1702" s="1">
        <v>9534.77</v>
      </c>
      <c r="Y1702">
        <v>6</v>
      </c>
      <c r="Z1702">
        <v>14</v>
      </c>
      <c r="AA1702" t="str">
        <f>VLOOKUP($B1702,Sheet1!A:E,5,FALSE)</f>
        <v>Historic Waterfront, Vibrant Art Scene, Staten Island Urby.</v>
      </c>
    </row>
    <row r="1703" spans="1:27" x14ac:dyDescent="0.2">
      <c r="A1703">
        <v>1779</v>
      </c>
      <c r="B1703" t="s">
        <v>2308</v>
      </c>
      <c r="C1703" t="s">
        <v>52</v>
      </c>
      <c r="D1703" s="1">
        <v>545000</v>
      </c>
      <c r="E1703">
        <v>1</v>
      </c>
      <c r="F1703">
        <v>1</v>
      </c>
      <c r="G1703" s="2">
        <v>2184</v>
      </c>
      <c r="H1703" t="s">
        <v>857</v>
      </c>
      <c r="I1703" t="s">
        <v>28</v>
      </c>
      <c r="J1703" s="5">
        <v>10028</v>
      </c>
      <c r="K1703" s="8" t="str">
        <f>VLOOKUP($B1703,Sheet1!A:E,3,FALSE)</f>
        <v>Upper East Side</v>
      </c>
      <c r="L1703" s="8" t="str">
        <f>VLOOKUP($B1703,Sheet1!A:E,4,FALSE)</f>
        <v>A</v>
      </c>
      <c r="M1703">
        <v>-73.947508799999994</v>
      </c>
      <c r="N1703">
        <v>40.776328499999998</v>
      </c>
      <c r="O1703" s="13">
        <f>VLOOKUP($B1703,Sheet2!A:F,6,FALSE)</f>
        <v>2.7498744429141699</v>
      </c>
      <c r="P1703" s="1">
        <v>109000</v>
      </c>
      <c r="Q1703" s="3">
        <v>6.7500000000000004E-2</v>
      </c>
      <c r="R1703">
        <v>30</v>
      </c>
      <c r="S1703" s="1">
        <v>436000</v>
      </c>
      <c r="T1703" s="1">
        <v>2827.89</v>
      </c>
      <c r="U1703" s="1">
        <v>553.41999999999996</v>
      </c>
      <c r="V1703" s="1">
        <v>113.54</v>
      </c>
      <c r="W1703" s="4">
        <v>600</v>
      </c>
      <c r="X1703" s="1">
        <v>4094.85</v>
      </c>
      <c r="Y1703">
        <v>2</v>
      </c>
      <c r="Z1703">
        <v>18</v>
      </c>
      <c r="AA1703" t="str">
        <f>VLOOKUP($B1703,Sheet1!A:E,5,FALSE)</f>
        <v>Posh neighborhood, private schools, expensive supermarkets, iconic museums. </v>
      </c>
    </row>
    <row r="1704" spans="1:27" x14ac:dyDescent="0.2">
      <c r="A1704">
        <v>1780</v>
      </c>
      <c r="B1704" t="s">
        <v>2309</v>
      </c>
      <c r="C1704" t="s">
        <v>26</v>
      </c>
      <c r="D1704" s="1">
        <v>749000</v>
      </c>
      <c r="E1704">
        <v>1</v>
      </c>
      <c r="F1704">
        <v>2</v>
      </c>
      <c r="G1704">
        <v>879</v>
      </c>
      <c r="H1704" t="s">
        <v>95</v>
      </c>
      <c r="I1704" t="s">
        <v>65</v>
      </c>
      <c r="J1704" s="5">
        <v>11105</v>
      </c>
      <c r="K1704" s="8" t="str">
        <f>VLOOKUP($B1704,Sheet1!A:E,3,FALSE)</f>
        <v>Astoria</v>
      </c>
      <c r="L1704" s="8" t="str">
        <f>VLOOKUP($B1704,Sheet1!A:E,4,FALSE)</f>
        <v>B+</v>
      </c>
      <c r="M1704">
        <v>-73.903211200000001</v>
      </c>
      <c r="N1704">
        <v>40.775568200000002</v>
      </c>
      <c r="O1704" s="13">
        <f>VLOOKUP($B1704,Sheet2!A:F,6,FALSE)</f>
        <v>4.6920084671036264</v>
      </c>
      <c r="P1704" s="1">
        <v>149800</v>
      </c>
      <c r="Q1704" s="3">
        <v>6.7500000000000004E-2</v>
      </c>
      <c r="R1704">
        <v>30</v>
      </c>
      <c r="S1704" s="1">
        <v>599200</v>
      </c>
      <c r="T1704" s="1">
        <v>3886.4</v>
      </c>
      <c r="U1704" s="1">
        <v>760.57</v>
      </c>
      <c r="V1704" s="1">
        <v>156.04</v>
      </c>
      <c r="W1704" s="4">
        <v>205</v>
      </c>
      <c r="X1704" s="1">
        <v>5008.01</v>
      </c>
      <c r="Y1704">
        <v>2</v>
      </c>
      <c r="Z1704">
        <v>5</v>
      </c>
      <c r="AA1704" t="str">
        <f>VLOOKUP($B1704,Sheet1!A:E,5,FALSE)</f>
        <v>Large Greek, Middle Eastern, and Latin American cultural influence with diverse cuisine and a large Astoria Park.</v>
      </c>
    </row>
    <row r="1705" spans="1:27" x14ac:dyDescent="0.2">
      <c r="A1705">
        <v>1781</v>
      </c>
      <c r="B1705" t="s">
        <v>2310</v>
      </c>
      <c r="C1705" t="s">
        <v>34</v>
      </c>
      <c r="D1705" s="1">
        <v>13000000</v>
      </c>
      <c r="E1705">
        <v>5</v>
      </c>
      <c r="F1705">
        <v>4</v>
      </c>
      <c r="G1705" s="2">
        <v>6000</v>
      </c>
      <c r="H1705" t="s">
        <v>857</v>
      </c>
      <c r="I1705" t="s">
        <v>28</v>
      </c>
      <c r="J1705" s="5">
        <v>10025</v>
      </c>
      <c r="K1705" s="8" t="str">
        <f>VLOOKUP($B1705,Sheet1!A:E,3,FALSE)</f>
        <v>Upper West Side</v>
      </c>
      <c r="L1705" s="8" t="str">
        <f>VLOOKUP($B1705,Sheet1!A:E,4,FALSE)</f>
        <v>A</v>
      </c>
      <c r="M1705">
        <v>-73.969354800000005</v>
      </c>
      <c r="N1705">
        <v>40.7929447</v>
      </c>
      <c r="O1705" s="13">
        <f>VLOOKUP($B1705,Sheet2!A:F,6,FALSE)</f>
        <v>3.1595302407875709</v>
      </c>
      <c r="P1705" s="1">
        <v>2600000</v>
      </c>
      <c r="Q1705" s="3">
        <v>6.7500000000000004E-2</v>
      </c>
      <c r="R1705">
        <v>30</v>
      </c>
      <c r="S1705" s="1">
        <v>10400000</v>
      </c>
      <c r="T1705" s="1">
        <v>67454.2</v>
      </c>
      <c r="U1705" s="1">
        <v>13200.85</v>
      </c>
      <c r="V1705" s="1">
        <v>2708.33</v>
      </c>
      <c r="W1705" s="4">
        <v>600</v>
      </c>
      <c r="X1705" s="1">
        <v>83963.39</v>
      </c>
      <c r="Y1705">
        <v>10</v>
      </c>
      <c r="Z1705">
        <v>25</v>
      </c>
      <c r="AA1705" t="str">
        <f>VLOOKUP($B1705,Sheet1!A:E,5,FALSE)</f>
        <v>Western edge of Central Park, Lincoln Center, affluent area.</v>
      </c>
    </row>
    <row r="1706" spans="1:27" x14ac:dyDescent="0.2">
      <c r="A1706">
        <v>1782</v>
      </c>
      <c r="B1706" t="s">
        <v>2311</v>
      </c>
      <c r="C1706" t="s">
        <v>41</v>
      </c>
      <c r="D1706" s="1">
        <v>549999</v>
      </c>
      <c r="E1706">
        <v>3</v>
      </c>
      <c r="F1706">
        <v>2</v>
      </c>
      <c r="G1706" s="2">
        <v>1677</v>
      </c>
      <c r="H1706" t="s">
        <v>1660</v>
      </c>
      <c r="I1706" t="s">
        <v>36</v>
      </c>
      <c r="J1706" s="5">
        <v>10303</v>
      </c>
      <c r="K1706" s="8" t="str">
        <f>VLOOKUP($B1706,Sheet1!A:E,3,FALSE)</f>
        <v>Richmond County</v>
      </c>
      <c r="L1706" s="8" t="str">
        <f>VLOOKUP($B1706,Sheet1!A:E,4,FALSE)</f>
        <v>B</v>
      </c>
      <c r="M1706">
        <v>-74.1576108</v>
      </c>
      <c r="N1706">
        <v>40.628076800000002</v>
      </c>
      <c r="O1706" s="13">
        <f>VLOOKUP($B1706,Sheet2!A:F,6,FALSE)</f>
        <v>12.29640715007387</v>
      </c>
      <c r="P1706" s="1">
        <v>109999.8</v>
      </c>
      <c r="Q1706" s="3">
        <v>6.7500000000000004E-2</v>
      </c>
      <c r="R1706">
        <v>30</v>
      </c>
      <c r="S1706" s="1">
        <v>439999.2</v>
      </c>
      <c r="T1706" s="1">
        <v>2853.83</v>
      </c>
      <c r="U1706" s="1">
        <v>558.5</v>
      </c>
      <c r="V1706" s="1">
        <v>114.58</v>
      </c>
      <c r="W1706" s="4">
        <v>600</v>
      </c>
      <c r="X1706" s="1">
        <v>4126.91</v>
      </c>
      <c r="Y1706">
        <v>6</v>
      </c>
      <c r="Z1706">
        <v>10</v>
      </c>
      <c r="AA1706" t="str">
        <f>VLOOKUP($B1706,Sheet1!A:E,5,FALSE)</f>
        <v>Northern Staten Island</v>
      </c>
    </row>
    <row r="1707" spans="1:27" x14ac:dyDescent="0.2">
      <c r="A1707">
        <v>1783</v>
      </c>
      <c r="B1707" t="s">
        <v>2312</v>
      </c>
      <c r="C1707" t="s">
        <v>26</v>
      </c>
      <c r="D1707" s="1">
        <v>365000</v>
      </c>
      <c r="E1707">
        <v>3</v>
      </c>
      <c r="F1707">
        <v>2</v>
      </c>
      <c r="G1707">
        <v>920</v>
      </c>
      <c r="H1707" t="s">
        <v>425</v>
      </c>
      <c r="I1707" t="s">
        <v>54</v>
      </c>
      <c r="J1707" s="5">
        <v>10465</v>
      </c>
      <c r="K1707" s="8" t="str">
        <f>VLOOKUP($B1707,Sheet1!A:E,3,FALSE)</f>
        <v>Country Club</v>
      </c>
      <c r="L1707" s="8" t="str">
        <f>VLOOKUP($B1707,Sheet1!A:E,4,FALSE)</f>
        <v>B+</v>
      </c>
      <c r="M1707">
        <v>-73.824434400000001</v>
      </c>
      <c r="N1707">
        <v>40.815638</v>
      </c>
      <c r="O1707" s="13">
        <f>VLOOKUP($B1707,Sheet2!A:F,6,FALSE)</f>
        <v>9.6211085635168896</v>
      </c>
      <c r="P1707" s="1">
        <v>73000</v>
      </c>
      <c r="Q1707" s="3">
        <v>6.7500000000000004E-2</v>
      </c>
      <c r="R1707">
        <v>30</v>
      </c>
      <c r="S1707" s="1">
        <v>292000</v>
      </c>
      <c r="T1707" s="1">
        <v>1893.91</v>
      </c>
      <c r="U1707" s="1">
        <v>370.64</v>
      </c>
      <c r="V1707" s="1">
        <v>76.040000000000006</v>
      </c>
      <c r="W1707" s="4">
        <v>600</v>
      </c>
      <c r="X1707" s="1">
        <v>2940.59</v>
      </c>
      <c r="Y1707">
        <v>6</v>
      </c>
      <c r="Z1707">
        <v>6</v>
      </c>
      <c r="AA1707" t="str">
        <f>VLOOKUP($B1707,Sheet1!A:E,5,FALSE)</f>
        <v>Bronx, suburban feel with waterfront properties by the Eastchester Bay; Exclusive Country clubs.</v>
      </c>
    </row>
    <row r="1708" spans="1:27" x14ac:dyDescent="0.2">
      <c r="A1708">
        <v>1784</v>
      </c>
      <c r="B1708" t="s">
        <v>2313</v>
      </c>
      <c r="C1708" t="s">
        <v>26</v>
      </c>
      <c r="D1708" s="1">
        <v>695000</v>
      </c>
      <c r="E1708">
        <v>2</v>
      </c>
      <c r="F1708">
        <v>2</v>
      </c>
      <c r="G1708">
        <v>845</v>
      </c>
      <c r="H1708" t="s">
        <v>69</v>
      </c>
      <c r="I1708" t="s">
        <v>45</v>
      </c>
      <c r="J1708" s="5">
        <v>11221</v>
      </c>
      <c r="K1708" s="8" t="str">
        <f>VLOOKUP($B1708,Sheet1!A:E,3,FALSE)</f>
        <v>Bedford-Stuyvesant</v>
      </c>
      <c r="L1708" s="8" t="str">
        <f>VLOOKUP($B1708,Sheet1!A:E,4,FALSE)</f>
        <v>C+</v>
      </c>
      <c r="M1708">
        <v>-73.940230099999994</v>
      </c>
      <c r="N1708">
        <v>40.688685399999997</v>
      </c>
      <c r="O1708" s="13">
        <f>VLOOKUP($B1708,Sheet2!A:F,6,FALSE)</f>
        <v>4.7798349726283584</v>
      </c>
      <c r="P1708" s="1">
        <v>139000</v>
      </c>
      <c r="Q1708" s="3">
        <v>6.7500000000000004E-2</v>
      </c>
      <c r="R1708">
        <v>30</v>
      </c>
      <c r="S1708" s="1">
        <v>556000</v>
      </c>
      <c r="T1708" s="1">
        <v>3606.21</v>
      </c>
      <c r="U1708" s="1">
        <v>705.74</v>
      </c>
      <c r="V1708" s="1">
        <v>144.79</v>
      </c>
      <c r="W1708" s="4">
        <v>600</v>
      </c>
      <c r="X1708" s="1">
        <v>5056.7299999999996</v>
      </c>
      <c r="Y1708">
        <v>4</v>
      </c>
      <c r="Z1708">
        <v>5</v>
      </c>
      <c r="AA1708" t="str">
        <f>VLOOKUP($B1708,Sheet1!A:E,5,FALSE)</f>
        <v>Bed-Stuy, Do or Die phrase, home of rappers Notorious B.I.G &amp; Jay Z, Options for soul food &amp; carribean foods.</v>
      </c>
    </row>
    <row r="1709" spans="1:27" x14ac:dyDescent="0.2">
      <c r="A1709">
        <v>1785</v>
      </c>
      <c r="B1709" t="s">
        <v>2314</v>
      </c>
      <c r="C1709" t="s">
        <v>87</v>
      </c>
      <c r="D1709" s="1">
        <v>848000</v>
      </c>
      <c r="E1709">
        <v>5</v>
      </c>
      <c r="F1709">
        <v>2</v>
      </c>
      <c r="G1709" s="2">
        <v>2184</v>
      </c>
      <c r="H1709" t="s">
        <v>1064</v>
      </c>
      <c r="I1709" t="s">
        <v>65</v>
      </c>
      <c r="J1709" s="5">
        <v>11691</v>
      </c>
      <c r="K1709" s="8" t="str">
        <f>VLOOKUP($B1709,Sheet1!A:E,3,FALSE)</f>
        <v>Rockaway</v>
      </c>
      <c r="L1709" s="8" t="str">
        <f>VLOOKUP($B1709,Sheet1!A:E,4,FALSE)</f>
        <v>B-</v>
      </c>
      <c r="M1709">
        <v>-73.758886700000005</v>
      </c>
      <c r="N1709">
        <v>40.593968699999998</v>
      </c>
      <c r="O1709" s="13">
        <f>VLOOKUP($B1709,Sheet2!A:F,6,FALSE)</f>
        <v>15.994447527556821</v>
      </c>
      <c r="P1709" s="1">
        <v>169600</v>
      </c>
      <c r="Q1709" s="3">
        <v>6.7500000000000004E-2</v>
      </c>
      <c r="R1709">
        <v>30</v>
      </c>
      <c r="S1709" s="1">
        <v>678400</v>
      </c>
      <c r="T1709" s="1">
        <v>4400.09</v>
      </c>
      <c r="U1709" s="1">
        <v>861.1</v>
      </c>
      <c r="V1709" s="1">
        <v>176.67</v>
      </c>
      <c r="W1709" s="4">
        <v>205</v>
      </c>
      <c r="X1709" s="1">
        <v>5642.86</v>
      </c>
      <c r="Y1709">
        <v>10</v>
      </c>
      <c r="Z1709">
        <v>14</v>
      </c>
      <c r="AA1709" t="str">
        <f>VLOOKUP($B1709,Sheet1!A:E,5,FALSE)</f>
        <v>Rockaway Beach, boardwalk, surfing, outdoor activity, "urban beach town". </v>
      </c>
    </row>
    <row r="1710" spans="1:27" x14ac:dyDescent="0.2">
      <c r="A1710">
        <v>1786</v>
      </c>
      <c r="B1710" t="s">
        <v>2315</v>
      </c>
      <c r="C1710" t="s">
        <v>26</v>
      </c>
      <c r="D1710" s="1">
        <v>699000</v>
      </c>
      <c r="E1710">
        <v>3</v>
      </c>
      <c r="F1710">
        <v>2</v>
      </c>
      <c r="G1710" s="2">
        <v>1779</v>
      </c>
      <c r="H1710" t="s">
        <v>56</v>
      </c>
      <c r="I1710" t="s">
        <v>45</v>
      </c>
      <c r="J1710" s="5">
        <v>11204</v>
      </c>
      <c r="K1710" s="8" t="str">
        <f>VLOOKUP($B1710,Sheet1!A:E,3,FALSE)</f>
        <v>Bensonhurst</v>
      </c>
      <c r="L1710" s="8" t="str">
        <f>VLOOKUP($B1710,Sheet1!A:E,4,FALSE)</f>
        <v>B+</v>
      </c>
      <c r="M1710">
        <v>-73.977906500000003</v>
      </c>
      <c r="N1710">
        <v>40.610436100000001</v>
      </c>
      <c r="O1710" s="13">
        <f>VLOOKUP($B1710,Sheet2!A:F,6,FALSE)</f>
        <v>9.5567090229709031</v>
      </c>
      <c r="P1710" s="1">
        <v>139800</v>
      </c>
      <c r="Q1710" s="3">
        <v>6.7500000000000004E-2</v>
      </c>
      <c r="R1710">
        <v>30</v>
      </c>
      <c r="S1710" s="1">
        <v>559200</v>
      </c>
      <c r="T1710" s="1">
        <v>3626.96</v>
      </c>
      <c r="U1710" s="1">
        <v>709.8</v>
      </c>
      <c r="V1710" s="1">
        <v>145.63</v>
      </c>
      <c r="W1710" s="4">
        <v>1700</v>
      </c>
      <c r="X1710" s="1">
        <v>6182.39</v>
      </c>
      <c r="Y1710">
        <v>6</v>
      </c>
      <c r="Z1710">
        <v>11</v>
      </c>
      <c r="AA1710" t="str">
        <f>VLOOKUP($B1710,Sheet1!A:E,5,FALSE)</f>
        <v>Bay Parkway being the primary commercial area with shops &amp; dining, Italian-American heritage, large Bensonhurst Park, and many more niche local markets.</v>
      </c>
    </row>
    <row r="1711" spans="1:27" x14ac:dyDescent="0.2">
      <c r="A1711">
        <v>1787</v>
      </c>
      <c r="B1711" t="s">
        <v>2316</v>
      </c>
      <c r="C1711" t="s">
        <v>52</v>
      </c>
      <c r="D1711" s="1">
        <v>1075000</v>
      </c>
      <c r="E1711">
        <v>2</v>
      </c>
      <c r="F1711">
        <v>2</v>
      </c>
      <c r="G1711" s="2">
        <v>1250</v>
      </c>
      <c r="H1711" t="s">
        <v>853</v>
      </c>
      <c r="I1711" t="s">
        <v>28</v>
      </c>
      <c r="J1711" s="5">
        <v>10016</v>
      </c>
      <c r="K1711" s="8" t="str">
        <f>VLOOKUP($B1711,Sheet1!A:E,3,FALSE)</f>
        <v>Murray Hill</v>
      </c>
      <c r="L1711" s="8" t="str">
        <f>VLOOKUP($B1711,Sheet1!A:E,4,FALSE)</f>
        <v>A</v>
      </c>
      <c r="M1711">
        <v>-73.978278599999996</v>
      </c>
      <c r="N1711">
        <v>40.748758100000003</v>
      </c>
      <c r="O1711" s="13">
        <f>VLOOKUP($B1711,Sheet2!A:F,6,FALSE)</f>
        <v>0.37518129032994141</v>
      </c>
      <c r="P1711" s="1">
        <v>215000</v>
      </c>
      <c r="Q1711" s="3">
        <v>6.7500000000000004E-2</v>
      </c>
      <c r="R1711">
        <v>30</v>
      </c>
      <c r="S1711" s="1">
        <v>860000</v>
      </c>
      <c r="T1711" s="1">
        <v>5577.94</v>
      </c>
      <c r="U1711" s="1">
        <v>1091.6099999999999</v>
      </c>
      <c r="V1711" s="1">
        <v>223.96</v>
      </c>
      <c r="W1711" s="4">
        <v>205</v>
      </c>
      <c r="X1711" s="1">
        <v>7098.51</v>
      </c>
      <c r="Y1711">
        <v>4</v>
      </c>
      <c r="Z1711">
        <v>8</v>
      </c>
      <c r="AA1711" t="str">
        <f>VLOOKUP($B1711,Sheet1!A:E,5,FALSE)</f>
        <v>Great spot for connecting with new people, Financial &amp; Tech sector workers, fast paced way of life</v>
      </c>
    </row>
    <row r="1712" spans="1:27" x14ac:dyDescent="0.2">
      <c r="A1712">
        <v>1788</v>
      </c>
      <c r="B1712" t="s">
        <v>2317</v>
      </c>
      <c r="C1712" t="s">
        <v>188</v>
      </c>
      <c r="D1712" s="1">
        <v>998000</v>
      </c>
      <c r="E1712">
        <v>3</v>
      </c>
      <c r="F1712">
        <v>2</v>
      </c>
      <c r="G1712" s="2">
        <v>1600</v>
      </c>
      <c r="H1712" t="s">
        <v>42</v>
      </c>
      <c r="I1712" t="s">
        <v>28</v>
      </c>
      <c r="J1712" s="5">
        <v>10029</v>
      </c>
      <c r="K1712" s="8" t="str">
        <f>VLOOKUP($B1712,Sheet1!A:E,3,FALSE)</f>
        <v>East Harlem</v>
      </c>
      <c r="L1712" s="8" t="str">
        <f>VLOOKUP($B1712,Sheet1!A:E,4,FALSE)</f>
        <v>C</v>
      </c>
      <c r="M1712">
        <v>-73.9406204</v>
      </c>
      <c r="N1712">
        <v>40.791778499999999</v>
      </c>
      <c r="O1712" s="13">
        <f>VLOOKUP($B1712,Sheet2!A:F,6,FALSE)</f>
        <v>3.783329881802949</v>
      </c>
      <c r="P1712" s="1">
        <v>199600</v>
      </c>
      <c r="Q1712" s="3">
        <v>6.7500000000000004E-2</v>
      </c>
      <c r="R1712">
        <v>30</v>
      </c>
      <c r="S1712" s="1">
        <v>798400</v>
      </c>
      <c r="T1712" s="1">
        <v>5178.41</v>
      </c>
      <c r="U1712" s="1">
        <v>1013.42</v>
      </c>
      <c r="V1712" s="1">
        <v>207.92</v>
      </c>
      <c r="W1712" s="4">
        <v>550</v>
      </c>
      <c r="X1712" s="1">
        <v>6949.74</v>
      </c>
      <c r="Y1712">
        <v>6</v>
      </c>
      <c r="Z1712">
        <v>10</v>
      </c>
      <c r="AA1712" t="str">
        <f>VLOOKUP($B1712,Sheet1!A:E,5,FALSE)</f>
        <v>Spanish Harlem/ "El Barrio", Latin American &amp; Caribbean restaurants. Bustling street life. </v>
      </c>
    </row>
    <row r="1713" spans="1:27" x14ac:dyDescent="0.2">
      <c r="A1713">
        <v>1789</v>
      </c>
      <c r="B1713" t="s">
        <v>2318</v>
      </c>
      <c r="C1713" t="s">
        <v>26</v>
      </c>
      <c r="D1713" s="1">
        <v>540000</v>
      </c>
      <c r="E1713">
        <v>3</v>
      </c>
      <c r="F1713">
        <v>2</v>
      </c>
      <c r="G1713" s="2">
        <v>2184</v>
      </c>
      <c r="H1713" t="s">
        <v>62</v>
      </c>
      <c r="I1713" t="s">
        <v>36</v>
      </c>
      <c r="J1713" s="5">
        <v>10310</v>
      </c>
      <c r="K1713" s="8" t="str">
        <f>VLOOKUP($B1713,Sheet1!A:E,3,FALSE)</f>
        <v>West Brighton</v>
      </c>
      <c r="L1713" s="8" t="str">
        <f>VLOOKUP($B1713,Sheet1!A:E,4,FALSE)</f>
        <v>B</v>
      </c>
      <c r="M1713">
        <v>-74.126771599999998</v>
      </c>
      <c r="N1713">
        <v>40.626137200000002</v>
      </c>
      <c r="O1713" s="13">
        <f>VLOOKUP($B1713,Sheet2!A:F,6,FALSE)</f>
        <v>11.259505929536759</v>
      </c>
      <c r="P1713" s="1">
        <v>108000</v>
      </c>
      <c r="Q1713" s="3">
        <v>6.7500000000000004E-2</v>
      </c>
      <c r="R1713">
        <v>30</v>
      </c>
      <c r="S1713" s="1">
        <v>432000</v>
      </c>
      <c r="T1713" s="1">
        <v>2801.94</v>
      </c>
      <c r="U1713" s="1">
        <v>548.34</v>
      </c>
      <c r="V1713" s="1">
        <v>112.5</v>
      </c>
      <c r="W1713" s="4">
        <v>600</v>
      </c>
      <c r="X1713" s="1">
        <v>4062.79</v>
      </c>
      <c r="Y1713">
        <v>6</v>
      </c>
      <c r="Z1713">
        <v>14</v>
      </c>
      <c r="AA1713" t="str">
        <f>VLOOKUP($B1713,Sheet1!A:E,5,FALSE)</f>
        <v>Small town atmosphere, family owned businesses, Corporal Thompson Park, victorian and colonial homes</v>
      </c>
    </row>
    <row r="1714" spans="1:27" x14ac:dyDescent="0.2">
      <c r="A1714">
        <v>1790</v>
      </c>
      <c r="B1714" t="s">
        <v>2319</v>
      </c>
      <c r="C1714" t="s">
        <v>52</v>
      </c>
      <c r="D1714" s="1">
        <v>165000</v>
      </c>
      <c r="E1714">
        <v>3</v>
      </c>
      <c r="F1714">
        <v>1</v>
      </c>
      <c r="G1714">
        <v>550</v>
      </c>
      <c r="H1714" t="s">
        <v>123</v>
      </c>
      <c r="I1714" t="s">
        <v>54</v>
      </c>
      <c r="J1714" s="5">
        <v>10463</v>
      </c>
      <c r="K1714" s="8" t="str">
        <f>VLOOKUP($B1714,Sheet1!A:E,3,FALSE)</f>
        <v>Riverdale</v>
      </c>
      <c r="L1714" s="8" t="str">
        <f>VLOOKUP($B1714,Sheet1!A:E,4,FALSE)</f>
        <v>A-</v>
      </c>
      <c r="M1714">
        <v>-73.917051299999997</v>
      </c>
      <c r="N1714">
        <v>40.878087000000001</v>
      </c>
      <c r="O1714" s="13">
        <f>VLOOKUP($B1714,Sheet2!A:F,6,FALSE)</f>
        <v>9.6134392897455019</v>
      </c>
      <c r="P1714" s="1">
        <v>33000</v>
      </c>
      <c r="Q1714" s="3">
        <v>6.7500000000000004E-2</v>
      </c>
      <c r="R1714">
        <v>30</v>
      </c>
      <c r="S1714" s="1">
        <v>132000</v>
      </c>
      <c r="T1714" s="1">
        <v>856.15</v>
      </c>
      <c r="U1714" s="1">
        <v>167.55</v>
      </c>
      <c r="V1714" s="1">
        <v>34.380000000000003</v>
      </c>
      <c r="W1714" s="4">
        <v>600</v>
      </c>
      <c r="X1714" s="1">
        <v>1658.07</v>
      </c>
      <c r="Y1714">
        <v>6</v>
      </c>
      <c r="Z1714">
        <v>5</v>
      </c>
      <c r="AA1714" t="str">
        <f>VLOOKUP($B1714,Sheet1!A:E,5,FALSE)</f>
        <v>Residential neighborhood , affluent enclave within the Bronx., "alternative to the Upper West side", Car Transportation is reccomended.</v>
      </c>
    </row>
    <row r="1715" spans="1:27" x14ac:dyDescent="0.2">
      <c r="A1715">
        <v>1791</v>
      </c>
      <c r="B1715" t="s">
        <v>2320</v>
      </c>
      <c r="C1715" t="s">
        <v>26</v>
      </c>
      <c r="D1715" s="1">
        <v>779000</v>
      </c>
      <c r="E1715">
        <v>1</v>
      </c>
      <c r="F1715">
        <v>1</v>
      </c>
      <c r="G1715">
        <v>517</v>
      </c>
      <c r="H1715" t="s">
        <v>42</v>
      </c>
      <c r="I1715" t="s">
        <v>28</v>
      </c>
      <c r="J1715" s="5">
        <v>10024</v>
      </c>
      <c r="K1715" s="8" t="str">
        <f>VLOOKUP($B1715,Sheet1!A:E,3,FALSE)</f>
        <v>Upper West Side</v>
      </c>
      <c r="L1715" s="8" t="str">
        <f>VLOOKUP($B1715,Sheet1!A:E,4,FALSE)</f>
        <v>A</v>
      </c>
      <c r="M1715">
        <v>-73.977677499999999</v>
      </c>
      <c r="N1715">
        <v>40.783511400000002</v>
      </c>
      <c r="O1715" s="13">
        <f>VLOOKUP($B1715,Sheet2!A:F,6,FALSE)</f>
        <v>2.4282956901896262</v>
      </c>
      <c r="P1715" s="1">
        <v>155800</v>
      </c>
      <c r="Q1715" s="3">
        <v>6.7500000000000004E-2</v>
      </c>
      <c r="R1715">
        <v>30</v>
      </c>
      <c r="S1715" s="1">
        <v>623200</v>
      </c>
      <c r="T1715" s="1">
        <v>4042.06</v>
      </c>
      <c r="U1715" s="1">
        <v>791.04</v>
      </c>
      <c r="V1715" s="1">
        <v>162.29</v>
      </c>
      <c r="W1715" s="4">
        <v>600</v>
      </c>
      <c r="X1715" s="1">
        <v>5595.39</v>
      </c>
      <c r="Y1715">
        <v>2</v>
      </c>
      <c r="Z1715">
        <v>4</v>
      </c>
      <c r="AA1715" t="str">
        <f>VLOOKUP($B1715,Sheet1!A:E,5,FALSE)</f>
        <v>Western edge of Central Park, Lincoln Center, affluent area.</v>
      </c>
    </row>
    <row r="1716" spans="1:27" x14ac:dyDescent="0.2">
      <c r="A1716">
        <v>1792</v>
      </c>
      <c r="B1716" t="s">
        <v>2321</v>
      </c>
      <c r="C1716" t="s">
        <v>26</v>
      </c>
      <c r="D1716" s="1">
        <v>1399999</v>
      </c>
      <c r="E1716">
        <v>2</v>
      </c>
      <c r="F1716">
        <v>2</v>
      </c>
      <c r="G1716" s="2">
        <v>1041</v>
      </c>
      <c r="H1716" t="s">
        <v>69</v>
      </c>
      <c r="I1716" t="s">
        <v>28</v>
      </c>
      <c r="J1716" s="5">
        <v>10016</v>
      </c>
      <c r="K1716" s="8" t="str">
        <f>VLOOKUP($B1716,Sheet1!A:E,3,FALSE)</f>
        <v>Murray Hill</v>
      </c>
      <c r="L1716" s="8" t="str">
        <f>VLOOKUP($B1716,Sheet1!A:E,4,FALSE)</f>
        <v>A</v>
      </c>
      <c r="M1716">
        <v>-73.972461999999993</v>
      </c>
      <c r="N1716">
        <v>40.746265100000002</v>
      </c>
      <c r="O1716" s="13">
        <f>VLOOKUP($B1716,Sheet2!A:F,6,FALSE)</f>
        <v>0.70284721514922277</v>
      </c>
      <c r="P1716" s="1">
        <v>279999.8</v>
      </c>
      <c r="Q1716" s="3">
        <v>6.7500000000000004E-2</v>
      </c>
      <c r="R1716">
        <v>30</v>
      </c>
      <c r="S1716" s="1">
        <v>1119999.2</v>
      </c>
      <c r="T1716" s="1">
        <v>7264.29</v>
      </c>
      <c r="U1716" s="1">
        <v>1421.63</v>
      </c>
      <c r="V1716" s="1">
        <v>291.67</v>
      </c>
      <c r="W1716" s="4">
        <v>1700</v>
      </c>
      <c r="X1716" s="1">
        <v>10677.59</v>
      </c>
      <c r="Y1716">
        <v>4</v>
      </c>
      <c r="Z1716">
        <v>7</v>
      </c>
      <c r="AA1716" t="str">
        <f>VLOOKUP($B1716,Sheet1!A:E,5,FALSE)</f>
        <v>Great spot for connecting with new people, Financial &amp; Tech sector workers, fast paced way of life</v>
      </c>
    </row>
    <row r="1717" spans="1:27" x14ac:dyDescent="0.2">
      <c r="A1717">
        <v>1793</v>
      </c>
      <c r="B1717" t="s">
        <v>2322</v>
      </c>
      <c r="C1717" t="s">
        <v>52</v>
      </c>
      <c r="D1717" s="1">
        <v>569000</v>
      </c>
      <c r="E1717">
        <v>3</v>
      </c>
      <c r="F1717">
        <v>2</v>
      </c>
      <c r="G1717" s="2">
        <v>2184</v>
      </c>
      <c r="H1717" t="s">
        <v>189</v>
      </c>
      <c r="I1717" t="s">
        <v>65</v>
      </c>
      <c r="J1717" s="5">
        <v>11377</v>
      </c>
      <c r="K1717" s="8" t="str">
        <f>VLOOKUP($B1717,Sheet1!A:E,3,FALSE)</f>
        <v>Woodside</v>
      </c>
      <c r="L1717" s="8" t="str">
        <f>VLOOKUP($B1717,Sheet1!A:E,4,FALSE)</f>
        <v>B</v>
      </c>
      <c r="M1717">
        <v>-73.902010000000004</v>
      </c>
      <c r="N1717">
        <v>40.7511899</v>
      </c>
      <c r="O1717" s="13">
        <f>VLOOKUP($B1717,Sheet2!A:F,6,FALSE)</f>
        <v>4.3805216910117766</v>
      </c>
      <c r="P1717" s="1">
        <v>113800</v>
      </c>
      <c r="Q1717" s="3">
        <v>6.7500000000000004E-2</v>
      </c>
      <c r="R1717">
        <v>30</v>
      </c>
      <c r="S1717" s="1">
        <v>455200</v>
      </c>
      <c r="T1717" s="1">
        <v>2952.42</v>
      </c>
      <c r="U1717" s="1">
        <v>577.79</v>
      </c>
      <c r="V1717" s="1">
        <v>118.54</v>
      </c>
      <c r="W1717" s="4">
        <v>600</v>
      </c>
      <c r="X1717" s="1">
        <v>4248.75</v>
      </c>
      <c r="Y1717">
        <v>6</v>
      </c>
      <c r="Z1717">
        <v>14</v>
      </c>
      <c r="AA1717" t="str">
        <f>VLOOKUP($B1717,Sheet1!A:E,5,FALSE)</f>
        <v>Sigificant immigrant communities, international dining options, connected with subway and bus lines.</v>
      </c>
    </row>
    <row r="1718" spans="1:27" x14ac:dyDescent="0.2">
      <c r="A1718">
        <v>1794</v>
      </c>
      <c r="B1718" t="s">
        <v>2323</v>
      </c>
      <c r="C1718" t="s">
        <v>34</v>
      </c>
      <c r="D1718" s="1">
        <v>285000</v>
      </c>
      <c r="E1718">
        <v>3</v>
      </c>
      <c r="F1718">
        <v>2.5</v>
      </c>
      <c r="G1718" s="2">
        <v>1536</v>
      </c>
      <c r="H1718" t="s">
        <v>35</v>
      </c>
      <c r="I1718" t="s">
        <v>36</v>
      </c>
      <c r="J1718" s="5">
        <v>10301</v>
      </c>
      <c r="K1718" s="8" t="str">
        <f>VLOOKUP($B1718,Sheet1!A:E,3,FALSE)</f>
        <v>Richmond County</v>
      </c>
      <c r="L1718" s="8" t="str">
        <f>VLOOKUP($B1718,Sheet1!A:E,4,FALSE)</f>
        <v>B</v>
      </c>
      <c r="M1718">
        <v>-74.094332800000004</v>
      </c>
      <c r="N1718">
        <v>40.642311200000002</v>
      </c>
      <c r="O1718" s="13">
        <f>VLOOKUP($B1718,Sheet2!A:F,6,FALSE)</f>
        <v>9.3125237352807719</v>
      </c>
      <c r="P1718" s="1">
        <v>57000</v>
      </c>
      <c r="Q1718" s="3">
        <v>6.7500000000000004E-2</v>
      </c>
      <c r="R1718">
        <v>30</v>
      </c>
      <c r="S1718" s="1">
        <v>228000</v>
      </c>
      <c r="T1718" s="1">
        <v>1478.8</v>
      </c>
      <c r="U1718" s="1">
        <v>289.39999999999998</v>
      </c>
      <c r="V1718" s="1">
        <v>59.38</v>
      </c>
      <c r="W1718" s="4">
        <v>3000</v>
      </c>
      <c r="X1718" s="1">
        <v>4827.58</v>
      </c>
      <c r="Y1718">
        <v>6</v>
      </c>
      <c r="Z1718">
        <v>9</v>
      </c>
      <c r="AA1718" t="str">
        <f>VLOOKUP($B1718,Sheet1!A:E,5,FALSE)</f>
        <v>Northern Staten Island</v>
      </c>
    </row>
    <row r="1719" spans="1:27" x14ac:dyDescent="0.2">
      <c r="A1719">
        <v>1795</v>
      </c>
      <c r="B1719" t="s">
        <v>2324</v>
      </c>
      <c r="C1719" t="s">
        <v>41</v>
      </c>
      <c r="D1719" s="1">
        <v>6295000</v>
      </c>
      <c r="E1719">
        <v>4</v>
      </c>
      <c r="F1719">
        <v>4</v>
      </c>
      <c r="G1719" s="2">
        <v>4650</v>
      </c>
      <c r="H1719" t="s">
        <v>69</v>
      </c>
      <c r="I1719" t="s">
        <v>45</v>
      </c>
      <c r="J1719" s="5">
        <v>11215</v>
      </c>
      <c r="K1719" s="8" t="str">
        <f>VLOOKUP($B1719,Sheet1!A:E,3,FALSE)</f>
        <v>Park Slope</v>
      </c>
      <c r="L1719" s="8" t="str">
        <f>VLOOKUP($B1719,Sheet1!A:E,4,FALSE)</f>
        <v>A</v>
      </c>
      <c r="M1719">
        <v>-73.975142000000005</v>
      </c>
      <c r="N1719">
        <v>40.668597599999998</v>
      </c>
      <c r="O1719" s="13">
        <f>VLOOKUP($B1719,Sheet2!A:F,6,FALSE)</f>
        <v>5.5616030260202987</v>
      </c>
      <c r="P1719" s="1">
        <v>1259000</v>
      </c>
      <c r="Q1719" s="3">
        <v>6.7500000000000004E-2</v>
      </c>
      <c r="R1719">
        <v>30</v>
      </c>
      <c r="S1719" s="1">
        <v>5036000</v>
      </c>
      <c r="T1719" s="1">
        <v>32663.4</v>
      </c>
      <c r="U1719" s="1">
        <v>6392.26</v>
      </c>
      <c r="V1719" s="1">
        <v>1311.46</v>
      </c>
      <c r="W1719" s="4">
        <v>375</v>
      </c>
      <c r="X1719" s="1">
        <v>40742.120000000003</v>
      </c>
      <c r="Y1719">
        <v>8</v>
      </c>
      <c r="Z1719">
        <v>19</v>
      </c>
      <c r="AA1719" t="str">
        <f>VLOOKUP($B1719,Sheet1!A:E,5,FALSE)</f>
        <v>Beautiful historic homes, Smith Street, Family friendly neighborhoods, near Prospect Park.</v>
      </c>
    </row>
    <row r="1720" spans="1:27" x14ac:dyDescent="0.2">
      <c r="A1720">
        <v>1796</v>
      </c>
      <c r="B1720" t="s">
        <v>2325</v>
      </c>
      <c r="C1720" t="s">
        <v>26</v>
      </c>
      <c r="D1720" s="1">
        <v>11500000</v>
      </c>
      <c r="E1720">
        <v>6</v>
      </c>
      <c r="F1720">
        <v>7</v>
      </c>
      <c r="G1720" s="2">
        <v>4908</v>
      </c>
      <c r="H1720" t="s">
        <v>857</v>
      </c>
      <c r="I1720" t="s">
        <v>28</v>
      </c>
      <c r="J1720" s="5">
        <v>10001</v>
      </c>
      <c r="K1720" s="8" t="str">
        <f>VLOOKUP($B1720,Sheet1!A:E,3,FALSE)</f>
        <v>Chelsea</v>
      </c>
      <c r="L1720" s="8" t="str">
        <f>VLOOKUP($B1720,Sheet1!A:E,4,FALSE)</f>
        <v>A</v>
      </c>
      <c r="M1720">
        <v>-74.002774000000002</v>
      </c>
      <c r="N1720">
        <v>40.751826100000002</v>
      </c>
      <c r="O1720" s="13">
        <f>VLOOKUP($B1720,Sheet2!A:F,6,FALSE)</f>
        <v>0.93362959403224322</v>
      </c>
      <c r="P1720" s="1">
        <v>2300000</v>
      </c>
      <c r="Q1720" s="3">
        <v>6.7500000000000004E-2</v>
      </c>
      <c r="R1720">
        <v>30</v>
      </c>
      <c r="S1720" s="1">
        <v>9200000</v>
      </c>
      <c r="T1720" s="1">
        <v>59671.02</v>
      </c>
      <c r="U1720" s="1">
        <v>11677.68</v>
      </c>
      <c r="V1720" s="1">
        <v>2395.83</v>
      </c>
      <c r="W1720" s="4">
        <v>3000</v>
      </c>
      <c r="X1720" s="1">
        <v>76744.53</v>
      </c>
      <c r="Y1720">
        <v>12</v>
      </c>
      <c r="Z1720">
        <v>14</v>
      </c>
      <c r="AA1720" t="str">
        <f>VLOOKUP($B1720,Sheet1!A:E,5,FALSE)</f>
        <v>Luxury Highrises, premier neighborhood with upscale resturants and shops; Previously a LGBTQ hub.</v>
      </c>
    </row>
    <row r="1721" spans="1:27" x14ac:dyDescent="0.2">
      <c r="A1721">
        <v>1797</v>
      </c>
      <c r="B1721" t="s">
        <v>2326</v>
      </c>
      <c r="C1721" t="s">
        <v>26</v>
      </c>
      <c r="D1721" s="1">
        <v>199999</v>
      </c>
      <c r="E1721">
        <v>1</v>
      </c>
      <c r="F1721">
        <v>1</v>
      </c>
      <c r="G1721">
        <v>750</v>
      </c>
      <c r="H1721" t="s">
        <v>336</v>
      </c>
      <c r="I1721" t="s">
        <v>45</v>
      </c>
      <c r="J1721" s="5">
        <v>11203</v>
      </c>
      <c r="K1721" s="8" t="str">
        <f>VLOOKUP($B1721,Sheet1!A:E,3,FALSE)</f>
        <v>Flatbush</v>
      </c>
      <c r="L1721" s="8" t="str">
        <f>VLOOKUP($B1721,Sheet1!A:E,4,FALSE)</f>
        <v>B</v>
      </c>
      <c r="M1721">
        <v>-73.937783100000004</v>
      </c>
      <c r="N1721">
        <v>40.655858000000002</v>
      </c>
      <c r="O1721" s="13">
        <f>VLOOKUP($B1721,Sheet2!A:F,6,FALSE)</f>
        <v>6.8850703340108268</v>
      </c>
      <c r="P1721" s="1">
        <v>39999.800000000003</v>
      </c>
      <c r="Q1721" s="3">
        <v>6.7500000000000004E-2</v>
      </c>
      <c r="R1721">
        <v>30</v>
      </c>
      <c r="S1721" s="1">
        <v>159999.20000000001</v>
      </c>
      <c r="T1721" s="1">
        <v>1037.75</v>
      </c>
      <c r="U1721" s="1">
        <v>203.09</v>
      </c>
      <c r="V1721" s="1">
        <v>41.67</v>
      </c>
      <c r="W1721" s="4">
        <v>600</v>
      </c>
      <c r="X1721" s="1">
        <v>1882.51</v>
      </c>
      <c r="Y1721">
        <v>2</v>
      </c>
      <c r="Z1721">
        <v>6</v>
      </c>
      <c r="AA1721" t="str">
        <f>VLOOKUP($B1721,Sheet1!A:E,5,FALSE)</f>
        <v>Family friendly neighborhood, Open Space, South of Prospect Park, more affordable, having Carribean &amp; Haitian Influence.</v>
      </c>
    </row>
    <row r="1722" spans="1:27" x14ac:dyDescent="0.2">
      <c r="A1722">
        <v>1798</v>
      </c>
      <c r="B1722" t="s">
        <v>2327</v>
      </c>
      <c r="C1722" t="s">
        <v>26</v>
      </c>
      <c r="D1722" s="1">
        <v>569000</v>
      </c>
      <c r="E1722">
        <v>1</v>
      </c>
      <c r="F1722">
        <v>1</v>
      </c>
      <c r="G1722">
        <v>490</v>
      </c>
      <c r="H1722" t="s">
        <v>113</v>
      </c>
      <c r="I1722" t="s">
        <v>65</v>
      </c>
      <c r="J1722" s="5">
        <v>11355</v>
      </c>
      <c r="K1722" s="8" t="str">
        <f>VLOOKUP($B1722,Sheet1!A:E,3,FALSE)</f>
        <v>Flushing</v>
      </c>
      <c r="L1722" s="8" t="str">
        <f>VLOOKUP($B1722,Sheet1!A:E,4,FALSE)</f>
        <v>B</v>
      </c>
      <c r="M1722">
        <v>-73.823109700000003</v>
      </c>
      <c r="N1722">
        <v>40.757625500000003</v>
      </c>
      <c r="O1722" s="13">
        <f>VLOOKUP($B1722,Sheet2!A:F,6,FALSE)</f>
        <v>8.5390814009609457</v>
      </c>
      <c r="P1722" s="1">
        <v>113800</v>
      </c>
      <c r="Q1722" s="3">
        <v>6.7500000000000004E-2</v>
      </c>
      <c r="R1722">
        <v>30</v>
      </c>
      <c r="S1722" s="1">
        <v>455200</v>
      </c>
      <c r="T1722" s="1">
        <v>2952.42</v>
      </c>
      <c r="U1722" s="1">
        <v>577.79</v>
      </c>
      <c r="V1722" s="1">
        <v>118.54</v>
      </c>
      <c r="W1722" s="4">
        <v>1400</v>
      </c>
      <c r="X1722" s="1">
        <v>5048.75</v>
      </c>
      <c r="Y1722">
        <v>2</v>
      </c>
      <c r="Z1722">
        <v>4</v>
      </c>
      <c r="AA1722" t="str">
        <f>VLOOKUP($B1722,Sheet1!A:E,5,FALSE)</f>
        <v>Bustling Chinese and  Korean community. Large shopping community.</v>
      </c>
    </row>
    <row r="1723" spans="1:27" x14ac:dyDescent="0.2">
      <c r="A1723">
        <v>1799</v>
      </c>
      <c r="B1723" t="s">
        <v>2328</v>
      </c>
      <c r="C1723" t="s">
        <v>188</v>
      </c>
      <c r="D1723" s="1">
        <v>345000</v>
      </c>
      <c r="E1723">
        <v>2</v>
      </c>
      <c r="F1723">
        <v>1</v>
      </c>
      <c r="G1723">
        <v>975</v>
      </c>
      <c r="H1723" t="s">
        <v>123</v>
      </c>
      <c r="I1723" t="s">
        <v>54</v>
      </c>
      <c r="J1723" s="5">
        <v>10463</v>
      </c>
      <c r="K1723" s="8" t="str">
        <f>VLOOKUP($B1723,Sheet1!A:E,3,FALSE)</f>
        <v>Riverdale</v>
      </c>
      <c r="L1723" s="8" t="str">
        <f>VLOOKUP($B1723,Sheet1!A:E,4,FALSE)</f>
        <v>A-</v>
      </c>
      <c r="M1723">
        <v>-73.911296199999995</v>
      </c>
      <c r="N1723">
        <v>40.882867900000001</v>
      </c>
      <c r="O1723" s="13">
        <f>VLOOKUP($B1723,Sheet2!A:F,6,FALSE)</f>
        <v>10.03322677874073</v>
      </c>
      <c r="P1723" s="1">
        <v>69000</v>
      </c>
      <c r="Q1723" s="3">
        <v>6.7500000000000004E-2</v>
      </c>
      <c r="R1723">
        <v>30</v>
      </c>
      <c r="S1723" s="1">
        <v>276000</v>
      </c>
      <c r="T1723" s="1">
        <v>1790.13</v>
      </c>
      <c r="U1723" s="1">
        <v>350.33</v>
      </c>
      <c r="V1723" s="1">
        <v>71.88</v>
      </c>
      <c r="W1723" s="4">
        <v>600</v>
      </c>
      <c r="X1723" s="1">
        <v>2812.34</v>
      </c>
      <c r="Y1723">
        <v>4</v>
      </c>
      <c r="Z1723">
        <v>8</v>
      </c>
      <c r="AA1723" t="str">
        <f>VLOOKUP($B1723,Sheet1!A:E,5,FALSE)</f>
        <v>Residential neighborhood , affluent enclave within the Bronx., "alternative to the Upper West side", Car Transportation is reccomended.</v>
      </c>
    </row>
    <row r="1724" spans="1:27" x14ac:dyDescent="0.2">
      <c r="A1724">
        <v>1800</v>
      </c>
      <c r="B1724" t="s">
        <v>2329</v>
      </c>
      <c r="C1724" t="s">
        <v>34</v>
      </c>
      <c r="D1724" s="1">
        <v>1448000</v>
      </c>
      <c r="E1724">
        <v>3</v>
      </c>
      <c r="F1724">
        <v>2</v>
      </c>
      <c r="G1724" s="2">
        <v>2184</v>
      </c>
      <c r="H1724" t="s">
        <v>848</v>
      </c>
      <c r="I1724" t="s">
        <v>65</v>
      </c>
      <c r="J1724" s="5">
        <v>11357</v>
      </c>
      <c r="K1724" s="8" t="str">
        <f>VLOOKUP($B1724,Sheet1!A:E,3,FALSE)</f>
        <v>Malba</v>
      </c>
      <c r="L1724" s="8" t="str">
        <f>VLOOKUP($B1724,Sheet1!A:E,4,FALSE)</f>
        <v>A</v>
      </c>
      <c r="M1724">
        <v>-73.8063176</v>
      </c>
      <c r="N1724">
        <v>40.7895173</v>
      </c>
      <c r="O1724" s="13">
        <f>VLOOKUP($B1724,Sheet2!A:F,6,FALSE)</f>
        <v>9.8070402156131706</v>
      </c>
      <c r="P1724" s="1">
        <v>289600</v>
      </c>
      <c r="Q1724" s="3">
        <v>6.7500000000000004E-2</v>
      </c>
      <c r="R1724">
        <v>30</v>
      </c>
      <c r="S1724" s="1">
        <v>1158400</v>
      </c>
      <c r="T1724" s="1">
        <v>7513.36</v>
      </c>
      <c r="U1724" s="1">
        <v>1470.37</v>
      </c>
      <c r="V1724" s="1">
        <v>301.67</v>
      </c>
      <c r="W1724" s="4">
        <v>375</v>
      </c>
      <c r="X1724" s="1">
        <v>9660.4</v>
      </c>
      <c r="Y1724">
        <v>6</v>
      </c>
      <c r="Z1724">
        <v>14</v>
      </c>
      <c r="AA1724" t="str">
        <f>VLOOKUP($B1724,Sheet1!A:E,5,FALSE)</f>
        <v>Luxury Homes, East River waterfront views, suburban environment.</v>
      </c>
    </row>
    <row r="1725" spans="1:27" x14ac:dyDescent="0.2">
      <c r="A1725">
        <v>1801</v>
      </c>
      <c r="B1725" t="s">
        <v>2330</v>
      </c>
      <c r="C1725" t="s">
        <v>52</v>
      </c>
      <c r="D1725" s="1">
        <v>183000</v>
      </c>
      <c r="E1725">
        <v>1</v>
      </c>
      <c r="F1725">
        <v>1</v>
      </c>
      <c r="G1725">
        <v>831</v>
      </c>
      <c r="H1725" t="s">
        <v>2331</v>
      </c>
      <c r="I1725" t="s">
        <v>54</v>
      </c>
      <c r="J1725" s="5">
        <v>10462</v>
      </c>
      <c r="K1725" s="8" t="str">
        <f>VLOOKUP($B1725,Sheet1!A:E,3,FALSE)</f>
        <v>Castle Hill</v>
      </c>
      <c r="L1725" s="8" t="str">
        <f>VLOOKUP($B1725,Sheet1!A:E,4,FALSE)</f>
        <v>C</v>
      </c>
      <c r="M1725">
        <v>-73.869380399999997</v>
      </c>
      <c r="N1725">
        <v>40.855256500000003</v>
      </c>
      <c r="O1725" s="13">
        <f>VLOOKUP($B1725,Sheet2!A:F,6,FALSE)</f>
        <v>9.5379043343544492</v>
      </c>
      <c r="P1725" s="1">
        <v>36600</v>
      </c>
      <c r="Q1725" s="3">
        <v>6.7500000000000004E-2</v>
      </c>
      <c r="R1725">
        <v>30</v>
      </c>
      <c r="S1725" s="1">
        <v>146400</v>
      </c>
      <c r="T1725" s="1">
        <v>949.55</v>
      </c>
      <c r="U1725" s="1">
        <v>185.83</v>
      </c>
      <c r="V1725" s="1">
        <v>38.130000000000003</v>
      </c>
      <c r="W1725" s="4">
        <v>550</v>
      </c>
      <c r="X1725" s="1">
        <v>1723.5</v>
      </c>
      <c r="Y1725">
        <v>2</v>
      </c>
      <c r="Z1725">
        <v>7</v>
      </c>
      <c r="AA1725" t="str">
        <f>VLOOKUP($B1725,Sheet1!A:E,5,FALSE)</f>
        <v>Residential neighborhood, suburban feeling, with scenic waterfront views.</v>
      </c>
    </row>
    <row r="1726" spans="1:27" x14ac:dyDescent="0.2">
      <c r="A1726">
        <v>1802</v>
      </c>
      <c r="B1726" t="s">
        <v>2332</v>
      </c>
      <c r="C1726" t="s">
        <v>26</v>
      </c>
      <c r="D1726" s="1">
        <v>1995000</v>
      </c>
      <c r="E1726">
        <v>5</v>
      </c>
      <c r="F1726">
        <v>4</v>
      </c>
      <c r="G1726" s="2">
        <v>3075</v>
      </c>
      <c r="H1726" t="s">
        <v>123</v>
      </c>
      <c r="I1726" t="s">
        <v>54</v>
      </c>
      <c r="J1726" s="5">
        <v>10463</v>
      </c>
      <c r="K1726" s="8" t="str">
        <f>VLOOKUP($B1726,Sheet1!A:E,3,FALSE)</f>
        <v>Riverdale</v>
      </c>
      <c r="L1726" s="8" t="str">
        <f>VLOOKUP($B1726,Sheet1!A:E,4,FALSE)</f>
        <v>A-</v>
      </c>
      <c r="M1726">
        <v>-73.912166299999996</v>
      </c>
      <c r="N1726">
        <v>40.887930900000001</v>
      </c>
      <c r="O1726" s="13">
        <f>VLOOKUP($B1726,Sheet2!A:F,6,FALSE)</f>
        <v>10.33912284557778</v>
      </c>
      <c r="P1726" s="1">
        <v>399000</v>
      </c>
      <c r="Q1726" s="3">
        <v>6.7500000000000004E-2</v>
      </c>
      <c r="R1726">
        <v>30</v>
      </c>
      <c r="S1726" s="1">
        <v>1596000</v>
      </c>
      <c r="T1726" s="1">
        <v>10351.629999999999</v>
      </c>
      <c r="U1726" s="1">
        <v>2025.82</v>
      </c>
      <c r="V1726" s="1">
        <v>415.63</v>
      </c>
      <c r="W1726" s="4">
        <v>205</v>
      </c>
      <c r="X1726" s="1">
        <v>12998.07</v>
      </c>
      <c r="Y1726">
        <v>10</v>
      </c>
      <c r="Z1726">
        <v>13</v>
      </c>
      <c r="AA1726" t="str">
        <f>VLOOKUP($B1726,Sheet1!A:E,5,FALSE)</f>
        <v>Residential neighborhood , affluent enclave within the Bronx., "alternative to the Upper West side", Car Transportation is reccomended.</v>
      </c>
    </row>
    <row r="1727" spans="1:27" x14ac:dyDescent="0.2">
      <c r="A1727">
        <v>1803</v>
      </c>
      <c r="B1727" t="s">
        <v>2333</v>
      </c>
      <c r="C1727" t="s">
        <v>41</v>
      </c>
      <c r="D1727" s="1">
        <v>2250000</v>
      </c>
      <c r="E1727">
        <v>5</v>
      </c>
      <c r="F1727">
        <v>3</v>
      </c>
      <c r="G1727" s="2">
        <v>2105</v>
      </c>
      <c r="H1727" t="s">
        <v>39</v>
      </c>
      <c r="I1727" t="s">
        <v>45</v>
      </c>
      <c r="J1727" s="5">
        <v>11215</v>
      </c>
      <c r="K1727" s="8" t="str">
        <f>VLOOKUP($B1727,Sheet1!A:E,3,FALSE)</f>
        <v>Park Slope</v>
      </c>
      <c r="L1727" s="8" t="str">
        <f>VLOOKUP($B1727,Sheet1!A:E,4,FALSE)</f>
        <v>A</v>
      </c>
      <c r="M1727">
        <v>-73.982187999999994</v>
      </c>
      <c r="N1727">
        <v>40.676458799999999</v>
      </c>
      <c r="O1727" s="13">
        <f>VLOOKUP($B1727,Sheet2!A:F,6,FALSE)</f>
        <v>4.9957759330235127</v>
      </c>
      <c r="P1727" s="1">
        <v>450000</v>
      </c>
      <c r="Q1727" s="3">
        <v>6.7500000000000004E-2</v>
      </c>
      <c r="R1727">
        <v>30</v>
      </c>
      <c r="S1727" s="1">
        <v>1800000</v>
      </c>
      <c r="T1727" s="1">
        <v>11674.77</v>
      </c>
      <c r="U1727" s="1">
        <v>2284.7600000000002</v>
      </c>
      <c r="V1727" s="1">
        <v>468.75</v>
      </c>
      <c r="W1727" s="4">
        <v>375</v>
      </c>
      <c r="X1727" s="1">
        <v>14803.28</v>
      </c>
      <c r="Y1727">
        <v>10</v>
      </c>
      <c r="Z1727">
        <v>11</v>
      </c>
      <c r="AA1727" t="str">
        <f>VLOOKUP($B1727,Sheet1!A:E,5,FALSE)</f>
        <v>Beautiful historic homes, Smith Street, Family friendly neighborhoods, near Prospect Park.</v>
      </c>
    </row>
    <row r="1728" spans="1:27" x14ac:dyDescent="0.2">
      <c r="A1728">
        <v>1804</v>
      </c>
      <c r="B1728" t="s">
        <v>2334</v>
      </c>
      <c r="C1728" t="s">
        <v>26</v>
      </c>
      <c r="D1728" s="1">
        <v>650000</v>
      </c>
      <c r="E1728">
        <v>3</v>
      </c>
      <c r="F1728">
        <v>2.5</v>
      </c>
      <c r="G1728" s="2">
        <v>1632</v>
      </c>
      <c r="H1728" t="s">
        <v>2335</v>
      </c>
      <c r="I1728" t="s">
        <v>36</v>
      </c>
      <c r="J1728" s="5">
        <v>10314</v>
      </c>
      <c r="K1728" s="8" t="str">
        <f>VLOOKUP($B1728,Sheet1!A:E,3,FALSE)</f>
        <v>Mid Island</v>
      </c>
      <c r="L1728" s="8" t="str">
        <f>VLOOKUP($B1728,Sheet1!A:E,4,FALSE)</f>
        <v>B</v>
      </c>
      <c r="M1728">
        <v>-74.161888000000005</v>
      </c>
      <c r="N1728">
        <v>40.577069000000002</v>
      </c>
      <c r="O1728" s="13">
        <f>VLOOKUP($B1728,Sheet2!A:F,6,FALSE)</f>
        <v>15.047054107840269</v>
      </c>
      <c r="P1728" s="1">
        <v>130000</v>
      </c>
      <c r="Q1728" s="3">
        <v>6.7500000000000004E-2</v>
      </c>
      <c r="R1728">
        <v>30</v>
      </c>
      <c r="S1728" s="1">
        <v>520000</v>
      </c>
      <c r="T1728" s="1">
        <v>3372.71</v>
      </c>
      <c r="U1728" s="1">
        <v>660.04</v>
      </c>
      <c r="V1728" s="1">
        <v>135.41999999999999</v>
      </c>
      <c r="W1728" s="4">
        <v>205</v>
      </c>
      <c r="X1728" s="1">
        <v>4373.17</v>
      </c>
      <c r="Y1728">
        <v>6</v>
      </c>
      <c r="Z1728">
        <v>9</v>
      </c>
      <c r="AA1728" t="str">
        <f>VLOOKUP($B1728,Sheet1!A:E,5,FALSE)</f>
        <v>Middle of Staten island, largest % of Asians in Staten Island, suburban residential area.</v>
      </c>
    </row>
    <row r="1729" spans="1:27" x14ac:dyDescent="0.2">
      <c r="A1729">
        <v>1805</v>
      </c>
      <c r="B1729" t="s">
        <v>2336</v>
      </c>
      <c r="C1729" t="s">
        <v>87</v>
      </c>
      <c r="D1729" s="1">
        <v>14000000</v>
      </c>
      <c r="E1729">
        <v>3</v>
      </c>
      <c r="F1729">
        <v>2.5</v>
      </c>
      <c r="G1729" s="2">
        <v>2184</v>
      </c>
      <c r="H1729" t="s">
        <v>47</v>
      </c>
      <c r="I1729" t="s">
        <v>54</v>
      </c>
      <c r="J1729" s="5">
        <v>10463</v>
      </c>
      <c r="K1729" s="8" t="str">
        <f>VLOOKUP($B1729,Sheet1!A:E,3,FALSE)</f>
        <v>Riverdale</v>
      </c>
      <c r="L1729" s="8" t="str">
        <f>VLOOKUP($B1729,Sheet1!A:E,4,FALSE)</f>
        <v>A-</v>
      </c>
      <c r="M1729">
        <v>-73.909665700000005</v>
      </c>
      <c r="N1729">
        <v>40.887928600000002</v>
      </c>
      <c r="O1729" s="13">
        <f>VLOOKUP($B1729,Sheet2!A:F,6,FALSE)</f>
        <v>10.388370862042059</v>
      </c>
      <c r="P1729" s="1">
        <v>2800000</v>
      </c>
      <c r="Q1729" s="3">
        <v>6.7500000000000004E-2</v>
      </c>
      <c r="R1729">
        <v>30</v>
      </c>
      <c r="S1729" s="1">
        <v>11200000</v>
      </c>
      <c r="T1729" s="1">
        <v>72642.990000000005</v>
      </c>
      <c r="U1729" s="1">
        <v>14216.3</v>
      </c>
      <c r="V1729" s="1">
        <v>2916.67</v>
      </c>
      <c r="W1729" s="4">
        <v>600</v>
      </c>
      <c r="X1729" s="1">
        <v>90375.95</v>
      </c>
      <c r="Y1729">
        <v>6</v>
      </c>
      <c r="Z1729">
        <v>12</v>
      </c>
      <c r="AA1729" t="str">
        <f>VLOOKUP($B1729,Sheet1!A:E,5,FALSE)</f>
        <v>Residential neighborhood , affluent enclave within the Bronx., "alternative to the Upper West side", Car Transportation is reccomended.</v>
      </c>
    </row>
    <row r="1730" spans="1:27" x14ac:dyDescent="0.2">
      <c r="A1730">
        <v>1806</v>
      </c>
      <c r="B1730" t="s">
        <v>2337</v>
      </c>
      <c r="C1730" t="s">
        <v>87</v>
      </c>
      <c r="D1730" s="1">
        <v>785000</v>
      </c>
      <c r="E1730">
        <v>7</v>
      </c>
      <c r="F1730">
        <v>3</v>
      </c>
      <c r="G1730" s="2">
        <v>3388</v>
      </c>
      <c r="H1730" t="s">
        <v>1702</v>
      </c>
      <c r="I1730" t="s">
        <v>54</v>
      </c>
      <c r="J1730" s="5">
        <v>10460</v>
      </c>
      <c r="K1730" s="8" t="str">
        <f>VLOOKUP($B1730,Sheet1!A:E,3,FALSE)</f>
        <v>Crotona Park East</v>
      </c>
      <c r="L1730" s="8" t="str">
        <f>VLOOKUP($B1730,Sheet1!A:E,4,FALSE)</f>
        <v>C</v>
      </c>
      <c r="M1730">
        <v>-73.871022800000006</v>
      </c>
      <c r="N1730">
        <v>40.842328199999997</v>
      </c>
      <c r="O1730" s="13">
        <f>VLOOKUP($B1730,Sheet2!A:F,6,FALSE)</f>
        <v>8.8107320478775577</v>
      </c>
      <c r="P1730" s="1">
        <v>157000</v>
      </c>
      <c r="Q1730" s="3">
        <v>6.7500000000000004E-2</v>
      </c>
      <c r="R1730">
        <v>30</v>
      </c>
      <c r="S1730" s="1">
        <v>628000</v>
      </c>
      <c r="T1730" s="1">
        <v>4073.2</v>
      </c>
      <c r="U1730" s="1">
        <v>797.13</v>
      </c>
      <c r="V1730" s="1">
        <v>163.54</v>
      </c>
      <c r="W1730" s="4">
        <v>2000</v>
      </c>
      <c r="X1730" s="1">
        <v>7033.87</v>
      </c>
      <c r="Y1730">
        <v>14</v>
      </c>
      <c r="Z1730">
        <v>17</v>
      </c>
      <c r="AA1730" t="str">
        <f>VLOOKUP($B1730,Sheet1!A:E,5,FALSE)</f>
        <v>Proximity to Crotona Park and with residential development.</v>
      </c>
    </row>
    <row r="1731" spans="1:27" x14ac:dyDescent="0.2">
      <c r="A1731">
        <v>1807</v>
      </c>
      <c r="B1731" t="s">
        <v>2338</v>
      </c>
      <c r="C1731" t="s">
        <v>34</v>
      </c>
      <c r="D1731" s="1">
        <v>2599999</v>
      </c>
      <c r="E1731">
        <v>6</v>
      </c>
      <c r="F1731">
        <v>6</v>
      </c>
      <c r="G1731" s="2">
        <v>6353</v>
      </c>
      <c r="H1731" t="s">
        <v>2018</v>
      </c>
      <c r="I1731" t="s">
        <v>36</v>
      </c>
      <c r="J1731" s="5">
        <v>10304</v>
      </c>
      <c r="K1731" s="8" t="str">
        <f>VLOOKUP($B1731,Sheet1!A:E,3,FALSE)</f>
        <v>Stapleton</v>
      </c>
      <c r="L1731" s="8" t="str">
        <f>VLOOKUP($B1731,Sheet1!A:E,4,FALSE)</f>
        <v>B</v>
      </c>
      <c r="M1731">
        <v>-74.103119899999996</v>
      </c>
      <c r="N1731">
        <v>40.5920591</v>
      </c>
      <c r="O1731" s="13">
        <f>VLOOKUP($B1731,Sheet2!A:F,6,FALSE)</f>
        <v>12.45922687573194</v>
      </c>
      <c r="P1731" s="1">
        <v>519999.8</v>
      </c>
      <c r="Q1731" s="3">
        <v>6.7500000000000004E-2</v>
      </c>
      <c r="R1731">
        <v>30</v>
      </c>
      <c r="S1731" s="1">
        <v>2079999.2</v>
      </c>
      <c r="T1731" s="1">
        <v>13490.84</v>
      </c>
      <c r="U1731" s="1">
        <v>2640.17</v>
      </c>
      <c r="V1731" s="1">
        <v>541.66999999999996</v>
      </c>
      <c r="W1731" s="4">
        <v>550</v>
      </c>
      <c r="X1731" s="1">
        <v>17222.669999999998</v>
      </c>
      <c r="Y1731">
        <v>12</v>
      </c>
      <c r="Z1731">
        <v>20</v>
      </c>
      <c r="AA1731" t="str">
        <f>VLOOKUP($B1731,Sheet1!A:E,5,FALSE)</f>
        <v>Historic Waterfront, Vibrant Art Scene, Staten Island Urby.</v>
      </c>
    </row>
    <row r="1732" spans="1:27" x14ac:dyDescent="0.2">
      <c r="A1732">
        <v>1808</v>
      </c>
      <c r="B1732" t="s">
        <v>2339</v>
      </c>
      <c r="C1732" t="s">
        <v>52</v>
      </c>
      <c r="D1732" s="1">
        <v>1850000</v>
      </c>
      <c r="E1732">
        <v>5</v>
      </c>
      <c r="F1732">
        <v>3</v>
      </c>
      <c r="G1732" s="2">
        <v>3000</v>
      </c>
      <c r="H1732" t="s">
        <v>47</v>
      </c>
      <c r="I1732" t="s">
        <v>65</v>
      </c>
      <c r="J1732" s="5">
        <v>11375</v>
      </c>
      <c r="K1732" s="8" t="str">
        <f>VLOOKUP($B1732,Sheet1!A:E,3,FALSE)</f>
        <v>Forest Hills</v>
      </c>
      <c r="L1732" s="8" t="str">
        <f>VLOOKUP($B1732,Sheet1!A:E,4,FALSE)</f>
        <v>A</v>
      </c>
      <c r="M1732">
        <v>-73.8450098</v>
      </c>
      <c r="N1732">
        <v>40.721312900000001</v>
      </c>
      <c r="O1732" s="13">
        <f>VLOOKUP($B1732,Sheet2!A:F,6,FALSE)</f>
        <v>7.6106810267938476</v>
      </c>
      <c r="P1732" s="1">
        <v>370000</v>
      </c>
      <c r="Q1732" s="3">
        <v>6.7500000000000004E-2</v>
      </c>
      <c r="R1732">
        <v>30</v>
      </c>
      <c r="S1732" s="1">
        <v>1480000</v>
      </c>
      <c r="T1732" s="1">
        <v>9599.25</v>
      </c>
      <c r="U1732" s="1">
        <v>1878.58</v>
      </c>
      <c r="V1732" s="1">
        <v>385.42</v>
      </c>
      <c r="W1732" s="4">
        <v>375</v>
      </c>
      <c r="X1732" s="1">
        <v>12238.25</v>
      </c>
      <c r="Y1732">
        <v>10</v>
      </c>
      <c r="Z1732">
        <v>15</v>
      </c>
      <c r="AA1732" t="str">
        <f>VLOOKUP($B1732,Sheet1!A:E,5,FALSE)</f>
        <v>Forest Hills Stadium - historic concert venue, commuter friendly from Manhattan.</v>
      </c>
    </row>
    <row r="1733" spans="1:27" x14ac:dyDescent="0.2">
      <c r="A1733">
        <v>1809</v>
      </c>
      <c r="B1733" t="s">
        <v>2340</v>
      </c>
      <c r="C1733" t="s">
        <v>26</v>
      </c>
      <c r="D1733" s="1">
        <v>435000</v>
      </c>
      <c r="E1733">
        <v>1</v>
      </c>
      <c r="F1733">
        <v>1</v>
      </c>
      <c r="G1733">
        <v>661</v>
      </c>
      <c r="H1733" t="s">
        <v>81</v>
      </c>
      <c r="I1733" t="s">
        <v>65</v>
      </c>
      <c r="J1733" s="5">
        <v>11375</v>
      </c>
      <c r="K1733" s="8" t="str">
        <f>VLOOKUP($B1733,Sheet1!A:E,3,FALSE)</f>
        <v>Forest Hills</v>
      </c>
      <c r="L1733" s="8" t="str">
        <f>VLOOKUP($B1733,Sheet1!A:E,4,FALSE)</f>
        <v>A</v>
      </c>
      <c r="M1733">
        <v>-73.841240299999996</v>
      </c>
      <c r="N1733">
        <v>40.719817499999998</v>
      </c>
      <c r="O1733" s="13">
        <f>VLOOKUP($B1733,Sheet2!A:F,6,FALSE)</f>
        <v>7.8282858534405513</v>
      </c>
      <c r="P1733" s="1">
        <v>87000</v>
      </c>
      <c r="Q1733" s="3">
        <v>6.7500000000000004E-2</v>
      </c>
      <c r="R1733">
        <v>30</v>
      </c>
      <c r="S1733" s="1">
        <v>348000</v>
      </c>
      <c r="T1733" s="1">
        <v>2257.12</v>
      </c>
      <c r="U1733" s="1">
        <v>441.72</v>
      </c>
      <c r="V1733" s="1">
        <v>90.63</v>
      </c>
      <c r="W1733" s="4">
        <v>600</v>
      </c>
      <c r="X1733" s="1">
        <v>3389.47</v>
      </c>
      <c r="Y1733">
        <v>2</v>
      </c>
      <c r="Z1733">
        <v>6</v>
      </c>
      <c r="AA1733" t="str">
        <f>VLOOKUP($B1733,Sheet1!A:E,5,FALSE)</f>
        <v>Forest Hills Stadium - historic concert venue, commuter friendly from Manhattan.</v>
      </c>
    </row>
    <row r="1734" spans="1:27" x14ac:dyDescent="0.2">
      <c r="A1734">
        <v>1810</v>
      </c>
      <c r="B1734" t="s">
        <v>2341</v>
      </c>
      <c r="C1734" t="s">
        <v>87</v>
      </c>
      <c r="D1734" s="1">
        <v>1899000</v>
      </c>
      <c r="E1734">
        <v>8</v>
      </c>
      <c r="F1734">
        <v>4</v>
      </c>
      <c r="G1734" s="2">
        <v>2184</v>
      </c>
      <c r="H1734" t="s">
        <v>2342</v>
      </c>
      <c r="I1734" t="s">
        <v>45</v>
      </c>
      <c r="J1734" s="5">
        <v>11221</v>
      </c>
      <c r="K1734" s="8" t="str">
        <f>VLOOKUP($B1734,Sheet1!A:E,3,FALSE)</f>
        <v>Bedford-Stuyvesant</v>
      </c>
      <c r="L1734" s="8" t="str">
        <f>VLOOKUP($B1734,Sheet1!A:E,4,FALSE)</f>
        <v>C+</v>
      </c>
      <c r="M1734">
        <v>-73.915617100000006</v>
      </c>
      <c r="N1734">
        <v>40.689821999999999</v>
      </c>
      <c r="O1734" s="13">
        <f>VLOOKUP($B1734,Sheet2!A:F,6,FALSE)</f>
        <v>5.4776187474108102</v>
      </c>
      <c r="P1734" s="1">
        <v>379800</v>
      </c>
      <c r="Q1734" s="3">
        <v>6.7500000000000004E-2</v>
      </c>
      <c r="R1734">
        <v>30</v>
      </c>
      <c r="S1734" s="1">
        <v>1519200</v>
      </c>
      <c r="T1734" s="1">
        <v>9853.5</v>
      </c>
      <c r="U1734" s="1">
        <v>1928.34</v>
      </c>
      <c r="V1734" s="1">
        <v>395.63</v>
      </c>
      <c r="W1734" s="4">
        <v>600</v>
      </c>
      <c r="X1734" s="1">
        <v>12777.47</v>
      </c>
      <c r="Y1734">
        <v>16</v>
      </c>
      <c r="Z1734">
        <v>9</v>
      </c>
      <c r="AA1734" t="str">
        <f>VLOOKUP($B1734,Sheet1!A:E,5,FALSE)</f>
        <v>Bed-Stuy, Do or Die phrase, home of rappers Notorious B.I.G &amp; Jay Z, Options for soul food &amp; carribean foods.</v>
      </c>
    </row>
    <row r="1735" spans="1:27" x14ac:dyDescent="0.2">
      <c r="A1735">
        <v>1811</v>
      </c>
      <c r="B1735" t="s">
        <v>2343</v>
      </c>
      <c r="C1735" t="s">
        <v>188</v>
      </c>
      <c r="D1735" s="1">
        <v>875000</v>
      </c>
      <c r="E1735">
        <v>6</v>
      </c>
      <c r="F1735">
        <v>2</v>
      </c>
      <c r="G1735" s="2">
        <v>2340</v>
      </c>
      <c r="H1735" t="s">
        <v>2344</v>
      </c>
      <c r="I1735" t="s">
        <v>54</v>
      </c>
      <c r="J1735" s="5">
        <v>10469</v>
      </c>
      <c r="K1735" s="8" t="str">
        <f>VLOOKUP($B1735,Sheet1!A:E,3,FALSE)</f>
        <v>Pelham Bay</v>
      </c>
      <c r="L1735" s="8" t="str">
        <f>VLOOKUP($B1735,Sheet1!A:E,4,FALSE)</f>
        <v>C</v>
      </c>
      <c r="M1735">
        <v>-73.840091400000006</v>
      </c>
      <c r="N1735">
        <v>40.8661368</v>
      </c>
      <c r="O1735" s="13">
        <f>VLOOKUP($B1735,Sheet2!A:F,6,FALSE)</f>
        <v>11.11770503787281</v>
      </c>
      <c r="P1735" s="1">
        <v>175000</v>
      </c>
      <c r="Q1735" s="3">
        <v>6.7500000000000004E-2</v>
      </c>
      <c r="R1735">
        <v>30</v>
      </c>
      <c r="S1735" s="1">
        <v>700000</v>
      </c>
      <c r="T1735" s="1">
        <v>4540.1899999999996</v>
      </c>
      <c r="U1735" s="1">
        <v>888.52</v>
      </c>
      <c r="V1735" s="1">
        <v>182.29</v>
      </c>
      <c r="W1735" s="4">
        <v>600</v>
      </c>
      <c r="X1735" s="1">
        <v>6211</v>
      </c>
      <c r="Y1735">
        <v>12</v>
      </c>
      <c r="Z1735">
        <v>15</v>
      </c>
      <c r="AA1735" t="str">
        <f>VLOOKUP($B1735,Sheet1!A:E,5,FALSE)</f>
        <v>End of 6 train line, largest Park in NYC - Pelham Bay Park. </v>
      </c>
    </row>
    <row r="1736" spans="1:27" x14ac:dyDescent="0.2">
      <c r="A1736">
        <v>1812</v>
      </c>
      <c r="B1736" t="s">
        <v>2345</v>
      </c>
      <c r="C1736" t="s">
        <v>26</v>
      </c>
      <c r="D1736" s="1">
        <v>1479000</v>
      </c>
      <c r="E1736">
        <v>2</v>
      </c>
      <c r="F1736">
        <v>1</v>
      </c>
      <c r="G1736" s="2">
        <v>2184</v>
      </c>
      <c r="H1736" t="s">
        <v>857</v>
      </c>
      <c r="I1736" t="s">
        <v>28</v>
      </c>
      <c r="J1736" s="5">
        <v>10003</v>
      </c>
      <c r="K1736" s="8" t="str">
        <f>VLOOKUP($B1736,Sheet1!A:E,3,FALSE)</f>
        <v>East Village</v>
      </c>
      <c r="L1736" s="8" t="str">
        <f>VLOOKUP($B1736,Sheet1!A:E,4,FALSE)</f>
        <v>B+</v>
      </c>
      <c r="M1736">
        <v>-73.984954200000004</v>
      </c>
      <c r="N1736">
        <v>40.737522300000002</v>
      </c>
      <c r="O1736" s="13">
        <f>VLOOKUP($B1736,Sheet2!A:F,6,FALSE)</f>
        <v>0.77976076062136268</v>
      </c>
      <c r="P1736" s="1">
        <v>295800</v>
      </c>
      <c r="Q1736" s="3">
        <v>6.7500000000000004E-2</v>
      </c>
      <c r="R1736">
        <v>30</v>
      </c>
      <c r="S1736" s="1">
        <v>1183200</v>
      </c>
      <c r="T1736" s="1">
        <v>7674.21</v>
      </c>
      <c r="U1736" s="1">
        <v>1501.85</v>
      </c>
      <c r="V1736" s="1">
        <v>308.13</v>
      </c>
      <c r="W1736" s="4">
        <v>600</v>
      </c>
      <c r="X1736" s="1">
        <v>10084.19</v>
      </c>
      <c r="Y1736">
        <v>4</v>
      </c>
      <c r="Z1736">
        <v>18</v>
      </c>
      <c r="AA1736" t="str">
        <f>VLOOKUP($B1736,Sheet1!A:E,5,FALSE)</f>
        <v>Lower Manhattan. Vibrant culture, "counter-culture history", St. Mark's Place. Tompkins Square Park, numerous bars clubs and music halls.</v>
      </c>
    </row>
    <row r="1737" spans="1:27" x14ac:dyDescent="0.2">
      <c r="A1737">
        <v>1813</v>
      </c>
      <c r="B1737" t="s">
        <v>2346</v>
      </c>
      <c r="C1737" t="s">
        <v>52</v>
      </c>
      <c r="D1737" s="1">
        <v>2250000</v>
      </c>
      <c r="E1737">
        <v>3</v>
      </c>
      <c r="F1737">
        <v>2</v>
      </c>
      <c r="G1737" s="2">
        <v>2025</v>
      </c>
      <c r="H1737" t="s">
        <v>69</v>
      </c>
      <c r="I1737" t="s">
        <v>28</v>
      </c>
      <c r="J1737" s="5">
        <v>10022</v>
      </c>
      <c r="K1737" s="8" t="str">
        <f>VLOOKUP($B1737,Sheet1!A:E,3,FALSE)</f>
        <v>Midtown East</v>
      </c>
      <c r="L1737" s="8" t="str">
        <f>VLOOKUP($B1737,Sheet1!A:E,4,FALSE)</f>
        <v>B</v>
      </c>
      <c r="M1737">
        <v>-73.963746599999993</v>
      </c>
      <c r="N1737">
        <v>40.754009600000003</v>
      </c>
      <c r="O1737" s="13">
        <f>VLOOKUP($B1737,Sheet2!A:F,6,FALSE)</f>
        <v>1.192799920060047</v>
      </c>
      <c r="P1737" s="1">
        <v>450000</v>
      </c>
      <c r="Q1737" s="3">
        <v>6.7500000000000004E-2</v>
      </c>
      <c r="R1737">
        <v>30</v>
      </c>
      <c r="S1737" s="1">
        <v>1800000</v>
      </c>
      <c r="T1737" s="1">
        <v>11674.77</v>
      </c>
      <c r="U1737" s="1">
        <v>2284.7600000000002</v>
      </c>
      <c r="V1737" s="1">
        <v>468.75</v>
      </c>
      <c r="W1737" s="4">
        <v>600</v>
      </c>
      <c r="X1737" s="1">
        <v>15028.28</v>
      </c>
      <c r="Y1737">
        <v>6</v>
      </c>
      <c r="Z1737">
        <v>13</v>
      </c>
      <c r="AA1737" t="str">
        <f>VLOOKUP($B1737,Sheet1!A:E,5,FALSE)</f>
        <v>Acess to Museum Mile, world class resturants on 2nd &amp; 3rd ave, close to corporate headquarters</v>
      </c>
    </row>
    <row r="1738" spans="1:27" x14ac:dyDescent="0.2">
      <c r="A1738">
        <v>1814</v>
      </c>
      <c r="B1738" t="s">
        <v>2347</v>
      </c>
      <c r="C1738" t="s">
        <v>26</v>
      </c>
      <c r="D1738" s="1">
        <v>799000</v>
      </c>
      <c r="E1738">
        <v>2</v>
      </c>
      <c r="F1738">
        <v>2</v>
      </c>
      <c r="G1738">
        <v>922</v>
      </c>
      <c r="H1738" t="s">
        <v>39</v>
      </c>
      <c r="I1738" t="s">
        <v>28</v>
      </c>
      <c r="J1738" s="5">
        <v>10027</v>
      </c>
      <c r="K1738" s="8" t="str">
        <f>VLOOKUP($B1738,Sheet1!A:E,3,FALSE)</f>
        <v>Harlem</v>
      </c>
      <c r="L1738" s="8" t="str">
        <f>VLOOKUP($B1738,Sheet1!A:E,4,FALSE)</f>
        <v>C</v>
      </c>
      <c r="M1738">
        <v>-73.947667300000006</v>
      </c>
      <c r="N1738">
        <v>40.813891900000002</v>
      </c>
      <c r="O1738" s="13">
        <f>VLOOKUP($B1738,Sheet2!A:F,6,FALSE)</f>
        <v>4.9077768485125697</v>
      </c>
      <c r="P1738" s="1">
        <v>159800</v>
      </c>
      <c r="Q1738" s="3">
        <v>6.7500000000000004E-2</v>
      </c>
      <c r="R1738">
        <v>30</v>
      </c>
      <c r="S1738" s="1">
        <v>639200</v>
      </c>
      <c r="T1738" s="1">
        <v>4145.84</v>
      </c>
      <c r="U1738" s="1">
        <v>811.34</v>
      </c>
      <c r="V1738" s="1">
        <v>166.46</v>
      </c>
      <c r="W1738" s="4">
        <v>375</v>
      </c>
      <c r="X1738" s="1">
        <v>5498.64</v>
      </c>
      <c r="Y1738">
        <v>4</v>
      </c>
      <c r="Z1738">
        <v>6</v>
      </c>
      <c r="AA1738" t="str">
        <f>VLOOKUP($B1738,Sheet1!A:E,5,FALSE)</f>
        <v>Rich African-American history and cultural landmarks such as Apollo Theather. </v>
      </c>
    </row>
    <row r="1739" spans="1:27" x14ac:dyDescent="0.2">
      <c r="A1739">
        <v>1815</v>
      </c>
      <c r="B1739" t="s">
        <v>2348</v>
      </c>
      <c r="C1739" t="s">
        <v>41</v>
      </c>
      <c r="D1739" s="1">
        <v>12000000</v>
      </c>
      <c r="E1739">
        <v>10</v>
      </c>
      <c r="F1739">
        <v>10</v>
      </c>
      <c r="G1739" s="2">
        <v>5227</v>
      </c>
      <c r="H1739" t="s">
        <v>2349</v>
      </c>
      <c r="I1739" t="s">
        <v>28</v>
      </c>
      <c r="J1739" s="5">
        <v>10014</v>
      </c>
      <c r="K1739" s="8" t="str">
        <f>VLOOKUP($B1739,Sheet1!A:E,3,FALSE)</f>
        <v>Greenwich Village</v>
      </c>
      <c r="L1739" s="8" t="str">
        <f>VLOOKUP($B1739,Sheet1!A:E,4,FALSE)</f>
        <v>A</v>
      </c>
      <c r="M1739">
        <v>-74.004228699999999</v>
      </c>
      <c r="N1739">
        <v>40.737849300000001</v>
      </c>
      <c r="O1739" s="13">
        <f>VLOOKUP($B1739,Sheet2!A:F,6,FALSE)</f>
        <v>1.243515478462432</v>
      </c>
      <c r="P1739" s="1">
        <v>2400000</v>
      </c>
      <c r="Q1739" s="3">
        <v>6.7500000000000004E-2</v>
      </c>
      <c r="R1739">
        <v>30</v>
      </c>
      <c r="S1739" s="1">
        <v>9600000</v>
      </c>
      <c r="T1739" s="1">
        <v>62265.42</v>
      </c>
      <c r="U1739" s="1">
        <v>12185.4</v>
      </c>
      <c r="V1739" s="1">
        <v>2500</v>
      </c>
      <c r="W1739" s="4">
        <v>205</v>
      </c>
      <c r="X1739" s="1">
        <v>77155.820000000007</v>
      </c>
      <c r="Y1739">
        <v>20</v>
      </c>
      <c r="Z1739">
        <v>11</v>
      </c>
      <c r="AA1739" t="str">
        <f>VLOOKUP($B1739,Sheet1!A:E,5,FALSE)</f>
        <v>Manhattan, Washington Square Park, where NYU Campus is.</v>
      </c>
    </row>
    <row r="1740" spans="1:27" x14ac:dyDescent="0.2">
      <c r="A1740">
        <v>1816</v>
      </c>
      <c r="B1740" t="s">
        <v>2350</v>
      </c>
      <c r="C1740" t="s">
        <v>52</v>
      </c>
      <c r="D1740" s="1">
        <v>205000</v>
      </c>
      <c r="E1740">
        <v>1</v>
      </c>
      <c r="F1740">
        <v>1</v>
      </c>
      <c r="G1740" s="2">
        <v>1000</v>
      </c>
      <c r="H1740" t="s">
        <v>123</v>
      </c>
      <c r="I1740" t="s">
        <v>54</v>
      </c>
      <c r="J1740" s="5">
        <v>10463</v>
      </c>
      <c r="K1740" s="8" t="str">
        <f>VLOOKUP($B1740,Sheet1!A:E,3,FALSE)</f>
        <v>Riverdale</v>
      </c>
      <c r="L1740" s="8" t="str">
        <f>VLOOKUP($B1740,Sheet1!A:E,4,FALSE)</f>
        <v>A-</v>
      </c>
      <c r="M1740">
        <v>-73.907001699999995</v>
      </c>
      <c r="N1740">
        <v>40.8850075</v>
      </c>
      <c r="O1740" s="13">
        <f>VLOOKUP($B1740,Sheet2!A:F,6,FALSE)</f>
        <v>10.257613520235701</v>
      </c>
      <c r="P1740" s="1">
        <v>41000</v>
      </c>
      <c r="Q1740" s="3">
        <v>6.7500000000000004E-2</v>
      </c>
      <c r="R1740">
        <v>30</v>
      </c>
      <c r="S1740" s="1">
        <v>164000</v>
      </c>
      <c r="T1740" s="1">
        <v>1063.7</v>
      </c>
      <c r="U1740" s="1">
        <v>208.17</v>
      </c>
      <c r="V1740" s="1">
        <v>42.71</v>
      </c>
      <c r="W1740" s="4">
        <v>375</v>
      </c>
      <c r="X1740" s="1">
        <v>1689.58</v>
      </c>
      <c r="Y1740">
        <v>2</v>
      </c>
      <c r="Z1740">
        <v>8</v>
      </c>
      <c r="AA1740" t="str">
        <f>VLOOKUP($B1740,Sheet1!A:E,5,FALSE)</f>
        <v>Residential neighborhood , affluent enclave within the Bronx., "alternative to the Upper West side", Car Transportation is reccomended.</v>
      </c>
    </row>
    <row r="1741" spans="1:27" x14ac:dyDescent="0.2">
      <c r="A1741">
        <v>1817</v>
      </c>
      <c r="B1741" t="s">
        <v>2351</v>
      </c>
      <c r="C1741" t="s">
        <v>34</v>
      </c>
      <c r="D1741" s="1">
        <v>897000</v>
      </c>
      <c r="E1741">
        <v>3</v>
      </c>
      <c r="F1741">
        <v>2</v>
      </c>
      <c r="G1741" s="2">
        <v>1664</v>
      </c>
      <c r="H1741" t="s">
        <v>2352</v>
      </c>
      <c r="I1741" t="s">
        <v>45</v>
      </c>
      <c r="J1741" s="5">
        <v>11234</v>
      </c>
      <c r="K1741" s="8" t="str">
        <f>VLOOKUP($B1741,Sheet1!A:E,3,FALSE)</f>
        <v>Marine Park</v>
      </c>
      <c r="L1741" s="8" t="str">
        <f>VLOOKUP($B1741,Sheet1!A:E,4,FALSE)</f>
        <v>A</v>
      </c>
      <c r="M1741">
        <v>-73.941665200000003</v>
      </c>
      <c r="N1741">
        <v>40.613769099999999</v>
      </c>
      <c r="O1741" s="13">
        <f>VLOOKUP($B1741,Sheet2!A:F,6,FALSE)</f>
        <v>9.5979353623140753</v>
      </c>
      <c r="P1741" s="1">
        <v>179400</v>
      </c>
      <c r="Q1741" s="3">
        <v>6.7500000000000004E-2</v>
      </c>
      <c r="R1741">
        <v>30</v>
      </c>
      <c r="S1741" s="1">
        <v>717600</v>
      </c>
      <c r="T1741" s="1">
        <v>4654.34</v>
      </c>
      <c r="U1741" s="1">
        <v>910.86</v>
      </c>
      <c r="V1741" s="1">
        <v>186.88</v>
      </c>
      <c r="W1741" s="4">
        <v>600</v>
      </c>
      <c r="X1741" s="1">
        <v>6352.07</v>
      </c>
      <c r="Y1741">
        <v>6</v>
      </c>
      <c r="Z1741">
        <v>10</v>
      </c>
      <c r="AA1741" t="str">
        <f>VLOOKUP($B1741,Sheet1!A:E,5,FALSE)</f>
        <v>Marine Park, expansive parkland and recreational facilities.</v>
      </c>
    </row>
    <row r="1742" spans="1:27" x14ac:dyDescent="0.2">
      <c r="A1742">
        <v>1818</v>
      </c>
      <c r="B1742" t="s">
        <v>2353</v>
      </c>
      <c r="C1742" t="s">
        <v>52</v>
      </c>
      <c r="D1742" s="1">
        <v>1195000</v>
      </c>
      <c r="E1742">
        <v>1</v>
      </c>
      <c r="F1742">
        <v>2</v>
      </c>
      <c r="G1742" s="2">
        <v>2184</v>
      </c>
      <c r="H1742" t="s">
        <v>42</v>
      </c>
      <c r="I1742" t="s">
        <v>28</v>
      </c>
      <c r="J1742" s="5">
        <v>10021</v>
      </c>
      <c r="K1742" s="8" t="str">
        <f>VLOOKUP($B1742,Sheet1!A:E,3,FALSE)</f>
        <v>Upper East Side</v>
      </c>
      <c r="L1742" s="8" t="str">
        <f>VLOOKUP($B1742,Sheet1!A:E,4,FALSE)</f>
        <v>A</v>
      </c>
      <c r="M1742">
        <v>-73.957175899999996</v>
      </c>
      <c r="N1742">
        <v>40.769824</v>
      </c>
      <c r="O1742" s="13">
        <f>VLOOKUP($B1742,Sheet2!A:F,6,FALSE)</f>
        <v>2.0732912267256758</v>
      </c>
      <c r="P1742" s="1">
        <v>239000</v>
      </c>
      <c r="Q1742" s="3">
        <v>6.7500000000000004E-2</v>
      </c>
      <c r="R1742">
        <v>30</v>
      </c>
      <c r="S1742" s="1">
        <v>956000</v>
      </c>
      <c r="T1742" s="1">
        <v>6200.6</v>
      </c>
      <c r="U1742" s="1">
        <v>1213.46</v>
      </c>
      <c r="V1742" s="1">
        <v>248.96</v>
      </c>
      <c r="W1742" s="4">
        <v>1400</v>
      </c>
      <c r="X1742" s="1">
        <v>9063.02</v>
      </c>
      <c r="Y1742">
        <v>2</v>
      </c>
      <c r="Z1742">
        <v>14</v>
      </c>
      <c r="AA1742" t="str">
        <f>VLOOKUP($B1742,Sheet1!A:E,5,FALSE)</f>
        <v>Posh neighborhood, private schools, expensive supermarkets, iconic museums. </v>
      </c>
    </row>
    <row r="1743" spans="1:27" x14ac:dyDescent="0.2">
      <c r="A1743">
        <v>1819</v>
      </c>
      <c r="B1743" t="s">
        <v>2354</v>
      </c>
      <c r="C1743" t="s">
        <v>87</v>
      </c>
      <c r="D1743" s="1">
        <v>1100000</v>
      </c>
      <c r="E1743">
        <v>6</v>
      </c>
      <c r="F1743">
        <v>3</v>
      </c>
      <c r="G1743" s="2">
        <v>2184</v>
      </c>
      <c r="H1743" t="s">
        <v>325</v>
      </c>
      <c r="I1743" t="s">
        <v>45</v>
      </c>
      <c r="J1743" s="5">
        <v>11208</v>
      </c>
      <c r="K1743" s="8" t="str">
        <f>VLOOKUP($B1743,Sheet1!A:E,3,FALSE)</f>
        <v>East New York</v>
      </c>
      <c r="L1743" s="8" t="str">
        <f>VLOOKUP($B1743,Sheet1!A:E,4,FALSE)</f>
        <v>D+</v>
      </c>
      <c r="M1743">
        <v>-73.883032700000001</v>
      </c>
      <c r="N1743">
        <v>40.680042399999998</v>
      </c>
      <c r="O1743" s="13">
        <f>VLOOKUP($B1743,Sheet2!A:F,6,FALSE)</f>
        <v>7.1710446879842316</v>
      </c>
      <c r="P1743" s="1">
        <v>220000</v>
      </c>
      <c r="Q1743" s="3">
        <v>6.7500000000000004E-2</v>
      </c>
      <c r="R1743">
        <v>30</v>
      </c>
      <c r="S1743" s="1">
        <v>880000</v>
      </c>
      <c r="T1743" s="1">
        <v>5707.66</v>
      </c>
      <c r="U1743" s="1">
        <v>1117</v>
      </c>
      <c r="V1743" s="1">
        <v>229.17</v>
      </c>
      <c r="W1743" s="4">
        <v>600</v>
      </c>
      <c r="X1743" s="1">
        <v>7653.82</v>
      </c>
      <c r="Y1743">
        <v>12</v>
      </c>
      <c r="Z1743">
        <v>11</v>
      </c>
      <c r="AA1743" t="str">
        <f>VLOOKUP($B1743,Sheet1!A:E,5,FALSE)</f>
        <v>High Violence, Drug abuse, and Crime. Recovering neighborhood Urban Revitalization Projects with many community gardens &amp;Green Spaces. </v>
      </c>
    </row>
    <row r="1744" spans="1:27" x14ac:dyDescent="0.2">
      <c r="A1744">
        <v>1820</v>
      </c>
      <c r="B1744" t="s">
        <v>2355</v>
      </c>
      <c r="C1744" t="s">
        <v>41</v>
      </c>
      <c r="D1744" s="1">
        <v>1999000</v>
      </c>
      <c r="E1744">
        <v>5</v>
      </c>
      <c r="F1744">
        <v>4</v>
      </c>
      <c r="G1744" s="2">
        <v>3000</v>
      </c>
      <c r="H1744" t="s">
        <v>39</v>
      </c>
      <c r="I1744" t="s">
        <v>45</v>
      </c>
      <c r="J1744" s="5">
        <v>11231</v>
      </c>
      <c r="K1744" s="8" t="str">
        <f>VLOOKUP($B1744,Sheet1!A:E,3,FALSE)</f>
        <v>Carroll Gardens</v>
      </c>
      <c r="L1744" s="8" t="str">
        <f>VLOOKUP($B1744,Sheet1!A:E,4,FALSE)</f>
        <v>A</v>
      </c>
      <c r="M1744">
        <v>-74.000452499999994</v>
      </c>
      <c r="N1744">
        <v>40.673559699999998</v>
      </c>
      <c r="O1744" s="13">
        <f>VLOOKUP($B1744,Sheet2!A:F,6,FALSE)</f>
        <v>5.2525060978635114</v>
      </c>
      <c r="P1744" s="1">
        <v>399800</v>
      </c>
      <c r="Q1744" s="3">
        <v>6.7500000000000004E-2</v>
      </c>
      <c r="R1744">
        <v>30</v>
      </c>
      <c r="S1744" s="1">
        <v>1599200</v>
      </c>
      <c r="T1744" s="1">
        <v>10372.379999999999</v>
      </c>
      <c r="U1744" s="1">
        <v>2029.88</v>
      </c>
      <c r="V1744" s="1">
        <v>416.46</v>
      </c>
      <c r="W1744" s="4">
        <v>205</v>
      </c>
      <c r="X1744" s="1">
        <v>13023.72</v>
      </c>
      <c r="Y1744">
        <v>10</v>
      </c>
      <c r="Z1744">
        <v>13</v>
      </c>
      <c r="AA1744" t="str">
        <f>VLOOKUP($B1744,Sheet1!A:E,5,FALSE)</f>
        <v>Italian-American heritage and charming brownstones.</v>
      </c>
    </row>
    <row r="1745" spans="1:27" x14ac:dyDescent="0.2">
      <c r="A1745">
        <v>1821</v>
      </c>
      <c r="B1745" t="s">
        <v>2356</v>
      </c>
      <c r="C1745" t="s">
        <v>87</v>
      </c>
      <c r="D1745" s="1">
        <v>1215000</v>
      </c>
      <c r="E1745">
        <v>13</v>
      </c>
      <c r="F1745">
        <v>7</v>
      </c>
      <c r="G1745" s="2">
        <v>5250</v>
      </c>
      <c r="H1745" t="s">
        <v>605</v>
      </c>
      <c r="I1745" t="s">
        <v>54</v>
      </c>
      <c r="J1745" s="5">
        <v>10473</v>
      </c>
      <c r="K1745" s="8" t="str">
        <f>VLOOKUP($B1745,Sheet1!A:E,3,FALSE)</f>
        <v>Clason Point</v>
      </c>
      <c r="L1745" s="8" t="str">
        <f>VLOOKUP($B1745,Sheet1!A:E,4,FALSE)</f>
        <v>C</v>
      </c>
      <c r="M1745">
        <v>-73.869546900000003</v>
      </c>
      <c r="N1745">
        <v>40.823763</v>
      </c>
      <c r="O1745" s="13">
        <f>VLOOKUP($B1745,Sheet2!A:F,6,FALSE)</f>
        <v>7.9801495288494024</v>
      </c>
      <c r="P1745" s="1">
        <v>243000</v>
      </c>
      <c r="Q1745" s="3">
        <v>6.7500000000000004E-2</v>
      </c>
      <c r="R1745">
        <v>30</v>
      </c>
      <c r="S1745" s="1">
        <v>972000</v>
      </c>
      <c r="T1745" s="1">
        <v>6304.37</v>
      </c>
      <c r="U1745" s="1">
        <v>1233.77</v>
      </c>
      <c r="V1745" s="1">
        <v>253.13</v>
      </c>
      <c r="W1745" s="4">
        <v>375</v>
      </c>
      <c r="X1745" s="1">
        <v>8166.27</v>
      </c>
      <c r="Y1745">
        <v>26</v>
      </c>
      <c r="Z1745">
        <v>15</v>
      </c>
      <c r="AA1745" t="str">
        <f>VLOOKUP($B1745,Sheet1!A:E,5,FALSE)</f>
        <v>Bronx, Waterfront location with family-friendly residential vibe.</v>
      </c>
    </row>
    <row r="1746" spans="1:27" x14ac:dyDescent="0.2">
      <c r="A1746">
        <v>1822</v>
      </c>
      <c r="B1746" t="s">
        <v>2357</v>
      </c>
      <c r="C1746" t="s">
        <v>34</v>
      </c>
      <c r="D1746" s="1">
        <v>1250000</v>
      </c>
      <c r="E1746">
        <v>3</v>
      </c>
      <c r="F1746">
        <v>2</v>
      </c>
      <c r="G1746" s="2">
        <v>2110</v>
      </c>
      <c r="H1746" t="s">
        <v>62</v>
      </c>
      <c r="I1746" t="s">
        <v>45</v>
      </c>
      <c r="J1746" s="5">
        <v>11235</v>
      </c>
      <c r="K1746" s="8" t="str">
        <f>VLOOKUP($B1746,Sheet1!A:E,3,FALSE)</f>
        <v>Brighton Beach</v>
      </c>
      <c r="L1746" s="8" t="str">
        <f>VLOOKUP($B1746,Sheet1!A:E,4,FALSE)</f>
        <v>B</v>
      </c>
      <c r="M1746">
        <v>-73.943616399999996</v>
      </c>
      <c r="N1746">
        <v>40.586635100000002</v>
      </c>
      <c r="O1746" s="13">
        <f>VLOOKUP($B1746,Sheet2!A:F,6,FALSE)</f>
        <v>11.40441724333053</v>
      </c>
      <c r="P1746" s="1">
        <v>250000</v>
      </c>
      <c r="Q1746" s="3">
        <v>6.7500000000000004E-2</v>
      </c>
      <c r="R1746">
        <v>30</v>
      </c>
      <c r="S1746" s="1">
        <v>1000000</v>
      </c>
      <c r="T1746" s="1">
        <v>6485.98</v>
      </c>
      <c r="U1746" s="1">
        <v>1269.31</v>
      </c>
      <c r="V1746" s="1">
        <v>260.42</v>
      </c>
      <c r="W1746" s="4">
        <v>600</v>
      </c>
      <c r="X1746" s="1">
        <v>8615.7099999999991</v>
      </c>
      <c r="Y1746">
        <v>6</v>
      </c>
      <c r="Z1746">
        <v>13</v>
      </c>
      <c r="AA1746" t="str">
        <f>VLOOKUP($B1746,Sheet1!A:E,5,FALSE)</f>
        <v>Large Russian-speaking community and boardwalk with beach access.</v>
      </c>
    </row>
    <row r="1747" spans="1:27" x14ac:dyDescent="0.2">
      <c r="A1747">
        <v>1823</v>
      </c>
      <c r="B1747" t="s">
        <v>2358</v>
      </c>
      <c r="C1747" t="s">
        <v>41</v>
      </c>
      <c r="D1747" s="1">
        <v>9000000</v>
      </c>
      <c r="E1747">
        <v>5</v>
      </c>
      <c r="F1747">
        <v>4</v>
      </c>
      <c r="G1747" s="2">
        <v>17860</v>
      </c>
      <c r="H1747" t="s">
        <v>39</v>
      </c>
      <c r="I1747" t="s">
        <v>45</v>
      </c>
      <c r="J1747" s="5">
        <v>11211</v>
      </c>
      <c r="K1747" s="8" t="str">
        <f>VLOOKUP($B1747,Sheet1!A:E,3,FALSE)</f>
        <v>Williamsburg</v>
      </c>
      <c r="L1747" s="8" t="str">
        <f>VLOOKUP($B1747,Sheet1!A:E,4,FALSE)</f>
        <v>B+</v>
      </c>
      <c r="M1747">
        <v>-73.960846599999996</v>
      </c>
      <c r="N1747">
        <v>40.711360900000003</v>
      </c>
      <c r="O1747" s="13">
        <f>VLOOKUP($B1747,Sheet2!A:F,6,FALSE)</f>
        <v>2.8887447889654778</v>
      </c>
      <c r="P1747" s="1">
        <v>1800000</v>
      </c>
      <c r="Q1747" s="3">
        <v>6.7500000000000004E-2</v>
      </c>
      <c r="R1747">
        <v>30</v>
      </c>
      <c r="S1747" s="1">
        <v>7200000</v>
      </c>
      <c r="T1747" s="1">
        <v>46699.06</v>
      </c>
      <c r="U1747" s="1">
        <v>9139.0499999999993</v>
      </c>
      <c r="V1747" s="1">
        <v>1875</v>
      </c>
      <c r="W1747" s="4">
        <v>600</v>
      </c>
      <c r="X1747" s="1">
        <v>58313.11</v>
      </c>
      <c r="Y1747">
        <v>10</v>
      </c>
      <c r="Z1747">
        <v>74</v>
      </c>
      <c r="AA1747" t="str">
        <f>VLOOKUP($B1747,Sheet1!A:E,5,FALSE)</f>
        <v>Hipsters, Trendy cafes bars resturants, Smorgasburg, "East Manhattan".</v>
      </c>
    </row>
    <row r="1748" spans="1:27" x14ac:dyDescent="0.2">
      <c r="A1748">
        <v>1824</v>
      </c>
      <c r="B1748" t="s">
        <v>2359</v>
      </c>
      <c r="C1748" t="s">
        <v>52</v>
      </c>
      <c r="D1748" s="1">
        <v>575000</v>
      </c>
      <c r="E1748">
        <v>3</v>
      </c>
      <c r="F1748">
        <v>2</v>
      </c>
      <c r="G1748" s="2">
        <v>1350</v>
      </c>
      <c r="H1748" t="s">
        <v>39</v>
      </c>
      <c r="I1748" t="s">
        <v>65</v>
      </c>
      <c r="J1748" s="5">
        <v>11375</v>
      </c>
      <c r="K1748" s="8" t="str">
        <f>VLOOKUP($B1748,Sheet1!A:E,3,FALSE)</f>
        <v>Forest Hills</v>
      </c>
      <c r="L1748" s="8" t="str">
        <f>VLOOKUP($B1748,Sheet1!A:E,4,FALSE)</f>
        <v>A</v>
      </c>
      <c r="M1748">
        <v>-73.848907299999993</v>
      </c>
      <c r="N1748">
        <v>40.731342400000003</v>
      </c>
      <c r="O1748" s="13">
        <f>VLOOKUP($B1748,Sheet2!A:F,6,FALSE)</f>
        <v>7.2659193659840371</v>
      </c>
      <c r="P1748" s="1">
        <v>115000</v>
      </c>
      <c r="Q1748" s="3">
        <v>6.7500000000000004E-2</v>
      </c>
      <c r="R1748">
        <v>30</v>
      </c>
      <c r="S1748" s="1">
        <v>460000</v>
      </c>
      <c r="T1748" s="1">
        <v>2983.55</v>
      </c>
      <c r="U1748" s="1">
        <v>583.88</v>
      </c>
      <c r="V1748" s="1">
        <v>119.79</v>
      </c>
      <c r="W1748" s="4">
        <v>600</v>
      </c>
      <c r="X1748" s="1">
        <v>4287.2299999999996</v>
      </c>
      <c r="Y1748">
        <v>6</v>
      </c>
      <c r="Z1748">
        <v>8</v>
      </c>
      <c r="AA1748" t="str">
        <f>VLOOKUP($B1748,Sheet1!A:E,5,FALSE)</f>
        <v>Forest Hills Stadium - historic concert venue, commuter friendly from Manhattan.</v>
      </c>
    </row>
    <row r="1749" spans="1:27" x14ac:dyDescent="0.2">
      <c r="A1749">
        <v>1825</v>
      </c>
      <c r="B1749" t="s">
        <v>2360</v>
      </c>
      <c r="C1749" t="s">
        <v>41</v>
      </c>
      <c r="D1749" s="1">
        <v>19995000</v>
      </c>
      <c r="E1749">
        <v>11</v>
      </c>
      <c r="F1749">
        <v>11</v>
      </c>
      <c r="G1749" s="2">
        <v>11110</v>
      </c>
      <c r="H1749" t="s">
        <v>31</v>
      </c>
      <c r="I1749" t="s">
        <v>28</v>
      </c>
      <c r="J1749" s="5">
        <v>10013</v>
      </c>
      <c r="K1749" s="8" t="str">
        <f>VLOOKUP($B1749,Sheet1!A:E,3,FALSE)</f>
        <v>Tribeca</v>
      </c>
      <c r="L1749" s="8" t="str">
        <f>VLOOKUP($B1749,Sheet1!A:E,4,FALSE)</f>
        <v>A</v>
      </c>
      <c r="M1749">
        <v>-74.007863299999997</v>
      </c>
      <c r="N1749">
        <v>40.722160299999999</v>
      </c>
      <c r="O1749" s="13">
        <f>VLOOKUP($B1749,Sheet2!A:F,6,FALSE)</f>
        <v>2.184024780446455</v>
      </c>
      <c r="P1749" s="1">
        <v>3999000</v>
      </c>
      <c r="Q1749" s="3">
        <v>6.7500000000000004E-2</v>
      </c>
      <c r="R1749">
        <v>30</v>
      </c>
      <c r="S1749" s="1">
        <v>15996000</v>
      </c>
      <c r="T1749" s="1">
        <v>103749.75</v>
      </c>
      <c r="U1749" s="1">
        <v>20303.919999999998</v>
      </c>
      <c r="V1749" s="1">
        <v>4165.63</v>
      </c>
      <c r="W1749" s="4">
        <v>205</v>
      </c>
      <c r="X1749" s="1">
        <v>128424.3</v>
      </c>
      <c r="Y1749">
        <v>22</v>
      </c>
      <c r="Z1749">
        <v>21</v>
      </c>
      <c r="AA1749" t="str">
        <f>VLOOKUP($B1749,Sheet1!A:E,5,FALSE)</f>
        <v>Upscale residences, celebrity residents,  Tribeca Film Festival, converted warehouse architecture.</v>
      </c>
    </row>
    <row r="1750" spans="1:27" x14ac:dyDescent="0.2">
      <c r="A1750">
        <v>1826</v>
      </c>
      <c r="B1750" t="s">
        <v>2361</v>
      </c>
      <c r="C1750" t="s">
        <v>52</v>
      </c>
      <c r="D1750" s="1">
        <v>399000</v>
      </c>
      <c r="E1750">
        <v>1</v>
      </c>
      <c r="F1750">
        <v>1</v>
      </c>
      <c r="G1750" s="2">
        <v>2184</v>
      </c>
      <c r="H1750" t="s">
        <v>123</v>
      </c>
      <c r="I1750" t="s">
        <v>28</v>
      </c>
      <c r="J1750" s="5">
        <v>10028</v>
      </c>
      <c r="K1750" s="8" t="str">
        <f>VLOOKUP($B1750,Sheet1!A:E,3,FALSE)</f>
        <v>Upper East Side</v>
      </c>
      <c r="L1750" s="8" t="str">
        <f>VLOOKUP($B1750,Sheet1!A:E,4,FALSE)</f>
        <v>A</v>
      </c>
      <c r="M1750">
        <v>-73.947508799999994</v>
      </c>
      <c r="N1750">
        <v>40.776328499999998</v>
      </c>
      <c r="O1750" s="13">
        <f>VLOOKUP($B1750,Sheet2!A:F,6,FALSE)</f>
        <v>2.7498744429141699</v>
      </c>
      <c r="P1750" s="1">
        <v>79800</v>
      </c>
      <c r="Q1750" s="3">
        <v>6.7500000000000004E-2</v>
      </c>
      <c r="R1750">
        <v>30</v>
      </c>
      <c r="S1750" s="1">
        <v>319200</v>
      </c>
      <c r="T1750" s="1">
        <v>2070.33</v>
      </c>
      <c r="U1750" s="1">
        <v>405.16</v>
      </c>
      <c r="V1750" s="1">
        <v>83.13</v>
      </c>
      <c r="W1750" s="4">
        <v>600</v>
      </c>
      <c r="X1750" s="1">
        <v>3158.61</v>
      </c>
      <c r="Y1750">
        <v>2</v>
      </c>
      <c r="Z1750">
        <v>18</v>
      </c>
      <c r="AA1750" t="str">
        <f>VLOOKUP($B1750,Sheet1!A:E,5,FALSE)</f>
        <v>Posh neighborhood, private schools, expensive supermarkets, iconic museums. </v>
      </c>
    </row>
    <row r="1751" spans="1:27" x14ac:dyDescent="0.2">
      <c r="A1751">
        <v>1827</v>
      </c>
      <c r="B1751" t="s">
        <v>2362</v>
      </c>
      <c r="C1751" t="s">
        <v>41</v>
      </c>
      <c r="D1751" s="1">
        <v>12995000</v>
      </c>
      <c r="E1751">
        <v>5</v>
      </c>
      <c r="F1751">
        <v>4</v>
      </c>
      <c r="G1751" s="2">
        <v>4100</v>
      </c>
      <c r="H1751" t="s">
        <v>39</v>
      </c>
      <c r="I1751" t="s">
        <v>28</v>
      </c>
      <c r="J1751" s="5">
        <v>10014</v>
      </c>
      <c r="K1751" s="8" t="str">
        <f>VLOOKUP($B1751,Sheet1!A:E,3,FALSE)</f>
        <v>Greenwich Village</v>
      </c>
      <c r="L1751" s="8" t="str">
        <f>VLOOKUP($B1751,Sheet1!A:E,4,FALSE)</f>
        <v>A</v>
      </c>
      <c r="M1751">
        <v>-74.002208600000003</v>
      </c>
      <c r="N1751">
        <v>40.7358634</v>
      </c>
      <c r="O1751" s="13">
        <f>VLOOKUP($B1751,Sheet2!A:F,6,FALSE)</f>
        <v>1.2548211740768029</v>
      </c>
      <c r="P1751" s="1">
        <v>2599000</v>
      </c>
      <c r="Q1751" s="3">
        <v>6.7500000000000004E-2</v>
      </c>
      <c r="R1751">
        <v>30</v>
      </c>
      <c r="S1751" s="1">
        <v>10396000</v>
      </c>
      <c r="T1751" s="1">
        <v>67428.259999999995</v>
      </c>
      <c r="U1751" s="1">
        <v>13195.77</v>
      </c>
      <c r="V1751" s="1">
        <v>2707.29</v>
      </c>
      <c r="W1751" s="4">
        <v>600</v>
      </c>
      <c r="X1751" s="1">
        <v>83931.32</v>
      </c>
      <c r="Y1751">
        <v>10</v>
      </c>
      <c r="Z1751">
        <v>17</v>
      </c>
      <c r="AA1751" t="str">
        <f>VLOOKUP($B1751,Sheet1!A:E,5,FALSE)</f>
        <v>Manhattan, Washington Square Park, where NYU Campus is.</v>
      </c>
    </row>
    <row r="1752" spans="1:27" x14ac:dyDescent="0.2">
      <c r="A1752">
        <v>1828</v>
      </c>
      <c r="B1752" t="s">
        <v>2363</v>
      </c>
      <c r="C1752" t="s">
        <v>188</v>
      </c>
      <c r="D1752" s="1">
        <v>1245000</v>
      </c>
      <c r="E1752">
        <v>4</v>
      </c>
      <c r="F1752">
        <v>3</v>
      </c>
      <c r="G1752" s="2">
        <v>2388</v>
      </c>
      <c r="H1752" t="s">
        <v>369</v>
      </c>
      <c r="I1752" t="s">
        <v>36</v>
      </c>
      <c r="J1752" s="5">
        <v>10306</v>
      </c>
      <c r="K1752" s="8" t="str">
        <f>VLOOKUP($B1752,Sheet1!A:E,3,FALSE)</f>
        <v>Great Kills</v>
      </c>
      <c r="L1752" s="8" t="str">
        <f>VLOOKUP($B1752,Sheet1!A:E,4,FALSE)</f>
        <v>B</v>
      </c>
      <c r="M1752">
        <v>-74.123973000000007</v>
      </c>
      <c r="N1752">
        <v>40.577159700000003</v>
      </c>
      <c r="O1752" s="13">
        <f>VLOOKUP($B1752,Sheet2!A:F,6,FALSE)</f>
        <v>13.902898467260909</v>
      </c>
      <c r="P1752" s="1">
        <v>249000</v>
      </c>
      <c r="Q1752" s="3">
        <v>6.7500000000000004E-2</v>
      </c>
      <c r="R1752">
        <v>30</v>
      </c>
      <c r="S1752" s="1">
        <v>996000</v>
      </c>
      <c r="T1752" s="1">
        <v>6460.04</v>
      </c>
      <c r="U1752" s="1">
        <v>1264.24</v>
      </c>
      <c r="V1752" s="1">
        <v>259.38</v>
      </c>
      <c r="W1752" s="4">
        <v>600</v>
      </c>
      <c r="X1752" s="1">
        <v>8583.65</v>
      </c>
      <c r="Y1752">
        <v>8</v>
      </c>
      <c r="Z1752">
        <v>12</v>
      </c>
      <c r="AA1752" t="str">
        <f>VLOOKUP($B1752,Sheet1!A:E,5,FALSE)</f>
        <v>Southern Staten Island, Suburban feel, waterfront community, Great Kills Park, named after Duth word of "Great creeks"</v>
      </c>
    </row>
    <row r="1753" spans="1:27" x14ac:dyDescent="0.2">
      <c r="A1753">
        <v>1829</v>
      </c>
      <c r="B1753" t="s">
        <v>2364</v>
      </c>
      <c r="C1753" t="s">
        <v>26</v>
      </c>
      <c r="D1753" s="1">
        <v>798000</v>
      </c>
      <c r="E1753">
        <v>2</v>
      </c>
      <c r="F1753">
        <v>2</v>
      </c>
      <c r="G1753" s="2">
        <v>1190</v>
      </c>
      <c r="H1753" t="s">
        <v>125</v>
      </c>
      <c r="I1753" t="s">
        <v>65</v>
      </c>
      <c r="J1753" s="5">
        <v>11360</v>
      </c>
      <c r="K1753" s="8" t="str">
        <f>VLOOKUP($B1753,Sheet1!A:E,3,FALSE)</f>
        <v>Bayside</v>
      </c>
      <c r="L1753" s="8" t="str">
        <f>VLOOKUP($B1753,Sheet1!A:E,4,FALSE)</f>
        <v>A</v>
      </c>
      <c r="M1753">
        <v>-73.787245499999997</v>
      </c>
      <c r="N1753">
        <v>40.788587900000003</v>
      </c>
      <c r="O1753" s="13">
        <f>VLOOKUP($B1753,Sheet2!A:F,6,FALSE)</f>
        <v>10.753011560488339</v>
      </c>
      <c r="P1753" s="1">
        <v>159600</v>
      </c>
      <c r="Q1753" s="3">
        <v>6.7500000000000004E-2</v>
      </c>
      <c r="R1753">
        <v>30</v>
      </c>
      <c r="S1753" s="1">
        <v>638400</v>
      </c>
      <c r="T1753" s="1">
        <v>4140.6499999999996</v>
      </c>
      <c r="U1753" s="1">
        <v>810.33</v>
      </c>
      <c r="V1753" s="1">
        <v>166.25</v>
      </c>
      <c r="W1753" s="4">
        <v>375</v>
      </c>
      <c r="X1753" s="1">
        <v>5492.23</v>
      </c>
      <c r="Y1753">
        <v>4</v>
      </c>
      <c r="Z1753">
        <v>7</v>
      </c>
      <c r="AA1753" t="str">
        <f>VLOOKUP($B1753,Sheet1!A:E,5,FALSE)</f>
        <v>Suburban style homes in Northeast Queens, large Korean community, with its most commerical street being Bell Boulevard</v>
      </c>
    </row>
    <row r="1754" spans="1:27" x14ac:dyDescent="0.2">
      <c r="A1754">
        <v>1830</v>
      </c>
      <c r="B1754" t="s">
        <v>2365</v>
      </c>
      <c r="C1754" t="s">
        <v>34</v>
      </c>
      <c r="D1754" s="1">
        <v>475000</v>
      </c>
      <c r="E1754">
        <v>5</v>
      </c>
      <c r="F1754">
        <v>2</v>
      </c>
      <c r="G1754" s="2">
        <v>1790</v>
      </c>
      <c r="H1754" t="s">
        <v>1702</v>
      </c>
      <c r="I1754" t="s">
        <v>54</v>
      </c>
      <c r="J1754" s="5">
        <v>10473</v>
      </c>
      <c r="K1754" s="8" t="str">
        <f>VLOOKUP($B1754,Sheet1!A:E,3,FALSE)</f>
        <v>Clason Point</v>
      </c>
      <c r="L1754" s="8" t="str">
        <f>VLOOKUP($B1754,Sheet1!A:E,4,FALSE)</f>
        <v>C</v>
      </c>
      <c r="M1754">
        <v>-73.8573667</v>
      </c>
      <c r="N1754">
        <v>40.810290299999998</v>
      </c>
      <c r="O1754" s="13">
        <f>VLOOKUP($B1754,Sheet2!A:F,6,FALSE)</f>
        <v>7.9444158459541709</v>
      </c>
      <c r="P1754" s="1">
        <v>95000</v>
      </c>
      <c r="Q1754" s="3">
        <v>6.7500000000000004E-2</v>
      </c>
      <c r="R1754">
        <v>30</v>
      </c>
      <c r="S1754" s="1">
        <v>380000</v>
      </c>
      <c r="T1754" s="1">
        <v>2464.67</v>
      </c>
      <c r="U1754" s="1">
        <v>482.34</v>
      </c>
      <c r="V1754" s="1">
        <v>98.96</v>
      </c>
      <c r="W1754" s="4">
        <v>600</v>
      </c>
      <c r="X1754" s="1">
        <v>3645.97</v>
      </c>
      <c r="Y1754">
        <v>10</v>
      </c>
      <c r="Z1754">
        <v>11</v>
      </c>
      <c r="AA1754" t="str">
        <f>VLOOKUP($B1754,Sheet1!A:E,5,FALSE)</f>
        <v>Bronx, Waterfront location with family-friendly residential vibe.</v>
      </c>
    </row>
    <row r="1755" spans="1:27" x14ac:dyDescent="0.2">
      <c r="A1755">
        <v>1831</v>
      </c>
      <c r="B1755" t="s">
        <v>2366</v>
      </c>
      <c r="C1755" t="s">
        <v>26</v>
      </c>
      <c r="D1755" s="1">
        <v>399000</v>
      </c>
      <c r="E1755">
        <v>1</v>
      </c>
      <c r="F1755">
        <v>1</v>
      </c>
      <c r="G1755">
        <v>616</v>
      </c>
      <c r="H1755" t="s">
        <v>1568</v>
      </c>
      <c r="I1755" t="s">
        <v>65</v>
      </c>
      <c r="J1755" s="5">
        <v>11373</v>
      </c>
      <c r="K1755" s="8" t="str">
        <f>VLOOKUP($B1755,Sheet1!A:E,3,FALSE)</f>
        <v>Elmhurst</v>
      </c>
      <c r="L1755" s="8" t="str">
        <f>VLOOKUP($B1755,Sheet1!A:E,4,FALSE)</f>
        <v>B-</v>
      </c>
      <c r="M1755">
        <v>-73.871999000000002</v>
      </c>
      <c r="N1755">
        <v>40.730135799999999</v>
      </c>
      <c r="O1755" s="13">
        <f>VLOOKUP($B1755,Sheet2!A:F,6,FALSE)</f>
        <v>6.091221991134196</v>
      </c>
      <c r="P1755" s="1">
        <v>79800</v>
      </c>
      <c r="Q1755" s="3">
        <v>6.7500000000000004E-2</v>
      </c>
      <c r="R1755">
        <v>30</v>
      </c>
      <c r="S1755" s="1">
        <v>319200</v>
      </c>
      <c r="T1755" s="1">
        <v>2070.33</v>
      </c>
      <c r="U1755" s="1">
        <v>405.16</v>
      </c>
      <c r="V1755" s="1">
        <v>83.13</v>
      </c>
      <c r="W1755" s="4">
        <v>600</v>
      </c>
      <c r="X1755" s="1">
        <v>3158.61</v>
      </c>
      <c r="Y1755">
        <v>2</v>
      </c>
      <c r="Z1755">
        <v>5</v>
      </c>
      <c r="AA1755" t="str">
        <f>VLOOKUP($B1755,Sheet1!A:E,5,FALSE)</f>
        <v>Queens Center Mall, Authentic food scene, very busy commercial area.</v>
      </c>
    </row>
    <row r="1756" spans="1:27" x14ac:dyDescent="0.2">
      <c r="A1756">
        <v>1832</v>
      </c>
      <c r="B1756" t="s">
        <v>2367</v>
      </c>
      <c r="C1756" t="s">
        <v>34</v>
      </c>
      <c r="D1756" s="1">
        <v>780000</v>
      </c>
      <c r="E1756">
        <v>3</v>
      </c>
      <c r="F1756">
        <v>3</v>
      </c>
      <c r="G1756" s="2">
        <v>1344</v>
      </c>
      <c r="H1756" t="s">
        <v>1316</v>
      </c>
      <c r="I1756" t="s">
        <v>65</v>
      </c>
      <c r="J1756" s="5">
        <v>11421</v>
      </c>
      <c r="K1756" s="8" t="str">
        <f>VLOOKUP($B1756,Sheet1!A:E,3,FALSE)</f>
        <v>Woodhaven</v>
      </c>
      <c r="L1756" s="8" t="str">
        <f>VLOOKUP($B1756,Sheet1!A:E,4,FALSE)</f>
        <v>B</v>
      </c>
      <c r="M1756">
        <v>-73.851019100000002</v>
      </c>
      <c r="N1756">
        <v>40.689141800000002</v>
      </c>
      <c r="O1756" s="13">
        <f>VLOOKUP($B1756,Sheet2!A:F,6,FALSE)</f>
        <v>8.1701032490943248</v>
      </c>
      <c r="P1756" s="1">
        <v>156000</v>
      </c>
      <c r="Q1756" s="3">
        <v>6.7500000000000004E-2</v>
      </c>
      <c r="R1756">
        <v>30</v>
      </c>
      <c r="S1756" s="1">
        <v>624000</v>
      </c>
      <c r="T1756" s="1">
        <v>4047.25</v>
      </c>
      <c r="U1756" s="1">
        <v>792.05</v>
      </c>
      <c r="V1756" s="1">
        <v>162.5</v>
      </c>
      <c r="W1756" s="4">
        <v>600</v>
      </c>
      <c r="X1756" s="1">
        <v>5601.8</v>
      </c>
      <c r="Y1756">
        <v>6</v>
      </c>
      <c r="Z1756">
        <v>7</v>
      </c>
      <c r="AA1756" t="str">
        <f>VLOOKUP($B1756,Sheet1!A:E,5,FALSE)</f>
        <v>Jamaica Bay, Woodhaven Library, primarilly reisdential.</v>
      </c>
    </row>
    <row r="1757" spans="1:27" x14ac:dyDescent="0.2">
      <c r="A1757">
        <v>1833</v>
      </c>
      <c r="B1757" t="s">
        <v>2368</v>
      </c>
      <c r="C1757" t="s">
        <v>26</v>
      </c>
      <c r="D1757" s="1">
        <v>450000</v>
      </c>
      <c r="E1757">
        <v>1</v>
      </c>
      <c r="F1757">
        <v>1</v>
      </c>
      <c r="G1757">
        <v>776</v>
      </c>
      <c r="H1757" t="s">
        <v>1309</v>
      </c>
      <c r="I1757" t="s">
        <v>36</v>
      </c>
      <c r="J1757" s="5">
        <v>10301</v>
      </c>
      <c r="K1757" s="8" t="str">
        <f>VLOOKUP($B1757,Sheet1!A:E,3,FALSE)</f>
        <v>Richmond County</v>
      </c>
      <c r="L1757" s="8" t="str">
        <f>VLOOKUP($B1757,Sheet1!A:E,4,FALSE)</f>
        <v>B</v>
      </c>
      <c r="M1757">
        <v>-74.073757400000005</v>
      </c>
      <c r="N1757">
        <v>40.640365600000003</v>
      </c>
      <c r="O1757" s="13">
        <f>VLOOKUP($B1757,Sheet2!A:F,6,FALSE)</f>
        <v>8.8046146969831884</v>
      </c>
      <c r="P1757" s="1">
        <v>90000</v>
      </c>
      <c r="Q1757" s="3">
        <v>6.7500000000000004E-2</v>
      </c>
      <c r="R1757">
        <v>30</v>
      </c>
      <c r="S1757" s="1">
        <v>360000</v>
      </c>
      <c r="T1757" s="1">
        <v>2334.9499999999998</v>
      </c>
      <c r="U1757" s="1">
        <v>456.95</v>
      </c>
      <c r="V1757" s="1">
        <v>93.75</v>
      </c>
      <c r="W1757" s="4">
        <v>3000</v>
      </c>
      <c r="X1757" s="1">
        <v>5885.66</v>
      </c>
      <c r="Y1757">
        <v>2</v>
      </c>
      <c r="Z1757">
        <v>6</v>
      </c>
      <c r="AA1757" t="str">
        <f>VLOOKUP($B1757,Sheet1!A:E,5,FALSE)</f>
        <v>Northern Staten Island</v>
      </c>
    </row>
    <row r="1758" spans="1:27" x14ac:dyDescent="0.2">
      <c r="A1758">
        <v>1834</v>
      </c>
      <c r="B1758" t="s">
        <v>2369</v>
      </c>
      <c r="C1758" t="s">
        <v>87</v>
      </c>
      <c r="D1758" s="1">
        <v>889000</v>
      </c>
      <c r="E1758">
        <v>6</v>
      </c>
      <c r="F1758">
        <v>3</v>
      </c>
      <c r="G1758" s="2">
        <v>2184</v>
      </c>
      <c r="H1758" t="s">
        <v>56</v>
      </c>
      <c r="I1758" t="s">
        <v>65</v>
      </c>
      <c r="J1758" s="5">
        <v>11420</v>
      </c>
      <c r="K1758" s="8" t="str">
        <f>VLOOKUP($B1758,Sheet1!A:E,3,FALSE)</f>
        <v>South Ozone Park</v>
      </c>
      <c r="L1758" s="8" t="str">
        <f>VLOOKUP($B1758,Sheet1!A:E,4,FALSE)</f>
        <v>B</v>
      </c>
      <c r="M1758">
        <v>-73.806133799999998</v>
      </c>
      <c r="N1758">
        <v>40.673613500000002</v>
      </c>
      <c r="O1758" s="13">
        <f>VLOOKUP($B1758,Sheet2!A:F,6,FALSE)</f>
        <v>10.749593543900181</v>
      </c>
      <c r="P1758" s="1">
        <v>177800</v>
      </c>
      <c r="Q1758" s="3">
        <v>6.7500000000000004E-2</v>
      </c>
      <c r="R1758">
        <v>30</v>
      </c>
      <c r="S1758" s="1">
        <v>711200</v>
      </c>
      <c r="T1758" s="1">
        <v>4612.83</v>
      </c>
      <c r="U1758" s="1">
        <v>902.74</v>
      </c>
      <c r="V1758" s="1">
        <v>185.21</v>
      </c>
      <c r="W1758" s="4">
        <v>1000</v>
      </c>
      <c r="X1758" s="1">
        <v>6700.77</v>
      </c>
      <c r="Y1758">
        <v>12</v>
      </c>
      <c r="Z1758">
        <v>11</v>
      </c>
      <c r="AA1758" t="str">
        <f>VLOOKUP($B1758,Sheet1!A:E,5,FALSE)</f>
        <v>John F. Kennedy International Airport &amp; Aqueduct Racetrack</v>
      </c>
    </row>
    <row r="1759" spans="1:27" x14ac:dyDescent="0.2">
      <c r="A1759">
        <v>1835</v>
      </c>
      <c r="B1759" t="s">
        <v>2370</v>
      </c>
      <c r="C1759" t="s">
        <v>41</v>
      </c>
      <c r="D1759" s="1">
        <v>6900000</v>
      </c>
      <c r="E1759">
        <v>10</v>
      </c>
      <c r="F1759">
        <v>10</v>
      </c>
      <c r="G1759" s="2">
        <v>6060</v>
      </c>
      <c r="H1759" t="s">
        <v>780</v>
      </c>
      <c r="I1759" t="s">
        <v>28</v>
      </c>
      <c r="J1759" s="5">
        <v>10025</v>
      </c>
      <c r="K1759" s="8" t="str">
        <f>VLOOKUP($B1759,Sheet1!A:E,3,FALSE)</f>
        <v>Upper West Side</v>
      </c>
      <c r="L1759" s="8" t="str">
        <f>VLOOKUP($B1759,Sheet1!A:E,4,FALSE)</f>
        <v>A</v>
      </c>
      <c r="M1759">
        <v>-73.967197400000003</v>
      </c>
      <c r="N1759">
        <v>40.7912137</v>
      </c>
      <c r="O1759" s="13">
        <f>VLOOKUP($B1759,Sheet2!A:F,6,FALSE)</f>
        <v>3.07786389460485</v>
      </c>
      <c r="P1759" s="1">
        <v>1380000</v>
      </c>
      <c r="Q1759" s="3">
        <v>6.7500000000000004E-2</v>
      </c>
      <c r="R1759">
        <v>30</v>
      </c>
      <c r="S1759" s="1">
        <v>5520000</v>
      </c>
      <c r="T1759" s="1">
        <v>35802.61</v>
      </c>
      <c r="U1759" s="1">
        <v>7006.61</v>
      </c>
      <c r="V1759" s="1">
        <v>1437.5</v>
      </c>
      <c r="W1759" s="4">
        <v>600</v>
      </c>
      <c r="X1759" s="1">
        <v>44846.720000000001</v>
      </c>
      <c r="Y1759">
        <v>20</v>
      </c>
      <c r="Z1759">
        <v>13</v>
      </c>
      <c r="AA1759" t="str">
        <f>VLOOKUP($B1759,Sheet1!A:E,5,FALSE)</f>
        <v>Western edge of Central Park, Lincoln Center, affluent area.</v>
      </c>
    </row>
    <row r="1760" spans="1:27" x14ac:dyDescent="0.2">
      <c r="A1760">
        <v>1836</v>
      </c>
      <c r="B1760" t="s">
        <v>2371</v>
      </c>
      <c r="C1760" t="s">
        <v>34</v>
      </c>
      <c r="D1760" s="1">
        <v>765000</v>
      </c>
      <c r="E1760">
        <v>3</v>
      </c>
      <c r="F1760">
        <v>4</v>
      </c>
      <c r="G1760" s="2">
        <v>1888</v>
      </c>
      <c r="H1760" t="s">
        <v>1936</v>
      </c>
      <c r="I1760" t="s">
        <v>36</v>
      </c>
      <c r="J1760" s="5">
        <v>10302</v>
      </c>
      <c r="K1760" s="8" t="str">
        <f>VLOOKUP($B1760,Sheet1!A:E,3,FALSE)</f>
        <v>Port Richmond</v>
      </c>
      <c r="L1760" s="8" t="str">
        <f>VLOOKUP($B1760,Sheet1!A:E,4,FALSE)</f>
        <v>C+</v>
      </c>
      <c r="M1760">
        <v>-74.142202800000007</v>
      </c>
      <c r="N1760">
        <v>40.631162699999997</v>
      </c>
      <c r="O1760" s="13">
        <f>VLOOKUP($B1760,Sheet2!A:F,6,FALSE)</f>
        <v>11.563412692188839</v>
      </c>
      <c r="P1760" s="1">
        <v>153000</v>
      </c>
      <c r="Q1760" s="3">
        <v>6.7500000000000004E-2</v>
      </c>
      <c r="R1760">
        <v>30</v>
      </c>
      <c r="S1760" s="1">
        <v>612000</v>
      </c>
      <c r="T1760" s="1">
        <v>3969.42</v>
      </c>
      <c r="U1760" s="1">
        <v>776.82</v>
      </c>
      <c r="V1760" s="1">
        <v>159.38</v>
      </c>
      <c r="W1760" s="4">
        <v>600</v>
      </c>
      <c r="X1760" s="1">
        <v>5505.61</v>
      </c>
      <c r="Y1760">
        <v>6</v>
      </c>
      <c r="Z1760">
        <v>8</v>
      </c>
      <c r="AA1760" t="str">
        <f>VLOOKUP($B1760,Sheet1!A:E,5,FALSE)</f>
        <v>North Staten Island, Maritime history, blue collar neighborhood.</v>
      </c>
    </row>
    <row r="1761" spans="1:27" x14ac:dyDescent="0.2">
      <c r="A1761">
        <v>1837</v>
      </c>
      <c r="B1761" t="s">
        <v>2372</v>
      </c>
      <c r="C1761" t="s">
        <v>52</v>
      </c>
      <c r="D1761" s="1">
        <v>399000</v>
      </c>
      <c r="E1761">
        <v>3</v>
      </c>
      <c r="F1761">
        <v>2</v>
      </c>
      <c r="G1761" s="2">
        <v>1492</v>
      </c>
      <c r="H1761" t="s">
        <v>394</v>
      </c>
      <c r="I1761" t="s">
        <v>65</v>
      </c>
      <c r="J1761" s="5">
        <v>11360</v>
      </c>
      <c r="K1761" s="8" t="str">
        <f>VLOOKUP($B1761,Sheet1!A:E,3,FALSE)</f>
        <v>Bayside</v>
      </c>
      <c r="L1761" s="8" t="str">
        <f>VLOOKUP($B1761,Sheet1!A:E,4,FALSE)</f>
        <v>A</v>
      </c>
      <c r="M1761">
        <v>-73.78434</v>
      </c>
      <c r="N1761">
        <v>40.781269899999998</v>
      </c>
      <c r="O1761" s="13">
        <f>VLOOKUP($B1761,Sheet2!A:F,6,FALSE)</f>
        <v>10.78500020456339</v>
      </c>
      <c r="P1761" s="1">
        <v>79800</v>
      </c>
      <c r="Q1761" s="3">
        <v>6.7500000000000004E-2</v>
      </c>
      <c r="R1761">
        <v>30</v>
      </c>
      <c r="S1761" s="1">
        <v>319200</v>
      </c>
      <c r="T1761" s="1">
        <v>2070.33</v>
      </c>
      <c r="U1761" s="1">
        <v>405.16</v>
      </c>
      <c r="V1761" s="1">
        <v>83.13</v>
      </c>
      <c r="W1761" s="4">
        <v>205</v>
      </c>
      <c r="X1761" s="1">
        <v>2763.61</v>
      </c>
      <c r="Y1761">
        <v>6</v>
      </c>
      <c r="Z1761">
        <v>9</v>
      </c>
      <c r="AA1761" t="str">
        <f>VLOOKUP($B1761,Sheet1!A:E,5,FALSE)</f>
        <v>Suburban style homes in Northeast Queens, large Korean community, with its most commerical street being Bell Boulevard</v>
      </c>
    </row>
    <row r="1762" spans="1:27" x14ac:dyDescent="0.2">
      <c r="A1762">
        <v>1838</v>
      </c>
      <c r="B1762" t="s">
        <v>2373</v>
      </c>
      <c r="C1762" t="s">
        <v>52</v>
      </c>
      <c r="D1762" s="1">
        <v>585000</v>
      </c>
      <c r="E1762">
        <v>1</v>
      </c>
      <c r="F1762">
        <v>1</v>
      </c>
      <c r="G1762" s="2">
        <v>2184</v>
      </c>
      <c r="H1762" t="s">
        <v>1405</v>
      </c>
      <c r="I1762" t="s">
        <v>28</v>
      </c>
      <c r="J1762" s="5">
        <v>10024</v>
      </c>
      <c r="K1762" s="8" t="str">
        <f>VLOOKUP($B1762,Sheet1!A:E,3,FALSE)</f>
        <v>Upper West Side</v>
      </c>
      <c r="L1762" s="8" t="str">
        <f>VLOOKUP($B1762,Sheet1!A:E,4,FALSE)</f>
        <v>A</v>
      </c>
      <c r="M1762">
        <v>-73.976058399999999</v>
      </c>
      <c r="N1762">
        <v>40.783695299999998</v>
      </c>
      <c r="O1762" s="13">
        <f>VLOOKUP($B1762,Sheet2!A:F,6,FALSE)</f>
        <v>2.4563948196976009</v>
      </c>
      <c r="P1762" s="1">
        <v>117000</v>
      </c>
      <c r="Q1762" s="3">
        <v>6.7500000000000004E-2</v>
      </c>
      <c r="R1762">
        <v>30</v>
      </c>
      <c r="S1762" s="1">
        <v>468000</v>
      </c>
      <c r="T1762" s="1">
        <v>3035.44</v>
      </c>
      <c r="U1762" s="1">
        <v>594.04</v>
      </c>
      <c r="V1762" s="1">
        <v>121.88</v>
      </c>
      <c r="W1762" s="4">
        <v>600</v>
      </c>
      <c r="X1762" s="1">
        <v>4351.3500000000004</v>
      </c>
      <c r="Y1762">
        <v>2</v>
      </c>
      <c r="Z1762">
        <v>18</v>
      </c>
      <c r="AA1762" t="str">
        <f>VLOOKUP($B1762,Sheet1!A:E,5,FALSE)</f>
        <v>Western edge of Central Park, Lincoln Center, affluent area.</v>
      </c>
    </row>
    <row r="1763" spans="1:27" x14ac:dyDescent="0.2">
      <c r="A1763">
        <v>1840</v>
      </c>
      <c r="B1763" t="s">
        <v>2374</v>
      </c>
      <c r="C1763" t="s">
        <v>87</v>
      </c>
      <c r="D1763" s="1">
        <v>1450000</v>
      </c>
      <c r="E1763">
        <v>12</v>
      </c>
      <c r="F1763">
        <v>6</v>
      </c>
      <c r="G1763" s="2">
        <v>2184</v>
      </c>
      <c r="H1763" t="s">
        <v>2375</v>
      </c>
      <c r="I1763" t="s">
        <v>65</v>
      </c>
      <c r="J1763" s="5">
        <v>11385</v>
      </c>
      <c r="K1763" s="8" t="str">
        <f>VLOOKUP($B1763,Sheet1!A:E,3,FALSE)</f>
        <v>Ridgewood</v>
      </c>
      <c r="L1763" s="8" t="str">
        <f>VLOOKUP($B1763,Sheet1!A:E,4,FALSE)</f>
        <v>B+</v>
      </c>
      <c r="M1763">
        <v>-73.889838499999996</v>
      </c>
      <c r="N1763">
        <v>40.703060200000003</v>
      </c>
      <c r="O1763" s="13">
        <f>VLOOKUP($B1763,Sheet2!A:F,6,FALSE)</f>
        <v>5.9286264005699927</v>
      </c>
      <c r="P1763" s="1">
        <v>290000</v>
      </c>
      <c r="Q1763" s="3">
        <v>6.7500000000000004E-2</v>
      </c>
      <c r="R1763">
        <v>30</v>
      </c>
      <c r="S1763" s="1">
        <v>1160000</v>
      </c>
      <c r="T1763" s="1">
        <v>7523.74</v>
      </c>
      <c r="U1763" s="1">
        <v>1472.4</v>
      </c>
      <c r="V1763" s="1">
        <v>302.08</v>
      </c>
      <c r="W1763" s="4">
        <v>600</v>
      </c>
      <c r="X1763" s="1">
        <v>9898.2199999999993</v>
      </c>
      <c r="Y1763">
        <v>24</v>
      </c>
      <c r="Z1763">
        <v>7</v>
      </c>
      <c r="AA1763" t="str">
        <f>VLOOKUP($B1763,Sheet1!A:E,5,FALSE)</f>
        <v>Historic architecture and emerging arts scene.</v>
      </c>
    </row>
    <row r="1764" spans="1:27" x14ac:dyDescent="0.2">
      <c r="A1764">
        <v>1841</v>
      </c>
      <c r="B1764" t="s">
        <v>2376</v>
      </c>
      <c r="C1764" t="s">
        <v>87</v>
      </c>
      <c r="D1764" s="1">
        <v>1388888</v>
      </c>
      <c r="E1764">
        <v>6</v>
      </c>
      <c r="F1764">
        <v>3</v>
      </c>
      <c r="G1764" s="2">
        <v>2160</v>
      </c>
      <c r="H1764" t="s">
        <v>1329</v>
      </c>
      <c r="I1764" t="s">
        <v>45</v>
      </c>
      <c r="J1764" s="5">
        <v>11235</v>
      </c>
      <c r="K1764" s="8" t="str">
        <f>VLOOKUP($B1764,Sheet1!A:E,3,FALSE)</f>
        <v>Brighton Beach</v>
      </c>
      <c r="L1764" s="8" t="str">
        <f>VLOOKUP($B1764,Sheet1!A:E,4,FALSE)</f>
        <v>B</v>
      </c>
      <c r="M1764">
        <v>-73.949196400000005</v>
      </c>
      <c r="N1764">
        <v>40.592032500000002</v>
      </c>
      <c r="O1764" s="13">
        <f>VLOOKUP($B1764,Sheet2!A:F,6,FALSE)</f>
        <v>10.98460218415118</v>
      </c>
      <c r="P1764" s="1">
        <v>277777.59999999998</v>
      </c>
      <c r="Q1764" s="3">
        <v>6.7500000000000004E-2</v>
      </c>
      <c r="R1764">
        <v>30</v>
      </c>
      <c r="S1764" s="1">
        <v>1111110.3999999999</v>
      </c>
      <c r="T1764" s="1">
        <v>7206.64</v>
      </c>
      <c r="U1764" s="1">
        <v>1410.35</v>
      </c>
      <c r="V1764" s="1">
        <v>289.35000000000002</v>
      </c>
      <c r="W1764" s="4">
        <v>550</v>
      </c>
      <c r="X1764" s="1">
        <v>9456.34</v>
      </c>
      <c r="Y1764">
        <v>12</v>
      </c>
      <c r="Z1764">
        <v>11</v>
      </c>
      <c r="AA1764" t="str">
        <f>VLOOKUP($B1764,Sheet1!A:E,5,FALSE)</f>
        <v>Large Russian-speaking community and boardwalk with beach access.</v>
      </c>
    </row>
    <row r="1765" spans="1:27" x14ac:dyDescent="0.2">
      <c r="A1765">
        <v>1842</v>
      </c>
      <c r="B1765" t="s">
        <v>2377</v>
      </c>
      <c r="C1765" t="s">
        <v>87</v>
      </c>
      <c r="D1765" s="1">
        <v>779000</v>
      </c>
      <c r="E1765">
        <v>4</v>
      </c>
      <c r="F1765">
        <v>2</v>
      </c>
      <c r="G1765" s="2">
        <v>2184</v>
      </c>
      <c r="H1765" t="s">
        <v>2378</v>
      </c>
      <c r="I1765" t="s">
        <v>65</v>
      </c>
      <c r="J1765" s="5">
        <v>11418</v>
      </c>
      <c r="K1765" s="8" t="str">
        <f>VLOOKUP($B1765,Sheet1!A:E,3,FALSE)</f>
        <v>Richmond Hill</v>
      </c>
      <c r="L1765" s="8" t="str">
        <f>VLOOKUP($B1765,Sheet1!A:E,4,FALSE)</f>
        <v>B</v>
      </c>
      <c r="M1765">
        <v>-73.826111600000004</v>
      </c>
      <c r="N1765">
        <v>40.684773900000003</v>
      </c>
      <c r="O1765" s="13">
        <f>VLOOKUP($B1765,Sheet2!A:F,6,FALSE)</f>
        <v>9.4600605899108263</v>
      </c>
      <c r="P1765" s="1">
        <v>155800</v>
      </c>
      <c r="Q1765" s="3">
        <v>6.7500000000000004E-2</v>
      </c>
      <c r="R1765">
        <v>30</v>
      </c>
      <c r="S1765" s="1">
        <v>623200</v>
      </c>
      <c r="T1765" s="1">
        <v>4042.06</v>
      </c>
      <c r="U1765" s="1">
        <v>791.04</v>
      </c>
      <c r="V1765" s="1">
        <v>162.29</v>
      </c>
      <c r="W1765" s="4">
        <v>600</v>
      </c>
      <c r="X1765" s="1">
        <v>5595.39</v>
      </c>
      <c r="Y1765">
        <v>8</v>
      </c>
      <c r="Z1765">
        <v>14</v>
      </c>
      <c r="AA1765" t="str">
        <f>VLOOKUP($B1765,Sheet1!A:E,5,FALSE)</f>
        <v>Large South Asian community, plenty of local parks. </v>
      </c>
    </row>
    <row r="1766" spans="1:27" x14ac:dyDescent="0.2">
      <c r="A1766">
        <v>1843</v>
      </c>
      <c r="B1766" t="s">
        <v>2379</v>
      </c>
      <c r="C1766" t="s">
        <v>52</v>
      </c>
      <c r="D1766" s="1">
        <v>395000</v>
      </c>
      <c r="E1766">
        <v>3</v>
      </c>
      <c r="F1766">
        <v>1</v>
      </c>
      <c r="G1766" s="2">
        <v>2184</v>
      </c>
      <c r="H1766" t="s">
        <v>47</v>
      </c>
      <c r="I1766" t="s">
        <v>28</v>
      </c>
      <c r="J1766" s="5">
        <v>10023</v>
      </c>
      <c r="K1766" s="8" t="str">
        <f>VLOOKUP($B1766,Sheet1!A:E,3,FALSE)</f>
        <v>Upper West Side</v>
      </c>
      <c r="L1766" s="8" t="str">
        <f>VLOOKUP($B1766,Sheet1!A:E,4,FALSE)</f>
        <v>A</v>
      </c>
      <c r="M1766">
        <v>-73.981472999999994</v>
      </c>
      <c r="N1766">
        <v>40.775866100000002</v>
      </c>
      <c r="O1766" s="13">
        <f>VLOOKUP($B1766,Sheet2!A:F,6,FALSE)</f>
        <v>1.8779642031080119</v>
      </c>
      <c r="P1766" s="1">
        <v>79000</v>
      </c>
      <c r="Q1766" s="3">
        <v>6.7500000000000004E-2</v>
      </c>
      <c r="R1766">
        <v>30</v>
      </c>
      <c r="S1766" s="1">
        <v>316000</v>
      </c>
      <c r="T1766" s="1">
        <v>2049.5700000000002</v>
      </c>
      <c r="U1766" s="1">
        <v>401.1</v>
      </c>
      <c r="V1766" s="1">
        <v>82.29</v>
      </c>
      <c r="W1766" s="4">
        <v>205</v>
      </c>
      <c r="X1766" s="1">
        <v>2737.96</v>
      </c>
      <c r="Y1766">
        <v>6</v>
      </c>
      <c r="Z1766">
        <v>18</v>
      </c>
      <c r="AA1766" t="str">
        <f>VLOOKUP($B1766,Sheet1!A:E,5,FALSE)</f>
        <v>Western edge of Central Park, Lincoln Center, affluent area.</v>
      </c>
    </row>
    <row r="1767" spans="1:27" x14ac:dyDescent="0.2">
      <c r="A1767">
        <v>1844</v>
      </c>
      <c r="B1767" t="s">
        <v>2380</v>
      </c>
      <c r="C1767" t="s">
        <v>34</v>
      </c>
      <c r="D1767" s="1">
        <v>948000</v>
      </c>
      <c r="E1767">
        <v>4</v>
      </c>
      <c r="F1767">
        <v>2</v>
      </c>
      <c r="G1767" s="2">
        <v>1492</v>
      </c>
      <c r="H1767" t="s">
        <v>62</v>
      </c>
      <c r="I1767" t="s">
        <v>45</v>
      </c>
      <c r="J1767" s="5">
        <v>11214</v>
      </c>
      <c r="K1767" s="8" t="str">
        <f>VLOOKUP($B1767,Sheet1!A:E,3,FALSE)</f>
        <v>Bath Beach</v>
      </c>
      <c r="L1767" s="8" t="str">
        <f>VLOOKUP($B1767,Sheet1!A:E,4,FALSE)</f>
        <v>A-</v>
      </c>
      <c r="M1767">
        <v>-74.008104099999997</v>
      </c>
      <c r="N1767">
        <v>40.609000299999998</v>
      </c>
      <c r="O1767" s="13">
        <f>VLOOKUP($B1767,Sheet2!A:F,6,FALSE)</f>
        <v>9.7208735235564454</v>
      </c>
      <c r="P1767" s="1">
        <v>189600</v>
      </c>
      <c r="Q1767" s="3">
        <v>6.7500000000000004E-2</v>
      </c>
      <c r="R1767">
        <v>30</v>
      </c>
      <c r="S1767" s="1">
        <v>758400</v>
      </c>
      <c r="T1767" s="1">
        <v>4918.97</v>
      </c>
      <c r="U1767" s="1">
        <v>962.65</v>
      </c>
      <c r="V1767" s="1">
        <v>197.5</v>
      </c>
      <c r="W1767" s="4">
        <v>600</v>
      </c>
      <c r="X1767" s="1">
        <v>6679.11</v>
      </c>
      <c r="Y1767">
        <v>8</v>
      </c>
      <c r="Z1767">
        <v>9</v>
      </c>
      <c r="AA1767" t="str">
        <f>VLOOKUP($B1767,Sheet1!A:E,5,FALSE)</f>
        <v>Residential area in South Brooklyn with waterfront views, home to a Italian-American population.</v>
      </c>
    </row>
    <row r="1768" spans="1:27" x14ac:dyDescent="0.2">
      <c r="A1768">
        <v>1845</v>
      </c>
      <c r="B1768" t="s">
        <v>2381</v>
      </c>
      <c r="C1768" t="s">
        <v>26</v>
      </c>
      <c r="D1768" s="1">
        <v>550000</v>
      </c>
      <c r="E1768">
        <v>1</v>
      </c>
      <c r="F1768">
        <v>1</v>
      </c>
      <c r="G1768">
        <v>720</v>
      </c>
      <c r="H1768" t="s">
        <v>113</v>
      </c>
      <c r="I1768" t="s">
        <v>65</v>
      </c>
      <c r="J1768" s="5">
        <v>11373</v>
      </c>
      <c r="K1768" s="8" t="str">
        <f>VLOOKUP($B1768,Sheet1!A:E,3,FALSE)</f>
        <v>Elmhurst</v>
      </c>
      <c r="L1768" s="8" t="str">
        <f>VLOOKUP($B1768,Sheet1!A:E,4,FALSE)</f>
        <v>B-</v>
      </c>
      <c r="M1768">
        <v>-73.874525000000006</v>
      </c>
      <c r="N1768">
        <v>40.7392191</v>
      </c>
      <c r="O1768" s="13">
        <f>VLOOKUP($B1768,Sheet2!A:F,6,FALSE)</f>
        <v>5.8578494360208486</v>
      </c>
      <c r="P1768" s="1">
        <v>110000</v>
      </c>
      <c r="Q1768" s="3">
        <v>6.7500000000000004E-2</v>
      </c>
      <c r="R1768">
        <v>30</v>
      </c>
      <c r="S1768" s="1">
        <v>440000</v>
      </c>
      <c r="T1768" s="1">
        <v>2853.83</v>
      </c>
      <c r="U1768" s="1">
        <v>558.5</v>
      </c>
      <c r="V1768" s="1">
        <v>114.58</v>
      </c>
      <c r="W1768" s="4">
        <v>1400</v>
      </c>
      <c r="X1768" s="1">
        <v>4926.91</v>
      </c>
      <c r="Y1768">
        <v>2</v>
      </c>
      <c r="Z1768">
        <v>6</v>
      </c>
      <c r="AA1768" t="str">
        <f>VLOOKUP($B1768,Sheet1!A:E,5,FALSE)</f>
        <v>Queens Center Mall, Authentic food scene, very busy commercial area.</v>
      </c>
    </row>
    <row r="1769" spans="1:27" x14ac:dyDescent="0.2">
      <c r="A1769">
        <v>1846</v>
      </c>
      <c r="B1769" t="s">
        <v>2382</v>
      </c>
      <c r="C1769" t="s">
        <v>52</v>
      </c>
      <c r="D1769" s="1">
        <v>549999</v>
      </c>
      <c r="E1769">
        <v>3</v>
      </c>
      <c r="F1769">
        <v>1</v>
      </c>
      <c r="G1769" s="2">
        <v>1020</v>
      </c>
      <c r="H1769" t="s">
        <v>81</v>
      </c>
      <c r="I1769" t="s">
        <v>65</v>
      </c>
      <c r="J1769" s="5">
        <v>11372</v>
      </c>
      <c r="K1769" s="8" t="str">
        <f>VLOOKUP($B1769,Sheet1!A:E,3,FALSE)</f>
        <v>High Bridge</v>
      </c>
      <c r="L1769" s="8" t="str">
        <f>VLOOKUP($B1769,Sheet1!A:E,4,FALSE)</f>
        <v>C</v>
      </c>
      <c r="M1769">
        <v>-73.88467</v>
      </c>
      <c r="N1769">
        <v>40.751789899999999</v>
      </c>
      <c r="O1769" s="13">
        <f>VLOOKUP($B1769,Sheet2!A:F,6,FALSE)</f>
        <v>5.291352109863448</v>
      </c>
      <c r="P1769" s="1">
        <v>109999.8</v>
      </c>
      <c r="Q1769" s="3">
        <v>6.7500000000000004E-2</v>
      </c>
      <c r="R1769">
        <v>30</v>
      </c>
      <c r="S1769" s="1">
        <v>439999.2</v>
      </c>
      <c r="T1769" s="1">
        <v>2853.83</v>
      </c>
      <c r="U1769" s="1">
        <v>558.5</v>
      </c>
      <c r="V1769" s="1">
        <v>114.58</v>
      </c>
      <c r="W1769" s="4">
        <v>600</v>
      </c>
      <c r="X1769" s="1">
        <v>4126.91</v>
      </c>
      <c r="Y1769">
        <v>6</v>
      </c>
      <c r="Z1769">
        <v>9</v>
      </c>
      <c r="AA1769" t="str">
        <f>VLOOKUP($B1769,Sheet1!A:E,5,FALSE)</f>
        <v> High Bridge connecting Manhattan &amp; Bronx, near Yankee Stadium. High poverty rates.</v>
      </c>
    </row>
    <row r="1770" spans="1:27" x14ac:dyDescent="0.2">
      <c r="A1770">
        <v>1847</v>
      </c>
      <c r="B1770" t="s">
        <v>2383</v>
      </c>
      <c r="C1770" t="s">
        <v>87</v>
      </c>
      <c r="D1770" s="1">
        <v>950000</v>
      </c>
      <c r="E1770">
        <v>6</v>
      </c>
      <c r="F1770">
        <v>3</v>
      </c>
      <c r="G1770" s="2">
        <v>2184</v>
      </c>
      <c r="H1770" t="s">
        <v>1347</v>
      </c>
      <c r="I1770" t="s">
        <v>45</v>
      </c>
      <c r="J1770" s="5">
        <v>11236</v>
      </c>
      <c r="K1770" s="8" t="str">
        <f>VLOOKUP($B1770,Sheet1!A:E,3,FALSE)</f>
        <v>Canarsie</v>
      </c>
      <c r="L1770" s="8" t="str">
        <f>VLOOKUP($B1770,Sheet1!A:E,4,FALSE)</f>
        <v>B-</v>
      </c>
      <c r="M1770">
        <v>-73.919712700000005</v>
      </c>
      <c r="N1770">
        <v>40.648926400000001</v>
      </c>
      <c r="O1770" s="13">
        <f>VLOOKUP($B1770,Sheet2!A:F,6,FALSE)</f>
        <v>7.708368068038971</v>
      </c>
      <c r="P1770" s="1">
        <v>190000</v>
      </c>
      <c r="Q1770" s="3">
        <v>6.7500000000000004E-2</v>
      </c>
      <c r="R1770">
        <v>30</v>
      </c>
      <c r="S1770" s="1">
        <v>760000</v>
      </c>
      <c r="T1770" s="1">
        <v>4929.3500000000004</v>
      </c>
      <c r="U1770" s="1">
        <v>964.68</v>
      </c>
      <c r="V1770" s="1">
        <v>197.92</v>
      </c>
      <c r="W1770" s="4">
        <v>3000</v>
      </c>
      <c r="X1770" s="1">
        <v>9091.94</v>
      </c>
      <c r="Y1770">
        <v>12</v>
      </c>
      <c r="Z1770">
        <v>11</v>
      </c>
      <c r="AA1770" t="str">
        <f>VLOOKUP($B1770,Sheet1!A:E,5,FALSE)</f>
        <v>Primarilly African American &amp; West Indian Residential Neighborhood on the L line.</v>
      </c>
    </row>
    <row r="1771" spans="1:27" x14ac:dyDescent="0.2">
      <c r="A1771">
        <v>1848</v>
      </c>
      <c r="B1771" t="s">
        <v>2384</v>
      </c>
      <c r="C1771" t="s">
        <v>41</v>
      </c>
      <c r="D1771" s="1">
        <v>2295000</v>
      </c>
      <c r="E1771">
        <v>5</v>
      </c>
      <c r="F1771">
        <v>4</v>
      </c>
      <c r="G1771" s="2">
        <v>4043</v>
      </c>
      <c r="H1771" t="s">
        <v>39</v>
      </c>
      <c r="I1771" t="s">
        <v>45</v>
      </c>
      <c r="J1771" s="5">
        <v>11233</v>
      </c>
      <c r="K1771" s="8" t="str">
        <f>VLOOKUP($B1771,Sheet1!A:E,3,FALSE)</f>
        <v>Bedford-Stuyvesant</v>
      </c>
      <c r="L1771" s="8" t="str">
        <f>VLOOKUP($B1771,Sheet1!A:E,4,FALSE)</f>
        <v>C+</v>
      </c>
      <c r="M1771">
        <v>-73.933766300000002</v>
      </c>
      <c r="N1771">
        <v>40.681226500000001</v>
      </c>
      <c r="O1771" s="13">
        <f>VLOOKUP($B1771,Sheet2!A:F,6,FALSE)</f>
        <v>5.3953045803487436</v>
      </c>
      <c r="P1771" s="1">
        <v>459000</v>
      </c>
      <c r="Q1771" s="3">
        <v>6.7500000000000004E-2</v>
      </c>
      <c r="R1771">
        <v>30</v>
      </c>
      <c r="S1771" s="1">
        <v>1836000</v>
      </c>
      <c r="T1771" s="1">
        <v>11908.26</v>
      </c>
      <c r="U1771" s="1">
        <v>2330.46</v>
      </c>
      <c r="V1771" s="1">
        <v>478.13</v>
      </c>
      <c r="W1771" s="4">
        <v>375</v>
      </c>
      <c r="X1771" s="1">
        <v>15091.84</v>
      </c>
      <c r="Y1771">
        <v>10</v>
      </c>
      <c r="Z1771">
        <v>17</v>
      </c>
      <c r="AA1771" t="str">
        <f>VLOOKUP($B1771,Sheet1!A:E,5,FALSE)</f>
        <v>Bed-Stuy, Do or Die phrase, home of rappers Notorious B.I.G &amp; Jay Z, Options for soul food &amp; carribean foods.</v>
      </c>
    </row>
    <row r="1772" spans="1:27" x14ac:dyDescent="0.2">
      <c r="A1772">
        <v>1849</v>
      </c>
      <c r="B1772" t="s">
        <v>2385</v>
      </c>
      <c r="C1772" t="s">
        <v>87</v>
      </c>
      <c r="D1772" s="1">
        <v>799000</v>
      </c>
      <c r="E1772">
        <v>6</v>
      </c>
      <c r="F1772">
        <v>4</v>
      </c>
      <c r="G1772" s="2">
        <v>2200</v>
      </c>
      <c r="H1772" t="s">
        <v>2386</v>
      </c>
      <c r="I1772" t="s">
        <v>65</v>
      </c>
      <c r="J1772" s="5">
        <v>11692</v>
      </c>
      <c r="K1772" s="8" t="str">
        <f>VLOOKUP($B1772,Sheet1!A:E,3,FALSE)</f>
        <v>Arvene</v>
      </c>
      <c r="L1772" s="8" t="str">
        <f>VLOOKUP($B1772,Sheet1!A:E,4,FALSE)</f>
        <v>C</v>
      </c>
      <c r="M1772">
        <v>-73.791175899999999</v>
      </c>
      <c r="N1772">
        <v>40.598207000000002</v>
      </c>
      <c r="O1772" s="13">
        <f>VLOOKUP($B1772,Sheet2!A:F,6,FALSE)</f>
        <v>14.56532301486085</v>
      </c>
      <c r="P1772" s="1">
        <v>159800</v>
      </c>
      <c r="Q1772" s="3">
        <v>6.7500000000000004E-2</v>
      </c>
      <c r="R1772">
        <v>30</v>
      </c>
      <c r="S1772" s="1">
        <v>639200</v>
      </c>
      <c r="T1772" s="1">
        <v>4145.84</v>
      </c>
      <c r="U1772" s="1">
        <v>811.34</v>
      </c>
      <c r="V1772" s="1">
        <v>166.46</v>
      </c>
      <c r="W1772" s="4">
        <v>1400</v>
      </c>
      <c r="X1772" s="1">
        <v>6523.64</v>
      </c>
      <c r="Y1772">
        <v>12</v>
      </c>
      <c r="Z1772">
        <v>9</v>
      </c>
      <c r="AA1772" t="str">
        <f>VLOOKUP($B1772,Sheet1!A:E,5,FALSE)</f>
        <v>Coastal community known for its revitalization projects, beach access, and new residential developments.</v>
      </c>
    </row>
    <row r="1773" spans="1:27" x14ac:dyDescent="0.2">
      <c r="A1773">
        <v>1850</v>
      </c>
      <c r="B1773" t="s">
        <v>2387</v>
      </c>
      <c r="C1773" t="s">
        <v>26</v>
      </c>
      <c r="D1773" s="1">
        <v>290900</v>
      </c>
      <c r="E1773">
        <v>2</v>
      </c>
      <c r="F1773">
        <v>1</v>
      </c>
      <c r="G1773">
        <v>850</v>
      </c>
      <c r="H1773" t="s">
        <v>62</v>
      </c>
      <c r="I1773" t="s">
        <v>54</v>
      </c>
      <c r="J1773" s="5">
        <v>10471</v>
      </c>
      <c r="K1773" s="8" t="str">
        <f>VLOOKUP($B1773,Sheet1!A:E,3,FALSE)</f>
        <v>Riverdale</v>
      </c>
      <c r="L1773" s="8" t="str">
        <f>VLOOKUP($B1773,Sheet1!A:E,4,FALSE)</f>
        <v>A-</v>
      </c>
      <c r="M1773">
        <v>-73.898182700000007</v>
      </c>
      <c r="N1773">
        <v>40.905841299999999</v>
      </c>
      <c r="O1773" s="13">
        <f>VLOOKUP($B1773,Sheet2!A:F,6,FALSE)</f>
        <v>11.760725121864681</v>
      </c>
      <c r="P1773" s="1">
        <v>58180</v>
      </c>
      <c r="Q1773" s="3">
        <v>6.7500000000000004E-2</v>
      </c>
      <c r="R1773">
        <v>30</v>
      </c>
      <c r="S1773" s="1">
        <v>232720</v>
      </c>
      <c r="T1773" s="1">
        <v>1509.42</v>
      </c>
      <c r="U1773" s="1">
        <v>295.39</v>
      </c>
      <c r="V1773" s="1">
        <v>60.6</v>
      </c>
      <c r="W1773" s="4">
        <v>205</v>
      </c>
      <c r="X1773" s="1">
        <v>2070.42</v>
      </c>
      <c r="Y1773">
        <v>4</v>
      </c>
      <c r="Z1773">
        <v>7</v>
      </c>
      <c r="AA1773" t="str">
        <f>VLOOKUP($B1773,Sheet1!A:E,5,FALSE)</f>
        <v>Residential neighborhood , affluent enclave within the Bronx., "alternative to the Upper West side", Car Transportation is reccomended.</v>
      </c>
    </row>
    <row r="1774" spans="1:27" x14ac:dyDescent="0.2">
      <c r="A1774">
        <v>1851</v>
      </c>
      <c r="B1774" t="s">
        <v>2388</v>
      </c>
      <c r="C1774" t="s">
        <v>26</v>
      </c>
      <c r="D1774" s="1">
        <v>474900</v>
      </c>
      <c r="E1774">
        <v>2</v>
      </c>
      <c r="F1774">
        <v>2</v>
      </c>
      <c r="G1774" s="2">
        <v>1054</v>
      </c>
      <c r="H1774" t="s">
        <v>62</v>
      </c>
      <c r="I1774" t="s">
        <v>54</v>
      </c>
      <c r="J1774" s="5">
        <v>10463</v>
      </c>
      <c r="K1774" s="8" t="str">
        <f>VLOOKUP($B1774,Sheet1!A:E,3,FALSE)</f>
        <v>Riverdale</v>
      </c>
      <c r="L1774" s="8" t="str">
        <f>VLOOKUP($B1774,Sheet1!A:E,4,FALSE)</f>
        <v>A-</v>
      </c>
      <c r="M1774">
        <v>-73.913248199999998</v>
      </c>
      <c r="N1774">
        <v>40.8847442</v>
      </c>
      <c r="O1774" s="13">
        <f>VLOOKUP($B1774,Sheet2!A:F,6,FALSE)</f>
        <v>10.11396649183124</v>
      </c>
      <c r="P1774" s="1">
        <v>94980</v>
      </c>
      <c r="Q1774" s="3">
        <v>6.7500000000000004E-2</v>
      </c>
      <c r="R1774">
        <v>30</v>
      </c>
      <c r="S1774" s="1">
        <v>379920</v>
      </c>
      <c r="T1774" s="1">
        <v>2464.15</v>
      </c>
      <c r="U1774" s="1">
        <v>482.24</v>
      </c>
      <c r="V1774" s="1">
        <v>98.94</v>
      </c>
      <c r="W1774" s="4">
        <v>205</v>
      </c>
      <c r="X1774" s="1">
        <v>3250.33</v>
      </c>
      <c r="Y1774">
        <v>4</v>
      </c>
      <c r="Z1774">
        <v>7</v>
      </c>
      <c r="AA1774" t="str">
        <f>VLOOKUP($B1774,Sheet1!A:E,5,FALSE)</f>
        <v>Residential neighborhood , affluent enclave within the Bronx., "alternative to the Upper West side", Car Transportation is reccomended.</v>
      </c>
    </row>
    <row r="1775" spans="1:27" x14ac:dyDescent="0.2">
      <c r="A1775">
        <v>1852</v>
      </c>
      <c r="B1775" t="s">
        <v>2389</v>
      </c>
      <c r="C1775" t="s">
        <v>52</v>
      </c>
      <c r="D1775" s="1">
        <v>365000</v>
      </c>
      <c r="E1775">
        <v>1</v>
      </c>
      <c r="F1775">
        <v>1</v>
      </c>
      <c r="G1775" s="2">
        <v>2184</v>
      </c>
      <c r="H1775" t="s">
        <v>69</v>
      </c>
      <c r="I1775" t="s">
        <v>28</v>
      </c>
      <c r="J1775" s="5">
        <v>10002</v>
      </c>
      <c r="K1775" s="8" t="str">
        <f>VLOOKUP($B1775,Sheet1!A:E,3,FALSE)</f>
        <v>Lower East Side</v>
      </c>
      <c r="L1775" s="8" t="str">
        <f>VLOOKUP($B1775,Sheet1!A:E,4,FALSE)</f>
        <v>B</v>
      </c>
      <c r="M1775">
        <v>-73.984729400000006</v>
      </c>
      <c r="N1775">
        <v>40.718735199999998</v>
      </c>
      <c r="O1775" s="13">
        <f>VLOOKUP($B1775,Sheet2!A:F,6,FALSE)</f>
        <v>2.0760437537548628</v>
      </c>
      <c r="P1775" s="1">
        <v>73000</v>
      </c>
      <c r="Q1775" s="3">
        <v>6.7500000000000004E-2</v>
      </c>
      <c r="R1775">
        <v>30</v>
      </c>
      <c r="S1775" s="1">
        <v>292000</v>
      </c>
      <c r="T1775" s="1">
        <v>1893.91</v>
      </c>
      <c r="U1775" s="1">
        <v>370.64</v>
      </c>
      <c r="V1775" s="1">
        <v>76.040000000000006</v>
      </c>
      <c r="W1775" s="4">
        <v>600</v>
      </c>
      <c r="X1775" s="1">
        <v>2940.59</v>
      </c>
      <c r="Y1775">
        <v>2</v>
      </c>
      <c r="Z1775">
        <v>18</v>
      </c>
      <c r="AA1775" t="str">
        <f>VLOOKUP($B1775,Sheet1!A:E,5,FALSE)</f>
        <v>Artists, Pre war buildings, strong nightlife &amp; bars, "place to be in 20s".</v>
      </c>
    </row>
    <row r="1776" spans="1:27" x14ac:dyDescent="0.2">
      <c r="A1776">
        <v>1853</v>
      </c>
      <c r="B1776" t="s">
        <v>2390</v>
      </c>
      <c r="C1776" t="s">
        <v>52</v>
      </c>
      <c r="D1776" s="1">
        <v>199000</v>
      </c>
      <c r="E1776">
        <v>1</v>
      </c>
      <c r="F1776">
        <v>1</v>
      </c>
      <c r="G1776" s="2">
        <v>2184</v>
      </c>
      <c r="H1776" t="s">
        <v>258</v>
      </c>
      <c r="I1776" t="s">
        <v>54</v>
      </c>
      <c r="J1776" s="5">
        <v>10463</v>
      </c>
      <c r="K1776" s="8" t="str">
        <f>VLOOKUP($B1776,Sheet1!A:E,3,FALSE)</f>
        <v>Riverdale</v>
      </c>
      <c r="L1776" s="8" t="str">
        <f>VLOOKUP($B1776,Sheet1!A:E,4,FALSE)</f>
        <v>A-</v>
      </c>
      <c r="M1776">
        <v>-73.916004000000001</v>
      </c>
      <c r="N1776">
        <v>40.878977300000003</v>
      </c>
      <c r="O1776" s="13">
        <f>VLOOKUP($B1776,Sheet2!A:F,6,FALSE)</f>
        <v>9.69094223283434</v>
      </c>
      <c r="P1776" s="1">
        <v>39800</v>
      </c>
      <c r="Q1776" s="3">
        <v>6.7500000000000004E-2</v>
      </c>
      <c r="R1776">
        <v>30</v>
      </c>
      <c r="S1776" s="1">
        <v>159200</v>
      </c>
      <c r="T1776" s="1">
        <v>1032.57</v>
      </c>
      <c r="U1776" s="1">
        <v>202.07</v>
      </c>
      <c r="V1776" s="1">
        <v>41.46</v>
      </c>
      <c r="W1776" s="4">
        <v>600</v>
      </c>
      <c r="X1776" s="1">
        <v>1876.1</v>
      </c>
      <c r="Y1776">
        <v>2</v>
      </c>
      <c r="Z1776">
        <v>18</v>
      </c>
      <c r="AA1776" t="str">
        <f>VLOOKUP($B1776,Sheet1!A:E,5,FALSE)</f>
        <v>Residential neighborhood , affluent enclave within the Bronx., "alternative to the Upper West side", Car Transportation is reccomended.</v>
      </c>
    </row>
    <row r="1777" spans="1:27" x14ac:dyDescent="0.2">
      <c r="A1777">
        <v>1854</v>
      </c>
      <c r="B1777" t="s">
        <v>2391</v>
      </c>
      <c r="C1777" t="s">
        <v>26</v>
      </c>
      <c r="D1777" s="1">
        <v>7995000</v>
      </c>
      <c r="E1777">
        <v>3</v>
      </c>
      <c r="F1777">
        <v>4</v>
      </c>
      <c r="G1777" s="2">
        <v>2789</v>
      </c>
      <c r="H1777" t="s">
        <v>31</v>
      </c>
      <c r="I1777" t="s">
        <v>45</v>
      </c>
      <c r="J1777" s="5">
        <v>11201</v>
      </c>
      <c r="K1777" s="8" t="str">
        <f>VLOOKUP($B1777,Sheet1!A:E,3,FALSE)</f>
        <v>Brooklyn Heights</v>
      </c>
      <c r="L1777" s="8" t="str">
        <f>VLOOKUP($B1777,Sheet1!A:E,4,FALSE)</f>
        <v>A</v>
      </c>
      <c r="M1777">
        <v>-74.000881500000006</v>
      </c>
      <c r="N1777">
        <v>40.692915999999997</v>
      </c>
      <c r="O1777" s="13">
        <f>VLOOKUP($B1777,Sheet2!A:F,6,FALSE)</f>
        <v>3.941701121233145</v>
      </c>
      <c r="P1777" s="1">
        <v>1599000</v>
      </c>
      <c r="Q1777" s="3">
        <v>6.7500000000000004E-2</v>
      </c>
      <c r="R1777">
        <v>30</v>
      </c>
      <c r="S1777" s="1">
        <v>6396000</v>
      </c>
      <c r="T1777" s="1">
        <v>41484.33</v>
      </c>
      <c r="U1777" s="1">
        <v>8118.52</v>
      </c>
      <c r="V1777" s="1">
        <v>1665.63</v>
      </c>
      <c r="W1777" s="4">
        <v>205</v>
      </c>
      <c r="X1777" s="1">
        <v>51473.48</v>
      </c>
      <c r="Y1777">
        <v>6</v>
      </c>
      <c r="Z1777">
        <v>12</v>
      </c>
      <c r="AA1777" t="str">
        <f>VLOOKUP($B1777,Sheet1!A:E,5,FALSE)</f>
        <v>Views of the Manhattan Skyline and Brooklyn Bridge, by Brooklyn Heights Park- Pier 5, famous basketball courts. </v>
      </c>
    </row>
    <row r="1778" spans="1:27" x14ac:dyDescent="0.2">
      <c r="A1778">
        <v>1855</v>
      </c>
      <c r="B1778" t="s">
        <v>2392</v>
      </c>
      <c r="C1778" t="s">
        <v>26</v>
      </c>
      <c r="D1778" s="1">
        <v>480000</v>
      </c>
      <c r="E1778">
        <v>1</v>
      </c>
      <c r="F1778">
        <v>1</v>
      </c>
      <c r="G1778">
        <v>506</v>
      </c>
      <c r="H1778" t="s">
        <v>325</v>
      </c>
      <c r="I1778" t="s">
        <v>45</v>
      </c>
      <c r="J1778" s="5">
        <v>11229</v>
      </c>
      <c r="K1778" s="8" t="str">
        <f>VLOOKUP($B1778,Sheet1!A:E,3,FALSE)</f>
        <v>Homecrest</v>
      </c>
      <c r="L1778" s="8" t="str">
        <f>VLOOKUP($B1778,Sheet1!A:E,4,FALSE)</f>
        <v>B</v>
      </c>
      <c r="M1778">
        <v>-73.953685100000001</v>
      </c>
      <c r="N1778">
        <v>40.609878600000002</v>
      </c>
      <c r="O1778" s="13">
        <f>VLOOKUP($B1778,Sheet2!A:F,6,FALSE)</f>
        <v>9.7309454307579024</v>
      </c>
      <c r="P1778" s="1">
        <v>96000</v>
      </c>
      <c r="Q1778" s="3">
        <v>6.7500000000000004E-2</v>
      </c>
      <c r="R1778">
        <v>30</v>
      </c>
      <c r="S1778" s="1">
        <v>384000</v>
      </c>
      <c r="T1778" s="1">
        <v>2490.62</v>
      </c>
      <c r="U1778" s="1">
        <v>487.42</v>
      </c>
      <c r="V1778" s="1">
        <v>100</v>
      </c>
      <c r="W1778" s="4">
        <v>375</v>
      </c>
      <c r="X1778" s="1">
        <v>3453.03</v>
      </c>
      <c r="Y1778">
        <v>2</v>
      </c>
      <c r="Z1778">
        <v>4</v>
      </c>
      <c r="AA1778" t="str">
        <f>VLOOKUP($B1778,Sheet1!A:E,5,FALSE)</f>
        <v>Residential community and local parks.</v>
      </c>
    </row>
    <row r="1779" spans="1:27" x14ac:dyDescent="0.2">
      <c r="A1779">
        <v>1856</v>
      </c>
      <c r="B1779" t="s">
        <v>2393</v>
      </c>
      <c r="C1779" t="s">
        <v>52</v>
      </c>
      <c r="D1779" s="1">
        <v>1450000</v>
      </c>
      <c r="E1779">
        <v>2</v>
      </c>
      <c r="F1779">
        <v>1</v>
      </c>
      <c r="G1779" s="2">
        <v>2184</v>
      </c>
      <c r="H1779" t="s">
        <v>69</v>
      </c>
      <c r="I1779" t="s">
        <v>28</v>
      </c>
      <c r="J1779" s="5">
        <v>10014</v>
      </c>
      <c r="K1779" s="8" t="str">
        <f>VLOOKUP($B1779,Sheet1!A:E,3,FALSE)</f>
        <v>Greenwich Village</v>
      </c>
      <c r="L1779" s="8" t="str">
        <f>VLOOKUP($B1779,Sheet1!A:E,4,FALSE)</f>
        <v>A</v>
      </c>
      <c r="M1779">
        <v>-74.0044939</v>
      </c>
      <c r="N1779">
        <v>40.735567099999997</v>
      </c>
      <c r="O1779" s="13">
        <f>VLOOKUP($B1779,Sheet2!A:F,6,FALSE)</f>
        <v>1.3554191257855881</v>
      </c>
      <c r="P1779" s="1">
        <v>290000</v>
      </c>
      <c r="Q1779" s="3">
        <v>6.7500000000000004E-2</v>
      </c>
      <c r="R1779">
        <v>30</v>
      </c>
      <c r="S1779" s="1">
        <v>1160000</v>
      </c>
      <c r="T1779" s="1">
        <v>7523.74</v>
      </c>
      <c r="U1779" s="1">
        <v>1472.4</v>
      </c>
      <c r="V1779" s="1">
        <v>302.08</v>
      </c>
      <c r="W1779" s="4">
        <v>1400</v>
      </c>
      <c r="X1779" s="1">
        <v>10698.22</v>
      </c>
      <c r="Y1779">
        <v>4</v>
      </c>
      <c r="Z1779">
        <v>18</v>
      </c>
      <c r="AA1779" t="str">
        <f>VLOOKUP($B1779,Sheet1!A:E,5,FALSE)</f>
        <v>Manhattan, Washington Square Park, where NYU Campus is.</v>
      </c>
    </row>
    <row r="1780" spans="1:27" x14ac:dyDescent="0.2">
      <c r="A1780">
        <v>1857</v>
      </c>
      <c r="B1780" t="s">
        <v>2394</v>
      </c>
      <c r="C1780" t="s">
        <v>34</v>
      </c>
      <c r="D1780" s="1">
        <v>695000</v>
      </c>
      <c r="E1780">
        <v>3</v>
      </c>
      <c r="F1780">
        <v>2</v>
      </c>
      <c r="G1780" s="2">
        <v>2184</v>
      </c>
      <c r="H1780" t="s">
        <v>125</v>
      </c>
      <c r="I1780" t="s">
        <v>65</v>
      </c>
      <c r="J1780" s="5">
        <v>11421</v>
      </c>
      <c r="K1780" s="8" t="str">
        <f>VLOOKUP($B1780,Sheet1!A:E,3,FALSE)</f>
        <v>Woodhaven</v>
      </c>
      <c r="L1780" s="8" t="str">
        <f>VLOOKUP($B1780,Sheet1!A:E,4,FALSE)</f>
        <v>B</v>
      </c>
      <c r="M1780">
        <v>-73.860295600000001</v>
      </c>
      <c r="N1780">
        <v>40.695037800000001</v>
      </c>
      <c r="O1780" s="13">
        <f>VLOOKUP($B1780,Sheet2!A:F,6,FALSE)</f>
        <v>7.5448843215455161</v>
      </c>
      <c r="P1780" s="1">
        <v>139000</v>
      </c>
      <c r="Q1780" s="3">
        <v>6.7500000000000004E-2</v>
      </c>
      <c r="R1780">
        <v>30</v>
      </c>
      <c r="S1780" s="1">
        <v>556000</v>
      </c>
      <c r="T1780" s="1">
        <v>3606.21</v>
      </c>
      <c r="U1780" s="1">
        <v>705.74</v>
      </c>
      <c r="V1780" s="1">
        <v>144.79</v>
      </c>
      <c r="W1780" s="4">
        <v>205</v>
      </c>
      <c r="X1780" s="1">
        <v>4661.7299999999996</v>
      </c>
      <c r="Y1780">
        <v>6</v>
      </c>
      <c r="Z1780">
        <v>14</v>
      </c>
      <c r="AA1780" t="str">
        <f>VLOOKUP($B1780,Sheet1!A:E,5,FALSE)</f>
        <v>Jamaica Bay, Woodhaven Library, primarilly reisdential.</v>
      </c>
    </row>
    <row r="1781" spans="1:27" x14ac:dyDescent="0.2">
      <c r="A1781">
        <v>1858</v>
      </c>
      <c r="B1781" t="s">
        <v>2395</v>
      </c>
      <c r="C1781" t="s">
        <v>34</v>
      </c>
      <c r="D1781" s="1">
        <v>1249000</v>
      </c>
      <c r="E1781">
        <v>3</v>
      </c>
      <c r="F1781">
        <v>4</v>
      </c>
      <c r="G1781" s="2">
        <v>2400</v>
      </c>
      <c r="H1781" t="s">
        <v>2396</v>
      </c>
      <c r="I1781" t="s">
        <v>54</v>
      </c>
      <c r="J1781" s="5">
        <v>10461</v>
      </c>
      <c r="K1781" s="8" t="str">
        <f>VLOOKUP($B1781,Sheet1!A:E,3,FALSE)</f>
        <v>Morris Park</v>
      </c>
      <c r="L1781" s="8" t="str">
        <f>VLOOKUP($B1781,Sheet1!A:E,4,FALSE)</f>
        <v>B</v>
      </c>
      <c r="M1781">
        <v>-73.8509691</v>
      </c>
      <c r="N1781">
        <v>40.853323199999998</v>
      </c>
      <c r="O1781" s="13">
        <f>VLOOKUP($B1781,Sheet2!A:F,6,FALSE)</f>
        <v>10.08523389924229</v>
      </c>
      <c r="P1781" s="1">
        <v>249800</v>
      </c>
      <c r="Q1781" s="3">
        <v>6.7500000000000004E-2</v>
      </c>
      <c r="R1781">
        <v>30</v>
      </c>
      <c r="S1781" s="1">
        <v>999200</v>
      </c>
      <c r="T1781" s="1">
        <v>6480.79</v>
      </c>
      <c r="U1781" s="1">
        <v>1268.3</v>
      </c>
      <c r="V1781" s="1">
        <v>260.20999999999998</v>
      </c>
      <c r="W1781" s="4">
        <v>205</v>
      </c>
      <c r="X1781" s="1">
        <v>8214.2999999999993</v>
      </c>
      <c r="Y1781">
        <v>6</v>
      </c>
      <c r="Z1781">
        <v>10</v>
      </c>
      <c r="AA1781" t="str">
        <f>VLOOKUP($B1781,Sheet1!A:E,5,FALSE)</f>
        <v>Suburban atmosphere, FDR high school.</v>
      </c>
    </row>
    <row r="1782" spans="1:27" x14ac:dyDescent="0.2">
      <c r="A1782">
        <v>1859</v>
      </c>
      <c r="B1782" t="s">
        <v>2397</v>
      </c>
      <c r="C1782" t="s">
        <v>34</v>
      </c>
      <c r="D1782" s="1">
        <v>635000</v>
      </c>
      <c r="E1782">
        <v>3</v>
      </c>
      <c r="F1782">
        <v>2</v>
      </c>
      <c r="G1782" s="2">
        <v>1200</v>
      </c>
      <c r="H1782" t="s">
        <v>1052</v>
      </c>
      <c r="I1782" t="s">
        <v>45</v>
      </c>
      <c r="J1782" s="5">
        <v>11236</v>
      </c>
      <c r="K1782" s="8" t="str">
        <f>VLOOKUP($B1782,Sheet1!A:E,3,FALSE)</f>
        <v>Canarsie</v>
      </c>
      <c r="L1782" s="8" t="str">
        <f>VLOOKUP($B1782,Sheet1!A:E,4,FALSE)</f>
        <v>B-</v>
      </c>
      <c r="M1782">
        <v>-73.894288000000003</v>
      </c>
      <c r="N1782">
        <v>40.632216300000003</v>
      </c>
      <c r="O1782" s="13">
        <f>VLOOKUP($B1782,Sheet2!A:F,6,FALSE)</f>
        <v>9.3620374199882299</v>
      </c>
      <c r="P1782" s="1">
        <v>127000</v>
      </c>
      <c r="Q1782" s="3">
        <v>6.7500000000000004E-2</v>
      </c>
      <c r="R1782">
        <v>30</v>
      </c>
      <c r="S1782" s="1">
        <v>508000</v>
      </c>
      <c r="T1782" s="1">
        <v>3294.88</v>
      </c>
      <c r="U1782" s="1">
        <v>644.80999999999995</v>
      </c>
      <c r="V1782" s="1">
        <v>132.29</v>
      </c>
      <c r="W1782" s="4">
        <v>375</v>
      </c>
      <c r="X1782" s="1">
        <v>4446.9799999999996</v>
      </c>
      <c r="Y1782">
        <v>6</v>
      </c>
      <c r="Z1782">
        <v>8</v>
      </c>
      <c r="AA1782" t="str">
        <f>VLOOKUP($B1782,Sheet1!A:E,5,FALSE)</f>
        <v>Primarilly African American &amp; West Indian Residential Neighborhood on the L line.</v>
      </c>
    </row>
    <row r="1783" spans="1:27" x14ac:dyDescent="0.2">
      <c r="A1783">
        <v>1860</v>
      </c>
      <c r="B1783" t="s">
        <v>2398</v>
      </c>
      <c r="C1783" t="s">
        <v>34</v>
      </c>
      <c r="D1783" s="1">
        <v>1759000</v>
      </c>
      <c r="E1783">
        <v>3</v>
      </c>
      <c r="F1783">
        <v>2.5</v>
      </c>
      <c r="G1783" s="2">
        <v>2100</v>
      </c>
      <c r="H1783" t="s">
        <v>39</v>
      </c>
      <c r="I1783" t="s">
        <v>45</v>
      </c>
      <c r="J1783" s="5">
        <v>11218</v>
      </c>
      <c r="K1783" s="8" t="str">
        <f>VLOOKUP($B1783,Sheet1!A:E,3,FALSE)</f>
        <v>Borough Park</v>
      </c>
      <c r="L1783" s="8" t="str">
        <f>VLOOKUP($B1783,Sheet1!A:E,4,FALSE)</f>
        <v>B-</v>
      </c>
      <c r="M1783">
        <v>-73.976793000000001</v>
      </c>
      <c r="N1783">
        <v>40.643712000000001</v>
      </c>
      <c r="O1783" s="13">
        <f>VLOOKUP($B1783,Sheet2!A:F,6,FALSE)</f>
        <v>7.2666256266620683</v>
      </c>
      <c r="P1783" s="1">
        <v>351800</v>
      </c>
      <c r="Q1783" s="3">
        <v>6.7500000000000004E-2</v>
      </c>
      <c r="R1783">
        <v>30</v>
      </c>
      <c r="S1783" s="1">
        <v>1407200</v>
      </c>
      <c r="T1783" s="1">
        <v>9127.07</v>
      </c>
      <c r="U1783" s="1">
        <v>1786.18</v>
      </c>
      <c r="V1783" s="1">
        <v>366.46</v>
      </c>
      <c r="W1783" s="4">
        <v>550</v>
      </c>
      <c r="X1783" s="1">
        <v>11829.71</v>
      </c>
      <c r="Y1783">
        <v>6</v>
      </c>
      <c r="Z1783">
        <v>12</v>
      </c>
      <c r="AA1783" t="str">
        <f>VLOOKUP($B1783,Sheet1!A:E,5,FALSE)</f>
        <v>Large Hasidic Orthodox Jewish community, Kosher food, Synagogues. </v>
      </c>
    </row>
    <row r="1784" spans="1:27" x14ac:dyDescent="0.2">
      <c r="A1784">
        <v>1861</v>
      </c>
      <c r="B1784" t="s">
        <v>2399</v>
      </c>
      <c r="C1784" t="s">
        <v>52</v>
      </c>
      <c r="D1784" s="1">
        <v>499000</v>
      </c>
      <c r="E1784">
        <v>2</v>
      </c>
      <c r="F1784">
        <v>1</v>
      </c>
      <c r="G1784" s="2">
        <v>2184</v>
      </c>
      <c r="H1784" t="s">
        <v>2262</v>
      </c>
      <c r="I1784" t="s">
        <v>45</v>
      </c>
      <c r="J1784" s="5">
        <v>11211</v>
      </c>
      <c r="K1784" s="8" t="str">
        <f>VLOOKUP($B1784,Sheet1!A:E,3,FALSE)</f>
        <v>Williamsburg</v>
      </c>
      <c r="L1784" s="8" t="str">
        <f>VLOOKUP($B1784,Sheet1!A:E,4,FALSE)</f>
        <v>B+</v>
      </c>
      <c r="M1784">
        <v>-73.957764900000001</v>
      </c>
      <c r="N1784">
        <v>40.710987500000002</v>
      </c>
      <c r="O1784" s="13">
        <f>VLOOKUP($B1784,Sheet2!A:F,6,FALSE)</f>
        <v>2.987033587804564</v>
      </c>
      <c r="P1784" s="1">
        <v>99800</v>
      </c>
      <c r="Q1784" s="3">
        <v>6.7500000000000004E-2</v>
      </c>
      <c r="R1784">
        <v>30</v>
      </c>
      <c r="S1784" s="1">
        <v>399200</v>
      </c>
      <c r="T1784" s="1">
        <v>2589.1999999999998</v>
      </c>
      <c r="U1784" s="1">
        <v>506.71</v>
      </c>
      <c r="V1784" s="1">
        <v>103.96</v>
      </c>
      <c r="W1784" s="4">
        <v>600</v>
      </c>
      <c r="X1784" s="1">
        <v>3799.87</v>
      </c>
      <c r="Y1784">
        <v>4</v>
      </c>
      <c r="Z1784">
        <v>18</v>
      </c>
      <c r="AA1784" t="str">
        <f>VLOOKUP($B1784,Sheet1!A:E,5,FALSE)</f>
        <v>Hipsters, Trendy cafes bars resturants, Smorgasburg, "East Manhattan".</v>
      </c>
    </row>
    <row r="1785" spans="1:27" x14ac:dyDescent="0.2">
      <c r="A1785">
        <v>1862</v>
      </c>
      <c r="B1785" t="s">
        <v>2400</v>
      </c>
      <c r="C1785" t="s">
        <v>87</v>
      </c>
      <c r="D1785" s="1">
        <v>999000</v>
      </c>
      <c r="E1785">
        <v>3</v>
      </c>
      <c r="F1785">
        <v>6</v>
      </c>
      <c r="G1785" s="2">
        <v>2184</v>
      </c>
      <c r="H1785" t="s">
        <v>2070</v>
      </c>
      <c r="I1785" t="s">
        <v>45</v>
      </c>
      <c r="J1785" s="5">
        <v>11203</v>
      </c>
      <c r="K1785" s="8" t="str">
        <f>VLOOKUP($B1785,Sheet1!A:E,3,FALSE)</f>
        <v>Flatbush</v>
      </c>
      <c r="L1785" s="8" t="str">
        <f>VLOOKUP($B1785,Sheet1!A:E,4,FALSE)</f>
        <v>B</v>
      </c>
      <c r="M1785">
        <v>-73.9412284</v>
      </c>
      <c r="N1785">
        <v>40.661217000000001</v>
      </c>
      <c r="O1785" s="13">
        <f>VLOOKUP($B1785,Sheet2!A:F,6,FALSE)</f>
        <v>6.4748858190133296</v>
      </c>
      <c r="P1785" s="1">
        <v>199800</v>
      </c>
      <c r="Q1785" s="3">
        <v>6.7500000000000004E-2</v>
      </c>
      <c r="R1785">
        <v>30</v>
      </c>
      <c r="S1785" s="1">
        <v>799200</v>
      </c>
      <c r="T1785" s="1">
        <v>5183.6000000000004</v>
      </c>
      <c r="U1785" s="1">
        <v>1014.43</v>
      </c>
      <c r="V1785" s="1">
        <v>208.13</v>
      </c>
      <c r="W1785" s="4">
        <v>600</v>
      </c>
      <c r="X1785" s="1">
        <v>7006.16</v>
      </c>
      <c r="Y1785">
        <v>6</v>
      </c>
      <c r="Z1785">
        <v>7</v>
      </c>
      <c r="AA1785" t="str">
        <f>VLOOKUP($B1785,Sheet1!A:E,5,FALSE)</f>
        <v>Family friendly neighborhood, Open Space, South of Prospect Park, more affordable, having Carribean &amp; Haitian Influence.</v>
      </c>
    </row>
    <row r="1786" spans="1:27" x14ac:dyDescent="0.2">
      <c r="A1786">
        <v>1863</v>
      </c>
      <c r="B1786" t="s">
        <v>2401</v>
      </c>
      <c r="C1786" t="s">
        <v>41</v>
      </c>
      <c r="D1786" s="1">
        <v>17995000</v>
      </c>
      <c r="E1786">
        <v>6</v>
      </c>
      <c r="F1786">
        <v>7</v>
      </c>
      <c r="G1786" s="2">
        <v>8068</v>
      </c>
      <c r="H1786" t="s">
        <v>300</v>
      </c>
      <c r="I1786" t="s">
        <v>28</v>
      </c>
      <c r="J1786" s="5">
        <v>10024</v>
      </c>
      <c r="K1786" s="8" t="str">
        <f>VLOOKUP($B1786,Sheet1!A:E,3,FALSE)</f>
        <v>Upper West Side</v>
      </c>
      <c r="L1786" s="8" t="str">
        <f>VLOOKUP($B1786,Sheet1!A:E,4,FALSE)</f>
        <v>A</v>
      </c>
      <c r="M1786">
        <v>-73.969239999999999</v>
      </c>
      <c r="N1786">
        <v>40.787181599999997</v>
      </c>
      <c r="O1786" s="13">
        <f>VLOOKUP($B1786,Sheet2!A:F,6,FALSE)</f>
        <v>2.7801564171807631</v>
      </c>
      <c r="P1786" s="1">
        <v>3599000</v>
      </c>
      <c r="Q1786" s="3">
        <v>6.7500000000000004E-2</v>
      </c>
      <c r="R1786">
        <v>30</v>
      </c>
      <c r="S1786" s="1">
        <v>14396000</v>
      </c>
      <c r="T1786" s="1">
        <v>93372.18</v>
      </c>
      <c r="U1786" s="1">
        <v>18273.02</v>
      </c>
      <c r="V1786" s="1">
        <v>3748.96</v>
      </c>
      <c r="W1786" s="4">
        <v>550</v>
      </c>
      <c r="X1786" s="1">
        <v>115944.16</v>
      </c>
      <c r="Y1786">
        <v>12</v>
      </c>
      <c r="Z1786">
        <v>22</v>
      </c>
      <c r="AA1786" t="str">
        <f>VLOOKUP($B1786,Sheet1!A:E,5,FALSE)</f>
        <v>Western edge of Central Park, Lincoln Center, affluent area.</v>
      </c>
    </row>
    <row r="1787" spans="1:27" x14ac:dyDescent="0.2">
      <c r="A1787">
        <v>1864</v>
      </c>
      <c r="B1787" t="s">
        <v>2402</v>
      </c>
      <c r="C1787" t="s">
        <v>41</v>
      </c>
      <c r="D1787" s="1">
        <v>2175000</v>
      </c>
      <c r="E1787">
        <v>5</v>
      </c>
      <c r="F1787">
        <v>2.5</v>
      </c>
      <c r="G1787" s="2">
        <v>3317</v>
      </c>
      <c r="H1787" t="s">
        <v>39</v>
      </c>
      <c r="I1787" t="s">
        <v>45</v>
      </c>
      <c r="J1787" s="5">
        <v>11221</v>
      </c>
      <c r="K1787" s="8" t="str">
        <f>VLOOKUP($B1787,Sheet1!A:E,3,FALSE)</f>
        <v>Bedford-Stuyvesant</v>
      </c>
      <c r="L1787" s="8" t="str">
        <f>VLOOKUP($B1787,Sheet1!A:E,4,FALSE)</f>
        <v>C+</v>
      </c>
      <c r="M1787">
        <v>-73.912766000000005</v>
      </c>
      <c r="N1787">
        <v>40.692074400000003</v>
      </c>
      <c r="O1787" s="13">
        <f>VLOOKUP($B1787,Sheet2!A:F,6,FALSE)</f>
        <v>5.4664597913334632</v>
      </c>
      <c r="P1787" s="1">
        <v>435000</v>
      </c>
      <c r="Q1787" s="3">
        <v>6.7500000000000004E-2</v>
      </c>
      <c r="R1787">
        <v>30</v>
      </c>
      <c r="S1787" s="1">
        <v>1740000</v>
      </c>
      <c r="T1787" s="1">
        <v>11285.61</v>
      </c>
      <c r="U1787" s="1">
        <v>2208.6</v>
      </c>
      <c r="V1787" s="1">
        <v>453.13</v>
      </c>
      <c r="W1787" s="4">
        <v>600</v>
      </c>
      <c r="X1787" s="1">
        <v>14547.34</v>
      </c>
      <c r="Y1787">
        <v>10</v>
      </c>
      <c r="Z1787">
        <v>18</v>
      </c>
      <c r="AA1787" t="str">
        <f>VLOOKUP($B1787,Sheet1!A:E,5,FALSE)</f>
        <v>Bed-Stuy, Do or Die phrase, home of rappers Notorious B.I.G &amp; Jay Z, Options for soul food &amp; carribean foods.</v>
      </c>
    </row>
    <row r="1788" spans="1:27" x14ac:dyDescent="0.2">
      <c r="A1788">
        <v>1865</v>
      </c>
      <c r="B1788" t="s">
        <v>2403</v>
      </c>
      <c r="C1788" t="s">
        <v>52</v>
      </c>
      <c r="D1788" s="1">
        <v>639000</v>
      </c>
      <c r="E1788">
        <v>3</v>
      </c>
      <c r="F1788">
        <v>2</v>
      </c>
      <c r="G1788" s="2">
        <v>2184</v>
      </c>
      <c r="H1788" t="s">
        <v>152</v>
      </c>
      <c r="I1788" t="s">
        <v>65</v>
      </c>
      <c r="J1788" s="5">
        <v>11373</v>
      </c>
      <c r="K1788" s="8" t="str">
        <f>VLOOKUP($B1788,Sheet1!A:E,3,FALSE)</f>
        <v>Elmhurst</v>
      </c>
      <c r="L1788" s="8" t="str">
        <f>VLOOKUP($B1788,Sheet1!A:E,4,FALSE)</f>
        <v>B-</v>
      </c>
      <c r="M1788">
        <v>-73.883534400000002</v>
      </c>
      <c r="N1788">
        <v>40.744714500000001</v>
      </c>
      <c r="O1788" s="13">
        <f>VLOOKUP($B1788,Sheet2!A:F,6,FALSE)</f>
        <v>5.3547581730778377</v>
      </c>
      <c r="P1788" s="1">
        <v>127800</v>
      </c>
      <c r="Q1788" s="3">
        <v>6.7500000000000004E-2</v>
      </c>
      <c r="R1788">
        <v>30</v>
      </c>
      <c r="S1788" s="1">
        <v>511200</v>
      </c>
      <c r="T1788" s="1">
        <v>3315.63</v>
      </c>
      <c r="U1788" s="1">
        <v>648.87</v>
      </c>
      <c r="V1788" s="1">
        <v>133.13</v>
      </c>
      <c r="W1788" s="4">
        <v>550</v>
      </c>
      <c r="X1788" s="1">
        <v>4647.63</v>
      </c>
      <c r="Y1788">
        <v>6</v>
      </c>
      <c r="Z1788">
        <v>14</v>
      </c>
      <c r="AA1788" t="str">
        <f>VLOOKUP($B1788,Sheet1!A:E,5,FALSE)</f>
        <v>Queens Center Mall, Authentic food scene, very busy commercial area.</v>
      </c>
    </row>
    <row r="1789" spans="1:27" x14ac:dyDescent="0.2">
      <c r="A1789">
        <v>1867</v>
      </c>
      <c r="B1789" t="s">
        <v>2404</v>
      </c>
      <c r="C1789" t="s">
        <v>52</v>
      </c>
      <c r="D1789" s="1">
        <v>1099000</v>
      </c>
      <c r="E1789">
        <v>2</v>
      </c>
      <c r="F1789">
        <v>1</v>
      </c>
      <c r="G1789" s="2">
        <v>2184</v>
      </c>
      <c r="H1789" t="s">
        <v>69</v>
      </c>
      <c r="I1789" t="s">
        <v>45</v>
      </c>
      <c r="J1789" s="5">
        <v>11238</v>
      </c>
      <c r="K1789" s="8" t="str">
        <f>VLOOKUP($B1789,Sheet1!A:E,3,FALSE)</f>
        <v>Clinton Hill</v>
      </c>
      <c r="L1789" s="8" t="str">
        <f>VLOOKUP($B1789,Sheet1!A:E,4,FALSE)</f>
        <v>A</v>
      </c>
      <c r="M1789">
        <v>-73.972167099999993</v>
      </c>
      <c r="N1789">
        <v>40.687642099999998</v>
      </c>
      <c r="O1789" s="13">
        <f>VLOOKUP($B1789,Sheet2!A:F,6,FALSE)</f>
        <v>4.2782393991000012</v>
      </c>
      <c r="P1789" s="1">
        <v>219800</v>
      </c>
      <c r="Q1789" s="3">
        <v>6.7500000000000004E-2</v>
      </c>
      <c r="R1789">
        <v>30</v>
      </c>
      <c r="S1789" s="1">
        <v>879200</v>
      </c>
      <c r="T1789" s="1">
        <v>5702.47</v>
      </c>
      <c r="U1789" s="1">
        <v>1115.98</v>
      </c>
      <c r="V1789" s="1">
        <v>228.96</v>
      </c>
      <c r="W1789" s="4">
        <v>550</v>
      </c>
      <c r="X1789" s="1">
        <v>7597.41</v>
      </c>
      <c r="Y1789">
        <v>4</v>
      </c>
      <c r="Z1789">
        <v>18</v>
      </c>
      <c r="AA1789" t="str">
        <f>VLOOKUP($B1789,Sheet1!A:E,5,FALSE)</f>
        <v>19th century brownstones, professionally diverse with artist, corporate workers, and students. Pratt Institute</v>
      </c>
    </row>
    <row r="1790" spans="1:27" x14ac:dyDescent="0.2">
      <c r="A1790">
        <v>1868</v>
      </c>
      <c r="B1790" t="s">
        <v>2405</v>
      </c>
      <c r="C1790" t="s">
        <v>26</v>
      </c>
      <c r="D1790" s="1">
        <v>318000</v>
      </c>
      <c r="E1790">
        <v>1</v>
      </c>
      <c r="F1790">
        <v>1</v>
      </c>
      <c r="G1790">
        <v>638</v>
      </c>
      <c r="H1790" t="s">
        <v>100</v>
      </c>
      <c r="I1790" t="s">
        <v>36</v>
      </c>
      <c r="J1790" s="5">
        <v>10306</v>
      </c>
      <c r="K1790" s="8" t="str">
        <f>VLOOKUP($B1790,Sheet1!A:E,3,FALSE)</f>
        <v>Great Kills</v>
      </c>
      <c r="L1790" s="8" t="str">
        <f>VLOOKUP($B1790,Sheet1!A:E,4,FALSE)</f>
        <v>B</v>
      </c>
      <c r="M1790">
        <v>-74.122435499999995</v>
      </c>
      <c r="N1790">
        <v>40.5698778</v>
      </c>
      <c r="O1790" s="13">
        <f>VLOOKUP($B1790,Sheet2!A:F,6,FALSE)</f>
        <v>14.292730877668101</v>
      </c>
      <c r="P1790" s="1">
        <v>63600</v>
      </c>
      <c r="Q1790" s="3">
        <v>6.7500000000000004E-2</v>
      </c>
      <c r="R1790">
        <v>30</v>
      </c>
      <c r="S1790" s="1">
        <v>254400</v>
      </c>
      <c r="T1790" s="1">
        <v>1650.03</v>
      </c>
      <c r="U1790" s="1">
        <v>322.91000000000003</v>
      </c>
      <c r="V1790" s="1">
        <v>66.25</v>
      </c>
      <c r="W1790" s="4">
        <v>375</v>
      </c>
      <c r="X1790" s="1">
        <v>2414.1999999999998</v>
      </c>
      <c r="Y1790">
        <v>2</v>
      </c>
      <c r="Z1790">
        <v>5</v>
      </c>
      <c r="AA1790" t="str">
        <f>VLOOKUP($B1790,Sheet1!A:E,5,FALSE)</f>
        <v>Southern Staten Island, Suburban feel, waterfront community, Great Kills Park, named after Duth word of "Great creeks"</v>
      </c>
    </row>
    <row r="1791" spans="1:27" x14ac:dyDescent="0.2">
      <c r="A1791">
        <v>1869</v>
      </c>
      <c r="B1791" t="s">
        <v>2406</v>
      </c>
      <c r="C1791" t="s">
        <v>52</v>
      </c>
      <c r="D1791" s="1">
        <v>475000</v>
      </c>
      <c r="E1791">
        <v>3</v>
      </c>
      <c r="F1791">
        <v>1</v>
      </c>
      <c r="G1791" s="2">
        <v>2184</v>
      </c>
      <c r="H1791" t="s">
        <v>39</v>
      </c>
      <c r="I1791" t="s">
        <v>28</v>
      </c>
      <c r="J1791" s="5">
        <v>10014</v>
      </c>
      <c r="K1791" s="8" t="str">
        <f>VLOOKUP($B1791,Sheet1!A:E,3,FALSE)</f>
        <v>Greenwich Village</v>
      </c>
      <c r="L1791" s="8" t="str">
        <f>VLOOKUP($B1791,Sheet1!A:E,4,FALSE)</f>
        <v>A</v>
      </c>
      <c r="M1791">
        <v>-74.004609700000003</v>
      </c>
      <c r="N1791">
        <v>40.738308400000001</v>
      </c>
      <c r="O1791" s="13">
        <f>VLOOKUP($B1791,Sheet2!A:F,6,FALSE)</f>
        <v>1.2406598471402051</v>
      </c>
      <c r="P1791" s="1">
        <v>95000</v>
      </c>
      <c r="Q1791" s="3">
        <v>6.7500000000000004E-2</v>
      </c>
      <c r="R1791">
        <v>30</v>
      </c>
      <c r="S1791" s="1">
        <v>380000</v>
      </c>
      <c r="T1791" s="1">
        <v>2464.67</v>
      </c>
      <c r="U1791" s="1">
        <v>482.34</v>
      </c>
      <c r="V1791" s="1">
        <v>98.96</v>
      </c>
      <c r="W1791" s="4">
        <v>375</v>
      </c>
      <c r="X1791" s="1">
        <v>3420.97</v>
      </c>
      <c r="Y1791">
        <v>6</v>
      </c>
      <c r="Z1791">
        <v>18</v>
      </c>
      <c r="AA1791" t="str">
        <f>VLOOKUP($B1791,Sheet1!A:E,5,FALSE)</f>
        <v>Manhattan, Washington Square Park, where NYU Campus is.</v>
      </c>
    </row>
    <row r="1792" spans="1:27" x14ac:dyDescent="0.2">
      <c r="A1792">
        <v>1870</v>
      </c>
      <c r="B1792" t="s">
        <v>2407</v>
      </c>
      <c r="C1792" t="s">
        <v>87</v>
      </c>
      <c r="D1792" s="1">
        <v>875000</v>
      </c>
      <c r="E1792">
        <v>4</v>
      </c>
      <c r="F1792">
        <v>2</v>
      </c>
      <c r="G1792" s="2">
        <v>2034</v>
      </c>
      <c r="H1792" t="s">
        <v>1175</v>
      </c>
      <c r="I1792" t="s">
        <v>54</v>
      </c>
      <c r="J1792" s="5">
        <v>10469</v>
      </c>
      <c r="K1792" s="8" t="str">
        <f>VLOOKUP($B1792,Sheet1!A:E,3,FALSE)</f>
        <v>Pelham Bay</v>
      </c>
      <c r="L1792" s="8" t="str">
        <f>VLOOKUP($B1792,Sheet1!A:E,4,FALSE)</f>
        <v>C</v>
      </c>
      <c r="M1792">
        <v>-73.845984000000001</v>
      </c>
      <c r="N1792">
        <v>40.866471400000002</v>
      </c>
      <c r="O1792" s="13">
        <f>VLOOKUP($B1792,Sheet2!A:F,6,FALSE)</f>
        <v>10.92538497462486</v>
      </c>
      <c r="P1792" s="1">
        <v>175000</v>
      </c>
      <c r="Q1792" s="3">
        <v>6.7500000000000004E-2</v>
      </c>
      <c r="R1792">
        <v>30</v>
      </c>
      <c r="S1792" s="1">
        <v>700000</v>
      </c>
      <c r="T1792" s="1">
        <v>4540.1899999999996</v>
      </c>
      <c r="U1792" s="1">
        <v>888.52</v>
      </c>
      <c r="V1792" s="1">
        <v>182.29</v>
      </c>
      <c r="W1792" s="4">
        <v>600</v>
      </c>
      <c r="X1792" s="1">
        <v>6211</v>
      </c>
      <c r="Y1792">
        <v>8</v>
      </c>
      <c r="Z1792">
        <v>13</v>
      </c>
      <c r="AA1792" t="str">
        <f>VLOOKUP($B1792,Sheet1!A:E,5,FALSE)</f>
        <v>End of 6 train line, largest Park in NYC - Pelham Bay Park. </v>
      </c>
    </row>
    <row r="1793" spans="1:27" x14ac:dyDescent="0.2">
      <c r="A1793">
        <v>1871</v>
      </c>
      <c r="B1793" t="s">
        <v>2408</v>
      </c>
      <c r="C1793" t="s">
        <v>87</v>
      </c>
      <c r="D1793" s="1">
        <v>739900</v>
      </c>
      <c r="E1793">
        <v>4</v>
      </c>
      <c r="F1793">
        <v>2</v>
      </c>
      <c r="G1793" s="2">
        <v>2000</v>
      </c>
      <c r="H1793" t="s">
        <v>134</v>
      </c>
      <c r="I1793" t="s">
        <v>36</v>
      </c>
      <c r="J1793" s="5">
        <v>10314</v>
      </c>
      <c r="K1793" s="8" t="str">
        <f>VLOOKUP($B1793,Sheet1!A:E,3,FALSE)</f>
        <v>Mid Island</v>
      </c>
      <c r="L1793" s="8" t="str">
        <f>VLOOKUP($B1793,Sheet1!A:E,4,FALSE)</f>
        <v>B</v>
      </c>
      <c r="M1793">
        <v>-74.163929400000001</v>
      </c>
      <c r="N1793">
        <v>40.606658099999997</v>
      </c>
      <c r="O1793" s="13">
        <f>VLOOKUP($B1793,Sheet2!A:F,6,FALSE)</f>
        <v>13.57027621336584</v>
      </c>
      <c r="P1793" s="1">
        <v>147980</v>
      </c>
      <c r="Q1793" s="3">
        <v>6.7500000000000004E-2</v>
      </c>
      <c r="R1793">
        <v>30</v>
      </c>
      <c r="S1793" s="1">
        <v>591920</v>
      </c>
      <c r="T1793" s="1">
        <v>3839.18</v>
      </c>
      <c r="U1793" s="1">
        <v>751.33</v>
      </c>
      <c r="V1793" s="1">
        <v>154.15</v>
      </c>
      <c r="W1793" s="4">
        <v>205</v>
      </c>
      <c r="X1793" s="1">
        <v>4949.66</v>
      </c>
      <c r="Y1793">
        <v>8</v>
      </c>
      <c r="Z1793">
        <v>13</v>
      </c>
      <c r="AA1793" t="str">
        <f>VLOOKUP($B1793,Sheet1!A:E,5,FALSE)</f>
        <v>Middle of Staten island, largest % of Asians in Staten Island, suburban residential area.</v>
      </c>
    </row>
    <row r="1794" spans="1:27" x14ac:dyDescent="0.2">
      <c r="A1794">
        <v>1872</v>
      </c>
      <c r="B1794" t="s">
        <v>2409</v>
      </c>
      <c r="C1794" t="s">
        <v>52</v>
      </c>
      <c r="D1794" s="1">
        <v>409000</v>
      </c>
      <c r="E1794">
        <v>2</v>
      </c>
      <c r="F1794">
        <v>1</v>
      </c>
      <c r="G1794" s="2">
        <v>2184</v>
      </c>
      <c r="H1794" t="s">
        <v>119</v>
      </c>
      <c r="I1794" t="s">
        <v>65</v>
      </c>
      <c r="J1794" s="5">
        <v>11375</v>
      </c>
      <c r="K1794" s="8" t="str">
        <f>VLOOKUP($B1794,Sheet1!A:E,3,FALSE)</f>
        <v>Forest Hills</v>
      </c>
      <c r="L1794" s="8" t="str">
        <f>VLOOKUP($B1794,Sheet1!A:E,4,FALSE)</f>
        <v>A</v>
      </c>
      <c r="M1794">
        <v>-73.844809999999995</v>
      </c>
      <c r="N1794">
        <v>40.723639900000002</v>
      </c>
      <c r="O1794" s="13">
        <f>VLOOKUP($B1794,Sheet2!A:F,6,FALSE)</f>
        <v>7.5823301028955559</v>
      </c>
      <c r="P1794" s="1">
        <v>81800</v>
      </c>
      <c r="Q1794" s="3">
        <v>6.7500000000000004E-2</v>
      </c>
      <c r="R1794">
        <v>30</v>
      </c>
      <c r="S1794" s="1">
        <v>327200</v>
      </c>
      <c r="T1794" s="1">
        <v>2122.21</v>
      </c>
      <c r="U1794" s="1">
        <v>415.32</v>
      </c>
      <c r="V1794" s="1">
        <v>85.21</v>
      </c>
      <c r="W1794" s="4">
        <v>600</v>
      </c>
      <c r="X1794" s="1">
        <v>3222.74</v>
      </c>
      <c r="Y1794">
        <v>4</v>
      </c>
      <c r="Z1794">
        <v>18</v>
      </c>
      <c r="AA1794" t="str">
        <f>VLOOKUP($B1794,Sheet1!A:E,5,FALSE)</f>
        <v>Forest Hills Stadium - historic concert venue, commuter friendly from Manhattan.</v>
      </c>
    </row>
    <row r="1795" spans="1:27" x14ac:dyDescent="0.2">
      <c r="A1795">
        <v>1873</v>
      </c>
      <c r="B1795" t="s">
        <v>2410</v>
      </c>
      <c r="C1795" t="s">
        <v>26</v>
      </c>
      <c r="D1795" s="1">
        <v>275000</v>
      </c>
      <c r="E1795">
        <v>2</v>
      </c>
      <c r="F1795">
        <v>2</v>
      </c>
      <c r="G1795">
        <v>969</v>
      </c>
      <c r="H1795" t="s">
        <v>783</v>
      </c>
      <c r="I1795" t="s">
        <v>45</v>
      </c>
      <c r="J1795" s="5">
        <v>11234</v>
      </c>
      <c r="K1795" s="8" t="str">
        <f>VLOOKUP($B1795,Sheet1!A:E,3,FALSE)</f>
        <v>Marine Park</v>
      </c>
      <c r="L1795" s="8" t="str">
        <f>VLOOKUP($B1795,Sheet1!A:E,4,FALSE)</f>
        <v>A</v>
      </c>
      <c r="M1795">
        <v>-73.917110100000002</v>
      </c>
      <c r="N1795">
        <v>40.628057900000002</v>
      </c>
      <c r="O1795" s="13">
        <f>VLOOKUP($B1795,Sheet2!A:F,6,FALSE)</f>
        <v>9.0724241854997398</v>
      </c>
      <c r="P1795" s="1">
        <v>55000</v>
      </c>
      <c r="Q1795" s="3">
        <v>6.7500000000000004E-2</v>
      </c>
      <c r="R1795">
        <v>30</v>
      </c>
      <c r="S1795" s="1">
        <v>220000</v>
      </c>
      <c r="T1795" s="1">
        <v>1426.92</v>
      </c>
      <c r="U1795" s="1">
        <v>279.25</v>
      </c>
      <c r="V1795" s="1">
        <v>57.29</v>
      </c>
      <c r="W1795" s="4">
        <v>375</v>
      </c>
      <c r="X1795" s="1">
        <v>2138.46</v>
      </c>
      <c r="Y1795">
        <v>4</v>
      </c>
      <c r="Z1795">
        <v>6</v>
      </c>
      <c r="AA1795" t="str">
        <f>VLOOKUP($B1795,Sheet1!A:E,5,FALSE)</f>
        <v>Marine Park, expansive parkland and recreational facilities.</v>
      </c>
    </row>
    <row r="1796" spans="1:27" x14ac:dyDescent="0.2">
      <c r="A1796">
        <v>1874</v>
      </c>
      <c r="B1796" t="s">
        <v>2411</v>
      </c>
      <c r="C1796" t="s">
        <v>87</v>
      </c>
      <c r="D1796" s="1">
        <v>989000</v>
      </c>
      <c r="E1796">
        <v>4</v>
      </c>
      <c r="F1796">
        <v>4</v>
      </c>
      <c r="G1796" s="2">
        <v>2184</v>
      </c>
      <c r="H1796" t="s">
        <v>2412</v>
      </c>
      <c r="I1796" t="s">
        <v>65</v>
      </c>
      <c r="J1796" s="5">
        <v>11420</v>
      </c>
      <c r="K1796" s="8" t="str">
        <f>VLOOKUP($B1796,Sheet1!A:E,3,FALSE)</f>
        <v>South Ozone Park</v>
      </c>
      <c r="L1796" s="8" t="str">
        <f>VLOOKUP($B1796,Sheet1!A:E,4,FALSE)</f>
        <v>B</v>
      </c>
      <c r="M1796">
        <v>-73.803755600000002</v>
      </c>
      <c r="N1796">
        <v>40.675174400000003</v>
      </c>
      <c r="O1796" s="13">
        <f>VLOOKUP($B1796,Sheet2!A:F,6,FALSE)</f>
        <v>10.80795700542523</v>
      </c>
      <c r="P1796" s="1">
        <v>197800</v>
      </c>
      <c r="Q1796" s="3">
        <v>6.7500000000000004E-2</v>
      </c>
      <c r="R1796">
        <v>30</v>
      </c>
      <c r="S1796" s="1">
        <v>791200</v>
      </c>
      <c r="T1796" s="1">
        <v>5131.71</v>
      </c>
      <c r="U1796" s="1">
        <v>1004.28</v>
      </c>
      <c r="V1796" s="1">
        <v>206.04</v>
      </c>
      <c r="W1796" s="4">
        <v>550</v>
      </c>
      <c r="X1796" s="1">
        <v>6892.03</v>
      </c>
      <c r="Y1796">
        <v>8</v>
      </c>
      <c r="Z1796">
        <v>9</v>
      </c>
      <c r="AA1796" t="str">
        <f>VLOOKUP($B1796,Sheet1!A:E,5,FALSE)</f>
        <v>John F. Kennedy International Airport &amp; Aqueduct Racetrack</v>
      </c>
    </row>
    <row r="1797" spans="1:27" x14ac:dyDescent="0.2">
      <c r="A1797">
        <v>1875</v>
      </c>
      <c r="B1797" t="s">
        <v>2413</v>
      </c>
      <c r="C1797" t="s">
        <v>41</v>
      </c>
      <c r="D1797" s="1">
        <v>1750000</v>
      </c>
      <c r="E1797">
        <v>9</v>
      </c>
      <c r="F1797">
        <v>8</v>
      </c>
      <c r="G1797" s="2">
        <v>5000</v>
      </c>
      <c r="H1797" t="s">
        <v>39</v>
      </c>
      <c r="I1797" t="s">
        <v>45</v>
      </c>
      <c r="J1797" s="5">
        <v>11211</v>
      </c>
      <c r="K1797" s="8" t="str">
        <f>VLOOKUP($B1797,Sheet1!A:E,3,FALSE)</f>
        <v>Williamsburg</v>
      </c>
      <c r="L1797" s="8" t="str">
        <f>VLOOKUP($B1797,Sheet1!A:E,4,FALSE)</f>
        <v>B+</v>
      </c>
      <c r="M1797">
        <v>-73.94726</v>
      </c>
      <c r="N1797">
        <v>40.716265800000002</v>
      </c>
      <c r="O1797" s="13">
        <f>VLOOKUP($B1797,Sheet2!A:F,6,FALSE)</f>
        <v>3.00978112714626</v>
      </c>
      <c r="P1797" s="1">
        <v>350000</v>
      </c>
      <c r="Q1797" s="3">
        <v>6.7500000000000004E-2</v>
      </c>
      <c r="R1797">
        <v>30</v>
      </c>
      <c r="S1797" s="1">
        <v>1400000</v>
      </c>
      <c r="T1797" s="1">
        <v>9080.3700000000008</v>
      </c>
      <c r="U1797" s="1">
        <v>1777.04</v>
      </c>
      <c r="V1797" s="1">
        <v>364.58</v>
      </c>
      <c r="W1797" s="4">
        <v>205</v>
      </c>
      <c r="X1797" s="1">
        <v>11426.99</v>
      </c>
      <c r="Y1797">
        <v>18</v>
      </c>
      <c r="Z1797">
        <v>13</v>
      </c>
      <c r="AA1797" t="str">
        <f>VLOOKUP($B1797,Sheet1!A:E,5,FALSE)</f>
        <v>Hipsters, Trendy cafes bars resturants, Smorgasburg, "East Manhattan".</v>
      </c>
    </row>
    <row r="1798" spans="1:27" x14ac:dyDescent="0.2">
      <c r="A1798">
        <v>1876</v>
      </c>
      <c r="B1798" t="s">
        <v>2414</v>
      </c>
      <c r="C1798" t="s">
        <v>52</v>
      </c>
      <c r="D1798" s="1">
        <v>285000</v>
      </c>
      <c r="E1798">
        <v>3</v>
      </c>
      <c r="F1798">
        <v>1</v>
      </c>
      <c r="G1798" s="2">
        <v>2184</v>
      </c>
      <c r="H1798" t="s">
        <v>39</v>
      </c>
      <c r="I1798" t="s">
        <v>28</v>
      </c>
      <c r="J1798" s="5">
        <v>10017</v>
      </c>
      <c r="K1798" s="8" t="str">
        <f>VLOOKUP($B1798,Sheet1!A:E,3,FALSE)</f>
        <v>Midtown East</v>
      </c>
      <c r="L1798" s="8" t="str">
        <f>VLOOKUP($B1798,Sheet1!A:E,4,FALSE)</f>
        <v>B</v>
      </c>
      <c r="M1798">
        <v>-73.970249999999993</v>
      </c>
      <c r="N1798">
        <v>40.7489931</v>
      </c>
      <c r="O1798" s="13">
        <f>VLOOKUP($B1798,Sheet2!A:F,6,FALSE)</f>
        <v>0.79658974286793149</v>
      </c>
      <c r="P1798" s="1">
        <v>57000</v>
      </c>
      <c r="Q1798" s="3">
        <v>6.7500000000000004E-2</v>
      </c>
      <c r="R1798">
        <v>30</v>
      </c>
      <c r="S1798" s="1">
        <v>228000</v>
      </c>
      <c r="T1798" s="1">
        <v>1478.8</v>
      </c>
      <c r="U1798" s="1">
        <v>289.39999999999998</v>
      </c>
      <c r="V1798" s="1">
        <v>59.38</v>
      </c>
      <c r="W1798" s="4">
        <v>375</v>
      </c>
      <c r="X1798" s="1">
        <v>2202.58</v>
      </c>
      <c r="Y1798">
        <v>6</v>
      </c>
      <c r="Z1798">
        <v>18</v>
      </c>
      <c r="AA1798" t="str">
        <f>VLOOKUP($B1798,Sheet1!A:E,5,FALSE)</f>
        <v>Acess to Museum Mile, world class resturants on 2nd &amp; 3rd ave, close to corporate headquarters</v>
      </c>
    </row>
    <row r="1799" spans="1:27" x14ac:dyDescent="0.2">
      <c r="A1799">
        <v>1877</v>
      </c>
      <c r="B1799" t="s">
        <v>2415</v>
      </c>
      <c r="C1799" t="s">
        <v>34</v>
      </c>
      <c r="D1799" s="1">
        <v>12495000</v>
      </c>
      <c r="E1799">
        <v>4</v>
      </c>
      <c r="F1799">
        <v>2</v>
      </c>
      <c r="G1799" s="2">
        <v>7825</v>
      </c>
      <c r="H1799" t="s">
        <v>47</v>
      </c>
      <c r="I1799" t="s">
        <v>28</v>
      </c>
      <c r="J1799" s="5">
        <v>10028</v>
      </c>
      <c r="K1799" s="8" t="str">
        <f>VLOOKUP($B1799,Sheet1!A:E,3,FALSE)</f>
        <v>Upper East Side</v>
      </c>
      <c r="L1799" s="8" t="str">
        <f>VLOOKUP($B1799,Sheet1!A:E,4,FALSE)</f>
        <v>A</v>
      </c>
      <c r="M1799">
        <v>-73.957450600000001</v>
      </c>
      <c r="N1799">
        <v>40.778032099999997</v>
      </c>
      <c r="O1799" s="13">
        <f>VLOOKUP($B1799,Sheet2!A:F,6,FALSE)</f>
        <v>2.4936891008048661</v>
      </c>
      <c r="P1799" s="1">
        <v>2499000</v>
      </c>
      <c r="Q1799" s="3">
        <v>6.7500000000000004E-2</v>
      </c>
      <c r="R1799">
        <v>30</v>
      </c>
      <c r="S1799" s="1">
        <v>9996000</v>
      </c>
      <c r="T1799" s="1">
        <v>64833.87</v>
      </c>
      <c r="U1799" s="1">
        <v>12688.05</v>
      </c>
      <c r="V1799" s="1">
        <v>2603.13</v>
      </c>
      <c r="W1799" s="4">
        <v>205</v>
      </c>
      <c r="X1799" s="1">
        <v>80330.039999999994</v>
      </c>
      <c r="Y1799">
        <v>8</v>
      </c>
      <c r="Z1799">
        <v>49</v>
      </c>
      <c r="AA1799" t="str">
        <f>VLOOKUP($B1799,Sheet1!A:E,5,FALSE)</f>
        <v>Posh neighborhood, private schools, expensive supermarkets, iconic museums. </v>
      </c>
    </row>
    <row r="1800" spans="1:27" x14ac:dyDescent="0.2">
      <c r="A1800">
        <v>1878</v>
      </c>
      <c r="B1800" t="s">
        <v>2416</v>
      </c>
      <c r="C1800" t="s">
        <v>188</v>
      </c>
      <c r="D1800" s="1">
        <v>695000</v>
      </c>
      <c r="E1800">
        <v>2</v>
      </c>
      <c r="F1800">
        <v>2</v>
      </c>
      <c r="G1800" s="2">
        <v>1200</v>
      </c>
      <c r="H1800" t="s">
        <v>2417</v>
      </c>
      <c r="I1800" t="s">
        <v>45</v>
      </c>
      <c r="J1800" s="5">
        <v>11209</v>
      </c>
      <c r="K1800" s="8" t="str">
        <f>VLOOKUP($B1800,Sheet1!A:E,3,FALSE)</f>
        <v>Bay Ridge</v>
      </c>
      <c r="L1800" s="8" t="str">
        <f>VLOOKUP($B1800,Sheet1!A:E,4,FALSE)</f>
        <v>B+</v>
      </c>
      <c r="M1800">
        <v>-74.040469799999997</v>
      </c>
      <c r="N1800">
        <v>40.624920099999997</v>
      </c>
      <c r="O1800" s="13">
        <f>VLOOKUP($B1800,Sheet2!A:F,6,FALSE)</f>
        <v>9.0247528354573028</v>
      </c>
      <c r="P1800" s="1">
        <v>139000</v>
      </c>
      <c r="Q1800" s="3">
        <v>6.7500000000000004E-2</v>
      </c>
      <c r="R1800">
        <v>30</v>
      </c>
      <c r="S1800" s="1">
        <v>556000</v>
      </c>
      <c r="T1800" s="1">
        <v>3606.21</v>
      </c>
      <c r="U1800" s="1">
        <v>705.74</v>
      </c>
      <c r="V1800" s="1">
        <v>144.79</v>
      </c>
      <c r="W1800" s="4">
        <v>600</v>
      </c>
      <c r="X1800" s="1">
        <v>5056.7299999999996</v>
      </c>
      <c r="Y1800">
        <v>4</v>
      </c>
      <c r="Z1800">
        <v>8</v>
      </c>
      <c r="AA1800" t="str">
        <f>VLOOKUP($B1800,Sheet1!A:E,5,FALSE)</f>
        <v>South Brooklyn Neighborhood known for elaborate Christmas light in Dyker Heights.</v>
      </c>
    </row>
    <row r="1801" spans="1:27" x14ac:dyDescent="0.2">
      <c r="A1801">
        <v>1879</v>
      </c>
      <c r="B1801" t="s">
        <v>2418</v>
      </c>
      <c r="C1801" t="s">
        <v>41</v>
      </c>
      <c r="D1801" s="1">
        <v>3450000</v>
      </c>
      <c r="E1801">
        <v>6</v>
      </c>
      <c r="F1801">
        <v>4</v>
      </c>
      <c r="G1801" s="2">
        <v>4400</v>
      </c>
      <c r="H1801" t="s">
        <v>39</v>
      </c>
      <c r="I1801" t="s">
        <v>28</v>
      </c>
      <c r="J1801" s="5">
        <v>10030</v>
      </c>
      <c r="K1801" s="8" t="str">
        <f>VLOOKUP($B1801,Sheet1!A:E,3,FALSE)</f>
        <v>Harlem</v>
      </c>
      <c r="L1801" s="8" t="str">
        <f>VLOOKUP($B1801,Sheet1!A:E,4,FALSE)</f>
        <v>C</v>
      </c>
      <c r="M1801">
        <v>-73.943019899999996</v>
      </c>
      <c r="N1801">
        <v>40.817749800000001</v>
      </c>
      <c r="O1801" s="13">
        <f>VLOOKUP($B1801,Sheet2!A:F,6,FALSE)</f>
        <v>5.2509557846048516</v>
      </c>
      <c r="P1801" s="1">
        <v>690000</v>
      </c>
      <c r="Q1801" s="3">
        <v>6.7500000000000004E-2</v>
      </c>
      <c r="R1801">
        <v>30</v>
      </c>
      <c r="S1801" s="1">
        <v>2760000</v>
      </c>
      <c r="T1801" s="1">
        <v>17901.310000000001</v>
      </c>
      <c r="U1801" s="1">
        <v>3503.3</v>
      </c>
      <c r="V1801" s="1">
        <v>718.75</v>
      </c>
      <c r="W1801" s="4">
        <v>375</v>
      </c>
      <c r="X1801" s="1">
        <v>22498.36</v>
      </c>
      <c r="Y1801">
        <v>12</v>
      </c>
      <c r="Z1801">
        <v>18</v>
      </c>
      <c r="AA1801" t="str">
        <f>VLOOKUP($B1801,Sheet1!A:E,5,FALSE)</f>
        <v>Rich African-American history and cultural landmarks such as Apollo Theather. </v>
      </c>
    </row>
    <row r="1802" spans="1:27" x14ac:dyDescent="0.2">
      <c r="A1802">
        <v>1880</v>
      </c>
      <c r="B1802" t="s">
        <v>2419</v>
      </c>
      <c r="C1802" t="s">
        <v>52</v>
      </c>
      <c r="D1802" s="1">
        <v>435000</v>
      </c>
      <c r="E1802">
        <v>2</v>
      </c>
      <c r="F1802">
        <v>1</v>
      </c>
      <c r="G1802">
        <v>925</v>
      </c>
      <c r="H1802" t="s">
        <v>2420</v>
      </c>
      <c r="I1802" t="s">
        <v>65</v>
      </c>
      <c r="J1802" s="5">
        <v>11374</v>
      </c>
      <c r="K1802" s="8" t="str">
        <f>VLOOKUP($B1802,Sheet1!A:E,3,FALSE)</f>
        <v>Rego Park</v>
      </c>
      <c r="L1802" s="8" t="str">
        <f>VLOOKUP($B1802,Sheet1!A:E,4,FALSE)</f>
        <v>B+</v>
      </c>
      <c r="M1802">
        <v>-73.8576166</v>
      </c>
      <c r="N1802">
        <v>40.7232542</v>
      </c>
      <c r="O1802" s="13">
        <f>VLOOKUP($B1802,Sheet2!A:F,6,FALSE)</f>
        <v>6.9364615232469049</v>
      </c>
      <c r="P1802" s="1">
        <v>87000</v>
      </c>
      <c r="Q1802" s="3">
        <v>6.7500000000000004E-2</v>
      </c>
      <c r="R1802">
        <v>30</v>
      </c>
      <c r="S1802" s="1">
        <v>348000</v>
      </c>
      <c r="T1802" s="1">
        <v>2257.12</v>
      </c>
      <c r="U1802" s="1">
        <v>441.72</v>
      </c>
      <c r="V1802" s="1">
        <v>90.63</v>
      </c>
      <c r="W1802" s="4">
        <v>550</v>
      </c>
      <c r="X1802" s="1">
        <v>3339.47</v>
      </c>
      <c r="Y1802">
        <v>4</v>
      </c>
      <c r="Z1802">
        <v>8</v>
      </c>
      <c r="AA1802" t="str">
        <f>VLOOKUP($B1802,Sheet1!A:E,5,FALSE)</f>
        <v>Queens Center Mall, sigificant recent immigrant populations. </v>
      </c>
    </row>
    <row r="1803" spans="1:27" x14ac:dyDescent="0.2">
      <c r="A1803">
        <v>1881</v>
      </c>
      <c r="B1803" t="s">
        <v>2421</v>
      </c>
      <c r="C1803" t="s">
        <v>52</v>
      </c>
      <c r="D1803" s="1">
        <v>220000</v>
      </c>
      <c r="E1803">
        <v>2</v>
      </c>
      <c r="F1803">
        <v>1</v>
      </c>
      <c r="G1803">
        <v>922</v>
      </c>
      <c r="H1803" t="s">
        <v>69</v>
      </c>
      <c r="I1803" t="s">
        <v>54</v>
      </c>
      <c r="J1803" s="5">
        <v>10467</v>
      </c>
      <c r="K1803" s="8" t="str">
        <f>VLOOKUP($B1803,Sheet1!A:E,3,FALSE)</f>
        <v>Allerton</v>
      </c>
      <c r="L1803" s="8" t="str">
        <f>VLOOKUP($B1803,Sheet1!A:E,4,FALSE)</f>
        <v>C+</v>
      </c>
      <c r="M1803">
        <v>-73.876592900000006</v>
      </c>
      <c r="N1803">
        <v>40.8758111</v>
      </c>
      <c r="O1803" s="13">
        <f>VLOOKUP($B1803,Sheet2!A:F,6,FALSE)</f>
        <v>10.45696470136205</v>
      </c>
      <c r="P1803" s="1">
        <v>44000</v>
      </c>
      <c r="Q1803" s="3">
        <v>6.7500000000000004E-2</v>
      </c>
      <c r="R1803">
        <v>30</v>
      </c>
      <c r="S1803" s="1">
        <v>176000</v>
      </c>
      <c r="T1803" s="1">
        <v>1141.53</v>
      </c>
      <c r="U1803" s="1">
        <v>223.4</v>
      </c>
      <c r="V1803" s="1">
        <v>45.83</v>
      </c>
      <c r="W1803" s="4">
        <v>550</v>
      </c>
      <c r="X1803" s="1">
        <v>1960.76</v>
      </c>
      <c r="Y1803">
        <v>4</v>
      </c>
      <c r="Z1803">
        <v>8</v>
      </c>
      <c r="AA1803" t="str">
        <f>VLOOKUP($B1803,Sheet1!A:E,5,FALSE)</f>
        <v>Allerton Avenue is a popular commercial street within a predominately residential area. ; Near by to the  Bronx Zoo.</v>
      </c>
    </row>
    <row r="1804" spans="1:27" x14ac:dyDescent="0.2">
      <c r="A1804">
        <v>1882</v>
      </c>
      <c r="B1804" t="s">
        <v>2422</v>
      </c>
      <c r="C1804" t="s">
        <v>34</v>
      </c>
      <c r="D1804" s="1">
        <v>1988800</v>
      </c>
      <c r="E1804">
        <v>3</v>
      </c>
      <c r="F1804">
        <v>4</v>
      </c>
      <c r="G1804" s="2">
        <v>2071</v>
      </c>
      <c r="H1804" t="s">
        <v>1500</v>
      </c>
      <c r="I1804" t="s">
        <v>65</v>
      </c>
      <c r="J1804" s="5">
        <v>11357</v>
      </c>
      <c r="K1804" s="8" t="str">
        <f>VLOOKUP($B1804,Sheet1!A:E,3,FALSE)</f>
        <v>Malba</v>
      </c>
      <c r="L1804" s="8" t="str">
        <f>VLOOKUP($B1804,Sheet1!A:E,4,FALSE)</f>
        <v>A</v>
      </c>
      <c r="M1804">
        <v>-73.990394100000003</v>
      </c>
      <c r="N1804">
        <v>40.740054399999998</v>
      </c>
      <c r="O1804" s="13">
        <f>VLOOKUP($B1804,Sheet2!A:F,6,FALSE)</f>
        <v>0.65841822757591995</v>
      </c>
      <c r="P1804" s="1">
        <v>397760</v>
      </c>
      <c r="Q1804" s="3">
        <v>6.7500000000000004E-2</v>
      </c>
      <c r="R1804">
        <v>30</v>
      </c>
      <c r="S1804" s="1">
        <v>1591040</v>
      </c>
      <c r="T1804" s="1">
        <v>10319.459999999999</v>
      </c>
      <c r="U1804" s="1">
        <v>2019.53</v>
      </c>
      <c r="V1804" s="1">
        <v>414.33</v>
      </c>
      <c r="W1804" s="4">
        <v>600</v>
      </c>
      <c r="X1804" s="1">
        <v>13353.32</v>
      </c>
      <c r="Y1804">
        <v>6</v>
      </c>
      <c r="Z1804">
        <v>9</v>
      </c>
      <c r="AA1804" t="str">
        <f>VLOOKUP($B1804,Sheet1!A:E,5,FALSE)</f>
        <v>Luxury Homes, East River waterfront views, suburban environment.</v>
      </c>
    </row>
    <row r="1805" spans="1:27" x14ac:dyDescent="0.2">
      <c r="A1805">
        <v>1883</v>
      </c>
      <c r="B1805" t="s">
        <v>2423</v>
      </c>
      <c r="C1805" t="s">
        <v>52</v>
      </c>
      <c r="D1805" s="1">
        <v>3300000</v>
      </c>
      <c r="E1805">
        <v>2</v>
      </c>
      <c r="F1805">
        <v>2</v>
      </c>
      <c r="G1805" s="2">
        <v>2184</v>
      </c>
      <c r="H1805" t="s">
        <v>47</v>
      </c>
      <c r="I1805" t="s">
        <v>28</v>
      </c>
      <c r="J1805" s="5">
        <v>10065</v>
      </c>
      <c r="K1805" s="8" t="str">
        <f>VLOOKUP($B1805,Sheet1!A:E,3,FALSE)</f>
        <v>Upper East Side</v>
      </c>
      <c r="L1805" s="8" t="str">
        <f>VLOOKUP($B1805,Sheet1!A:E,4,FALSE)</f>
        <v>A</v>
      </c>
      <c r="M1805">
        <v>-73.968333099999995</v>
      </c>
      <c r="N1805">
        <v>40.769432999999999</v>
      </c>
      <c r="O1805" s="13">
        <f>VLOOKUP($B1805,Sheet2!A:F,6,FALSE)</f>
        <v>1.681730182488484</v>
      </c>
      <c r="P1805" s="1">
        <v>660000</v>
      </c>
      <c r="Q1805" s="3">
        <v>6.7500000000000004E-2</v>
      </c>
      <c r="R1805">
        <v>30</v>
      </c>
      <c r="S1805" s="1">
        <v>2640000</v>
      </c>
      <c r="T1805" s="1">
        <v>17122.990000000002</v>
      </c>
      <c r="U1805" s="1">
        <v>3350.99</v>
      </c>
      <c r="V1805" s="1">
        <v>687.5</v>
      </c>
      <c r="W1805" s="4">
        <v>600</v>
      </c>
      <c r="X1805" s="1">
        <v>21761.47</v>
      </c>
      <c r="Y1805">
        <v>4</v>
      </c>
      <c r="Z1805">
        <v>14</v>
      </c>
      <c r="AA1805" t="str">
        <f>VLOOKUP($B1805,Sheet1!A:E,5,FALSE)</f>
        <v>Posh neighborhood, private schools, expensive supermarkets, iconic museums. </v>
      </c>
    </row>
    <row r="1806" spans="1:27" x14ac:dyDescent="0.2">
      <c r="A1806">
        <v>1884</v>
      </c>
      <c r="B1806" t="s">
        <v>2424</v>
      </c>
      <c r="C1806" t="s">
        <v>52</v>
      </c>
      <c r="D1806" s="1">
        <v>135000</v>
      </c>
      <c r="E1806">
        <v>1</v>
      </c>
      <c r="F1806">
        <v>1</v>
      </c>
      <c r="G1806">
        <v>792</v>
      </c>
      <c r="H1806" t="s">
        <v>916</v>
      </c>
      <c r="I1806" t="s">
        <v>65</v>
      </c>
      <c r="J1806" s="5">
        <v>11691</v>
      </c>
      <c r="K1806" s="8" t="str">
        <f>VLOOKUP($B1806,Sheet1!A:E,3,FALSE)</f>
        <v>Rockaway</v>
      </c>
      <c r="L1806" s="8" t="str">
        <f>VLOOKUP($B1806,Sheet1!A:E,4,FALSE)</f>
        <v>B-</v>
      </c>
      <c r="M1806">
        <v>-73.747550000000004</v>
      </c>
      <c r="N1806">
        <v>40.603079899999997</v>
      </c>
      <c r="O1806" s="13">
        <f>VLOOKUP($B1806,Sheet2!A:F,6,FALSE)</f>
        <v>16.040406266484169</v>
      </c>
      <c r="P1806" s="1">
        <v>27000</v>
      </c>
      <c r="Q1806" s="3">
        <v>6.7500000000000004E-2</v>
      </c>
      <c r="R1806">
        <v>30</v>
      </c>
      <c r="S1806" s="1">
        <v>108000</v>
      </c>
      <c r="T1806" s="1">
        <v>700.49</v>
      </c>
      <c r="U1806" s="1">
        <v>137.09</v>
      </c>
      <c r="V1806" s="1">
        <v>28.13</v>
      </c>
      <c r="W1806" s="4">
        <v>205</v>
      </c>
      <c r="X1806" s="1">
        <v>1070.7</v>
      </c>
      <c r="Y1806">
        <v>2</v>
      </c>
      <c r="Z1806">
        <v>7</v>
      </c>
      <c r="AA1806" t="str">
        <f>VLOOKUP($B1806,Sheet1!A:E,5,FALSE)</f>
        <v>Rockaway Beach, boardwalk, surfing, outdoor activity, "urban beach town". </v>
      </c>
    </row>
    <row r="1807" spans="1:27" x14ac:dyDescent="0.2">
      <c r="A1807">
        <v>1885</v>
      </c>
      <c r="B1807" t="s">
        <v>2425</v>
      </c>
      <c r="C1807" t="s">
        <v>52</v>
      </c>
      <c r="D1807" s="1">
        <v>468000</v>
      </c>
      <c r="E1807">
        <v>2</v>
      </c>
      <c r="F1807">
        <v>1</v>
      </c>
      <c r="G1807" s="2">
        <v>1200</v>
      </c>
      <c r="H1807" t="s">
        <v>113</v>
      </c>
      <c r="I1807" t="s">
        <v>65</v>
      </c>
      <c r="J1807" s="5">
        <v>11373</v>
      </c>
      <c r="K1807" s="8" t="str">
        <f>VLOOKUP($B1807,Sheet1!A:E,3,FALSE)</f>
        <v>Elmhurst</v>
      </c>
      <c r="L1807" s="8" t="str">
        <f>VLOOKUP($B1807,Sheet1!A:E,4,FALSE)</f>
        <v>B-</v>
      </c>
      <c r="M1807">
        <v>-73.8778899</v>
      </c>
      <c r="N1807">
        <v>40.745589899999999</v>
      </c>
      <c r="O1807" s="13">
        <f>VLOOKUP($B1807,Sheet2!A:F,6,FALSE)</f>
        <v>5.6478148039620679</v>
      </c>
      <c r="P1807" s="1">
        <v>93600</v>
      </c>
      <c r="Q1807" s="3">
        <v>6.7500000000000004E-2</v>
      </c>
      <c r="R1807">
        <v>30</v>
      </c>
      <c r="S1807" s="1">
        <v>374400</v>
      </c>
      <c r="T1807" s="1">
        <v>2428.35</v>
      </c>
      <c r="U1807" s="1">
        <v>475.23</v>
      </c>
      <c r="V1807" s="1">
        <v>97.5</v>
      </c>
      <c r="W1807" s="4">
        <v>205</v>
      </c>
      <c r="X1807" s="1">
        <v>3206.08</v>
      </c>
      <c r="Y1807">
        <v>4</v>
      </c>
      <c r="Z1807">
        <v>10</v>
      </c>
      <c r="AA1807" t="str">
        <f>VLOOKUP($B1807,Sheet1!A:E,5,FALSE)</f>
        <v>Queens Center Mall, Authentic food scene, very busy commercial area.</v>
      </c>
    </row>
    <row r="1808" spans="1:27" x14ac:dyDescent="0.2">
      <c r="A1808">
        <v>1886</v>
      </c>
      <c r="B1808" t="s">
        <v>2426</v>
      </c>
      <c r="C1808" t="s">
        <v>41</v>
      </c>
      <c r="D1808" s="1">
        <v>5999999</v>
      </c>
      <c r="E1808">
        <v>4</v>
      </c>
      <c r="F1808">
        <v>4</v>
      </c>
      <c r="G1808" s="2">
        <v>4375</v>
      </c>
      <c r="H1808" t="s">
        <v>31</v>
      </c>
      <c r="I1808" t="s">
        <v>28</v>
      </c>
      <c r="J1808" s="5">
        <v>10021</v>
      </c>
      <c r="K1808" s="8" t="str">
        <f>VLOOKUP($B1808,Sheet1!A:E,3,FALSE)</f>
        <v>Upper East Side</v>
      </c>
      <c r="L1808" s="8" t="str">
        <f>VLOOKUP($B1808,Sheet1!A:E,4,FALSE)</f>
        <v>A</v>
      </c>
      <c r="M1808">
        <v>-73.959490799999998</v>
      </c>
      <c r="N1808">
        <v>40.766530899999999</v>
      </c>
      <c r="O1808" s="13">
        <f>VLOOKUP($B1808,Sheet2!A:F,6,FALSE)</f>
        <v>1.82924544638866</v>
      </c>
      <c r="P1808" s="1">
        <v>1199999.8</v>
      </c>
      <c r="Q1808" s="3">
        <v>6.7500000000000004E-2</v>
      </c>
      <c r="R1808">
        <v>30</v>
      </c>
      <c r="S1808" s="1">
        <v>4799999.2</v>
      </c>
      <c r="T1808" s="1">
        <v>31132.7</v>
      </c>
      <c r="U1808" s="1">
        <v>6092.7</v>
      </c>
      <c r="V1808" s="1">
        <v>1250</v>
      </c>
      <c r="W1808" s="4">
        <v>375</v>
      </c>
      <c r="X1808" s="1">
        <v>38850.400000000001</v>
      </c>
      <c r="Y1808">
        <v>8</v>
      </c>
      <c r="Z1808">
        <v>18</v>
      </c>
      <c r="AA1808" t="str">
        <f>VLOOKUP($B1808,Sheet1!A:E,5,FALSE)</f>
        <v>Posh neighborhood, private schools, expensive supermarkets, iconic museums. </v>
      </c>
    </row>
    <row r="1809" spans="1:27" x14ac:dyDescent="0.2">
      <c r="A1809">
        <v>1887</v>
      </c>
      <c r="B1809" t="s">
        <v>2427</v>
      </c>
      <c r="C1809" t="s">
        <v>52</v>
      </c>
      <c r="D1809" s="1">
        <v>318000</v>
      </c>
      <c r="E1809">
        <v>1</v>
      </c>
      <c r="F1809">
        <v>1</v>
      </c>
      <c r="G1809">
        <v>748</v>
      </c>
      <c r="H1809" t="s">
        <v>406</v>
      </c>
      <c r="I1809" t="s">
        <v>65</v>
      </c>
      <c r="J1809" s="5">
        <v>11361</v>
      </c>
      <c r="K1809" s="8" t="str">
        <f>VLOOKUP($B1809,Sheet1!A:E,3,FALSE)</f>
        <v>Bayside</v>
      </c>
      <c r="L1809" s="8" t="str">
        <f>VLOOKUP($B1809,Sheet1!A:E,4,FALSE)</f>
        <v>A</v>
      </c>
      <c r="M1809">
        <v>-73.781588299999996</v>
      </c>
      <c r="N1809">
        <v>40.760494899999998</v>
      </c>
      <c r="O1809" s="13">
        <f>VLOOKUP($B1809,Sheet2!A:F,6,FALSE)</f>
        <v>10.726313800257319</v>
      </c>
      <c r="P1809" s="1">
        <v>63600</v>
      </c>
      <c r="Q1809" s="3">
        <v>6.7500000000000004E-2</v>
      </c>
      <c r="R1809">
        <v>30</v>
      </c>
      <c r="S1809" s="1">
        <v>254400</v>
      </c>
      <c r="T1809" s="1">
        <v>1650.03</v>
      </c>
      <c r="U1809" s="1">
        <v>322.91000000000003</v>
      </c>
      <c r="V1809" s="1">
        <v>66.25</v>
      </c>
      <c r="W1809" s="4">
        <v>205</v>
      </c>
      <c r="X1809" s="1">
        <v>2244.1999999999998</v>
      </c>
      <c r="Y1809">
        <v>2</v>
      </c>
      <c r="Z1809">
        <v>6</v>
      </c>
      <c r="AA1809" t="str">
        <f>VLOOKUP($B1809,Sheet1!A:E,5,FALSE)</f>
        <v>Suburban style homes in Northeast Queens, large Korean community, with its most commerical street being Bell Boulevard</v>
      </c>
    </row>
    <row r="1810" spans="1:27" x14ac:dyDescent="0.2">
      <c r="A1810">
        <v>1888</v>
      </c>
      <c r="B1810" t="s">
        <v>2428</v>
      </c>
      <c r="C1810" t="s">
        <v>26</v>
      </c>
      <c r="D1810" s="1">
        <v>649000</v>
      </c>
      <c r="E1810">
        <v>2</v>
      </c>
      <c r="F1810">
        <v>1</v>
      </c>
      <c r="G1810">
        <v>705</v>
      </c>
      <c r="H1810" t="s">
        <v>1500</v>
      </c>
      <c r="I1810" t="s">
        <v>65</v>
      </c>
      <c r="J1810" s="5">
        <v>11102</v>
      </c>
      <c r="K1810" s="8" t="str">
        <f>VLOOKUP($B1810,Sheet1!A:E,3,FALSE)</f>
        <v>Astoria</v>
      </c>
      <c r="L1810" s="8" t="str">
        <f>VLOOKUP($B1810,Sheet1!A:E,4,FALSE)</f>
        <v>B+</v>
      </c>
      <c r="M1810">
        <v>-73.927380499999998</v>
      </c>
      <c r="N1810">
        <v>40.771532800000003</v>
      </c>
      <c r="O1810" s="13">
        <f>VLOOKUP($B1810,Sheet2!A:F,6,FALSE)</f>
        <v>3.4253070807377388</v>
      </c>
      <c r="P1810" s="1">
        <v>129800</v>
      </c>
      <c r="Q1810" s="3">
        <v>6.7500000000000004E-2</v>
      </c>
      <c r="R1810">
        <v>30</v>
      </c>
      <c r="S1810" s="1">
        <v>519200</v>
      </c>
      <c r="T1810" s="1">
        <v>3367.52</v>
      </c>
      <c r="U1810" s="1">
        <v>659.03</v>
      </c>
      <c r="V1810" s="1">
        <v>135.21</v>
      </c>
      <c r="W1810" s="4">
        <v>550</v>
      </c>
      <c r="X1810" s="1">
        <v>4711.76</v>
      </c>
      <c r="Y1810">
        <v>4</v>
      </c>
      <c r="Z1810">
        <v>6</v>
      </c>
      <c r="AA1810" t="str">
        <f>VLOOKUP($B1810,Sheet1!A:E,5,FALSE)</f>
        <v>Large Greek, Middle Eastern, and Latin American cultural influence with diverse cuisine and a large Astoria Park.</v>
      </c>
    </row>
    <row r="1811" spans="1:27" x14ac:dyDescent="0.2">
      <c r="A1811">
        <v>1889</v>
      </c>
      <c r="B1811" t="s">
        <v>2429</v>
      </c>
      <c r="C1811" t="s">
        <v>34</v>
      </c>
      <c r="D1811" s="1">
        <v>1875000</v>
      </c>
      <c r="E1811">
        <v>3</v>
      </c>
      <c r="F1811">
        <v>2</v>
      </c>
      <c r="G1811" s="2">
        <v>1496</v>
      </c>
      <c r="H1811" t="s">
        <v>2417</v>
      </c>
      <c r="I1811" t="s">
        <v>45</v>
      </c>
      <c r="J1811" s="5">
        <v>11209</v>
      </c>
      <c r="K1811" s="8" t="str">
        <f>VLOOKUP($B1811,Sheet1!A:E,3,FALSE)</f>
        <v>Bay Ridge</v>
      </c>
      <c r="L1811" s="8" t="str">
        <f>VLOOKUP($B1811,Sheet1!A:E,4,FALSE)</f>
        <v>B+</v>
      </c>
      <c r="M1811">
        <v>-74.036828600000007</v>
      </c>
      <c r="N1811">
        <v>40.624603700000002</v>
      </c>
      <c r="O1811" s="13">
        <f>VLOOKUP($B1811,Sheet2!A:F,6,FALSE)</f>
        <v>8.9861395959084724</v>
      </c>
      <c r="P1811" s="1">
        <v>375000</v>
      </c>
      <c r="Q1811" s="3">
        <v>6.7500000000000004E-2</v>
      </c>
      <c r="R1811">
        <v>30</v>
      </c>
      <c r="S1811" s="1">
        <v>1500000</v>
      </c>
      <c r="T1811" s="1">
        <v>9728.9699999999993</v>
      </c>
      <c r="U1811" s="1">
        <v>1903.97</v>
      </c>
      <c r="V1811" s="1">
        <v>390.63</v>
      </c>
      <c r="W1811" s="4">
        <v>205</v>
      </c>
      <c r="X1811" s="1">
        <v>12228.57</v>
      </c>
      <c r="Y1811">
        <v>6</v>
      </c>
      <c r="Z1811">
        <v>9</v>
      </c>
      <c r="AA1811" t="str">
        <f>VLOOKUP($B1811,Sheet1!A:E,5,FALSE)</f>
        <v>South Brooklyn Neighborhood known for elaborate Christmas light in Dyker Heights.</v>
      </c>
    </row>
    <row r="1812" spans="1:27" x14ac:dyDescent="0.2">
      <c r="A1812">
        <v>1890</v>
      </c>
      <c r="B1812" t="s">
        <v>2430</v>
      </c>
      <c r="C1812" t="s">
        <v>34</v>
      </c>
      <c r="D1812" s="1">
        <v>1350000</v>
      </c>
      <c r="E1812">
        <v>3</v>
      </c>
      <c r="F1812">
        <v>2</v>
      </c>
      <c r="G1812" s="2">
        <v>1584</v>
      </c>
      <c r="H1812" t="s">
        <v>766</v>
      </c>
      <c r="I1812" t="s">
        <v>45</v>
      </c>
      <c r="J1812" s="5">
        <v>11229</v>
      </c>
      <c r="K1812" s="8" t="str">
        <f>VLOOKUP($B1812,Sheet1!A:E,3,FALSE)</f>
        <v>Homecrest</v>
      </c>
      <c r="L1812" s="8" t="str">
        <f>VLOOKUP($B1812,Sheet1!A:E,4,FALSE)</f>
        <v>B</v>
      </c>
      <c r="M1812">
        <v>-73.951113599999999</v>
      </c>
      <c r="N1812">
        <v>40.609667799999997</v>
      </c>
      <c r="O1812" s="13">
        <f>VLOOKUP($B1812,Sheet2!A:F,6,FALSE)</f>
        <v>9.7692927436456536</v>
      </c>
      <c r="P1812" s="1">
        <v>270000</v>
      </c>
      <c r="Q1812" s="3">
        <v>6.7500000000000004E-2</v>
      </c>
      <c r="R1812">
        <v>30</v>
      </c>
      <c r="S1812" s="1">
        <v>1080000</v>
      </c>
      <c r="T1812" s="1">
        <v>7004.86</v>
      </c>
      <c r="U1812" s="1">
        <v>1370.86</v>
      </c>
      <c r="V1812" s="1">
        <v>281.25</v>
      </c>
      <c r="W1812" s="4">
        <v>550</v>
      </c>
      <c r="X1812" s="1">
        <v>9206.9699999999993</v>
      </c>
      <c r="Y1812">
        <v>6</v>
      </c>
      <c r="Z1812">
        <v>10</v>
      </c>
      <c r="AA1812" t="str">
        <f>VLOOKUP($B1812,Sheet1!A:E,5,FALSE)</f>
        <v>Residential community and local parks.</v>
      </c>
    </row>
    <row r="1813" spans="1:27" x14ac:dyDescent="0.2">
      <c r="A1813">
        <v>1891</v>
      </c>
      <c r="B1813" t="s">
        <v>2431</v>
      </c>
      <c r="C1813" t="s">
        <v>52</v>
      </c>
      <c r="D1813" s="1">
        <v>3345000</v>
      </c>
      <c r="E1813">
        <v>4</v>
      </c>
      <c r="F1813">
        <v>4</v>
      </c>
      <c r="G1813" s="2">
        <v>3000</v>
      </c>
      <c r="H1813" t="s">
        <v>69</v>
      </c>
      <c r="I1813" t="s">
        <v>28</v>
      </c>
      <c r="J1813" s="5">
        <v>10024</v>
      </c>
      <c r="K1813" s="8" t="str">
        <f>VLOOKUP($B1813,Sheet1!A:E,3,FALSE)</f>
        <v>Upper West Side</v>
      </c>
      <c r="L1813" s="8" t="str">
        <f>VLOOKUP($B1813,Sheet1!A:E,4,FALSE)</f>
        <v>A</v>
      </c>
      <c r="M1813">
        <v>-73.973934900000003</v>
      </c>
      <c r="N1813">
        <v>40.787511199999997</v>
      </c>
      <c r="O1813" s="13">
        <f>VLOOKUP($B1813,Sheet2!A:F,6,FALSE)</f>
        <v>2.7372449923958149</v>
      </c>
      <c r="P1813" s="1">
        <v>669000</v>
      </c>
      <c r="Q1813" s="3">
        <v>6.7500000000000004E-2</v>
      </c>
      <c r="R1813">
        <v>30</v>
      </c>
      <c r="S1813" s="1">
        <v>2676000</v>
      </c>
      <c r="T1813" s="1">
        <v>17356.490000000002</v>
      </c>
      <c r="U1813" s="1">
        <v>3396.68</v>
      </c>
      <c r="V1813" s="1">
        <v>696.88</v>
      </c>
      <c r="W1813" s="4">
        <v>600</v>
      </c>
      <c r="X1813" s="1">
        <v>22050.04</v>
      </c>
      <c r="Y1813">
        <v>8</v>
      </c>
      <c r="Z1813">
        <v>13</v>
      </c>
      <c r="AA1813" t="str">
        <f>VLOOKUP($B1813,Sheet1!A:E,5,FALSE)</f>
        <v>Western edge of Central Park, Lincoln Center, affluent area.</v>
      </c>
    </row>
    <row r="1814" spans="1:27" x14ac:dyDescent="0.2">
      <c r="A1814">
        <v>1892</v>
      </c>
      <c r="B1814" t="s">
        <v>2432</v>
      </c>
      <c r="C1814" t="s">
        <v>52</v>
      </c>
      <c r="D1814" s="1">
        <v>899000</v>
      </c>
      <c r="E1814">
        <v>1</v>
      </c>
      <c r="F1814">
        <v>2</v>
      </c>
      <c r="G1814" s="2">
        <v>2184</v>
      </c>
      <c r="H1814" t="s">
        <v>853</v>
      </c>
      <c r="I1814" t="s">
        <v>28</v>
      </c>
      <c r="J1814" s="5">
        <v>10025</v>
      </c>
      <c r="K1814" s="8" t="str">
        <f>VLOOKUP($B1814,Sheet1!A:E,3,FALSE)</f>
        <v>Upper West Side</v>
      </c>
      <c r="L1814" s="8" t="str">
        <f>VLOOKUP($B1814,Sheet1!A:E,4,FALSE)</f>
        <v>A</v>
      </c>
      <c r="M1814">
        <v>-73.966335700000002</v>
      </c>
      <c r="N1814">
        <v>40.7926602</v>
      </c>
      <c r="O1814" s="13">
        <f>VLOOKUP($B1814,Sheet2!A:F,6,FALSE)</f>
        <v>3.1867902528025929</v>
      </c>
      <c r="P1814" s="1">
        <v>179800</v>
      </c>
      <c r="Q1814" s="3">
        <v>6.7500000000000004E-2</v>
      </c>
      <c r="R1814">
        <v>30</v>
      </c>
      <c r="S1814" s="1">
        <v>719200</v>
      </c>
      <c r="T1814" s="1">
        <v>4664.72</v>
      </c>
      <c r="U1814" s="1">
        <v>912.89</v>
      </c>
      <c r="V1814" s="1">
        <v>187.29</v>
      </c>
      <c r="W1814" s="4">
        <v>600</v>
      </c>
      <c r="X1814" s="1">
        <v>6364.9</v>
      </c>
      <c r="Y1814">
        <v>2</v>
      </c>
      <c r="Z1814">
        <v>14</v>
      </c>
      <c r="AA1814" t="str">
        <f>VLOOKUP($B1814,Sheet1!A:E,5,FALSE)</f>
        <v>Western edge of Central Park, Lincoln Center, affluent area.</v>
      </c>
    </row>
    <row r="1815" spans="1:27" x14ac:dyDescent="0.2">
      <c r="A1815">
        <v>1893</v>
      </c>
      <c r="B1815" t="s">
        <v>2433</v>
      </c>
      <c r="C1815" t="s">
        <v>34</v>
      </c>
      <c r="D1815" s="1">
        <v>799000</v>
      </c>
      <c r="E1815">
        <v>3</v>
      </c>
      <c r="F1815">
        <v>2</v>
      </c>
      <c r="G1815" s="2">
        <v>1816</v>
      </c>
      <c r="H1815" t="s">
        <v>2335</v>
      </c>
      <c r="I1815" t="s">
        <v>36</v>
      </c>
      <c r="J1815" s="5">
        <v>10306</v>
      </c>
      <c r="K1815" s="8" t="str">
        <f>VLOOKUP($B1815,Sheet1!A:E,3,FALSE)</f>
        <v>Great Kills</v>
      </c>
      <c r="L1815" s="8" t="str">
        <f>VLOOKUP($B1815,Sheet1!A:E,4,FALSE)</f>
        <v>B</v>
      </c>
      <c r="M1815">
        <v>-74.132735699999998</v>
      </c>
      <c r="N1815">
        <v>40.5557686</v>
      </c>
      <c r="O1815" s="13">
        <f>VLOOKUP($B1815,Sheet2!A:F,6,FALSE)</f>
        <v>15.40679912820778</v>
      </c>
      <c r="P1815" s="1">
        <v>159800</v>
      </c>
      <c r="Q1815" s="3">
        <v>6.7500000000000004E-2</v>
      </c>
      <c r="R1815">
        <v>30</v>
      </c>
      <c r="S1815" s="1">
        <v>639200</v>
      </c>
      <c r="T1815" s="1">
        <v>4145.84</v>
      </c>
      <c r="U1815" s="1">
        <v>811.34</v>
      </c>
      <c r="V1815" s="1">
        <v>166.46</v>
      </c>
      <c r="W1815" s="4">
        <v>205</v>
      </c>
      <c r="X1815" s="1">
        <v>5328.64</v>
      </c>
      <c r="Y1815">
        <v>6</v>
      </c>
      <c r="Z1815">
        <v>11</v>
      </c>
      <c r="AA1815" t="str">
        <f>VLOOKUP($B1815,Sheet1!A:E,5,FALSE)</f>
        <v>Southern Staten Island, Suburban feel, waterfront community, Great Kills Park, named after Duth word of "Great creeks"</v>
      </c>
    </row>
    <row r="1816" spans="1:27" x14ac:dyDescent="0.2">
      <c r="A1816">
        <v>1894</v>
      </c>
      <c r="B1816" t="s">
        <v>2434</v>
      </c>
      <c r="C1816" t="s">
        <v>26</v>
      </c>
      <c r="D1816" s="1">
        <v>5000000</v>
      </c>
      <c r="E1816">
        <v>3</v>
      </c>
      <c r="F1816">
        <v>3</v>
      </c>
      <c r="G1816" s="2">
        <v>2162</v>
      </c>
      <c r="H1816" t="s">
        <v>69</v>
      </c>
      <c r="I1816" t="s">
        <v>28</v>
      </c>
      <c r="J1816" s="5">
        <v>10016</v>
      </c>
      <c r="K1816" s="8" t="str">
        <f>VLOOKUP($B1816,Sheet1!A:E,3,FALSE)</f>
        <v>Murray Hill</v>
      </c>
      <c r="L1816" s="8" t="str">
        <f>VLOOKUP($B1816,Sheet1!A:E,4,FALSE)</f>
        <v>A</v>
      </c>
      <c r="M1816">
        <v>-73.978915999999998</v>
      </c>
      <c r="N1816">
        <v>40.749727999999998</v>
      </c>
      <c r="O1816" s="13">
        <f>VLOOKUP($B1816,Sheet2!A:F,6,FALSE)</f>
        <v>0.34746245867878989</v>
      </c>
      <c r="P1816" s="1">
        <v>1000000</v>
      </c>
      <c r="Q1816" s="3">
        <v>6.7500000000000004E-2</v>
      </c>
      <c r="R1816">
        <v>30</v>
      </c>
      <c r="S1816" s="1">
        <v>4000000</v>
      </c>
      <c r="T1816" s="1">
        <v>25943.919999999998</v>
      </c>
      <c r="U1816" s="1">
        <v>5077.25</v>
      </c>
      <c r="V1816" s="1">
        <v>1041.67</v>
      </c>
      <c r="W1816" s="4">
        <v>375</v>
      </c>
      <c r="X1816" s="1">
        <v>32437.84</v>
      </c>
      <c r="Y1816">
        <v>6</v>
      </c>
      <c r="Z1816">
        <v>11</v>
      </c>
      <c r="AA1816" t="str">
        <f>VLOOKUP($B1816,Sheet1!A:E,5,FALSE)</f>
        <v>Great spot for connecting with new people, Financial &amp; Tech sector workers, fast paced way of life</v>
      </c>
    </row>
    <row r="1817" spans="1:27" x14ac:dyDescent="0.2">
      <c r="A1817">
        <v>1895</v>
      </c>
      <c r="B1817" t="s">
        <v>2435</v>
      </c>
      <c r="C1817" t="s">
        <v>188</v>
      </c>
      <c r="D1817" s="1">
        <v>464998</v>
      </c>
      <c r="E1817">
        <v>2</v>
      </c>
      <c r="F1817">
        <v>2</v>
      </c>
      <c r="G1817" s="2">
        <v>1657</v>
      </c>
      <c r="H1817" t="s">
        <v>62</v>
      </c>
      <c r="I1817" t="s">
        <v>45</v>
      </c>
      <c r="J1817" s="5">
        <v>11235</v>
      </c>
      <c r="K1817" s="8" t="str">
        <f>VLOOKUP($B1817,Sheet1!A:E,3,FALSE)</f>
        <v>Brighton Beach</v>
      </c>
      <c r="L1817" s="8" t="str">
        <f>VLOOKUP($B1817,Sheet1!A:E,4,FALSE)</f>
        <v>B</v>
      </c>
      <c r="M1817">
        <v>-73.966973400000001</v>
      </c>
      <c r="N1817">
        <v>40.585562400000001</v>
      </c>
      <c r="O1817" s="13">
        <f>VLOOKUP($B1817,Sheet2!A:F,6,FALSE)</f>
        <v>11.30650116008662</v>
      </c>
      <c r="P1817" s="1">
        <v>92999.6</v>
      </c>
      <c r="Q1817" s="3">
        <v>6.7500000000000004E-2</v>
      </c>
      <c r="R1817">
        <v>30</v>
      </c>
      <c r="S1817" s="1">
        <v>371998.4</v>
      </c>
      <c r="T1817" s="1">
        <v>2412.77</v>
      </c>
      <c r="U1817" s="1">
        <v>472.18</v>
      </c>
      <c r="V1817" s="1">
        <v>96.87</v>
      </c>
      <c r="W1817" s="4">
        <v>1400</v>
      </c>
      <c r="X1817" s="1">
        <v>4381.83</v>
      </c>
      <c r="Y1817">
        <v>4</v>
      </c>
      <c r="Z1817">
        <v>10</v>
      </c>
      <c r="AA1817" t="str">
        <f>VLOOKUP($B1817,Sheet1!A:E,5,FALSE)</f>
        <v>Large Russian-speaking community and boardwalk with beach access.</v>
      </c>
    </row>
    <row r="1818" spans="1:27" x14ac:dyDescent="0.2">
      <c r="A1818">
        <v>1896</v>
      </c>
      <c r="B1818" t="s">
        <v>2436</v>
      </c>
      <c r="C1818" t="s">
        <v>26</v>
      </c>
      <c r="D1818" s="1">
        <v>5250000</v>
      </c>
      <c r="E1818">
        <v>3</v>
      </c>
      <c r="F1818">
        <v>3</v>
      </c>
      <c r="G1818" s="2">
        <v>1757</v>
      </c>
      <c r="H1818" t="s">
        <v>31</v>
      </c>
      <c r="I1818" t="s">
        <v>28</v>
      </c>
      <c r="J1818" s="5">
        <v>10003</v>
      </c>
      <c r="K1818" s="8" t="str">
        <f>VLOOKUP($B1818,Sheet1!A:E,3,FALSE)</f>
        <v>East Village</v>
      </c>
      <c r="L1818" s="8" t="str">
        <f>VLOOKUP($B1818,Sheet1!A:E,4,FALSE)</f>
        <v>B+</v>
      </c>
      <c r="M1818">
        <v>-73.987132000000003</v>
      </c>
      <c r="N1818">
        <v>40.725653000000001</v>
      </c>
      <c r="O1818" s="13">
        <f>VLOOKUP($B1818,Sheet2!A:F,6,FALSE)</f>
        <v>1.6008752020409429</v>
      </c>
      <c r="P1818" s="1">
        <v>1050000</v>
      </c>
      <c r="Q1818" s="3">
        <v>6.7500000000000004E-2</v>
      </c>
      <c r="R1818">
        <v>30</v>
      </c>
      <c r="S1818" s="1">
        <v>4200000</v>
      </c>
      <c r="T1818" s="1">
        <v>27241.119999999999</v>
      </c>
      <c r="U1818" s="1">
        <v>5331.11</v>
      </c>
      <c r="V1818" s="1">
        <v>1093.75</v>
      </c>
      <c r="W1818" s="4">
        <v>1000</v>
      </c>
      <c r="X1818" s="1">
        <v>34665.980000000003</v>
      </c>
      <c r="Y1818">
        <v>6</v>
      </c>
      <c r="Z1818">
        <v>9</v>
      </c>
      <c r="AA1818" t="str">
        <f>VLOOKUP($B1818,Sheet1!A:E,5,FALSE)</f>
        <v>Lower Manhattan. Vibrant culture, "counter-culture history", St. Mark's Place. Tompkins Square Park, numerous bars clubs and music halls.</v>
      </c>
    </row>
    <row r="1819" spans="1:27" x14ac:dyDescent="0.2">
      <c r="A1819">
        <v>1897</v>
      </c>
      <c r="B1819" t="s">
        <v>2437</v>
      </c>
      <c r="C1819" t="s">
        <v>52</v>
      </c>
      <c r="D1819" s="1">
        <v>1995000</v>
      </c>
      <c r="E1819">
        <v>2</v>
      </c>
      <c r="F1819">
        <v>2</v>
      </c>
      <c r="G1819" s="2">
        <v>1200</v>
      </c>
      <c r="H1819" t="s">
        <v>69</v>
      </c>
      <c r="I1819" t="s">
        <v>28</v>
      </c>
      <c r="J1819" s="5">
        <v>10023</v>
      </c>
      <c r="K1819" s="8" t="str">
        <f>VLOOKUP($B1819,Sheet1!A:E,3,FALSE)</f>
        <v>Upper West Side</v>
      </c>
      <c r="L1819" s="8" t="str">
        <f>VLOOKUP($B1819,Sheet1!A:E,4,FALSE)</f>
        <v>A</v>
      </c>
      <c r="M1819">
        <v>-73.979787000000002</v>
      </c>
      <c r="N1819">
        <v>40.773415999999997</v>
      </c>
      <c r="O1819" s="13">
        <f>VLOOKUP($B1819,Sheet2!A:F,6,FALSE)</f>
        <v>1.7230109279976991</v>
      </c>
      <c r="P1819" s="1">
        <v>399000</v>
      </c>
      <c r="Q1819" s="3">
        <v>6.7500000000000004E-2</v>
      </c>
      <c r="R1819">
        <v>30</v>
      </c>
      <c r="S1819" s="1">
        <v>1596000</v>
      </c>
      <c r="T1819" s="1">
        <v>10351.629999999999</v>
      </c>
      <c r="U1819" s="1">
        <v>2025.82</v>
      </c>
      <c r="V1819" s="1">
        <v>415.63</v>
      </c>
      <c r="W1819" s="4">
        <v>600</v>
      </c>
      <c r="X1819" s="1">
        <v>13393.07</v>
      </c>
      <c r="Y1819">
        <v>4</v>
      </c>
      <c r="Z1819">
        <v>8</v>
      </c>
      <c r="AA1819" t="str">
        <f>VLOOKUP($B1819,Sheet1!A:E,5,FALSE)</f>
        <v>Western edge of Central Park, Lincoln Center, affluent area.</v>
      </c>
    </row>
    <row r="1820" spans="1:27" x14ac:dyDescent="0.2">
      <c r="A1820">
        <v>1898</v>
      </c>
      <c r="B1820" t="s">
        <v>2438</v>
      </c>
      <c r="C1820" t="s">
        <v>26</v>
      </c>
      <c r="D1820" s="1">
        <v>504000</v>
      </c>
      <c r="E1820">
        <v>3</v>
      </c>
      <c r="F1820">
        <v>2</v>
      </c>
      <c r="G1820" s="2">
        <v>1004</v>
      </c>
      <c r="H1820" t="s">
        <v>338</v>
      </c>
      <c r="I1820" t="s">
        <v>54</v>
      </c>
      <c r="J1820" s="5">
        <v>10469</v>
      </c>
      <c r="K1820" s="8" t="str">
        <f>VLOOKUP($B1820,Sheet1!A:E,3,FALSE)</f>
        <v>Pelham Bay</v>
      </c>
      <c r="L1820" s="8" t="str">
        <f>VLOOKUP($B1820,Sheet1!A:E,4,FALSE)</f>
        <v>C</v>
      </c>
      <c r="M1820">
        <v>-73.835615300000001</v>
      </c>
      <c r="N1820">
        <v>40.868816099999997</v>
      </c>
      <c r="O1820" s="13">
        <f>VLOOKUP($B1820,Sheet2!A:F,6,FALSE)</f>
        <v>11.413157869060649</v>
      </c>
      <c r="P1820" s="1">
        <v>100800</v>
      </c>
      <c r="Q1820" s="3">
        <v>6.7500000000000004E-2</v>
      </c>
      <c r="R1820">
        <v>30</v>
      </c>
      <c r="S1820" s="1">
        <v>403200</v>
      </c>
      <c r="T1820" s="1">
        <v>2615.15</v>
      </c>
      <c r="U1820" s="1">
        <v>511.79</v>
      </c>
      <c r="V1820" s="1">
        <v>105</v>
      </c>
      <c r="W1820" s="4">
        <v>600</v>
      </c>
      <c r="X1820" s="1">
        <v>3831.93</v>
      </c>
      <c r="Y1820">
        <v>6</v>
      </c>
      <c r="Z1820">
        <v>6</v>
      </c>
      <c r="AA1820" t="str">
        <f>VLOOKUP($B1820,Sheet1!A:E,5,FALSE)</f>
        <v>End of 6 train line, largest Park in NYC - Pelham Bay Park. </v>
      </c>
    </row>
    <row r="1821" spans="1:27" x14ac:dyDescent="0.2">
      <c r="A1821">
        <v>1899</v>
      </c>
      <c r="B1821" t="s">
        <v>2439</v>
      </c>
      <c r="C1821" t="s">
        <v>52</v>
      </c>
      <c r="D1821" s="1">
        <v>1295000</v>
      </c>
      <c r="E1821">
        <v>2</v>
      </c>
      <c r="F1821">
        <v>1</v>
      </c>
      <c r="G1821" s="2">
        <v>2184</v>
      </c>
      <c r="H1821" t="s">
        <v>47</v>
      </c>
      <c r="I1821" t="s">
        <v>28</v>
      </c>
      <c r="J1821" s="5">
        <v>10014</v>
      </c>
      <c r="K1821" s="8" t="str">
        <f>VLOOKUP($B1821,Sheet1!A:E,3,FALSE)</f>
        <v>Greenwich Village</v>
      </c>
      <c r="L1821" s="8" t="str">
        <f>VLOOKUP($B1821,Sheet1!A:E,4,FALSE)</f>
        <v>A</v>
      </c>
      <c r="M1821">
        <v>-74.009147400000003</v>
      </c>
      <c r="N1821">
        <v>40.735988800000001</v>
      </c>
      <c r="O1821" s="13">
        <f>VLOOKUP($B1821,Sheet2!A:F,6,FALSE)</f>
        <v>1.527459176555434</v>
      </c>
      <c r="P1821" s="1">
        <v>259000</v>
      </c>
      <c r="Q1821" s="3">
        <v>6.7500000000000004E-2</v>
      </c>
      <c r="R1821">
        <v>30</v>
      </c>
      <c r="S1821" s="1">
        <v>1036000</v>
      </c>
      <c r="T1821" s="1">
        <v>6719.48</v>
      </c>
      <c r="U1821" s="1">
        <v>1315.01</v>
      </c>
      <c r="V1821" s="1">
        <v>269.79000000000002</v>
      </c>
      <c r="W1821" s="4">
        <v>375</v>
      </c>
      <c r="X1821" s="1">
        <v>8679.2800000000007</v>
      </c>
      <c r="Y1821">
        <v>4</v>
      </c>
      <c r="Z1821">
        <v>18</v>
      </c>
      <c r="AA1821" t="str">
        <f>VLOOKUP($B1821,Sheet1!A:E,5,FALSE)</f>
        <v>Manhattan, Washington Square Park, where NYU Campus is.</v>
      </c>
    </row>
    <row r="1822" spans="1:27" x14ac:dyDescent="0.2">
      <c r="A1822">
        <v>1903</v>
      </c>
      <c r="B1822" t="s">
        <v>2440</v>
      </c>
      <c r="C1822" t="s">
        <v>188</v>
      </c>
      <c r="D1822" s="1">
        <v>699000</v>
      </c>
      <c r="E1822">
        <v>3</v>
      </c>
      <c r="F1822">
        <v>2</v>
      </c>
      <c r="G1822">
        <v>864</v>
      </c>
      <c r="H1822" t="s">
        <v>481</v>
      </c>
      <c r="I1822" t="s">
        <v>36</v>
      </c>
      <c r="J1822" s="5">
        <v>10306</v>
      </c>
      <c r="K1822" s="8" t="str">
        <f>VLOOKUP($B1822,Sheet1!A:E,3,FALSE)</f>
        <v>Great Kills</v>
      </c>
      <c r="L1822" s="8" t="str">
        <f>VLOOKUP($B1822,Sheet1!A:E,4,FALSE)</f>
        <v>B</v>
      </c>
      <c r="M1822">
        <v>-74.125854099999998</v>
      </c>
      <c r="N1822">
        <v>40.559412399999999</v>
      </c>
      <c r="O1822" s="13">
        <f>VLOOKUP($B1822,Sheet2!A:F,6,FALSE)</f>
        <v>15.00875047044733</v>
      </c>
      <c r="P1822" s="1">
        <v>139800</v>
      </c>
      <c r="Q1822" s="3">
        <v>6.7500000000000004E-2</v>
      </c>
      <c r="R1822">
        <v>30</v>
      </c>
      <c r="S1822" s="1">
        <v>559200</v>
      </c>
      <c r="T1822" s="1">
        <v>3626.96</v>
      </c>
      <c r="U1822" s="1">
        <v>709.8</v>
      </c>
      <c r="V1822" s="1">
        <v>145.63</v>
      </c>
      <c r="W1822" s="4">
        <v>600</v>
      </c>
      <c r="X1822" s="1">
        <v>5082.3900000000003</v>
      </c>
      <c r="Y1822">
        <v>6</v>
      </c>
      <c r="Z1822">
        <v>5</v>
      </c>
      <c r="AA1822" t="str">
        <f>VLOOKUP($B1822,Sheet1!A:E,5,FALSE)</f>
        <v>Southern Staten Island, Suburban feel, waterfront community, Great Kills Park, named after Duth word of "Great creeks"</v>
      </c>
    </row>
    <row r="1823" spans="1:27" x14ac:dyDescent="0.2">
      <c r="A1823">
        <v>1904</v>
      </c>
      <c r="B1823" t="s">
        <v>2441</v>
      </c>
      <c r="C1823" t="s">
        <v>87</v>
      </c>
      <c r="D1823" s="1">
        <v>949000</v>
      </c>
      <c r="E1823">
        <v>7</v>
      </c>
      <c r="F1823">
        <v>3</v>
      </c>
      <c r="G1823" s="2">
        <v>2745</v>
      </c>
      <c r="H1823" t="s">
        <v>2442</v>
      </c>
      <c r="I1823" t="s">
        <v>54</v>
      </c>
      <c r="J1823" s="5">
        <v>10473</v>
      </c>
      <c r="K1823" s="8" t="str">
        <f>VLOOKUP($B1823,Sheet1!A:E,3,FALSE)</f>
        <v>Clason Point</v>
      </c>
      <c r="L1823" s="8" t="str">
        <f>VLOOKUP($B1823,Sheet1!A:E,4,FALSE)</f>
        <v>C</v>
      </c>
      <c r="M1823">
        <v>-73.863327699999999</v>
      </c>
      <c r="N1823">
        <v>40.813619799999998</v>
      </c>
      <c r="O1823" s="13">
        <f>VLOOKUP($B1823,Sheet2!A:F,6,FALSE)</f>
        <v>7.8109407299591807</v>
      </c>
      <c r="P1823" s="1">
        <v>189800</v>
      </c>
      <c r="Q1823" s="3">
        <v>6.7500000000000004E-2</v>
      </c>
      <c r="R1823">
        <v>30</v>
      </c>
      <c r="S1823" s="1">
        <v>759200</v>
      </c>
      <c r="T1823" s="1">
        <v>4924.16</v>
      </c>
      <c r="U1823" s="1">
        <v>963.66</v>
      </c>
      <c r="V1823" s="1">
        <v>197.71</v>
      </c>
      <c r="W1823" s="4">
        <v>600</v>
      </c>
      <c r="X1823" s="1">
        <v>6685.53</v>
      </c>
      <c r="Y1823">
        <v>14</v>
      </c>
      <c r="Z1823">
        <v>14</v>
      </c>
      <c r="AA1823" t="str">
        <f>VLOOKUP($B1823,Sheet1!A:E,5,FALSE)</f>
        <v>Bronx, Waterfront location with family-friendly residential vibe.</v>
      </c>
    </row>
    <row r="1824" spans="1:27" x14ac:dyDescent="0.2">
      <c r="A1824">
        <v>1905</v>
      </c>
      <c r="B1824" t="s">
        <v>2443</v>
      </c>
      <c r="C1824" t="s">
        <v>188</v>
      </c>
      <c r="D1824" s="1">
        <v>1488000</v>
      </c>
      <c r="E1824">
        <v>2</v>
      </c>
      <c r="F1824">
        <v>2</v>
      </c>
      <c r="G1824" s="2">
        <v>1464</v>
      </c>
      <c r="H1824" t="s">
        <v>2444</v>
      </c>
      <c r="I1824" t="s">
        <v>45</v>
      </c>
      <c r="J1824" s="5">
        <v>11228</v>
      </c>
      <c r="K1824" s="8" t="str">
        <f>VLOOKUP($B1824,Sheet1!A:E,3,FALSE)</f>
        <v>Dyker Heights</v>
      </c>
      <c r="L1824" s="8" t="str">
        <f>VLOOKUP($B1824,Sheet1!A:E,4,FALSE)</f>
        <v>A</v>
      </c>
      <c r="M1824">
        <v>-74.016948900000003</v>
      </c>
      <c r="N1824">
        <v>40.617173200000003</v>
      </c>
      <c r="O1824" s="13">
        <f>VLOOKUP($B1824,Sheet2!A:F,6,FALSE)</f>
        <v>9.2333436340744566</v>
      </c>
      <c r="P1824" s="1">
        <v>297600</v>
      </c>
      <c r="Q1824" s="3">
        <v>6.7500000000000004E-2</v>
      </c>
      <c r="R1824">
        <v>30</v>
      </c>
      <c r="S1824" s="1">
        <v>1190400</v>
      </c>
      <c r="T1824" s="1">
        <v>7720.91</v>
      </c>
      <c r="U1824" s="1">
        <v>1510.99</v>
      </c>
      <c r="V1824" s="1">
        <v>310</v>
      </c>
      <c r="W1824" s="4">
        <v>600</v>
      </c>
      <c r="X1824" s="1">
        <v>10141.9</v>
      </c>
      <c r="Y1824">
        <v>4</v>
      </c>
      <c r="Z1824">
        <v>9</v>
      </c>
      <c r="AA1824" t="str">
        <f>VLOOKUP($B1824,Sheet1!A:E,5,FALSE)</f>
        <v>Residential Area, famous for extreme Christmas lights display, Italian and Chinese population.</v>
      </c>
    </row>
    <row r="1825" spans="1:27" x14ac:dyDescent="0.2">
      <c r="A1825">
        <v>1906</v>
      </c>
      <c r="B1825" t="s">
        <v>2445</v>
      </c>
      <c r="C1825" t="s">
        <v>181</v>
      </c>
      <c r="D1825" s="1">
        <v>800000</v>
      </c>
      <c r="E1825">
        <v>5</v>
      </c>
      <c r="F1825">
        <v>2.5</v>
      </c>
      <c r="G1825" s="2">
        <v>1584</v>
      </c>
      <c r="H1825" t="s">
        <v>2446</v>
      </c>
      <c r="I1825" t="s">
        <v>36</v>
      </c>
      <c r="J1825" s="5">
        <v>10301</v>
      </c>
      <c r="K1825" s="8" t="str">
        <f>VLOOKUP($B1825,Sheet1!A:E,3,FALSE)</f>
        <v>Richmond County</v>
      </c>
      <c r="L1825" s="8" t="str">
        <f>VLOOKUP($B1825,Sheet1!A:E,4,FALSE)</f>
        <v>B</v>
      </c>
      <c r="M1825">
        <v>-74.085247100000004</v>
      </c>
      <c r="N1825">
        <v>40.637511099999998</v>
      </c>
      <c r="O1825" s="13">
        <f>VLOOKUP($B1825,Sheet2!A:F,6,FALSE)</f>
        <v>9.2990383922165201</v>
      </c>
      <c r="P1825" s="1">
        <v>160000</v>
      </c>
      <c r="Q1825" s="3">
        <v>6.7500000000000004E-2</v>
      </c>
      <c r="R1825">
        <v>30</v>
      </c>
      <c r="S1825" s="1">
        <v>640000</v>
      </c>
      <c r="T1825" s="1">
        <v>4151.03</v>
      </c>
      <c r="U1825" s="1">
        <v>812.36</v>
      </c>
      <c r="V1825" s="1">
        <v>166.67</v>
      </c>
      <c r="W1825" s="4">
        <v>205</v>
      </c>
      <c r="X1825" s="1">
        <v>5335.05</v>
      </c>
      <c r="Y1825">
        <v>10</v>
      </c>
      <c r="Z1825">
        <v>9</v>
      </c>
      <c r="AA1825" t="str">
        <f>VLOOKUP($B1825,Sheet1!A:E,5,FALSE)</f>
        <v>Northern Staten Island</v>
      </c>
    </row>
    <row r="1826" spans="1:27" x14ac:dyDescent="0.2">
      <c r="A1826">
        <v>1907</v>
      </c>
      <c r="B1826" t="s">
        <v>2447</v>
      </c>
      <c r="C1826" t="s">
        <v>52</v>
      </c>
      <c r="D1826" s="1">
        <v>319999</v>
      </c>
      <c r="E1826">
        <v>1</v>
      </c>
      <c r="F1826">
        <v>1</v>
      </c>
      <c r="G1826">
        <v>660</v>
      </c>
      <c r="H1826" t="s">
        <v>2448</v>
      </c>
      <c r="I1826" t="s">
        <v>45</v>
      </c>
      <c r="J1826" s="5">
        <v>11229</v>
      </c>
      <c r="K1826" s="8" t="str">
        <f>VLOOKUP($B1826,Sheet1!A:E,3,FALSE)</f>
        <v>Homecrest</v>
      </c>
      <c r="L1826" s="8" t="str">
        <f>VLOOKUP($B1826,Sheet1!A:E,4,FALSE)</f>
        <v>B</v>
      </c>
      <c r="M1826">
        <v>-73.958781999999999</v>
      </c>
      <c r="N1826">
        <v>40.607701400000003</v>
      </c>
      <c r="O1826" s="13">
        <f>VLOOKUP($B1826,Sheet2!A:F,6,FALSE)</f>
        <v>9.8373344897604333</v>
      </c>
      <c r="P1826" s="1">
        <v>63999.8</v>
      </c>
      <c r="Q1826" s="3">
        <v>6.7500000000000004E-2</v>
      </c>
      <c r="R1826">
        <v>30</v>
      </c>
      <c r="S1826" s="1">
        <v>255999.2</v>
      </c>
      <c r="T1826" s="1">
        <v>1660.41</v>
      </c>
      <c r="U1826" s="1">
        <v>324.94</v>
      </c>
      <c r="V1826" s="1">
        <v>66.67</v>
      </c>
      <c r="W1826" s="4">
        <v>600</v>
      </c>
      <c r="X1826" s="1">
        <v>2652.02</v>
      </c>
      <c r="Y1826">
        <v>2</v>
      </c>
      <c r="Z1826">
        <v>6</v>
      </c>
      <c r="AA1826" t="str">
        <f>VLOOKUP($B1826,Sheet1!A:E,5,FALSE)</f>
        <v>Residential community and local parks.</v>
      </c>
    </row>
    <row r="1827" spans="1:27" x14ac:dyDescent="0.2">
      <c r="A1827">
        <v>1908</v>
      </c>
      <c r="B1827" t="s">
        <v>2449</v>
      </c>
      <c r="C1827" t="s">
        <v>26</v>
      </c>
      <c r="D1827" s="1">
        <v>999000</v>
      </c>
      <c r="E1827">
        <v>3</v>
      </c>
      <c r="F1827">
        <v>2</v>
      </c>
      <c r="G1827" s="2">
        <v>1301</v>
      </c>
      <c r="H1827" t="s">
        <v>62</v>
      </c>
      <c r="I1827" t="s">
        <v>45</v>
      </c>
      <c r="J1827" s="5">
        <v>11204</v>
      </c>
      <c r="K1827" s="8" t="str">
        <f>VLOOKUP($B1827,Sheet1!A:E,3,FALSE)</f>
        <v>Bensonhurst</v>
      </c>
      <c r="L1827" s="8" t="str">
        <f>VLOOKUP($B1827,Sheet1!A:E,4,FALSE)</f>
        <v>B+</v>
      </c>
      <c r="M1827">
        <v>-73.978693000000007</v>
      </c>
      <c r="N1827">
        <v>40.611652900000003</v>
      </c>
      <c r="O1827" s="13">
        <f>VLOOKUP($B1827,Sheet2!A:F,6,FALSE)</f>
        <v>9.4711886107749006</v>
      </c>
      <c r="P1827" s="1">
        <v>199800</v>
      </c>
      <c r="Q1827" s="3">
        <v>6.7500000000000004E-2</v>
      </c>
      <c r="R1827">
        <v>30</v>
      </c>
      <c r="S1827" s="1">
        <v>799200</v>
      </c>
      <c r="T1827" s="1">
        <v>5183.6000000000004</v>
      </c>
      <c r="U1827" s="1">
        <v>1014.43</v>
      </c>
      <c r="V1827" s="1">
        <v>208.13</v>
      </c>
      <c r="W1827" s="4">
        <v>205</v>
      </c>
      <c r="X1827" s="1">
        <v>6611.16</v>
      </c>
      <c r="Y1827">
        <v>6</v>
      </c>
      <c r="Z1827">
        <v>8</v>
      </c>
      <c r="AA1827" t="str">
        <f>VLOOKUP($B1827,Sheet1!A:E,5,FALSE)</f>
        <v>Bay Parkway being the primary commercial area with shops &amp; dining, Italian-American heritage, large Bensonhurst Park, and many more niche local markets.</v>
      </c>
    </row>
    <row r="1828" spans="1:27" x14ac:dyDescent="0.2">
      <c r="A1828">
        <v>1909</v>
      </c>
      <c r="B1828" t="s">
        <v>2450</v>
      </c>
      <c r="C1828" t="s">
        <v>52</v>
      </c>
      <c r="D1828" s="1">
        <v>475000</v>
      </c>
      <c r="E1828">
        <v>1</v>
      </c>
      <c r="F1828">
        <v>1</v>
      </c>
      <c r="G1828">
        <v>950</v>
      </c>
      <c r="H1828" t="s">
        <v>2451</v>
      </c>
      <c r="I1828" t="s">
        <v>65</v>
      </c>
      <c r="J1828" s="5">
        <v>11372</v>
      </c>
      <c r="K1828" s="8" t="str">
        <f>VLOOKUP($B1828,Sheet1!A:E,3,FALSE)</f>
        <v>High Bridge</v>
      </c>
      <c r="L1828" s="8" t="str">
        <f>VLOOKUP($B1828,Sheet1!A:E,4,FALSE)</f>
        <v>C</v>
      </c>
      <c r="M1828">
        <v>-73.888509600000006</v>
      </c>
      <c r="N1828">
        <v>40.750540000000001</v>
      </c>
      <c r="O1828" s="13">
        <f>VLOOKUP($B1828,Sheet2!A:F,6,FALSE)</f>
        <v>5.0873035118056036</v>
      </c>
      <c r="P1828" s="1">
        <v>95000</v>
      </c>
      <c r="Q1828" s="3">
        <v>6.7500000000000004E-2</v>
      </c>
      <c r="R1828">
        <v>30</v>
      </c>
      <c r="S1828" s="1">
        <v>380000</v>
      </c>
      <c r="T1828" s="1">
        <v>2464.67</v>
      </c>
      <c r="U1828" s="1">
        <v>482.34</v>
      </c>
      <c r="V1828" s="1">
        <v>98.96</v>
      </c>
      <c r="W1828" s="4">
        <v>375</v>
      </c>
      <c r="X1828" s="1">
        <v>3420.97</v>
      </c>
      <c r="Y1828">
        <v>2</v>
      </c>
      <c r="Z1828">
        <v>8</v>
      </c>
      <c r="AA1828" t="str">
        <f>VLOOKUP($B1828,Sheet1!A:E,5,FALSE)</f>
        <v> High Bridge connecting Manhattan &amp; Bronx, near Yankee Stadium. High poverty rates.</v>
      </c>
    </row>
    <row r="1829" spans="1:27" x14ac:dyDescent="0.2">
      <c r="A1829">
        <v>1910</v>
      </c>
      <c r="B1829" t="s">
        <v>2452</v>
      </c>
      <c r="C1829" t="s">
        <v>52</v>
      </c>
      <c r="D1829" s="1">
        <v>399000</v>
      </c>
      <c r="E1829">
        <v>3</v>
      </c>
      <c r="F1829">
        <v>1</v>
      </c>
      <c r="G1829" s="2">
        <v>2184</v>
      </c>
      <c r="H1829" t="s">
        <v>31</v>
      </c>
      <c r="I1829" t="s">
        <v>28</v>
      </c>
      <c r="J1829" s="5">
        <v>10028</v>
      </c>
      <c r="K1829" s="8" t="str">
        <f>VLOOKUP($B1829,Sheet1!A:E,3,FALSE)</f>
        <v>Upper East Side</v>
      </c>
      <c r="L1829" s="8" t="str">
        <f>VLOOKUP($B1829,Sheet1!A:E,4,FALSE)</f>
        <v>A</v>
      </c>
      <c r="M1829">
        <v>-73.9465735</v>
      </c>
      <c r="N1829">
        <v>40.773863300000002</v>
      </c>
      <c r="O1829" s="13">
        <f>VLOOKUP($B1829,Sheet2!A:F,6,FALSE)</f>
        <v>2.672573108391866</v>
      </c>
      <c r="P1829" s="1">
        <v>79800</v>
      </c>
      <c r="Q1829" s="3">
        <v>6.7500000000000004E-2</v>
      </c>
      <c r="R1829">
        <v>30</v>
      </c>
      <c r="S1829" s="1">
        <v>319200</v>
      </c>
      <c r="T1829" s="1">
        <v>2070.33</v>
      </c>
      <c r="U1829" s="1">
        <v>405.16</v>
      </c>
      <c r="V1829" s="1">
        <v>83.13</v>
      </c>
      <c r="W1829" s="4">
        <v>600</v>
      </c>
      <c r="X1829" s="1">
        <v>3158.61</v>
      </c>
      <c r="Y1829">
        <v>6</v>
      </c>
      <c r="Z1829">
        <v>18</v>
      </c>
      <c r="AA1829" t="str">
        <f>VLOOKUP($B1829,Sheet1!A:E,5,FALSE)</f>
        <v>Posh neighborhood, private schools, expensive supermarkets, iconic museums. </v>
      </c>
    </row>
    <row r="1830" spans="1:27" x14ac:dyDescent="0.2">
      <c r="A1830">
        <v>1911</v>
      </c>
      <c r="B1830" t="s">
        <v>2453</v>
      </c>
      <c r="C1830" t="s">
        <v>34</v>
      </c>
      <c r="D1830" s="1">
        <v>479900</v>
      </c>
      <c r="E1830">
        <v>3</v>
      </c>
      <c r="F1830">
        <v>2</v>
      </c>
      <c r="G1830" s="2">
        <v>1088</v>
      </c>
      <c r="H1830" t="s">
        <v>861</v>
      </c>
      <c r="I1830" t="s">
        <v>45</v>
      </c>
      <c r="J1830" s="5">
        <v>11207</v>
      </c>
      <c r="K1830" s="8" t="str">
        <f>VLOOKUP($B1830,Sheet1!A:E,3,FALSE)</f>
        <v>East New York</v>
      </c>
      <c r="L1830" s="8" t="str">
        <f>VLOOKUP($B1830,Sheet1!A:E,4,FALSE)</f>
        <v>D+</v>
      </c>
      <c r="M1830">
        <v>-73.880256399999993</v>
      </c>
      <c r="N1830">
        <v>40.656748100000002</v>
      </c>
      <c r="O1830" s="13">
        <f>VLOOKUP($B1830,Sheet2!A:F,6,FALSE)</f>
        <v>8.4179995042262181</v>
      </c>
      <c r="P1830" s="1">
        <v>95980</v>
      </c>
      <c r="Q1830" s="3">
        <v>6.7500000000000004E-2</v>
      </c>
      <c r="R1830">
        <v>30</v>
      </c>
      <c r="S1830" s="1">
        <v>383920</v>
      </c>
      <c r="T1830" s="1">
        <v>2490.1</v>
      </c>
      <c r="U1830" s="1">
        <v>487.31</v>
      </c>
      <c r="V1830" s="1">
        <v>99.98</v>
      </c>
      <c r="W1830" s="4">
        <v>375</v>
      </c>
      <c r="X1830" s="1">
        <v>3452.39</v>
      </c>
      <c r="Y1830">
        <v>6</v>
      </c>
      <c r="Z1830">
        <v>7</v>
      </c>
      <c r="AA1830" t="str">
        <f>VLOOKUP($B1830,Sheet1!A:E,5,FALSE)</f>
        <v>High Violence, Drug abuse, and Crime. Recovering neighborhood Urban Revitalization Projects with many community gardens &amp;Green Spaces. </v>
      </c>
    </row>
    <row r="1831" spans="1:27" x14ac:dyDescent="0.2">
      <c r="A1831">
        <v>1912</v>
      </c>
      <c r="B1831" t="s">
        <v>2454</v>
      </c>
      <c r="C1831" t="s">
        <v>26</v>
      </c>
      <c r="D1831" s="1">
        <v>615000</v>
      </c>
      <c r="E1831">
        <v>2</v>
      </c>
      <c r="F1831">
        <v>4</v>
      </c>
      <c r="G1831" s="2">
        <v>1568</v>
      </c>
      <c r="H1831" t="s">
        <v>289</v>
      </c>
      <c r="I1831" t="s">
        <v>36</v>
      </c>
      <c r="J1831" s="5">
        <v>10314</v>
      </c>
      <c r="K1831" s="8" t="str">
        <f>VLOOKUP($B1831,Sheet1!A:E,3,FALSE)</f>
        <v>Mid Island</v>
      </c>
      <c r="L1831" s="8" t="str">
        <f>VLOOKUP($B1831,Sheet1!A:E,4,FALSE)</f>
        <v>B</v>
      </c>
      <c r="M1831">
        <v>-74.161888000000005</v>
      </c>
      <c r="N1831">
        <v>40.577069000000002</v>
      </c>
      <c r="O1831" s="13">
        <f>VLOOKUP($B1831,Sheet2!A:F,6,FALSE)</f>
        <v>15.047054107840269</v>
      </c>
      <c r="P1831" s="1">
        <v>123000</v>
      </c>
      <c r="Q1831" s="3">
        <v>6.7500000000000004E-2</v>
      </c>
      <c r="R1831">
        <v>30</v>
      </c>
      <c r="S1831" s="1">
        <v>492000</v>
      </c>
      <c r="T1831" s="1">
        <v>3191.1</v>
      </c>
      <c r="U1831" s="1">
        <v>624.5</v>
      </c>
      <c r="V1831" s="1">
        <v>128.13</v>
      </c>
      <c r="W1831" s="4">
        <v>205</v>
      </c>
      <c r="X1831" s="1">
        <v>4148.7299999999996</v>
      </c>
      <c r="Y1831">
        <v>4</v>
      </c>
      <c r="Z1831">
        <v>7</v>
      </c>
      <c r="AA1831" t="str">
        <f>VLOOKUP($B1831,Sheet1!A:E,5,FALSE)</f>
        <v>Middle of Staten island, largest % of Asians in Staten Island, suburban residential area.</v>
      </c>
    </row>
    <row r="1832" spans="1:27" x14ac:dyDescent="0.2">
      <c r="A1832">
        <v>1913</v>
      </c>
      <c r="B1832" t="s">
        <v>2455</v>
      </c>
      <c r="C1832" t="s">
        <v>34</v>
      </c>
      <c r="D1832" s="1">
        <v>1150000</v>
      </c>
      <c r="E1832">
        <v>3</v>
      </c>
      <c r="F1832">
        <v>2</v>
      </c>
      <c r="G1832" s="2">
        <v>1700</v>
      </c>
      <c r="H1832" t="s">
        <v>62</v>
      </c>
      <c r="I1832" t="s">
        <v>45</v>
      </c>
      <c r="J1832" s="5">
        <v>11214</v>
      </c>
      <c r="K1832" s="8" t="str">
        <f>VLOOKUP($B1832,Sheet1!A:E,3,FALSE)</f>
        <v>Bath Beach</v>
      </c>
      <c r="L1832" s="8" t="str">
        <f>VLOOKUP($B1832,Sheet1!A:E,4,FALSE)</f>
        <v>A-</v>
      </c>
      <c r="M1832">
        <v>-73.993091699999994</v>
      </c>
      <c r="N1832">
        <v>40.609233600000003</v>
      </c>
      <c r="O1832" s="13">
        <f>VLOOKUP($B1832,Sheet2!A:F,6,FALSE)</f>
        <v>9.6399233803357021</v>
      </c>
      <c r="P1832" s="1">
        <v>230000</v>
      </c>
      <c r="Q1832" s="3">
        <v>6.7500000000000004E-2</v>
      </c>
      <c r="R1832">
        <v>30</v>
      </c>
      <c r="S1832" s="1">
        <v>920000</v>
      </c>
      <c r="T1832" s="1">
        <v>5967.1</v>
      </c>
      <c r="U1832" s="1">
        <v>1167.77</v>
      </c>
      <c r="V1832" s="1">
        <v>239.58</v>
      </c>
      <c r="W1832" s="4">
        <v>205</v>
      </c>
      <c r="X1832" s="1">
        <v>7579.45</v>
      </c>
      <c r="Y1832">
        <v>6</v>
      </c>
      <c r="Z1832">
        <v>11</v>
      </c>
      <c r="AA1832" t="str">
        <f>VLOOKUP($B1832,Sheet1!A:E,5,FALSE)</f>
        <v>Residential area in South Brooklyn with waterfront views, home to a Italian-American population.</v>
      </c>
    </row>
    <row r="1833" spans="1:27" x14ac:dyDescent="0.2">
      <c r="A1833">
        <v>1914</v>
      </c>
      <c r="B1833" t="s">
        <v>2456</v>
      </c>
      <c r="C1833" t="s">
        <v>52</v>
      </c>
      <c r="D1833" s="1">
        <v>225000</v>
      </c>
      <c r="E1833">
        <v>1</v>
      </c>
      <c r="F1833">
        <v>1</v>
      </c>
      <c r="G1833" s="2">
        <v>2184</v>
      </c>
      <c r="H1833" t="s">
        <v>56</v>
      </c>
      <c r="I1833" t="s">
        <v>65</v>
      </c>
      <c r="J1833" s="5">
        <v>11414</v>
      </c>
      <c r="K1833" s="8" t="str">
        <f>VLOOKUP($B1833,Sheet1!A:E,3,FALSE)</f>
        <v>Howard Beach</v>
      </c>
      <c r="L1833" s="8" t="str">
        <f>VLOOKUP($B1833,Sheet1!A:E,4,FALSE)</f>
        <v>B</v>
      </c>
      <c r="M1833">
        <v>-73.847118899999998</v>
      </c>
      <c r="N1833">
        <v>40.668569900000001</v>
      </c>
      <c r="O1833" s="13">
        <f>VLOOKUP($B1833,Sheet2!A:F,6,FALSE)</f>
        <v>9.1325580597846443</v>
      </c>
      <c r="P1833" s="1">
        <v>45000</v>
      </c>
      <c r="Q1833" s="3">
        <v>6.7500000000000004E-2</v>
      </c>
      <c r="R1833">
        <v>30</v>
      </c>
      <c r="S1833" s="1">
        <v>180000</v>
      </c>
      <c r="T1833" s="1">
        <v>1167.48</v>
      </c>
      <c r="U1833" s="1">
        <v>228.48</v>
      </c>
      <c r="V1833" s="1">
        <v>46.88</v>
      </c>
      <c r="W1833" s="4">
        <v>600</v>
      </c>
      <c r="X1833" s="1">
        <v>2042.83</v>
      </c>
      <c r="Y1833">
        <v>2</v>
      </c>
      <c r="Z1833">
        <v>18</v>
      </c>
      <c r="AA1833" t="str">
        <f>VLOOKUP($B1833,Sheet1!A:E,5,FALSE)</f>
        <v>Waterfront views and suburban atmosphere.</v>
      </c>
    </row>
    <row r="1834" spans="1:27" x14ac:dyDescent="0.2">
      <c r="A1834">
        <v>1915</v>
      </c>
      <c r="B1834" t="s">
        <v>2457</v>
      </c>
      <c r="C1834" t="s">
        <v>52</v>
      </c>
      <c r="D1834" s="1">
        <v>284888</v>
      </c>
      <c r="E1834">
        <v>1</v>
      </c>
      <c r="F1834">
        <v>1</v>
      </c>
      <c r="G1834" s="2">
        <v>2184</v>
      </c>
      <c r="H1834" t="s">
        <v>62</v>
      </c>
      <c r="I1834" t="s">
        <v>65</v>
      </c>
      <c r="J1834" s="5">
        <v>11372</v>
      </c>
      <c r="K1834" s="8" t="str">
        <f>VLOOKUP($B1834,Sheet1!A:E,3,FALSE)</f>
        <v>High Bridge</v>
      </c>
      <c r="L1834" s="8" t="str">
        <f>VLOOKUP($B1834,Sheet1!A:E,4,FALSE)</f>
        <v>C</v>
      </c>
      <c r="M1834">
        <v>-73.8857529</v>
      </c>
      <c r="N1834">
        <v>40.748924000000002</v>
      </c>
      <c r="O1834" s="13">
        <f>VLOOKUP($B1834,Sheet2!A:F,6,FALSE)</f>
        <v>5.2306601804684822</v>
      </c>
      <c r="P1834" s="1">
        <v>56977.599999999999</v>
      </c>
      <c r="Q1834" s="3">
        <v>6.7500000000000004E-2</v>
      </c>
      <c r="R1834">
        <v>30</v>
      </c>
      <c r="S1834" s="1">
        <v>227910.39999999999</v>
      </c>
      <c r="T1834" s="1">
        <v>1478.22</v>
      </c>
      <c r="U1834" s="1">
        <v>289.29000000000002</v>
      </c>
      <c r="V1834" s="1">
        <v>59.35</v>
      </c>
      <c r="W1834" s="4">
        <v>1400</v>
      </c>
      <c r="X1834" s="1">
        <v>3226.86</v>
      </c>
      <c r="Y1834">
        <v>2</v>
      </c>
      <c r="Z1834">
        <v>18</v>
      </c>
      <c r="AA1834" t="str">
        <f>VLOOKUP($B1834,Sheet1!A:E,5,FALSE)</f>
        <v> High Bridge connecting Manhattan &amp; Bronx, near Yankee Stadium. High poverty rates.</v>
      </c>
    </row>
    <row r="1835" spans="1:27" x14ac:dyDescent="0.2">
      <c r="A1835">
        <v>1916</v>
      </c>
      <c r="B1835" t="s">
        <v>2458</v>
      </c>
      <c r="C1835" t="s">
        <v>26</v>
      </c>
      <c r="D1835" s="1">
        <v>585000</v>
      </c>
      <c r="E1835">
        <v>1</v>
      </c>
      <c r="F1835">
        <v>2</v>
      </c>
      <c r="G1835">
        <v>869</v>
      </c>
      <c r="H1835" t="s">
        <v>113</v>
      </c>
      <c r="I1835" t="s">
        <v>65</v>
      </c>
      <c r="J1835" s="5">
        <v>11374</v>
      </c>
      <c r="K1835" s="8" t="str">
        <f>VLOOKUP($B1835,Sheet1!A:E,3,FALSE)</f>
        <v>Rego Park</v>
      </c>
      <c r="L1835" s="8" t="str">
        <f>VLOOKUP($B1835,Sheet1!A:E,4,FALSE)</f>
        <v>B+</v>
      </c>
      <c r="M1835">
        <v>-73.856834000000006</v>
      </c>
      <c r="N1835">
        <v>40.731707800000002</v>
      </c>
      <c r="O1835" s="13">
        <f>VLOOKUP($B1835,Sheet2!A:F,6,FALSE)</f>
        <v>6.8515876145282224</v>
      </c>
      <c r="P1835" s="1">
        <v>117000</v>
      </c>
      <c r="Q1835" s="3">
        <v>6.7500000000000004E-2</v>
      </c>
      <c r="R1835">
        <v>30</v>
      </c>
      <c r="S1835" s="1">
        <v>468000</v>
      </c>
      <c r="T1835" s="1">
        <v>3035.44</v>
      </c>
      <c r="U1835" s="1">
        <v>594.04</v>
      </c>
      <c r="V1835" s="1">
        <v>121.88</v>
      </c>
      <c r="W1835" s="4">
        <v>1000</v>
      </c>
      <c r="X1835" s="1">
        <v>4751.3500000000004</v>
      </c>
      <c r="Y1835">
        <v>2</v>
      </c>
      <c r="Z1835">
        <v>5</v>
      </c>
      <c r="AA1835" t="str">
        <f>VLOOKUP($B1835,Sheet1!A:E,5,FALSE)</f>
        <v>Queens Center Mall, sigificant recent immigrant populations. </v>
      </c>
    </row>
    <row r="1836" spans="1:27" x14ac:dyDescent="0.2">
      <c r="A1836">
        <v>1917</v>
      </c>
      <c r="B1836" t="s">
        <v>2459</v>
      </c>
      <c r="C1836" t="s">
        <v>34</v>
      </c>
      <c r="D1836" s="1">
        <v>720000</v>
      </c>
      <c r="E1836">
        <v>4</v>
      </c>
      <c r="F1836">
        <v>2</v>
      </c>
      <c r="G1836">
        <v>936</v>
      </c>
      <c r="H1836" t="s">
        <v>1555</v>
      </c>
      <c r="I1836" t="s">
        <v>45</v>
      </c>
      <c r="J1836" s="5">
        <v>11236</v>
      </c>
      <c r="K1836" s="8" t="str">
        <f>VLOOKUP($B1836,Sheet1!A:E,3,FALSE)</f>
        <v>Canarsie</v>
      </c>
      <c r="L1836" s="8" t="str">
        <f>VLOOKUP($B1836,Sheet1!A:E,4,FALSE)</f>
        <v>B-</v>
      </c>
      <c r="M1836">
        <v>-73.891533699999997</v>
      </c>
      <c r="N1836">
        <v>40.640481800000003</v>
      </c>
      <c r="O1836" s="13">
        <f>VLOOKUP($B1836,Sheet2!A:F,6,FALSE)</f>
        <v>8.9553555254051211</v>
      </c>
      <c r="P1836" s="1">
        <v>144000</v>
      </c>
      <c r="Q1836" s="3">
        <v>6.7500000000000004E-2</v>
      </c>
      <c r="R1836">
        <v>30</v>
      </c>
      <c r="S1836" s="1">
        <v>576000</v>
      </c>
      <c r="T1836" s="1">
        <v>3735.93</v>
      </c>
      <c r="U1836" s="1">
        <v>731.12</v>
      </c>
      <c r="V1836" s="1">
        <v>150</v>
      </c>
      <c r="W1836" s="4">
        <v>375</v>
      </c>
      <c r="X1836" s="1">
        <v>4992.05</v>
      </c>
      <c r="Y1836">
        <v>8</v>
      </c>
      <c r="Z1836">
        <v>6</v>
      </c>
      <c r="AA1836" t="str">
        <f>VLOOKUP($B1836,Sheet1!A:E,5,FALSE)</f>
        <v>Primarilly African American &amp; West Indian Residential Neighborhood on the L line.</v>
      </c>
    </row>
    <row r="1837" spans="1:27" x14ac:dyDescent="0.2">
      <c r="A1837">
        <v>1918</v>
      </c>
      <c r="B1837" t="s">
        <v>2460</v>
      </c>
      <c r="C1837" t="s">
        <v>34</v>
      </c>
      <c r="D1837" s="1">
        <v>659000</v>
      </c>
      <c r="E1837">
        <v>3</v>
      </c>
      <c r="F1837">
        <v>2</v>
      </c>
      <c r="G1837" s="2">
        <v>1468</v>
      </c>
      <c r="H1837" t="s">
        <v>62</v>
      </c>
      <c r="I1837" t="s">
        <v>36</v>
      </c>
      <c r="J1837" s="5">
        <v>10307</v>
      </c>
      <c r="K1837" s="8" t="str">
        <f>VLOOKUP($B1837,Sheet1!A:E,3,FALSE)</f>
        <v>Tottenville</v>
      </c>
      <c r="L1837" s="8" t="str">
        <f>VLOOKUP($B1837,Sheet1!A:E,4,FALSE)</f>
        <v>B</v>
      </c>
      <c r="M1837">
        <v>-74.241166300000003</v>
      </c>
      <c r="N1837">
        <v>40.499798300000002</v>
      </c>
      <c r="O1837" s="13">
        <f>VLOOKUP($B1837,Sheet2!A:F,6,FALSE)</f>
        <v>21.817860234980969</v>
      </c>
      <c r="P1837" s="1">
        <v>131800</v>
      </c>
      <c r="Q1837" s="3">
        <v>6.7500000000000004E-2</v>
      </c>
      <c r="R1837">
        <v>30</v>
      </c>
      <c r="S1837" s="1">
        <v>527200</v>
      </c>
      <c r="T1837" s="1">
        <v>3419.41</v>
      </c>
      <c r="U1837" s="1">
        <v>669.18</v>
      </c>
      <c r="V1837" s="1">
        <v>137.29</v>
      </c>
      <c r="W1837" s="4">
        <v>375</v>
      </c>
      <c r="X1837" s="1">
        <v>4600.88</v>
      </c>
      <c r="Y1837">
        <v>6</v>
      </c>
      <c r="Z1837">
        <v>9</v>
      </c>
      <c r="AA1837" t="str">
        <f>VLOOKUP($B1837,Sheet1!A:E,5,FALSE)</f>
        <v>Southermost part of Staten Island, maritime heritage, originally owned by Totten family</v>
      </c>
    </row>
    <row r="1838" spans="1:27" x14ac:dyDescent="0.2">
      <c r="A1838">
        <v>1919</v>
      </c>
      <c r="B1838" t="s">
        <v>2461</v>
      </c>
      <c r="C1838" t="s">
        <v>52</v>
      </c>
      <c r="D1838" s="1">
        <v>249000</v>
      </c>
      <c r="E1838">
        <v>2</v>
      </c>
      <c r="F1838">
        <v>1</v>
      </c>
      <c r="G1838">
        <v>900</v>
      </c>
      <c r="H1838" t="s">
        <v>47</v>
      </c>
      <c r="I1838" t="s">
        <v>54</v>
      </c>
      <c r="J1838" s="5">
        <v>10471</v>
      </c>
      <c r="K1838" s="8" t="str">
        <f>VLOOKUP($B1838,Sheet1!A:E,3,FALSE)</f>
        <v>Riverdale</v>
      </c>
      <c r="L1838" s="8" t="str">
        <f>VLOOKUP($B1838,Sheet1!A:E,4,FALSE)</f>
        <v>A-</v>
      </c>
      <c r="M1838">
        <v>-73.900203700000006</v>
      </c>
      <c r="N1838">
        <v>40.903513199999999</v>
      </c>
      <c r="O1838" s="13">
        <f>VLOOKUP($B1838,Sheet2!A:F,6,FALSE)</f>
        <v>11.57161127685718</v>
      </c>
      <c r="P1838" s="1">
        <v>49800</v>
      </c>
      <c r="Q1838" s="3">
        <v>6.7500000000000004E-2</v>
      </c>
      <c r="R1838">
        <v>30</v>
      </c>
      <c r="S1838" s="1">
        <v>199200</v>
      </c>
      <c r="T1838" s="1">
        <v>1292.01</v>
      </c>
      <c r="U1838" s="1">
        <v>252.85</v>
      </c>
      <c r="V1838" s="1">
        <v>51.88</v>
      </c>
      <c r="W1838" s="4">
        <v>600</v>
      </c>
      <c r="X1838" s="1">
        <v>2196.73</v>
      </c>
      <c r="Y1838">
        <v>4</v>
      </c>
      <c r="Z1838">
        <v>8</v>
      </c>
      <c r="AA1838" t="str">
        <f>VLOOKUP($B1838,Sheet1!A:E,5,FALSE)</f>
        <v>Residential neighborhood , affluent enclave within the Bronx., "alternative to the Upper West side", Car Transportation is reccomended.</v>
      </c>
    </row>
    <row r="1839" spans="1:27" x14ac:dyDescent="0.2">
      <c r="A1839">
        <v>1920</v>
      </c>
      <c r="B1839" t="s">
        <v>2462</v>
      </c>
      <c r="C1839" t="s">
        <v>52</v>
      </c>
      <c r="D1839" s="1">
        <v>1495000</v>
      </c>
      <c r="E1839">
        <v>3</v>
      </c>
      <c r="F1839">
        <v>2</v>
      </c>
      <c r="G1839" s="2">
        <v>1650</v>
      </c>
      <c r="H1839" t="s">
        <v>69</v>
      </c>
      <c r="I1839" t="s">
        <v>28</v>
      </c>
      <c r="J1839" s="5">
        <v>10025</v>
      </c>
      <c r="K1839" s="8" t="str">
        <f>VLOOKUP($B1839,Sheet1!A:E,3,FALSE)</f>
        <v>Upper West Side</v>
      </c>
      <c r="L1839" s="8" t="str">
        <f>VLOOKUP($B1839,Sheet1!A:E,4,FALSE)</f>
        <v>A</v>
      </c>
      <c r="M1839">
        <v>-73.970239100000001</v>
      </c>
      <c r="N1839">
        <v>40.795845399999997</v>
      </c>
      <c r="O1839" s="13">
        <f>VLOOKUP($B1839,Sheet2!A:F,6,FALSE)</f>
        <v>3.3414891249583651</v>
      </c>
      <c r="P1839" s="1">
        <v>299000</v>
      </c>
      <c r="Q1839" s="3">
        <v>6.7500000000000004E-2</v>
      </c>
      <c r="R1839">
        <v>30</v>
      </c>
      <c r="S1839" s="1">
        <v>1196000</v>
      </c>
      <c r="T1839" s="1">
        <v>7757.23</v>
      </c>
      <c r="U1839" s="1">
        <v>1518.1</v>
      </c>
      <c r="V1839" s="1">
        <v>311.45999999999998</v>
      </c>
      <c r="W1839" s="4">
        <v>600</v>
      </c>
      <c r="X1839" s="1">
        <v>10186.790000000001</v>
      </c>
      <c r="Y1839">
        <v>6</v>
      </c>
      <c r="Z1839">
        <v>10</v>
      </c>
      <c r="AA1839" t="str">
        <f>VLOOKUP($B1839,Sheet1!A:E,5,FALSE)</f>
        <v>Western edge of Central Park, Lincoln Center, affluent area.</v>
      </c>
    </row>
    <row r="1840" spans="1:27" x14ac:dyDescent="0.2">
      <c r="A1840">
        <v>1921</v>
      </c>
      <c r="B1840" t="s">
        <v>2463</v>
      </c>
      <c r="C1840" t="s">
        <v>52</v>
      </c>
      <c r="D1840" s="1">
        <v>295000</v>
      </c>
      <c r="E1840">
        <v>1</v>
      </c>
      <c r="F1840">
        <v>2</v>
      </c>
      <c r="G1840">
        <v>980</v>
      </c>
      <c r="H1840" t="s">
        <v>825</v>
      </c>
      <c r="I1840" t="s">
        <v>65</v>
      </c>
      <c r="J1840" s="5">
        <v>11005</v>
      </c>
      <c r="K1840" s="8" t="str">
        <f>VLOOKUP($B1840,Sheet1!A:E,3,FALSE)</f>
        <v>Glen Oaks</v>
      </c>
      <c r="L1840" s="8" t="str">
        <f>VLOOKUP($B1840,Sheet1!A:E,4,FALSE)</f>
        <v>A</v>
      </c>
      <c r="M1840">
        <v>-73.715956399999996</v>
      </c>
      <c r="N1840">
        <v>40.7577991</v>
      </c>
      <c r="O1840" s="13">
        <f>VLOOKUP($B1840,Sheet2!A:F,6,FALSE)</f>
        <v>14.15374098741159</v>
      </c>
      <c r="P1840" s="1">
        <v>59000</v>
      </c>
      <c r="Q1840" s="3">
        <v>6.7500000000000004E-2</v>
      </c>
      <c r="R1840">
        <v>30</v>
      </c>
      <c r="S1840" s="1">
        <v>236000</v>
      </c>
      <c r="T1840" s="1">
        <v>1530.69</v>
      </c>
      <c r="U1840" s="1">
        <v>299.56</v>
      </c>
      <c r="V1840" s="1">
        <v>61.46</v>
      </c>
      <c r="W1840" s="4">
        <v>205</v>
      </c>
      <c r="X1840" s="1">
        <v>2096.71</v>
      </c>
      <c r="Y1840">
        <v>2</v>
      </c>
      <c r="Z1840">
        <v>6</v>
      </c>
      <c r="AA1840" t="str">
        <f>VLOOKUP($B1840,Sheet1!A:E,5,FALSE)</f>
        <v>Glen Oaks Village - large cooperative housing development, Queens County Farm. </v>
      </c>
    </row>
    <row r="1841" spans="1:27" x14ac:dyDescent="0.2">
      <c r="A1841">
        <v>1922</v>
      </c>
      <c r="B1841" t="s">
        <v>2464</v>
      </c>
      <c r="C1841" t="s">
        <v>188</v>
      </c>
      <c r="D1841" s="1">
        <v>699000</v>
      </c>
      <c r="E1841">
        <v>4</v>
      </c>
      <c r="F1841">
        <v>4</v>
      </c>
      <c r="G1841" s="2">
        <v>1619</v>
      </c>
      <c r="H1841" t="s">
        <v>2257</v>
      </c>
      <c r="I1841" t="s">
        <v>45</v>
      </c>
      <c r="J1841" s="5">
        <v>11236</v>
      </c>
      <c r="K1841" s="8" t="str">
        <f>VLOOKUP($B1841,Sheet1!A:E,3,FALSE)</f>
        <v>Canarsie</v>
      </c>
      <c r="L1841" s="8" t="str">
        <f>VLOOKUP($B1841,Sheet1!A:E,4,FALSE)</f>
        <v>B-</v>
      </c>
      <c r="M1841">
        <v>-73.898974999999993</v>
      </c>
      <c r="N1841">
        <v>40.637619700000002</v>
      </c>
      <c r="O1841" s="13">
        <f>VLOOKUP($B1841,Sheet2!A:F,6,FALSE)</f>
        <v>8.9156780892551026</v>
      </c>
      <c r="P1841" s="1">
        <v>139800</v>
      </c>
      <c r="Q1841" s="3">
        <v>6.7500000000000004E-2</v>
      </c>
      <c r="R1841">
        <v>30</v>
      </c>
      <c r="S1841" s="1">
        <v>559200</v>
      </c>
      <c r="T1841" s="1">
        <v>3626.96</v>
      </c>
      <c r="U1841" s="1">
        <v>709.8</v>
      </c>
      <c r="V1841" s="1">
        <v>145.63</v>
      </c>
      <c r="W1841" s="4">
        <v>550</v>
      </c>
      <c r="X1841" s="1">
        <v>5032.3900000000003</v>
      </c>
      <c r="Y1841">
        <v>8</v>
      </c>
      <c r="Z1841">
        <v>7</v>
      </c>
      <c r="AA1841" t="str">
        <f>VLOOKUP($B1841,Sheet1!A:E,5,FALSE)</f>
        <v>Primarilly African American &amp; West Indian Residential Neighborhood on the L line.</v>
      </c>
    </row>
    <row r="1842" spans="1:27" x14ac:dyDescent="0.2">
      <c r="A1842">
        <v>1923</v>
      </c>
      <c r="B1842" t="s">
        <v>2465</v>
      </c>
      <c r="C1842" t="s">
        <v>34</v>
      </c>
      <c r="D1842" s="1">
        <v>738000</v>
      </c>
      <c r="E1842">
        <v>4</v>
      </c>
      <c r="F1842">
        <v>2</v>
      </c>
      <c r="G1842" s="2">
        <v>2184</v>
      </c>
      <c r="H1842" t="s">
        <v>113</v>
      </c>
      <c r="I1842" t="s">
        <v>65</v>
      </c>
      <c r="J1842" s="5">
        <v>11368</v>
      </c>
      <c r="K1842" s="8" t="str">
        <f>VLOOKUP($B1842,Sheet1!A:E,3,FALSE)</f>
        <v>Corona</v>
      </c>
      <c r="L1842" s="8" t="str">
        <f>VLOOKUP($B1842,Sheet1!A:E,4,FALSE)</f>
        <v>C</v>
      </c>
      <c r="M1842">
        <v>-73.851888000000002</v>
      </c>
      <c r="N1842">
        <v>40.750613899999998</v>
      </c>
      <c r="O1842" s="13">
        <f>VLOOKUP($B1842,Sheet2!A:F,6,FALSE)</f>
        <v>7.008799800472886</v>
      </c>
      <c r="P1842" s="1">
        <v>147600</v>
      </c>
      <c r="Q1842" s="3">
        <v>6.7500000000000004E-2</v>
      </c>
      <c r="R1842">
        <v>30</v>
      </c>
      <c r="S1842" s="1">
        <v>590400</v>
      </c>
      <c r="T1842" s="1">
        <v>3829.32</v>
      </c>
      <c r="U1842" s="1">
        <v>749.4</v>
      </c>
      <c r="V1842" s="1">
        <v>153.75</v>
      </c>
      <c r="W1842" s="4">
        <v>600</v>
      </c>
      <c r="X1842" s="1">
        <v>5332.48</v>
      </c>
      <c r="Y1842">
        <v>8</v>
      </c>
      <c r="Z1842">
        <v>14</v>
      </c>
      <c r="AA1842" t="str">
        <f>VLOOKUP($B1842,Sheet1!A:E,5,FALSE)</f>
        <v>Flushing Meadows - Corona Park Queens, Lemon Ice King icees, strong Latino community.</v>
      </c>
    </row>
    <row r="1843" spans="1:27" x14ac:dyDescent="0.2">
      <c r="A1843">
        <v>1924</v>
      </c>
      <c r="B1843" t="s">
        <v>2466</v>
      </c>
      <c r="C1843" t="s">
        <v>188</v>
      </c>
      <c r="D1843" s="1">
        <v>400000</v>
      </c>
      <c r="E1843">
        <v>2</v>
      </c>
      <c r="F1843">
        <v>1</v>
      </c>
      <c r="G1843" s="2">
        <v>2184</v>
      </c>
      <c r="H1843" t="s">
        <v>47</v>
      </c>
      <c r="I1843" t="s">
        <v>45</v>
      </c>
      <c r="J1843" s="5">
        <v>11217</v>
      </c>
      <c r="K1843" s="8" t="str">
        <f>VLOOKUP($B1843,Sheet1!A:E,3,FALSE)</f>
        <v>Boerum Hill</v>
      </c>
      <c r="L1843" s="8" t="str">
        <f>VLOOKUP($B1843,Sheet1!A:E,4,FALSE)</f>
        <v>B</v>
      </c>
      <c r="M1843">
        <v>-73.982522000000003</v>
      </c>
      <c r="N1843">
        <v>40.684190999999998</v>
      </c>
      <c r="O1843" s="13">
        <f>VLOOKUP($B1843,Sheet2!A:F,6,FALSE)</f>
        <v>4.4619517262774071</v>
      </c>
      <c r="P1843" s="1">
        <v>80000</v>
      </c>
      <c r="Q1843" s="3">
        <v>6.7500000000000004E-2</v>
      </c>
      <c r="R1843">
        <v>30</v>
      </c>
      <c r="S1843" s="1">
        <v>320000</v>
      </c>
      <c r="T1843" s="1">
        <v>2075.5100000000002</v>
      </c>
      <c r="U1843" s="1">
        <v>406.18</v>
      </c>
      <c r="V1843" s="1">
        <v>83.33</v>
      </c>
      <c r="W1843" s="4">
        <v>375</v>
      </c>
      <c r="X1843" s="1">
        <v>2940.03</v>
      </c>
      <c r="Y1843">
        <v>4</v>
      </c>
      <c r="Z1843">
        <v>18</v>
      </c>
      <c r="AA1843" t="str">
        <f>VLOOKUP($B1843,Sheet1!A:E,5,FALSE)</f>
        <v>Historic brownstones, upscale boutique shops, close to Downtown Brooklyn. </v>
      </c>
    </row>
    <row r="1844" spans="1:27" x14ac:dyDescent="0.2">
      <c r="A1844">
        <v>1925</v>
      </c>
      <c r="B1844" t="s">
        <v>2467</v>
      </c>
      <c r="C1844" t="s">
        <v>52</v>
      </c>
      <c r="D1844" s="1">
        <v>289000</v>
      </c>
      <c r="E1844">
        <v>1</v>
      </c>
      <c r="F1844">
        <v>1</v>
      </c>
      <c r="G1844">
        <v>750</v>
      </c>
      <c r="H1844" t="s">
        <v>1471</v>
      </c>
      <c r="I1844" t="s">
        <v>45</v>
      </c>
      <c r="J1844" s="5">
        <v>11235</v>
      </c>
      <c r="K1844" s="8" t="str">
        <f>VLOOKUP($B1844,Sheet1!A:E,3,FALSE)</f>
        <v>Brighton Beach</v>
      </c>
      <c r="L1844" s="8" t="str">
        <f>VLOOKUP($B1844,Sheet1!A:E,4,FALSE)</f>
        <v>B</v>
      </c>
      <c r="M1844">
        <v>-73.964361299999993</v>
      </c>
      <c r="N1844">
        <v>40.576431900000003</v>
      </c>
      <c r="O1844" s="13">
        <f>VLOOKUP($B1844,Sheet2!A:F,6,FALSE)</f>
        <v>11.94625349593516</v>
      </c>
      <c r="P1844" s="1">
        <v>57800</v>
      </c>
      <c r="Q1844" s="3">
        <v>6.7500000000000004E-2</v>
      </c>
      <c r="R1844">
        <v>30</v>
      </c>
      <c r="S1844" s="1">
        <v>231200</v>
      </c>
      <c r="T1844" s="1">
        <v>1499.56</v>
      </c>
      <c r="U1844" s="1">
        <v>293.47000000000003</v>
      </c>
      <c r="V1844" s="1">
        <v>60.21</v>
      </c>
      <c r="W1844" s="4">
        <v>600</v>
      </c>
      <c r="X1844" s="1">
        <v>2453.23</v>
      </c>
      <c r="Y1844">
        <v>2</v>
      </c>
      <c r="Z1844">
        <v>6</v>
      </c>
      <c r="AA1844" t="str">
        <f>VLOOKUP($B1844,Sheet1!A:E,5,FALSE)</f>
        <v>Large Russian-speaking community and boardwalk with beach access.</v>
      </c>
    </row>
    <row r="1845" spans="1:27" x14ac:dyDescent="0.2">
      <c r="A1845">
        <v>1926</v>
      </c>
      <c r="B1845" t="s">
        <v>2468</v>
      </c>
      <c r="C1845" t="s">
        <v>52</v>
      </c>
      <c r="D1845" s="1">
        <v>187000</v>
      </c>
      <c r="E1845">
        <v>4</v>
      </c>
      <c r="F1845">
        <v>1</v>
      </c>
      <c r="G1845" s="2">
        <v>1076</v>
      </c>
      <c r="H1845" t="s">
        <v>865</v>
      </c>
      <c r="I1845" t="s">
        <v>54</v>
      </c>
      <c r="J1845" s="5">
        <v>10459</v>
      </c>
      <c r="K1845" s="8" t="str">
        <f>VLOOKUP($B1845,Sheet1!A:E,3,FALSE)</f>
        <v>Longwood</v>
      </c>
      <c r="L1845" s="8" t="str">
        <f>VLOOKUP($B1845,Sheet1!A:E,4,FALSE)</f>
        <v>C</v>
      </c>
      <c r="M1845">
        <v>-73.890039700000003</v>
      </c>
      <c r="N1845">
        <v>40.8224272</v>
      </c>
      <c r="O1845" s="13">
        <f>VLOOKUP($B1845,Sheet2!A:F,6,FALSE)</f>
        <v>7.1294402230993841</v>
      </c>
      <c r="P1845" s="1">
        <v>37400</v>
      </c>
      <c r="Q1845" s="3">
        <v>6.7500000000000004E-2</v>
      </c>
      <c r="R1845">
        <v>30</v>
      </c>
      <c r="S1845" s="1">
        <v>149600</v>
      </c>
      <c r="T1845" s="1">
        <v>970.3</v>
      </c>
      <c r="U1845" s="1">
        <v>189.89</v>
      </c>
      <c r="V1845" s="1">
        <v>38.96</v>
      </c>
      <c r="W1845" s="4">
        <v>600</v>
      </c>
      <c r="X1845" s="1">
        <v>1799.15</v>
      </c>
      <c r="Y1845">
        <v>8</v>
      </c>
      <c r="Z1845">
        <v>9</v>
      </c>
      <c r="AA1845" t="str">
        <f>VLOOKUP($B1845,Sheet1!A:E,5,FALSE)</f>
        <v>Hunts Point Avenue station , St. Athanasius Church, Crotona Park, Longwood Park, Bronx Charter School</v>
      </c>
    </row>
    <row r="1846" spans="1:27" x14ac:dyDescent="0.2">
      <c r="A1846">
        <v>1927</v>
      </c>
      <c r="B1846" t="s">
        <v>2469</v>
      </c>
      <c r="C1846" t="s">
        <v>41</v>
      </c>
      <c r="D1846" s="1">
        <v>3500000</v>
      </c>
      <c r="E1846">
        <v>8</v>
      </c>
      <c r="F1846">
        <v>7</v>
      </c>
      <c r="G1846" s="2">
        <v>4952</v>
      </c>
      <c r="H1846" t="s">
        <v>39</v>
      </c>
      <c r="I1846" t="s">
        <v>28</v>
      </c>
      <c r="J1846" s="5">
        <v>10031</v>
      </c>
      <c r="K1846" s="8" t="str">
        <f>VLOOKUP($B1846,Sheet1!A:E,3,FALSE)</f>
        <v>Hamilton Heights</v>
      </c>
      <c r="L1846" s="8" t="str">
        <f>VLOOKUP($B1846,Sheet1!A:E,4,FALSE)</f>
        <v>C</v>
      </c>
      <c r="M1846">
        <v>-73.9470302</v>
      </c>
      <c r="N1846">
        <v>40.823968499999999</v>
      </c>
      <c r="O1846" s="13">
        <f>VLOOKUP($B1846,Sheet2!A:F,6,FALSE)</f>
        <v>5.5630111666604929</v>
      </c>
      <c r="P1846" s="1">
        <v>700000</v>
      </c>
      <c r="Q1846" s="3">
        <v>6.7500000000000004E-2</v>
      </c>
      <c r="R1846">
        <v>30</v>
      </c>
      <c r="S1846" s="1">
        <v>2800000</v>
      </c>
      <c r="T1846" s="1">
        <v>18160.75</v>
      </c>
      <c r="U1846" s="1">
        <v>3554.08</v>
      </c>
      <c r="V1846" s="1">
        <v>729.17</v>
      </c>
      <c r="W1846" s="4">
        <v>600</v>
      </c>
      <c r="X1846" s="1">
        <v>23043.99</v>
      </c>
      <c r="Y1846">
        <v>16</v>
      </c>
      <c r="Z1846">
        <v>14</v>
      </c>
      <c r="AA1846" t="str">
        <f>VLOOKUP($B1846,Sheet1!A:E,5,FALSE)</f>
        <v>Parks overlooking Hudson River, diverse restaurants, cafes, museums, and shops</v>
      </c>
    </row>
    <row r="1847" spans="1:27" x14ac:dyDescent="0.2">
      <c r="A1847">
        <v>1928</v>
      </c>
      <c r="B1847" t="s">
        <v>2470</v>
      </c>
      <c r="C1847" t="s">
        <v>41</v>
      </c>
      <c r="D1847" s="1">
        <v>4995000</v>
      </c>
      <c r="E1847">
        <v>6</v>
      </c>
      <c r="F1847">
        <v>6</v>
      </c>
      <c r="G1847" s="2">
        <v>4000</v>
      </c>
      <c r="H1847" t="s">
        <v>300</v>
      </c>
      <c r="I1847" t="s">
        <v>28</v>
      </c>
      <c r="J1847" s="5">
        <v>10016</v>
      </c>
      <c r="K1847" s="8" t="str">
        <f>VLOOKUP($B1847,Sheet1!A:E,3,FALSE)</f>
        <v>Murray Hill</v>
      </c>
      <c r="L1847" s="8" t="str">
        <f>VLOOKUP($B1847,Sheet1!A:E,4,FALSE)</f>
        <v>A</v>
      </c>
      <c r="M1847">
        <v>-73.978701400000006</v>
      </c>
      <c r="N1847">
        <v>40.743380000000002</v>
      </c>
      <c r="O1847" s="13">
        <f>VLOOKUP($B1847,Sheet2!A:F,6,FALSE)</f>
        <v>0.51514993124899777</v>
      </c>
      <c r="P1847" s="1">
        <v>999000</v>
      </c>
      <c r="Q1847" s="3">
        <v>6.7500000000000004E-2</v>
      </c>
      <c r="R1847">
        <v>30</v>
      </c>
      <c r="S1847" s="1">
        <v>3996000</v>
      </c>
      <c r="T1847" s="1">
        <v>25917.98</v>
      </c>
      <c r="U1847" s="1">
        <v>5072.17</v>
      </c>
      <c r="V1847" s="1">
        <v>1040.6300000000001</v>
      </c>
      <c r="W1847" s="4">
        <v>600</v>
      </c>
      <c r="X1847" s="1">
        <v>32630.78</v>
      </c>
      <c r="Y1847">
        <v>12</v>
      </c>
      <c r="Z1847">
        <v>13</v>
      </c>
      <c r="AA1847" t="str">
        <f>VLOOKUP($B1847,Sheet1!A:E,5,FALSE)</f>
        <v>Great spot for connecting with new people, Financial &amp; Tech sector workers, fast paced way of life</v>
      </c>
    </row>
    <row r="1848" spans="1:27" x14ac:dyDescent="0.2">
      <c r="A1848">
        <v>1929</v>
      </c>
      <c r="B1848" t="s">
        <v>2471</v>
      </c>
      <c r="C1848" t="s">
        <v>52</v>
      </c>
      <c r="D1848" s="1">
        <v>3400000</v>
      </c>
      <c r="E1848">
        <v>3</v>
      </c>
      <c r="F1848">
        <v>3</v>
      </c>
      <c r="G1848" s="2">
        <v>2184</v>
      </c>
      <c r="H1848" t="s">
        <v>42</v>
      </c>
      <c r="I1848" t="s">
        <v>28</v>
      </c>
      <c r="J1848" s="5">
        <v>10023</v>
      </c>
      <c r="K1848" s="8" t="str">
        <f>VLOOKUP($B1848,Sheet1!A:E,3,FALSE)</f>
        <v>Upper West Side</v>
      </c>
      <c r="L1848" s="8" t="str">
        <f>VLOOKUP($B1848,Sheet1!A:E,4,FALSE)</f>
        <v>A</v>
      </c>
      <c r="M1848">
        <v>-73.978765100000004</v>
      </c>
      <c r="N1848">
        <v>40.7727705</v>
      </c>
      <c r="O1848" s="13">
        <f>VLOOKUP($B1848,Sheet2!A:F,6,FALSE)</f>
        <v>1.6894255108062171</v>
      </c>
      <c r="P1848" s="1">
        <v>680000</v>
      </c>
      <c r="Q1848" s="3">
        <v>6.7500000000000004E-2</v>
      </c>
      <c r="R1848">
        <v>30</v>
      </c>
      <c r="S1848" s="1">
        <v>2720000</v>
      </c>
      <c r="T1848" s="1">
        <v>17641.87</v>
      </c>
      <c r="U1848" s="1">
        <v>3452.53</v>
      </c>
      <c r="V1848" s="1">
        <v>708.33</v>
      </c>
      <c r="W1848" s="4">
        <v>600</v>
      </c>
      <c r="X1848" s="1">
        <v>22402.73</v>
      </c>
      <c r="Y1848">
        <v>6</v>
      </c>
      <c r="Z1848">
        <v>11</v>
      </c>
      <c r="AA1848" t="str">
        <f>VLOOKUP($B1848,Sheet1!A:E,5,FALSE)</f>
        <v>Western edge of Central Park, Lincoln Center, affluent area.</v>
      </c>
    </row>
    <row r="1849" spans="1:27" x14ac:dyDescent="0.2">
      <c r="A1849">
        <v>1930</v>
      </c>
      <c r="B1849" t="s">
        <v>2472</v>
      </c>
      <c r="C1849" t="s">
        <v>52</v>
      </c>
      <c r="D1849" s="1">
        <v>155000</v>
      </c>
      <c r="E1849">
        <v>1</v>
      </c>
      <c r="F1849">
        <v>1</v>
      </c>
      <c r="G1849" s="2">
        <v>2184</v>
      </c>
      <c r="H1849" t="s">
        <v>1786</v>
      </c>
      <c r="I1849" t="s">
        <v>65</v>
      </c>
      <c r="J1849" s="5">
        <v>11432</v>
      </c>
      <c r="K1849" s="8" t="str">
        <f>VLOOKUP($B1849,Sheet1!A:E,3,FALSE)</f>
        <v>Jamaica</v>
      </c>
      <c r="L1849" s="8" t="str">
        <f>VLOOKUP($B1849,Sheet1!A:E,4,FALSE)</f>
        <v>C</v>
      </c>
      <c r="M1849">
        <v>-73.798206399999998</v>
      </c>
      <c r="N1849">
        <v>40.710450899999998</v>
      </c>
      <c r="O1849" s="13">
        <f>VLOOKUP($B1849,Sheet2!A:F,6,FALSE)</f>
        <v>10.178020684666521</v>
      </c>
      <c r="P1849" s="1">
        <v>31000</v>
      </c>
      <c r="Q1849" s="3">
        <v>6.7500000000000004E-2</v>
      </c>
      <c r="R1849">
        <v>30</v>
      </c>
      <c r="S1849" s="1">
        <v>124000</v>
      </c>
      <c r="T1849" s="1">
        <v>804.26</v>
      </c>
      <c r="U1849" s="1">
        <v>157.38999999999999</v>
      </c>
      <c r="V1849" s="1">
        <v>32.29</v>
      </c>
      <c r="W1849" s="4">
        <v>600</v>
      </c>
      <c r="X1849" s="1">
        <v>1593.95</v>
      </c>
      <c r="Y1849">
        <v>2</v>
      </c>
      <c r="Z1849">
        <v>18</v>
      </c>
      <c r="AA1849" t="str">
        <f>VLOOKUP($B1849,Sheet1!A:E,5,FALSE)</f>
        <v>Sectioned into 3 sub-neighborhoods, estates in the north east, west shopping areas, and South high crime area.</v>
      </c>
    </row>
    <row r="1850" spans="1:27" x14ac:dyDescent="0.2">
      <c r="A1850">
        <v>1931</v>
      </c>
      <c r="B1850" t="s">
        <v>2473</v>
      </c>
      <c r="C1850" t="s">
        <v>52</v>
      </c>
      <c r="D1850" s="1">
        <v>689000</v>
      </c>
      <c r="E1850">
        <v>3</v>
      </c>
      <c r="F1850">
        <v>2</v>
      </c>
      <c r="G1850" s="2">
        <v>1500</v>
      </c>
      <c r="H1850" t="s">
        <v>2474</v>
      </c>
      <c r="I1850" t="s">
        <v>65</v>
      </c>
      <c r="J1850" s="5">
        <v>11377</v>
      </c>
      <c r="K1850" s="8" t="str">
        <f>VLOOKUP($B1850,Sheet1!A:E,3,FALSE)</f>
        <v>Woodside</v>
      </c>
      <c r="L1850" s="8" t="str">
        <f>VLOOKUP($B1850,Sheet1!A:E,4,FALSE)</f>
        <v>B</v>
      </c>
      <c r="M1850">
        <v>-73.9071359</v>
      </c>
      <c r="N1850">
        <v>40.756391600000001</v>
      </c>
      <c r="O1850" s="13">
        <f>VLOOKUP($B1850,Sheet2!A:F,6,FALSE)</f>
        <v>4.1414214459276213</v>
      </c>
      <c r="P1850" s="1">
        <v>137800</v>
      </c>
      <c r="Q1850" s="3">
        <v>6.7500000000000004E-2</v>
      </c>
      <c r="R1850">
        <v>30</v>
      </c>
      <c r="S1850" s="1">
        <v>551200</v>
      </c>
      <c r="T1850" s="1">
        <v>3575.07</v>
      </c>
      <c r="U1850" s="1">
        <v>699.65</v>
      </c>
      <c r="V1850" s="1">
        <v>143.54</v>
      </c>
      <c r="W1850" s="4">
        <v>600</v>
      </c>
      <c r="X1850" s="1">
        <v>5018.26</v>
      </c>
      <c r="Y1850">
        <v>6</v>
      </c>
      <c r="Z1850">
        <v>9</v>
      </c>
      <c r="AA1850" t="str">
        <f>VLOOKUP($B1850,Sheet1!A:E,5,FALSE)</f>
        <v>Sigificant immigrant communities, international dining options, connected with subway and bus lines.</v>
      </c>
    </row>
    <row r="1851" spans="1:27" x14ac:dyDescent="0.2">
      <c r="A1851">
        <v>1932</v>
      </c>
      <c r="B1851" t="s">
        <v>2475</v>
      </c>
      <c r="C1851" t="s">
        <v>41</v>
      </c>
      <c r="D1851" s="1">
        <v>2150000</v>
      </c>
      <c r="E1851">
        <v>5</v>
      </c>
      <c r="F1851">
        <v>3</v>
      </c>
      <c r="G1851" s="2">
        <v>2940</v>
      </c>
      <c r="H1851" t="s">
        <v>1504</v>
      </c>
      <c r="I1851" t="s">
        <v>45</v>
      </c>
      <c r="J1851" s="5">
        <v>11225</v>
      </c>
      <c r="K1851" s="8" t="str">
        <f>VLOOKUP($B1851,Sheet1!A:E,3,FALSE)</f>
        <v>Prospect Park</v>
      </c>
      <c r="L1851" s="8" t="str">
        <f>VLOOKUP($B1851,Sheet1!A:E,4,FALSE)</f>
        <v>A</v>
      </c>
      <c r="M1851">
        <v>-73.956073000000004</v>
      </c>
      <c r="N1851">
        <v>40.658864899999998</v>
      </c>
      <c r="O1851" s="13">
        <f>VLOOKUP($B1851,Sheet2!A:F,6,FALSE)</f>
        <v>6.3954428778717611</v>
      </c>
      <c r="P1851" s="1">
        <v>430000</v>
      </c>
      <c r="Q1851" s="3">
        <v>6.7500000000000004E-2</v>
      </c>
      <c r="R1851">
        <v>30</v>
      </c>
      <c r="S1851" s="1">
        <v>1720000</v>
      </c>
      <c r="T1851" s="1">
        <v>11155.89</v>
      </c>
      <c r="U1851" s="1">
        <v>2183.2199999999998</v>
      </c>
      <c r="V1851" s="1">
        <v>447.92</v>
      </c>
      <c r="W1851" s="4">
        <v>600</v>
      </c>
      <c r="X1851" s="1">
        <v>14387.02</v>
      </c>
      <c r="Y1851">
        <v>10</v>
      </c>
      <c r="Z1851">
        <v>15</v>
      </c>
      <c r="AA1851" t="str">
        <f>VLOOKUP($B1851,Sheet1!A:E,5,FALSE)</f>
        <v>"Central Park" of Brooklyn. </v>
      </c>
    </row>
    <row r="1852" spans="1:27" x14ac:dyDescent="0.2">
      <c r="A1852">
        <v>1933</v>
      </c>
      <c r="B1852" t="s">
        <v>2476</v>
      </c>
      <c r="C1852" t="s">
        <v>52</v>
      </c>
      <c r="D1852" s="1">
        <v>675000</v>
      </c>
      <c r="E1852">
        <v>3</v>
      </c>
      <c r="F1852">
        <v>1</v>
      </c>
      <c r="G1852" s="2">
        <v>2184</v>
      </c>
      <c r="H1852" t="s">
        <v>152</v>
      </c>
      <c r="I1852" t="s">
        <v>28</v>
      </c>
      <c r="J1852" s="5">
        <v>10034</v>
      </c>
      <c r="K1852" s="8" t="str">
        <f>VLOOKUP($B1852,Sheet1!A:E,3,FALSE)</f>
        <v>Inwood</v>
      </c>
      <c r="L1852" s="8" t="str">
        <f>VLOOKUP($B1852,Sheet1!A:E,4,FALSE)</f>
        <v>B</v>
      </c>
      <c r="M1852">
        <v>-73.930496300000001</v>
      </c>
      <c r="N1852">
        <v>40.866706399999998</v>
      </c>
      <c r="O1852" s="13">
        <f>VLOOKUP($B1852,Sheet2!A:F,6,FALSE)</f>
        <v>8.629576025248074</v>
      </c>
      <c r="P1852" s="1">
        <v>135000</v>
      </c>
      <c r="Q1852" s="3">
        <v>6.7500000000000004E-2</v>
      </c>
      <c r="R1852">
        <v>30</v>
      </c>
      <c r="S1852" s="1">
        <v>540000</v>
      </c>
      <c r="T1852" s="1">
        <v>3502.43</v>
      </c>
      <c r="U1852" s="1">
        <v>685.43</v>
      </c>
      <c r="V1852" s="1">
        <v>140.63</v>
      </c>
      <c r="W1852" s="4">
        <v>375</v>
      </c>
      <c r="X1852" s="1">
        <v>4703.4799999999996</v>
      </c>
      <c r="Y1852">
        <v>6</v>
      </c>
      <c r="Z1852">
        <v>18</v>
      </c>
      <c r="AA1852" t="str">
        <f>VLOOKUP($B1852,Sheet1!A:E,5,FALSE)</f>
        <v>Northern tip of Manhattan, bars on Broadway and Dykman, A train. Referred to as "Upstate of Manhattan".</v>
      </c>
    </row>
    <row r="1853" spans="1:27" x14ac:dyDescent="0.2">
      <c r="A1853">
        <v>1934</v>
      </c>
      <c r="B1853" t="s">
        <v>2477</v>
      </c>
      <c r="C1853" t="s">
        <v>34</v>
      </c>
      <c r="D1853" s="1">
        <v>889000</v>
      </c>
      <c r="E1853">
        <v>3</v>
      </c>
      <c r="F1853">
        <v>2</v>
      </c>
      <c r="G1853" s="2">
        <v>2052</v>
      </c>
      <c r="H1853" t="s">
        <v>369</v>
      </c>
      <c r="I1853" t="s">
        <v>36</v>
      </c>
      <c r="J1853" s="5">
        <v>10312</v>
      </c>
      <c r="K1853" s="8" t="str">
        <f>VLOOKUP($B1853,Sheet1!A:E,3,FALSE)</f>
        <v>Great Kills</v>
      </c>
      <c r="L1853" s="8" t="str">
        <f>VLOOKUP($B1853,Sheet1!A:E,4,FALSE)</f>
        <v>B</v>
      </c>
      <c r="M1853">
        <v>-74.157736999999997</v>
      </c>
      <c r="N1853">
        <v>40.5312573</v>
      </c>
      <c r="O1853" s="13">
        <f>VLOOKUP($B1853,Sheet2!A:F,6,FALSE)</f>
        <v>17.532446611773938</v>
      </c>
      <c r="P1853" s="1">
        <v>177800</v>
      </c>
      <c r="Q1853" s="3">
        <v>6.7500000000000004E-2</v>
      </c>
      <c r="R1853">
        <v>30</v>
      </c>
      <c r="S1853" s="1">
        <v>711200</v>
      </c>
      <c r="T1853" s="1">
        <v>4612.83</v>
      </c>
      <c r="U1853" s="1">
        <v>902.74</v>
      </c>
      <c r="V1853" s="1">
        <v>185.21</v>
      </c>
      <c r="W1853" s="4">
        <v>600</v>
      </c>
      <c r="X1853" s="1">
        <v>6300.77</v>
      </c>
      <c r="Y1853">
        <v>6</v>
      </c>
      <c r="Z1853">
        <v>13</v>
      </c>
      <c r="AA1853" t="str">
        <f>VLOOKUP($B1853,Sheet1!A:E,5,FALSE)</f>
        <v>Southern Staten Island, Suburban feel, waterfront community, Great Kills Park, named after Duth word of "Great creeks"</v>
      </c>
    </row>
    <row r="1854" spans="1:27" x14ac:dyDescent="0.2">
      <c r="A1854">
        <v>1935</v>
      </c>
      <c r="B1854" t="s">
        <v>2478</v>
      </c>
      <c r="C1854" t="s">
        <v>52</v>
      </c>
      <c r="D1854" s="1">
        <v>260000</v>
      </c>
      <c r="E1854">
        <v>1</v>
      </c>
      <c r="F1854">
        <v>1</v>
      </c>
      <c r="G1854">
        <v>800</v>
      </c>
      <c r="H1854" t="s">
        <v>62</v>
      </c>
      <c r="I1854" t="s">
        <v>45</v>
      </c>
      <c r="J1854" s="5">
        <v>11235</v>
      </c>
      <c r="K1854" s="8" t="str">
        <f>VLOOKUP($B1854,Sheet1!A:E,3,FALSE)</f>
        <v>Brighton Beach</v>
      </c>
      <c r="L1854" s="8" t="str">
        <f>VLOOKUP($B1854,Sheet1!A:E,4,FALSE)</f>
        <v>B</v>
      </c>
      <c r="M1854">
        <v>-73.94999</v>
      </c>
      <c r="N1854">
        <v>40.5892251</v>
      </c>
      <c r="O1854" s="13">
        <f>VLOOKUP($B1854,Sheet2!A:F,6,FALSE)</f>
        <v>11.16841096958199</v>
      </c>
      <c r="P1854" s="1">
        <v>52000</v>
      </c>
      <c r="Q1854" s="3">
        <v>6.7500000000000004E-2</v>
      </c>
      <c r="R1854">
        <v>30</v>
      </c>
      <c r="S1854" s="1">
        <v>208000</v>
      </c>
      <c r="T1854" s="1">
        <v>1349.08</v>
      </c>
      <c r="U1854" s="1">
        <v>264.02</v>
      </c>
      <c r="V1854" s="1">
        <v>54.17</v>
      </c>
      <c r="W1854" s="4">
        <v>205</v>
      </c>
      <c r="X1854" s="1">
        <v>1872.27</v>
      </c>
      <c r="Y1854">
        <v>2</v>
      </c>
      <c r="Z1854">
        <v>7</v>
      </c>
      <c r="AA1854" t="str">
        <f>VLOOKUP($B1854,Sheet1!A:E,5,FALSE)</f>
        <v>Large Russian-speaking community and boardwalk with beach access.</v>
      </c>
    </row>
    <row r="1855" spans="1:27" x14ac:dyDescent="0.2">
      <c r="A1855">
        <v>1936</v>
      </c>
      <c r="B1855" t="s">
        <v>2479</v>
      </c>
      <c r="C1855" t="s">
        <v>26</v>
      </c>
      <c r="D1855" s="1">
        <v>4200000</v>
      </c>
      <c r="E1855">
        <v>3</v>
      </c>
      <c r="F1855">
        <v>3</v>
      </c>
      <c r="G1855" s="2">
        <v>2584</v>
      </c>
      <c r="H1855" t="s">
        <v>39</v>
      </c>
      <c r="I1855" t="s">
        <v>28</v>
      </c>
      <c r="J1855" s="5">
        <v>10007</v>
      </c>
      <c r="K1855" s="8" t="str">
        <f>VLOOKUP($B1855,Sheet1!A:E,3,FALSE)</f>
        <v>Tribeca</v>
      </c>
      <c r="L1855" s="8" t="str">
        <f>VLOOKUP($B1855,Sheet1!A:E,4,FALSE)</f>
        <v>A</v>
      </c>
      <c r="M1855">
        <v>-74.007525799999996</v>
      </c>
      <c r="N1855">
        <v>40.714232600000003</v>
      </c>
      <c r="O1855" s="13">
        <f>VLOOKUP($B1855,Sheet2!A:F,6,FALSE)</f>
        <v>2.6533771881956709</v>
      </c>
      <c r="P1855" s="1">
        <v>840000</v>
      </c>
      <c r="Q1855" s="3">
        <v>6.7500000000000004E-2</v>
      </c>
      <c r="R1855">
        <v>30</v>
      </c>
      <c r="S1855" s="1">
        <v>3360000</v>
      </c>
      <c r="T1855" s="1">
        <v>21792.9</v>
      </c>
      <c r="U1855" s="1">
        <v>4264.8900000000003</v>
      </c>
      <c r="V1855" s="1">
        <v>875</v>
      </c>
      <c r="W1855" s="4">
        <v>600</v>
      </c>
      <c r="X1855" s="1">
        <v>27532.79</v>
      </c>
      <c r="Y1855">
        <v>6</v>
      </c>
      <c r="Z1855">
        <v>13</v>
      </c>
      <c r="AA1855" t="str">
        <f>VLOOKUP($B1855,Sheet1!A:E,5,FALSE)</f>
        <v>Upscale residences, celebrity residents,  Tribeca Film Festival, converted warehouse architecture.</v>
      </c>
    </row>
    <row r="1856" spans="1:27" x14ac:dyDescent="0.2">
      <c r="A1856">
        <v>1937</v>
      </c>
      <c r="B1856" t="s">
        <v>2480</v>
      </c>
      <c r="C1856" t="s">
        <v>26</v>
      </c>
      <c r="D1856" s="1">
        <v>749000</v>
      </c>
      <c r="E1856">
        <v>1</v>
      </c>
      <c r="F1856">
        <v>2</v>
      </c>
      <c r="G1856">
        <v>908</v>
      </c>
      <c r="H1856" t="s">
        <v>39</v>
      </c>
      <c r="I1856" t="s">
        <v>65</v>
      </c>
      <c r="J1856" s="5">
        <v>11375</v>
      </c>
      <c r="K1856" s="8" t="str">
        <f>VLOOKUP($B1856,Sheet1!A:E,3,FALSE)</f>
        <v>Forest Hills</v>
      </c>
      <c r="L1856" s="8" t="str">
        <f>VLOOKUP($B1856,Sheet1!A:E,4,FALSE)</f>
        <v>A</v>
      </c>
      <c r="M1856">
        <v>-73.836502899999999</v>
      </c>
      <c r="N1856">
        <v>40.719000899999998</v>
      </c>
      <c r="O1856" s="13">
        <f>VLOOKUP($B1856,Sheet2!A:F,6,FALSE)</f>
        <v>8.0831183899813173</v>
      </c>
      <c r="P1856" s="1">
        <v>149800</v>
      </c>
      <c r="Q1856" s="3">
        <v>6.7500000000000004E-2</v>
      </c>
      <c r="R1856">
        <v>30</v>
      </c>
      <c r="S1856" s="1">
        <v>599200</v>
      </c>
      <c r="T1856" s="1">
        <v>3886.4</v>
      </c>
      <c r="U1856" s="1">
        <v>760.57</v>
      </c>
      <c r="V1856" s="1">
        <v>156.04</v>
      </c>
      <c r="W1856" s="4">
        <v>160</v>
      </c>
      <c r="X1856" s="1">
        <v>4963.01</v>
      </c>
      <c r="Y1856">
        <v>2</v>
      </c>
      <c r="Z1856">
        <v>6</v>
      </c>
      <c r="AA1856" t="str">
        <f>VLOOKUP($B1856,Sheet1!A:E,5,FALSE)</f>
        <v>Forest Hills Stadium - historic concert venue, commuter friendly from Manhattan.</v>
      </c>
    </row>
    <row r="1857" spans="1:27" x14ac:dyDescent="0.2">
      <c r="A1857">
        <v>1938</v>
      </c>
      <c r="B1857" t="s">
        <v>2481</v>
      </c>
      <c r="C1857" t="s">
        <v>163</v>
      </c>
      <c r="D1857" s="1">
        <v>639000</v>
      </c>
      <c r="E1857">
        <v>3</v>
      </c>
      <c r="F1857">
        <v>2</v>
      </c>
      <c r="G1857" s="2">
        <v>1360</v>
      </c>
      <c r="H1857" t="s">
        <v>728</v>
      </c>
      <c r="I1857" t="s">
        <v>36</v>
      </c>
      <c r="J1857" s="5">
        <v>10308</v>
      </c>
      <c r="K1857" s="8" t="str">
        <f>VLOOKUP($B1857,Sheet1!A:E,3,FALSE)</f>
        <v>Great Kills</v>
      </c>
      <c r="L1857" s="8" t="str">
        <f>VLOOKUP($B1857,Sheet1!A:E,4,FALSE)</f>
        <v>B</v>
      </c>
      <c r="M1857">
        <v>-74.163528099999994</v>
      </c>
      <c r="N1857">
        <v>40.555738599999998</v>
      </c>
      <c r="O1857" s="13">
        <f>VLOOKUP($B1857,Sheet2!A:F,6,FALSE)</f>
        <v>16.281824523196711</v>
      </c>
      <c r="P1857" s="1">
        <v>127800</v>
      </c>
      <c r="Q1857" s="3">
        <v>6.7500000000000004E-2</v>
      </c>
      <c r="R1857">
        <v>30</v>
      </c>
      <c r="S1857" s="1">
        <v>511200</v>
      </c>
      <c r="T1857" s="1">
        <v>3315.63</v>
      </c>
      <c r="U1857" s="1">
        <v>648.87</v>
      </c>
      <c r="V1857" s="1">
        <v>133.13</v>
      </c>
      <c r="W1857" s="4">
        <v>550</v>
      </c>
      <c r="X1857" s="1">
        <v>4647.63</v>
      </c>
      <c r="Y1857">
        <v>6</v>
      </c>
      <c r="Z1857">
        <v>9</v>
      </c>
      <c r="AA1857" t="str">
        <f>VLOOKUP($B1857,Sheet1!A:E,5,FALSE)</f>
        <v>Southern Staten Island, Suburban feel, waterfront community, Great Kills Park, named after Duth word of "Great creeks"</v>
      </c>
    </row>
    <row r="1858" spans="1:27" x14ac:dyDescent="0.2">
      <c r="A1858">
        <v>1939</v>
      </c>
      <c r="B1858" t="s">
        <v>2482</v>
      </c>
      <c r="C1858" t="s">
        <v>87</v>
      </c>
      <c r="D1858" s="1">
        <v>799000</v>
      </c>
      <c r="E1858">
        <v>5</v>
      </c>
      <c r="F1858">
        <v>2</v>
      </c>
      <c r="G1858" s="2">
        <v>2184</v>
      </c>
      <c r="H1858" t="s">
        <v>56</v>
      </c>
      <c r="I1858" t="s">
        <v>45</v>
      </c>
      <c r="J1858" s="5">
        <v>11226</v>
      </c>
      <c r="K1858" s="8" t="str">
        <f>VLOOKUP($B1858,Sheet1!A:E,3,FALSE)</f>
        <v>Flatbush</v>
      </c>
      <c r="L1858" s="8" t="str">
        <f>VLOOKUP($B1858,Sheet1!A:E,4,FALSE)</f>
        <v>B</v>
      </c>
      <c r="M1858">
        <v>-73.954362500000002</v>
      </c>
      <c r="N1858">
        <v>40.643728400000001</v>
      </c>
      <c r="O1858" s="13">
        <f>VLOOKUP($B1858,Sheet2!A:F,6,FALSE)</f>
        <v>7.4325982642088073</v>
      </c>
      <c r="P1858" s="1">
        <v>159800</v>
      </c>
      <c r="Q1858" s="3">
        <v>6.7500000000000004E-2</v>
      </c>
      <c r="R1858">
        <v>30</v>
      </c>
      <c r="S1858" s="1">
        <v>639200</v>
      </c>
      <c r="T1858" s="1">
        <v>4145.84</v>
      </c>
      <c r="U1858" s="1">
        <v>811.34</v>
      </c>
      <c r="V1858" s="1">
        <v>166.46</v>
      </c>
      <c r="W1858" s="4">
        <v>375</v>
      </c>
      <c r="X1858" s="1">
        <v>5498.64</v>
      </c>
      <c r="Y1858">
        <v>10</v>
      </c>
      <c r="Z1858">
        <v>14</v>
      </c>
      <c r="AA1858" t="str">
        <f>VLOOKUP($B1858,Sheet1!A:E,5,FALSE)</f>
        <v>Family friendly neighborhood, Open Space, South of Prospect Park, more affordable, having Carribean &amp; Haitian Influence.</v>
      </c>
    </row>
    <row r="1859" spans="1:27" x14ac:dyDescent="0.2">
      <c r="A1859">
        <v>1940</v>
      </c>
      <c r="B1859" t="s">
        <v>2483</v>
      </c>
      <c r="C1859" t="s">
        <v>26</v>
      </c>
      <c r="D1859" s="1">
        <v>700000</v>
      </c>
      <c r="E1859">
        <v>3</v>
      </c>
      <c r="F1859">
        <v>2</v>
      </c>
      <c r="G1859" s="2">
        <v>1245</v>
      </c>
      <c r="H1859" t="s">
        <v>69</v>
      </c>
      <c r="I1859" t="s">
        <v>54</v>
      </c>
      <c r="J1859" s="5">
        <v>10463</v>
      </c>
      <c r="K1859" s="8" t="str">
        <f>VLOOKUP($B1859,Sheet1!A:E,3,FALSE)</f>
        <v>Riverdale</v>
      </c>
      <c r="L1859" s="8" t="str">
        <f>VLOOKUP($B1859,Sheet1!A:E,4,FALSE)</f>
        <v>A-</v>
      </c>
      <c r="M1859">
        <v>-73.907669999999996</v>
      </c>
      <c r="N1859">
        <v>40.886134200000001</v>
      </c>
      <c r="O1859" s="13">
        <f>VLOOKUP($B1859,Sheet2!A:F,6,FALSE)</f>
        <v>10.31498667790054</v>
      </c>
      <c r="P1859" s="1">
        <v>140000</v>
      </c>
      <c r="Q1859" s="3">
        <v>6.7500000000000004E-2</v>
      </c>
      <c r="R1859">
        <v>30</v>
      </c>
      <c r="S1859" s="1">
        <v>560000</v>
      </c>
      <c r="T1859" s="1">
        <v>3632.15</v>
      </c>
      <c r="U1859" s="1">
        <v>710.82</v>
      </c>
      <c r="V1859" s="1">
        <v>145.83000000000001</v>
      </c>
      <c r="W1859" s="4">
        <v>1000</v>
      </c>
      <c r="X1859" s="1">
        <v>5488.8</v>
      </c>
      <c r="Y1859">
        <v>6</v>
      </c>
      <c r="Z1859">
        <v>8</v>
      </c>
      <c r="AA1859" t="str">
        <f>VLOOKUP($B1859,Sheet1!A:E,5,FALSE)</f>
        <v>Residential neighborhood , affluent enclave within the Bronx., "alternative to the Upper West side", Car Transportation is reccomended.</v>
      </c>
    </row>
    <row r="1860" spans="1:27" x14ac:dyDescent="0.2">
      <c r="A1860">
        <v>1941</v>
      </c>
      <c r="B1860" t="s">
        <v>2484</v>
      </c>
      <c r="C1860" t="s">
        <v>26</v>
      </c>
      <c r="D1860" s="1">
        <v>297000</v>
      </c>
      <c r="E1860">
        <v>3</v>
      </c>
      <c r="F1860">
        <v>1</v>
      </c>
      <c r="G1860">
        <v>600</v>
      </c>
      <c r="H1860" t="s">
        <v>62</v>
      </c>
      <c r="I1860" t="s">
        <v>45</v>
      </c>
      <c r="J1860" s="5">
        <v>11235</v>
      </c>
      <c r="K1860" s="8" t="str">
        <f>VLOOKUP($B1860,Sheet1!A:E,3,FALSE)</f>
        <v>Brighton Beach</v>
      </c>
      <c r="L1860" s="8" t="str">
        <f>VLOOKUP($B1860,Sheet1!A:E,4,FALSE)</f>
        <v>B</v>
      </c>
      <c r="M1860">
        <v>-73.966783300000003</v>
      </c>
      <c r="N1860">
        <v>40.575627699999998</v>
      </c>
      <c r="O1860" s="13">
        <f>VLOOKUP($B1860,Sheet2!A:F,6,FALSE)</f>
        <v>11.99043810982004</v>
      </c>
      <c r="P1860" s="1">
        <v>59400</v>
      </c>
      <c r="Q1860" s="3">
        <v>6.7500000000000004E-2</v>
      </c>
      <c r="R1860">
        <v>30</v>
      </c>
      <c r="S1860" s="1">
        <v>237600</v>
      </c>
      <c r="T1860" s="1">
        <v>1541.07</v>
      </c>
      <c r="U1860" s="1">
        <v>301.58999999999997</v>
      </c>
      <c r="V1860" s="1">
        <v>61.88</v>
      </c>
      <c r="W1860" s="4">
        <v>375</v>
      </c>
      <c r="X1860" s="1">
        <v>2279.5300000000002</v>
      </c>
      <c r="Y1860">
        <v>6</v>
      </c>
      <c r="Z1860">
        <v>5</v>
      </c>
      <c r="AA1860" t="str">
        <f>VLOOKUP($B1860,Sheet1!A:E,5,FALSE)</f>
        <v>Large Russian-speaking community and boardwalk with beach access.</v>
      </c>
    </row>
    <row r="1861" spans="1:27" x14ac:dyDescent="0.2">
      <c r="A1861">
        <v>1942</v>
      </c>
      <c r="B1861" t="s">
        <v>2485</v>
      </c>
      <c r="C1861" t="s">
        <v>52</v>
      </c>
      <c r="D1861" s="1">
        <v>455000</v>
      </c>
      <c r="E1861">
        <v>1</v>
      </c>
      <c r="F1861">
        <v>1</v>
      </c>
      <c r="G1861">
        <v>725</v>
      </c>
      <c r="H1861" t="s">
        <v>2161</v>
      </c>
      <c r="I1861" t="s">
        <v>28</v>
      </c>
      <c r="J1861" s="5">
        <v>10028</v>
      </c>
      <c r="K1861" s="8" t="str">
        <f>VLOOKUP($B1861,Sheet1!A:E,3,FALSE)</f>
        <v>Upper East Side</v>
      </c>
      <c r="L1861" s="8" t="str">
        <f>VLOOKUP($B1861,Sheet1!A:E,4,FALSE)</f>
        <v>A</v>
      </c>
      <c r="M1861">
        <v>-73.9487922</v>
      </c>
      <c r="N1861">
        <v>40.776032399999998</v>
      </c>
      <c r="O1861" s="13">
        <f>VLOOKUP($B1861,Sheet2!A:F,6,FALSE)</f>
        <v>2.6872589383113619</v>
      </c>
      <c r="P1861" s="1">
        <v>91000</v>
      </c>
      <c r="Q1861" s="3">
        <v>6.7500000000000004E-2</v>
      </c>
      <c r="R1861">
        <v>30</v>
      </c>
      <c r="S1861" s="1">
        <v>364000</v>
      </c>
      <c r="T1861" s="1">
        <v>2360.9</v>
      </c>
      <c r="U1861" s="1">
        <v>462.03</v>
      </c>
      <c r="V1861" s="1">
        <v>94.79</v>
      </c>
      <c r="W1861" s="4">
        <v>550</v>
      </c>
      <c r="X1861" s="1">
        <v>3467.72</v>
      </c>
      <c r="Y1861">
        <v>2</v>
      </c>
      <c r="Z1861">
        <v>6</v>
      </c>
      <c r="AA1861" t="str">
        <f>VLOOKUP($B1861,Sheet1!A:E,5,FALSE)</f>
        <v>Posh neighborhood, private schools, expensive supermarkets, iconic museums. </v>
      </c>
    </row>
    <row r="1862" spans="1:27" x14ac:dyDescent="0.2">
      <c r="A1862">
        <v>1943</v>
      </c>
      <c r="B1862" t="s">
        <v>2486</v>
      </c>
      <c r="C1862" t="s">
        <v>26</v>
      </c>
      <c r="D1862" s="1">
        <v>6500000</v>
      </c>
      <c r="E1862">
        <v>3</v>
      </c>
      <c r="F1862">
        <v>4</v>
      </c>
      <c r="G1862" s="2">
        <v>2190</v>
      </c>
      <c r="H1862" t="s">
        <v>69</v>
      </c>
      <c r="I1862" t="s">
        <v>28</v>
      </c>
      <c r="J1862" s="5">
        <v>10001</v>
      </c>
      <c r="K1862" s="8" t="str">
        <f>VLOOKUP($B1862,Sheet1!A:E,3,FALSE)</f>
        <v>Chelsea</v>
      </c>
      <c r="L1862" s="8" t="str">
        <f>VLOOKUP($B1862,Sheet1!A:E,4,FALSE)</f>
        <v>A</v>
      </c>
      <c r="M1862">
        <v>-73.989380999999995</v>
      </c>
      <c r="N1862">
        <v>40.746994999999998</v>
      </c>
      <c r="O1862" s="13">
        <f>VLOOKUP($B1862,Sheet2!A:F,6,FALSE)</f>
        <v>0.24256888157651971</v>
      </c>
      <c r="P1862" s="1">
        <v>1300000</v>
      </c>
      <c r="Q1862" s="3">
        <v>6.7500000000000004E-2</v>
      </c>
      <c r="R1862">
        <v>30</v>
      </c>
      <c r="S1862" s="1">
        <v>5200000</v>
      </c>
      <c r="T1862" s="1">
        <v>33727.1</v>
      </c>
      <c r="U1862" s="1">
        <v>6600.43</v>
      </c>
      <c r="V1862" s="1">
        <v>1354.17</v>
      </c>
      <c r="W1862" s="4">
        <v>600</v>
      </c>
      <c r="X1862" s="1">
        <v>42281.69</v>
      </c>
      <c r="Y1862">
        <v>6</v>
      </c>
      <c r="Z1862">
        <v>9</v>
      </c>
      <c r="AA1862" t="str">
        <f>VLOOKUP($B1862,Sheet1!A:E,5,FALSE)</f>
        <v>Luxury Highrises, premier neighborhood with upscale resturants and shops; Previously a LGBTQ hub.</v>
      </c>
    </row>
    <row r="1863" spans="1:27" x14ac:dyDescent="0.2">
      <c r="A1863">
        <v>1944</v>
      </c>
      <c r="B1863" t="s">
        <v>2487</v>
      </c>
      <c r="C1863" t="s">
        <v>41</v>
      </c>
      <c r="D1863" s="1">
        <v>1299000</v>
      </c>
      <c r="E1863">
        <v>11</v>
      </c>
      <c r="F1863">
        <v>8</v>
      </c>
      <c r="G1863" s="2">
        <v>4560</v>
      </c>
      <c r="H1863" t="s">
        <v>1045</v>
      </c>
      <c r="I1863" t="s">
        <v>54</v>
      </c>
      <c r="J1863" s="5">
        <v>10461</v>
      </c>
      <c r="K1863" s="8" t="str">
        <f>VLOOKUP($B1863,Sheet1!A:E,3,FALSE)</f>
        <v>Morris Park</v>
      </c>
      <c r="L1863" s="8" t="str">
        <f>VLOOKUP($B1863,Sheet1!A:E,4,FALSE)</f>
        <v>B</v>
      </c>
      <c r="M1863">
        <v>-73.831453199999999</v>
      </c>
      <c r="N1863">
        <v>40.851266799999998</v>
      </c>
      <c r="O1863" s="13">
        <f>VLOOKUP($B1863,Sheet2!A:F,6,FALSE)</f>
        <v>10.731490378519521</v>
      </c>
      <c r="P1863" s="1">
        <v>259800</v>
      </c>
      <c r="Q1863" s="3">
        <v>6.7500000000000004E-2</v>
      </c>
      <c r="R1863">
        <v>30</v>
      </c>
      <c r="S1863" s="1">
        <v>1039200</v>
      </c>
      <c r="T1863" s="1">
        <v>6740.23</v>
      </c>
      <c r="U1863" s="1">
        <v>1319.07</v>
      </c>
      <c r="V1863" s="1">
        <v>270.63</v>
      </c>
      <c r="W1863" s="4">
        <v>1000</v>
      </c>
      <c r="X1863" s="1">
        <v>9329.93</v>
      </c>
      <c r="Y1863">
        <v>22</v>
      </c>
      <c r="Z1863">
        <v>11</v>
      </c>
      <c r="AA1863" t="str">
        <f>VLOOKUP($B1863,Sheet1!A:E,5,FALSE)</f>
        <v>Suburban atmosphere, FDR high school.</v>
      </c>
    </row>
    <row r="1864" spans="1:27" x14ac:dyDescent="0.2">
      <c r="A1864">
        <v>1945</v>
      </c>
      <c r="B1864" t="s">
        <v>2488</v>
      </c>
      <c r="C1864" t="s">
        <v>87</v>
      </c>
      <c r="D1864" s="1">
        <v>1279000</v>
      </c>
      <c r="E1864">
        <v>16</v>
      </c>
      <c r="F1864">
        <v>8</v>
      </c>
      <c r="G1864" s="2">
        <v>3550</v>
      </c>
      <c r="H1864" t="s">
        <v>1073</v>
      </c>
      <c r="I1864" t="s">
        <v>54</v>
      </c>
      <c r="J1864" s="5">
        <v>10456</v>
      </c>
      <c r="K1864" s="8" t="str">
        <f>VLOOKUP($B1864,Sheet1!A:E,3,FALSE)</f>
        <v>Melrose</v>
      </c>
      <c r="L1864" s="8" t="str">
        <f>VLOOKUP($B1864,Sheet1!A:E,4,FALSE)</f>
        <v>C</v>
      </c>
      <c r="M1864">
        <v>-73.901472900000002</v>
      </c>
      <c r="N1864">
        <v>40.828267500000003</v>
      </c>
      <c r="O1864" s="13">
        <f>VLOOKUP($B1864,Sheet2!A:F,6,FALSE)</f>
        <v>7.0315891180900039</v>
      </c>
      <c r="P1864" s="1">
        <v>255800</v>
      </c>
      <c r="Q1864" s="3">
        <v>6.7500000000000004E-2</v>
      </c>
      <c r="R1864">
        <v>30</v>
      </c>
      <c r="S1864" s="1">
        <v>1023200</v>
      </c>
      <c r="T1864" s="1">
        <v>6636.46</v>
      </c>
      <c r="U1864" s="1">
        <v>1298.76</v>
      </c>
      <c r="V1864" s="1">
        <v>266.45999999999998</v>
      </c>
      <c r="W1864" s="4">
        <v>375</v>
      </c>
      <c r="X1864" s="1">
        <v>8576.67</v>
      </c>
      <c r="Y1864">
        <v>32</v>
      </c>
      <c r="Z1864">
        <v>9</v>
      </c>
      <c r="AA1864" t="str">
        <f>VLOOKUP($B1864,Sheet1!A:E,5,FALSE)</f>
        <v>South Bronx, activism centered around sustainable housing and social justice</v>
      </c>
    </row>
    <row r="1865" spans="1:27" x14ac:dyDescent="0.2">
      <c r="A1865">
        <v>1946</v>
      </c>
      <c r="B1865" t="s">
        <v>2489</v>
      </c>
      <c r="C1865" t="s">
        <v>188</v>
      </c>
      <c r="D1865" s="1">
        <v>799000</v>
      </c>
      <c r="E1865">
        <v>3</v>
      </c>
      <c r="F1865">
        <v>1</v>
      </c>
      <c r="G1865" s="2">
        <v>1200</v>
      </c>
      <c r="H1865" t="s">
        <v>427</v>
      </c>
      <c r="I1865" t="s">
        <v>28</v>
      </c>
      <c r="J1865" s="5">
        <v>10024</v>
      </c>
      <c r="K1865" s="8" t="str">
        <f>VLOOKUP($B1865,Sheet1!A:E,3,FALSE)</f>
        <v>Upper West Side</v>
      </c>
      <c r="L1865" s="8" t="str">
        <f>VLOOKUP($B1865,Sheet1!A:E,4,FALSE)</f>
        <v>A</v>
      </c>
      <c r="M1865">
        <v>-73.976046999999994</v>
      </c>
      <c r="N1865">
        <v>40.785689900000001</v>
      </c>
      <c r="O1865" s="13">
        <f>VLOOKUP($B1865,Sheet2!A:F,6,FALSE)</f>
        <v>2.5914987203906672</v>
      </c>
      <c r="P1865" s="1">
        <v>159800</v>
      </c>
      <c r="Q1865" s="3">
        <v>6.7500000000000004E-2</v>
      </c>
      <c r="R1865">
        <v>30</v>
      </c>
      <c r="S1865" s="1">
        <v>639200</v>
      </c>
      <c r="T1865" s="1">
        <v>4145.84</v>
      </c>
      <c r="U1865" s="1">
        <v>811.34</v>
      </c>
      <c r="V1865" s="1">
        <v>166.46</v>
      </c>
      <c r="W1865" s="4">
        <v>375</v>
      </c>
      <c r="X1865" s="1">
        <v>5498.64</v>
      </c>
      <c r="Y1865">
        <v>6</v>
      </c>
      <c r="Z1865">
        <v>10</v>
      </c>
      <c r="AA1865" t="str">
        <f>VLOOKUP($B1865,Sheet1!A:E,5,FALSE)</f>
        <v>Western edge of Central Park, Lincoln Center, affluent area.</v>
      </c>
    </row>
    <row r="1866" spans="1:27" x14ac:dyDescent="0.2">
      <c r="A1866">
        <v>1947</v>
      </c>
      <c r="B1866" t="s">
        <v>2490</v>
      </c>
      <c r="C1866" t="s">
        <v>52</v>
      </c>
      <c r="D1866" s="1">
        <v>475000</v>
      </c>
      <c r="E1866">
        <v>2</v>
      </c>
      <c r="F1866">
        <v>2</v>
      </c>
      <c r="G1866" s="2">
        <v>1150</v>
      </c>
      <c r="H1866" t="s">
        <v>2491</v>
      </c>
      <c r="I1866" t="s">
        <v>45</v>
      </c>
      <c r="J1866" s="5">
        <v>11224</v>
      </c>
      <c r="K1866" s="8" t="str">
        <f>VLOOKUP($B1866,Sheet1!A:E,3,FALSE)</f>
        <v>Coney Island</v>
      </c>
      <c r="L1866" s="8" t="str">
        <f>VLOOKUP($B1866,Sheet1!A:E,4,FALSE)</f>
        <v>C</v>
      </c>
      <c r="M1866">
        <v>-73.970907800000006</v>
      </c>
      <c r="N1866">
        <v>40.579418199999999</v>
      </c>
      <c r="O1866" s="13">
        <f>VLOOKUP($B1866,Sheet2!A:F,6,FALSE)</f>
        <v>11.71367189867984</v>
      </c>
      <c r="P1866" s="1">
        <v>95000</v>
      </c>
      <c r="Q1866" s="3">
        <v>6.7500000000000004E-2</v>
      </c>
      <c r="R1866">
        <v>30</v>
      </c>
      <c r="S1866" s="1">
        <v>380000</v>
      </c>
      <c r="T1866" s="1">
        <v>2464.67</v>
      </c>
      <c r="U1866" s="1">
        <v>482.34</v>
      </c>
      <c r="V1866" s="1">
        <v>98.96</v>
      </c>
      <c r="W1866" s="4">
        <v>375</v>
      </c>
      <c r="X1866" s="1">
        <v>3420.97</v>
      </c>
      <c r="Y1866">
        <v>4</v>
      </c>
      <c r="Z1866">
        <v>7</v>
      </c>
      <c r="AA1866" t="str">
        <f>VLOOKUP($B1866,Sheet1!A:E,5,FALSE)</f>
        <v>Amusement parks by the boardwalk in Brooklyn, end of the D subway line.</v>
      </c>
    </row>
    <row r="1867" spans="1:27" x14ac:dyDescent="0.2">
      <c r="A1867">
        <v>1948</v>
      </c>
      <c r="B1867" t="s">
        <v>2492</v>
      </c>
      <c r="C1867" t="s">
        <v>52</v>
      </c>
      <c r="D1867" s="1">
        <v>209000</v>
      </c>
      <c r="E1867">
        <v>1</v>
      </c>
      <c r="F1867">
        <v>1</v>
      </c>
      <c r="G1867" s="2">
        <v>2184</v>
      </c>
      <c r="H1867" t="s">
        <v>39</v>
      </c>
      <c r="I1867" t="s">
        <v>65</v>
      </c>
      <c r="J1867" s="5">
        <v>11360</v>
      </c>
      <c r="K1867" s="8" t="str">
        <f>VLOOKUP($B1867,Sheet1!A:E,3,FALSE)</f>
        <v>Bayside</v>
      </c>
      <c r="L1867" s="8" t="str">
        <f>VLOOKUP($B1867,Sheet1!A:E,4,FALSE)</f>
        <v>A</v>
      </c>
      <c r="M1867">
        <v>-73.963626599999998</v>
      </c>
      <c r="N1867">
        <v>40.645653799999998</v>
      </c>
      <c r="O1867" s="13">
        <f>VLOOKUP($B1867,Sheet2!A:F,6,FALSE)</f>
        <v>7.209962001440732</v>
      </c>
      <c r="P1867" s="1">
        <v>41800</v>
      </c>
      <c r="Q1867" s="3">
        <v>6.7500000000000004E-2</v>
      </c>
      <c r="R1867">
        <v>30</v>
      </c>
      <c r="S1867" s="1">
        <v>167200</v>
      </c>
      <c r="T1867" s="1">
        <v>1084.46</v>
      </c>
      <c r="U1867" s="1">
        <v>212.23</v>
      </c>
      <c r="V1867" s="1">
        <v>43.54</v>
      </c>
      <c r="W1867" s="4">
        <v>600</v>
      </c>
      <c r="X1867" s="1">
        <v>1940.23</v>
      </c>
      <c r="Y1867">
        <v>2</v>
      </c>
      <c r="Z1867">
        <v>18</v>
      </c>
      <c r="AA1867" t="str">
        <f>VLOOKUP($B1867,Sheet1!A:E,5,FALSE)</f>
        <v>Suburban style homes in Northeast Queens, large Korean community, with its most commerical street being Bell Boulevard</v>
      </c>
    </row>
    <row r="1868" spans="1:27" x14ac:dyDescent="0.2">
      <c r="A1868">
        <v>1949</v>
      </c>
      <c r="B1868" t="s">
        <v>2493</v>
      </c>
      <c r="C1868" t="s">
        <v>34</v>
      </c>
      <c r="D1868" s="1">
        <v>1325000</v>
      </c>
      <c r="E1868">
        <v>4</v>
      </c>
      <c r="F1868">
        <v>3</v>
      </c>
      <c r="G1868" s="2">
        <v>2200</v>
      </c>
      <c r="H1868" t="s">
        <v>2494</v>
      </c>
      <c r="I1868" t="s">
        <v>45</v>
      </c>
      <c r="J1868" s="5">
        <v>11234</v>
      </c>
      <c r="K1868" s="8" t="str">
        <f>VLOOKUP($B1868,Sheet1!A:E,3,FALSE)</f>
        <v>Marine Park</v>
      </c>
      <c r="L1868" s="8" t="str">
        <f>VLOOKUP($B1868,Sheet1!A:E,4,FALSE)</f>
        <v>A</v>
      </c>
      <c r="M1868">
        <v>-73.904360600000004</v>
      </c>
      <c r="N1868">
        <v>40.618445000000001</v>
      </c>
      <c r="O1868" s="13">
        <f>VLOOKUP($B1868,Sheet2!A:F,6,FALSE)</f>
        <v>9.9528757253713849</v>
      </c>
      <c r="P1868" s="1">
        <v>265000</v>
      </c>
      <c r="Q1868" s="3">
        <v>6.7500000000000004E-2</v>
      </c>
      <c r="R1868">
        <v>30</v>
      </c>
      <c r="S1868" s="1">
        <v>1060000</v>
      </c>
      <c r="T1868" s="1">
        <v>6875.14</v>
      </c>
      <c r="U1868" s="1">
        <v>1345.47</v>
      </c>
      <c r="V1868" s="1">
        <v>276.04000000000002</v>
      </c>
      <c r="W1868" s="4">
        <v>375</v>
      </c>
      <c r="X1868" s="1">
        <v>8871.65</v>
      </c>
      <c r="Y1868">
        <v>8</v>
      </c>
      <c r="Z1868">
        <v>11</v>
      </c>
      <c r="AA1868" t="str">
        <f>VLOOKUP($B1868,Sheet1!A:E,5,FALSE)</f>
        <v>Marine Park, expansive parkland and recreational facilities.</v>
      </c>
    </row>
    <row r="1869" spans="1:27" x14ac:dyDescent="0.2">
      <c r="A1869">
        <v>1950</v>
      </c>
      <c r="B1869" t="s">
        <v>2495</v>
      </c>
      <c r="C1869" t="s">
        <v>52</v>
      </c>
      <c r="D1869" s="1">
        <v>259000</v>
      </c>
      <c r="E1869">
        <v>1</v>
      </c>
      <c r="F1869">
        <v>1</v>
      </c>
      <c r="G1869">
        <v>625</v>
      </c>
      <c r="H1869" t="s">
        <v>62</v>
      </c>
      <c r="I1869" t="s">
        <v>45</v>
      </c>
      <c r="J1869" s="5">
        <v>11209</v>
      </c>
      <c r="K1869" s="8" t="str">
        <f>VLOOKUP($B1869,Sheet1!A:E,3,FALSE)</f>
        <v>Bay Ridge</v>
      </c>
      <c r="L1869" s="8" t="str">
        <f>VLOOKUP($B1869,Sheet1!A:E,4,FALSE)</f>
        <v>B+</v>
      </c>
      <c r="M1869">
        <v>-74.033780699999994</v>
      </c>
      <c r="N1869">
        <v>40.614733200000003</v>
      </c>
      <c r="O1869" s="13">
        <f>VLOOKUP($B1869,Sheet2!A:F,6,FALSE)</f>
        <v>9.5943523616257629</v>
      </c>
      <c r="P1869" s="1">
        <v>51800</v>
      </c>
      <c r="Q1869" s="3">
        <v>6.7500000000000004E-2</v>
      </c>
      <c r="R1869">
        <v>30</v>
      </c>
      <c r="S1869" s="1">
        <v>207200</v>
      </c>
      <c r="T1869" s="1">
        <v>1343.9</v>
      </c>
      <c r="U1869" s="1">
        <v>263</v>
      </c>
      <c r="V1869" s="1">
        <v>53.96</v>
      </c>
      <c r="W1869" s="4">
        <v>2000</v>
      </c>
      <c r="X1869" s="1">
        <v>3660.86</v>
      </c>
      <c r="Y1869">
        <v>2</v>
      </c>
      <c r="Z1869">
        <v>5</v>
      </c>
      <c r="AA1869" t="str">
        <f>VLOOKUP($B1869,Sheet1!A:E,5,FALSE)</f>
        <v>South Brooklyn Neighborhood known for elaborate Christmas light in Dyker Heights.</v>
      </c>
    </row>
    <row r="1870" spans="1:27" x14ac:dyDescent="0.2">
      <c r="A1870">
        <v>1951</v>
      </c>
      <c r="B1870" t="s">
        <v>2496</v>
      </c>
      <c r="C1870" t="s">
        <v>41</v>
      </c>
      <c r="D1870" s="1">
        <v>899000</v>
      </c>
      <c r="E1870">
        <v>4</v>
      </c>
      <c r="F1870">
        <v>3</v>
      </c>
      <c r="G1870" s="2">
        <v>1960</v>
      </c>
      <c r="H1870" t="s">
        <v>31</v>
      </c>
      <c r="I1870" t="s">
        <v>65</v>
      </c>
      <c r="J1870" s="5">
        <v>11426</v>
      </c>
      <c r="K1870" s="8" t="str">
        <f>VLOOKUP($B1870,Sheet1!A:E,3,FALSE)</f>
        <v>Bellerose</v>
      </c>
      <c r="L1870" s="8" t="str">
        <f>VLOOKUP($B1870,Sheet1!A:E,4,FALSE)</f>
        <v>A-</v>
      </c>
      <c r="M1870">
        <v>-73.720774000000006</v>
      </c>
      <c r="N1870">
        <v>40.727846</v>
      </c>
      <c r="O1870" s="13">
        <f>VLOOKUP($B1870,Sheet2!A:F,6,FALSE)</f>
        <v>13.96563279456668</v>
      </c>
      <c r="P1870" s="1">
        <v>179800</v>
      </c>
      <c r="Q1870" s="3">
        <v>6.7500000000000004E-2</v>
      </c>
      <c r="R1870">
        <v>30</v>
      </c>
      <c r="S1870" s="1">
        <v>719200</v>
      </c>
      <c r="T1870" s="1">
        <v>4664.72</v>
      </c>
      <c r="U1870" s="1">
        <v>912.89</v>
      </c>
      <c r="V1870" s="1">
        <v>187.29</v>
      </c>
      <c r="W1870" s="4">
        <v>600</v>
      </c>
      <c r="X1870" s="1">
        <v>6364.9</v>
      </c>
      <c r="Y1870">
        <v>8</v>
      </c>
      <c r="Z1870">
        <v>10</v>
      </c>
      <c r="AA1870" t="str">
        <f>VLOOKUP($B1870,Sheet1!A:E,5,FALSE)</f>
        <v>Suburban charm and historical homes.</v>
      </c>
    </row>
    <row r="1871" spans="1:27" x14ac:dyDescent="0.2">
      <c r="A1871">
        <v>1952</v>
      </c>
      <c r="B1871" t="s">
        <v>2497</v>
      </c>
      <c r="C1871" t="s">
        <v>87</v>
      </c>
      <c r="D1871" s="1">
        <v>1325000</v>
      </c>
      <c r="E1871">
        <v>6</v>
      </c>
      <c r="F1871">
        <v>5</v>
      </c>
      <c r="G1871" s="2">
        <v>2184</v>
      </c>
      <c r="H1871" t="s">
        <v>2498</v>
      </c>
      <c r="I1871" t="s">
        <v>65</v>
      </c>
      <c r="J1871" s="5">
        <v>11436</v>
      </c>
      <c r="K1871" s="8" t="str">
        <f>VLOOKUP($B1871,Sheet1!A:E,3,FALSE)</f>
        <v>Jamaica</v>
      </c>
      <c r="L1871" s="8" t="str">
        <f>VLOOKUP($B1871,Sheet1!A:E,4,FALSE)</f>
        <v>C</v>
      </c>
      <c r="M1871">
        <v>-73.790278799999996</v>
      </c>
      <c r="N1871">
        <v>40.672765400000003</v>
      </c>
      <c r="O1871" s="13">
        <f>VLOOKUP($B1871,Sheet2!A:F,6,FALSE)</f>
        <v>11.512311090772389</v>
      </c>
      <c r="P1871" s="1">
        <v>265000</v>
      </c>
      <c r="Q1871" s="3">
        <v>6.7500000000000004E-2</v>
      </c>
      <c r="R1871">
        <v>30</v>
      </c>
      <c r="S1871" s="1">
        <v>1060000</v>
      </c>
      <c r="T1871" s="1">
        <v>6875.14</v>
      </c>
      <c r="U1871" s="1">
        <v>1345.47</v>
      </c>
      <c r="V1871" s="1">
        <v>276.04000000000002</v>
      </c>
      <c r="W1871" s="4">
        <v>600</v>
      </c>
      <c r="X1871" s="1">
        <v>9096.65</v>
      </c>
      <c r="Y1871">
        <v>12</v>
      </c>
      <c r="Z1871">
        <v>8</v>
      </c>
      <c r="AA1871" t="str">
        <f>VLOOKUP($B1871,Sheet1!A:E,5,FALSE)</f>
        <v>Sectioned into 3 sub-neighborhoods, estates in the north east, west shopping areas, and South high crime area.</v>
      </c>
    </row>
    <row r="1872" spans="1:27" x14ac:dyDescent="0.2">
      <c r="A1872">
        <v>1953</v>
      </c>
      <c r="B1872" t="s">
        <v>2499</v>
      </c>
      <c r="C1872" t="s">
        <v>52</v>
      </c>
      <c r="D1872" s="1">
        <v>345000</v>
      </c>
      <c r="E1872">
        <v>3</v>
      </c>
      <c r="F1872">
        <v>2</v>
      </c>
      <c r="G1872" s="2">
        <v>1100</v>
      </c>
      <c r="H1872" t="s">
        <v>2500</v>
      </c>
      <c r="I1872" t="s">
        <v>54</v>
      </c>
      <c r="J1872" s="5">
        <v>10471</v>
      </c>
      <c r="K1872" s="8" t="str">
        <f>VLOOKUP($B1872,Sheet1!A:E,3,FALSE)</f>
        <v>Riverdale</v>
      </c>
      <c r="L1872" s="8" t="str">
        <f>VLOOKUP($B1872,Sheet1!A:E,4,FALSE)</f>
        <v>A-</v>
      </c>
      <c r="M1872">
        <v>-73.896916000000004</v>
      </c>
      <c r="N1872">
        <v>40.908552</v>
      </c>
      <c r="O1872" s="13">
        <f>VLOOKUP($B1872,Sheet2!A:F,6,FALSE)</f>
        <v>11.958847830191409</v>
      </c>
      <c r="P1872" s="1">
        <v>69000</v>
      </c>
      <c r="Q1872" s="3">
        <v>6.7500000000000004E-2</v>
      </c>
      <c r="R1872">
        <v>30</v>
      </c>
      <c r="S1872" s="1">
        <v>276000</v>
      </c>
      <c r="T1872" s="1">
        <v>1790.13</v>
      </c>
      <c r="U1872" s="1">
        <v>350.33</v>
      </c>
      <c r="V1872" s="1">
        <v>71.88</v>
      </c>
      <c r="W1872" s="4">
        <v>600</v>
      </c>
      <c r="X1872" s="1">
        <v>2812.34</v>
      </c>
      <c r="Y1872">
        <v>6</v>
      </c>
      <c r="Z1872">
        <v>7</v>
      </c>
      <c r="AA1872" t="str">
        <f>VLOOKUP($B1872,Sheet1!A:E,5,FALSE)</f>
        <v>Residential neighborhood , affluent enclave within the Bronx., "alternative to the Upper West side", Car Transportation is reccomended.</v>
      </c>
    </row>
    <row r="1873" spans="1:27" x14ac:dyDescent="0.2">
      <c r="A1873">
        <v>1954</v>
      </c>
      <c r="B1873" t="s">
        <v>2501</v>
      </c>
      <c r="C1873" t="s">
        <v>26</v>
      </c>
      <c r="D1873" s="1">
        <v>1088000</v>
      </c>
      <c r="E1873">
        <v>4</v>
      </c>
      <c r="F1873">
        <v>2</v>
      </c>
      <c r="G1873" s="2">
        <v>2184</v>
      </c>
      <c r="H1873" t="s">
        <v>589</v>
      </c>
      <c r="I1873" t="s">
        <v>65</v>
      </c>
      <c r="J1873" s="5">
        <v>11357</v>
      </c>
      <c r="K1873" s="8" t="str">
        <f>VLOOKUP($B1873,Sheet1!A:E,3,FALSE)</f>
        <v>Malba</v>
      </c>
      <c r="L1873" s="8" t="str">
        <f>VLOOKUP($B1873,Sheet1!A:E,4,FALSE)</f>
        <v>A</v>
      </c>
      <c r="M1873">
        <v>-73.795177899999999</v>
      </c>
      <c r="N1873">
        <v>40.793292100000002</v>
      </c>
      <c r="O1873" s="13">
        <f>VLOOKUP($B1873,Sheet2!A:F,6,FALSE)</f>
        <v>10.44162634766796</v>
      </c>
      <c r="P1873" s="1">
        <v>217600</v>
      </c>
      <c r="Q1873" s="3">
        <v>6.7500000000000004E-2</v>
      </c>
      <c r="R1873">
        <v>30</v>
      </c>
      <c r="S1873" s="1">
        <v>870400</v>
      </c>
      <c r="T1873" s="1">
        <v>5645.4</v>
      </c>
      <c r="U1873" s="1">
        <v>1104.81</v>
      </c>
      <c r="V1873" s="1">
        <v>226.67</v>
      </c>
      <c r="W1873" s="4">
        <v>600</v>
      </c>
      <c r="X1873" s="1">
        <v>7576.87</v>
      </c>
      <c r="Y1873">
        <v>8</v>
      </c>
      <c r="Z1873">
        <v>14</v>
      </c>
      <c r="AA1873" t="str">
        <f>VLOOKUP($B1873,Sheet1!A:E,5,FALSE)</f>
        <v>Luxury Homes, East River waterfront views, suburban environment.</v>
      </c>
    </row>
    <row r="1874" spans="1:27" x14ac:dyDescent="0.2">
      <c r="A1874">
        <v>1955</v>
      </c>
      <c r="B1874" t="s">
        <v>2502</v>
      </c>
      <c r="C1874" t="s">
        <v>34</v>
      </c>
      <c r="D1874" s="1">
        <v>669000</v>
      </c>
      <c r="E1874">
        <v>3</v>
      </c>
      <c r="F1874">
        <v>2</v>
      </c>
      <c r="G1874" s="2">
        <v>2191</v>
      </c>
      <c r="H1874" t="s">
        <v>334</v>
      </c>
      <c r="I1874" t="s">
        <v>36</v>
      </c>
      <c r="J1874" s="5">
        <v>10314</v>
      </c>
      <c r="K1874" s="8" t="str">
        <f>VLOOKUP($B1874,Sheet1!A:E,3,FALSE)</f>
        <v>Mid Island</v>
      </c>
      <c r="L1874" s="8" t="str">
        <f>VLOOKUP($B1874,Sheet1!A:E,4,FALSE)</f>
        <v>B</v>
      </c>
      <c r="M1874">
        <v>-74.130533600000007</v>
      </c>
      <c r="N1874">
        <v>40.613623599999997</v>
      </c>
      <c r="O1874" s="13">
        <f>VLOOKUP($B1874,Sheet2!A:F,6,FALSE)</f>
        <v>12.04676075651153</v>
      </c>
      <c r="P1874" s="1">
        <v>133800</v>
      </c>
      <c r="Q1874" s="3">
        <v>6.7500000000000004E-2</v>
      </c>
      <c r="R1874">
        <v>30</v>
      </c>
      <c r="S1874" s="1">
        <v>535200</v>
      </c>
      <c r="T1874" s="1">
        <v>3471.3</v>
      </c>
      <c r="U1874" s="1">
        <v>679.34</v>
      </c>
      <c r="V1874" s="1">
        <v>139.38</v>
      </c>
      <c r="W1874" s="4">
        <v>600</v>
      </c>
      <c r="X1874" s="1">
        <v>4890.01</v>
      </c>
      <c r="Y1874">
        <v>6</v>
      </c>
      <c r="Z1874">
        <v>14</v>
      </c>
      <c r="AA1874" t="str">
        <f>VLOOKUP($B1874,Sheet1!A:E,5,FALSE)</f>
        <v>Middle of Staten island, largest % of Asians in Staten Island, suburban residential area.</v>
      </c>
    </row>
    <row r="1875" spans="1:27" x14ac:dyDescent="0.2">
      <c r="A1875">
        <v>1956</v>
      </c>
      <c r="B1875" t="s">
        <v>2503</v>
      </c>
      <c r="C1875" t="s">
        <v>87</v>
      </c>
      <c r="D1875" s="1">
        <v>1388000</v>
      </c>
      <c r="E1875">
        <v>3</v>
      </c>
      <c r="F1875">
        <v>2</v>
      </c>
      <c r="G1875" s="2">
        <v>2520</v>
      </c>
      <c r="H1875" t="s">
        <v>39</v>
      </c>
      <c r="I1875" t="s">
        <v>45</v>
      </c>
      <c r="J1875" s="5">
        <v>11229</v>
      </c>
      <c r="K1875" s="8" t="str">
        <f>VLOOKUP($B1875,Sheet1!A:E,3,FALSE)</f>
        <v>Homecrest</v>
      </c>
      <c r="L1875" s="8" t="str">
        <f>VLOOKUP($B1875,Sheet1!A:E,4,FALSE)</f>
        <v>B</v>
      </c>
      <c r="M1875">
        <v>-73.957201999999995</v>
      </c>
      <c r="N1875">
        <v>40.620978000000001</v>
      </c>
      <c r="O1875" s="13">
        <f>VLOOKUP($B1875,Sheet2!A:F,6,FALSE)</f>
        <v>8.9448674403927289</v>
      </c>
      <c r="P1875" s="1">
        <v>277600</v>
      </c>
      <c r="Q1875" s="3">
        <v>6.7500000000000004E-2</v>
      </c>
      <c r="R1875">
        <v>30</v>
      </c>
      <c r="S1875" s="1">
        <v>1110400</v>
      </c>
      <c r="T1875" s="1">
        <v>7202.03</v>
      </c>
      <c r="U1875" s="1">
        <v>1409.44</v>
      </c>
      <c r="V1875" s="1">
        <v>289.17</v>
      </c>
      <c r="W1875" s="4">
        <v>600</v>
      </c>
      <c r="X1875" s="1">
        <v>9500.64</v>
      </c>
      <c r="Y1875">
        <v>6</v>
      </c>
      <c r="Z1875">
        <v>16</v>
      </c>
      <c r="AA1875" t="str">
        <f>VLOOKUP($B1875,Sheet1!A:E,5,FALSE)</f>
        <v>Residential community and local parks.</v>
      </c>
    </row>
    <row r="1876" spans="1:27" x14ac:dyDescent="0.2">
      <c r="A1876">
        <v>1957</v>
      </c>
      <c r="B1876" t="s">
        <v>2504</v>
      </c>
      <c r="C1876" t="s">
        <v>34</v>
      </c>
      <c r="D1876" s="1">
        <v>1475000</v>
      </c>
      <c r="E1876">
        <v>5</v>
      </c>
      <c r="F1876">
        <v>3</v>
      </c>
      <c r="G1876" s="2">
        <v>2637</v>
      </c>
      <c r="H1876" t="s">
        <v>756</v>
      </c>
      <c r="I1876" t="s">
        <v>65</v>
      </c>
      <c r="J1876" s="5">
        <v>11378</v>
      </c>
      <c r="K1876" s="8" t="str">
        <f>VLOOKUP($B1876,Sheet1!A:E,3,FALSE)</f>
        <v>Maspeth</v>
      </c>
      <c r="L1876" s="8" t="str">
        <f>VLOOKUP($B1876,Sheet1!A:E,4,FALSE)</f>
        <v>B</v>
      </c>
      <c r="M1876">
        <v>-73.904268200000004</v>
      </c>
      <c r="N1876">
        <v>40.729123199999997</v>
      </c>
      <c r="O1876" s="13">
        <f>VLOOKUP($B1876,Sheet2!A:F,6,FALSE)</f>
        <v>4.4711839138700338</v>
      </c>
      <c r="P1876" s="1">
        <v>295000</v>
      </c>
      <c r="Q1876" s="3">
        <v>6.7500000000000004E-2</v>
      </c>
      <c r="R1876">
        <v>30</v>
      </c>
      <c r="S1876" s="1">
        <v>1180000</v>
      </c>
      <c r="T1876" s="1">
        <v>7653.46</v>
      </c>
      <c r="U1876" s="1">
        <v>1497.79</v>
      </c>
      <c r="V1876" s="1">
        <v>307.29000000000002</v>
      </c>
      <c r="W1876" s="4">
        <v>600</v>
      </c>
      <c r="X1876" s="1">
        <v>10058.540000000001</v>
      </c>
      <c r="Y1876">
        <v>10</v>
      </c>
      <c r="Z1876">
        <v>13</v>
      </c>
      <c r="AA1876" t="str">
        <f>VLOOKUP($B1876,Sheet1!A:E,5,FALSE)</f>
        <v>Residential neighborhoods and industrial roots.</v>
      </c>
    </row>
    <row r="1877" spans="1:27" x14ac:dyDescent="0.2">
      <c r="A1877">
        <v>1959</v>
      </c>
      <c r="B1877" t="s">
        <v>2505</v>
      </c>
      <c r="C1877" t="s">
        <v>26</v>
      </c>
      <c r="D1877" s="1">
        <v>1375000</v>
      </c>
      <c r="E1877">
        <v>2</v>
      </c>
      <c r="F1877">
        <v>2</v>
      </c>
      <c r="G1877" s="2">
        <v>2184</v>
      </c>
      <c r="H1877" t="s">
        <v>69</v>
      </c>
      <c r="I1877" t="s">
        <v>28</v>
      </c>
      <c r="J1877" s="5">
        <v>10128</v>
      </c>
      <c r="K1877" s="8" t="str">
        <f>VLOOKUP($B1877,Sheet1!A:E,3,FALSE)</f>
        <v>Upper East Side</v>
      </c>
      <c r="L1877" s="8" t="str">
        <f>VLOOKUP($B1877,Sheet1!A:E,4,FALSE)</f>
        <v>A</v>
      </c>
      <c r="M1877">
        <v>-73.947292899999994</v>
      </c>
      <c r="N1877">
        <v>40.779181399999999</v>
      </c>
      <c r="O1877" s="13">
        <f>VLOOKUP($B1877,Sheet2!A:F,6,FALSE)</f>
        <v>2.8970734384783929</v>
      </c>
      <c r="P1877" s="1">
        <v>275000</v>
      </c>
      <c r="Q1877" s="3">
        <v>6.7500000000000004E-2</v>
      </c>
      <c r="R1877">
        <v>30</v>
      </c>
      <c r="S1877" s="1">
        <v>1100000</v>
      </c>
      <c r="T1877" s="1">
        <v>7134.58</v>
      </c>
      <c r="U1877" s="1">
        <v>1396.24</v>
      </c>
      <c r="V1877" s="1">
        <v>286.45999999999998</v>
      </c>
      <c r="W1877" s="4">
        <v>600</v>
      </c>
      <c r="X1877" s="1">
        <v>9417.2800000000007</v>
      </c>
      <c r="Y1877">
        <v>4</v>
      </c>
      <c r="Z1877">
        <v>14</v>
      </c>
      <c r="AA1877" t="str">
        <f>VLOOKUP($B1877,Sheet1!A:E,5,FALSE)</f>
        <v>Posh neighborhood, private schools, expensive supermarkets, iconic museums. </v>
      </c>
    </row>
    <row r="1878" spans="1:27" x14ac:dyDescent="0.2">
      <c r="A1878">
        <v>1960</v>
      </c>
      <c r="B1878" t="s">
        <v>2506</v>
      </c>
      <c r="C1878" t="s">
        <v>34</v>
      </c>
      <c r="D1878" s="1">
        <v>1099000</v>
      </c>
      <c r="E1878">
        <v>3</v>
      </c>
      <c r="F1878">
        <v>4</v>
      </c>
      <c r="G1878" s="2">
        <v>2037</v>
      </c>
      <c r="H1878" t="s">
        <v>2507</v>
      </c>
      <c r="I1878" t="s">
        <v>45</v>
      </c>
      <c r="J1878" s="5">
        <v>11210</v>
      </c>
      <c r="K1878" s="8" t="str">
        <f>VLOOKUP($B1878,Sheet1!A:E,3,FALSE)</f>
        <v>Flatbush</v>
      </c>
      <c r="L1878" s="8" t="str">
        <f>VLOOKUP($B1878,Sheet1!A:E,4,FALSE)</f>
        <v>B</v>
      </c>
      <c r="M1878">
        <v>-73.941846999999996</v>
      </c>
      <c r="N1878">
        <v>40.621735000000001</v>
      </c>
      <c r="O1878" s="13">
        <f>VLOOKUP($B1878,Sheet2!A:F,6,FALSE)</f>
        <v>9.0627807139060774</v>
      </c>
      <c r="P1878" s="1">
        <v>219800</v>
      </c>
      <c r="Q1878" s="3">
        <v>6.7500000000000004E-2</v>
      </c>
      <c r="R1878">
        <v>30</v>
      </c>
      <c r="S1878" s="1">
        <v>879200</v>
      </c>
      <c r="T1878" s="1">
        <v>5702.47</v>
      </c>
      <c r="U1878" s="1">
        <v>1115.98</v>
      </c>
      <c r="V1878" s="1">
        <v>228.96</v>
      </c>
      <c r="W1878" s="4">
        <v>205</v>
      </c>
      <c r="X1878" s="1">
        <v>7252.41</v>
      </c>
      <c r="Y1878">
        <v>6</v>
      </c>
      <c r="Z1878">
        <v>8</v>
      </c>
      <c r="AA1878" t="str">
        <f>VLOOKUP($B1878,Sheet1!A:E,5,FALSE)</f>
        <v>Family friendly neighborhood, Open Space, South of Prospect Park, more affordable, having Carribean &amp; Haitian Influence.</v>
      </c>
    </row>
    <row r="1879" spans="1:27" x14ac:dyDescent="0.2">
      <c r="A1879">
        <v>1961</v>
      </c>
      <c r="B1879" t="s">
        <v>2508</v>
      </c>
      <c r="C1879" t="s">
        <v>41</v>
      </c>
      <c r="D1879" s="1">
        <v>25000000</v>
      </c>
      <c r="E1879">
        <v>3</v>
      </c>
      <c r="F1879">
        <v>2.5</v>
      </c>
      <c r="G1879" s="2">
        <v>2184</v>
      </c>
      <c r="H1879" t="s">
        <v>152</v>
      </c>
      <c r="I1879" t="s">
        <v>45</v>
      </c>
      <c r="J1879" s="5">
        <v>11201</v>
      </c>
      <c r="K1879" s="8" t="str">
        <f>VLOOKUP($B1879,Sheet1!A:E,3,FALSE)</f>
        <v>Brooklyn Heights</v>
      </c>
      <c r="L1879" s="8" t="str">
        <f>VLOOKUP($B1879,Sheet1!A:E,4,FALSE)</f>
        <v>A</v>
      </c>
      <c r="M1879">
        <v>-73.993861100000004</v>
      </c>
      <c r="N1879">
        <v>40.697540600000004</v>
      </c>
      <c r="O1879" s="13">
        <f>VLOOKUP($B1879,Sheet2!A:F,6,FALSE)</f>
        <v>3.5657825038551239</v>
      </c>
      <c r="P1879" s="1">
        <v>5000000</v>
      </c>
      <c r="Q1879" s="3">
        <v>6.7500000000000004E-2</v>
      </c>
      <c r="R1879">
        <v>30</v>
      </c>
      <c r="S1879" s="1">
        <v>20000000</v>
      </c>
      <c r="T1879" s="1">
        <v>129719.62</v>
      </c>
      <c r="U1879" s="1">
        <v>25386.25</v>
      </c>
      <c r="V1879" s="1">
        <v>5208.33</v>
      </c>
      <c r="W1879" s="4">
        <v>600</v>
      </c>
      <c r="X1879" s="1">
        <v>160914.20000000001</v>
      </c>
      <c r="Y1879">
        <v>6</v>
      </c>
      <c r="Z1879">
        <v>12</v>
      </c>
      <c r="AA1879" t="str">
        <f>VLOOKUP($B1879,Sheet1!A:E,5,FALSE)</f>
        <v>Views of the Manhattan Skyline and Brooklyn Bridge, by Brooklyn Heights Park- Pier 5, famous basketball courts. </v>
      </c>
    </row>
    <row r="1880" spans="1:27" x14ac:dyDescent="0.2">
      <c r="A1880">
        <v>1962</v>
      </c>
      <c r="B1880" t="s">
        <v>2509</v>
      </c>
      <c r="C1880" t="s">
        <v>41</v>
      </c>
      <c r="D1880" s="1">
        <v>900000</v>
      </c>
      <c r="E1880">
        <v>4</v>
      </c>
      <c r="F1880">
        <v>3</v>
      </c>
      <c r="G1880" s="2">
        <v>2184</v>
      </c>
      <c r="H1880" t="s">
        <v>123</v>
      </c>
      <c r="I1880" t="s">
        <v>54</v>
      </c>
      <c r="J1880" s="5">
        <v>10471</v>
      </c>
      <c r="K1880" s="8" t="str">
        <f>VLOOKUP($B1880,Sheet1!A:E,3,FALSE)</f>
        <v>Riverdale</v>
      </c>
      <c r="L1880" s="8" t="str">
        <f>VLOOKUP($B1880,Sheet1!A:E,4,FALSE)</f>
        <v>A-</v>
      </c>
      <c r="M1880">
        <v>-73.898578099999995</v>
      </c>
      <c r="N1880">
        <v>40.908374700000003</v>
      </c>
      <c r="O1880" s="13">
        <f>VLOOKUP($B1880,Sheet2!A:F,6,FALSE)</f>
        <v>11.91401904957211</v>
      </c>
      <c r="P1880" s="1">
        <v>180000</v>
      </c>
      <c r="Q1880" s="3">
        <v>6.7500000000000004E-2</v>
      </c>
      <c r="R1880">
        <v>30</v>
      </c>
      <c r="S1880" s="1">
        <v>720000</v>
      </c>
      <c r="T1880" s="1">
        <v>4669.91</v>
      </c>
      <c r="U1880" s="1">
        <v>913.91</v>
      </c>
      <c r="V1880" s="1">
        <v>187.5</v>
      </c>
      <c r="W1880" s="4">
        <v>600</v>
      </c>
      <c r="X1880" s="1">
        <v>6371.31</v>
      </c>
      <c r="Y1880">
        <v>8</v>
      </c>
      <c r="Z1880">
        <v>11</v>
      </c>
      <c r="AA1880" t="str">
        <f>VLOOKUP($B1880,Sheet1!A:E,5,FALSE)</f>
        <v>Residential neighborhood , affluent enclave within the Bronx., "alternative to the Upper West side", Car Transportation is reccomended.</v>
      </c>
    </row>
    <row r="1881" spans="1:27" x14ac:dyDescent="0.2">
      <c r="A1881">
        <v>1963</v>
      </c>
      <c r="B1881" t="s">
        <v>2510</v>
      </c>
      <c r="C1881" t="s">
        <v>52</v>
      </c>
      <c r="D1881" s="1">
        <v>599000</v>
      </c>
      <c r="E1881">
        <v>2</v>
      </c>
      <c r="F1881">
        <v>2</v>
      </c>
      <c r="G1881" s="2">
        <v>1350</v>
      </c>
      <c r="H1881" t="s">
        <v>2511</v>
      </c>
      <c r="I1881" t="s">
        <v>28</v>
      </c>
      <c r="J1881" s="5">
        <v>10128</v>
      </c>
      <c r="K1881" s="8" t="str">
        <f>VLOOKUP($B1881,Sheet1!A:E,3,FALSE)</f>
        <v>Upper East Side</v>
      </c>
      <c r="L1881" s="8" t="str">
        <f>VLOOKUP($B1881,Sheet1!A:E,4,FALSE)</f>
        <v>A</v>
      </c>
      <c r="M1881">
        <v>-73.955751500000005</v>
      </c>
      <c r="N1881">
        <v>40.786816299999998</v>
      </c>
      <c r="O1881" s="13">
        <f>VLOOKUP($B1881,Sheet2!A:F,6,FALSE)</f>
        <v>3.0494343792771921</v>
      </c>
      <c r="P1881" s="1">
        <v>119800</v>
      </c>
      <c r="Q1881" s="3">
        <v>6.7500000000000004E-2</v>
      </c>
      <c r="R1881">
        <v>30</v>
      </c>
      <c r="S1881" s="1">
        <v>479200</v>
      </c>
      <c r="T1881" s="1">
        <v>3108.08</v>
      </c>
      <c r="U1881" s="1">
        <v>608.25</v>
      </c>
      <c r="V1881" s="1">
        <v>124.79</v>
      </c>
      <c r="W1881" s="4">
        <v>600</v>
      </c>
      <c r="X1881" s="1">
        <v>4441.13</v>
      </c>
      <c r="Y1881">
        <v>4</v>
      </c>
      <c r="Z1881">
        <v>8</v>
      </c>
      <c r="AA1881" t="str">
        <f>VLOOKUP($B1881,Sheet1!A:E,5,FALSE)</f>
        <v>Posh neighborhood, private schools, expensive supermarkets, iconic museums. </v>
      </c>
    </row>
    <row r="1882" spans="1:27" x14ac:dyDescent="0.2">
      <c r="A1882">
        <v>1964</v>
      </c>
      <c r="B1882" t="s">
        <v>2512</v>
      </c>
      <c r="C1882" t="s">
        <v>52</v>
      </c>
      <c r="D1882" s="1">
        <v>1295000</v>
      </c>
      <c r="E1882">
        <v>2</v>
      </c>
      <c r="F1882">
        <v>2</v>
      </c>
      <c r="G1882" s="2">
        <v>2184</v>
      </c>
      <c r="H1882" t="s">
        <v>39</v>
      </c>
      <c r="I1882" t="s">
        <v>28</v>
      </c>
      <c r="J1882" s="5">
        <v>10075</v>
      </c>
      <c r="K1882" s="8" t="str">
        <f>VLOOKUP($B1882,Sheet1!A:E,3,FALSE)</f>
        <v>Upper East Side</v>
      </c>
      <c r="L1882" s="8" t="str">
        <f>VLOOKUP($B1882,Sheet1!A:E,4,FALSE)</f>
        <v>A</v>
      </c>
      <c r="M1882">
        <v>-73.962441299999995</v>
      </c>
      <c r="N1882">
        <v>40.774576000000003</v>
      </c>
      <c r="O1882" s="13">
        <f>VLOOKUP($B1882,Sheet2!A:F,6,FALSE)</f>
        <v>2.1479959775265569</v>
      </c>
      <c r="P1882" s="1">
        <v>259000</v>
      </c>
      <c r="Q1882" s="3">
        <v>6.7500000000000004E-2</v>
      </c>
      <c r="R1882">
        <v>30</v>
      </c>
      <c r="S1882" s="1">
        <v>1036000</v>
      </c>
      <c r="T1882" s="1">
        <v>6719.48</v>
      </c>
      <c r="U1882" s="1">
        <v>1315.01</v>
      </c>
      <c r="V1882" s="1">
        <v>269.79000000000002</v>
      </c>
      <c r="W1882" s="4">
        <v>375</v>
      </c>
      <c r="X1882" s="1">
        <v>8679.2800000000007</v>
      </c>
      <c r="Y1882">
        <v>4</v>
      </c>
      <c r="Z1882">
        <v>14</v>
      </c>
      <c r="AA1882" t="str">
        <f>VLOOKUP($B1882,Sheet1!A:E,5,FALSE)</f>
        <v>Posh neighborhood, private schools, expensive supermarkets, iconic museums. </v>
      </c>
    </row>
    <row r="1883" spans="1:27" x14ac:dyDescent="0.2">
      <c r="A1883">
        <v>1965</v>
      </c>
      <c r="B1883" t="s">
        <v>2513</v>
      </c>
      <c r="C1883" t="s">
        <v>26</v>
      </c>
      <c r="D1883" s="1">
        <v>479900</v>
      </c>
      <c r="E1883">
        <v>1</v>
      </c>
      <c r="F1883">
        <v>1</v>
      </c>
      <c r="G1883">
        <v>550</v>
      </c>
      <c r="H1883" t="s">
        <v>2514</v>
      </c>
      <c r="I1883" t="s">
        <v>28</v>
      </c>
      <c r="J1883" s="5">
        <v>10029</v>
      </c>
      <c r="K1883" s="8" t="str">
        <f>VLOOKUP($B1883,Sheet1!A:E,3,FALSE)</f>
        <v>East Harlem</v>
      </c>
      <c r="L1883" s="8" t="str">
        <f>VLOOKUP($B1883,Sheet1!A:E,4,FALSE)</f>
        <v>C</v>
      </c>
      <c r="M1883">
        <v>-73.940783300000007</v>
      </c>
      <c r="N1883">
        <v>40.793408900000003</v>
      </c>
      <c r="O1883" s="13">
        <f>VLOOKUP($B1883,Sheet2!A:F,6,FALSE)</f>
        <v>3.8669112555396108</v>
      </c>
      <c r="P1883" s="1">
        <v>95980</v>
      </c>
      <c r="Q1883" s="3">
        <v>6.7500000000000004E-2</v>
      </c>
      <c r="R1883">
        <v>30</v>
      </c>
      <c r="S1883" s="1">
        <v>383920</v>
      </c>
      <c r="T1883" s="1">
        <v>2490.1</v>
      </c>
      <c r="U1883" s="1">
        <v>487.31</v>
      </c>
      <c r="V1883" s="1">
        <v>99.98</v>
      </c>
      <c r="W1883" s="4">
        <v>375</v>
      </c>
      <c r="X1883" s="1">
        <v>3452.39</v>
      </c>
      <c r="Y1883">
        <v>2</v>
      </c>
      <c r="Z1883">
        <v>5</v>
      </c>
      <c r="AA1883" t="str">
        <f>VLOOKUP($B1883,Sheet1!A:E,5,FALSE)</f>
        <v>Spanish Harlem/ "El Barrio", Latin American &amp; Caribbean restaurants. Bustling street life. </v>
      </c>
    </row>
    <row r="1884" spans="1:27" x14ac:dyDescent="0.2">
      <c r="A1884">
        <v>1966</v>
      </c>
      <c r="B1884" t="s">
        <v>2515</v>
      </c>
      <c r="C1884" t="s">
        <v>34</v>
      </c>
      <c r="D1884" s="1">
        <v>4200000</v>
      </c>
      <c r="E1884">
        <v>3</v>
      </c>
      <c r="F1884">
        <v>1</v>
      </c>
      <c r="G1884" s="2">
        <v>2560</v>
      </c>
      <c r="H1884" t="s">
        <v>69</v>
      </c>
      <c r="I1884" t="s">
        <v>28</v>
      </c>
      <c r="J1884" s="5">
        <v>10003</v>
      </c>
      <c r="K1884" s="8" t="str">
        <f>VLOOKUP($B1884,Sheet1!A:E,3,FALSE)</f>
        <v>East Village</v>
      </c>
      <c r="L1884" s="8" t="str">
        <f>VLOOKUP($B1884,Sheet1!A:E,4,FALSE)</f>
        <v>B+</v>
      </c>
      <c r="M1884">
        <v>-73.9880189</v>
      </c>
      <c r="N1884">
        <v>40.730071500000001</v>
      </c>
      <c r="O1884" s="13">
        <f>VLOOKUP($B1884,Sheet2!A:F,6,FALSE)</f>
        <v>1.300616400554939</v>
      </c>
      <c r="P1884" s="1">
        <v>840000</v>
      </c>
      <c r="Q1884" s="3">
        <v>6.7500000000000004E-2</v>
      </c>
      <c r="R1884">
        <v>30</v>
      </c>
      <c r="S1884" s="1">
        <v>3360000</v>
      </c>
      <c r="T1884" s="1">
        <v>21792.9</v>
      </c>
      <c r="U1884" s="1">
        <v>4264.8900000000003</v>
      </c>
      <c r="V1884" s="1">
        <v>875</v>
      </c>
      <c r="W1884" s="4">
        <v>600</v>
      </c>
      <c r="X1884" s="1">
        <v>27532.79</v>
      </c>
      <c r="Y1884">
        <v>6</v>
      </c>
      <c r="Z1884">
        <v>21</v>
      </c>
      <c r="AA1884" t="str">
        <f>VLOOKUP($B1884,Sheet1!A:E,5,FALSE)</f>
        <v>Lower Manhattan. Vibrant culture, "counter-culture history", St. Mark's Place. Tompkins Square Park, numerous bars clubs and music halls.</v>
      </c>
    </row>
    <row r="1885" spans="1:27" x14ac:dyDescent="0.2">
      <c r="A1885">
        <v>1967</v>
      </c>
      <c r="B1885" t="s">
        <v>2516</v>
      </c>
      <c r="C1885" t="s">
        <v>52</v>
      </c>
      <c r="D1885" s="1">
        <v>188000</v>
      </c>
      <c r="E1885">
        <v>3</v>
      </c>
      <c r="F1885">
        <v>1</v>
      </c>
      <c r="G1885">
        <v>300</v>
      </c>
      <c r="H1885" t="s">
        <v>2061</v>
      </c>
      <c r="I1885" t="s">
        <v>45</v>
      </c>
      <c r="J1885" s="5">
        <v>11209</v>
      </c>
      <c r="K1885" s="8" t="str">
        <f>VLOOKUP($B1885,Sheet1!A:E,3,FALSE)</f>
        <v>Bay Ridge</v>
      </c>
      <c r="L1885" s="8" t="str">
        <f>VLOOKUP($B1885,Sheet1!A:E,4,FALSE)</f>
        <v>B+</v>
      </c>
      <c r="M1885">
        <v>-74.022250999999997</v>
      </c>
      <c r="N1885">
        <v>40.632771400000003</v>
      </c>
      <c r="O1885" s="13">
        <f>VLOOKUP($B1885,Sheet2!A:F,6,FALSE)</f>
        <v>8.2376339333183211</v>
      </c>
      <c r="P1885" s="1">
        <v>37600</v>
      </c>
      <c r="Q1885" s="3">
        <v>6.7500000000000004E-2</v>
      </c>
      <c r="R1885">
        <v>30</v>
      </c>
      <c r="S1885" s="1">
        <v>150400</v>
      </c>
      <c r="T1885" s="1">
        <v>975.49</v>
      </c>
      <c r="U1885" s="1">
        <v>190.9</v>
      </c>
      <c r="V1885" s="1">
        <v>39.17</v>
      </c>
      <c r="W1885" s="4">
        <v>1700</v>
      </c>
      <c r="X1885" s="1">
        <v>2905.56</v>
      </c>
      <c r="Y1885">
        <v>6</v>
      </c>
      <c r="Z1885">
        <v>3</v>
      </c>
      <c r="AA1885" t="str">
        <f>VLOOKUP($B1885,Sheet1!A:E,5,FALSE)</f>
        <v>South Brooklyn Neighborhood known for elaborate Christmas light in Dyker Heights.</v>
      </c>
    </row>
    <row r="1886" spans="1:27" x14ac:dyDescent="0.2">
      <c r="A1886">
        <v>1970</v>
      </c>
      <c r="B1886" t="s">
        <v>2517</v>
      </c>
      <c r="C1886" t="s">
        <v>34</v>
      </c>
      <c r="D1886" s="1">
        <v>739999</v>
      </c>
      <c r="E1886">
        <v>4</v>
      </c>
      <c r="F1886">
        <v>2</v>
      </c>
      <c r="G1886" s="2">
        <v>1976</v>
      </c>
      <c r="H1886" t="s">
        <v>132</v>
      </c>
      <c r="I1886" t="s">
        <v>36</v>
      </c>
      <c r="J1886" s="5">
        <v>10305</v>
      </c>
      <c r="K1886" s="8" t="str">
        <f>VLOOKUP($B1886,Sheet1!A:E,3,FALSE)</f>
        <v>Richmond County</v>
      </c>
      <c r="L1886" s="8" t="str">
        <f>VLOOKUP($B1886,Sheet1!A:E,4,FALSE)</f>
        <v>B</v>
      </c>
      <c r="M1886">
        <v>-74.071315200000001</v>
      </c>
      <c r="N1886">
        <v>40.602140400000003</v>
      </c>
      <c r="O1886" s="13">
        <f>VLOOKUP($B1886,Sheet2!A:F,6,FALSE)</f>
        <v>11.081164707396701</v>
      </c>
      <c r="P1886" s="1">
        <v>147999.79999999999</v>
      </c>
      <c r="Q1886" s="3">
        <v>6.7500000000000004E-2</v>
      </c>
      <c r="R1886">
        <v>30</v>
      </c>
      <c r="S1886" s="1">
        <v>591999.19999999995</v>
      </c>
      <c r="T1886" s="1">
        <v>3839.7</v>
      </c>
      <c r="U1886" s="1">
        <v>751.43</v>
      </c>
      <c r="V1886" s="1">
        <v>154.16999999999999</v>
      </c>
      <c r="W1886" s="4">
        <v>375</v>
      </c>
      <c r="X1886" s="1">
        <v>5120.29</v>
      </c>
      <c r="Y1886">
        <v>8</v>
      </c>
      <c r="Z1886">
        <v>12</v>
      </c>
      <c r="AA1886" t="str">
        <f>VLOOKUP($B1886,Sheet1!A:E,5,FALSE)</f>
        <v>Northern Staten Island</v>
      </c>
    </row>
    <row r="1887" spans="1:27" x14ac:dyDescent="0.2">
      <c r="A1887">
        <v>1971</v>
      </c>
      <c r="B1887" t="s">
        <v>2518</v>
      </c>
      <c r="C1887" t="s">
        <v>181</v>
      </c>
      <c r="D1887" s="1">
        <v>475000</v>
      </c>
      <c r="E1887">
        <v>3</v>
      </c>
      <c r="F1887">
        <v>2</v>
      </c>
      <c r="G1887" s="2">
        <v>1204</v>
      </c>
      <c r="H1887" t="s">
        <v>248</v>
      </c>
      <c r="I1887" t="s">
        <v>36</v>
      </c>
      <c r="J1887" s="5">
        <v>10304</v>
      </c>
      <c r="K1887" s="8" t="str">
        <f>VLOOKUP($B1887,Sheet1!A:E,3,FALSE)</f>
        <v>Stapleton</v>
      </c>
      <c r="L1887" s="8" t="str">
        <f>VLOOKUP($B1887,Sheet1!A:E,4,FALSE)</f>
        <v>B</v>
      </c>
      <c r="M1887">
        <v>-74.079293000000007</v>
      </c>
      <c r="N1887">
        <v>40.615479000000001</v>
      </c>
      <c r="O1887" s="13">
        <f>VLOOKUP($B1887,Sheet2!A:F,6,FALSE)</f>
        <v>10.43849363722568</v>
      </c>
      <c r="P1887" s="1">
        <v>95000</v>
      </c>
      <c r="Q1887" s="3">
        <v>6.7500000000000004E-2</v>
      </c>
      <c r="R1887">
        <v>30</v>
      </c>
      <c r="S1887" s="1">
        <v>380000</v>
      </c>
      <c r="T1887" s="1">
        <v>2464.67</v>
      </c>
      <c r="U1887" s="1">
        <v>482.34</v>
      </c>
      <c r="V1887" s="1">
        <v>98.96</v>
      </c>
      <c r="W1887" s="4">
        <v>600</v>
      </c>
      <c r="X1887" s="1">
        <v>3645.97</v>
      </c>
      <c r="Y1887">
        <v>6</v>
      </c>
      <c r="Z1887">
        <v>8</v>
      </c>
      <c r="AA1887" t="str">
        <f>VLOOKUP($B1887,Sheet1!A:E,5,FALSE)</f>
        <v>Historic Waterfront, Vibrant Art Scene, Staten Island Urby.</v>
      </c>
    </row>
    <row r="1888" spans="1:27" x14ac:dyDescent="0.2">
      <c r="A1888">
        <v>1972</v>
      </c>
      <c r="B1888" t="s">
        <v>2519</v>
      </c>
      <c r="C1888" t="s">
        <v>34</v>
      </c>
      <c r="D1888" s="1">
        <v>2250000</v>
      </c>
      <c r="E1888">
        <v>6</v>
      </c>
      <c r="F1888">
        <v>4</v>
      </c>
      <c r="G1888" s="2">
        <v>3432</v>
      </c>
      <c r="H1888" t="s">
        <v>62</v>
      </c>
      <c r="I1888" t="s">
        <v>45</v>
      </c>
      <c r="J1888" s="5">
        <v>11235</v>
      </c>
      <c r="K1888" s="8" t="str">
        <f>VLOOKUP($B1888,Sheet1!A:E,3,FALSE)</f>
        <v>Brighton Beach</v>
      </c>
      <c r="L1888" s="8" t="str">
        <f>VLOOKUP($B1888,Sheet1!A:E,4,FALSE)</f>
        <v>B</v>
      </c>
      <c r="M1888">
        <v>-73.941286300000002</v>
      </c>
      <c r="N1888">
        <v>40.588421400000001</v>
      </c>
      <c r="O1888" s="13">
        <f>VLOOKUP($B1888,Sheet2!A:F,6,FALSE)</f>
        <v>11.307960330397581</v>
      </c>
      <c r="P1888" s="1">
        <v>450000</v>
      </c>
      <c r="Q1888" s="3">
        <v>6.7500000000000004E-2</v>
      </c>
      <c r="R1888">
        <v>30</v>
      </c>
      <c r="S1888" s="1">
        <v>1800000</v>
      </c>
      <c r="T1888" s="1">
        <v>11674.77</v>
      </c>
      <c r="U1888" s="1">
        <v>2284.7600000000002</v>
      </c>
      <c r="V1888" s="1">
        <v>468.75</v>
      </c>
      <c r="W1888" s="4">
        <v>600</v>
      </c>
      <c r="X1888" s="1">
        <v>15028.28</v>
      </c>
      <c r="Y1888">
        <v>12</v>
      </c>
      <c r="Z1888">
        <v>14</v>
      </c>
      <c r="AA1888" t="str">
        <f>VLOOKUP($B1888,Sheet1!A:E,5,FALSE)</f>
        <v>Large Russian-speaking community and boardwalk with beach access.</v>
      </c>
    </row>
    <row r="1889" spans="1:27" x14ac:dyDescent="0.2">
      <c r="A1889">
        <v>1973</v>
      </c>
      <c r="B1889" t="s">
        <v>2520</v>
      </c>
      <c r="C1889" t="s">
        <v>26</v>
      </c>
      <c r="D1889" s="1">
        <v>875000</v>
      </c>
      <c r="E1889">
        <v>2</v>
      </c>
      <c r="F1889">
        <v>2</v>
      </c>
      <c r="G1889" s="2">
        <v>1050</v>
      </c>
      <c r="H1889" t="s">
        <v>699</v>
      </c>
      <c r="I1889" t="s">
        <v>45</v>
      </c>
      <c r="J1889" s="5">
        <v>11209</v>
      </c>
      <c r="K1889" s="8" t="str">
        <f>VLOOKUP($B1889,Sheet1!A:E,3,FALSE)</f>
        <v>Bay Ridge</v>
      </c>
      <c r="L1889" s="8" t="str">
        <f>VLOOKUP($B1889,Sheet1!A:E,4,FALSE)</f>
        <v>B+</v>
      </c>
      <c r="M1889">
        <v>-74.024428999999998</v>
      </c>
      <c r="N1889">
        <v>40.616553699999997</v>
      </c>
      <c r="O1889" s="13">
        <f>VLOOKUP($B1889,Sheet2!A:F,6,FALSE)</f>
        <v>9.3535349587253602</v>
      </c>
      <c r="P1889" s="1">
        <v>175000</v>
      </c>
      <c r="Q1889" s="3">
        <v>6.7500000000000004E-2</v>
      </c>
      <c r="R1889">
        <v>30</v>
      </c>
      <c r="S1889" s="1">
        <v>700000</v>
      </c>
      <c r="T1889" s="1">
        <v>4540.1899999999996</v>
      </c>
      <c r="U1889" s="1">
        <v>888.52</v>
      </c>
      <c r="V1889" s="1">
        <v>182.29</v>
      </c>
      <c r="W1889" s="4">
        <v>600</v>
      </c>
      <c r="X1889" s="1">
        <v>6211</v>
      </c>
      <c r="Y1889">
        <v>4</v>
      </c>
      <c r="Z1889">
        <v>7</v>
      </c>
      <c r="AA1889" t="str">
        <f>VLOOKUP($B1889,Sheet1!A:E,5,FALSE)</f>
        <v>South Brooklyn Neighborhood known for elaborate Christmas light in Dyker Heights.</v>
      </c>
    </row>
    <row r="1890" spans="1:27" x14ac:dyDescent="0.2">
      <c r="A1890">
        <v>1974</v>
      </c>
      <c r="B1890" t="s">
        <v>2521</v>
      </c>
      <c r="C1890" t="s">
        <v>34</v>
      </c>
      <c r="D1890" s="1">
        <v>499000</v>
      </c>
      <c r="E1890">
        <v>3</v>
      </c>
      <c r="F1890">
        <v>2</v>
      </c>
      <c r="G1890" s="2">
        <v>1786</v>
      </c>
      <c r="H1890" t="s">
        <v>1420</v>
      </c>
      <c r="I1890" t="s">
        <v>36</v>
      </c>
      <c r="J1890" s="5">
        <v>10304</v>
      </c>
      <c r="K1890" s="8" t="str">
        <f>VLOOKUP($B1890,Sheet1!A:E,3,FALSE)</f>
        <v>Stapleton</v>
      </c>
      <c r="L1890" s="8" t="str">
        <f>VLOOKUP($B1890,Sheet1!A:E,4,FALSE)</f>
        <v>B</v>
      </c>
      <c r="M1890">
        <v>-74.075885600000007</v>
      </c>
      <c r="N1890">
        <v>40.617852499999998</v>
      </c>
      <c r="O1890" s="13">
        <f>VLOOKUP($B1890,Sheet2!A:F,6,FALSE)</f>
        <v>10.209882607422969</v>
      </c>
      <c r="P1890" s="1">
        <v>99800</v>
      </c>
      <c r="Q1890" s="3">
        <v>6.7500000000000004E-2</v>
      </c>
      <c r="R1890">
        <v>30</v>
      </c>
      <c r="S1890" s="1">
        <v>399200</v>
      </c>
      <c r="T1890" s="1">
        <v>2589.1999999999998</v>
      </c>
      <c r="U1890" s="1">
        <v>506.71</v>
      </c>
      <c r="V1890" s="1">
        <v>103.96</v>
      </c>
      <c r="W1890" s="4">
        <v>600</v>
      </c>
      <c r="X1890" s="1">
        <v>3799.87</v>
      </c>
      <c r="Y1890">
        <v>6</v>
      </c>
      <c r="Z1890">
        <v>11</v>
      </c>
      <c r="AA1890" t="str">
        <f>VLOOKUP($B1890,Sheet1!A:E,5,FALSE)</f>
        <v>Historic Waterfront, Vibrant Art Scene, Staten Island Urby.</v>
      </c>
    </row>
    <row r="1891" spans="1:27" x14ac:dyDescent="0.2">
      <c r="A1891">
        <v>1975</v>
      </c>
      <c r="B1891" t="s">
        <v>2522</v>
      </c>
      <c r="C1891" t="s">
        <v>34</v>
      </c>
      <c r="D1891" s="1">
        <v>749000</v>
      </c>
      <c r="E1891">
        <v>4</v>
      </c>
      <c r="F1891">
        <v>2</v>
      </c>
      <c r="G1891" s="2">
        <v>2184</v>
      </c>
      <c r="H1891" t="s">
        <v>759</v>
      </c>
      <c r="I1891" t="s">
        <v>45</v>
      </c>
      <c r="J1891" s="5">
        <v>11208</v>
      </c>
      <c r="K1891" s="8" t="str">
        <f>VLOOKUP($B1891,Sheet1!A:E,3,FALSE)</f>
        <v>East New York</v>
      </c>
      <c r="L1891" s="8" t="str">
        <f>VLOOKUP($B1891,Sheet1!A:E,4,FALSE)</f>
        <v>D+</v>
      </c>
      <c r="M1891">
        <v>-73.862569699999995</v>
      </c>
      <c r="N1891">
        <v>40.677190400000001</v>
      </c>
      <c r="O1891" s="13">
        <f>VLOOKUP($B1891,Sheet2!A:F,6,FALSE)</f>
        <v>8.1264214129680763</v>
      </c>
      <c r="P1891" s="1">
        <v>149800</v>
      </c>
      <c r="Q1891" s="3">
        <v>6.7500000000000004E-2</v>
      </c>
      <c r="R1891">
        <v>30</v>
      </c>
      <c r="S1891" s="1">
        <v>599200</v>
      </c>
      <c r="T1891" s="1">
        <v>3886.4</v>
      </c>
      <c r="U1891" s="1">
        <v>760.57</v>
      </c>
      <c r="V1891" s="1">
        <v>156.04</v>
      </c>
      <c r="W1891" s="4">
        <v>600</v>
      </c>
      <c r="X1891" s="1">
        <v>5403.01</v>
      </c>
      <c r="Y1891">
        <v>8</v>
      </c>
      <c r="Z1891">
        <v>14</v>
      </c>
      <c r="AA1891" t="str">
        <f>VLOOKUP($B1891,Sheet1!A:E,5,FALSE)</f>
        <v>High Violence, Drug abuse, and Crime. Recovering neighborhood Urban Revitalization Projects with many community gardens &amp;Green Spaces. </v>
      </c>
    </row>
    <row r="1892" spans="1:27" x14ac:dyDescent="0.2">
      <c r="A1892">
        <v>1976</v>
      </c>
      <c r="B1892" t="s">
        <v>2523</v>
      </c>
      <c r="C1892" t="s">
        <v>52</v>
      </c>
      <c r="D1892" s="1">
        <v>4400000</v>
      </c>
      <c r="E1892">
        <v>3</v>
      </c>
      <c r="F1892">
        <v>3</v>
      </c>
      <c r="G1892" s="2">
        <v>3500</v>
      </c>
      <c r="H1892" t="s">
        <v>39</v>
      </c>
      <c r="I1892" t="s">
        <v>28</v>
      </c>
      <c r="J1892" s="5">
        <v>10001</v>
      </c>
      <c r="K1892" s="8" t="str">
        <f>VLOOKUP($B1892,Sheet1!A:E,3,FALSE)</f>
        <v>Chelsea</v>
      </c>
      <c r="L1892" s="8" t="str">
        <f>VLOOKUP($B1892,Sheet1!A:E,4,FALSE)</f>
        <v>A</v>
      </c>
      <c r="M1892">
        <v>-73.9925061</v>
      </c>
      <c r="N1892">
        <v>40.7454222</v>
      </c>
      <c r="O1892" s="13">
        <f>VLOOKUP($B1892,Sheet2!A:F,6,FALSE)</f>
        <v>0.43913874705355382</v>
      </c>
      <c r="P1892" s="1">
        <v>880000</v>
      </c>
      <c r="Q1892" s="3">
        <v>6.7500000000000004E-2</v>
      </c>
      <c r="R1892">
        <v>30</v>
      </c>
      <c r="S1892" s="1">
        <v>3520000</v>
      </c>
      <c r="T1892" s="1">
        <v>22830.65</v>
      </c>
      <c r="U1892" s="1">
        <v>4467.9799999999996</v>
      </c>
      <c r="V1892" s="1">
        <v>916.67</v>
      </c>
      <c r="W1892" s="4">
        <v>600</v>
      </c>
      <c r="X1892" s="1">
        <v>28815.3</v>
      </c>
      <c r="Y1892">
        <v>6</v>
      </c>
      <c r="Z1892">
        <v>18</v>
      </c>
      <c r="AA1892" t="str">
        <f>VLOOKUP($B1892,Sheet1!A:E,5,FALSE)</f>
        <v>Luxury Highrises, premier neighborhood with upscale resturants and shops; Previously a LGBTQ hub.</v>
      </c>
    </row>
    <row r="1893" spans="1:27" x14ac:dyDescent="0.2">
      <c r="A1893">
        <v>1977</v>
      </c>
      <c r="B1893" t="s">
        <v>2524</v>
      </c>
      <c r="C1893" t="s">
        <v>34</v>
      </c>
      <c r="D1893" s="1">
        <v>855000</v>
      </c>
      <c r="E1893">
        <v>3</v>
      </c>
      <c r="F1893">
        <v>2</v>
      </c>
      <c r="G1893" s="2">
        <v>1383</v>
      </c>
      <c r="H1893" t="s">
        <v>2525</v>
      </c>
      <c r="I1893" t="s">
        <v>36</v>
      </c>
      <c r="J1893" s="5">
        <v>10306</v>
      </c>
      <c r="K1893" s="8" t="str">
        <f>VLOOKUP($B1893,Sheet1!A:E,3,FALSE)</f>
        <v>Great Kills</v>
      </c>
      <c r="L1893" s="8" t="str">
        <f>VLOOKUP($B1893,Sheet1!A:E,4,FALSE)</f>
        <v>B</v>
      </c>
      <c r="M1893">
        <v>-74.100756799999999</v>
      </c>
      <c r="N1893">
        <v>40.572539599999999</v>
      </c>
      <c r="O1893" s="13">
        <f>VLOOKUP($B1893,Sheet2!A:F,6,FALSE)</f>
        <v>13.58947855792608</v>
      </c>
      <c r="P1893" s="1">
        <v>171000</v>
      </c>
      <c r="Q1893" s="3">
        <v>6.7500000000000004E-2</v>
      </c>
      <c r="R1893">
        <v>30</v>
      </c>
      <c r="S1893" s="1">
        <v>684000</v>
      </c>
      <c r="T1893" s="1">
        <v>4436.41</v>
      </c>
      <c r="U1893" s="1">
        <v>868.21</v>
      </c>
      <c r="V1893" s="1">
        <v>178.13</v>
      </c>
      <c r="W1893" s="4">
        <v>1000</v>
      </c>
      <c r="X1893" s="1">
        <v>6482.75</v>
      </c>
      <c r="Y1893">
        <v>6</v>
      </c>
      <c r="Z1893">
        <v>9</v>
      </c>
      <c r="AA1893" t="str">
        <f>VLOOKUP($B1893,Sheet1!A:E,5,FALSE)</f>
        <v>Southern Staten Island, Suburban feel, waterfront community, Great Kills Park, named after Duth word of "Great creeks"</v>
      </c>
    </row>
    <row r="1894" spans="1:27" x14ac:dyDescent="0.2">
      <c r="A1894">
        <v>1978</v>
      </c>
      <c r="B1894" t="s">
        <v>2526</v>
      </c>
      <c r="C1894" t="s">
        <v>52</v>
      </c>
      <c r="D1894" s="1">
        <v>525000</v>
      </c>
      <c r="E1894">
        <v>2</v>
      </c>
      <c r="F1894">
        <v>1</v>
      </c>
      <c r="G1894" s="2">
        <v>1300</v>
      </c>
      <c r="H1894" t="s">
        <v>154</v>
      </c>
      <c r="I1894" t="s">
        <v>45</v>
      </c>
      <c r="J1894" s="5">
        <v>11235</v>
      </c>
      <c r="K1894" s="8" t="str">
        <f>VLOOKUP($B1894,Sheet1!A:E,3,FALSE)</f>
        <v>Brighton Beach</v>
      </c>
      <c r="L1894" s="8" t="str">
        <f>VLOOKUP($B1894,Sheet1!A:E,4,FALSE)</f>
        <v>B</v>
      </c>
      <c r="M1894">
        <v>-73.9669983</v>
      </c>
      <c r="N1894">
        <v>40.575194199999999</v>
      </c>
      <c r="O1894" s="13">
        <f>VLOOKUP($B1894,Sheet2!A:F,6,FALSE)</f>
        <v>12.01933486233489</v>
      </c>
      <c r="P1894" s="1">
        <v>105000</v>
      </c>
      <c r="Q1894" s="3">
        <v>6.7500000000000004E-2</v>
      </c>
      <c r="R1894">
        <v>30</v>
      </c>
      <c r="S1894" s="1">
        <v>420000</v>
      </c>
      <c r="T1894" s="1">
        <v>2724.11</v>
      </c>
      <c r="U1894" s="1">
        <v>533.11</v>
      </c>
      <c r="V1894" s="1">
        <v>109.38</v>
      </c>
      <c r="W1894" s="4">
        <v>550</v>
      </c>
      <c r="X1894" s="1">
        <v>3916.6</v>
      </c>
      <c r="Y1894">
        <v>4</v>
      </c>
      <c r="Z1894">
        <v>11</v>
      </c>
      <c r="AA1894" t="str">
        <f>VLOOKUP($B1894,Sheet1!A:E,5,FALSE)</f>
        <v>Large Russian-speaking community and boardwalk with beach access.</v>
      </c>
    </row>
    <row r="1895" spans="1:27" x14ac:dyDescent="0.2">
      <c r="A1895">
        <v>1979</v>
      </c>
      <c r="B1895" t="s">
        <v>2527</v>
      </c>
      <c r="C1895" t="s">
        <v>26</v>
      </c>
      <c r="D1895" s="1">
        <v>715000</v>
      </c>
      <c r="E1895">
        <v>2</v>
      </c>
      <c r="F1895">
        <v>2</v>
      </c>
      <c r="G1895" s="2">
        <v>1021</v>
      </c>
      <c r="H1895" t="s">
        <v>1041</v>
      </c>
      <c r="I1895" t="s">
        <v>45</v>
      </c>
      <c r="J1895" s="5">
        <v>11235</v>
      </c>
      <c r="K1895" s="8" t="str">
        <f>VLOOKUP($B1895,Sheet1!A:E,3,FALSE)</f>
        <v>Brighton Beach</v>
      </c>
      <c r="L1895" s="8" t="str">
        <f>VLOOKUP($B1895,Sheet1!A:E,4,FALSE)</f>
        <v>B</v>
      </c>
      <c r="M1895">
        <v>-73.942605200000003</v>
      </c>
      <c r="N1895">
        <v>40.584606299999997</v>
      </c>
      <c r="O1895" s="13">
        <f>VLOOKUP($B1895,Sheet2!A:F,6,FALSE)</f>
        <v>11.552050424829879</v>
      </c>
      <c r="P1895" s="1">
        <v>143000</v>
      </c>
      <c r="Q1895" s="3">
        <v>6.7500000000000004E-2</v>
      </c>
      <c r="R1895">
        <v>30</v>
      </c>
      <c r="S1895" s="1">
        <v>572000</v>
      </c>
      <c r="T1895" s="1">
        <v>3709.98</v>
      </c>
      <c r="U1895" s="1">
        <v>726.05</v>
      </c>
      <c r="V1895" s="1">
        <v>148.96</v>
      </c>
      <c r="W1895" s="4">
        <v>600</v>
      </c>
      <c r="X1895" s="1">
        <v>5184.99</v>
      </c>
      <c r="Y1895">
        <v>4</v>
      </c>
      <c r="Z1895">
        <v>6</v>
      </c>
      <c r="AA1895" t="str">
        <f>VLOOKUP($B1895,Sheet1!A:E,5,FALSE)</f>
        <v>Large Russian-speaking community and boardwalk with beach access.</v>
      </c>
    </row>
    <row r="1896" spans="1:27" x14ac:dyDescent="0.2">
      <c r="A1896">
        <v>1980</v>
      </c>
      <c r="B1896" t="s">
        <v>2528</v>
      </c>
      <c r="C1896" t="s">
        <v>41</v>
      </c>
      <c r="D1896" s="1">
        <v>7950000</v>
      </c>
      <c r="E1896">
        <v>4</v>
      </c>
      <c r="F1896">
        <v>4</v>
      </c>
      <c r="G1896" s="2">
        <v>2184</v>
      </c>
      <c r="H1896" t="s">
        <v>69</v>
      </c>
      <c r="I1896" t="s">
        <v>28</v>
      </c>
      <c r="J1896" s="5">
        <v>10075</v>
      </c>
      <c r="K1896" s="8" t="str">
        <f>VLOOKUP($B1896,Sheet1!A:E,3,FALSE)</f>
        <v>Upper East Side</v>
      </c>
      <c r="L1896" s="8" t="str">
        <f>VLOOKUP($B1896,Sheet1!A:E,4,FALSE)</f>
        <v>A</v>
      </c>
      <c r="M1896">
        <v>-73.958390199999997</v>
      </c>
      <c r="N1896">
        <v>40.774008199999997</v>
      </c>
      <c r="O1896" s="13">
        <f>VLOOKUP($B1896,Sheet2!A:F,6,FALSE)</f>
        <v>2.2436610113320339</v>
      </c>
      <c r="P1896" s="1">
        <v>1590000</v>
      </c>
      <c r="Q1896" s="3">
        <v>6.7500000000000004E-2</v>
      </c>
      <c r="R1896">
        <v>30</v>
      </c>
      <c r="S1896" s="1">
        <v>6360000</v>
      </c>
      <c r="T1896" s="1">
        <v>41250.839999999997</v>
      </c>
      <c r="U1896" s="1">
        <v>8072.83</v>
      </c>
      <c r="V1896" s="1">
        <v>1656.25</v>
      </c>
      <c r="W1896" s="4">
        <v>375</v>
      </c>
      <c r="X1896" s="1">
        <v>51354.92</v>
      </c>
      <c r="Y1896">
        <v>8</v>
      </c>
      <c r="Z1896">
        <v>9</v>
      </c>
      <c r="AA1896" t="str">
        <f>VLOOKUP($B1896,Sheet1!A:E,5,FALSE)</f>
        <v>Posh neighborhood, private schools, expensive supermarkets, iconic museums. </v>
      </c>
    </row>
    <row r="1897" spans="1:27" x14ac:dyDescent="0.2">
      <c r="A1897">
        <v>1981</v>
      </c>
      <c r="B1897" t="s">
        <v>2529</v>
      </c>
      <c r="C1897" t="s">
        <v>163</v>
      </c>
      <c r="D1897" s="1">
        <v>550000</v>
      </c>
      <c r="E1897">
        <v>3</v>
      </c>
      <c r="F1897">
        <v>2</v>
      </c>
      <c r="G1897" s="2">
        <v>1424</v>
      </c>
      <c r="H1897" t="s">
        <v>818</v>
      </c>
      <c r="I1897" t="s">
        <v>36</v>
      </c>
      <c r="J1897" s="5">
        <v>10310</v>
      </c>
      <c r="K1897" s="8" t="str">
        <f>VLOOKUP($B1897,Sheet1!A:E,3,FALSE)</f>
        <v>West Brighton</v>
      </c>
      <c r="L1897" s="8" t="str">
        <f>VLOOKUP($B1897,Sheet1!A:E,4,FALSE)</f>
        <v>B</v>
      </c>
      <c r="M1897">
        <v>-74.108279800000005</v>
      </c>
      <c r="N1897">
        <v>40.629232100000003</v>
      </c>
      <c r="O1897" s="13">
        <f>VLOOKUP($B1897,Sheet2!A:F,6,FALSE)</f>
        <v>10.47501728146837</v>
      </c>
      <c r="P1897" s="1">
        <v>110000</v>
      </c>
      <c r="Q1897" s="3">
        <v>6.7500000000000004E-2</v>
      </c>
      <c r="R1897">
        <v>30</v>
      </c>
      <c r="S1897" s="1">
        <v>440000</v>
      </c>
      <c r="T1897" s="1">
        <v>2853.83</v>
      </c>
      <c r="U1897" s="1">
        <v>558.5</v>
      </c>
      <c r="V1897" s="1">
        <v>114.58</v>
      </c>
      <c r="W1897" s="4">
        <v>600</v>
      </c>
      <c r="X1897" s="1">
        <v>4126.91</v>
      </c>
      <c r="Y1897">
        <v>6</v>
      </c>
      <c r="Z1897">
        <v>9</v>
      </c>
      <c r="AA1897" t="str">
        <f>VLOOKUP($B1897,Sheet1!A:E,5,FALSE)</f>
        <v>Small town atmosphere, family owned businesses, Corporal Thompson Park, victorian and colonial homes</v>
      </c>
    </row>
    <row r="1898" spans="1:27" x14ac:dyDescent="0.2">
      <c r="A1898">
        <v>1982</v>
      </c>
      <c r="B1898" t="s">
        <v>2530</v>
      </c>
      <c r="C1898" t="s">
        <v>26</v>
      </c>
      <c r="D1898" s="1">
        <v>17500000</v>
      </c>
      <c r="E1898">
        <v>7</v>
      </c>
      <c r="F1898">
        <v>4</v>
      </c>
      <c r="G1898" s="2">
        <v>6300</v>
      </c>
      <c r="H1898" t="s">
        <v>123</v>
      </c>
      <c r="I1898" t="s">
        <v>28</v>
      </c>
      <c r="J1898" s="5">
        <v>10013</v>
      </c>
      <c r="K1898" s="8" t="str">
        <f>VLOOKUP($B1898,Sheet1!A:E,3,FALSE)</f>
        <v>Tribeca</v>
      </c>
      <c r="L1898" s="8" t="str">
        <f>VLOOKUP($B1898,Sheet1!A:E,4,FALSE)</f>
        <v>A</v>
      </c>
      <c r="M1898">
        <v>-74.007220599999997</v>
      </c>
      <c r="N1898">
        <v>40.719365799999999</v>
      </c>
      <c r="O1898" s="13">
        <f>VLOOKUP($B1898,Sheet2!A:F,6,FALSE)</f>
        <v>2.3320249733697138</v>
      </c>
      <c r="P1898" s="1">
        <v>3500000</v>
      </c>
      <c r="Q1898" s="3">
        <v>6.7500000000000004E-2</v>
      </c>
      <c r="R1898">
        <v>30</v>
      </c>
      <c r="S1898" s="1">
        <v>14000000</v>
      </c>
      <c r="T1898" s="1">
        <v>90803.73</v>
      </c>
      <c r="U1898" s="1">
        <v>17770.38</v>
      </c>
      <c r="V1898" s="1">
        <v>3645.83</v>
      </c>
      <c r="W1898" s="4">
        <v>375</v>
      </c>
      <c r="X1898" s="1">
        <v>112594.94</v>
      </c>
      <c r="Y1898">
        <v>14</v>
      </c>
      <c r="Z1898">
        <v>26</v>
      </c>
      <c r="AA1898" t="str">
        <f>VLOOKUP($B1898,Sheet1!A:E,5,FALSE)</f>
        <v>Upscale residences, celebrity residents,  Tribeca Film Festival, converted warehouse architecture.</v>
      </c>
    </row>
    <row r="1899" spans="1:27" x14ac:dyDescent="0.2">
      <c r="A1899">
        <v>1983</v>
      </c>
      <c r="B1899" t="s">
        <v>2531</v>
      </c>
      <c r="C1899" t="s">
        <v>34</v>
      </c>
      <c r="D1899" s="1">
        <v>1528000</v>
      </c>
      <c r="E1899">
        <v>4</v>
      </c>
      <c r="F1899">
        <v>2</v>
      </c>
      <c r="G1899" s="2">
        <v>2184</v>
      </c>
      <c r="H1899" t="s">
        <v>2532</v>
      </c>
      <c r="I1899" t="s">
        <v>65</v>
      </c>
      <c r="J1899" s="5">
        <v>11358</v>
      </c>
      <c r="K1899" s="8" t="str">
        <f>VLOOKUP($B1899,Sheet1!A:E,3,FALSE)</f>
        <v>Flushing</v>
      </c>
      <c r="L1899" s="8" t="str">
        <f>VLOOKUP($B1899,Sheet1!A:E,4,FALSE)</f>
        <v>B</v>
      </c>
      <c r="M1899">
        <v>-73.797999599999997</v>
      </c>
      <c r="N1899">
        <v>40.757398000000002</v>
      </c>
      <c r="O1899" s="13">
        <f>VLOOKUP($B1899,Sheet2!A:F,6,FALSE)</f>
        <v>9.8528600102073689</v>
      </c>
      <c r="P1899" s="1">
        <v>305600</v>
      </c>
      <c r="Q1899" s="3">
        <v>6.7500000000000004E-2</v>
      </c>
      <c r="R1899">
        <v>30</v>
      </c>
      <c r="S1899" s="1">
        <v>1222400</v>
      </c>
      <c r="T1899" s="1">
        <v>7928.46</v>
      </c>
      <c r="U1899" s="1">
        <v>1551.61</v>
      </c>
      <c r="V1899" s="1">
        <v>318.33</v>
      </c>
      <c r="W1899" s="4">
        <v>205</v>
      </c>
      <c r="X1899" s="1">
        <v>10003.4</v>
      </c>
      <c r="Y1899">
        <v>8</v>
      </c>
      <c r="Z1899">
        <v>14</v>
      </c>
      <c r="AA1899" t="str">
        <f>VLOOKUP($B1899,Sheet1!A:E,5,FALSE)</f>
        <v>Bustling Chinese and  Korean community. Large shopping community.</v>
      </c>
    </row>
    <row r="1900" spans="1:27" x14ac:dyDescent="0.2">
      <c r="A1900">
        <v>1984</v>
      </c>
      <c r="B1900" t="s">
        <v>2533</v>
      </c>
      <c r="C1900" t="s">
        <v>34</v>
      </c>
      <c r="D1900" s="1">
        <v>1287777</v>
      </c>
      <c r="E1900">
        <v>5</v>
      </c>
      <c r="F1900">
        <v>2</v>
      </c>
      <c r="G1900" s="2">
        <v>2184</v>
      </c>
      <c r="H1900" t="s">
        <v>113</v>
      </c>
      <c r="I1900" t="s">
        <v>65</v>
      </c>
      <c r="J1900" s="5">
        <v>11374</v>
      </c>
      <c r="K1900" s="8" t="str">
        <f>VLOOKUP($B1900,Sheet1!A:E,3,FALSE)</f>
        <v>Rego Park</v>
      </c>
      <c r="L1900" s="8" t="str">
        <f>VLOOKUP($B1900,Sheet1!A:E,4,FALSE)</f>
        <v>B+</v>
      </c>
      <c r="M1900">
        <v>-73.868071099999995</v>
      </c>
      <c r="N1900">
        <v>40.725772399999997</v>
      </c>
      <c r="O1900" s="13">
        <f>VLOOKUP($B1900,Sheet2!A:F,6,FALSE)</f>
        <v>6.3615629689073501</v>
      </c>
      <c r="P1900" s="1">
        <v>257555.4</v>
      </c>
      <c r="Q1900" s="3">
        <v>6.7500000000000004E-2</v>
      </c>
      <c r="R1900">
        <v>30</v>
      </c>
      <c r="S1900" s="1">
        <v>1030221.6</v>
      </c>
      <c r="T1900" s="1">
        <v>6682</v>
      </c>
      <c r="U1900" s="1">
        <v>1307.67</v>
      </c>
      <c r="V1900" s="1">
        <v>268.29000000000002</v>
      </c>
      <c r="W1900" s="4">
        <v>375</v>
      </c>
      <c r="X1900" s="1">
        <v>8632.9599999999991</v>
      </c>
      <c r="Y1900">
        <v>10</v>
      </c>
      <c r="Z1900">
        <v>14</v>
      </c>
      <c r="AA1900" t="str">
        <f>VLOOKUP($B1900,Sheet1!A:E,5,FALSE)</f>
        <v>Queens Center Mall, sigificant recent immigrant populations. </v>
      </c>
    </row>
    <row r="1901" spans="1:27" x14ac:dyDescent="0.2">
      <c r="A1901">
        <v>1985</v>
      </c>
      <c r="B1901" t="s">
        <v>2534</v>
      </c>
      <c r="C1901" t="s">
        <v>34</v>
      </c>
      <c r="D1901" s="1">
        <v>330000</v>
      </c>
      <c r="E1901">
        <v>3</v>
      </c>
      <c r="F1901">
        <v>1</v>
      </c>
      <c r="G1901" s="2">
        <v>2184</v>
      </c>
      <c r="H1901" t="s">
        <v>35</v>
      </c>
      <c r="I1901" t="s">
        <v>45</v>
      </c>
      <c r="J1901" s="5">
        <v>11225</v>
      </c>
      <c r="K1901" s="8" t="str">
        <f>VLOOKUP($B1901,Sheet1!A:E,3,FALSE)</f>
        <v>Prospect Park</v>
      </c>
      <c r="L1901" s="8" t="str">
        <f>VLOOKUP($B1901,Sheet1!A:E,4,FALSE)</f>
        <v>A</v>
      </c>
      <c r="M1901">
        <v>-73.946857100000003</v>
      </c>
      <c r="N1901">
        <v>40.660482700000003</v>
      </c>
      <c r="O1901" s="13">
        <f>VLOOKUP($B1901,Sheet2!A:F,6,FALSE)</f>
        <v>6.4229697693286019</v>
      </c>
      <c r="P1901" s="1">
        <v>66000</v>
      </c>
      <c r="Q1901" s="3">
        <v>6.7500000000000004E-2</v>
      </c>
      <c r="R1901">
        <v>30</v>
      </c>
      <c r="S1901" s="1">
        <v>264000</v>
      </c>
      <c r="T1901" s="1">
        <v>1712.3</v>
      </c>
      <c r="U1901" s="1">
        <v>335.1</v>
      </c>
      <c r="V1901" s="1">
        <v>68.75</v>
      </c>
      <c r="W1901" s="4">
        <v>205</v>
      </c>
      <c r="X1901" s="1">
        <v>2321.15</v>
      </c>
      <c r="Y1901">
        <v>6</v>
      </c>
      <c r="Z1901">
        <v>18</v>
      </c>
      <c r="AA1901" t="str">
        <f>VLOOKUP($B1901,Sheet1!A:E,5,FALSE)</f>
        <v>"Central Park" of Brooklyn. </v>
      </c>
    </row>
    <row r="1902" spans="1:27" x14ac:dyDescent="0.2">
      <c r="A1902">
        <v>1986</v>
      </c>
      <c r="B1902" t="s">
        <v>2535</v>
      </c>
      <c r="C1902" t="s">
        <v>52</v>
      </c>
      <c r="D1902" s="1">
        <v>375000</v>
      </c>
      <c r="E1902">
        <v>1</v>
      </c>
      <c r="F1902">
        <v>1</v>
      </c>
      <c r="G1902" s="2">
        <v>2184</v>
      </c>
      <c r="H1902" t="s">
        <v>2536</v>
      </c>
      <c r="I1902" t="s">
        <v>65</v>
      </c>
      <c r="J1902" s="5">
        <v>11377</v>
      </c>
      <c r="K1902" s="8" t="str">
        <f>VLOOKUP($B1902,Sheet1!A:E,3,FALSE)</f>
        <v>Woodside</v>
      </c>
      <c r="L1902" s="8" t="str">
        <f>VLOOKUP($B1902,Sheet1!A:E,4,FALSE)</f>
        <v>B</v>
      </c>
      <c r="M1902">
        <v>-73.911950500000003</v>
      </c>
      <c r="N1902">
        <v>40.746782400000001</v>
      </c>
      <c r="O1902" s="13">
        <f>VLOOKUP($B1902,Sheet2!A:F,6,FALSE)</f>
        <v>3.8584768227388531</v>
      </c>
      <c r="P1902" s="1">
        <v>75000</v>
      </c>
      <c r="Q1902" s="3">
        <v>6.7500000000000004E-2</v>
      </c>
      <c r="R1902">
        <v>30</v>
      </c>
      <c r="S1902" s="1">
        <v>300000</v>
      </c>
      <c r="T1902" s="1">
        <v>1945.79</v>
      </c>
      <c r="U1902" s="1">
        <v>380.79</v>
      </c>
      <c r="V1902" s="1">
        <v>78.13</v>
      </c>
      <c r="W1902" s="4">
        <v>600</v>
      </c>
      <c r="X1902" s="1">
        <v>3004.71</v>
      </c>
      <c r="Y1902">
        <v>2</v>
      </c>
      <c r="Z1902">
        <v>18</v>
      </c>
      <c r="AA1902" t="str">
        <f>VLOOKUP($B1902,Sheet1!A:E,5,FALSE)</f>
        <v>Sigificant immigrant communities, international dining options, connected with subway and bus lines.</v>
      </c>
    </row>
    <row r="1903" spans="1:27" x14ac:dyDescent="0.2">
      <c r="A1903">
        <v>1987</v>
      </c>
      <c r="B1903" t="s">
        <v>2537</v>
      </c>
      <c r="C1903" t="s">
        <v>188</v>
      </c>
      <c r="D1903" s="1">
        <v>875000</v>
      </c>
      <c r="E1903">
        <v>3</v>
      </c>
      <c r="F1903">
        <v>2</v>
      </c>
      <c r="G1903" s="2">
        <v>2184</v>
      </c>
      <c r="H1903" t="s">
        <v>2083</v>
      </c>
      <c r="I1903" t="s">
        <v>65</v>
      </c>
      <c r="J1903" s="5">
        <v>11103</v>
      </c>
      <c r="K1903" s="8" t="str">
        <f>VLOOKUP($B1903,Sheet1!A:E,3,FALSE)</f>
        <v>Astoria</v>
      </c>
      <c r="L1903" s="8" t="str">
        <f>VLOOKUP($B1903,Sheet1!A:E,4,FALSE)</f>
        <v>B+</v>
      </c>
      <c r="M1903">
        <v>-73.908781700000006</v>
      </c>
      <c r="N1903">
        <v>40.7671317</v>
      </c>
      <c r="O1903" s="13">
        <f>VLOOKUP($B1903,Sheet2!A:F,6,FALSE)</f>
        <v>4.2155023950477739</v>
      </c>
      <c r="P1903" s="1">
        <v>175000</v>
      </c>
      <c r="Q1903" s="3">
        <v>6.7500000000000004E-2</v>
      </c>
      <c r="R1903">
        <v>30</v>
      </c>
      <c r="S1903" s="1">
        <v>700000</v>
      </c>
      <c r="T1903" s="1">
        <v>4540.1899999999996</v>
      </c>
      <c r="U1903" s="1">
        <v>888.52</v>
      </c>
      <c r="V1903" s="1">
        <v>182.29</v>
      </c>
      <c r="W1903" s="4">
        <v>600</v>
      </c>
      <c r="X1903" s="1">
        <v>6211</v>
      </c>
      <c r="Y1903">
        <v>6</v>
      </c>
      <c r="Z1903">
        <v>14</v>
      </c>
      <c r="AA1903" t="str">
        <f>VLOOKUP($B1903,Sheet1!A:E,5,FALSE)</f>
        <v>Large Greek, Middle Eastern, and Latin American cultural influence with diverse cuisine and a large Astoria Park.</v>
      </c>
    </row>
    <row r="1904" spans="1:27" x14ac:dyDescent="0.2">
      <c r="A1904">
        <v>1988</v>
      </c>
      <c r="B1904" t="s">
        <v>2538</v>
      </c>
      <c r="C1904" t="s">
        <v>52</v>
      </c>
      <c r="D1904" s="1">
        <v>750000</v>
      </c>
      <c r="E1904">
        <v>3</v>
      </c>
      <c r="F1904">
        <v>2</v>
      </c>
      <c r="G1904" s="2">
        <v>2184</v>
      </c>
      <c r="H1904" t="s">
        <v>39</v>
      </c>
      <c r="I1904" t="s">
        <v>65</v>
      </c>
      <c r="J1904" s="5">
        <v>11372</v>
      </c>
      <c r="K1904" s="8" t="str">
        <f>VLOOKUP($B1904,Sheet1!A:E,3,FALSE)</f>
        <v>High Bridge</v>
      </c>
      <c r="L1904" s="8" t="str">
        <f>VLOOKUP($B1904,Sheet1!A:E,4,FALSE)</f>
        <v>C</v>
      </c>
      <c r="M1904">
        <v>-73.886529899999999</v>
      </c>
      <c r="N1904">
        <v>40.751589899999999</v>
      </c>
      <c r="O1904" s="13">
        <f>VLOOKUP($B1904,Sheet2!A:F,6,FALSE)</f>
        <v>5.1933025693227117</v>
      </c>
      <c r="P1904" s="1">
        <v>150000</v>
      </c>
      <c r="Q1904" s="3">
        <v>6.7500000000000004E-2</v>
      </c>
      <c r="R1904">
        <v>30</v>
      </c>
      <c r="S1904" s="1">
        <v>600000</v>
      </c>
      <c r="T1904" s="1">
        <v>3891.59</v>
      </c>
      <c r="U1904" s="1">
        <v>761.59</v>
      </c>
      <c r="V1904" s="1">
        <v>156.25</v>
      </c>
      <c r="W1904" s="4">
        <v>600</v>
      </c>
      <c r="X1904" s="1">
        <v>5409.43</v>
      </c>
      <c r="Y1904">
        <v>6</v>
      </c>
      <c r="Z1904">
        <v>14</v>
      </c>
      <c r="AA1904" t="str">
        <f>VLOOKUP($B1904,Sheet1!A:E,5,FALSE)</f>
        <v> High Bridge connecting Manhattan &amp; Bronx, near Yankee Stadium. High poverty rates.</v>
      </c>
    </row>
    <row r="1905" spans="1:27" x14ac:dyDescent="0.2">
      <c r="A1905">
        <v>1989</v>
      </c>
      <c r="B1905" t="s">
        <v>2539</v>
      </c>
      <c r="C1905" t="s">
        <v>87</v>
      </c>
      <c r="D1905" s="1">
        <v>1350000</v>
      </c>
      <c r="E1905">
        <v>3</v>
      </c>
      <c r="F1905">
        <v>3</v>
      </c>
      <c r="G1905" s="2">
        <v>2184</v>
      </c>
      <c r="H1905" t="s">
        <v>69</v>
      </c>
      <c r="I1905" t="s">
        <v>45</v>
      </c>
      <c r="J1905" s="5">
        <v>11221</v>
      </c>
      <c r="K1905" s="8" t="str">
        <f>VLOOKUP($B1905,Sheet1!A:E,3,FALSE)</f>
        <v>Bedford-Stuyvesant</v>
      </c>
      <c r="L1905" s="8" t="str">
        <f>VLOOKUP($B1905,Sheet1!A:E,4,FALSE)</f>
        <v>C+</v>
      </c>
      <c r="M1905">
        <v>-73.943157900000003</v>
      </c>
      <c r="N1905">
        <v>40.690646999999998</v>
      </c>
      <c r="O1905" s="13">
        <f>VLOOKUP($B1905,Sheet2!A:F,6,FALSE)</f>
        <v>4.5864862114970624</v>
      </c>
      <c r="P1905" s="1">
        <v>270000</v>
      </c>
      <c r="Q1905" s="3">
        <v>6.7500000000000004E-2</v>
      </c>
      <c r="R1905">
        <v>30</v>
      </c>
      <c r="S1905" s="1">
        <v>1080000</v>
      </c>
      <c r="T1905" s="1">
        <v>7004.86</v>
      </c>
      <c r="U1905" s="1">
        <v>1370.86</v>
      </c>
      <c r="V1905" s="1">
        <v>281.25</v>
      </c>
      <c r="W1905" s="4">
        <v>600</v>
      </c>
      <c r="X1905" s="1">
        <v>9256.9699999999993</v>
      </c>
      <c r="Y1905">
        <v>6</v>
      </c>
      <c r="Z1905">
        <v>11</v>
      </c>
      <c r="AA1905" t="str">
        <f>VLOOKUP($B1905,Sheet1!A:E,5,FALSE)</f>
        <v>Bed-Stuy, Do or Die phrase, home of rappers Notorious B.I.G &amp; Jay Z, Options for soul food &amp; carribean foods.</v>
      </c>
    </row>
    <row r="1906" spans="1:27" x14ac:dyDescent="0.2">
      <c r="A1906">
        <v>1990</v>
      </c>
      <c r="B1906" t="s">
        <v>2540</v>
      </c>
      <c r="C1906" t="s">
        <v>41</v>
      </c>
      <c r="D1906" s="1">
        <v>27000000</v>
      </c>
      <c r="E1906">
        <v>5</v>
      </c>
      <c r="F1906">
        <v>7</v>
      </c>
      <c r="G1906" s="2">
        <v>2184</v>
      </c>
      <c r="H1906" t="s">
        <v>300</v>
      </c>
      <c r="I1906" t="s">
        <v>28</v>
      </c>
      <c r="J1906" s="5">
        <v>10014</v>
      </c>
      <c r="K1906" s="8" t="str">
        <f>VLOOKUP($B1906,Sheet1!A:E,3,FALSE)</f>
        <v>Greenwich Village</v>
      </c>
      <c r="L1906" s="8" t="str">
        <f>VLOOKUP($B1906,Sheet1!A:E,4,FALSE)</f>
        <v>A</v>
      </c>
      <c r="M1906">
        <v>-74.004615299999998</v>
      </c>
      <c r="N1906">
        <v>40.731228199999997</v>
      </c>
      <c r="O1906" s="13">
        <f>VLOOKUP($B1906,Sheet2!A:F,6,FALSE)</f>
        <v>1.5770457980455139</v>
      </c>
      <c r="P1906" s="1">
        <v>5400000</v>
      </c>
      <c r="Q1906" s="3">
        <v>6.7500000000000004E-2</v>
      </c>
      <c r="R1906">
        <v>30</v>
      </c>
      <c r="S1906" s="1">
        <v>21600000</v>
      </c>
      <c r="T1906" s="1">
        <v>140097.19</v>
      </c>
      <c r="U1906" s="1">
        <v>27417.15</v>
      </c>
      <c r="V1906" s="1">
        <v>5625</v>
      </c>
      <c r="W1906" s="4">
        <v>205</v>
      </c>
      <c r="X1906" s="1">
        <v>173344.34</v>
      </c>
      <c r="Y1906">
        <v>10</v>
      </c>
      <c r="Z1906">
        <v>6</v>
      </c>
      <c r="AA1906" t="str">
        <f>VLOOKUP($B1906,Sheet1!A:E,5,FALSE)</f>
        <v>Manhattan, Washington Square Park, where NYU Campus is.</v>
      </c>
    </row>
    <row r="1907" spans="1:27" x14ac:dyDescent="0.2">
      <c r="A1907">
        <v>1991</v>
      </c>
      <c r="B1907" t="s">
        <v>2541</v>
      </c>
      <c r="C1907" t="s">
        <v>52</v>
      </c>
      <c r="D1907" s="1">
        <v>599000</v>
      </c>
      <c r="E1907">
        <v>1</v>
      </c>
      <c r="F1907">
        <v>1</v>
      </c>
      <c r="G1907">
        <v>755</v>
      </c>
      <c r="H1907" t="s">
        <v>39</v>
      </c>
      <c r="I1907" t="s">
        <v>28</v>
      </c>
      <c r="J1907" s="5">
        <v>10019</v>
      </c>
      <c r="K1907" s="8" t="str">
        <f>VLOOKUP($B1907,Sheet1!A:E,3,FALSE)</f>
        <v>Chelsea</v>
      </c>
      <c r="L1907" s="8" t="str">
        <f>VLOOKUP($B1907,Sheet1!A:E,4,FALSE)</f>
        <v>A</v>
      </c>
      <c r="M1907">
        <v>-73.991329699999994</v>
      </c>
      <c r="N1907">
        <v>40.764310299999998</v>
      </c>
      <c r="O1907" s="13">
        <f>VLOOKUP($B1907,Sheet2!A:F,6,FALSE)</f>
        <v>1.1130309442112161</v>
      </c>
      <c r="P1907" s="1">
        <v>119800</v>
      </c>
      <c r="Q1907" s="3">
        <v>6.7500000000000004E-2</v>
      </c>
      <c r="R1907">
        <v>30</v>
      </c>
      <c r="S1907" s="1">
        <v>479200</v>
      </c>
      <c r="T1907" s="1">
        <v>3108.08</v>
      </c>
      <c r="U1907" s="1">
        <v>608.25</v>
      </c>
      <c r="V1907" s="1">
        <v>124.79</v>
      </c>
      <c r="W1907" s="4">
        <v>600</v>
      </c>
      <c r="X1907" s="1">
        <v>4441.13</v>
      </c>
      <c r="Y1907">
        <v>2</v>
      </c>
      <c r="Z1907">
        <v>6</v>
      </c>
      <c r="AA1907" t="str">
        <f>VLOOKUP($B1907,Sheet1!A:E,5,FALSE)</f>
        <v>Luxury Highrises, premier neighborhood with upscale resturants and shops; Previously a LGBTQ hub.</v>
      </c>
    </row>
    <row r="1908" spans="1:27" x14ac:dyDescent="0.2">
      <c r="A1908">
        <v>1992</v>
      </c>
      <c r="B1908" t="s">
        <v>2542</v>
      </c>
      <c r="C1908" t="s">
        <v>87</v>
      </c>
      <c r="D1908" s="1">
        <v>1200000</v>
      </c>
      <c r="E1908">
        <v>6</v>
      </c>
      <c r="F1908">
        <v>3</v>
      </c>
      <c r="G1908" s="2">
        <v>2184</v>
      </c>
      <c r="H1908" t="s">
        <v>81</v>
      </c>
      <c r="I1908" t="s">
        <v>65</v>
      </c>
      <c r="J1908" s="5">
        <v>11421</v>
      </c>
      <c r="K1908" s="8" t="str">
        <f>VLOOKUP($B1908,Sheet1!A:E,3,FALSE)</f>
        <v>Woodhaven</v>
      </c>
      <c r="L1908" s="8" t="str">
        <f>VLOOKUP($B1908,Sheet1!A:E,4,FALSE)</f>
        <v>B</v>
      </c>
      <c r="M1908">
        <v>-73.854380399999997</v>
      </c>
      <c r="N1908">
        <v>40.6943555</v>
      </c>
      <c r="O1908" s="13">
        <f>VLOOKUP($B1908,Sheet2!A:F,6,FALSE)</f>
        <v>7.8392847470441316</v>
      </c>
      <c r="P1908" s="1">
        <v>240000</v>
      </c>
      <c r="Q1908" s="3">
        <v>6.7500000000000004E-2</v>
      </c>
      <c r="R1908">
        <v>30</v>
      </c>
      <c r="S1908" s="1">
        <v>960000</v>
      </c>
      <c r="T1908" s="1">
        <v>6226.54</v>
      </c>
      <c r="U1908" s="1">
        <v>1218.54</v>
      </c>
      <c r="V1908" s="1">
        <v>250</v>
      </c>
      <c r="W1908" s="4">
        <v>600</v>
      </c>
      <c r="X1908" s="1">
        <v>8295.08</v>
      </c>
      <c r="Y1908">
        <v>12</v>
      </c>
      <c r="Z1908">
        <v>11</v>
      </c>
      <c r="AA1908" t="str">
        <f>VLOOKUP($B1908,Sheet1!A:E,5,FALSE)</f>
        <v>Jamaica Bay, Woodhaven Library, primarilly reisdential.</v>
      </c>
    </row>
    <row r="1909" spans="1:27" x14ac:dyDescent="0.2">
      <c r="A1909">
        <v>1994</v>
      </c>
      <c r="B1909" t="s">
        <v>2543</v>
      </c>
      <c r="C1909" t="s">
        <v>34</v>
      </c>
      <c r="D1909" s="1">
        <v>749000</v>
      </c>
      <c r="E1909">
        <v>4</v>
      </c>
      <c r="F1909">
        <v>3</v>
      </c>
      <c r="G1909" s="2">
        <v>2013</v>
      </c>
      <c r="H1909" t="s">
        <v>2544</v>
      </c>
      <c r="I1909" t="s">
        <v>36</v>
      </c>
      <c r="J1909" s="5">
        <v>10305</v>
      </c>
      <c r="K1909" s="8" t="str">
        <f>VLOOKUP($B1909,Sheet1!A:E,3,FALSE)</f>
        <v>Richmond County</v>
      </c>
      <c r="L1909" s="8" t="str">
        <f>VLOOKUP($B1909,Sheet1!A:E,4,FALSE)</f>
        <v>B</v>
      </c>
      <c r="M1909">
        <v>-74.071021200000004</v>
      </c>
      <c r="N1909">
        <v>40.610974900000002</v>
      </c>
      <c r="O1909" s="13">
        <f>VLOOKUP($B1909,Sheet2!A:F,6,FALSE)</f>
        <v>10.520587543215161</v>
      </c>
      <c r="P1909" s="1">
        <v>149800</v>
      </c>
      <c r="Q1909" s="3">
        <v>6.7500000000000004E-2</v>
      </c>
      <c r="R1909">
        <v>30</v>
      </c>
      <c r="S1909" s="1">
        <v>599200</v>
      </c>
      <c r="T1909" s="1">
        <v>3886.4</v>
      </c>
      <c r="U1909" s="1">
        <v>760.57</v>
      </c>
      <c r="V1909" s="1">
        <v>156.04</v>
      </c>
      <c r="W1909" s="4">
        <v>550</v>
      </c>
      <c r="X1909" s="1">
        <v>5353.01</v>
      </c>
      <c r="Y1909">
        <v>8</v>
      </c>
      <c r="Z1909">
        <v>10</v>
      </c>
      <c r="AA1909" t="str">
        <f>VLOOKUP($B1909,Sheet1!A:E,5,FALSE)</f>
        <v>Northern Staten Island</v>
      </c>
    </row>
    <row r="1910" spans="1:27" x14ac:dyDescent="0.2">
      <c r="A1910">
        <v>1995</v>
      </c>
      <c r="B1910" t="s">
        <v>2545</v>
      </c>
      <c r="C1910" t="s">
        <v>87</v>
      </c>
      <c r="D1910" s="1">
        <v>1900000</v>
      </c>
      <c r="E1910">
        <v>6</v>
      </c>
      <c r="F1910">
        <v>4</v>
      </c>
      <c r="G1910" s="2">
        <v>2565</v>
      </c>
      <c r="H1910" t="s">
        <v>81</v>
      </c>
      <c r="I1910" t="s">
        <v>45</v>
      </c>
      <c r="J1910" s="5">
        <v>11238</v>
      </c>
      <c r="K1910" s="8" t="str">
        <f>VLOOKUP($B1910,Sheet1!A:E,3,FALSE)</f>
        <v>Clinton Hill</v>
      </c>
      <c r="L1910" s="8" t="str">
        <f>VLOOKUP($B1910,Sheet1!A:E,4,FALSE)</f>
        <v>A</v>
      </c>
      <c r="M1910">
        <v>-73.961575699999997</v>
      </c>
      <c r="N1910">
        <v>40.677871600000003</v>
      </c>
      <c r="O1910" s="13">
        <f>VLOOKUP($B1910,Sheet2!A:F,6,FALSE)</f>
        <v>5.0530436803487886</v>
      </c>
      <c r="P1910" s="1">
        <v>380000</v>
      </c>
      <c r="Q1910" s="3">
        <v>6.7500000000000004E-2</v>
      </c>
      <c r="R1910">
        <v>30</v>
      </c>
      <c r="S1910" s="1">
        <v>1520000</v>
      </c>
      <c r="T1910" s="1">
        <v>9858.69</v>
      </c>
      <c r="U1910" s="1">
        <v>1929.36</v>
      </c>
      <c r="V1910" s="1">
        <v>395.83</v>
      </c>
      <c r="W1910" s="4">
        <v>375</v>
      </c>
      <c r="X1910" s="1">
        <v>12558.88</v>
      </c>
      <c r="Y1910">
        <v>12</v>
      </c>
      <c r="Z1910">
        <v>11</v>
      </c>
      <c r="AA1910" t="str">
        <f>VLOOKUP($B1910,Sheet1!A:E,5,FALSE)</f>
        <v>19th century brownstones, professionally diverse with artist, corporate workers, and students. Pratt Institute</v>
      </c>
    </row>
    <row r="1911" spans="1:27" x14ac:dyDescent="0.2">
      <c r="A1911">
        <v>1996</v>
      </c>
      <c r="B1911" t="s">
        <v>2546</v>
      </c>
      <c r="C1911" t="s">
        <v>34</v>
      </c>
      <c r="D1911" s="1">
        <v>590000</v>
      </c>
      <c r="E1911">
        <v>3</v>
      </c>
      <c r="F1911">
        <v>1</v>
      </c>
      <c r="G1911" s="2">
        <v>1360</v>
      </c>
      <c r="H1911" t="s">
        <v>81</v>
      </c>
      <c r="I1911" t="s">
        <v>54</v>
      </c>
      <c r="J1911" s="5">
        <v>10469</v>
      </c>
      <c r="K1911" s="8" t="str">
        <f>VLOOKUP($B1911,Sheet1!A:E,3,FALSE)</f>
        <v>Pelham Bay</v>
      </c>
      <c r="L1911" s="8" t="str">
        <f>VLOOKUP($B1911,Sheet1!A:E,4,FALSE)</f>
        <v>C</v>
      </c>
      <c r="M1911">
        <v>-73.841481299999998</v>
      </c>
      <c r="N1911">
        <v>40.864258300000003</v>
      </c>
      <c r="O1911" s="13">
        <f>VLOOKUP($B1911,Sheet2!A:F,6,FALSE)</f>
        <v>10.973497721577321</v>
      </c>
      <c r="P1911" s="1">
        <v>118000</v>
      </c>
      <c r="Q1911" s="3">
        <v>6.7500000000000004E-2</v>
      </c>
      <c r="R1911">
        <v>30</v>
      </c>
      <c r="S1911" s="1">
        <v>472000</v>
      </c>
      <c r="T1911" s="1">
        <v>3061.38</v>
      </c>
      <c r="U1911" s="1">
        <v>599.12</v>
      </c>
      <c r="V1911" s="1">
        <v>122.92</v>
      </c>
      <c r="W1911" s="4">
        <v>375</v>
      </c>
      <c r="X1911" s="1">
        <v>4158.42</v>
      </c>
      <c r="Y1911">
        <v>6</v>
      </c>
      <c r="Z1911">
        <v>11</v>
      </c>
      <c r="AA1911" t="str">
        <f>VLOOKUP($B1911,Sheet1!A:E,5,FALSE)</f>
        <v>End of 6 train line, largest Park in NYC - Pelham Bay Park. </v>
      </c>
    </row>
    <row r="1912" spans="1:27" x14ac:dyDescent="0.2">
      <c r="A1912">
        <v>1997</v>
      </c>
      <c r="B1912" t="s">
        <v>2547</v>
      </c>
      <c r="C1912" t="s">
        <v>26</v>
      </c>
      <c r="D1912" s="1">
        <v>1395000</v>
      </c>
      <c r="E1912">
        <v>3</v>
      </c>
      <c r="F1912">
        <v>2</v>
      </c>
      <c r="G1912" s="2">
        <v>1494</v>
      </c>
      <c r="H1912" t="s">
        <v>39</v>
      </c>
      <c r="I1912" t="s">
        <v>28</v>
      </c>
      <c r="J1912" s="5">
        <v>10005</v>
      </c>
      <c r="K1912" s="8" t="str">
        <f>VLOOKUP($B1912,Sheet1!A:E,3,FALSE)</f>
        <v>Financial District</v>
      </c>
      <c r="L1912" s="8" t="str">
        <f>VLOOKUP($B1912,Sheet1!A:E,4,FALSE)</f>
        <v>A</v>
      </c>
      <c r="M1912">
        <v>-74.008531099999999</v>
      </c>
      <c r="N1912">
        <v>40.705216</v>
      </c>
      <c r="O1912" s="13">
        <f>VLOOKUP($B1912,Sheet2!A:F,6,FALSE)</f>
        <v>3.2438164404048631</v>
      </c>
      <c r="P1912" s="1">
        <v>279000</v>
      </c>
      <c r="Q1912" s="3">
        <v>6.7500000000000004E-2</v>
      </c>
      <c r="R1912">
        <v>30</v>
      </c>
      <c r="S1912" s="1">
        <v>1116000</v>
      </c>
      <c r="T1912" s="1">
        <v>7238.35</v>
      </c>
      <c r="U1912" s="1">
        <v>1416.55</v>
      </c>
      <c r="V1912" s="1">
        <v>290.63</v>
      </c>
      <c r="W1912" s="4">
        <v>205</v>
      </c>
      <c r="X1912" s="1">
        <v>9150.5300000000007</v>
      </c>
      <c r="Y1912">
        <v>6</v>
      </c>
      <c r="Z1912">
        <v>9</v>
      </c>
      <c r="AA1912" t="str">
        <f>VLOOKUP($B1912,Sheet1!A:E,5,FALSE)</f>
        <v>New York Stock Exchange, various financial institutions, World Trade Center.</v>
      </c>
    </row>
    <row r="1913" spans="1:27" x14ac:dyDescent="0.2">
      <c r="A1913">
        <v>1998</v>
      </c>
      <c r="B1913" t="s">
        <v>2548</v>
      </c>
      <c r="C1913" t="s">
        <v>34</v>
      </c>
      <c r="D1913" s="1">
        <v>3595000</v>
      </c>
      <c r="E1913">
        <v>6</v>
      </c>
      <c r="F1913">
        <v>3</v>
      </c>
      <c r="G1913" s="2">
        <v>2184</v>
      </c>
      <c r="H1913" t="s">
        <v>1024</v>
      </c>
      <c r="I1913" t="s">
        <v>45</v>
      </c>
      <c r="J1913" s="5">
        <v>11230</v>
      </c>
      <c r="K1913" s="8" t="str">
        <f>VLOOKUP($B1913,Sheet1!A:E,3,FALSE)</f>
        <v>Midwood</v>
      </c>
      <c r="L1913" s="8" t="str">
        <f>VLOOKUP($B1913,Sheet1!A:E,4,FALSE)</f>
        <v>B</v>
      </c>
      <c r="M1913">
        <v>-73.9647401</v>
      </c>
      <c r="N1913">
        <v>40.610839900000002</v>
      </c>
      <c r="O1913" s="13">
        <f>VLOOKUP($B1913,Sheet2!A:F,6,FALSE)</f>
        <v>9.5825016250506128</v>
      </c>
      <c r="P1913" s="1">
        <v>719000</v>
      </c>
      <c r="Q1913" s="3">
        <v>6.7500000000000004E-2</v>
      </c>
      <c r="R1913">
        <v>30</v>
      </c>
      <c r="S1913" s="1">
        <v>2876000</v>
      </c>
      <c r="T1913" s="1">
        <v>18653.68</v>
      </c>
      <c r="U1913" s="1">
        <v>3650.54</v>
      </c>
      <c r="V1913" s="1">
        <v>748.96</v>
      </c>
      <c r="W1913" s="4">
        <v>550</v>
      </c>
      <c r="X1913" s="1">
        <v>23603.18</v>
      </c>
      <c r="Y1913">
        <v>12</v>
      </c>
      <c r="Z1913">
        <v>11</v>
      </c>
      <c r="AA1913" t="str">
        <f>VLOOKUP($B1913,Sheet1!A:E,5,FALSE)</f>
        <v>Brooklyn College, significant Jewish population and institutions.</v>
      </c>
    </row>
    <row r="1914" spans="1:27" x14ac:dyDescent="0.2">
      <c r="A1914">
        <v>1999</v>
      </c>
      <c r="B1914" t="s">
        <v>2549</v>
      </c>
      <c r="C1914" t="s">
        <v>87</v>
      </c>
      <c r="D1914" s="1">
        <v>1300000</v>
      </c>
      <c r="E1914">
        <v>14</v>
      </c>
      <c r="F1914">
        <v>6</v>
      </c>
      <c r="G1914" s="2">
        <v>5103</v>
      </c>
      <c r="H1914" t="s">
        <v>425</v>
      </c>
      <c r="I1914" t="s">
        <v>54</v>
      </c>
      <c r="J1914" s="5">
        <v>10461</v>
      </c>
      <c r="K1914" s="8" t="str">
        <f>VLOOKUP($B1914,Sheet1!A:E,3,FALSE)</f>
        <v>Morris Park</v>
      </c>
      <c r="L1914" s="8" t="str">
        <f>VLOOKUP($B1914,Sheet1!A:E,4,FALSE)</f>
        <v>B</v>
      </c>
      <c r="M1914">
        <v>-73.847817899999995</v>
      </c>
      <c r="N1914">
        <v>40.840384399999998</v>
      </c>
      <c r="O1914" s="13">
        <f>VLOOKUP($B1914,Sheet2!A:F,6,FALSE)</f>
        <v>9.5916374926268464</v>
      </c>
      <c r="P1914" s="1">
        <v>260000</v>
      </c>
      <c r="Q1914" s="3">
        <v>6.7500000000000004E-2</v>
      </c>
      <c r="R1914">
        <v>30</v>
      </c>
      <c r="S1914" s="1">
        <v>1040000</v>
      </c>
      <c r="T1914" s="1">
        <v>6745.42</v>
      </c>
      <c r="U1914" s="1">
        <v>1320.09</v>
      </c>
      <c r="V1914" s="1">
        <v>270.83</v>
      </c>
      <c r="W1914" s="4">
        <v>205</v>
      </c>
      <c r="X1914" s="1">
        <v>8541.34</v>
      </c>
      <c r="Y1914">
        <v>28</v>
      </c>
      <c r="Z1914">
        <v>16</v>
      </c>
      <c r="AA1914" t="str">
        <f>VLOOKUP($B1914,Sheet1!A:E,5,FALSE)</f>
        <v>Suburban atmosphere, FDR high school.</v>
      </c>
    </row>
    <row r="1915" spans="1:27" x14ac:dyDescent="0.2">
      <c r="A1915">
        <v>2000</v>
      </c>
      <c r="B1915" t="s">
        <v>2550</v>
      </c>
      <c r="C1915" t="s">
        <v>34</v>
      </c>
      <c r="D1915" s="1">
        <v>868000</v>
      </c>
      <c r="E1915">
        <v>3</v>
      </c>
      <c r="F1915">
        <v>2</v>
      </c>
      <c r="G1915" s="2">
        <v>1452</v>
      </c>
      <c r="H1915" t="s">
        <v>1434</v>
      </c>
      <c r="I1915" t="s">
        <v>65</v>
      </c>
      <c r="J1915" s="5">
        <v>11358</v>
      </c>
      <c r="K1915" s="8" t="str">
        <f>VLOOKUP($B1915,Sheet1!A:E,3,FALSE)</f>
        <v>Flushing</v>
      </c>
      <c r="L1915" s="8" t="str">
        <f>VLOOKUP($B1915,Sheet1!A:E,4,FALSE)</f>
        <v>B</v>
      </c>
      <c r="M1915">
        <v>-73.7939528</v>
      </c>
      <c r="N1915">
        <v>40.759279800000002</v>
      </c>
      <c r="O1915" s="13">
        <f>VLOOKUP($B1915,Sheet2!A:F,6,FALSE)</f>
        <v>10.073177287509051</v>
      </c>
      <c r="P1915" s="1">
        <v>173600</v>
      </c>
      <c r="Q1915" s="3">
        <v>6.7500000000000004E-2</v>
      </c>
      <c r="R1915">
        <v>30</v>
      </c>
      <c r="S1915" s="1">
        <v>694400</v>
      </c>
      <c r="T1915" s="1">
        <v>4503.87</v>
      </c>
      <c r="U1915" s="1">
        <v>881.41</v>
      </c>
      <c r="V1915" s="1">
        <v>180.83</v>
      </c>
      <c r="W1915" s="4">
        <v>600</v>
      </c>
      <c r="X1915" s="1">
        <v>6166.11</v>
      </c>
      <c r="Y1915">
        <v>6</v>
      </c>
      <c r="Z1915">
        <v>9</v>
      </c>
      <c r="AA1915" t="str">
        <f>VLOOKUP($B1915,Sheet1!A:E,5,FALSE)</f>
        <v>Bustling Chinese and  Korean community. Large shopping community.</v>
      </c>
    </row>
    <row r="1916" spans="1:27" x14ac:dyDescent="0.2">
      <c r="A1916">
        <v>2001</v>
      </c>
      <c r="B1916" t="s">
        <v>2551</v>
      </c>
      <c r="C1916" t="s">
        <v>87</v>
      </c>
      <c r="D1916" s="1">
        <v>1248000</v>
      </c>
      <c r="E1916">
        <v>6</v>
      </c>
      <c r="F1916">
        <v>3</v>
      </c>
      <c r="G1916" s="2">
        <v>2400</v>
      </c>
      <c r="H1916" t="s">
        <v>125</v>
      </c>
      <c r="I1916" t="s">
        <v>45</v>
      </c>
      <c r="J1916" s="5">
        <v>11235</v>
      </c>
      <c r="K1916" s="8" t="str">
        <f>VLOOKUP($B1916,Sheet1!A:E,3,FALSE)</f>
        <v>Brighton Beach</v>
      </c>
      <c r="L1916" s="8" t="str">
        <f>VLOOKUP($B1916,Sheet1!A:E,4,FALSE)</f>
        <v>B</v>
      </c>
      <c r="M1916">
        <v>-73.944104100000004</v>
      </c>
      <c r="N1916">
        <v>40.5904715</v>
      </c>
      <c r="O1916" s="13">
        <f>VLOOKUP($B1916,Sheet2!A:F,6,FALSE)</f>
        <v>11.13973927171058</v>
      </c>
      <c r="P1916" s="1">
        <v>249600</v>
      </c>
      <c r="Q1916" s="3">
        <v>6.7500000000000004E-2</v>
      </c>
      <c r="R1916">
        <v>30</v>
      </c>
      <c r="S1916" s="1">
        <v>998400</v>
      </c>
      <c r="T1916" s="1">
        <v>6475.6</v>
      </c>
      <c r="U1916" s="1">
        <v>1267.28</v>
      </c>
      <c r="V1916" s="1">
        <v>260</v>
      </c>
      <c r="W1916" s="4">
        <v>600</v>
      </c>
      <c r="X1916" s="1">
        <v>8602.8799999999992</v>
      </c>
      <c r="Y1916">
        <v>12</v>
      </c>
      <c r="Z1916">
        <v>12</v>
      </c>
      <c r="AA1916" t="str">
        <f>VLOOKUP($B1916,Sheet1!A:E,5,FALSE)</f>
        <v>Large Russian-speaking community and boardwalk with beach access.</v>
      </c>
    </row>
    <row r="1917" spans="1:27" x14ac:dyDescent="0.2">
      <c r="A1917">
        <v>2002</v>
      </c>
      <c r="B1917" t="s">
        <v>2552</v>
      </c>
      <c r="C1917" t="s">
        <v>87</v>
      </c>
      <c r="D1917" s="1">
        <v>1449000</v>
      </c>
      <c r="E1917">
        <v>7</v>
      </c>
      <c r="F1917">
        <v>3</v>
      </c>
      <c r="G1917" s="2">
        <v>2400</v>
      </c>
      <c r="H1917" t="s">
        <v>62</v>
      </c>
      <c r="I1917" t="s">
        <v>45</v>
      </c>
      <c r="J1917" s="5">
        <v>11232</v>
      </c>
      <c r="K1917" s="8" t="str">
        <f>VLOOKUP($B1917,Sheet1!A:E,3,FALSE)</f>
        <v>Greenwood</v>
      </c>
      <c r="L1917" s="8" t="str">
        <f>VLOOKUP($B1917,Sheet1!A:E,4,FALSE)</f>
        <v>B</v>
      </c>
      <c r="M1917">
        <v>-74.007988999999995</v>
      </c>
      <c r="N1917">
        <v>40.649911000000003</v>
      </c>
      <c r="O1917" s="13">
        <f>VLOOKUP($B1917,Sheet2!A:F,6,FALSE)</f>
        <v>6.9268027496248443</v>
      </c>
      <c r="P1917" s="1">
        <v>289800</v>
      </c>
      <c r="Q1917" s="3">
        <v>6.7500000000000004E-2</v>
      </c>
      <c r="R1917">
        <v>30</v>
      </c>
      <c r="S1917" s="1">
        <v>1159200</v>
      </c>
      <c r="T1917" s="1">
        <v>7518.55</v>
      </c>
      <c r="U1917" s="1">
        <v>1471.39</v>
      </c>
      <c r="V1917" s="1">
        <v>301.88</v>
      </c>
      <c r="W1917" s="4">
        <v>600</v>
      </c>
      <c r="X1917" s="1">
        <v>9891.81</v>
      </c>
      <c r="Y1917">
        <v>14</v>
      </c>
      <c r="Z1917">
        <v>12</v>
      </c>
      <c r="AA1917" t="str">
        <f>VLOOKUP($B1917,Sheet1!A:E,5,FALSE)</f>
        <v>Historic Green-Wood Cemetery and residential streets.</v>
      </c>
    </row>
    <row r="1918" spans="1:27" x14ac:dyDescent="0.2">
      <c r="A1918">
        <v>2003</v>
      </c>
      <c r="B1918" t="s">
        <v>2553</v>
      </c>
      <c r="C1918" t="s">
        <v>52</v>
      </c>
      <c r="D1918" s="1">
        <v>338000</v>
      </c>
      <c r="E1918">
        <v>1</v>
      </c>
      <c r="F1918">
        <v>1</v>
      </c>
      <c r="G1918" s="2">
        <v>2184</v>
      </c>
      <c r="H1918" t="s">
        <v>119</v>
      </c>
      <c r="I1918" t="s">
        <v>65</v>
      </c>
      <c r="J1918" s="5">
        <v>11372</v>
      </c>
      <c r="K1918" s="8" t="str">
        <f>VLOOKUP($B1918,Sheet1!A:E,3,FALSE)</f>
        <v>High Bridge</v>
      </c>
      <c r="L1918" s="8" t="str">
        <f>VLOOKUP($B1918,Sheet1!A:E,4,FALSE)</f>
        <v>C</v>
      </c>
      <c r="M1918">
        <v>-73.887867499999999</v>
      </c>
      <c r="N1918">
        <v>40.752264199999999</v>
      </c>
      <c r="O1918" s="13">
        <f>VLOOKUP($B1918,Sheet2!A:F,6,FALSE)</f>
        <v>5.1250607625337308</v>
      </c>
      <c r="P1918" s="1">
        <v>67600</v>
      </c>
      <c r="Q1918" s="3">
        <v>6.7500000000000004E-2</v>
      </c>
      <c r="R1918">
        <v>30</v>
      </c>
      <c r="S1918" s="1">
        <v>270400</v>
      </c>
      <c r="T1918" s="1">
        <v>1753.81</v>
      </c>
      <c r="U1918" s="1">
        <v>343.22</v>
      </c>
      <c r="V1918" s="1">
        <v>70.42</v>
      </c>
      <c r="W1918" s="4">
        <v>550</v>
      </c>
      <c r="X1918" s="1">
        <v>2717.45</v>
      </c>
      <c r="Y1918">
        <v>2</v>
      </c>
      <c r="Z1918">
        <v>18</v>
      </c>
      <c r="AA1918" t="str">
        <f>VLOOKUP($B1918,Sheet1!A:E,5,FALSE)</f>
        <v> High Bridge connecting Manhattan &amp; Bronx, near Yankee Stadium. High poverty rates.</v>
      </c>
    </row>
    <row r="1919" spans="1:27" x14ac:dyDescent="0.2">
      <c r="A1919">
        <v>2005</v>
      </c>
      <c r="B1919" t="s">
        <v>2554</v>
      </c>
      <c r="C1919" t="s">
        <v>34</v>
      </c>
      <c r="D1919" s="1">
        <v>765000</v>
      </c>
      <c r="E1919">
        <v>3</v>
      </c>
      <c r="F1919">
        <v>2.5</v>
      </c>
      <c r="G1919" s="2">
        <v>2500</v>
      </c>
      <c r="H1919" t="s">
        <v>2555</v>
      </c>
      <c r="I1919" t="s">
        <v>54</v>
      </c>
      <c r="J1919" s="5">
        <v>10460</v>
      </c>
      <c r="K1919" s="8" t="str">
        <f>VLOOKUP($B1919,Sheet1!A:E,3,FALSE)</f>
        <v>Crotona Park East</v>
      </c>
      <c r="L1919" s="8" t="str">
        <f>VLOOKUP($B1919,Sheet1!A:E,4,FALSE)</f>
        <v>C</v>
      </c>
      <c r="M1919">
        <v>-73.891961300000006</v>
      </c>
      <c r="N1919">
        <v>40.836502299999999</v>
      </c>
      <c r="O1919" s="13">
        <f>VLOOKUP($B1919,Sheet2!A:F,6,FALSE)</f>
        <v>7.7868865381570131</v>
      </c>
      <c r="P1919" s="1">
        <v>153000</v>
      </c>
      <c r="Q1919" s="3">
        <v>6.7500000000000004E-2</v>
      </c>
      <c r="R1919">
        <v>30</v>
      </c>
      <c r="S1919" s="1">
        <v>612000</v>
      </c>
      <c r="T1919" s="1">
        <v>3969.42</v>
      </c>
      <c r="U1919" s="1">
        <v>776.82</v>
      </c>
      <c r="V1919" s="1">
        <v>159.38</v>
      </c>
      <c r="W1919" s="4">
        <v>205</v>
      </c>
      <c r="X1919" s="1">
        <v>5110.6099999999997</v>
      </c>
      <c r="Y1919">
        <v>6</v>
      </c>
      <c r="Z1919">
        <v>14</v>
      </c>
      <c r="AA1919" t="str">
        <f>VLOOKUP($B1919,Sheet1!A:E,5,FALSE)</f>
        <v>Proximity to Crotona Park and with residential development.</v>
      </c>
    </row>
    <row r="1920" spans="1:27" x14ac:dyDescent="0.2">
      <c r="A1920">
        <v>2006</v>
      </c>
      <c r="B1920" t="s">
        <v>2556</v>
      </c>
      <c r="C1920" t="s">
        <v>188</v>
      </c>
      <c r="D1920" s="1">
        <v>988000</v>
      </c>
      <c r="E1920">
        <v>2</v>
      </c>
      <c r="F1920">
        <v>2</v>
      </c>
      <c r="G1920" s="2">
        <v>2451</v>
      </c>
      <c r="H1920" t="s">
        <v>62</v>
      </c>
      <c r="I1920" t="s">
        <v>65</v>
      </c>
      <c r="J1920" s="5">
        <v>11357</v>
      </c>
      <c r="K1920" s="8" t="str">
        <f>VLOOKUP($B1920,Sheet1!A:E,3,FALSE)</f>
        <v>Malba</v>
      </c>
      <c r="L1920" s="8" t="str">
        <f>VLOOKUP($B1920,Sheet1!A:E,4,FALSE)</f>
        <v>A</v>
      </c>
      <c r="M1920">
        <v>-73.797172399999994</v>
      </c>
      <c r="N1920">
        <v>40.786468599999999</v>
      </c>
      <c r="O1920" s="13">
        <f>VLOOKUP($B1920,Sheet2!A:F,6,FALSE)</f>
        <v>10.21235648464598</v>
      </c>
      <c r="P1920" s="1">
        <v>197600</v>
      </c>
      <c r="Q1920" s="3">
        <v>6.7500000000000004E-2</v>
      </c>
      <c r="R1920">
        <v>30</v>
      </c>
      <c r="S1920" s="1">
        <v>790400</v>
      </c>
      <c r="T1920" s="1">
        <v>5126.5200000000004</v>
      </c>
      <c r="U1920" s="1">
        <v>1003.26</v>
      </c>
      <c r="V1920" s="1">
        <v>205.83</v>
      </c>
      <c r="W1920" s="4">
        <v>600</v>
      </c>
      <c r="X1920" s="1">
        <v>6935.62</v>
      </c>
      <c r="Y1920">
        <v>4</v>
      </c>
      <c r="Z1920">
        <v>15</v>
      </c>
      <c r="AA1920" t="str">
        <f>VLOOKUP($B1920,Sheet1!A:E,5,FALSE)</f>
        <v>Luxury Homes, East River waterfront views, suburban environment.</v>
      </c>
    </row>
    <row r="1921" spans="1:27" x14ac:dyDescent="0.2">
      <c r="A1921">
        <v>2007</v>
      </c>
      <c r="B1921" t="s">
        <v>2557</v>
      </c>
      <c r="C1921" t="s">
        <v>52</v>
      </c>
      <c r="D1921" s="1">
        <v>339000</v>
      </c>
      <c r="E1921">
        <v>1</v>
      </c>
      <c r="F1921">
        <v>1</v>
      </c>
      <c r="G1921" s="2">
        <v>2184</v>
      </c>
      <c r="H1921" t="s">
        <v>119</v>
      </c>
      <c r="I1921" t="s">
        <v>65</v>
      </c>
      <c r="J1921" s="5">
        <v>11363</v>
      </c>
      <c r="K1921" s="8" t="str">
        <f>VLOOKUP($B1921,Sheet1!A:E,3,FALSE)</f>
        <v>Douglaston</v>
      </c>
      <c r="L1921" s="8" t="str">
        <f>VLOOKUP($B1921,Sheet1!A:E,4,FALSE)</f>
        <v>A</v>
      </c>
      <c r="M1921">
        <v>-73.747720000000001</v>
      </c>
      <c r="N1921">
        <v>40.768609900000001</v>
      </c>
      <c r="O1921" s="13">
        <f>VLOOKUP($B1921,Sheet2!A:F,6,FALSE)</f>
        <v>12.54693871068973</v>
      </c>
      <c r="P1921" s="1">
        <v>67800</v>
      </c>
      <c r="Q1921" s="3">
        <v>6.7500000000000004E-2</v>
      </c>
      <c r="R1921">
        <v>30</v>
      </c>
      <c r="S1921" s="1">
        <v>271200</v>
      </c>
      <c r="T1921" s="1">
        <v>1759</v>
      </c>
      <c r="U1921" s="1">
        <v>344.24</v>
      </c>
      <c r="V1921" s="1">
        <v>70.63</v>
      </c>
      <c r="W1921" s="4">
        <v>600</v>
      </c>
      <c r="X1921" s="1">
        <v>2773.86</v>
      </c>
      <c r="Y1921">
        <v>2</v>
      </c>
      <c r="Z1921">
        <v>18</v>
      </c>
      <c r="AA1921" t="str">
        <f>VLOOKUP($B1921,Sheet1!A:E,5,FALSE)</f>
        <v>Historic district with large single family homes.</v>
      </c>
    </row>
    <row r="1922" spans="1:27" x14ac:dyDescent="0.2">
      <c r="A1922">
        <v>2008</v>
      </c>
      <c r="B1922" t="s">
        <v>2558</v>
      </c>
      <c r="C1922" t="s">
        <v>163</v>
      </c>
      <c r="D1922" s="1">
        <v>1099000</v>
      </c>
      <c r="E1922">
        <v>6</v>
      </c>
      <c r="F1922">
        <v>6</v>
      </c>
      <c r="G1922" s="2">
        <v>3219</v>
      </c>
      <c r="H1922" t="s">
        <v>369</v>
      </c>
      <c r="I1922" t="s">
        <v>36</v>
      </c>
      <c r="J1922" s="5">
        <v>10308</v>
      </c>
      <c r="K1922" s="8" t="str">
        <f>VLOOKUP($B1922,Sheet1!A:E,3,FALSE)</f>
        <v>Great Kills</v>
      </c>
      <c r="L1922" s="8" t="str">
        <f>VLOOKUP($B1922,Sheet1!A:E,4,FALSE)</f>
        <v>B</v>
      </c>
      <c r="M1922">
        <v>-74.142459000000002</v>
      </c>
      <c r="N1922">
        <v>40.549134000000002</v>
      </c>
      <c r="O1922" s="13">
        <f>VLOOKUP($B1922,Sheet2!A:F,6,FALSE)</f>
        <v>16.060954973049569</v>
      </c>
      <c r="P1922" s="1">
        <v>219800</v>
      </c>
      <c r="Q1922" s="3">
        <v>6.7500000000000004E-2</v>
      </c>
      <c r="R1922">
        <v>30</v>
      </c>
      <c r="S1922" s="1">
        <v>879200</v>
      </c>
      <c r="T1922" s="1">
        <v>5702.47</v>
      </c>
      <c r="U1922" s="1">
        <v>1115.98</v>
      </c>
      <c r="V1922" s="1">
        <v>228.96</v>
      </c>
      <c r="W1922" s="4">
        <v>600</v>
      </c>
      <c r="X1922" s="1">
        <v>7647.41</v>
      </c>
      <c r="Y1922">
        <v>12</v>
      </c>
      <c r="Z1922">
        <v>10</v>
      </c>
      <c r="AA1922" t="str">
        <f>VLOOKUP($B1922,Sheet1!A:E,5,FALSE)</f>
        <v>Southern Staten Island, Suburban feel, waterfront community, Great Kills Park, named after Duth word of "Great creeks"</v>
      </c>
    </row>
    <row r="1923" spans="1:27" x14ac:dyDescent="0.2">
      <c r="A1923">
        <v>2009</v>
      </c>
      <c r="B1923" t="s">
        <v>2559</v>
      </c>
      <c r="C1923" t="s">
        <v>26</v>
      </c>
      <c r="D1923" s="1">
        <v>1181000</v>
      </c>
      <c r="E1923">
        <v>2</v>
      </c>
      <c r="F1923">
        <v>2</v>
      </c>
      <c r="G1923" s="2">
        <v>1541</v>
      </c>
      <c r="H1923" t="s">
        <v>123</v>
      </c>
      <c r="I1923" t="s">
        <v>54</v>
      </c>
      <c r="J1923" s="5">
        <v>10463</v>
      </c>
      <c r="K1923" s="8" t="str">
        <f>VLOOKUP($B1923,Sheet1!A:E,3,FALSE)</f>
        <v>Riverdale</v>
      </c>
      <c r="L1923" s="8" t="str">
        <f>VLOOKUP($B1923,Sheet1!A:E,4,FALSE)</f>
        <v>A-</v>
      </c>
      <c r="M1923">
        <v>-73.912166299999996</v>
      </c>
      <c r="N1923">
        <v>40.887930900000001</v>
      </c>
      <c r="O1923" s="13">
        <f>VLOOKUP($B1923,Sheet2!A:F,6,FALSE)</f>
        <v>10.33912284557778</v>
      </c>
      <c r="P1923" s="1">
        <v>236200</v>
      </c>
      <c r="Q1923" s="3">
        <v>6.7500000000000004E-2</v>
      </c>
      <c r="R1923">
        <v>30</v>
      </c>
      <c r="S1923" s="1">
        <v>944800</v>
      </c>
      <c r="T1923" s="1">
        <v>6127.95</v>
      </c>
      <c r="U1923" s="1">
        <v>1199.25</v>
      </c>
      <c r="V1923" s="1">
        <v>246.04</v>
      </c>
      <c r="W1923" s="4">
        <v>160</v>
      </c>
      <c r="X1923" s="1">
        <v>7733.24</v>
      </c>
      <c r="Y1923">
        <v>4</v>
      </c>
      <c r="Z1923">
        <v>10</v>
      </c>
      <c r="AA1923" t="str">
        <f>VLOOKUP($B1923,Sheet1!A:E,5,FALSE)</f>
        <v>Residential neighborhood , affluent enclave within the Bronx., "alternative to the Upper West side", Car Transportation is reccomended.</v>
      </c>
    </row>
    <row r="1924" spans="1:27" x14ac:dyDescent="0.2">
      <c r="A1924">
        <v>2010</v>
      </c>
      <c r="B1924" t="s">
        <v>2560</v>
      </c>
      <c r="C1924" t="s">
        <v>52</v>
      </c>
      <c r="D1924" s="1">
        <v>219000</v>
      </c>
      <c r="E1924">
        <v>1</v>
      </c>
      <c r="F1924">
        <v>1</v>
      </c>
      <c r="G1924" s="2">
        <v>2184</v>
      </c>
      <c r="H1924" t="s">
        <v>944</v>
      </c>
      <c r="I1924" t="s">
        <v>65</v>
      </c>
      <c r="J1924" s="5">
        <v>11367</v>
      </c>
      <c r="K1924" s="8" t="str">
        <f>VLOOKUP($B1924,Sheet1!A:E,3,FALSE)</f>
        <v>Flushing</v>
      </c>
      <c r="L1924" s="8" t="str">
        <f>VLOOKUP($B1924,Sheet1!A:E,4,FALSE)</f>
        <v>B</v>
      </c>
      <c r="M1924">
        <v>-73.816927800000002</v>
      </c>
      <c r="N1924">
        <v>40.728835099999998</v>
      </c>
      <c r="O1924" s="13">
        <f>VLOOKUP($B1924,Sheet2!A:F,6,FALSE)</f>
        <v>8.9505582048102141</v>
      </c>
      <c r="P1924" s="1">
        <v>43800</v>
      </c>
      <c r="Q1924" s="3">
        <v>6.7500000000000004E-2</v>
      </c>
      <c r="R1924">
        <v>30</v>
      </c>
      <c r="S1924" s="1">
        <v>175200</v>
      </c>
      <c r="T1924" s="1">
        <v>1136.3399999999999</v>
      </c>
      <c r="U1924" s="1">
        <v>222.38</v>
      </c>
      <c r="V1924" s="1">
        <v>45.63</v>
      </c>
      <c r="W1924" s="4">
        <v>600</v>
      </c>
      <c r="X1924" s="1">
        <v>2004.35</v>
      </c>
      <c r="Y1924">
        <v>2</v>
      </c>
      <c r="Z1924">
        <v>18</v>
      </c>
      <c r="AA1924" t="str">
        <f>VLOOKUP($B1924,Sheet1!A:E,5,FALSE)</f>
        <v>Bustling Chinese and  Korean community. Large shopping community.</v>
      </c>
    </row>
    <row r="1925" spans="1:27" x14ac:dyDescent="0.2">
      <c r="A1925">
        <v>2011</v>
      </c>
      <c r="B1925" t="s">
        <v>2561</v>
      </c>
      <c r="C1925" t="s">
        <v>34</v>
      </c>
      <c r="D1925" s="1">
        <v>588000</v>
      </c>
      <c r="E1925">
        <v>3</v>
      </c>
      <c r="F1925">
        <v>1</v>
      </c>
      <c r="G1925" s="2">
        <v>1080</v>
      </c>
      <c r="H1925" t="s">
        <v>2562</v>
      </c>
      <c r="I1925" t="s">
        <v>45</v>
      </c>
      <c r="J1925" s="5">
        <v>11229</v>
      </c>
      <c r="K1925" s="8" t="str">
        <f>VLOOKUP($B1925,Sheet1!A:E,3,FALSE)</f>
        <v>Homecrest</v>
      </c>
      <c r="L1925" s="8" t="str">
        <f>VLOOKUP($B1925,Sheet1!A:E,4,FALSE)</f>
        <v>B</v>
      </c>
      <c r="M1925">
        <v>-73.920849399999994</v>
      </c>
      <c r="N1925">
        <v>40.5887247</v>
      </c>
      <c r="O1925" s="13">
        <f>VLOOKUP($B1925,Sheet2!A:F,6,FALSE)</f>
        <v>11.555979495757191</v>
      </c>
      <c r="P1925" s="1">
        <v>117600</v>
      </c>
      <c r="Q1925" s="3">
        <v>6.7500000000000004E-2</v>
      </c>
      <c r="R1925">
        <v>30</v>
      </c>
      <c r="S1925" s="1">
        <v>470400</v>
      </c>
      <c r="T1925" s="1">
        <v>3051.01</v>
      </c>
      <c r="U1925" s="1">
        <v>597.08000000000004</v>
      </c>
      <c r="V1925" s="1">
        <v>122.5</v>
      </c>
      <c r="W1925" s="4">
        <v>600</v>
      </c>
      <c r="X1925" s="1">
        <v>4370.59</v>
      </c>
      <c r="Y1925">
        <v>6</v>
      </c>
      <c r="Z1925">
        <v>9</v>
      </c>
      <c r="AA1925" t="str">
        <f>VLOOKUP($B1925,Sheet1!A:E,5,FALSE)</f>
        <v>Residential community and local parks.</v>
      </c>
    </row>
    <row r="1926" spans="1:27" x14ac:dyDescent="0.2">
      <c r="A1926">
        <v>2012</v>
      </c>
      <c r="B1926" t="s">
        <v>2563</v>
      </c>
      <c r="C1926" t="s">
        <v>87</v>
      </c>
      <c r="D1926" s="1">
        <v>805000</v>
      </c>
      <c r="E1926">
        <v>6</v>
      </c>
      <c r="F1926">
        <v>2</v>
      </c>
      <c r="G1926" s="2">
        <v>2042</v>
      </c>
      <c r="H1926" t="s">
        <v>2564</v>
      </c>
      <c r="I1926" t="s">
        <v>54</v>
      </c>
      <c r="J1926" s="5">
        <v>10453</v>
      </c>
      <c r="K1926" s="8" t="str">
        <f>VLOOKUP($B1926,Sheet1!A:E,3,FALSE)</f>
        <v>Morris Heights</v>
      </c>
      <c r="L1926" s="8" t="str">
        <f>VLOOKUP($B1926,Sheet1!A:E,4,FALSE)</f>
        <v>C</v>
      </c>
      <c r="M1926">
        <v>-73.911600899999996</v>
      </c>
      <c r="N1926">
        <v>40.8527111</v>
      </c>
      <c r="O1926" s="13">
        <f>VLOOKUP($B1926,Sheet2!A:F,6,FALSE)</f>
        <v>8.1474760842810632</v>
      </c>
      <c r="P1926" s="1">
        <v>161000</v>
      </c>
      <c r="Q1926" s="3">
        <v>6.7500000000000004E-2</v>
      </c>
      <c r="R1926">
        <v>30</v>
      </c>
      <c r="S1926" s="1">
        <v>644000</v>
      </c>
      <c r="T1926" s="1">
        <v>4176.97</v>
      </c>
      <c r="U1926" s="1">
        <v>817.44</v>
      </c>
      <c r="V1926" s="1">
        <v>167.71</v>
      </c>
      <c r="W1926" s="4">
        <v>600</v>
      </c>
      <c r="X1926" s="1">
        <v>5762.12</v>
      </c>
      <c r="Y1926">
        <v>12</v>
      </c>
      <c r="Z1926">
        <v>13</v>
      </c>
      <c r="AA1926" t="str">
        <f>VLOOKUP($B1926,Sheet1!A:E,5,FALSE)</f>
        <v>Bronx-Lebanon Hospital Center, known for mixed housing types.</v>
      </c>
    </row>
    <row r="1927" spans="1:27" x14ac:dyDescent="0.2">
      <c r="A1927">
        <v>2013</v>
      </c>
      <c r="B1927" t="s">
        <v>2565</v>
      </c>
      <c r="C1927" t="s">
        <v>34</v>
      </c>
      <c r="D1927" s="1">
        <v>929000</v>
      </c>
      <c r="E1927">
        <v>3</v>
      </c>
      <c r="F1927">
        <v>2</v>
      </c>
      <c r="G1927" s="2">
        <v>1309</v>
      </c>
      <c r="H1927" t="s">
        <v>1852</v>
      </c>
      <c r="I1927" t="s">
        <v>45</v>
      </c>
      <c r="J1927" s="5">
        <v>11230</v>
      </c>
      <c r="K1927" s="8" t="str">
        <f>VLOOKUP($B1927,Sheet1!A:E,3,FALSE)</f>
        <v>Midwood</v>
      </c>
      <c r="L1927" s="8" t="str">
        <f>VLOOKUP($B1927,Sheet1!A:E,4,FALSE)</f>
        <v>B</v>
      </c>
      <c r="M1927">
        <v>-73.961513400000001</v>
      </c>
      <c r="N1927">
        <v>40.617429100000003</v>
      </c>
      <c r="O1927" s="13">
        <f>VLOOKUP($B1927,Sheet2!A:F,6,FALSE)</f>
        <v>9.1526342745265641</v>
      </c>
      <c r="P1927" s="1">
        <v>185800</v>
      </c>
      <c r="Q1927" s="3">
        <v>6.7500000000000004E-2</v>
      </c>
      <c r="R1927">
        <v>30</v>
      </c>
      <c r="S1927" s="1">
        <v>743200</v>
      </c>
      <c r="T1927" s="1">
        <v>4820.38</v>
      </c>
      <c r="U1927" s="1">
        <v>943.35</v>
      </c>
      <c r="V1927" s="1">
        <v>193.54</v>
      </c>
      <c r="W1927" s="4">
        <v>600</v>
      </c>
      <c r="X1927" s="1">
        <v>6557.28</v>
      </c>
      <c r="Y1927">
        <v>6</v>
      </c>
      <c r="Z1927">
        <v>8</v>
      </c>
      <c r="AA1927" t="str">
        <f>VLOOKUP($B1927,Sheet1!A:E,5,FALSE)</f>
        <v>Brooklyn College, significant Jewish population and institutions.</v>
      </c>
    </row>
    <row r="1928" spans="1:27" x14ac:dyDescent="0.2">
      <c r="A1928">
        <v>2014</v>
      </c>
      <c r="B1928" t="s">
        <v>2566</v>
      </c>
      <c r="C1928" t="s">
        <v>188</v>
      </c>
      <c r="D1928" s="1">
        <v>670000</v>
      </c>
      <c r="E1928">
        <v>1</v>
      </c>
      <c r="F1928">
        <v>2</v>
      </c>
      <c r="G1928">
        <v>908</v>
      </c>
      <c r="H1928" t="s">
        <v>119</v>
      </c>
      <c r="I1928" t="s">
        <v>65</v>
      </c>
      <c r="J1928" s="5">
        <v>11375</v>
      </c>
      <c r="K1928" s="8" t="str">
        <f>VLOOKUP($B1928,Sheet1!A:E,3,FALSE)</f>
        <v>Forest Hills</v>
      </c>
      <c r="L1928" s="8" t="str">
        <f>VLOOKUP($B1928,Sheet1!A:E,4,FALSE)</f>
        <v>A</v>
      </c>
      <c r="M1928">
        <v>-73.836585200000002</v>
      </c>
      <c r="N1928">
        <v>40.718792999999998</v>
      </c>
      <c r="O1928" s="13">
        <f>VLOOKUP($B1928,Sheet2!A:F,6,FALSE)</f>
        <v>8.0826330314905661</v>
      </c>
      <c r="P1928" s="1">
        <v>134000</v>
      </c>
      <c r="Q1928" s="3">
        <v>6.7500000000000004E-2</v>
      </c>
      <c r="R1928">
        <v>30</v>
      </c>
      <c r="S1928" s="1">
        <v>536000</v>
      </c>
      <c r="T1928" s="1">
        <v>3476.49</v>
      </c>
      <c r="U1928" s="1">
        <v>680.35</v>
      </c>
      <c r="V1928" s="1">
        <v>139.58000000000001</v>
      </c>
      <c r="W1928" s="4">
        <v>205</v>
      </c>
      <c r="X1928" s="1">
        <v>4501.42</v>
      </c>
      <c r="Y1928">
        <v>2</v>
      </c>
      <c r="Z1928">
        <v>6</v>
      </c>
      <c r="AA1928" t="str">
        <f>VLOOKUP($B1928,Sheet1!A:E,5,FALSE)</f>
        <v>Forest Hills Stadium - historic concert venue, commuter friendly from Manhattan.</v>
      </c>
    </row>
    <row r="1929" spans="1:27" x14ac:dyDescent="0.2">
      <c r="A1929">
        <v>2015</v>
      </c>
      <c r="B1929" t="s">
        <v>2567</v>
      </c>
      <c r="C1929" t="s">
        <v>34</v>
      </c>
      <c r="D1929" s="1">
        <v>649000</v>
      </c>
      <c r="E1929">
        <v>3</v>
      </c>
      <c r="F1929">
        <v>2</v>
      </c>
      <c r="G1929" s="2">
        <v>1152</v>
      </c>
      <c r="H1929" t="s">
        <v>2568</v>
      </c>
      <c r="I1929" t="s">
        <v>36</v>
      </c>
      <c r="J1929" s="5">
        <v>10312</v>
      </c>
      <c r="K1929" s="8" t="str">
        <f>VLOOKUP($B1929,Sheet1!A:E,3,FALSE)</f>
        <v>Great Kills</v>
      </c>
      <c r="L1929" s="8" t="str">
        <f>VLOOKUP($B1929,Sheet1!A:E,4,FALSE)</f>
        <v>B</v>
      </c>
      <c r="M1929">
        <v>-74.159323000000001</v>
      </c>
      <c r="N1929">
        <v>40.544553000000001</v>
      </c>
      <c r="O1929" s="13">
        <f>VLOOKUP($B1929,Sheet2!A:F,6,FALSE)</f>
        <v>16.798355579216778</v>
      </c>
      <c r="P1929" s="1">
        <v>129800</v>
      </c>
      <c r="Q1929" s="3">
        <v>6.7500000000000004E-2</v>
      </c>
      <c r="R1929">
        <v>30</v>
      </c>
      <c r="S1929" s="1">
        <v>519200</v>
      </c>
      <c r="T1929" s="1">
        <v>3367.52</v>
      </c>
      <c r="U1929" s="1">
        <v>659.03</v>
      </c>
      <c r="V1929" s="1">
        <v>135.21</v>
      </c>
      <c r="W1929" s="4">
        <v>375</v>
      </c>
      <c r="X1929" s="1">
        <v>4536.76</v>
      </c>
      <c r="Y1929">
        <v>6</v>
      </c>
      <c r="Z1929">
        <v>7</v>
      </c>
      <c r="AA1929" t="str">
        <f>VLOOKUP($B1929,Sheet1!A:E,5,FALSE)</f>
        <v>Southern Staten Island, Suburban feel, waterfront community, Great Kills Park, named after Duth word of "Great creeks"</v>
      </c>
    </row>
    <row r="1930" spans="1:27" x14ac:dyDescent="0.2">
      <c r="A1930">
        <v>2016</v>
      </c>
      <c r="B1930" t="s">
        <v>2569</v>
      </c>
      <c r="C1930" t="s">
        <v>52</v>
      </c>
      <c r="D1930" s="1">
        <v>439900</v>
      </c>
      <c r="E1930">
        <v>2</v>
      </c>
      <c r="F1930">
        <v>1</v>
      </c>
      <c r="G1930" s="2">
        <v>1000</v>
      </c>
      <c r="H1930" t="s">
        <v>47</v>
      </c>
      <c r="I1930" t="s">
        <v>65</v>
      </c>
      <c r="J1930" s="5">
        <v>11374</v>
      </c>
      <c r="K1930" s="8" t="str">
        <f>VLOOKUP($B1930,Sheet1!A:E,3,FALSE)</f>
        <v>Rego Park</v>
      </c>
      <c r="L1930" s="8" t="str">
        <f>VLOOKUP($B1930,Sheet1!A:E,4,FALSE)</f>
        <v>B+</v>
      </c>
      <c r="M1930">
        <v>-73.859964500000004</v>
      </c>
      <c r="N1930">
        <v>40.731895799999997</v>
      </c>
      <c r="O1930" s="13">
        <f>VLOOKUP($B1930,Sheet2!A:F,6,FALSE)</f>
        <v>6.687492133960645</v>
      </c>
      <c r="P1930" s="1">
        <v>87980</v>
      </c>
      <c r="Q1930" s="3">
        <v>6.7500000000000004E-2</v>
      </c>
      <c r="R1930">
        <v>30</v>
      </c>
      <c r="S1930" s="1">
        <v>351920</v>
      </c>
      <c r="T1930" s="1">
        <v>2282.5500000000002</v>
      </c>
      <c r="U1930" s="1">
        <v>446.7</v>
      </c>
      <c r="V1930" s="1">
        <v>91.65</v>
      </c>
      <c r="W1930" s="4">
        <v>375</v>
      </c>
      <c r="X1930" s="1">
        <v>3195.89</v>
      </c>
      <c r="Y1930">
        <v>4</v>
      </c>
      <c r="Z1930">
        <v>8</v>
      </c>
      <c r="AA1930" t="str">
        <f>VLOOKUP($B1930,Sheet1!A:E,5,FALSE)</f>
        <v>Queens Center Mall, sigificant recent immigrant populations. </v>
      </c>
    </row>
    <row r="1931" spans="1:27" x14ac:dyDescent="0.2">
      <c r="A1931">
        <v>2017</v>
      </c>
      <c r="B1931" t="s">
        <v>2570</v>
      </c>
      <c r="C1931" t="s">
        <v>52</v>
      </c>
      <c r="D1931" s="1">
        <v>2850000</v>
      </c>
      <c r="E1931">
        <v>3</v>
      </c>
      <c r="F1931">
        <v>2</v>
      </c>
      <c r="G1931" s="2">
        <v>2184</v>
      </c>
      <c r="H1931" t="s">
        <v>123</v>
      </c>
      <c r="I1931" t="s">
        <v>28</v>
      </c>
      <c r="J1931" s="5">
        <v>10012</v>
      </c>
      <c r="K1931" s="8" t="str">
        <f>VLOOKUP($B1931,Sheet1!A:E,3,FALSE)</f>
        <v>Soho</v>
      </c>
      <c r="L1931" s="8" t="str">
        <f>VLOOKUP($B1931,Sheet1!A:E,4,FALSE)</f>
        <v>A</v>
      </c>
      <c r="M1931">
        <v>-73.9990284</v>
      </c>
      <c r="N1931">
        <v>40.728213500000003</v>
      </c>
      <c r="O1931" s="13">
        <f>VLOOKUP($B1931,Sheet2!A:F,6,FALSE)</f>
        <v>1.590824939683277</v>
      </c>
      <c r="P1931" s="1">
        <v>570000</v>
      </c>
      <c r="Q1931" s="3">
        <v>6.7500000000000004E-2</v>
      </c>
      <c r="R1931">
        <v>30</v>
      </c>
      <c r="S1931" s="1">
        <v>2280000</v>
      </c>
      <c r="T1931" s="1">
        <v>14788.04</v>
      </c>
      <c r="U1931" s="1">
        <v>2894.03</v>
      </c>
      <c r="V1931" s="1">
        <v>593.75</v>
      </c>
      <c r="W1931" s="4">
        <v>1000</v>
      </c>
      <c r="X1931" s="1">
        <v>19275.82</v>
      </c>
      <c r="Y1931">
        <v>6</v>
      </c>
      <c r="Z1931">
        <v>14</v>
      </c>
      <c r="AA1931" t="str">
        <f>VLOOKUP($B1931,Sheet1!A:E,5,FALSE)</f>
        <v>Upscale Boutiques, International Chain stores, artist loft style apartments, one of the most trendy parts of Manhattan. </v>
      </c>
    </row>
    <row r="1932" spans="1:27" x14ac:dyDescent="0.2">
      <c r="A1932">
        <v>2018</v>
      </c>
      <c r="B1932" t="s">
        <v>2571</v>
      </c>
      <c r="C1932" t="s">
        <v>52</v>
      </c>
      <c r="D1932" s="1">
        <v>358000</v>
      </c>
      <c r="E1932">
        <v>2</v>
      </c>
      <c r="F1932">
        <v>1</v>
      </c>
      <c r="G1932" s="2">
        <v>2184</v>
      </c>
      <c r="H1932" t="s">
        <v>378</v>
      </c>
      <c r="I1932" t="s">
        <v>65</v>
      </c>
      <c r="J1932" s="5">
        <v>11360</v>
      </c>
      <c r="K1932" s="8" t="str">
        <f>VLOOKUP($B1932,Sheet1!A:E,3,FALSE)</f>
        <v>Bayside</v>
      </c>
      <c r="L1932" s="8" t="str">
        <f>VLOOKUP($B1932,Sheet1!A:E,4,FALSE)</f>
        <v>A</v>
      </c>
      <c r="M1932">
        <v>-73.781599999999997</v>
      </c>
      <c r="N1932">
        <v>40.785679899999998</v>
      </c>
      <c r="O1932" s="13">
        <f>VLOOKUP($B1932,Sheet2!A:F,6,FALSE)</f>
        <v>10.99172303032535</v>
      </c>
      <c r="P1932" s="1">
        <v>71600</v>
      </c>
      <c r="Q1932" s="3">
        <v>6.7500000000000004E-2</v>
      </c>
      <c r="R1932">
        <v>30</v>
      </c>
      <c r="S1932" s="1">
        <v>286400</v>
      </c>
      <c r="T1932" s="1">
        <v>1857.58</v>
      </c>
      <c r="U1932" s="1">
        <v>363.53</v>
      </c>
      <c r="V1932" s="1">
        <v>74.58</v>
      </c>
      <c r="W1932" s="4">
        <v>600</v>
      </c>
      <c r="X1932" s="1">
        <v>2895.7</v>
      </c>
      <c r="Y1932">
        <v>4</v>
      </c>
      <c r="Z1932">
        <v>18</v>
      </c>
      <c r="AA1932" t="str">
        <f>VLOOKUP($B1932,Sheet1!A:E,5,FALSE)</f>
        <v>Suburban style homes in Northeast Queens, large Korean community, with its most commerical street being Bell Boulevard</v>
      </c>
    </row>
    <row r="1933" spans="1:27" x14ac:dyDescent="0.2">
      <c r="A1933">
        <v>2019</v>
      </c>
      <c r="B1933" t="s">
        <v>2572</v>
      </c>
      <c r="C1933" t="s">
        <v>52</v>
      </c>
      <c r="D1933" s="1">
        <v>299000</v>
      </c>
      <c r="E1933">
        <v>1</v>
      </c>
      <c r="F1933">
        <v>1</v>
      </c>
      <c r="G1933" s="2">
        <v>2184</v>
      </c>
      <c r="H1933" t="s">
        <v>1496</v>
      </c>
      <c r="I1933" t="s">
        <v>65</v>
      </c>
      <c r="J1933" s="5">
        <v>11375</v>
      </c>
      <c r="K1933" s="8" t="str">
        <f>VLOOKUP($B1933,Sheet1!A:E,3,FALSE)</f>
        <v>Forest Hills</v>
      </c>
      <c r="L1933" s="8" t="str">
        <f>VLOOKUP($B1933,Sheet1!A:E,4,FALSE)</f>
        <v>A</v>
      </c>
      <c r="M1933">
        <v>-73.8436959</v>
      </c>
      <c r="N1933">
        <v>40.722079100000002</v>
      </c>
      <c r="O1933" s="13">
        <f>VLOOKUP($B1933,Sheet2!A:F,6,FALSE)</f>
        <v>7.6645512324753549</v>
      </c>
      <c r="P1933" s="1">
        <v>59800</v>
      </c>
      <c r="Q1933" s="3">
        <v>6.7500000000000004E-2</v>
      </c>
      <c r="R1933">
        <v>30</v>
      </c>
      <c r="S1933" s="1">
        <v>239200</v>
      </c>
      <c r="T1933" s="1">
        <v>1551.45</v>
      </c>
      <c r="U1933" s="1">
        <v>303.62</v>
      </c>
      <c r="V1933" s="1">
        <v>62.29</v>
      </c>
      <c r="W1933" s="4">
        <v>600</v>
      </c>
      <c r="X1933" s="1">
        <v>2517.36</v>
      </c>
      <c r="Y1933">
        <v>2</v>
      </c>
      <c r="Z1933">
        <v>18</v>
      </c>
      <c r="AA1933" t="str">
        <f>VLOOKUP($B1933,Sheet1!A:E,5,FALSE)</f>
        <v>Forest Hills Stadium - historic concert venue, commuter friendly from Manhattan.</v>
      </c>
    </row>
    <row r="1934" spans="1:27" x14ac:dyDescent="0.2">
      <c r="A1934">
        <v>2020</v>
      </c>
      <c r="B1934" t="s">
        <v>2573</v>
      </c>
      <c r="C1934" t="s">
        <v>34</v>
      </c>
      <c r="D1934" s="1">
        <v>1389000</v>
      </c>
      <c r="E1934">
        <v>7</v>
      </c>
      <c r="F1934">
        <v>2</v>
      </c>
      <c r="G1934" s="2">
        <v>2184</v>
      </c>
      <c r="H1934" t="s">
        <v>2574</v>
      </c>
      <c r="I1934" t="s">
        <v>45</v>
      </c>
      <c r="J1934" s="5">
        <v>11223</v>
      </c>
      <c r="K1934" s="8" t="str">
        <f>VLOOKUP($B1934,Sheet1!A:E,3,FALSE)</f>
        <v>Bensonhurst</v>
      </c>
      <c r="L1934" s="8" t="str">
        <f>VLOOKUP($B1934,Sheet1!A:E,4,FALSE)</f>
        <v>B+</v>
      </c>
      <c r="M1934">
        <v>-73.960213400000001</v>
      </c>
      <c r="N1934">
        <v>40.594315100000003</v>
      </c>
      <c r="O1934" s="13">
        <f>VLOOKUP($B1934,Sheet2!A:F,6,FALSE)</f>
        <v>10.742894507989149</v>
      </c>
      <c r="P1934" s="1">
        <v>277800</v>
      </c>
      <c r="Q1934" s="3">
        <v>6.7500000000000004E-2</v>
      </c>
      <c r="R1934">
        <v>30</v>
      </c>
      <c r="S1934" s="1">
        <v>1111200</v>
      </c>
      <c r="T1934" s="1">
        <v>7207.22</v>
      </c>
      <c r="U1934" s="1">
        <v>1410.46</v>
      </c>
      <c r="V1934" s="1">
        <v>289.38</v>
      </c>
      <c r="W1934" s="4">
        <v>375</v>
      </c>
      <c r="X1934" s="1">
        <v>9282.06</v>
      </c>
      <c r="Y1934">
        <v>14</v>
      </c>
      <c r="Z1934">
        <v>14</v>
      </c>
      <c r="AA1934" t="str">
        <f>VLOOKUP($B1934,Sheet1!A:E,5,FALSE)</f>
        <v>Bay Parkway being the primary commercial area with shops &amp; dining, Italian-American heritage, large Bensonhurst Park, and many more niche local markets.</v>
      </c>
    </row>
    <row r="1935" spans="1:27" x14ac:dyDescent="0.2">
      <c r="A1935">
        <v>2021</v>
      </c>
      <c r="B1935" t="s">
        <v>2575</v>
      </c>
      <c r="C1935" t="s">
        <v>34</v>
      </c>
      <c r="D1935" s="1">
        <v>459999</v>
      </c>
      <c r="E1935">
        <v>1</v>
      </c>
      <c r="F1935">
        <v>1</v>
      </c>
      <c r="G1935">
        <v>640</v>
      </c>
      <c r="H1935" t="s">
        <v>2576</v>
      </c>
      <c r="I1935" t="s">
        <v>54</v>
      </c>
      <c r="J1935" s="5">
        <v>10465</v>
      </c>
      <c r="K1935" s="8" t="str">
        <f>VLOOKUP($B1935,Sheet1!A:E,3,FALSE)</f>
        <v>Country Club</v>
      </c>
      <c r="L1935" s="8" t="str">
        <f>VLOOKUP($B1935,Sheet1!A:E,4,FALSE)</f>
        <v>B+</v>
      </c>
      <c r="M1935">
        <v>-73.816875400000001</v>
      </c>
      <c r="N1935">
        <v>40.842637099999997</v>
      </c>
      <c r="O1935" s="13">
        <f>VLOOKUP($B1935,Sheet2!A:F,6,FALSE)</f>
        <v>10.956205226148169</v>
      </c>
      <c r="P1935" s="1">
        <v>91999.8</v>
      </c>
      <c r="Q1935" s="3">
        <v>6.7500000000000004E-2</v>
      </c>
      <c r="R1935">
        <v>30</v>
      </c>
      <c r="S1935" s="1">
        <v>367999.2</v>
      </c>
      <c r="T1935" s="1">
        <v>2386.84</v>
      </c>
      <c r="U1935" s="1">
        <v>467.11</v>
      </c>
      <c r="V1935" s="1">
        <v>95.83</v>
      </c>
      <c r="W1935" s="4">
        <v>600</v>
      </c>
      <c r="X1935" s="1">
        <v>3549.77</v>
      </c>
      <c r="Y1935">
        <v>2</v>
      </c>
      <c r="Z1935">
        <v>5</v>
      </c>
      <c r="AA1935" t="str">
        <f>VLOOKUP($B1935,Sheet1!A:E,5,FALSE)</f>
        <v>Bronx, suburban feel with waterfront properties by the Eastchester Bay; Exclusive Country clubs.</v>
      </c>
    </row>
    <row r="1936" spans="1:27" x14ac:dyDescent="0.2">
      <c r="A1936">
        <v>2022</v>
      </c>
      <c r="B1936" t="s">
        <v>2577</v>
      </c>
      <c r="C1936" t="s">
        <v>34</v>
      </c>
      <c r="D1936" s="1">
        <v>1999000</v>
      </c>
      <c r="E1936">
        <v>4</v>
      </c>
      <c r="F1936">
        <v>2</v>
      </c>
      <c r="G1936" s="2">
        <v>2600</v>
      </c>
      <c r="H1936" t="s">
        <v>406</v>
      </c>
      <c r="I1936" t="s">
        <v>36</v>
      </c>
      <c r="J1936" s="5">
        <v>10304</v>
      </c>
      <c r="K1936" s="8" t="str">
        <f>VLOOKUP($B1936,Sheet1!A:E,3,FALSE)</f>
        <v>Stapleton</v>
      </c>
      <c r="L1936" s="8" t="str">
        <f>VLOOKUP($B1936,Sheet1!A:E,4,FALSE)</f>
        <v>B</v>
      </c>
      <c r="M1936">
        <v>-74.101995700000003</v>
      </c>
      <c r="N1936">
        <v>40.590836199999998</v>
      </c>
      <c r="O1936" s="13">
        <f>VLOOKUP($B1936,Sheet2!A:F,6,FALSE)</f>
        <v>12.503549639737351</v>
      </c>
      <c r="P1936" s="1">
        <v>399800</v>
      </c>
      <c r="Q1936" s="3">
        <v>6.7500000000000004E-2</v>
      </c>
      <c r="R1936">
        <v>30</v>
      </c>
      <c r="S1936" s="1">
        <v>1599200</v>
      </c>
      <c r="T1936" s="1">
        <v>10372.379999999999</v>
      </c>
      <c r="U1936" s="1">
        <v>2029.88</v>
      </c>
      <c r="V1936" s="1">
        <v>416.46</v>
      </c>
      <c r="W1936" s="4">
        <v>205</v>
      </c>
      <c r="X1936" s="1">
        <v>13023.72</v>
      </c>
      <c r="Y1936">
        <v>8</v>
      </c>
      <c r="Z1936">
        <v>16</v>
      </c>
      <c r="AA1936" t="str">
        <f>VLOOKUP($B1936,Sheet1!A:E,5,FALSE)</f>
        <v>Historic Waterfront, Vibrant Art Scene, Staten Island Urby.</v>
      </c>
    </row>
    <row r="1937" spans="1:27" x14ac:dyDescent="0.2">
      <c r="A1937">
        <v>2023</v>
      </c>
      <c r="B1937" t="s">
        <v>2578</v>
      </c>
      <c r="C1937" t="s">
        <v>41</v>
      </c>
      <c r="D1937" s="1">
        <v>2395000</v>
      </c>
      <c r="E1937">
        <v>5</v>
      </c>
      <c r="F1937">
        <v>2.5</v>
      </c>
      <c r="G1937" s="2">
        <v>2560</v>
      </c>
      <c r="H1937" t="s">
        <v>39</v>
      </c>
      <c r="I1937" t="s">
        <v>45</v>
      </c>
      <c r="J1937" s="5">
        <v>11233</v>
      </c>
      <c r="K1937" s="8" t="str">
        <f>VLOOKUP($B1937,Sheet1!A:E,3,FALSE)</f>
        <v>Bedford-Stuyvesant</v>
      </c>
      <c r="L1937" s="8" t="str">
        <f>VLOOKUP($B1937,Sheet1!A:E,4,FALSE)</f>
        <v>C+</v>
      </c>
      <c r="M1937">
        <v>-73.922055099999994</v>
      </c>
      <c r="N1937">
        <v>40.684832200000002</v>
      </c>
      <c r="O1937" s="13">
        <f>VLOOKUP($B1937,Sheet2!A:F,6,FALSE)</f>
        <v>5.5284294284229034</v>
      </c>
      <c r="P1937" s="1">
        <v>479000</v>
      </c>
      <c r="Q1937" s="3">
        <v>6.7500000000000004E-2</v>
      </c>
      <c r="R1937">
        <v>30</v>
      </c>
      <c r="S1937" s="1">
        <v>1916000</v>
      </c>
      <c r="T1937" s="1">
        <v>12427.14</v>
      </c>
      <c r="U1937" s="1">
        <v>2432</v>
      </c>
      <c r="V1937" s="1">
        <v>498.96</v>
      </c>
      <c r="W1937" s="4">
        <v>600</v>
      </c>
      <c r="X1937" s="1">
        <v>15958.1</v>
      </c>
      <c r="Y1937">
        <v>10</v>
      </c>
      <c r="Z1937">
        <v>14</v>
      </c>
      <c r="AA1937" t="str">
        <f>VLOOKUP($B1937,Sheet1!A:E,5,FALSE)</f>
        <v>Bed-Stuy, Do or Die phrase, home of rappers Notorious B.I.G &amp; Jay Z, Options for soul food &amp; carribean foods.</v>
      </c>
    </row>
    <row r="1938" spans="1:27" x14ac:dyDescent="0.2">
      <c r="A1938">
        <v>2024</v>
      </c>
      <c r="B1938" t="s">
        <v>2579</v>
      </c>
      <c r="C1938" t="s">
        <v>87</v>
      </c>
      <c r="D1938" s="1">
        <v>1180000</v>
      </c>
      <c r="E1938">
        <v>6</v>
      </c>
      <c r="F1938">
        <v>5</v>
      </c>
      <c r="G1938" s="2">
        <v>1810</v>
      </c>
      <c r="H1938" t="s">
        <v>2580</v>
      </c>
      <c r="I1938" t="s">
        <v>65</v>
      </c>
      <c r="J1938" s="5">
        <v>11356</v>
      </c>
      <c r="K1938" s="8" t="str">
        <f>VLOOKUP($B1938,Sheet1!A:E,3,FALSE)</f>
        <v>College Point</v>
      </c>
      <c r="L1938" s="8" t="str">
        <f>VLOOKUP($B1938,Sheet1!A:E,4,FALSE)</f>
        <v>B</v>
      </c>
      <c r="M1938">
        <v>-73.841930899999994</v>
      </c>
      <c r="N1938">
        <v>40.793157999999998</v>
      </c>
      <c r="O1938" s="13">
        <f>VLOOKUP($B1938,Sheet2!A:F,6,FALSE)</f>
        <v>8.1258501475669593</v>
      </c>
      <c r="P1938" s="1">
        <v>236000</v>
      </c>
      <c r="Q1938" s="3">
        <v>6.7500000000000004E-2</v>
      </c>
      <c r="R1938">
        <v>30</v>
      </c>
      <c r="S1938" s="1">
        <v>944000</v>
      </c>
      <c r="T1938" s="1">
        <v>6122.77</v>
      </c>
      <c r="U1938" s="1">
        <v>1198.23</v>
      </c>
      <c r="V1938" s="1">
        <v>245.83</v>
      </c>
      <c r="W1938" s="4">
        <v>550</v>
      </c>
      <c r="X1938" s="1">
        <v>8116.83</v>
      </c>
      <c r="Y1938">
        <v>12</v>
      </c>
      <c r="Z1938">
        <v>6</v>
      </c>
      <c r="AA1938" t="str">
        <f>VLOOKUP($B1938,Sheet1!A:E,5,FALSE)</f>
        <v>Large residential areas and proximity to Flushing Meadows-Corona Park.</v>
      </c>
    </row>
    <row r="1939" spans="1:27" x14ac:dyDescent="0.2">
      <c r="A1939">
        <v>2025</v>
      </c>
      <c r="B1939" t="s">
        <v>2581</v>
      </c>
      <c r="C1939" t="s">
        <v>52</v>
      </c>
      <c r="D1939" s="1">
        <v>650000</v>
      </c>
      <c r="E1939">
        <v>2</v>
      </c>
      <c r="F1939">
        <v>2</v>
      </c>
      <c r="G1939" s="2">
        <v>1200</v>
      </c>
      <c r="H1939" t="s">
        <v>69</v>
      </c>
      <c r="I1939" t="s">
        <v>65</v>
      </c>
      <c r="J1939" s="5">
        <v>11375</v>
      </c>
      <c r="K1939" s="8" t="str">
        <f>VLOOKUP($B1939,Sheet1!A:E,3,FALSE)</f>
        <v>Forest Hills</v>
      </c>
      <c r="L1939" s="8" t="str">
        <f>VLOOKUP($B1939,Sheet1!A:E,4,FALSE)</f>
        <v>A</v>
      </c>
      <c r="M1939">
        <v>-73.841189999999997</v>
      </c>
      <c r="N1939">
        <v>40.721649900000003</v>
      </c>
      <c r="O1939" s="13">
        <f>VLOOKUP($B1939,Sheet2!A:F,6,FALSE)</f>
        <v>7.7993707156219951</v>
      </c>
      <c r="P1939" s="1">
        <v>130000</v>
      </c>
      <c r="Q1939" s="3">
        <v>6.7500000000000004E-2</v>
      </c>
      <c r="R1939">
        <v>30</v>
      </c>
      <c r="S1939" s="1">
        <v>520000</v>
      </c>
      <c r="T1939" s="1">
        <v>3372.71</v>
      </c>
      <c r="U1939" s="1">
        <v>660.04</v>
      </c>
      <c r="V1939" s="1">
        <v>135.41999999999999</v>
      </c>
      <c r="W1939" s="4">
        <v>3000</v>
      </c>
      <c r="X1939" s="1">
        <v>7168.17</v>
      </c>
      <c r="Y1939">
        <v>4</v>
      </c>
      <c r="Z1939">
        <v>8</v>
      </c>
      <c r="AA1939" t="str">
        <f>VLOOKUP($B1939,Sheet1!A:E,5,FALSE)</f>
        <v>Forest Hills Stadium - historic concert venue, commuter friendly from Manhattan.</v>
      </c>
    </row>
    <row r="1940" spans="1:27" x14ac:dyDescent="0.2">
      <c r="A1940">
        <v>2026</v>
      </c>
      <c r="B1940" t="s">
        <v>2582</v>
      </c>
      <c r="C1940" t="s">
        <v>52</v>
      </c>
      <c r="D1940" s="1">
        <v>589000</v>
      </c>
      <c r="E1940">
        <v>2</v>
      </c>
      <c r="F1940">
        <v>2</v>
      </c>
      <c r="G1940" s="2">
        <v>1100</v>
      </c>
      <c r="H1940" t="s">
        <v>2583</v>
      </c>
      <c r="I1940" t="s">
        <v>45</v>
      </c>
      <c r="J1940" s="5">
        <v>11209</v>
      </c>
      <c r="K1940" s="8" t="str">
        <f>VLOOKUP($B1940,Sheet1!A:E,3,FALSE)</f>
        <v>Bay Ridge</v>
      </c>
      <c r="L1940" s="8" t="str">
        <f>VLOOKUP($B1940,Sheet1!A:E,4,FALSE)</f>
        <v>B+</v>
      </c>
      <c r="M1940">
        <v>-74.034580500000004</v>
      </c>
      <c r="N1940">
        <v>40.612009499999999</v>
      </c>
      <c r="O1940" s="13">
        <f>VLOOKUP($B1940,Sheet2!A:F,6,FALSE)</f>
        <v>9.7867285001737638</v>
      </c>
      <c r="P1940" s="1">
        <v>117800</v>
      </c>
      <c r="Q1940" s="3">
        <v>6.7500000000000004E-2</v>
      </c>
      <c r="R1940">
        <v>30</v>
      </c>
      <c r="S1940" s="1">
        <v>471200</v>
      </c>
      <c r="T1940" s="1">
        <v>3056.19</v>
      </c>
      <c r="U1940" s="1">
        <v>598.1</v>
      </c>
      <c r="V1940" s="1">
        <v>122.71</v>
      </c>
      <c r="W1940" s="4">
        <v>600</v>
      </c>
      <c r="X1940" s="1">
        <v>4377</v>
      </c>
      <c r="Y1940">
        <v>4</v>
      </c>
      <c r="Z1940">
        <v>7</v>
      </c>
      <c r="AA1940" t="str">
        <f>VLOOKUP($B1940,Sheet1!A:E,5,FALSE)</f>
        <v>South Brooklyn Neighborhood known for elaborate Christmas light in Dyker Heights.</v>
      </c>
    </row>
    <row r="1941" spans="1:27" x14ac:dyDescent="0.2">
      <c r="A1941">
        <v>2027</v>
      </c>
      <c r="B1941" t="s">
        <v>2584</v>
      </c>
      <c r="C1941" t="s">
        <v>34</v>
      </c>
      <c r="D1941" s="1">
        <v>515000</v>
      </c>
      <c r="E1941">
        <v>3</v>
      </c>
      <c r="F1941">
        <v>1</v>
      </c>
      <c r="G1941">
        <v>882</v>
      </c>
      <c r="H1941" t="s">
        <v>1188</v>
      </c>
      <c r="I1941" t="s">
        <v>65</v>
      </c>
      <c r="J1941" s="5">
        <v>11411</v>
      </c>
      <c r="K1941" s="8" t="str">
        <f>VLOOKUP($B1941,Sheet1!A:E,3,FALSE)</f>
        <v>Cambria Heights</v>
      </c>
      <c r="L1941" s="8" t="str">
        <f>VLOOKUP($B1941,Sheet1!A:E,4,FALSE)</f>
        <v>B+</v>
      </c>
      <c r="M1941">
        <v>-73.727857499999999</v>
      </c>
      <c r="N1941">
        <v>40.6842823</v>
      </c>
      <c r="O1941" s="13">
        <f>VLOOKUP($B1941,Sheet2!A:F,6,FALSE)</f>
        <v>14.237373568861001</v>
      </c>
      <c r="P1941" s="1">
        <v>103000</v>
      </c>
      <c r="Q1941" s="3">
        <v>6.7500000000000004E-2</v>
      </c>
      <c r="R1941">
        <v>30</v>
      </c>
      <c r="S1941" s="1">
        <v>412000</v>
      </c>
      <c r="T1941" s="1">
        <v>2672.22</v>
      </c>
      <c r="U1941" s="1">
        <v>522.96</v>
      </c>
      <c r="V1941" s="1">
        <v>107.29</v>
      </c>
      <c r="W1941" s="4">
        <v>600</v>
      </c>
      <c r="X1941" s="1">
        <v>3902.47</v>
      </c>
      <c r="Y1941">
        <v>6</v>
      </c>
      <c r="Z1941">
        <v>7</v>
      </c>
      <c r="AA1941" t="str">
        <f>VLOOKUP($B1941,Sheet1!A:E,5,FALSE)</f>
        <v>Residential atmosphere and historic homes.</v>
      </c>
    </row>
    <row r="1942" spans="1:27" x14ac:dyDescent="0.2">
      <c r="A1942">
        <v>2028</v>
      </c>
      <c r="B1942" t="s">
        <v>2585</v>
      </c>
      <c r="C1942" t="s">
        <v>87</v>
      </c>
      <c r="D1942" s="1">
        <v>750000</v>
      </c>
      <c r="E1942">
        <v>2</v>
      </c>
      <c r="F1942">
        <v>3</v>
      </c>
      <c r="G1942" s="2">
        <v>1530</v>
      </c>
      <c r="H1942" t="s">
        <v>481</v>
      </c>
      <c r="I1942" t="s">
        <v>36</v>
      </c>
      <c r="J1942" s="5">
        <v>10314</v>
      </c>
      <c r="K1942" s="8" t="str">
        <f>VLOOKUP($B1942,Sheet1!A:E,3,FALSE)</f>
        <v>Mid Island</v>
      </c>
      <c r="L1942" s="8" t="str">
        <f>VLOOKUP($B1942,Sheet1!A:E,4,FALSE)</f>
        <v>B</v>
      </c>
      <c r="M1942">
        <v>-74.128147999999996</v>
      </c>
      <c r="N1942">
        <v>40.613288400000002</v>
      </c>
      <c r="O1942" s="13">
        <f>VLOOKUP($B1942,Sheet2!A:F,6,FALSE)</f>
        <v>11.985897774369629</v>
      </c>
      <c r="P1942" s="1">
        <v>150000</v>
      </c>
      <c r="Q1942" s="3">
        <v>6.7500000000000004E-2</v>
      </c>
      <c r="R1942">
        <v>30</v>
      </c>
      <c r="S1942" s="1">
        <v>600000</v>
      </c>
      <c r="T1942" s="1">
        <v>3891.59</v>
      </c>
      <c r="U1942" s="1">
        <v>761.59</v>
      </c>
      <c r="V1942" s="1">
        <v>156.25</v>
      </c>
      <c r="W1942" s="4">
        <v>205</v>
      </c>
      <c r="X1942" s="1">
        <v>5014.43</v>
      </c>
      <c r="Y1942">
        <v>4</v>
      </c>
      <c r="Z1942">
        <v>8</v>
      </c>
      <c r="AA1942" t="str">
        <f>VLOOKUP($B1942,Sheet1!A:E,5,FALSE)</f>
        <v>Middle of Staten island, largest % of Asians in Staten Island, suburban residential area.</v>
      </c>
    </row>
    <row r="1943" spans="1:27" x14ac:dyDescent="0.2">
      <c r="A1943">
        <v>2029</v>
      </c>
      <c r="B1943" t="s">
        <v>2586</v>
      </c>
      <c r="C1943" t="s">
        <v>26</v>
      </c>
      <c r="D1943" s="1">
        <v>1499999</v>
      </c>
      <c r="E1943">
        <v>2</v>
      </c>
      <c r="F1943">
        <v>2</v>
      </c>
      <c r="G1943">
        <v>901</v>
      </c>
      <c r="H1943" t="s">
        <v>2587</v>
      </c>
      <c r="I1943" t="s">
        <v>28</v>
      </c>
      <c r="J1943" s="5">
        <v>10023</v>
      </c>
      <c r="K1943" s="8" t="str">
        <f>VLOOKUP($B1943,Sheet1!A:E,3,FALSE)</f>
        <v>Upper West Side</v>
      </c>
      <c r="L1943" s="8" t="str">
        <f>VLOOKUP($B1943,Sheet1!A:E,4,FALSE)</f>
        <v>A</v>
      </c>
      <c r="M1943">
        <v>-73.979984200000004</v>
      </c>
      <c r="N1943">
        <v>40.771855299999999</v>
      </c>
      <c r="O1943" s="13">
        <f>VLOOKUP($B1943,Sheet2!A:F,6,FALSE)</f>
        <v>1.615165231544972</v>
      </c>
      <c r="P1943" s="1">
        <v>299999.8</v>
      </c>
      <c r="Q1943" s="3">
        <v>6.7500000000000004E-2</v>
      </c>
      <c r="R1943">
        <v>30</v>
      </c>
      <c r="S1943" s="1">
        <v>1199999.2</v>
      </c>
      <c r="T1943" s="1">
        <v>7783.17</v>
      </c>
      <c r="U1943" s="1">
        <v>1523.17</v>
      </c>
      <c r="V1943" s="1">
        <v>312.5</v>
      </c>
      <c r="W1943" s="4">
        <v>600</v>
      </c>
      <c r="X1943" s="1">
        <v>10218.85</v>
      </c>
      <c r="Y1943">
        <v>4</v>
      </c>
      <c r="Z1943">
        <v>6</v>
      </c>
      <c r="AA1943" t="str">
        <f>VLOOKUP($B1943,Sheet1!A:E,5,FALSE)</f>
        <v>Western edge of Central Park, Lincoln Center, affluent area.</v>
      </c>
    </row>
    <row r="1944" spans="1:27" x14ac:dyDescent="0.2">
      <c r="A1944">
        <v>2030</v>
      </c>
      <c r="B1944" t="s">
        <v>2588</v>
      </c>
      <c r="C1944" t="s">
        <v>34</v>
      </c>
      <c r="D1944" s="1">
        <v>1525000</v>
      </c>
      <c r="E1944">
        <v>3</v>
      </c>
      <c r="F1944">
        <v>2.5</v>
      </c>
      <c r="G1944" s="2">
        <v>2572</v>
      </c>
      <c r="H1944" t="s">
        <v>2589</v>
      </c>
      <c r="I1944" t="s">
        <v>45</v>
      </c>
      <c r="J1944" s="5">
        <v>11210</v>
      </c>
      <c r="K1944" s="8" t="str">
        <f>VLOOKUP($B1944,Sheet1!A:E,3,FALSE)</f>
        <v>Flatbush</v>
      </c>
      <c r="L1944" s="8" t="str">
        <f>VLOOKUP($B1944,Sheet1!A:E,4,FALSE)</f>
        <v>B</v>
      </c>
      <c r="M1944">
        <v>-73.956394399999994</v>
      </c>
      <c r="N1944">
        <v>40.634901499999998</v>
      </c>
      <c r="O1944" s="13">
        <f>VLOOKUP($B1944,Sheet2!A:F,6,FALSE)</f>
        <v>8.0069487925053373</v>
      </c>
      <c r="P1944" s="1">
        <v>305000</v>
      </c>
      <c r="Q1944" s="3">
        <v>6.7500000000000004E-2</v>
      </c>
      <c r="R1944">
        <v>30</v>
      </c>
      <c r="S1944" s="1">
        <v>1220000</v>
      </c>
      <c r="T1944" s="1">
        <v>7912.9</v>
      </c>
      <c r="U1944" s="1">
        <v>1548.56</v>
      </c>
      <c r="V1944" s="1">
        <v>317.70999999999998</v>
      </c>
      <c r="W1944" s="4">
        <v>600</v>
      </c>
      <c r="X1944" s="1">
        <v>10379.17</v>
      </c>
      <c r="Y1944">
        <v>6</v>
      </c>
      <c r="Z1944">
        <v>14</v>
      </c>
      <c r="AA1944" t="str">
        <f>VLOOKUP($B1944,Sheet1!A:E,5,FALSE)</f>
        <v>Family friendly neighborhood, Open Space, South of Prospect Park, more affordable, having Carribean &amp; Haitian Influence.</v>
      </c>
    </row>
    <row r="1945" spans="1:27" x14ac:dyDescent="0.2">
      <c r="A1945">
        <v>2031</v>
      </c>
      <c r="B1945" t="s">
        <v>2590</v>
      </c>
      <c r="C1945" t="s">
        <v>26</v>
      </c>
      <c r="D1945" s="1">
        <v>1395000</v>
      </c>
      <c r="E1945">
        <v>1</v>
      </c>
      <c r="F1945">
        <v>1</v>
      </c>
      <c r="G1945" s="2">
        <v>2184</v>
      </c>
      <c r="H1945" t="s">
        <v>1450</v>
      </c>
      <c r="I1945" t="s">
        <v>28</v>
      </c>
      <c r="J1945" s="5">
        <v>10011</v>
      </c>
      <c r="K1945" s="8" t="str">
        <f>VLOOKUP($B1945,Sheet1!A:E,3,FALSE)</f>
        <v>Chelsea</v>
      </c>
      <c r="L1945" s="8" t="str">
        <f>VLOOKUP($B1945,Sheet1!A:E,4,FALSE)</f>
        <v>A</v>
      </c>
      <c r="M1945">
        <v>-74.002404400000003</v>
      </c>
      <c r="N1945">
        <v>40.746715500000001</v>
      </c>
      <c r="O1945" s="13">
        <f>VLOOKUP($B1945,Sheet2!A:F,6,FALSE)</f>
        <v>0.90259068165735712</v>
      </c>
      <c r="P1945" s="1">
        <v>279000</v>
      </c>
      <c r="Q1945" s="3">
        <v>6.7500000000000004E-2</v>
      </c>
      <c r="R1945">
        <v>30</v>
      </c>
      <c r="S1945" s="1">
        <v>1116000</v>
      </c>
      <c r="T1945" s="1">
        <v>7238.35</v>
      </c>
      <c r="U1945" s="1">
        <v>1416.55</v>
      </c>
      <c r="V1945" s="1">
        <v>290.63</v>
      </c>
      <c r="W1945" s="4">
        <v>600</v>
      </c>
      <c r="X1945" s="1">
        <v>9545.5300000000007</v>
      </c>
      <c r="Y1945">
        <v>2</v>
      </c>
      <c r="Z1945">
        <v>18</v>
      </c>
      <c r="AA1945" t="str">
        <f>VLOOKUP($B1945,Sheet1!A:E,5,FALSE)</f>
        <v>Luxury Highrises, premier neighborhood with upscale resturants and shops; Previously a LGBTQ hub.</v>
      </c>
    </row>
    <row r="1946" spans="1:27" x14ac:dyDescent="0.2">
      <c r="A1946">
        <v>2032</v>
      </c>
      <c r="B1946" t="s">
        <v>2591</v>
      </c>
      <c r="C1946" t="s">
        <v>87</v>
      </c>
      <c r="D1946" s="1">
        <v>900000</v>
      </c>
      <c r="E1946">
        <v>5</v>
      </c>
      <c r="F1946">
        <v>3</v>
      </c>
      <c r="G1946" s="2">
        <v>2487</v>
      </c>
      <c r="H1946" t="s">
        <v>2592</v>
      </c>
      <c r="I1946" t="s">
        <v>54</v>
      </c>
      <c r="J1946" s="5">
        <v>10453</v>
      </c>
      <c r="K1946" s="8" t="str">
        <f>VLOOKUP($B1946,Sheet1!A:E,3,FALSE)</f>
        <v>Morris Heights</v>
      </c>
      <c r="L1946" s="8" t="str">
        <f>VLOOKUP($B1946,Sheet1!A:E,4,FALSE)</f>
        <v>C</v>
      </c>
      <c r="M1946">
        <v>-73.917175200000003</v>
      </c>
      <c r="N1946">
        <v>40.853322499999997</v>
      </c>
      <c r="O1946" s="13">
        <f>VLOOKUP($B1946,Sheet2!A:F,6,FALSE)</f>
        <v>8.0504914046201712</v>
      </c>
      <c r="P1946" s="1">
        <v>180000</v>
      </c>
      <c r="Q1946" s="3">
        <v>6.7500000000000004E-2</v>
      </c>
      <c r="R1946">
        <v>30</v>
      </c>
      <c r="S1946" s="1">
        <v>720000</v>
      </c>
      <c r="T1946" s="1">
        <v>4669.91</v>
      </c>
      <c r="U1946" s="1">
        <v>913.91</v>
      </c>
      <c r="V1946" s="1">
        <v>187.5</v>
      </c>
      <c r="W1946" s="4">
        <v>600</v>
      </c>
      <c r="X1946" s="1">
        <v>6371.31</v>
      </c>
      <c r="Y1946">
        <v>10</v>
      </c>
      <c r="Z1946">
        <v>12</v>
      </c>
      <c r="AA1946" t="str">
        <f>VLOOKUP($B1946,Sheet1!A:E,5,FALSE)</f>
        <v>Bronx-Lebanon Hospital Center, known for mixed housing types.</v>
      </c>
    </row>
    <row r="1947" spans="1:27" x14ac:dyDescent="0.2">
      <c r="A1947">
        <v>2033</v>
      </c>
      <c r="B1947" t="s">
        <v>2593</v>
      </c>
      <c r="C1947" t="s">
        <v>41</v>
      </c>
      <c r="D1947" s="1">
        <v>1099999</v>
      </c>
      <c r="E1947">
        <v>4</v>
      </c>
      <c r="F1947">
        <v>2</v>
      </c>
      <c r="G1947" s="2">
        <v>1874</v>
      </c>
      <c r="H1947" t="s">
        <v>69</v>
      </c>
      <c r="I1947" t="s">
        <v>45</v>
      </c>
      <c r="J1947" s="5">
        <v>11229</v>
      </c>
      <c r="K1947" s="8" t="str">
        <f>VLOOKUP($B1947,Sheet1!A:E,3,FALSE)</f>
        <v>Homecrest</v>
      </c>
      <c r="L1947" s="8" t="str">
        <f>VLOOKUP($B1947,Sheet1!A:E,4,FALSE)</f>
        <v>B</v>
      </c>
      <c r="M1947">
        <v>-73.9504503</v>
      </c>
      <c r="N1947">
        <v>40.597547800000001</v>
      </c>
      <c r="O1947" s="13">
        <f>VLOOKUP($B1947,Sheet2!A:F,6,FALSE)</f>
        <v>10.598369426440639</v>
      </c>
      <c r="P1947" s="1">
        <v>219999.8</v>
      </c>
      <c r="Q1947" s="3">
        <v>6.7500000000000004E-2</v>
      </c>
      <c r="R1947">
        <v>30</v>
      </c>
      <c r="S1947" s="1">
        <v>879999.2</v>
      </c>
      <c r="T1947" s="1">
        <v>5707.66</v>
      </c>
      <c r="U1947" s="1">
        <v>1116.99</v>
      </c>
      <c r="V1947" s="1">
        <v>229.17</v>
      </c>
      <c r="W1947" s="4">
        <v>600</v>
      </c>
      <c r="X1947" s="1">
        <v>7653.82</v>
      </c>
      <c r="Y1947">
        <v>8</v>
      </c>
      <c r="Z1947">
        <v>12</v>
      </c>
      <c r="AA1947" t="str">
        <f>VLOOKUP($B1947,Sheet1!A:E,5,FALSE)</f>
        <v>Residential community and local parks.</v>
      </c>
    </row>
    <row r="1948" spans="1:27" x14ac:dyDescent="0.2">
      <c r="A1948">
        <v>2034</v>
      </c>
      <c r="B1948" t="s">
        <v>2594</v>
      </c>
      <c r="C1948" t="s">
        <v>188</v>
      </c>
      <c r="D1948" s="1">
        <v>498888</v>
      </c>
      <c r="E1948">
        <v>1</v>
      </c>
      <c r="F1948">
        <v>1</v>
      </c>
      <c r="G1948">
        <v>750</v>
      </c>
      <c r="H1948" t="s">
        <v>81</v>
      </c>
      <c r="I1948" t="s">
        <v>65</v>
      </c>
      <c r="J1948" s="5">
        <v>11360</v>
      </c>
      <c r="K1948" s="8" t="str">
        <f>VLOOKUP($B1948,Sheet1!A:E,3,FALSE)</f>
        <v>Bayside</v>
      </c>
      <c r="L1948" s="8" t="str">
        <f>VLOOKUP($B1948,Sheet1!A:E,4,FALSE)</f>
        <v>A</v>
      </c>
      <c r="M1948">
        <v>-73.786765700000004</v>
      </c>
      <c r="N1948">
        <v>40.788817999999999</v>
      </c>
      <c r="O1948" s="13">
        <f>VLOOKUP($B1948,Sheet2!A:F,6,FALSE)</f>
        <v>10.78139766609225</v>
      </c>
      <c r="P1948" s="1">
        <v>99777.600000000006</v>
      </c>
      <c r="Q1948" s="3">
        <v>6.7500000000000004E-2</v>
      </c>
      <c r="R1948">
        <v>30</v>
      </c>
      <c r="S1948" s="1">
        <v>399110.40000000002</v>
      </c>
      <c r="T1948" s="1">
        <v>2588.62</v>
      </c>
      <c r="U1948" s="1">
        <v>506.6</v>
      </c>
      <c r="V1948" s="1">
        <v>103.94</v>
      </c>
      <c r="W1948" s="4">
        <v>205</v>
      </c>
      <c r="X1948" s="1">
        <v>3404.15</v>
      </c>
      <c r="Y1948">
        <v>2</v>
      </c>
      <c r="Z1948">
        <v>6</v>
      </c>
      <c r="AA1948" t="str">
        <f>VLOOKUP($B1948,Sheet1!A:E,5,FALSE)</f>
        <v>Suburban style homes in Northeast Queens, large Korean community, with its most commerical street being Bell Boulevard</v>
      </c>
    </row>
    <row r="1949" spans="1:27" x14ac:dyDescent="0.2">
      <c r="A1949">
        <v>2035</v>
      </c>
      <c r="B1949" t="s">
        <v>2595</v>
      </c>
      <c r="C1949" t="s">
        <v>52</v>
      </c>
      <c r="D1949" s="1">
        <v>199000</v>
      </c>
      <c r="E1949">
        <v>1</v>
      </c>
      <c r="F1949">
        <v>1</v>
      </c>
      <c r="G1949" s="2">
        <v>2184</v>
      </c>
      <c r="H1949" t="s">
        <v>325</v>
      </c>
      <c r="I1949" t="s">
        <v>65</v>
      </c>
      <c r="J1949" s="5">
        <v>11432</v>
      </c>
      <c r="K1949" s="8" t="str">
        <f>VLOOKUP($B1949,Sheet1!A:E,3,FALSE)</f>
        <v>Jamaica</v>
      </c>
      <c r="L1949" s="8" t="str">
        <f>VLOOKUP($B1949,Sheet1!A:E,4,FALSE)</f>
        <v>C</v>
      </c>
      <c r="M1949">
        <v>-73.811188700000002</v>
      </c>
      <c r="N1949">
        <v>40.716657499999997</v>
      </c>
      <c r="O1949" s="13">
        <f>VLOOKUP($B1949,Sheet2!A:F,6,FALSE)</f>
        <v>9.4111300019809789</v>
      </c>
      <c r="P1949" s="1">
        <v>39800</v>
      </c>
      <c r="Q1949" s="3">
        <v>6.7500000000000004E-2</v>
      </c>
      <c r="R1949">
        <v>30</v>
      </c>
      <c r="S1949" s="1">
        <v>159200</v>
      </c>
      <c r="T1949" s="1">
        <v>1032.57</v>
      </c>
      <c r="U1949" s="1">
        <v>202.07</v>
      </c>
      <c r="V1949" s="1">
        <v>41.46</v>
      </c>
      <c r="W1949" s="4">
        <v>600</v>
      </c>
      <c r="X1949" s="1">
        <v>1876.1</v>
      </c>
      <c r="Y1949">
        <v>2</v>
      </c>
      <c r="Z1949">
        <v>18</v>
      </c>
      <c r="AA1949" t="str">
        <f>VLOOKUP($B1949,Sheet1!A:E,5,FALSE)</f>
        <v>Sectioned into 3 sub-neighborhoods, estates in the north east, west shopping areas, and South high crime area.</v>
      </c>
    </row>
    <row r="1950" spans="1:27" x14ac:dyDescent="0.2">
      <c r="A1950">
        <v>2036</v>
      </c>
      <c r="B1950" t="s">
        <v>2596</v>
      </c>
      <c r="C1950" t="s">
        <v>52</v>
      </c>
      <c r="D1950" s="1">
        <v>1495000</v>
      </c>
      <c r="E1950">
        <v>4</v>
      </c>
      <c r="F1950">
        <v>4</v>
      </c>
      <c r="G1950" s="2">
        <v>2600</v>
      </c>
      <c r="H1950" t="s">
        <v>1045</v>
      </c>
      <c r="I1950" t="s">
        <v>28</v>
      </c>
      <c r="J1950" s="5">
        <v>10065</v>
      </c>
      <c r="K1950" s="8" t="str">
        <f>VLOOKUP($B1950,Sheet1!A:E,3,FALSE)</f>
        <v>Upper East Side</v>
      </c>
      <c r="L1950" s="8" t="str">
        <f>VLOOKUP($B1950,Sheet1!A:E,4,FALSE)</f>
        <v>A</v>
      </c>
      <c r="M1950">
        <v>-73.960623999999996</v>
      </c>
      <c r="N1950">
        <v>40.764197000000003</v>
      </c>
      <c r="O1950" s="13">
        <f>VLOOKUP($B1950,Sheet2!A:F,6,FALSE)</f>
        <v>1.679334064626907</v>
      </c>
      <c r="P1950" s="1">
        <v>299000</v>
      </c>
      <c r="Q1950" s="3">
        <v>6.7500000000000004E-2</v>
      </c>
      <c r="R1950">
        <v>30</v>
      </c>
      <c r="S1950" s="1">
        <v>1196000</v>
      </c>
      <c r="T1950" s="1">
        <v>7757.23</v>
      </c>
      <c r="U1950" s="1">
        <v>1518.1</v>
      </c>
      <c r="V1950" s="1">
        <v>311.45999999999998</v>
      </c>
      <c r="W1950" s="4">
        <v>600</v>
      </c>
      <c r="X1950" s="1">
        <v>10186.790000000001</v>
      </c>
      <c r="Y1950">
        <v>8</v>
      </c>
      <c r="Z1950">
        <v>11</v>
      </c>
      <c r="AA1950" t="str">
        <f>VLOOKUP($B1950,Sheet1!A:E,5,FALSE)</f>
        <v>Posh neighborhood, private schools, expensive supermarkets, iconic museums. </v>
      </c>
    </row>
    <row r="1951" spans="1:27" x14ac:dyDescent="0.2">
      <c r="A1951">
        <v>2037</v>
      </c>
      <c r="B1951" t="s">
        <v>2597</v>
      </c>
      <c r="C1951" t="s">
        <v>41</v>
      </c>
      <c r="D1951" s="1">
        <v>869000</v>
      </c>
      <c r="E1951">
        <v>3</v>
      </c>
      <c r="F1951">
        <v>2</v>
      </c>
      <c r="G1951" s="2">
        <v>2184</v>
      </c>
      <c r="H1951" t="s">
        <v>152</v>
      </c>
      <c r="I1951" t="s">
        <v>45</v>
      </c>
      <c r="J1951" s="5">
        <v>11234</v>
      </c>
      <c r="K1951" s="8" t="str">
        <f>VLOOKUP($B1951,Sheet1!A:E,3,FALSE)</f>
        <v>Marine Park</v>
      </c>
      <c r="L1951" s="8" t="str">
        <f>VLOOKUP($B1951,Sheet1!A:E,4,FALSE)</f>
        <v>A</v>
      </c>
      <c r="M1951">
        <v>-73.939391999999998</v>
      </c>
      <c r="N1951">
        <v>40.6191897</v>
      </c>
      <c r="O1951" s="13">
        <f>VLOOKUP($B1951,Sheet2!A:F,6,FALSE)</f>
        <v>9.2656477647599136</v>
      </c>
      <c r="P1951" s="1">
        <v>173800</v>
      </c>
      <c r="Q1951" s="3">
        <v>6.7500000000000004E-2</v>
      </c>
      <c r="R1951">
        <v>30</v>
      </c>
      <c r="S1951" s="1">
        <v>695200</v>
      </c>
      <c r="T1951" s="1">
        <v>4509.05</v>
      </c>
      <c r="U1951" s="1">
        <v>882.43</v>
      </c>
      <c r="V1951" s="1">
        <v>181.04</v>
      </c>
      <c r="W1951" s="4">
        <v>600</v>
      </c>
      <c r="X1951" s="1">
        <v>6172.52</v>
      </c>
      <c r="Y1951">
        <v>6</v>
      </c>
      <c r="Z1951">
        <v>14</v>
      </c>
      <c r="AA1951" t="str">
        <f>VLOOKUP($B1951,Sheet1!A:E,5,FALSE)</f>
        <v>Marine Park, expansive parkland and recreational facilities.</v>
      </c>
    </row>
    <row r="1952" spans="1:27" x14ac:dyDescent="0.2">
      <c r="A1952">
        <v>2038</v>
      </c>
      <c r="B1952" t="s">
        <v>2598</v>
      </c>
      <c r="C1952" t="s">
        <v>52</v>
      </c>
      <c r="D1952" s="1">
        <v>239000</v>
      </c>
      <c r="E1952">
        <v>3</v>
      </c>
      <c r="F1952">
        <v>1</v>
      </c>
      <c r="G1952">
        <v>450</v>
      </c>
      <c r="H1952" t="s">
        <v>62</v>
      </c>
      <c r="I1952" t="s">
        <v>45</v>
      </c>
      <c r="J1952" s="5">
        <v>11209</v>
      </c>
      <c r="K1952" s="8" t="str">
        <f>VLOOKUP($B1952,Sheet1!A:E,3,FALSE)</f>
        <v>Bay Ridge</v>
      </c>
      <c r="L1952" s="8" t="str">
        <f>VLOOKUP($B1952,Sheet1!A:E,4,FALSE)</f>
        <v>B+</v>
      </c>
      <c r="M1952">
        <v>-74.0353827</v>
      </c>
      <c r="N1952">
        <v>40.614165800000002</v>
      </c>
      <c r="O1952" s="13">
        <f>VLOOKUP($B1952,Sheet2!A:F,6,FALSE)</f>
        <v>9.6546474652090648</v>
      </c>
      <c r="P1952" s="1">
        <v>47800</v>
      </c>
      <c r="Q1952" s="3">
        <v>6.7500000000000004E-2</v>
      </c>
      <c r="R1952">
        <v>30</v>
      </c>
      <c r="S1952" s="1">
        <v>191200</v>
      </c>
      <c r="T1952" s="1">
        <v>1240.1199999999999</v>
      </c>
      <c r="U1952" s="1">
        <v>242.69</v>
      </c>
      <c r="V1952" s="1">
        <v>49.79</v>
      </c>
      <c r="W1952" s="4">
        <v>600</v>
      </c>
      <c r="X1952" s="1">
        <v>2132.6</v>
      </c>
      <c r="Y1952">
        <v>6</v>
      </c>
      <c r="Z1952">
        <v>4</v>
      </c>
      <c r="AA1952" t="str">
        <f>VLOOKUP($B1952,Sheet1!A:E,5,FALSE)</f>
        <v>South Brooklyn Neighborhood known for elaborate Christmas light in Dyker Heights.</v>
      </c>
    </row>
    <row r="1953" spans="1:27" x14ac:dyDescent="0.2">
      <c r="A1953">
        <v>2039</v>
      </c>
      <c r="B1953" t="s">
        <v>2599</v>
      </c>
      <c r="C1953" t="s">
        <v>188</v>
      </c>
      <c r="D1953" s="1">
        <v>1299000</v>
      </c>
      <c r="E1953">
        <v>4</v>
      </c>
      <c r="F1953">
        <v>2</v>
      </c>
      <c r="G1953" s="2">
        <v>2080</v>
      </c>
      <c r="H1953" t="s">
        <v>699</v>
      </c>
      <c r="I1953" t="s">
        <v>45</v>
      </c>
      <c r="J1953" s="5">
        <v>11209</v>
      </c>
      <c r="K1953" s="8" t="str">
        <f>VLOOKUP($B1953,Sheet1!A:E,3,FALSE)</f>
        <v>Bay Ridge</v>
      </c>
      <c r="L1953" s="8" t="str">
        <f>VLOOKUP($B1953,Sheet1!A:E,4,FALSE)</f>
        <v>B+</v>
      </c>
      <c r="M1953">
        <v>-74.034261099999995</v>
      </c>
      <c r="N1953">
        <v>40.634710499999997</v>
      </c>
      <c r="O1953" s="13">
        <f>VLOOKUP($B1953,Sheet2!A:F,6,FALSE)</f>
        <v>8.2807867737376153</v>
      </c>
      <c r="P1953" s="1">
        <v>259800</v>
      </c>
      <c r="Q1953" s="3">
        <v>6.7500000000000004E-2</v>
      </c>
      <c r="R1953">
        <v>30</v>
      </c>
      <c r="S1953" s="1">
        <v>1039200</v>
      </c>
      <c r="T1953" s="1">
        <v>6740.23</v>
      </c>
      <c r="U1953" s="1">
        <v>1319.07</v>
      </c>
      <c r="V1953" s="1">
        <v>270.63</v>
      </c>
      <c r="W1953" s="4">
        <v>600</v>
      </c>
      <c r="X1953" s="1">
        <v>8929.93</v>
      </c>
      <c r="Y1953">
        <v>8</v>
      </c>
      <c r="Z1953">
        <v>13</v>
      </c>
      <c r="AA1953" t="str">
        <f>VLOOKUP($B1953,Sheet1!A:E,5,FALSE)</f>
        <v>South Brooklyn Neighborhood known for elaborate Christmas light in Dyker Heights.</v>
      </c>
    </row>
    <row r="1954" spans="1:27" x14ac:dyDescent="0.2">
      <c r="A1954">
        <v>2040</v>
      </c>
      <c r="B1954" t="s">
        <v>2600</v>
      </c>
      <c r="C1954" t="s">
        <v>87</v>
      </c>
      <c r="D1954" s="1">
        <v>2350000</v>
      </c>
      <c r="E1954">
        <v>6</v>
      </c>
      <c r="F1954">
        <v>4</v>
      </c>
      <c r="G1954" s="2">
        <v>2700</v>
      </c>
      <c r="H1954" t="s">
        <v>2601</v>
      </c>
      <c r="I1954" t="s">
        <v>65</v>
      </c>
      <c r="J1954" s="5">
        <v>11357</v>
      </c>
      <c r="K1954" s="8" t="str">
        <f>VLOOKUP($B1954,Sheet1!A:E,3,FALSE)</f>
        <v>Malba</v>
      </c>
      <c r="L1954" s="8" t="str">
        <f>VLOOKUP($B1954,Sheet1!A:E,4,FALSE)</f>
        <v>A</v>
      </c>
      <c r="M1954">
        <v>-73.795839700000002</v>
      </c>
      <c r="N1954">
        <v>40.783231499999999</v>
      </c>
      <c r="O1954" s="13">
        <f>VLOOKUP($B1954,Sheet2!A:F,6,FALSE)</f>
        <v>10.2260186440075</v>
      </c>
      <c r="P1954" s="1">
        <v>470000</v>
      </c>
      <c r="Q1954" s="3">
        <v>6.7500000000000004E-2</v>
      </c>
      <c r="R1954">
        <v>30</v>
      </c>
      <c r="S1954" s="1">
        <v>1880000</v>
      </c>
      <c r="T1954" s="1">
        <v>12193.64</v>
      </c>
      <c r="U1954" s="1">
        <v>2386.31</v>
      </c>
      <c r="V1954" s="1">
        <v>489.58</v>
      </c>
      <c r="W1954" s="4">
        <v>550</v>
      </c>
      <c r="X1954" s="1">
        <v>15619.54</v>
      </c>
      <c r="Y1954">
        <v>12</v>
      </c>
      <c r="Z1954">
        <v>11</v>
      </c>
      <c r="AA1954" t="str">
        <f>VLOOKUP($B1954,Sheet1!A:E,5,FALSE)</f>
        <v>Luxury Homes, East River waterfront views, suburban environment.</v>
      </c>
    </row>
    <row r="1955" spans="1:27" x14ac:dyDescent="0.2">
      <c r="A1955">
        <v>2041</v>
      </c>
      <c r="B1955" t="s">
        <v>2602</v>
      </c>
      <c r="C1955" t="s">
        <v>34</v>
      </c>
      <c r="D1955" s="1">
        <v>1788000</v>
      </c>
      <c r="E1955">
        <v>4</v>
      </c>
      <c r="F1955">
        <v>4</v>
      </c>
      <c r="G1955" s="2">
        <v>2716</v>
      </c>
      <c r="H1955" t="s">
        <v>907</v>
      </c>
      <c r="I1955" t="s">
        <v>65</v>
      </c>
      <c r="J1955" s="5">
        <v>11361</v>
      </c>
      <c r="K1955" s="8" t="str">
        <f>VLOOKUP($B1955,Sheet1!A:E,3,FALSE)</f>
        <v>Bayside</v>
      </c>
      <c r="L1955" s="8" t="str">
        <f>VLOOKUP($B1955,Sheet1!A:E,4,FALSE)</f>
        <v>A</v>
      </c>
      <c r="M1955">
        <v>-73.7627478</v>
      </c>
      <c r="N1955">
        <v>40.766132599999999</v>
      </c>
      <c r="O1955" s="13">
        <f>VLOOKUP($B1955,Sheet2!A:F,6,FALSE)</f>
        <v>11.74502468828242</v>
      </c>
      <c r="P1955" s="1">
        <v>357600</v>
      </c>
      <c r="Q1955" s="3">
        <v>6.7500000000000004E-2</v>
      </c>
      <c r="R1955">
        <v>30</v>
      </c>
      <c r="S1955" s="1">
        <v>1430400</v>
      </c>
      <c r="T1955" s="1">
        <v>9277.5499999999993</v>
      </c>
      <c r="U1955" s="1">
        <v>1815.62</v>
      </c>
      <c r="V1955" s="1">
        <v>372.5</v>
      </c>
      <c r="W1955" s="4">
        <v>600</v>
      </c>
      <c r="X1955" s="1">
        <v>12065.67</v>
      </c>
      <c r="Y1955">
        <v>8</v>
      </c>
      <c r="Z1955">
        <v>11</v>
      </c>
      <c r="AA1955" t="str">
        <f>VLOOKUP($B1955,Sheet1!A:E,5,FALSE)</f>
        <v>Suburban style homes in Northeast Queens, large Korean community, with its most commerical street being Bell Boulevard</v>
      </c>
    </row>
    <row r="1956" spans="1:27" x14ac:dyDescent="0.2">
      <c r="A1956">
        <v>2042</v>
      </c>
      <c r="B1956" t="s">
        <v>2603</v>
      </c>
      <c r="C1956" t="s">
        <v>52</v>
      </c>
      <c r="D1956" s="1">
        <v>325000</v>
      </c>
      <c r="E1956">
        <v>4</v>
      </c>
      <c r="F1956">
        <v>1</v>
      </c>
      <c r="G1956" s="2">
        <v>2184</v>
      </c>
      <c r="H1956" t="s">
        <v>2604</v>
      </c>
      <c r="I1956" t="s">
        <v>28</v>
      </c>
      <c r="J1956" s="5">
        <v>10030</v>
      </c>
      <c r="K1956" s="8" t="str">
        <f>VLOOKUP($B1956,Sheet1!A:E,3,FALSE)</f>
        <v>Harlem</v>
      </c>
      <c r="L1956" s="8" t="str">
        <f>VLOOKUP($B1956,Sheet1!A:E,4,FALSE)</f>
        <v>C</v>
      </c>
      <c r="M1956">
        <v>-73.940301300000002</v>
      </c>
      <c r="N1956">
        <v>40.821436400000003</v>
      </c>
      <c r="O1956" s="13">
        <f>VLOOKUP($B1956,Sheet2!A:F,6,FALSE)</f>
        <v>5.5418170913341811</v>
      </c>
      <c r="P1956" s="1">
        <v>65000</v>
      </c>
      <c r="Q1956" s="3">
        <v>6.7500000000000004E-2</v>
      </c>
      <c r="R1956">
        <v>30</v>
      </c>
      <c r="S1956" s="1">
        <v>260000</v>
      </c>
      <c r="T1956" s="1">
        <v>1686.36</v>
      </c>
      <c r="U1956" s="1">
        <v>330.02</v>
      </c>
      <c r="V1956" s="1">
        <v>67.709999999999994</v>
      </c>
      <c r="W1956" s="4">
        <v>205</v>
      </c>
      <c r="X1956" s="1">
        <v>2289.08</v>
      </c>
      <c r="Y1956">
        <v>8</v>
      </c>
      <c r="Z1956">
        <v>18</v>
      </c>
      <c r="AA1956" t="str">
        <f>VLOOKUP($B1956,Sheet1!A:E,5,FALSE)</f>
        <v>Rich African-American history and cultural landmarks such as Apollo Theather. </v>
      </c>
    </row>
    <row r="1957" spans="1:27" x14ac:dyDescent="0.2">
      <c r="A1957">
        <v>2043</v>
      </c>
      <c r="B1957" t="s">
        <v>2605</v>
      </c>
      <c r="C1957" t="s">
        <v>26</v>
      </c>
      <c r="D1957" s="1">
        <v>299900</v>
      </c>
      <c r="E1957">
        <v>1</v>
      </c>
      <c r="F1957">
        <v>1</v>
      </c>
      <c r="G1957">
        <v>525</v>
      </c>
      <c r="H1957" t="s">
        <v>62</v>
      </c>
      <c r="I1957" t="s">
        <v>54</v>
      </c>
      <c r="J1957" s="5">
        <v>10463</v>
      </c>
      <c r="K1957" s="8" t="str">
        <f>VLOOKUP($B1957,Sheet1!A:E,3,FALSE)</f>
        <v>Riverdale</v>
      </c>
      <c r="L1957" s="8" t="str">
        <f>VLOOKUP($B1957,Sheet1!A:E,4,FALSE)</f>
        <v>A-</v>
      </c>
      <c r="M1957">
        <v>-73.917309299999999</v>
      </c>
      <c r="N1957">
        <v>40.880824599999997</v>
      </c>
      <c r="O1957" s="13">
        <f>VLOOKUP($B1957,Sheet2!A:F,6,FALSE)</f>
        <v>9.7840020889905368</v>
      </c>
      <c r="P1957" s="1">
        <v>59980</v>
      </c>
      <c r="Q1957" s="3">
        <v>6.7500000000000004E-2</v>
      </c>
      <c r="R1957">
        <v>30</v>
      </c>
      <c r="S1957" s="1">
        <v>239920</v>
      </c>
      <c r="T1957" s="1">
        <v>1556.12</v>
      </c>
      <c r="U1957" s="1">
        <v>304.52999999999997</v>
      </c>
      <c r="V1957" s="1">
        <v>62.48</v>
      </c>
      <c r="W1957" s="4">
        <v>600</v>
      </c>
      <c r="X1957" s="1">
        <v>2523.13</v>
      </c>
      <c r="Y1957">
        <v>2</v>
      </c>
      <c r="Z1957">
        <v>4</v>
      </c>
      <c r="AA1957" t="str">
        <f>VLOOKUP($B1957,Sheet1!A:E,5,FALSE)</f>
        <v>Residential neighborhood , affluent enclave within the Bronx., "alternative to the Upper West side", Car Transportation is reccomended.</v>
      </c>
    </row>
    <row r="1958" spans="1:27" x14ac:dyDescent="0.2">
      <c r="A1958">
        <v>2044</v>
      </c>
      <c r="B1958" t="s">
        <v>2606</v>
      </c>
      <c r="C1958" t="s">
        <v>52</v>
      </c>
      <c r="D1958" s="1">
        <v>439999</v>
      </c>
      <c r="E1958">
        <v>1</v>
      </c>
      <c r="F1958">
        <v>2</v>
      </c>
      <c r="G1958" s="2">
        <v>1215</v>
      </c>
      <c r="H1958" t="s">
        <v>47</v>
      </c>
      <c r="I1958" t="s">
        <v>65</v>
      </c>
      <c r="J1958" s="5">
        <v>11005</v>
      </c>
      <c r="K1958" s="8" t="str">
        <f>VLOOKUP($B1958,Sheet1!A:E,3,FALSE)</f>
        <v>Glen Oaks</v>
      </c>
      <c r="L1958" s="8" t="str">
        <f>VLOOKUP($B1958,Sheet1!A:E,4,FALSE)</f>
        <v>A</v>
      </c>
      <c r="M1958">
        <v>-73.721200800000005</v>
      </c>
      <c r="N1958">
        <v>40.7564761</v>
      </c>
      <c r="O1958" s="13">
        <f>VLOOKUP($B1958,Sheet2!A:F,6,FALSE)</f>
        <v>13.87514669181602</v>
      </c>
      <c r="P1958" s="1">
        <v>87999.8</v>
      </c>
      <c r="Q1958" s="3">
        <v>6.7500000000000004E-2</v>
      </c>
      <c r="R1958">
        <v>30</v>
      </c>
      <c r="S1958" s="1">
        <v>351999.2</v>
      </c>
      <c r="T1958" s="1">
        <v>2283.06</v>
      </c>
      <c r="U1958" s="1">
        <v>446.8</v>
      </c>
      <c r="V1958" s="1">
        <v>91.67</v>
      </c>
      <c r="W1958" s="4">
        <v>375</v>
      </c>
      <c r="X1958" s="1">
        <v>3196.52</v>
      </c>
      <c r="Y1958">
        <v>2</v>
      </c>
      <c r="Z1958">
        <v>8</v>
      </c>
      <c r="AA1958" t="str">
        <f>VLOOKUP($B1958,Sheet1!A:E,5,FALSE)</f>
        <v>Glen Oaks Village - large cooperative housing development, Queens County Farm. </v>
      </c>
    </row>
    <row r="1959" spans="1:27" x14ac:dyDescent="0.2">
      <c r="A1959">
        <v>2045</v>
      </c>
      <c r="B1959" t="s">
        <v>2607</v>
      </c>
      <c r="C1959" t="s">
        <v>34</v>
      </c>
      <c r="D1959" s="1">
        <v>899000</v>
      </c>
      <c r="E1959">
        <v>4</v>
      </c>
      <c r="F1959">
        <v>2</v>
      </c>
      <c r="G1959" s="2">
        <v>1224</v>
      </c>
      <c r="H1959" t="s">
        <v>2059</v>
      </c>
      <c r="I1959" t="s">
        <v>36</v>
      </c>
      <c r="J1959" s="5">
        <v>10314</v>
      </c>
      <c r="K1959" s="8" t="str">
        <f>VLOOKUP($B1959,Sheet1!A:E,3,FALSE)</f>
        <v>Mid Island</v>
      </c>
      <c r="L1959" s="8" t="str">
        <f>VLOOKUP($B1959,Sheet1!A:E,4,FALSE)</f>
        <v>B</v>
      </c>
      <c r="M1959">
        <v>-74.127001000000007</v>
      </c>
      <c r="N1959">
        <v>40.598533600000003</v>
      </c>
      <c r="O1959" s="13">
        <f>VLOOKUP($B1959,Sheet2!A:F,6,FALSE)</f>
        <v>12.76136884798979</v>
      </c>
      <c r="P1959" s="1">
        <v>179800</v>
      </c>
      <c r="Q1959" s="3">
        <v>6.7500000000000004E-2</v>
      </c>
      <c r="R1959">
        <v>30</v>
      </c>
      <c r="S1959" s="1">
        <v>719200</v>
      </c>
      <c r="T1959" s="1">
        <v>4664.72</v>
      </c>
      <c r="U1959" s="1">
        <v>912.89</v>
      </c>
      <c r="V1959" s="1">
        <v>187.29</v>
      </c>
      <c r="W1959" s="4">
        <v>375</v>
      </c>
      <c r="X1959" s="1">
        <v>6139.9</v>
      </c>
      <c r="Y1959">
        <v>8</v>
      </c>
      <c r="Z1959">
        <v>8</v>
      </c>
      <c r="AA1959" t="str">
        <f>VLOOKUP($B1959,Sheet1!A:E,5,FALSE)</f>
        <v>Middle of Staten island, largest % of Asians in Staten Island, suburban residential area.</v>
      </c>
    </row>
    <row r="1960" spans="1:27" x14ac:dyDescent="0.2">
      <c r="A1960">
        <v>2046</v>
      </c>
      <c r="B1960" t="s">
        <v>2608</v>
      </c>
      <c r="C1960" t="s">
        <v>41</v>
      </c>
      <c r="D1960" s="1">
        <v>4950000</v>
      </c>
      <c r="E1960">
        <v>4</v>
      </c>
      <c r="F1960">
        <v>2.5</v>
      </c>
      <c r="G1960" s="2">
        <v>3800</v>
      </c>
      <c r="H1960" t="s">
        <v>69</v>
      </c>
      <c r="I1960" t="s">
        <v>45</v>
      </c>
      <c r="J1960" s="5">
        <v>11249</v>
      </c>
      <c r="K1960" s="8" t="str">
        <f>VLOOKUP($B1960,Sheet1!A:E,3,FALSE)</f>
        <v>Williamsburg</v>
      </c>
      <c r="L1960" s="8" t="str">
        <f>VLOOKUP($B1960,Sheet1!A:E,4,FALSE)</f>
        <v>B+</v>
      </c>
      <c r="M1960">
        <v>-73.964782799999995</v>
      </c>
      <c r="N1960">
        <v>40.714091699999997</v>
      </c>
      <c r="O1960" s="13">
        <f>VLOOKUP($B1960,Sheet2!A:F,6,FALSE)</f>
        <v>2.6297894913387601</v>
      </c>
      <c r="P1960" s="1">
        <v>990000</v>
      </c>
      <c r="Q1960" s="3">
        <v>6.7500000000000004E-2</v>
      </c>
      <c r="R1960">
        <v>30</v>
      </c>
      <c r="S1960" s="1">
        <v>3960000</v>
      </c>
      <c r="T1960" s="1">
        <v>25684.48</v>
      </c>
      <c r="U1960" s="1">
        <v>5026.4799999999996</v>
      </c>
      <c r="V1960" s="1">
        <v>1031.25</v>
      </c>
      <c r="W1960" s="4">
        <v>2000</v>
      </c>
      <c r="X1960" s="1">
        <v>33742.21</v>
      </c>
      <c r="Y1960">
        <v>8</v>
      </c>
      <c r="Z1960">
        <v>21</v>
      </c>
      <c r="AA1960" t="str">
        <f>VLOOKUP($B1960,Sheet1!A:E,5,FALSE)</f>
        <v>Hipsters, Trendy cafes bars resturants, Smorgasburg, "East Manhattan".</v>
      </c>
    </row>
    <row r="1961" spans="1:27" x14ac:dyDescent="0.2">
      <c r="A1961">
        <v>2047</v>
      </c>
      <c r="B1961" t="s">
        <v>2609</v>
      </c>
      <c r="C1961" t="s">
        <v>41</v>
      </c>
      <c r="D1961" s="1">
        <v>1895000</v>
      </c>
      <c r="E1961">
        <v>5</v>
      </c>
      <c r="F1961">
        <v>4</v>
      </c>
      <c r="G1961" s="2">
        <v>2400</v>
      </c>
      <c r="H1961" t="s">
        <v>39</v>
      </c>
      <c r="I1961" t="s">
        <v>45</v>
      </c>
      <c r="J1961" s="5">
        <v>11231</v>
      </c>
      <c r="K1961" s="8" t="str">
        <f>VLOOKUP($B1961,Sheet1!A:E,3,FALSE)</f>
        <v>Carroll Gardens</v>
      </c>
      <c r="L1961" s="8" t="str">
        <f>VLOOKUP($B1961,Sheet1!A:E,4,FALSE)</f>
        <v>A</v>
      </c>
      <c r="M1961">
        <v>-74.011278300000001</v>
      </c>
      <c r="N1961">
        <v>40.678545900000003</v>
      </c>
      <c r="O1961" s="13">
        <f>VLOOKUP($B1961,Sheet2!A:F,6,FALSE)</f>
        <v>5.0352370513764741</v>
      </c>
      <c r="P1961" s="1">
        <v>379000</v>
      </c>
      <c r="Q1961" s="3">
        <v>6.7500000000000004E-2</v>
      </c>
      <c r="R1961">
        <v>30</v>
      </c>
      <c r="S1961" s="1">
        <v>1516000</v>
      </c>
      <c r="T1961" s="1">
        <v>9832.75</v>
      </c>
      <c r="U1961" s="1">
        <v>1924.28</v>
      </c>
      <c r="V1961" s="1">
        <v>394.79</v>
      </c>
      <c r="W1961" s="4">
        <v>205</v>
      </c>
      <c r="X1961" s="1">
        <v>12356.82</v>
      </c>
      <c r="Y1961">
        <v>10</v>
      </c>
      <c r="Z1961">
        <v>10</v>
      </c>
      <c r="AA1961" t="str">
        <f>VLOOKUP($B1961,Sheet1!A:E,5,FALSE)</f>
        <v>Italian-American heritage and charming brownstones.</v>
      </c>
    </row>
    <row r="1962" spans="1:27" x14ac:dyDescent="0.2">
      <c r="A1962">
        <v>2048</v>
      </c>
      <c r="B1962" t="s">
        <v>2610</v>
      </c>
      <c r="C1962" t="s">
        <v>26</v>
      </c>
      <c r="D1962" s="1">
        <v>759000</v>
      </c>
      <c r="E1962">
        <v>3</v>
      </c>
      <c r="F1962">
        <v>2</v>
      </c>
      <c r="G1962" s="2">
        <v>2184</v>
      </c>
      <c r="H1962" t="s">
        <v>2611</v>
      </c>
      <c r="I1962" t="s">
        <v>65</v>
      </c>
      <c r="J1962" s="5">
        <v>11691</v>
      </c>
      <c r="K1962" s="8" t="str">
        <f>VLOOKUP($B1962,Sheet1!A:E,3,FALSE)</f>
        <v>Rockaway</v>
      </c>
      <c r="L1962" s="8" t="str">
        <f>VLOOKUP($B1962,Sheet1!A:E,4,FALSE)</f>
        <v>B-</v>
      </c>
      <c r="M1962">
        <v>-73.743602499999994</v>
      </c>
      <c r="N1962">
        <v>40.595886100000001</v>
      </c>
      <c r="O1962" s="13">
        <f>VLOOKUP($B1962,Sheet2!A:F,6,FALSE)</f>
        <v>16.515662467794261</v>
      </c>
      <c r="P1962" s="1">
        <v>151800</v>
      </c>
      <c r="Q1962" s="3">
        <v>6.7500000000000004E-2</v>
      </c>
      <c r="R1962">
        <v>30</v>
      </c>
      <c r="S1962" s="1">
        <v>607200</v>
      </c>
      <c r="T1962" s="1">
        <v>3938.29</v>
      </c>
      <c r="U1962" s="1">
        <v>770.73</v>
      </c>
      <c r="V1962" s="1">
        <v>158.13</v>
      </c>
      <c r="W1962" s="4">
        <v>1000</v>
      </c>
      <c r="X1962" s="1">
        <v>5867.14</v>
      </c>
      <c r="Y1962">
        <v>6</v>
      </c>
      <c r="Z1962">
        <v>14</v>
      </c>
      <c r="AA1962" t="str">
        <f>VLOOKUP($B1962,Sheet1!A:E,5,FALSE)</f>
        <v>Rockaway Beach, boardwalk, surfing, outdoor activity, "urban beach town". </v>
      </c>
    </row>
    <row r="1963" spans="1:27" x14ac:dyDescent="0.2">
      <c r="A1963">
        <v>2049</v>
      </c>
      <c r="B1963" t="s">
        <v>2612</v>
      </c>
      <c r="C1963" t="s">
        <v>188</v>
      </c>
      <c r="D1963" s="1">
        <v>699000</v>
      </c>
      <c r="E1963">
        <v>3</v>
      </c>
      <c r="F1963">
        <v>2</v>
      </c>
      <c r="G1963" s="2">
        <v>1250</v>
      </c>
      <c r="H1963" t="s">
        <v>69</v>
      </c>
      <c r="I1963" t="s">
        <v>36</v>
      </c>
      <c r="J1963" s="5">
        <v>10314</v>
      </c>
      <c r="K1963" s="8" t="str">
        <f>VLOOKUP($B1963,Sheet1!A:E,3,FALSE)</f>
        <v>Mid Island</v>
      </c>
      <c r="L1963" s="8" t="str">
        <f>VLOOKUP($B1963,Sheet1!A:E,4,FALSE)</f>
        <v>B</v>
      </c>
      <c r="M1963">
        <v>-74.134066200000007</v>
      </c>
      <c r="N1963">
        <v>40.616596899999998</v>
      </c>
      <c r="O1963" s="13">
        <f>VLOOKUP($B1963,Sheet2!A:F,6,FALSE)</f>
        <v>12.00828937437343</v>
      </c>
      <c r="P1963" s="1">
        <v>139800</v>
      </c>
      <c r="Q1963" s="3">
        <v>6.7500000000000004E-2</v>
      </c>
      <c r="R1963">
        <v>30</v>
      </c>
      <c r="S1963" s="1">
        <v>559200</v>
      </c>
      <c r="T1963" s="1">
        <v>3626.96</v>
      </c>
      <c r="U1963" s="1">
        <v>709.8</v>
      </c>
      <c r="V1963" s="1">
        <v>145.63</v>
      </c>
      <c r="W1963" s="4">
        <v>600</v>
      </c>
      <c r="X1963" s="1">
        <v>5082.3900000000003</v>
      </c>
      <c r="Y1963">
        <v>6</v>
      </c>
      <c r="Z1963">
        <v>8</v>
      </c>
      <c r="AA1963" t="str">
        <f>VLOOKUP($B1963,Sheet1!A:E,5,FALSE)</f>
        <v>Middle of Staten island, largest % of Asians in Staten Island, suburban residential area.</v>
      </c>
    </row>
    <row r="1964" spans="1:27" x14ac:dyDescent="0.2">
      <c r="A1964">
        <v>2050</v>
      </c>
      <c r="B1964" t="s">
        <v>2613</v>
      </c>
      <c r="C1964" t="s">
        <v>87</v>
      </c>
      <c r="D1964" s="1">
        <v>1590000</v>
      </c>
      <c r="E1964">
        <v>5</v>
      </c>
      <c r="F1964">
        <v>4</v>
      </c>
      <c r="G1964" s="2">
        <v>2880</v>
      </c>
      <c r="H1964" t="s">
        <v>810</v>
      </c>
      <c r="I1964" t="s">
        <v>65</v>
      </c>
      <c r="J1964" s="5">
        <v>11372</v>
      </c>
      <c r="K1964" s="8" t="str">
        <f>VLOOKUP($B1964,Sheet1!A:E,3,FALSE)</f>
        <v>High Bridge</v>
      </c>
      <c r="L1964" s="8" t="str">
        <f>VLOOKUP($B1964,Sheet1!A:E,4,FALSE)</f>
        <v>C</v>
      </c>
      <c r="M1964">
        <v>-73.895185499999997</v>
      </c>
      <c r="N1964">
        <v>40.753332299999997</v>
      </c>
      <c r="O1964" s="13">
        <f>VLOOKUP($B1964,Sheet2!A:F,6,FALSE)</f>
        <v>4.7457207928106602</v>
      </c>
      <c r="P1964" s="1">
        <v>318000</v>
      </c>
      <c r="Q1964" s="3">
        <v>6.7500000000000004E-2</v>
      </c>
      <c r="R1964">
        <v>30</v>
      </c>
      <c r="S1964" s="1">
        <v>1272000</v>
      </c>
      <c r="T1964" s="1">
        <v>8250.17</v>
      </c>
      <c r="U1964" s="1">
        <v>1614.57</v>
      </c>
      <c r="V1964" s="1">
        <v>331.25</v>
      </c>
      <c r="W1964" s="4">
        <v>375</v>
      </c>
      <c r="X1964" s="1">
        <v>10570.98</v>
      </c>
      <c r="Y1964">
        <v>10</v>
      </c>
      <c r="Z1964">
        <v>12</v>
      </c>
      <c r="AA1964" t="str">
        <f>VLOOKUP($B1964,Sheet1!A:E,5,FALSE)</f>
        <v> High Bridge connecting Manhattan &amp; Bronx, near Yankee Stadium. High poverty rates.</v>
      </c>
    </row>
    <row r="1965" spans="1:27" x14ac:dyDescent="0.2">
      <c r="A1965">
        <v>2051</v>
      </c>
      <c r="B1965" t="s">
        <v>2614</v>
      </c>
      <c r="C1965" t="s">
        <v>52</v>
      </c>
      <c r="D1965" s="1">
        <v>234900</v>
      </c>
      <c r="E1965">
        <v>1</v>
      </c>
      <c r="F1965">
        <v>1</v>
      </c>
      <c r="G1965">
        <v>753</v>
      </c>
      <c r="H1965" t="s">
        <v>266</v>
      </c>
      <c r="I1965" t="s">
        <v>65</v>
      </c>
      <c r="J1965" s="5">
        <v>11005</v>
      </c>
      <c r="K1965" s="8" t="str">
        <f>VLOOKUP($B1965,Sheet1!A:E,3,FALSE)</f>
        <v>Glen Oaks</v>
      </c>
      <c r="L1965" s="8" t="str">
        <f>VLOOKUP($B1965,Sheet1!A:E,4,FALSE)</f>
        <v>A</v>
      </c>
      <c r="M1965">
        <v>-73.715956399999996</v>
      </c>
      <c r="N1965">
        <v>40.7577991</v>
      </c>
      <c r="O1965" s="13">
        <f>VLOOKUP($B1965,Sheet2!A:F,6,FALSE)</f>
        <v>14.15374098741159</v>
      </c>
      <c r="P1965" s="1">
        <v>46980</v>
      </c>
      <c r="Q1965" s="3">
        <v>6.7500000000000004E-2</v>
      </c>
      <c r="R1965">
        <v>30</v>
      </c>
      <c r="S1965" s="1">
        <v>187920</v>
      </c>
      <c r="T1965" s="1">
        <v>1218.8499999999999</v>
      </c>
      <c r="U1965" s="1">
        <v>238.53</v>
      </c>
      <c r="V1965" s="1">
        <v>48.94</v>
      </c>
      <c r="W1965" s="4">
        <v>205</v>
      </c>
      <c r="X1965" s="1">
        <v>1711.31</v>
      </c>
      <c r="Y1965">
        <v>2</v>
      </c>
      <c r="Z1965">
        <v>6</v>
      </c>
      <c r="AA1965" t="str">
        <f>VLOOKUP($B1965,Sheet1!A:E,5,FALSE)</f>
        <v>Glen Oaks Village - large cooperative housing development, Queens County Farm. </v>
      </c>
    </row>
    <row r="1966" spans="1:27" x14ac:dyDescent="0.2">
      <c r="A1966">
        <v>2052</v>
      </c>
      <c r="B1966" t="s">
        <v>2615</v>
      </c>
      <c r="C1966" t="s">
        <v>52</v>
      </c>
      <c r="D1966" s="1">
        <v>675000</v>
      </c>
      <c r="E1966">
        <v>2</v>
      </c>
      <c r="F1966">
        <v>1</v>
      </c>
      <c r="G1966" s="2">
        <v>2184</v>
      </c>
      <c r="H1966" t="s">
        <v>47</v>
      </c>
      <c r="I1966" t="s">
        <v>65</v>
      </c>
      <c r="J1966" s="5">
        <v>11372</v>
      </c>
      <c r="K1966" s="8" t="str">
        <f>VLOOKUP($B1966,Sheet1!A:E,3,FALSE)</f>
        <v>High Bridge</v>
      </c>
      <c r="L1966" s="8" t="str">
        <f>VLOOKUP($B1966,Sheet1!A:E,4,FALSE)</f>
        <v>C</v>
      </c>
      <c r="M1966">
        <v>-73.888390000000001</v>
      </c>
      <c r="N1966">
        <v>40.751399900000003</v>
      </c>
      <c r="O1966" s="13">
        <f>VLOOKUP($B1966,Sheet2!A:F,6,FALSE)</f>
        <v>5.0952964667661798</v>
      </c>
      <c r="P1966" s="1">
        <v>135000</v>
      </c>
      <c r="Q1966" s="3">
        <v>6.7500000000000004E-2</v>
      </c>
      <c r="R1966">
        <v>30</v>
      </c>
      <c r="S1966" s="1">
        <v>540000</v>
      </c>
      <c r="T1966" s="1">
        <v>3502.43</v>
      </c>
      <c r="U1966" s="1">
        <v>685.43</v>
      </c>
      <c r="V1966" s="1">
        <v>140.63</v>
      </c>
      <c r="W1966" s="4">
        <v>375</v>
      </c>
      <c r="X1966" s="1">
        <v>4703.4799999999996</v>
      </c>
      <c r="Y1966">
        <v>4</v>
      </c>
      <c r="Z1966">
        <v>18</v>
      </c>
      <c r="AA1966" t="str">
        <f>VLOOKUP($B1966,Sheet1!A:E,5,FALSE)</f>
        <v> High Bridge connecting Manhattan &amp; Bronx, near Yankee Stadium. High poverty rates.</v>
      </c>
    </row>
    <row r="1967" spans="1:27" x14ac:dyDescent="0.2">
      <c r="A1967">
        <v>2053</v>
      </c>
      <c r="B1967" t="s">
        <v>2616</v>
      </c>
      <c r="C1967" t="s">
        <v>87</v>
      </c>
      <c r="D1967" s="1">
        <v>1500000</v>
      </c>
      <c r="E1967">
        <v>3</v>
      </c>
      <c r="F1967">
        <v>2</v>
      </c>
      <c r="G1967" s="2">
        <v>2000</v>
      </c>
      <c r="H1967" t="s">
        <v>1861</v>
      </c>
      <c r="I1967" t="s">
        <v>45</v>
      </c>
      <c r="J1967" s="5">
        <v>11222</v>
      </c>
      <c r="K1967" s="8" t="str">
        <f>VLOOKUP($B1967,Sheet1!A:E,3,FALSE)</f>
        <v>Green Point</v>
      </c>
      <c r="L1967" s="8" t="str">
        <f>VLOOKUP($B1967,Sheet1!A:E,4,FALSE)</f>
        <v>A+</v>
      </c>
      <c r="M1967">
        <v>-73.9355458</v>
      </c>
      <c r="N1967">
        <v>40.722391100000003</v>
      </c>
      <c r="O1967" s="13">
        <f>VLOOKUP($B1967,Sheet2!A:F,6,FALSE)</f>
        <v>3.1905901637262541</v>
      </c>
      <c r="P1967" s="1">
        <v>300000</v>
      </c>
      <c r="Q1967" s="3">
        <v>6.7500000000000004E-2</v>
      </c>
      <c r="R1967">
        <v>30</v>
      </c>
      <c r="S1967" s="1">
        <v>1200000</v>
      </c>
      <c r="T1967" s="1">
        <v>7783.18</v>
      </c>
      <c r="U1967" s="1">
        <v>1523.18</v>
      </c>
      <c r="V1967" s="1">
        <v>312.5</v>
      </c>
      <c r="W1967" s="4">
        <v>600</v>
      </c>
      <c r="X1967" s="1">
        <v>10218.85</v>
      </c>
      <c r="Y1967">
        <v>6</v>
      </c>
      <c r="Z1967">
        <v>13</v>
      </c>
      <c r="AA1967" t="str">
        <f>VLOOKUP($B1967,Sheet1!A:E,5,FALSE)</f>
        <v>Polish-American community by McCarren Park.</v>
      </c>
    </row>
    <row r="1968" spans="1:27" x14ac:dyDescent="0.2">
      <c r="A1968">
        <v>2054</v>
      </c>
      <c r="B1968" t="s">
        <v>2617</v>
      </c>
      <c r="C1968" t="s">
        <v>87</v>
      </c>
      <c r="D1968" s="1">
        <v>2300000</v>
      </c>
      <c r="E1968">
        <v>3</v>
      </c>
      <c r="F1968">
        <v>2.5</v>
      </c>
      <c r="G1968" s="2">
        <v>21000</v>
      </c>
      <c r="H1968" t="s">
        <v>829</v>
      </c>
      <c r="I1968" t="s">
        <v>54</v>
      </c>
      <c r="J1968" s="5">
        <v>10467</v>
      </c>
      <c r="K1968" s="8" t="str">
        <f>VLOOKUP($B1968,Sheet1!A:E,3,FALSE)</f>
        <v>Allerton</v>
      </c>
      <c r="L1968" s="8" t="str">
        <f>VLOOKUP($B1968,Sheet1!A:E,4,FALSE)</f>
        <v>C+</v>
      </c>
      <c r="M1968">
        <v>-73.881806800000007</v>
      </c>
      <c r="N1968">
        <v>40.878193000000003</v>
      </c>
      <c r="O1968" s="13">
        <f>VLOOKUP($B1968,Sheet2!A:F,6,FALSE)</f>
        <v>10.45035479094444</v>
      </c>
      <c r="P1968" s="1">
        <v>460000</v>
      </c>
      <c r="Q1968" s="3">
        <v>6.7500000000000004E-2</v>
      </c>
      <c r="R1968">
        <v>30</v>
      </c>
      <c r="S1968" s="1">
        <v>1840000</v>
      </c>
      <c r="T1968" s="1">
        <v>11934.2</v>
      </c>
      <c r="U1968" s="1">
        <v>2335.54</v>
      </c>
      <c r="V1968" s="1">
        <v>479.17</v>
      </c>
      <c r="W1968" s="4">
        <v>205</v>
      </c>
      <c r="X1968" s="1">
        <v>14953.91</v>
      </c>
      <c r="Y1968">
        <v>6</v>
      </c>
      <c r="Z1968">
        <v>117</v>
      </c>
      <c r="AA1968" t="str">
        <f>VLOOKUP($B1968,Sheet1!A:E,5,FALSE)</f>
        <v>Allerton Avenue is a popular commercial street within a predominately residential area. ; Near by to the  Bronx Zoo.</v>
      </c>
    </row>
    <row r="1969" spans="1:27" x14ac:dyDescent="0.2">
      <c r="A1969">
        <v>2055</v>
      </c>
      <c r="B1969" t="s">
        <v>2618</v>
      </c>
      <c r="C1969" t="s">
        <v>87</v>
      </c>
      <c r="D1969" s="1">
        <v>1075000</v>
      </c>
      <c r="E1969">
        <v>5</v>
      </c>
      <c r="F1969">
        <v>4</v>
      </c>
      <c r="G1969" s="2">
        <v>2905</v>
      </c>
      <c r="H1969" t="s">
        <v>362</v>
      </c>
      <c r="I1969" t="s">
        <v>65</v>
      </c>
      <c r="J1969" s="5">
        <v>11692</v>
      </c>
      <c r="K1969" s="8" t="str">
        <f>VLOOKUP($B1969,Sheet1!A:E,3,FALSE)</f>
        <v>Arvene</v>
      </c>
      <c r="L1969" s="8" t="str">
        <f>VLOOKUP($B1969,Sheet1!A:E,4,FALSE)</f>
        <v>C</v>
      </c>
      <c r="M1969">
        <v>-73.802216700000002</v>
      </c>
      <c r="N1969">
        <v>40.5890901</v>
      </c>
      <c r="O1969" s="13">
        <f>VLOOKUP($B1969,Sheet2!A:F,6,FALSE)</f>
        <v>14.633159644253659</v>
      </c>
      <c r="P1969" s="1">
        <v>215000</v>
      </c>
      <c r="Q1969" s="3">
        <v>6.7500000000000004E-2</v>
      </c>
      <c r="R1969">
        <v>30</v>
      </c>
      <c r="S1969" s="1">
        <v>860000</v>
      </c>
      <c r="T1969" s="1">
        <v>5577.94</v>
      </c>
      <c r="U1969" s="1">
        <v>1091.6099999999999</v>
      </c>
      <c r="V1969" s="1">
        <v>223.96</v>
      </c>
      <c r="W1969" s="4">
        <v>600</v>
      </c>
      <c r="X1969" s="1">
        <v>7493.51</v>
      </c>
      <c r="Y1969">
        <v>10</v>
      </c>
      <c r="Z1969">
        <v>12</v>
      </c>
      <c r="AA1969" t="str">
        <f>VLOOKUP($B1969,Sheet1!A:E,5,FALSE)</f>
        <v>Coastal community known for its revitalization projects, beach access, and new residential developments.</v>
      </c>
    </row>
    <row r="1970" spans="1:27" x14ac:dyDescent="0.2">
      <c r="A1970">
        <v>2056</v>
      </c>
      <c r="B1970" t="s">
        <v>2619</v>
      </c>
      <c r="C1970" t="s">
        <v>87</v>
      </c>
      <c r="D1970" s="1">
        <v>1325000</v>
      </c>
      <c r="E1970">
        <v>5</v>
      </c>
      <c r="F1970">
        <v>2</v>
      </c>
      <c r="G1970" s="2">
        <v>2208</v>
      </c>
      <c r="H1970" t="s">
        <v>2620</v>
      </c>
      <c r="I1970" t="s">
        <v>45</v>
      </c>
      <c r="J1970" s="5">
        <v>11213</v>
      </c>
      <c r="K1970" s="8" t="str">
        <f>VLOOKUP($B1970,Sheet1!A:E,3,FALSE)</f>
        <v>Crown Heights</v>
      </c>
      <c r="L1970" s="8" t="str">
        <f>VLOOKUP($B1970,Sheet1!A:E,4,FALSE)</f>
        <v>C</v>
      </c>
      <c r="M1970">
        <v>-73.934855799999994</v>
      </c>
      <c r="N1970">
        <v>40.669791099999998</v>
      </c>
      <c r="O1970" s="13">
        <f>VLOOKUP($B1970,Sheet2!A:F,6,FALSE)</f>
        <v>6.0651606183765567</v>
      </c>
      <c r="P1970" s="1">
        <v>265000</v>
      </c>
      <c r="Q1970" s="3">
        <v>6.7500000000000004E-2</v>
      </c>
      <c r="R1970">
        <v>30</v>
      </c>
      <c r="S1970" s="1">
        <v>1060000</v>
      </c>
      <c r="T1970" s="1">
        <v>6875.14</v>
      </c>
      <c r="U1970" s="1">
        <v>1345.47</v>
      </c>
      <c r="V1970" s="1">
        <v>276.04000000000002</v>
      </c>
      <c r="W1970" s="4">
        <v>600</v>
      </c>
      <c r="X1970" s="1">
        <v>9096.65</v>
      </c>
      <c r="Y1970">
        <v>10</v>
      </c>
      <c r="Z1970">
        <v>14</v>
      </c>
      <c r="AA1970" t="str">
        <f>VLOOKUP($B1970,Sheet1!A:E,5,FALSE)</f>
        <v>African American, Carribean, Jewish communities intersecting, Brooklyn Children's Museum.</v>
      </c>
    </row>
    <row r="1971" spans="1:27" x14ac:dyDescent="0.2">
      <c r="A1971">
        <v>2057</v>
      </c>
      <c r="B1971" t="s">
        <v>2621</v>
      </c>
      <c r="C1971" t="s">
        <v>52</v>
      </c>
      <c r="D1971" s="1">
        <v>525000</v>
      </c>
      <c r="E1971">
        <v>2</v>
      </c>
      <c r="F1971">
        <v>1</v>
      </c>
      <c r="G1971" s="2">
        <v>1000</v>
      </c>
      <c r="H1971" t="s">
        <v>62</v>
      </c>
      <c r="I1971" t="s">
        <v>45</v>
      </c>
      <c r="J1971" s="5">
        <v>11220</v>
      </c>
      <c r="K1971" s="8" t="str">
        <f>VLOOKUP($B1971,Sheet1!A:E,3,FALSE)</f>
        <v>Bay Ridge</v>
      </c>
      <c r="L1971" s="8" t="str">
        <f>VLOOKUP($B1971,Sheet1!A:E,4,FALSE)</f>
        <v>B+</v>
      </c>
      <c r="M1971">
        <v>-74.035290900000007</v>
      </c>
      <c r="N1971">
        <v>40.6393755</v>
      </c>
      <c r="O1971" s="13">
        <f>VLOOKUP($B1971,Sheet2!A:F,6,FALSE)</f>
        <v>7.9928793703827212</v>
      </c>
      <c r="P1971" s="1">
        <v>105000</v>
      </c>
      <c r="Q1971" s="3">
        <v>6.7500000000000004E-2</v>
      </c>
      <c r="R1971">
        <v>30</v>
      </c>
      <c r="S1971" s="1">
        <v>420000</v>
      </c>
      <c r="T1971" s="1">
        <v>2724.11</v>
      </c>
      <c r="U1971" s="1">
        <v>533.11</v>
      </c>
      <c r="V1971" s="1">
        <v>109.38</v>
      </c>
      <c r="W1971" s="4">
        <v>1700</v>
      </c>
      <c r="X1971" s="1">
        <v>5066.6000000000004</v>
      </c>
      <c r="Y1971">
        <v>4</v>
      </c>
      <c r="Z1971">
        <v>8</v>
      </c>
      <c r="AA1971" t="str">
        <f>VLOOKUP($B1971,Sheet1!A:E,5,FALSE)</f>
        <v>South Brooklyn Neighborhood known for elaborate Christmas light in Dyker Heights.</v>
      </c>
    </row>
    <row r="1972" spans="1:27" x14ac:dyDescent="0.2">
      <c r="A1972">
        <v>2058</v>
      </c>
      <c r="B1972" t="s">
        <v>2622</v>
      </c>
      <c r="C1972" t="s">
        <v>52</v>
      </c>
      <c r="D1972" s="1">
        <v>385000</v>
      </c>
      <c r="E1972">
        <v>2</v>
      </c>
      <c r="F1972">
        <v>2</v>
      </c>
      <c r="G1972" s="2">
        <v>2184</v>
      </c>
      <c r="H1972" t="s">
        <v>81</v>
      </c>
      <c r="I1972" t="s">
        <v>65</v>
      </c>
      <c r="J1972" s="5">
        <v>11360</v>
      </c>
      <c r="K1972" s="8" t="str">
        <f>VLOOKUP($B1972,Sheet1!A:E,3,FALSE)</f>
        <v>Bayside</v>
      </c>
      <c r="L1972" s="8" t="str">
        <f>VLOOKUP($B1972,Sheet1!A:E,4,FALSE)</f>
        <v>A</v>
      </c>
      <c r="M1972">
        <v>-73.774951000000001</v>
      </c>
      <c r="N1972">
        <v>40.7839472</v>
      </c>
      <c r="O1972" s="13">
        <f>VLOOKUP($B1972,Sheet2!A:F,6,FALSE)</f>
        <v>11.305267207083761</v>
      </c>
      <c r="P1972" s="1">
        <v>77000</v>
      </c>
      <c r="Q1972" s="3">
        <v>6.7500000000000004E-2</v>
      </c>
      <c r="R1972">
        <v>30</v>
      </c>
      <c r="S1972" s="1">
        <v>308000</v>
      </c>
      <c r="T1972" s="1">
        <v>1997.68</v>
      </c>
      <c r="U1972" s="1">
        <v>390.95</v>
      </c>
      <c r="V1972" s="1">
        <v>80.209999999999994</v>
      </c>
      <c r="W1972" s="4">
        <v>600</v>
      </c>
      <c r="X1972" s="1">
        <v>3068.84</v>
      </c>
      <c r="Y1972">
        <v>4</v>
      </c>
      <c r="Z1972">
        <v>14</v>
      </c>
      <c r="AA1972" t="str">
        <f>VLOOKUP($B1972,Sheet1!A:E,5,FALSE)</f>
        <v>Suburban style homes in Northeast Queens, large Korean community, with its most commerical street being Bell Boulevard</v>
      </c>
    </row>
    <row r="1973" spans="1:27" x14ac:dyDescent="0.2">
      <c r="A1973">
        <v>2059</v>
      </c>
      <c r="B1973" t="s">
        <v>2623</v>
      </c>
      <c r="C1973" t="s">
        <v>52</v>
      </c>
      <c r="D1973" s="1">
        <v>199000</v>
      </c>
      <c r="E1973">
        <v>1</v>
      </c>
      <c r="F1973">
        <v>1</v>
      </c>
      <c r="G1973" s="2">
        <v>2184</v>
      </c>
      <c r="H1973" t="s">
        <v>325</v>
      </c>
      <c r="I1973" t="s">
        <v>65</v>
      </c>
      <c r="J1973" s="5">
        <v>11105</v>
      </c>
      <c r="K1973" s="8" t="str">
        <f>VLOOKUP($B1973,Sheet1!A:E,3,FALSE)</f>
        <v>Astoria</v>
      </c>
      <c r="L1973" s="8" t="str">
        <f>VLOOKUP($B1973,Sheet1!A:E,4,FALSE)</f>
        <v>B+</v>
      </c>
      <c r="M1973">
        <v>-73.907369900000006</v>
      </c>
      <c r="N1973">
        <v>40.777199899999999</v>
      </c>
      <c r="O1973" s="13">
        <f>VLOOKUP($B1973,Sheet2!A:F,6,FALSE)</f>
        <v>4.5395973434368013</v>
      </c>
      <c r="P1973" s="1">
        <v>39800</v>
      </c>
      <c r="Q1973" s="3">
        <v>6.7500000000000004E-2</v>
      </c>
      <c r="R1973">
        <v>30</v>
      </c>
      <c r="S1973" s="1">
        <v>159200</v>
      </c>
      <c r="T1973" s="1">
        <v>1032.57</v>
      </c>
      <c r="U1973" s="1">
        <v>202.07</v>
      </c>
      <c r="V1973" s="1">
        <v>41.46</v>
      </c>
      <c r="W1973" s="4">
        <v>1700</v>
      </c>
      <c r="X1973" s="1">
        <v>2976.1</v>
      </c>
      <c r="Y1973">
        <v>2</v>
      </c>
      <c r="Z1973">
        <v>18</v>
      </c>
      <c r="AA1973" t="str">
        <f>VLOOKUP($B1973,Sheet1!A:E,5,FALSE)</f>
        <v>Large Greek, Middle Eastern, and Latin American cultural influence with diverse cuisine and a large Astoria Park.</v>
      </c>
    </row>
    <row r="1974" spans="1:27" x14ac:dyDescent="0.2">
      <c r="A1974">
        <v>2060</v>
      </c>
      <c r="B1974" t="s">
        <v>2624</v>
      </c>
      <c r="C1974" t="s">
        <v>52</v>
      </c>
      <c r="D1974" s="1">
        <v>670000</v>
      </c>
      <c r="E1974">
        <v>2</v>
      </c>
      <c r="F1974">
        <v>2</v>
      </c>
      <c r="G1974" s="2">
        <v>2184</v>
      </c>
      <c r="H1974" t="s">
        <v>81</v>
      </c>
      <c r="I1974" t="s">
        <v>65</v>
      </c>
      <c r="J1974" s="5">
        <v>11360</v>
      </c>
      <c r="K1974" s="8" t="str">
        <f>VLOOKUP($B1974,Sheet1!A:E,3,FALSE)</f>
        <v>Bayside</v>
      </c>
      <c r="L1974" s="8" t="str">
        <f>VLOOKUP($B1974,Sheet1!A:E,4,FALSE)</f>
        <v>A</v>
      </c>
      <c r="M1974">
        <v>-73.776196200000001</v>
      </c>
      <c r="N1974">
        <v>40.784301200000002</v>
      </c>
      <c r="O1974" s="13">
        <f>VLOOKUP($B1974,Sheet2!A:F,6,FALSE)</f>
        <v>11.246742568957719</v>
      </c>
      <c r="P1974" s="1">
        <v>134000</v>
      </c>
      <c r="Q1974" s="3">
        <v>6.7500000000000004E-2</v>
      </c>
      <c r="R1974">
        <v>30</v>
      </c>
      <c r="S1974" s="1">
        <v>536000</v>
      </c>
      <c r="T1974" s="1">
        <v>3476.49</v>
      </c>
      <c r="U1974" s="1">
        <v>680.35</v>
      </c>
      <c r="V1974" s="1">
        <v>139.58000000000001</v>
      </c>
      <c r="W1974" s="4">
        <v>205</v>
      </c>
      <c r="X1974" s="1">
        <v>4501.42</v>
      </c>
      <c r="Y1974">
        <v>4</v>
      </c>
      <c r="Z1974">
        <v>14</v>
      </c>
      <c r="AA1974" t="str">
        <f>VLOOKUP($B1974,Sheet1!A:E,5,FALSE)</f>
        <v>Suburban style homes in Northeast Queens, large Korean community, with its most commerical street being Bell Boulevard</v>
      </c>
    </row>
    <row r="1975" spans="1:27" x14ac:dyDescent="0.2">
      <c r="A1975">
        <v>2061</v>
      </c>
      <c r="B1975" t="s">
        <v>2625</v>
      </c>
      <c r="C1975" t="s">
        <v>34</v>
      </c>
      <c r="D1975" s="1">
        <v>975000</v>
      </c>
      <c r="E1975">
        <v>3</v>
      </c>
      <c r="F1975">
        <v>2</v>
      </c>
      <c r="G1975" s="2">
        <v>2184</v>
      </c>
      <c r="H1975" t="s">
        <v>2207</v>
      </c>
      <c r="I1975" t="s">
        <v>65</v>
      </c>
      <c r="J1975" s="5">
        <v>11423</v>
      </c>
      <c r="K1975" s="8" t="str">
        <f>VLOOKUP($B1975,Sheet1!A:E,3,FALSE)</f>
        <v>Hollis</v>
      </c>
      <c r="L1975" s="8" t="str">
        <f>VLOOKUP($B1975,Sheet1!A:E,4,FALSE)</f>
        <v>B</v>
      </c>
      <c r="M1975">
        <v>-73.761306500000003</v>
      </c>
      <c r="N1975">
        <v>40.718728300000002</v>
      </c>
      <c r="O1975" s="13">
        <f>VLOOKUP($B1975,Sheet2!A:F,6,FALSE)</f>
        <v>11.94568481312432</v>
      </c>
      <c r="P1975" s="1">
        <v>195000</v>
      </c>
      <c r="Q1975" s="3">
        <v>6.7500000000000004E-2</v>
      </c>
      <c r="R1975">
        <v>30</v>
      </c>
      <c r="S1975" s="1">
        <v>780000</v>
      </c>
      <c r="T1975" s="1">
        <v>5059.07</v>
      </c>
      <c r="U1975" s="1">
        <v>990.06</v>
      </c>
      <c r="V1975" s="1">
        <v>203.13</v>
      </c>
      <c r="W1975" s="4">
        <v>205</v>
      </c>
      <c r="X1975" s="1">
        <v>6457.25</v>
      </c>
      <c r="Y1975">
        <v>6</v>
      </c>
      <c r="Z1975">
        <v>14</v>
      </c>
      <c r="AA1975" t="str">
        <f>VLOOKUP($B1975,Sheet1!A:E,5,FALSE)</f>
        <v>Predominantly residential area known for its tree-lined streets, parks, and a sense of community.</v>
      </c>
    </row>
    <row r="1976" spans="1:27" x14ac:dyDescent="0.2">
      <c r="A1976">
        <v>2062</v>
      </c>
      <c r="B1976" t="s">
        <v>2626</v>
      </c>
      <c r="C1976" t="s">
        <v>34</v>
      </c>
      <c r="D1976" s="1">
        <v>799000</v>
      </c>
      <c r="E1976">
        <v>3</v>
      </c>
      <c r="F1976">
        <v>2.5</v>
      </c>
      <c r="G1976" s="2">
        <v>2184</v>
      </c>
      <c r="H1976" t="s">
        <v>531</v>
      </c>
      <c r="I1976" t="s">
        <v>36</v>
      </c>
      <c r="J1976" s="5">
        <v>10308</v>
      </c>
      <c r="K1976" s="8" t="str">
        <f>VLOOKUP($B1976,Sheet1!A:E,3,FALSE)</f>
        <v>Great Kills</v>
      </c>
      <c r="L1976" s="8" t="str">
        <f>VLOOKUP($B1976,Sheet1!A:E,4,FALSE)</f>
        <v>B</v>
      </c>
      <c r="M1976">
        <v>-74.144112899999996</v>
      </c>
      <c r="N1976">
        <v>40.552405999999998</v>
      </c>
      <c r="O1976" s="13">
        <f>VLOOKUP($B1976,Sheet2!A:F,6,FALSE)</f>
        <v>15.91297314142731</v>
      </c>
      <c r="P1976" s="1">
        <v>159800</v>
      </c>
      <c r="Q1976" s="3">
        <v>6.7500000000000004E-2</v>
      </c>
      <c r="R1976">
        <v>30</v>
      </c>
      <c r="S1976" s="1">
        <v>639200</v>
      </c>
      <c r="T1976" s="1">
        <v>4145.84</v>
      </c>
      <c r="U1976" s="1">
        <v>811.34</v>
      </c>
      <c r="V1976" s="1">
        <v>166.46</v>
      </c>
      <c r="W1976" s="4">
        <v>600</v>
      </c>
      <c r="X1976" s="1">
        <v>5723.64</v>
      </c>
      <c r="Y1976">
        <v>6</v>
      </c>
      <c r="Z1976">
        <v>12</v>
      </c>
      <c r="AA1976" t="str">
        <f>VLOOKUP($B1976,Sheet1!A:E,5,FALSE)</f>
        <v>Southern Staten Island, Suburban feel, waterfront community, Great Kills Park, named after Duth word of "Great creeks"</v>
      </c>
    </row>
    <row r="1977" spans="1:27" x14ac:dyDescent="0.2">
      <c r="A1977">
        <v>2063</v>
      </c>
      <c r="B1977" t="s">
        <v>2627</v>
      </c>
      <c r="C1977" t="s">
        <v>52</v>
      </c>
      <c r="D1977" s="1">
        <v>305000</v>
      </c>
      <c r="E1977">
        <v>2</v>
      </c>
      <c r="F1977">
        <v>1</v>
      </c>
      <c r="G1977">
        <v>600</v>
      </c>
      <c r="H1977" t="s">
        <v>2628</v>
      </c>
      <c r="I1977" t="s">
        <v>65</v>
      </c>
      <c r="J1977" s="5">
        <v>11105</v>
      </c>
      <c r="K1977" s="8" t="str">
        <f>VLOOKUP($B1977,Sheet1!A:E,3,FALSE)</f>
        <v>Astoria</v>
      </c>
      <c r="L1977" s="8" t="str">
        <f>VLOOKUP($B1977,Sheet1!A:E,4,FALSE)</f>
        <v>B+</v>
      </c>
      <c r="M1977">
        <v>-73.907763700000004</v>
      </c>
      <c r="N1977">
        <v>40.776711900000002</v>
      </c>
      <c r="O1977" s="13">
        <f>VLOOKUP($B1977,Sheet2!A:F,6,FALSE)</f>
        <v>4.5064854563550973</v>
      </c>
      <c r="P1977" s="1">
        <v>61000</v>
      </c>
      <c r="Q1977" s="3">
        <v>6.7500000000000004E-2</v>
      </c>
      <c r="R1977">
        <v>30</v>
      </c>
      <c r="S1977" s="1">
        <v>244000</v>
      </c>
      <c r="T1977" s="1">
        <v>1582.58</v>
      </c>
      <c r="U1977" s="1">
        <v>309.70999999999998</v>
      </c>
      <c r="V1977" s="1">
        <v>63.54</v>
      </c>
      <c r="W1977" s="4">
        <v>205</v>
      </c>
      <c r="X1977" s="1">
        <v>2160.83</v>
      </c>
      <c r="Y1977">
        <v>4</v>
      </c>
      <c r="Z1977">
        <v>5</v>
      </c>
      <c r="AA1977" t="str">
        <f>VLOOKUP($B1977,Sheet1!A:E,5,FALSE)</f>
        <v>Large Greek, Middle Eastern, and Latin American cultural influence with diverse cuisine and a large Astoria Park.</v>
      </c>
    </row>
    <row r="1978" spans="1:27" x14ac:dyDescent="0.2">
      <c r="A1978">
        <v>2064</v>
      </c>
      <c r="B1978" t="s">
        <v>2629</v>
      </c>
      <c r="C1978" t="s">
        <v>34</v>
      </c>
      <c r="D1978" s="1">
        <v>299999</v>
      </c>
      <c r="E1978">
        <v>3</v>
      </c>
      <c r="F1978">
        <v>1</v>
      </c>
      <c r="G1978" s="2">
        <v>2184</v>
      </c>
      <c r="H1978" t="s">
        <v>2630</v>
      </c>
      <c r="I1978" t="s">
        <v>36</v>
      </c>
      <c r="J1978" s="5">
        <v>10306</v>
      </c>
      <c r="K1978" s="8" t="str">
        <f>VLOOKUP($B1978,Sheet1!A:E,3,FALSE)</f>
        <v>Great Kills</v>
      </c>
      <c r="L1978" s="8" t="str">
        <f>VLOOKUP($B1978,Sheet1!A:E,4,FALSE)</f>
        <v>B</v>
      </c>
      <c r="M1978">
        <v>-74.099322900000004</v>
      </c>
      <c r="N1978">
        <v>40.563729700000003</v>
      </c>
      <c r="O1978" s="13">
        <f>VLOOKUP($B1978,Sheet2!A:F,6,FALSE)</f>
        <v>14.10420345008829</v>
      </c>
      <c r="P1978" s="1">
        <v>59999.8</v>
      </c>
      <c r="Q1978" s="3">
        <v>6.7500000000000004E-2</v>
      </c>
      <c r="R1978">
        <v>30</v>
      </c>
      <c r="S1978" s="1">
        <v>239999.2</v>
      </c>
      <c r="T1978" s="1">
        <v>1556.63</v>
      </c>
      <c r="U1978" s="1">
        <v>304.63</v>
      </c>
      <c r="V1978" s="1">
        <v>62.5</v>
      </c>
      <c r="W1978" s="4">
        <v>205</v>
      </c>
      <c r="X1978" s="1">
        <v>2128.7600000000002</v>
      </c>
      <c r="Y1978">
        <v>6</v>
      </c>
      <c r="Z1978">
        <v>18</v>
      </c>
      <c r="AA1978" t="str">
        <f>VLOOKUP($B1978,Sheet1!A:E,5,FALSE)</f>
        <v>Southern Staten Island, Suburban feel, waterfront community, Great Kills Park, named after Duth word of "Great creeks"</v>
      </c>
    </row>
    <row r="1979" spans="1:27" x14ac:dyDescent="0.2">
      <c r="A1979">
        <v>2065</v>
      </c>
      <c r="B1979" t="s">
        <v>2631</v>
      </c>
      <c r="C1979" t="s">
        <v>34</v>
      </c>
      <c r="D1979" s="1">
        <v>1980000</v>
      </c>
      <c r="E1979">
        <v>5</v>
      </c>
      <c r="F1979">
        <v>2</v>
      </c>
      <c r="G1979" s="2">
        <v>2652</v>
      </c>
      <c r="H1979" t="s">
        <v>39</v>
      </c>
      <c r="I1979" t="s">
        <v>45</v>
      </c>
      <c r="J1979" s="5">
        <v>11209</v>
      </c>
      <c r="K1979" s="8" t="str">
        <f>VLOOKUP($B1979,Sheet1!A:E,3,FALSE)</f>
        <v>Bay Ridge</v>
      </c>
      <c r="L1979" s="8" t="str">
        <f>VLOOKUP($B1979,Sheet1!A:E,4,FALSE)</f>
        <v>B+</v>
      </c>
      <c r="M1979">
        <v>-74.036404000000005</v>
      </c>
      <c r="N1979">
        <v>40.625346399999998</v>
      </c>
      <c r="O1979" s="13">
        <f>VLOOKUP($B1979,Sheet2!A:F,6,FALSE)</f>
        <v>8.93055054879739</v>
      </c>
      <c r="P1979" s="1">
        <v>396000</v>
      </c>
      <c r="Q1979" s="3">
        <v>6.7500000000000004E-2</v>
      </c>
      <c r="R1979">
        <v>30</v>
      </c>
      <c r="S1979" s="1">
        <v>1584000</v>
      </c>
      <c r="T1979" s="1">
        <v>10273.790000000001</v>
      </c>
      <c r="U1979" s="1">
        <v>2010.59</v>
      </c>
      <c r="V1979" s="1">
        <v>412.5</v>
      </c>
      <c r="W1979" s="4">
        <v>375</v>
      </c>
      <c r="X1979" s="1">
        <v>13071.88</v>
      </c>
      <c r="Y1979">
        <v>10</v>
      </c>
      <c r="Z1979">
        <v>17</v>
      </c>
      <c r="AA1979" t="str">
        <f>VLOOKUP($B1979,Sheet1!A:E,5,FALSE)</f>
        <v>South Brooklyn Neighborhood known for elaborate Christmas light in Dyker Heights.</v>
      </c>
    </row>
    <row r="1980" spans="1:27" x14ac:dyDescent="0.2">
      <c r="A1980">
        <v>2066</v>
      </c>
      <c r="B1980" t="s">
        <v>2632</v>
      </c>
      <c r="C1980" t="s">
        <v>87</v>
      </c>
      <c r="D1980" s="1">
        <v>1299000</v>
      </c>
      <c r="E1980">
        <v>5</v>
      </c>
      <c r="F1980">
        <v>2</v>
      </c>
      <c r="G1980" s="2">
        <v>2184</v>
      </c>
      <c r="H1980" t="s">
        <v>47</v>
      </c>
      <c r="I1980" t="s">
        <v>45</v>
      </c>
      <c r="J1980" s="5">
        <v>11232</v>
      </c>
      <c r="K1980" s="8" t="str">
        <f>VLOOKUP($B1980,Sheet1!A:E,3,FALSE)</f>
        <v>Greenwood</v>
      </c>
      <c r="L1980" s="8" t="str">
        <f>VLOOKUP($B1980,Sheet1!A:E,4,FALSE)</f>
        <v>B</v>
      </c>
      <c r="M1980">
        <v>-73.998170400000006</v>
      </c>
      <c r="N1980">
        <v>40.658549000000001</v>
      </c>
      <c r="O1980" s="13">
        <f>VLOOKUP($B1980,Sheet2!A:F,6,FALSE)</f>
        <v>6.2645221537262588</v>
      </c>
      <c r="P1980" s="1">
        <v>259800</v>
      </c>
      <c r="Q1980" s="3">
        <v>6.7500000000000004E-2</v>
      </c>
      <c r="R1980">
        <v>30</v>
      </c>
      <c r="S1980" s="1">
        <v>1039200</v>
      </c>
      <c r="T1980" s="1">
        <v>6740.23</v>
      </c>
      <c r="U1980" s="1">
        <v>1319.07</v>
      </c>
      <c r="V1980" s="1">
        <v>270.63</v>
      </c>
      <c r="W1980" s="4">
        <v>205</v>
      </c>
      <c r="X1980" s="1">
        <v>8534.93</v>
      </c>
      <c r="Y1980">
        <v>10</v>
      </c>
      <c r="Z1980">
        <v>14</v>
      </c>
      <c r="AA1980" t="str">
        <f>VLOOKUP($B1980,Sheet1!A:E,5,FALSE)</f>
        <v>Historic Green-Wood Cemetery and residential streets.</v>
      </c>
    </row>
    <row r="1981" spans="1:27" x14ac:dyDescent="0.2">
      <c r="A1981">
        <v>2067</v>
      </c>
      <c r="B1981" t="s">
        <v>2633</v>
      </c>
      <c r="C1981" t="s">
        <v>52</v>
      </c>
      <c r="D1981" s="1">
        <v>140000</v>
      </c>
      <c r="E1981">
        <v>1</v>
      </c>
      <c r="F1981">
        <v>1</v>
      </c>
      <c r="G1981" s="2">
        <v>2184</v>
      </c>
      <c r="H1981" t="s">
        <v>123</v>
      </c>
      <c r="I1981" t="s">
        <v>54</v>
      </c>
      <c r="J1981" s="5">
        <v>10451</v>
      </c>
      <c r="K1981" s="8" t="str">
        <f>VLOOKUP($B1981,Sheet1!A:E,3,FALSE)</f>
        <v>Melrose</v>
      </c>
      <c r="L1981" s="8" t="str">
        <f>VLOOKUP($B1981,Sheet1!A:E,4,FALSE)</f>
        <v>C</v>
      </c>
      <c r="M1981">
        <v>-73.925662500000001</v>
      </c>
      <c r="N1981">
        <v>40.8260352</v>
      </c>
      <c r="O1981" s="13">
        <f>VLOOKUP($B1981,Sheet2!A:F,6,FALSE)</f>
        <v>6.1818880809181804</v>
      </c>
      <c r="P1981" s="1">
        <v>28000</v>
      </c>
      <c r="Q1981" s="3">
        <v>6.7500000000000004E-2</v>
      </c>
      <c r="R1981">
        <v>30</v>
      </c>
      <c r="S1981" s="1">
        <v>112000</v>
      </c>
      <c r="T1981" s="1">
        <v>726.43</v>
      </c>
      <c r="U1981" s="1">
        <v>142.16</v>
      </c>
      <c r="V1981" s="1">
        <v>29.17</v>
      </c>
      <c r="W1981" s="4">
        <v>600</v>
      </c>
      <c r="X1981" s="1">
        <v>1497.76</v>
      </c>
      <c r="Y1981">
        <v>2</v>
      </c>
      <c r="Z1981">
        <v>18</v>
      </c>
      <c r="AA1981" t="str">
        <f>VLOOKUP($B1981,Sheet1!A:E,5,FALSE)</f>
        <v>South Bronx, activism centered around sustainable housing and social justice</v>
      </c>
    </row>
    <row r="1982" spans="1:27" x14ac:dyDescent="0.2">
      <c r="A1982">
        <v>2068</v>
      </c>
      <c r="B1982" t="s">
        <v>2634</v>
      </c>
      <c r="C1982" t="s">
        <v>52</v>
      </c>
      <c r="D1982" s="1">
        <v>279000</v>
      </c>
      <c r="E1982">
        <v>1</v>
      </c>
      <c r="F1982">
        <v>1</v>
      </c>
      <c r="G1982" s="2">
        <v>2184</v>
      </c>
      <c r="H1982" t="s">
        <v>119</v>
      </c>
      <c r="I1982" t="s">
        <v>65</v>
      </c>
      <c r="J1982" s="5">
        <v>11375</v>
      </c>
      <c r="K1982" s="8" t="str">
        <f>VLOOKUP($B1982,Sheet1!A:E,3,FALSE)</f>
        <v>Forest Hills</v>
      </c>
      <c r="L1982" s="8" t="str">
        <f>VLOOKUP($B1982,Sheet1!A:E,4,FALSE)</f>
        <v>A</v>
      </c>
      <c r="M1982">
        <v>-73.847200000000001</v>
      </c>
      <c r="N1982">
        <v>40.7282899</v>
      </c>
      <c r="O1982" s="13">
        <f>VLOOKUP($B1982,Sheet2!A:F,6,FALSE)</f>
        <v>7.391900350775118</v>
      </c>
      <c r="P1982" s="1">
        <v>55800</v>
      </c>
      <c r="Q1982" s="3">
        <v>6.7500000000000004E-2</v>
      </c>
      <c r="R1982">
        <v>30</v>
      </c>
      <c r="S1982" s="1">
        <v>223200</v>
      </c>
      <c r="T1982" s="1">
        <v>1447.67</v>
      </c>
      <c r="U1982" s="1">
        <v>283.31</v>
      </c>
      <c r="V1982" s="1">
        <v>58.13</v>
      </c>
      <c r="W1982" s="4">
        <v>1700</v>
      </c>
      <c r="X1982" s="1">
        <v>3489.11</v>
      </c>
      <c r="Y1982">
        <v>2</v>
      </c>
      <c r="Z1982">
        <v>18</v>
      </c>
      <c r="AA1982" t="str">
        <f>VLOOKUP($B1982,Sheet1!A:E,5,FALSE)</f>
        <v>Forest Hills Stadium - historic concert venue, commuter friendly from Manhattan.</v>
      </c>
    </row>
    <row r="1983" spans="1:27" x14ac:dyDescent="0.2">
      <c r="A1983">
        <v>2069</v>
      </c>
      <c r="B1983" t="s">
        <v>2635</v>
      </c>
      <c r="C1983" t="s">
        <v>26</v>
      </c>
      <c r="D1983" s="1">
        <v>1995000</v>
      </c>
      <c r="E1983">
        <v>2</v>
      </c>
      <c r="F1983">
        <v>2</v>
      </c>
      <c r="G1983" s="2">
        <v>1562</v>
      </c>
      <c r="H1983" t="s">
        <v>39</v>
      </c>
      <c r="I1983" t="s">
        <v>28</v>
      </c>
      <c r="J1983" s="5">
        <v>10024</v>
      </c>
      <c r="K1983" s="8" t="str">
        <f>VLOOKUP($B1983,Sheet1!A:E,3,FALSE)</f>
        <v>Upper West Side</v>
      </c>
      <c r="L1983" s="8" t="str">
        <f>VLOOKUP($B1983,Sheet1!A:E,4,FALSE)</f>
        <v>A</v>
      </c>
      <c r="M1983">
        <v>-73.978912199999996</v>
      </c>
      <c r="N1983">
        <v>40.7845327</v>
      </c>
      <c r="O1983" s="13">
        <f>VLOOKUP($B1983,Sheet2!A:F,6,FALSE)</f>
        <v>2.4880828798429082</v>
      </c>
      <c r="P1983" s="1">
        <v>399000</v>
      </c>
      <c r="Q1983" s="3">
        <v>6.7500000000000004E-2</v>
      </c>
      <c r="R1983">
        <v>30</v>
      </c>
      <c r="S1983" s="1">
        <v>1596000</v>
      </c>
      <c r="T1983" s="1">
        <v>10351.629999999999</v>
      </c>
      <c r="U1983" s="1">
        <v>2025.82</v>
      </c>
      <c r="V1983" s="1">
        <v>415.63</v>
      </c>
      <c r="W1983" s="4">
        <v>600</v>
      </c>
      <c r="X1983" s="1">
        <v>13393.07</v>
      </c>
      <c r="Y1983">
        <v>4</v>
      </c>
      <c r="Z1983">
        <v>10</v>
      </c>
      <c r="AA1983" t="str">
        <f>VLOOKUP($B1983,Sheet1!A:E,5,FALSE)</f>
        <v>Western edge of Central Park, Lincoln Center, affluent area.</v>
      </c>
    </row>
    <row r="1984" spans="1:27" x14ac:dyDescent="0.2">
      <c r="A1984">
        <v>2070</v>
      </c>
      <c r="B1984" t="s">
        <v>2636</v>
      </c>
      <c r="C1984" t="s">
        <v>52</v>
      </c>
      <c r="D1984" s="1">
        <v>329000</v>
      </c>
      <c r="E1984">
        <v>2</v>
      </c>
      <c r="F1984">
        <v>1</v>
      </c>
      <c r="G1984" s="2">
        <v>2184</v>
      </c>
      <c r="H1984" t="s">
        <v>125</v>
      </c>
      <c r="I1984" t="s">
        <v>65</v>
      </c>
      <c r="J1984" s="5">
        <v>11365</v>
      </c>
      <c r="K1984" s="8" t="str">
        <f>VLOOKUP($B1984,Sheet1!A:E,3,FALSE)</f>
        <v>Auburndale</v>
      </c>
      <c r="L1984" s="8" t="str">
        <f>VLOOKUP($B1984,Sheet1!A:E,4,FALSE)</f>
        <v>B</v>
      </c>
      <c r="M1984">
        <v>-73.777431300000003</v>
      </c>
      <c r="N1984">
        <v>40.738964899999999</v>
      </c>
      <c r="O1984" s="13">
        <f>VLOOKUP($B1984,Sheet2!A:F,6,FALSE)</f>
        <v>10.93704005794036</v>
      </c>
      <c r="P1984" s="1">
        <v>65800</v>
      </c>
      <c r="Q1984" s="3">
        <v>6.7500000000000004E-2</v>
      </c>
      <c r="R1984">
        <v>30</v>
      </c>
      <c r="S1984" s="1">
        <v>263200</v>
      </c>
      <c r="T1984" s="1">
        <v>1707.11</v>
      </c>
      <c r="U1984" s="1">
        <v>334.08</v>
      </c>
      <c r="V1984" s="1">
        <v>68.540000000000006</v>
      </c>
      <c r="W1984" s="4">
        <v>600</v>
      </c>
      <c r="X1984" s="1">
        <v>2709.73</v>
      </c>
      <c r="Y1984">
        <v>4</v>
      </c>
      <c r="Z1984">
        <v>18</v>
      </c>
      <c r="AA1984" t="str">
        <f>VLOOKUP($B1984,Sheet1!A:E,5,FALSE)</f>
        <v>Francis Lewis High School, suburban feel - sidewalks with trees, Long Island RailRoad primary transportation.</v>
      </c>
    </row>
    <row r="1985" spans="1:27" x14ac:dyDescent="0.2">
      <c r="A1985">
        <v>2071</v>
      </c>
      <c r="B1985" t="s">
        <v>2637</v>
      </c>
      <c r="C1985" t="s">
        <v>26</v>
      </c>
      <c r="D1985" s="1">
        <v>750000</v>
      </c>
      <c r="E1985">
        <v>1</v>
      </c>
      <c r="F1985">
        <v>1</v>
      </c>
      <c r="G1985">
        <v>943</v>
      </c>
      <c r="H1985" t="s">
        <v>69</v>
      </c>
      <c r="I1985" t="s">
        <v>45</v>
      </c>
      <c r="J1985" s="5">
        <v>11231</v>
      </c>
      <c r="K1985" s="8" t="str">
        <f>VLOOKUP($B1985,Sheet1!A:E,3,FALSE)</f>
        <v>Carroll Gardens</v>
      </c>
      <c r="L1985" s="8" t="str">
        <f>VLOOKUP($B1985,Sheet1!A:E,4,FALSE)</f>
        <v>A</v>
      </c>
      <c r="M1985">
        <v>-74.000495099999995</v>
      </c>
      <c r="N1985">
        <v>40.687025400000003</v>
      </c>
      <c r="O1985" s="13">
        <f>VLOOKUP($B1985,Sheet2!A:F,6,FALSE)</f>
        <v>4.336521707035752</v>
      </c>
      <c r="P1985" s="1">
        <v>150000</v>
      </c>
      <c r="Q1985" s="3">
        <v>6.7500000000000004E-2</v>
      </c>
      <c r="R1985">
        <v>30</v>
      </c>
      <c r="S1985" s="1">
        <v>600000</v>
      </c>
      <c r="T1985" s="1">
        <v>3891.59</v>
      </c>
      <c r="U1985" s="1">
        <v>761.59</v>
      </c>
      <c r="V1985" s="1">
        <v>156.25</v>
      </c>
      <c r="W1985" s="4">
        <v>375</v>
      </c>
      <c r="X1985" s="1">
        <v>5184.43</v>
      </c>
      <c r="Y1985">
        <v>2</v>
      </c>
      <c r="Z1985">
        <v>8</v>
      </c>
      <c r="AA1985" t="str">
        <f>VLOOKUP($B1985,Sheet1!A:E,5,FALSE)</f>
        <v>Italian-American heritage and charming brownstones.</v>
      </c>
    </row>
    <row r="1986" spans="1:27" x14ac:dyDescent="0.2">
      <c r="A1986">
        <v>2072</v>
      </c>
      <c r="B1986" t="s">
        <v>2638</v>
      </c>
      <c r="C1986" t="s">
        <v>87</v>
      </c>
      <c r="D1986" s="1">
        <v>999990</v>
      </c>
      <c r="E1986">
        <v>6</v>
      </c>
      <c r="F1986">
        <v>4</v>
      </c>
      <c r="G1986" s="2">
        <v>2184</v>
      </c>
      <c r="H1986" t="s">
        <v>1704</v>
      </c>
      <c r="I1986" t="s">
        <v>65</v>
      </c>
      <c r="J1986" s="5">
        <v>11429</v>
      </c>
      <c r="K1986" s="8" t="str">
        <f>VLOOKUP($B1986,Sheet1!A:E,3,FALSE)</f>
        <v>Queens Village</v>
      </c>
      <c r="L1986" s="8" t="str">
        <f>VLOOKUP($B1986,Sheet1!A:E,4,FALSE)</f>
        <v>B</v>
      </c>
      <c r="M1986">
        <v>-73.742941000000002</v>
      </c>
      <c r="N1986">
        <v>40.711883700000001</v>
      </c>
      <c r="O1986" s="13">
        <f>VLOOKUP($B1986,Sheet2!A:F,6,FALSE)</f>
        <v>12.981160620927209</v>
      </c>
      <c r="P1986" s="1">
        <v>199998</v>
      </c>
      <c r="Q1986" s="3">
        <v>6.7500000000000004E-2</v>
      </c>
      <c r="R1986">
        <v>30</v>
      </c>
      <c r="S1986" s="1">
        <v>799992</v>
      </c>
      <c r="T1986" s="1">
        <v>5188.7299999999996</v>
      </c>
      <c r="U1986" s="1">
        <v>1015.44</v>
      </c>
      <c r="V1986" s="1">
        <v>208.33</v>
      </c>
      <c r="W1986" s="4">
        <v>375</v>
      </c>
      <c r="X1986" s="1">
        <v>6787.5</v>
      </c>
      <c r="Y1986">
        <v>12</v>
      </c>
      <c r="Z1986">
        <v>9</v>
      </c>
      <c r="AA1986" t="str">
        <f>VLOOKUP($B1986,Sheet1!A:E,5,FALSE)</f>
        <v>Suburban charm and family-oriented community.</v>
      </c>
    </row>
    <row r="1987" spans="1:27" x14ac:dyDescent="0.2">
      <c r="A1987">
        <v>2074</v>
      </c>
      <c r="B1987" t="s">
        <v>2639</v>
      </c>
      <c r="C1987" t="s">
        <v>163</v>
      </c>
      <c r="D1987" s="1">
        <v>349000</v>
      </c>
      <c r="E1987">
        <v>3</v>
      </c>
      <c r="F1987">
        <v>2</v>
      </c>
      <c r="G1987" s="2">
        <v>1180</v>
      </c>
      <c r="H1987" t="s">
        <v>164</v>
      </c>
      <c r="I1987" t="s">
        <v>36</v>
      </c>
      <c r="J1987" s="5">
        <v>10314</v>
      </c>
      <c r="K1987" s="8" t="str">
        <f>VLOOKUP($B1987,Sheet1!A:E,3,FALSE)</f>
        <v>Mid Island</v>
      </c>
      <c r="L1987" s="8" t="str">
        <f>VLOOKUP($B1987,Sheet1!A:E,4,FALSE)</f>
        <v>B</v>
      </c>
      <c r="M1987">
        <v>-74.155098499999994</v>
      </c>
      <c r="N1987">
        <v>40.619569200000001</v>
      </c>
      <c r="O1987" s="13">
        <f>VLOOKUP($B1987,Sheet2!A:F,6,FALSE)</f>
        <v>12.60828106144537</v>
      </c>
      <c r="P1987" s="1">
        <v>69800</v>
      </c>
      <c r="Q1987" s="3">
        <v>6.7500000000000004E-2</v>
      </c>
      <c r="R1987">
        <v>30</v>
      </c>
      <c r="S1987" s="1">
        <v>279200</v>
      </c>
      <c r="T1987" s="1">
        <v>1810.89</v>
      </c>
      <c r="U1987" s="1">
        <v>354.39</v>
      </c>
      <c r="V1987" s="1">
        <v>72.709999999999994</v>
      </c>
      <c r="W1987" s="4">
        <v>375</v>
      </c>
      <c r="X1987" s="1">
        <v>2612.9899999999998</v>
      </c>
      <c r="Y1987">
        <v>6</v>
      </c>
      <c r="Z1987">
        <v>7</v>
      </c>
      <c r="AA1987" t="str">
        <f>VLOOKUP($B1987,Sheet1!A:E,5,FALSE)</f>
        <v>Middle of Staten island, largest % of Asians in Staten Island, suburban residential area.</v>
      </c>
    </row>
    <row r="1988" spans="1:27" x14ac:dyDescent="0.2">
      <c r="A1988">
        <v>2075</v>
      </c>
      <c r="B1988" t="s">
        <v>2640</v>
      </c>
      <c r="C1988" t="s">
        <v>34</v>
      </c>
      <c r="D1988" s="1">
        <v>599000</v>
      </c>
      <c r="E1988">
        <v>3</v>
      </c>
      <c r="F1988">
        <v>2</v>
      </c>
      <c r="G1988" s="2">
        <v>1052</v>
      </c>
      <c r="H1988" t="s">
        <v>1054</v>
      </c>
      <c r="I1988" t="s">
        <v>54</v>
      </c>
      <c r="J1988" s="5">
        <v>10469</v>
      </c>
      <c r="K1988" s="8" t="str">
        <f>VLOOKUP($B1988,Sheet1!A:E,3,FALSE)</f>
        <v>Pelham Bay</v>
      </c>
      <c r="L1988" s="8" t="str">
        <f>VLOOKUP($B1988,Sheet1!A:E,4,FALSE)</f>
        <v>C</v>
      </c>
      <c r="M1988">
        <v>-73.854736500000001</v>
      </c>
      <c r="N1988">
        <v>40.875021199999999</v>
      </c>
      <c r="O1988" s="13">
        <f>VLOOKUP($B1988,Sheet2!A:F,6,FALSE)</f>
        <v>11.08086331320219</v>
      </c>
      <c r="P1988" s="1">
        <v>119800</v>
      </c>
      <c r="Q1988" s="3">
        <v>6.7500000000000004E-2</v>
      </c>
      <c r="R1988">
        <v>30</v>
      </c>
      <c r="S1988" s="1">
        <v>479200</v>
      </c>
      <c r="T1988" s="1">
        <v>3108.08</v>
      </c>
      <c r="U1988" s="1">
        <v>608.25</v>
      </c>
      <c r="V1988" s="1">
        <v>124.79</v>
      </c>
      <c r="W1988" s="4">
        <v>600</v>
      </c>
      <c r="X1988" s="1">
        <v>4441.13</v>
      </c>
      <c r="Y1988">
        <v>6</v>
      </c>
      <c r="Z1988">
        <v>7</v>
      </c>
      <c r="AA1988" t="str">
        <f>VLOOKUP($B1988,Sheet1!A:E,5,FALSE)</f>
        <v>End of 6 train line, largest Park in NYC - Pelham Bay Park. </v>
      </c>
    </row>
    <row r="1989" spans="1:27" x14ac:dyDescent="0.2">
      <c r="A1989">
        <v>2076</v>
      </c>
      <c r="B1989" t="s">
        <v>2641</v>
      </c>
      <c r="C1989" t="s">
        <v>87</v>
      </c>
      <c r="D1989" s="1">
        <v>4295000</v>
      </c>
      <c r="E1989">
        <v>9</v>
      </c>
      <c r="F1989">
        <v>11</v>
      </c>
      <c r="G1989" s="2">
        <v>6270</v>
      </c>
      <c r="H1989" t="s">
        <v>39</v>
      </c>
      <c r="I1989" t="s">
        <v>45</v>
      </c>
      <c r="J1989" s="5">
        <v>11221</v>
      </c>
      <c r="K1989" s="8" t="str">
        <f>VLOOKUP($B1989,Sheet1!A:E,3,FALSE)</f>
        <v>Bedford-Stuyvesant</v>
      </c>
      <c r="L1989" s="8" t="str">
        <f>VLOOKUP($B1989,Sheet1!A:E,4,FALSE)</f>
        <v>C+</v>
      </c>
      <c r="M1989">
        <v>-73.922962100000007</v>
      </c>
      <c r="N1989">
        <v>40.693102699999997</v>
      </c>
      <c r="O1989" s="13">
        <f>VLOOKUP($B1989,Sheet2!A:F,6,FALSE)</f>
        <v>5.0531218336897066</v>
      </c>
      <c r="P1989" s="1">
        <v>859000</v>
      </c>
      <c r="Q1989" s="3">
        <v>6.7500000000000004E-2</v>
      </c>
      <c r="R1989">
        <v>30</v>
      </c>
      <c r="S1989" s="1">
        <v>3436000</v>
      </c>
      <c r="T1989" s="1">
        <v>22285.83</v>
      </c>
      <c r="U1989" s="1">
        <v>4361.3599999999997</v>
      </c>
      <c r="V1989" s="1">
        <v>894.79</v>
      </c>
      <c r="W1989" s="4">
        <v>600</v>
      </c>
      <c r="X1989" s="1">
        <v>28141.98</v>
      </c>
      <c r="Y1989">
        <v>18</v>
      </c>
      <c r="Z1989">
        <v>12</v>
      </c>
      <c r="AA1989" t="str">
        <f>VLOOKUP($B1989,Sheet1!A:E,5,FALSE)</f>
        <v>Bed-Stuy, Do or Die phrase, home of rappers Notorious B.I.G &amp; Jay Z, Options for soul food &amp; carribean foods.</v>
      </c>
    </row>
    <row r="1990" spans="1:27" x14ac:dyDescent="0.2">
      <c r="A1990">
        <v>2077</v>
      </c>
      <c r="B1990" t="s">
        <v>2642</v>
      </c>
      <c r="C1990" t="s">
        <v>52</v>
      </c>
      <c r="D1990" s="1">
        <v>175000</v>
      </c>
      <c r="E1990">
        <v>1</v>
      </c>
      <c r="F1990">
        <v>1</v>
      </c>
      <c r="G1990">
        <v>800</v>
      </c>
      <c r="H1990" t="s">
        <v>375</v>
      </c>
      <c r="I1990" t="s">
        <v>45</v>
      </c>
      <c r="J1990" s="5">
        <v>11229</v>
      </c>
      <c r="K1990" s="8" t="str">
        <f>VLOOKUP($B1990,Sheet1!A:E,3,FALSE)</f>
        <v>Homecrest</v>
      </c>
      <c r="L1990" s="8" t="str">
        <f>VLOOKUP($B1990,Sheet1!A:E,4,FALSE)</f>
        <v>B</v>
      </c>
      <c r="M1990">
        <v>-73.935432300000002</v>
      </c>
      <c r="N1990">
        <v>40.598047299999998</v>
      </c>
      <c r="O1990" s="13">
        <f>VLOOKUP($B1990,Sheet2!A:F,6,FALSE)</f>
        <v>10.72983335639579</v>
      </c>
      <c r="P1990" s="1">
        <v>35000</v>
      </c>
      <c r="Q1990" s="3">
        <v>6.7500000000000004E-2</v>
      </c>
      <c r="R1990">
        <v>30</v>
      </c>
      <c r="S1990" s="1">
        <v>140000</v>
      </c>
      <c r="T1990" s="1">
        <v>908.04</v>
      </c>
      <c r="U1990" s="1">
        <v>177.7</v>
      </c>
      <c r="V1990" s="1">
        <v>36.46</v>
      </c>
      <c r="W1990" s="4">
        <v>1000</v>
      </c>
      <c r="X1990" s="1">
        <v>2122.1999999999998</v>
      </c>
      <c r="Y1990">
        <v>2</v>
      </c>
      <c r="Z1990">
        <v>7</v>
      </c>
      <c r="AA1990" t="str">
        <f>VLOOKUP($B1990,Sheet1!A:E,5,FALSE)</f>
        <v>Residential community and local parks.</v>
      </c>
    </row>
    <row r="1991" spans="1:27" x14ac:dyDescent="0.2">
      <c r="A1991">
        <v>2078</v>
      </c>
      <c r="B1991" t="s">
        <v>2643</v>
      </c>
      <c r="C1991" t="s">
        <v>34</v>
      </c>
      <c r="D1991" s="1">
        <v>999000</v>
      </c>
      <c r="E1991">
        <v>4</v>
      </c>
      <c r="F1991">
        <v>4</v>
      </c>
      <c r="G1991" s="2">
        <v>3570</v>
      </c>
      <c r="H1991" t="s">
        <v>481</v>
      </c>
      <c r="I1991" t="s">
        <v>36</v>
      </c>
      <c r="J1991" s="5">
        <v>10314</v>
      </c>
      <c r="K1991" s="8" t="str">
        <f>VLOOKUP($B1991,Sheet1!A:E,3,FALSE)</f>
        <v>Mid Island</v>
      </c>
      <c r="L1991" s="8" t="str">
        <f>VLOOKUP($B1991,Sheet1!A:E,4,FALSE)</f>
        <v>B</v>
      </c>
      <c r="M1991">
        <v>-74.151590200000001</v>
      </c>
      <c r="N1991">
        <v>40.589866299999997</v>
      </c>
      <c r="O1991" s="13">
        <f>VLOOKUP($B1991,Sheet2!A:F,6,FALSE)</f>
        <v>14.01814429764601</v>
      </c>
      <c r="P1991" s="1">
        <v>199800</v>
      </c>
      <c r="Q1991" s="3">
        <v>6.7500000000000004E-2</v>
      </c>
      <c r="R1991">
        <v>30</v>
      </c>
      <c r="S1991" s="1">
        <v>799200</v>
      </c>
      <c r="T1991" s="1">
        <v>5183.6000000000004</v>
      </c>
      <c r="U1991" s="1">
        <v>1014.43</v>
      </c>
      <c r="V1991" s="1">
        <v>208.13</v>
      </c>
      <c r="W1991" s="4">
        <v>3000</v>
      </c>
      <c r="X1991" s="1">
        <v>9406.16</v>
      </c>
      <c r="Y1991">
        <v>8</v>
      </c>
      <c r="Z1991">
        <v>15</v>
      </c>
      <c r="AA1991" t="str">
        <f>VLOOKUP($B1991,Sheet1!A:E,5,FALSE)</f>
        <v>Middle of Staten island, largest % of Asians in Staten Island, suburban residential area.</v>
      </c>
    </row>
    <row r="1992" spans="1:27" x14ac:dyDescent="0.2">
      <c r="A1992">
        <v>2079</v>
      </c>
      <c r="B1992" t="s">
        <v>2644</v>
      </c>
      <c r="C1992" t="s">
        <v>41</v>
      </c>
      <c r="D1992" s="1">
        <v>1335000</v>
      </c>
      <c r="E1992">
        <v>3</v>
      </c>
      <c r="F1992">
        <v>2</v>
      </c>
      <c r="G1992" s="2">
        <v>2184</v>
      </c>
      <c r="H1992" t="s">
        <v>42</v>
      </c>
      <c r="I1992" t="s">
        <v>45</v>
      </c>
      <c r="J1992" s="5">
        <v>11221</v>
      </c>
      <c r="K1992" s="8" t="str">
        <f>VLOOKUP($B1992,Sheet1!A:E,3,FALSE)</f>
        <v>Bedford-Stuyvesant</v>
      </c>
      <c r="L1992" s="8" t="str">
        <f>VLOOKUP($B1992,Sheet1!A:E,4,FALSE)</f>
        <v>C+</v>
      </c>
      <c r="M1992">
        <v>-73.939724900000002</v>
      </c>
      <c r="N1992">
        <v>40.689193000000003</v>
      </c>
      <c r="O1992" s="13">
        <f>VLOOKUP($B1992,Sheet2!A:F,6,FALSE)</f>
        <v>4.7627595594835874</v>
      </c>
      <c r="P1992" s="1">
        <v>267000</v>
      </c>
      <c r="Q1992" s="3">
        <v>6.7500000000000004E-2</v>
      </c>
      <c r="R1992">
        <v>30</v>
      </c>
      <c r="S1992" s="1">
        <v>1068000</v>
      </c>
      <c r="T1992" s="1">
        <v>6927.03</v>
      </c>
      <c r="U1992" s="1">
        <v>1355.63</v>
      </c>
      <c r="V1992" s="1">
        <v>278.13</v>
      </c>
      <c r="W1992" s="4">
        <v>600</v>
      </c>
      <c r="X1992" s="1">
        <v>9160.7800000000007</v>
      </c>
      <c r="Y1992">
        <v>6</v>
      </c>
      <c r="Z1992">
        <v>14</v>
      </c>
      <c r="AA1992" t="str">
        <f>VLOOKUP($B1992,Sheet1!A:E,5,FALSE)</f>
        <v>Bed-Stuy, Do or Die phrase, home of rappers Notorious B.I.G &amp; Jay Z, Options for soul food &amp; carribean foods.</v>
      </c>
    </row>
    <row r="1993" spans="1:27" x14ac:dyDescent="0.2">
      <c r="A1993">
        <v>2080</v>
      </c>
      <c r="B1993" t="s">
        <v>2645</v>
      </c>
      <c r="C1993" t="s">
        <v>34</v>
      </c>
      <c r="D1993" s="1">
        <v>849999</v>
      </c>
      <c r="E1993">
        <v>2</v>
      </c>
      <c r="F1993">
        <v>2</v>
      </c>
      <c r="G1993" s="2">
        <v>1365</v>
      </c>
      <c r="H1993" t="s">
        <v>62</v>
      </c>
      <c r="I1993" t="s">
        <v>36</v>
      </c>
      <c r="J1993" s="5">
        <v>10306</v>
      </c>
      <c r="K1993" s="8" t="str">
        <f>VLOOKUP($B1993,Sheet1!A:E,3,FALSE)</f>
        <v>Great Kills</v>
      </c>
      <c r="L1993" s="8" t="str">
        <f>VLOOKUP($B1993,Sheet1!A:E,4,FALSE)</f>
        <v>B</v>
      </c>
      <c r="M1993">
        <v>-74.105253500000003</v>
      </c>
      <c r="N1993">
        <v>40.562055999999998</v>
      </c>
      <c r="O1993" s="13">
        <f>VLOOKUP($B1993,Sheet2!A:F,6,FALSE)</f>
        <v>14.34296532055594</v>
      </c>
      <c r="P1993" s="1">
        <v>169999.8</v>
      </c>
      <c r="Q1993" s="3">
        <v>6.7500000000000004E-2</v>
      </c>
      <c r="R1993">
        <v>30</v>
      </c>
      <c r="S1993" s="1">
        <v>679999.2</v>
      </c>
      <c r="T1993" s="1">
        <v>4410.46</v>
      </c>
      <c r="U1993" s="1">
        <v>863.13</v>
      </c>
      <c r="V1993" s="1">
        <v>177.08</v>
      </c>
      <c r="W1993" s="4">
        <v>600</v>
      </c>
      <c r="X1993" s="1">
        <v>6050.68</v>
      </c>
      <c r="Y1993">
        <v>4</v>
      </c>
      <c r="Z1993">
        <v>9</v>
      </c>
      <c r="AA1993" t="str">
        <f>VLOOKUP($B1993,Sheet1!A:E,5,FALSE)</f>
        <v>Southern Staten Island, Suburban feel, waterfront community, Great Kills Park, named after Duth word of "Great creeks"</v>
      </c>
    </row>
    <row r="1994" spans="1:27" x14ac:dyDescent="0.2">
      <c r="A1994">
        <v>2081</v>
      </c>
      <c r="B1994" t="s">
        <v>2646</v>
      </c>
      <c r="C1994" t="s">
        <v>52</v>
      </c>
      <c r="D1994" s="1">
        <v>136999</v>
      </c>
      <c r="E1994">
        <v>1</v>
      </c>
      <c r="F1994">
        <v>1</v>
      </c>
      <c r="G1994">
        <v>750</v>
      </c>
      <c r="H1994" t="s">
        <v>2033</v>
      </c>
      <c r="I1994" t="s">
        <v>54</v>
      </c>
      <c r="J1994" s="5">
        <v>10462</v>
      </c>
      <c r="K1994" s="8" t="str">
        <f>VLOOKUP($B1994,Sheet1!A:E,3,FALSE)</f>
        <v>Castle Hill</v>
      </c>
      <c r="L1994" s="8" t="str">
        <f>VLOOKUP($B1994,Sheet1!A:E,4,FALSE)</f>
        <v>C</v>
      </c>
      <c r="M1994">
        <v>-73.865155400000006</v>
      </c>
      <c r="N1994">
        <v>40.853381800000001</v>
      </c>
      <c r="O1994" s="13">
        <f>VLOOKUP($B1994,Sheet2!A:F,6,FALSE)</f>
        <v>9.5830289927664509</v>
      </c>
      <c r="P1994" s="1">
        <v>27399.8</v>
      </c>
      <c r="Q1994" s="3">
        <v>6.7500000000000004E-2</v>
      </c>
      <c r="R1994">
        <v>30</v>
      </c>
      <c r="S1994" s="1">
        <v>109599.2</v>
      </c>
      <c r="T1994" s="1">
        <v>710.86</v>
      </c>
      <c r="U1994" s="1">
        <v>139.12</v>
      </c>
      <c r="V1994" s="1">
        <v>28.54</v>
      </c>
      <c r="W1994" s="4">
        <v>600</v>
      </c>
      <c r="X1994" s="1">
        <v>1478.52</v>
      </c>
      <c r="Y1994">
        <v>2</v>
      </c>
      <c r="Z1994">
        <v>6</v>
      </c>
      <c r="AA1994" t="str">
        <f>VLOOKUP($B1994,Sheet1!A:E,5,FALSE)</f>
        <v>Residential neighborhood, suburban feeling, with scenic waterfront views.</v>
      </c>
    </row>
    <row r="1995" spans="1:27" x14ac:dyDescent="0.2">
      <c r="A1995">
        <v>2082</v>
      </c>
      <c r="B1995" t="s">
        <v>2647</v>
      </c>
      <c r="C1995" t="s">
        <v>26</v>
      </c>
      <c r="D1995" s="1">
        <v>699000</v>
      </c>
      <c r="E1995">
        <v>2</v>
      </c>
      <c r="F1995">
        <v>2</v>
      </c>
      <c r="G1995" s="2">
        <v>1320</v>
      </c>
      <c r="H1995" t="s">
        <v>2648</v>
      </c>
      <c r="I1995" t="s">
        <v>65</v>
      </c>
      <c r="J1995" s="5">
        <v>11694</v>
      </c>
      <c r="K1995" s="8" t="str">
        <f>VLOOKUP($B1995,Sheet1!A:E,3,FALSE)</f>
        <v>Rockaway</v>
      </c>
      <c r="L1995" s="8" t="str">
        <f>VLOOKUP($B1995,Sheet1!A:E,4,FALSE)</f>
        <v>B-</v>
      </c>
      <c r="M1995">
        <v>-73.836668399999994</v>
      </c>
      <c r="N1995">
        <v>40.578038200000002</v>
      </c>
      <c r="O1995" s="13">
        <f>VLOOKUP($B1995,Sheet2!A:F,6,FALSE)</f>
        <v>14.14073189336654</v>
      </c>
      <c r="P1995" s="1">
        <v>139800</v>
      </c>
      <c r="Q1995" s="3">
        <v>6.7500000000000004E-2</v>
      </c>
      <c r="R1995">
        <v>30</v>
      </c>
      <c r="S1995" s="1">
        <v>559200</v>
      </c>
      <c r="T1995" s="1">
        <v>3626.96</v>
      </c>
      <c r="U1995" s="1">
        <v>709.8</v>
      </c>
      <c r="V1995" s="1">
        <v>145.63</v>
      </c>
      <c r="W1995" s="4">
        <v>375</v>
      </c>
      <c r="X1995" s="1">
        <v>4857.3900000000003</v>
      </c>
      <c r="Y1995">
        <v>4</v>
      </c>
      <c r="Z1995">
        <v>8</v>
      </c>
      <c r="AA1995" t="str">
        <f>VLOOKUP($B1995,Sheet1!A:E,5,FALSE)</f>
        <v>Rockaway Beach, boardwalk, surfing, outdoor activity, "urban beach town". </v>
      </c>
    </row>
    <row r="1996" spans="1:27" x14ac:dyDescent="0.2">
      <c r="A1996">
        <v>2083</v>
      </c>
      <c r="B1996" t="s">
        <v>2649</v>
      </c>
      <c r="C1996" t="s">
        <v>52</v>
      </c>
      <c r="D1996" s="1">
        <v>329000</v>
      </c>
      <c r="E1996">
        <v>1</v>
      </c>
      <c r="F1996">
        <v>1</v>
      </c>
      <c r="G1996" s="2">
        <v>2184</v>
      </c>
      <c r="H1996" t="s">
        <v>123</v>
      </c>
      <c r="I1996" t="s">
        <v>28</v>
      </c>
      <c r="J1996" s="5">
        <v>10033</v>
      </c>
      <c r="K1996" s="8" t="str">
        <f>VLOOKUP($B1996,Sheet1!A:E,3,FALSE)</f>
        <v>Washington Heights</v>
      </c>
      <c r="L1996" s="8" t="str">
        <f>VLOOKUP($B1996,Sheet1!A:E,4,FALSE)</f>
        <v>B</v>
      </c>
      <c r="M1996">
        <v>-73.937797700000004</v>
      </c>
      <c r="N1996">
        <v>40.854444399999998</v>
      </c>
      <c r="O1996" s="13">
        <f>VLOOKUP($B1996,Sheet2!A:F,6,FALSE)</f>
        <v>7.7046627525017062</v>
      </c>
      <c r="P1996" s="1">
        <v>65800</v>
      </c>
      <c r="Q1996" s="3">
        <v>6.7500000000000004E-2</v>
      </c>
      <c r="R1996">
        <v>30</v>
      </c>
      <c r="S1996" s="1">
        <v>263200</v>
      </c>
      <c r="T1996" s="1">
        <v>1707.11</v>
      </c>
      <c r="U1996" s="1">
        <v>334.08</v>
      </c>
      <c r="V1996" s="1">
        <v>68.540000000000006</v>
      </c>
      <c r="W1996" s="4">
        <v>600</v>
      </c>
      <c r="X1996" s="1">
        <v>2709.73</v>
      </c>
      <c r="Y1996">
        <v>2</v>
      </c>
      <c r="Z1996">
        <v>18</v>
      </c>
      <c r="AA1996" t="str">
        <f>VLOOKUP($B1996,Sheet1!A:E,5,FALSE)</f>
        <v>Dominican community, Dykman Street, George Washington Bridge, Columbia University</v>
      </c>
    </row>
    <row r="1997" spans="1:27" x14ac:dyDescent="0.2">
      <c r="A1997">
        <v>2084</v>
      </c>
      <c r="B1997" t="s">
        <v>2650</v>
      </c>
      <c r="C1997" t="s">
        <v>52</v>
      </c>
      <c r="D1997" s="1">
        <v>825000</v>
      </c>
      <c r="E1997">
        <v>1</v>
      </c>
      <c r="F1997">
        <v>1</v>
      </c>
      <c r="G1997">
        <v>750</v>
      </c>
      <c r="H1997" t="s">
        <v>47</v>
      </c>
      <c r="I1997" t="s">
        <v>28</v>
      </c>
      <c r="J1997" s="5">
        <v>10016</v>
      </c>
      <c r="K1997" s="8" t="str">
        <f>VLOOKUP($B1997,Sheet1!A:E,3,FALSE)</f>
        <v>Murray Hill</v>
      </c>
      <c r="L1997" s="8" t="str">
        <f>VLOOKUP($B1997,Sheet1!A:E,4,FALSE)</f>
        <v>A</v>
      </c>
      <c r="M1997">
        <v>-73.979748299999997</v>
      </c>
      <c r="N1997">
        <v>40.746805799999997</v>
      </c>
      <c r="O1997" s="13">
        <f>VLOOKUP($B1997,Sheet2!A:F,6,FALSE)</f>
        <v>0.32879764780577131</v>
      </c>
      <c r="P1997" s="1">
        <v>165000</v>
      </c>
      <c r="Q1997" s="3">
        <v>6.7500000000000004E-2</v>
      </c>
      <c r="R1997">
        <v>30</v>
      </c>
      <c r="S1997" s="1">
        <v>660000</v>
      </c>
      <c r="T1997" s="1">
        <v>4280.75</v>
      </c>
      <c r="U1997" s="1">
        <v>837.75</v>
      </c>
      <c r="V1997" s="1">
        <v>171.88</v>
      </c>
      <c r="W1997" s="4">
        <v>600</v>
      </c>
      <c r="X1997" s="1">
        <v>5890.37</v>
      </c>
      <c r="Y1997">
        <v>2</v>
      </c>
      <c r="Z1997">
        <v>6</v>
      </c>
      <c r="AA1997" t="str">
        <f>VLOOKUP($B1997,Sheet1!A:E,5,FALSE)</f>
        <v>Great spot for connecting with new people, Financial &amp; Tech sector workers, fast paced way of life</v>
      </c>
    </row>
    <row r="1998" spans="1:27" x14ac:dyDescent="0.2">
      <c r="A1998">
        <v>2085</v>
      </c>
      <c r="B1998" t="s">
        <v>2651</v>
      </c>
      <c r="C1998" t="s">
        <v>52</v>
      </c>
      <c r="D1998" s="1">
        <v>685000</v>
      </c>
      <c r="E1998">
        <v>1</v>
      </c>
      <c r="F1998">
        <v>1</v>
      </c>
      <c r="G1998" s="2">
        <v>2184</v>
      </c>
      <c r="H1998" t="s">
        <v>780</v>
      </c>
      <c r="I1998" t="s">
        <v>45</v>
      </c>
      <c r="J1998" s="5">
        <v>11217</v>
      </c>
      <c r="K1998" s="8" t="str">
        <f>VLOOKUP($B1998,Sheet1!A:E,3,FALSE)</f>
        <v>Boerum Hill</v>
      </c>
      <c r="L1998" s="8" t="str">
        <f>VLOOKUP($B1998,Sheet1!A:E,4,FALSE)</f>
        <v>B</v>
      </c>
      <c r="M1998">
        <v>-73.972977700000001</v>
      </c>
      <c r="N1998">
        <v>40.675241399999997</v>
      </c>
      <c r="O1998" s="13">
        <f>VLOOKUP($B1998,Sheet2!A:F,6,FALSE)</f>
        <v>5.1187937131811498</v>
      </c>
      <c r="P1998" s="1">
        <v>137000</v>
      </c>
      <c r="Q1998" s="3">
        <v>6.7500000000000004E-2</v>
      </c>
      <c r="R1998">
        <v>30</v>
      </c>
      <c r="S1998" s="1">
        <v>548000</v>
      </c>
      <c r="T1998" s="1">
        <v>3554.32</v>
      </c>
      <c r="U1998" s="1">
        <v>695.58</v>
      </c>
      <c r="V1998" s="1">
        <v>142.71</v>
      </c>
      <c r="W1998" s="4">
        <v>600</v>
      </c>
      <c r="X1998" s="1">
        <v>4992.6099999999997</v>
      </c>
      <c r="Y1998">
        <v>2</v>
      </c>
      <c r="Z1998">
        <v>18</v>
      </c>
      <c r="AA1998" t="str">
        <f>VLOOKUP($B1998,Sheet1!A:E,5,FALSE)</f>
        <v>Historic brownstones, upscale boutique shops, close to Downtown Brooklyn. </v>
      </c>
    </row>
    <row r="1999" spans="1:27" x14ac:dyDescent="0.2">
      <c r="A1999">
        <v>2086</v>
      </c>
      <c r="B1999" t="s">
        <v>2652</v>
      </c>
      <c r="C1999" t="s">
        <v>26</v>
      </c>
      <c r="D1999" s="1">
        <v>4100000</v>
      </c>
      <c r="E1999">
        <v>3</v>
      </c>
      <c r="F1999">
        <v>4</v>
      </c>
      <c r="G1999" s="2">
        <v>2200</v>
      </c>
      <c r="H1999" t="s">
        <v>531</v>
      </c>
      <c r="I1999" t="s">
        <v>28</v>
      </c>
      <c r="J1999" s="5">
        <v>10069</v>
      </c>
      <c r="K1999" s="8" t="str">
        <f>VLOOKUP($B1999,Sheet1!A:E,3,FALSE)</f>
        <v>Upper West Side</v>
      </c>
      <c r="L1999" s="8" t="str">
        <f>VLOOKUP($B1999,Sheet1!A:E,4,FALSE)</f>
        <v>A</v>
      </c>
      <c r="M1999">
        <v>-73.990302999999997</v>
      </c>
      <c r="N1999">
        <v>40.775080000000003</v>
      </c>
      <c r="O1999" s="13">
        <f>VLOOKUP($B1999,Sheet2!A:F,6,FALSE)</f>
        <v>1.8301826355853019</v>
      </c>
      <c r="P1999" s="1">
        <v>820000</v>
      </c>
      <c r="Q1999" s="3">
        <v>6.7500000000000004E-2</v>
      </c>
      <c r="R1999">
        <v>30</v>
      </c>
      <c r="S1999" s="1">
        <v>3280000</v>
      </c>
      <c r="T1999" s="1">
        <v>21274.02</v>
      </c>
      <c r="U1999" s="1">
        <v>4163.3500000000004</v>
      </c>
      <c r="V1999" s="1">
        <v>854.17</v>
      </c>
      <c r="W1999" s="4">
        <v>550</v>
      </c>
      <c r="X1999" s="1">
        <v>26841.53</v>
      </c>
      <c r="Y1999">
        <v>6</v>
      </c>
      <c r="Z1999">
        <v>9</v>
      </c>
      <c r="AA1999" t="str">
        <f>VLOOKUP($B1999,Sheet1!A:E,5,FALSE)</f>
        <v>Western edge of Central Park, Lincoln Center, affluent area.</v>
      </c>
    </row>
    <row r="2000" spans="1:27" x14ac:dyDescent="0.2">
      <c r="A2000">
        <v>2087</v>
      </c>
      <c r="B2000" t="s">
        <v>2653</v>
      </c>
      <c r="C2000" t="s">
        <v>26</v>
      </c>
      <c r="D2000" s="1">
        <v>8850000</v>
      </c>
      <c r="E2000">
        <v>3</v>
      </c>
      <c r="F2000">
        <v>4</v>
      </c>
      <c r="G2000" s="2">
        <v>5094</v>
      </c>
      <c r="H2000" t="s">
        <v>39</v>
      </c>
      <c r="I2000" t="s">
        <v>28</v>
      </c>
      <c r="J2000" s="5">
        <v>10013</v>
      </c>
      <c r="K2000" s="8" t="str">
        <f>VLOOKUP($B2000,Sheet1!A:E,3,FALSE)</f>
        <v>Tribeca</v>
      </c>
      <c r="L2000" s="8" t="str">
        <f>VLOOKUP($B2000,Sheet1!A:E,4,FALSE)</f>
        <v>A</v>
      </c>
      <c r="M2000">
        <v>-74.004902299999998</v>
      </c>
      <c r="N2000">
        <v>40.725119599999999</v>
      </c>
      <c r="O2000" s="13">
        <f>VLOOKUP($B2000,Sheet2!A:F,6,FALSE)</f>
        <v>1.928353771901304</v>
      </c>
      <c r="P2000" s="1">
        <v>1770000</v>
      </c>
      <c r="Q2000" s="3">
        <v>6.7500000000000004E-2</v>
      </c>
      <c r="R2000">
        <v>30</v>
      </c>
      <c r="S2000" s="1">
        <v>7080000</v>
      </c>
      <c r="T2000" s="1">
        <v>45920.75</v>
      </c>
      <c r="U2000" s="1">
        <v>8986.73</v>
      </c>
      <c r="V2000" s="1">
        <v>1843.75</v>
      </c>
      <c r="W2000" s="4">
        <v>205</v>
      </c>
      <c r="X2000" s="1">
        <v>56956.23</v>
      </c>
      <c r="Y2000">
        <v>6</v>
      </c>
      <c r="Z2000">
        <v>21</v>
      </c>
      <c r="AA2000" t="str">
        <f>VLOOKUP($B2000,Sheet1!A:E,5,FALSE)</f>
        <v>Upscale residences, celebrity residents,  Tribeca Film Festival, converted warehouse architecture.</v>
      </c>
    </row>
    <row r="2001" spans="1:27" x14ac:dyDescent="0.2">
      <c r="A2001">
        <v>2088</v>
      </c>
      <c r="B2001" t="s">
        <v>2654</v>
      </c>
      <c r="C2001" t="s">
        <v>52</v>
      </c>
      <c r="D2001" s="1">
        <v>189000</v>
      </c>
      <c r="E2001">
        <v>1</v>
      </c>
      <c r="F2001">
        <v>1</v>
      </c>
      <c r="G2001" s="2">
        <v>2184</v>
      </c>
      <c r="H2001" t="s">
        <v>2655</v>
      </c>
      <c r="I2001" t="s">
        <v>65</v>
      </c>
      <c r="J2001" s="5">
        <v>11432</v>
      </c>
      <c r="K2001" s="8" t="str">
        <f>VLOOKUP($B2001,Sheet1!A:E,3,FALSE)</f>
        <v>Jamaica</v>
      </c>
      <c r="L2001" s="8" t="str">
        <f>VLOOKUP($B2001,Sheet1!A:E,4,FALSE)</f>
        <v>C</v>
      </c>
      <c r="M2001">
        <v>-73.797016299999996</v>
      </c>
      <c r="N2001">
        <v>40.7109831</v>
      </c>
      <c r="O2001" s="13">
        <f>VLOOKUP($B2001,Sheet2!A:F,6,FALSE)</f>
        <v>10.228877114910491</v>
      </c>
      <c r="P2001" s="1">
        <v>37800</v>
      </c>
      <c r="Q2001" s="3">
        <v>6.7500000000000004E-2</v>
      </c>
      <c r="R2001">
        <v>30</v>
      </c>
      <c r="S2001" s="1">
        <v>151200</v>
      </c>
      <c r="T2001" s="1">
        <v>980.68</v>
      </c>
      <c r="U2001" s="1">
        <v>191.92</v>
      </c>
      <c r="V2001" s="1">
        <v>39.380000000000003</v>
      </c>
      <c r="W2001" s="4">
        <v>205</v>
      </c>
      <c r="X2001" s="1">
        <v>1416.98</v>
      </c>
      <c r="Y2001">
        <v>2</v>
      </c>
      <c r="Z2001">
        <v>18</v>
      </c>
      <c r="AA2001" t="str">
        <f>VLOOKUP($B2001,Sheet1!A:E,5,FALSE)</f>
        <v>Sectioned into 3 sub-neighborhoods, estates in the north east, west shopping areas, and South high crime area.</v>
      </c>
    </row>
    <row r="2002" spans="1:27" x14ac:dyDescent="0.2">
      <c r="A2002">
        <v>2089</v>
      </c>
      <c r="B2002" t="s">
        <v>2656</v>
      </c>
      <c r="C2002" t="s">
        <v>34</v>
      </c>
      <c r="D2002" s="1">
        <v>8999999</v>
      </c>
      <c r="E2002">
        <v>6</v>
      </c>
      <c r="F2002">
        <v>6</v>
      </c>
      <c r="G2002" s="2">
        <v>5500</v>
      </c>
      <c r="H2002" t="s">
        <v>47</v>
      </c>
      <c r="I2002" t="s">
        <v>28</v>
      </c>
      <c r="J2002" s="5">
        <v>10065</v>
      </c>
      <c r="K2002" s="8" t="str">
        <f>VLOOKUP($B2002,Sheet1!A:E,3,FALSE)</f>
        <v>Upper East Side</v>
      </c>
      <c r="L2002" s="8" t="str">
        <f>VLOOKUP($B2002,Sheet1!A:E,4,FALSE)</f>
        <v>A</v>
      </c>
      <c r="M2002">
        <v>-73.965821399999996</v>
      </c>
      <c r="N2002">
        <v>40.764386000000002</v>
      </c>
      <c r="O2002" s="13">
        <f>VLOOKUP($B2002,Sheet2!A:F,6,FALSE)</f>
        <v>1.48746689710008</v>
      </c>
      <c r="P2002" s="1">
        <v>1799999.8</v>
      </c>
      <c r="Q2002" s="3">
        <v>6.7500000000000004E-2</v>
      </c>
      <c r="R2002">
        <v>30</v>
      </c>
      <c r="S2002" s="1">
        <v>7199999.2000000002</v>
      </c>
      <c r="T2002" s="1">
        <v>46699.06</v>
      </c>
      <c r="U2002" s="1">
        <v>9139.0499999999993</v>
      </c>
      <c r="V2002" s="1">
        <v>1875</v>
      </c>
      <c r="W2002" s="4">
        <v>600</v>
      </c>
      <c r="X2002" s="1">
        <v>58313.11</v>
      </c>
      <c r="Y2002">
        <v>12</v>
      </c>
      <c r="Z2002">
        <v>17</v>
      </c>
      <c r="AA2002" t="str">
        <f>VLOOKUP($B2002,Sheet1!A:E,5,FALSE)</f>
        <v>Posh neighborhood, private schools, expensive supermarkets, iconic museums. </v>
      </c>
    </row>
    <row r="2003" spans="1:27" x14ac:dyDescent="0.2">
      <c r="A2003">
        <v>2090</v>
      </c>
      <c r="B2003" t="s">
        <v>2657</v>
      </c>
      <c r="C2003" t="s">
        <v>26</v>
      </c>
      <c r="D2003" s="1">
        <v>408000</v>
      </c>
      <c r="E2003">
        <v>1</v>
      </c>
      <c r="F2003">
        <v>1</v>
      </c>
      <c r="G2003">
        <v>787</v>
      </c>
      <c r="H2003" t="s">
        <v>2331</v>
      </c>
      <c r="I2003" t="s">
        <v>45</v>
      </c>
      <c r="J2003" s="5">
        <v>11214</v>
      </c>
      <c r="K2003" s="8" t="str">
        <f>VLOOKUP($B2003,Sheet1!A:E,3,FALSE)</f>
        <v>Bath Beach</v>
      </c>
      <c r="L2003" s="8" t="str">
        <f>VLOOKUP($B2003,Sheet1!A:E,4,FALSE)</f>
        <v>A-</v>
      </c>
      <c r="M2003">
        <v>-73.987985100000003</v>
      </c>
      <c r="N2003">
        <v>40.585628200000002</v>
      </c>
      <c r="O2003" s="13">
        <f>VLOOKUP($B2003,Sheet2!A:F,6,FALSE)</f>
        <v>11.26110700579933</v>
      </c>
      <c r="P2003" s="1">
        <v>81600</v>
      </c>
      <c r="Q2003" s="3">
        <v>6.7500000000000004E-2</v>
      </c>
      <c r="R2003">
        <v>30</v>
      </c>
      <c r="S2003" s="1">
        <v>326400</v>
      </c>
      <c r="T2003" s="1">
        <v>2117.02</v>
      </c>
      <c r="U2003" s="1">
        <v>414.3</v>
      </c>
      <c r="V2003" s="1">
        <v>85</v>
      </c>
      <c r="W2003" s="4">
        <v>600</v>
      </c>
      <c r="X2003" s="1">
        <v>3216.33</v>
      </c>
      <c r="Y2003">
        <v>2</v>
      </c>
      <c r="Z2003">
        <v>7</v>
      </c>
      <c r="AA2003" t="str">
        <f>VLOOKUP($B2003,Sheet1!A:E,5,FALSE)</f>
        <v>Residential area in South Brooklyn with waterfront views, home to a Italian-American population.</v>
      </c>
    </row>
    <row r="2004" spans="1:27" x14ac:dyDescent="0.2">
      <c r="A2004">
        <v>2091</v>
      </c>
      <c r="B2004" t="s">
        <v>2658</v>
      </c>
      <c r="C2004" t="s">
        <v>26</v>
      </c>
      <c r="D2004" s="1">
        <v>559000</v>
      </c>
      <c r="E2004">
        <v>1</v>
      </c>
      <c r="F2004">
        <v>1</v>
      </c>
      <c r="G2004">
        <v>830</v>
      </c>
      <c r="H2004" t="s">
        <v>2659</v>
      </c>
      <c r="I2004" t="s">
        <v>45</v>
      </c>
      <c r="J2004" s="5">
        <v>11235</v>
      </c>
      <c r="K2004" s="8" t="str">
        <f>VLOOKUP($B2004,Sheet1!A:E,3,FALSE)</f>
        <v>Brighton Beach</v>
      </c>
      <c r="L2004" s="8" t="str">
        <f>VLOOKUP($B2004,Sheet1!A:E,4,FALSE)</f>
        <v>B</v>
      </c>
      <c r="M2004">
        <v>-73.965869499999997</v>
      </c>
      <c r="N2004">
        <v>40.579549800000002</v>
      </c>
      <c r="O2004" s="13">
        <f>VLOOKUP($B2004,Sheet2!A:F,6,FALSE)</f>
        <v>11.72484127455493</v>
      </c>
      <c r="P2004" s="1">
        <v>111800</v>
      </c>
      <c r="Q2004" s="3">
        <v>6.7500000000000004E-2</v>
      </c>
      <c r="R2004">
        <v>30</v>
      </c>
      <c r="S2004" s="1">
        <v>447200</v>
      </c>
      <c r="T2004" s="1">
        <v>2900.53</v>
      </c>
      <c r="U2004" s="1">
        <v>567.64</v>
      </c>
      <c r="V2004" s="1">
        <v>116.46</v>
      </c>
      <c r="W2004" s="4">
        <v>160</v>
      </c>
      <c r="X2004" s="1">
        <v>3744.63</v>
      </c>
      <c r="Y2004">
        <v>2</v>
      </c>
      <c r="Z2004">
        <v>7</v>
      </c>
      <c r="AA2004" t="str">
        <f>VLOOKUP($B2004,Sheet1!A:E,5,FALSE)</f>
        <v>Large Russian-speaking community and boardwalk with beach access.</v>
      </c>
    </row>
    <row r="2005" spans="1:27" x14ac:dyDescent="0.2">
      <c r="A2005">
        <v>2092</v>
      </c>
      <c r="B2005" t="s">
        <v>2660</v>
      </c>
      <c r="C2005" t="s">
        <v>188</v>
      </c>
      <c r="D2005" s="1">
        <v>949000</v>
      </c>
      <c r="E2005">
        <v>4</v>
      </c>
      <c r="F2005">
        <v>4</v>
      </c>
      <c r="G2005" s="2">
        <v>2920</v>
      </c>
      <c r="H2005" t="s">
        <v>481</v>
      </c>
      <c r="I2005" t="s">
        <v>36</v>
      </c>
      <c r="J2005" s="5">
        <v>10314</v>
      </c>
      <c r="K2005" s="8" t="str">
        <f>VLOOKUP($B2005,Sheet1!A:E,3,FALSE)</f>
        <v>Mid Island</v>
      </c>
      <c r="L2005" s="8" t="str">
        <f>VLOOKUP($B2005,Sheet1!A:E,4,FALSE)</f>
        <v>B</v>
      </c>
      <c r="M2005">
        <v>-74.1334698</v>
      </c>
      <c r="N2005">
        <v>40.613416700000002</v>
      </c>
      <c r="O2005" s="13">
        <f>VLOOKUP($B2005,Sheet2!A:F,6,FALSE)</f>
        <v>12.15591120387711</v>
      </c>
      <c r="P2005" s="1">
        <v>189800</v>
      </c>
      <c r="Q2005" s="3">
        <v>6.7500000000000004E-2</v>
      </c>
      <c r="R2005">
        <v>30</v>
      </c>
      <c r="S2005" s="1">
        <v>759200</v>
      </c>
      <c r="T2005" s="1">
        <v>4924.16</v>
      </c>
      <c r="U2005" s="1">
        <v>963.66</v>
      </c>
      <c r="V2005" s="1">
        <v>197.71</v>
      </c>
      <c r="W2005" s="4">
        <v>1000</v>
      </c>
      <c r="X2005" s="1">
        <v>7085.53</v>
      </c>
      <c r="Y2005">
        <v>8</v>
      </c>
      <c r="Z2005">
        <v>12</v>
      </c>
      <c r="AA2005" t="str">
        <f>VLOOKUP($B2005,Sheet1!A:E,5,FALSE)</f>
        <v>Middle of Staten island, largest % of Asians in Staten Island, suburban residential area.</v>
      </c>
    </row>
    <row r="2006" spans="1:27" x14ac:dyDescent="0.2">
      <c r="A2006">
        <v>2093</v>
      </c>
      <c r="B2006" t="s">
        <v>2661</v>
      </c>
      <c r="C2006" t="s">
        <v>52</v>
      </c>
      <c r="D2006" s="1">
        <v>379000</v>
      </c>
      <c r="E2006">
        <v>2</v>
      </c>
      <c r="F2006">
        <v>1</v>
      </c>
      <c r="G2006" s="2">
        <v>1000</v>
      </c>
      <c r="H2006" t="s">
        <v>62</v>
      </c>
      <c r="I2006" t="s">
        <v>45</v>
      </c>
      <c r="J2006" s="5">
        <v>11230</v>
      </c>
      <c r="K2006" s="8" t="str">
        <f>VLOOKUP($B2006,Sheet1!A:E,3,FALSE)</f>
        <v>Midwood</v>
      </c>
      <c r="L2006" s="8" t="str">
        <f>VLOOKUP($B2006,Sheet1!A:E,4,FALSE)</f>
        <v>B</v>
      </c>
      <c r="M2006">
        <v>-73.955958199999998</v>
      </c>
      <c r="N2006">
        <v>40.621168099999998</v>
      </c>
      <c r="O2006" s="13">
        <f>VLOOKUP($B2006,Sheet2!A:F,6,FALSE)</f>
        <v>8.9430104317172834</v>
      </c>
      <c r="P2006" s="1">
        <v>75800</v>
      </c>
      <c r="Q2006" s="3">
        <v>6.7500000000000004E-2</v>
      </c>
      <c r="R2006">
        <v>30</v>
      </c>
      <c r="S2006" s="1">
        <v>303200</v>
      </c>
      <c r="T2006" s="1">
        <v>1966.55</v>
      </c>
      <c r="U2006" s="1">
        <v>384.86</v>
      </c>
      <c r="V2006" s="1">
        <v>78.959999999999994</v>
      </c>
      <c r="W2006" s="4">
        <v>600</v>
      </c>
      <c r="X2006" s="1">
        <v>3030.36</v>
      </c>
      <c r="Y2006">
        <v>4</v>
      </c>
      <c r="Z2006">
        <v>8</v>
      </c>
      <c r="AA2006" t="str">
        <f>VLOOKUP($B2006,Sheet1!A:E,5,FALSE)</f>
        <v>Brooklyn College, significant Jewish population and institutions.</v>
      </c>
    </row>
    <row r="2007" spans="1:27" x14ac:dyDescent="0.2">
      <c r="A2007">
        <v>2094</v>
      </c>
      <c r="B2007" t="s">
        <v>2662</v>
      </c>
      <c r="C2007" t="s">
        <v>52</v>
      </c>
      <c r="D2007" s="1">
        <v>815000</v>
      </c>
      <c r="E2007">
        <v>1</v>
      </c>
      <c r="F2007">
        <v>1</v>
      </c>
      <c r="G2007">
        <v>630</v>
      </c>
      <c r="H2007" t="s">
        <v>69</v>
      </c>
      <c r="I2007" t="s">
        <v>28</v>
      </c>
      <c r="J2007" s="5">
        <v>10010</v>
      </c>
      <c r="K2007" s="8" t="str">
        <f>VLOOKUP($B2007,Sheet1!A:E,3,FALSE)</f>
        <v>Gramercy Park</v>
      </c>
      <c r="L2007" s="8" t="str">
        <f>VLOOKUP($B2007,Sheet1!A:E,4,FALSE)</f>
        <v>A</v>
      </c>
      <c r="M2007">
        <v>-73.987668099999993</v>
      </c>
      <c r="N2007">
        <v>40.740037600000001</v>
      </c>
      <c r="O2007" s="13">
        <f>VLOOKUP($B2007,Sheet2!A:F,6,FALSE)</f>
        <v>0.61710229551520146</v>
      </c>
      <c r="P2007" s="1">
        <v>163000</v>
      </c>
      <c r="Q2007" s="3">
        <v>6.7500000000000004E-2</v>
      </c>
      <c r="R2007">
        <v>30</v>
      </c>
      <c r="S2007" s="1">
        <v>652000</v>
      </c>
      <c r="T2007" s="1">
        <v>4228.8599999999997</v>
      </c>
      <c r="U2007" s="1">
        <v>827.59</v>
      </c>
      <c r="V2007" s="1">
        <v>169.79</v>
      </c>
      <c r="W2007" s="4">
        <v>1700</v>
      </c>
      <c r="X2007" s="1">
        <v>6926.24</v>
      </c>
      <c r="Y2007">
        <v>2</v>
      </c>
      <c r="Z2007">
        <v>5</v>
      </c>
      <c r="AA2007" t="str">
        <f>VLOOKUP($B2007,Sheet1!A:E,5,FALSE)</f>
        <v>East 18th to East 22nd street, private 2 acre park for residents only, Town houses with Backyards.</v>
      </c>
    </row>
    <row r="2008" spans="1:27" x14ac:dyDescent="0.2">
      <c r="A2008">
        <v>2095</v>
      </c>
      <c r="B2008" t="s">
        <v>2663</v>
      </c>
      <c r="C2008" t="s">
        <v>52</v>
      </c>
      <c r="D2008" s="1">
        <v>599000</v>
      </c>
      <c r="E2008">
        <v>2</v>
      </c>
      <c r="F2008">
        <v>2</v>
      </c>
      <c r="G2008" s="2">
        <v>1200</v>
      </c>
      <c r="H2008" t="s">
        <v>929</v>
      </c>
      <c r="I2008" t="s">
        <v>45</v>
      </c>
      <c r="J2008" s="5">
        <v>11209</v>
      </c>
      <c r="K2008" s="8" t="str">
        <f>VLOOKUP($B2008,Sheet1!A:E,3,FALSE)</f>
        <v>Bay Ridge</v>
      </c>
      <c r="L2008" s="8" t="str">
        <f>VLOOKUP($B2008,Sheet1!A:E,4,FALSE)</f>
        <v>B+</v>
      </c>
      <c r="M2008">
        <v>-74.032363000000004</v>
      </c>
      <c r="N2008">
        <v>40.618689500000002</v>
      </c>
      <c r="O2008" s="13">
        <f>VLOOKUP($B2008,Sheet2!A:F,6,FALSE)</f>
        <v>9.3113645966903675</v>
      </c>
      <c r="P2008" s="1">
        <v>119800</v>
      </c>
      <c r="Q2008" s="3">
        <v>6.7500000000000004E-2</v>
      </c>
      <c r="R2008">
        <v>30</v>
      </c>
      <c r="S2008" s="1">
        <v>479200</v>
      </c>
      <c r="T2008" s="1">
        <v>3108.08</v>
      </c>
      <c r="U2008" s="1">
        <v>608.25</v>
      </c>
      <c r="V2008" s="1">
        <v>124.79</v>
      </c>
      <c r="W2008" s="4">
        <v>205</v>
      </c>
      <c r="X2008" s="1">
        <v>4046.13</v>
      </c>
      <c r="Y2008">
        <v>4</v>
      </c>
      <c r="Z2008">
        <v>8</v>
      </c>
      <c r="AA2008" t="str">
        <f>VLOOKUP($B2008,Sheet1!A:E,5,FALSE)</f>
        <v>South Brooklyn Neighborhood known for elaborate Christmas light in Dyker Heights.</v>
      </c>
    </row>
    <row r="2009" spans="1:27" x14ac:dyDescent="0.2">
      <c r="A2009">
        <v>2096</v>
      </c>
      <c r="B2009" t="s">
        <v>2664</v>
      </c>
      <c r="C2009" t="s">
        <v>52</v>
      </c>
      <c r="D2009" s="1">
        <v>280000</v>
      </c>
      <c r="E2009">
        <v>2</v>
      </c>
      <c r="F2009">
        <v>2</v>
      </c>
      <c r="G2009">
        <v>975</v>
      </c>
      <c r="H2009" t="s">
        <v>2665</v>
      </c>
      <c r="I2009" t="s">
        <v>54</v>
      </c>
      <c r="J2009" s="5">
        <v>10468</v>
      </c>
      <c r="K2009" s="8" t="str">
        <f>VLOOKUP($B2009,Sheet1!A:E,3,FALSE)</f>
        <v>Fordham Heights</v>
      </c>
      <c r="L2009" s="8" t="str">
        <f>VLOOKUP($B2009,Sheet1!A:E,4,FALSE)</f>
        <v>C-</v>
      </c>
      <c r="M2009">
        <v>-73.906801200000004</v>
      </c>
      <c r="N2009">
        <v>40.865130499999999</v>
      </c>
      <c r="O2009" s="13">
        <f>VLOOKUP($B2009,Sheet2!A:F,6,FALSE)</f>
        <v>9.022874084072928</v>
      </c>
      <c r="P2009" s="1">
        <v>56000</v>
      </c>
      <c r="Q2009" s="3">
        <v>6.7500000000000004E-2</v>
      </c>
      <c r="R2009">
        <v>30</v>
      </c>
      <c r="S2009" s="1">
        <v>224000</v>
      </c>
      <c r="T2009" s="1">
        <v>1452.86</v>
      </c>
      <c r="U2009" s="1">
        <v>284.33</v>
      </c>
      <c r="V2009" s="1">
        <v>58.33</v>
      </c>
      <c r="W2009" s="4">
        <v>600</v>
      </c>
      <c r="X2009" s="1">
        <v>2395.52</v>
      </c>
      <c r="Y2009">
        <v>4</v>
      </c>
      <c r="Z2009">
        <v>6</v>
      </c>
      <c r="AA2009" t="str">
        <f>VLOOKUP($B2009,Sheet1!A:E,5,FALSE)</f>
        <v>Residential character and proximity to Fordham University.</v>
      </c>
    </row>
    <row r="2010" spans="1:27" x14ac:dyDescent="0.2">
      <c r="A2010">
        <v>2097</v>
      </c>
      <c r="B2010" t="s">
        <v>2666</v>
      </c>
      <c r="C2010" t="s">
        <v>34</v>
      </c>
      <c r="D2010" s="1">
        <v>3999500</v>
      </c>
      <c r="E2010">
        <v>3</v>
      </c>
      <c r="F2010">
        <v>2.5</v>
      </c>
      <c r="G2010" s="2">
        <v>2184</v>
      </c>
      <c r="H2010" t="s">
        <v>39</v>
      </c>
      <c r="I2010" t="s">
        <v>54</v>
      </c>
      <c r="J2010" s="5">
        <v>10457</v>
      </c>
      <c r="K2010" s="8" t="str">
        <f>VLOOKUP($B2010,Sheet1!A:E,3,FALSE)</f>
        <v>Belmont</v>
      </c>
      <c r="L2010" s="8" t="str">
        <f>VLOOKUP($B2010,Sheet1!A:E,4,FALSE)</f>
        <v>C</v>
      </c>
      <c r="M2010">
        <v>-73.908011700000003</v>
      </c>
      <c r="N2010">
        <v>40.847048999999998</v>
      </c>
      <c r="O2010" s="13">
        <f>VLOOKUP($B2010,Sheet2!A:F,6,FALSE)</f>
        <v>7.9010080274314118</v>
      </c>
      <c r="P2010" s="1">
        <v>799900</v>
      </c>
      <c r="Q2010" s="3">
        <v>6.7500000000000004E-2</v>
      </c>
      <c r="R2010">
        <v>30</v>
      </c>
      <c r="S2010" s="1">
        <v>3199600</v>
      </c>
      <c r="T2010" s="1">
        <v>20752.54</v>
      </c>
      <c r="U2010" s="1">
        <v>4061.29</v>
      </c>
      <c r="V2010" s="1">
        <v>833.23</v>
      </c>
      <c r="W2010" s="4">
        <v>600</v>
      </c>
      <c r="X2010" s="1">
        <v>26247.07</v>
      </c>
      <c r="Y2010">
        <v>6</v>
      </c>
      <c r="Z2010">
        <v>12</v>
      </c>
      <c r="AA2010" t="str">
        <f>VLOOKUP($B2010,Sheet1!A:E,5,FALSE)</f>
        <v>Arthur Avenue, the original Little Italy in the bronx. Still many Italian American eateries and markets.</v>
      </c>
    </row>
    <row r="2011" spans="1:27" x14ac:dyDescent="0.2">
      <c r="A2011">
        <v>2098</v>
      </c>
      <c r="B2011" t="s">
        <v>2667</v>
      </c>
      <c r="C2011" t="s">
        <v>87</v>
      </c>
      <c r="D2011" s="1">
        <v>875000</v>
      </c>
      <c r="E2011">
        <v>9</v>
      </c>
      <c r="F2011">
        <v>6</v>
      </c>
      <c r="G2011" s="2">
        <v>5712</v>
      </c>
      <c r="H2011" t="s">
        <v>2668</v>
      </c>
      <c r="I2011" t="s">
        <v>45</v>
      </c>
      <c r="J2011" s="5">
        <v>11203</v>
      </c>
      <c r="K2011" s="8" t="str">
        <f>VLOOKUP($B2011,Sheet1!A:E,3,FALSE)</f>
        <v>Flatbush</v>
      </c>
      <c r="L2011" s="8" t="str">
        <f>VLOOKUP($B2011,Sheet1!A:E,4,FALSE)</f>
        <v>B</v>
      </c>
      <c r="M2011">
        <v>-73.929391899999999</v>
      </c>
      <c r="N2011">
        <v>40.648806800000003</v>
      </c>
      <c r="O2011" s="13">
        <f>VLOOKUP($B2011,Sheet2!A:F,6,FALSE)</f>
        <v>7.5021809585273251</v>
      </c>
      <c r="P2011" s="1">
        <v>175000</v>
      </c>
      <c r="Q2011" s="3">
        <v>6.7500000000000004E-2</v>
      </c>
      <c r="R2011">
        <v>30</v>
      </c>
      <c r="S2011" s="1">
        <v>700000</v>
      </c>
      <c r="T2011" s="1">
        <v>4540.1899999999996</v>
      </c>
      <c r="U2011" s="1">
        <v>888.52</v>
      </c>
      <c r="V2011" s="1">
        <v>182.29</v>
      </c>
      <c r="W2011" s="4">
        <v>375</v>
      </c>
      <c r="X2011" s="1">
        <v>5986</v>
      </c>
      <c r="Y2011">
        <v>18</v>
      </c>
      <c r="Z2011">
        <v>18</v>
      </c>
      <c r="AA2011" t="str">
        <f>VLOOKUP($B2011,Sheet1!A:E,5,FALSE)</f>
        <v>Family friendly neighborhood, Open Space, South of Prospect Park, more affordable, having Carribean &amp; Haitian Influence.</v>
      </c>
    </row>
    <row r="2012" spans="1:27" x14ac:dyDescent="0.2">
      <c r="A2012">
        <v>2099</v>
      </c>
      <c r="B2012" t="s">
        <v>2669</v>
      </c>
      <c r="C2012" t="s">
        <v>52</v>
      </c>
      <c r="D2012" s="1">
        <v>310000</v>
      </c>
      <c r="E2012">
        <v>2</v>
      </c>
      <c r="F2012">
        <v>1</v>
      </c>
      <c r="G2012" s="2">
        <v>2184</v>
      </c>
      <c r="H2012" t="s">
        <v>916</v>
      </c>
      <c r="I2012" t="s">
        <v>65</v>
      </c>
      <c r="J2012" s="5">
        <v>11367</v>
      </c>
      <c r="K2012" s="8" t="str">
        <f>VLOOKUP($B2012,Sheet1!A:E,3,FALSE)</f>
        <v>Flushing</v>
      </c>
      <c r="L2012" s="8" t="str">
        <f>VLOOKUP($B2012,Sheet1!A:E,4,FALSE)</f>
        <v>B</v>
      </c>
      <c r="M2012">
        <v>-73.827022400000004</v>
      </c>
      <c r="N2012">
        <v>40.731836299999998</v>
      </c>
      <c r="O2012" s="13">
        <f>VLOOKUP($B2012,Sheet2!A:F,6,FALSE)</f>
        <v>8.3959131973708097</v>
      </c>
      <c r="P2012" s="1">
        <v>62000</v>
      </c>
      <c r="Q2012" s="3">
        <v>6.7500000000000004E-2</v>
      </c>
      <c r="R2012">
        <v>30</v>
      </c>
      <c r="S2012" s="1">
        <v>248000</v>
      </c>
      <c r="T2012" s="1">
        <v>1608.52</v>
      </c>
      <c r="U2012" s="1">
        <v>314.79000000000002</v>
      </c>
      <c r="V2012" s="1">
        <v>64.58</v>
      </c>
      <c r="W2012" s="4">
        <v>1000</v>
      </c>
      <c r="X2012" s="1">
        <v>2987.9</v>
      </c>
      <c r="Y2012">
        <v>4</v>
      </c>
      <c r="Z2012">
        <v>18</v>
      </c>
      <c r="AA2012" t="str">
        <f>VLOOKUP($B2012,Sheet1!A:E,5,FALSE)</f>
        <v>Bustling Chinese and  Korean community. Large shopping community.</v>
      </c>
    </row>
    <row r="2013" spans="1:27" x14ac:dyDescent="0.2">
      <c r="A2013">
        <v>2100</v>
      </c>
      <c r="B2013" t="s">
        <v>2670</v>
      </c>
      <c r="C2013" t="s">
        <v>41</v>
      </c>
      <c r="D2013" s="1">
        <v>1299900</v>
      </c>
      <c r="E2013">
        <v>6</v>
      </c>
      <c r="F2013">
        <v>4</v>
      </c>
      <c r="G2013" s="2">
        <v>2504</v>
      </c>
      <c r="H2013" t="s">
        <v>2671</v>
      </c>
      <c r="I2013" t="s">
        <v>36</v>
      </c>
      <c r="J2013" s="5">
        <v>10303</v>
      </c>
      <c r="K2013" s="8" t="str">
        <f>VLOOKUP($B2013,Sheet1!A:E,3,FALSE)</f>
        <v>Richmond County</v>
      </c>
      <c r="L2013" s="8" t="str">
        <f>VLOOKUP($B2013,Sheet1!A:E,4,FALSE)</f>
        <v>B</v>
      </c>
      <c r="M2013">
        <v>-74.150255999999999</v>
      </c>
      <c r="N2013">
        <v>40.636611000000002</v>
      </c>
      <c r="O2013" s="13">
        <f>VLOOKUP($B2013,Sheet2!A:F,6,FALSE)</f>
        <v>11.61414532418897</v>
      </c>
      <c r="P2013" s="1">
        <v>259980</v>
      </c>
      <c r="Q2013" s="3">
        <v>6.7500000000000004E-2</v>
      </c>
      <c r="R2013">
        <v>30</v>
      </c>
      <c r="S2013" s="1">
        <v>1039920</v>
      </c>
      <c r="T2013" s="1">
        <v>6744.9</v>
      </c>
      <c r="U2013" s="1">
        <v>1319.98</v>
      </c>
      <c r="V2013" s="1">
        <v>270.81</v>
      </c>
      <c r="W2013" s="4">
        <v>600</v>
      </c>
      <c r="X2013" s="1">
        <v>8935.7000000000007</v>
      </c>
      <c r="Y2013">
        <v>12</v>
      </c>
      <c r="Z2013">
        <v>10</v>
      </c>
      <c r="AA2013" t="str">
        <f>VLOOKUP($B2013,Sheet1!A:E,5,FALSE)</f>
        <v>Northern Staten Island</v>
      </c>
    </row>
    <row r="2014" spans="1:27" x14ac:dyDescent="0.2">
      <c r="A2014">
        <v>2101</v>
      </c>
      <c r="B2014" t="s">
        <v>2672</v>
      </c>
      <c r="C2014" t="s">
        <v>26</v>
      </c>
      <c r="D2014" s="1">
        <v>2225000</v>
      </c>
      <c r="E2014">
        <v>2</v>
      </c>
      <c r="F2014">
        <v>2</v>
      </c>
      <c r="G2014" s="2">
        <v>1420</v>
      </c>
      <c r="H2014" t="s">
        <v>47</v>
      </c>
      <c r="I2014" t="s">
        <v>28</v>
      </c>
      <c r="J2014" s="5">
        <v>10016</v>
      </c>
      <c r="K2014" s="8" t="str">
        <f>VLOOKUP($B2014,Sheet1!A:E,3,FALSE)</f>
        <v>Murray Hill</v>
      </c>
      <c r="L2014" s="8" t="str">
        <f>VLOOKUP($B2014,Sheet1!A:E,4,FALSE)</f>
        <v>A</v>
      </c>
      <c r="M2014">
        <v>-73.975579800000006</v>
      </c>
      <c r="N2014">
        <v>40.744042</v>
      </c>
      <c r="O2014" s="13">
        <f>VLOOKUP($B2014,Sheet2!A:F,6,FALSE)</f>
        <v>0.6129096423981244</v>
      </c>
      <c r="P2014" s="1">
        <v>445000</v>
      </c>
      <c r="Q2014" s="3">
        <v>6.7500000000000004E-2</v>
      </c>
      <c r="R2014">
        <v>30</v>
      </c>
      <c r="S2014" s="1">
        <v>1780000</v>
      </c>
      <c r="T2014" s="1">
        <v>11545.05</v>
      </c>
      <c r="U2014" s="1">
        <v>2259.38</v>
      </c>
      <c r="V2014" s="1">
        <v>463.54</v>
      </c>
      <c r="W2014" s="4">
        <v>550</v>
      </c>
      <c r="X2014" s="1">
        <v>14817.96</v>
      </c>
      <c r="Y2014">
        <v>4</v>
      </c>
      <c r="Z2014">
        <v>9</v>
      </c>
      <c r="AA2014" t="str">
        <f>VLOOKUP($B2014,Sheet1!A:E,5,FALSE)</f>
        <v>Great spot for connecting with new people, Financial &amp; Tech sector workers, fast paced way of life</v>
      </c>
    </row>
    <row r="2015" spans="1:27" x14ac:dyDescent="0.2">
      <c r="A2015">
        <v>2102</v>
      </c>
      <c r="B2015" t="s">
        <v>2673</v>
      </c>
      <c r="C2015" t="s">
        <v>26</v>
      </c>
      <c r="D2015" s="1">
        <v>1530000</v>
      </c>
      <c r="E2015">
        <v>2</v>
      </c>
      <c r="F2015">
        <v>2</v>
      </c>
      <c r="G2015" s="2">
        <v>1229</v>
      </c>
      <c r="H2015" t="s">
        <v>95</v>
      </c>
      <c r="I2015" t="s">
        <v>45</v>
      </c>
      <c r="J2015" s="5">
        <v>11249</v>
      </c>
      <c r="K2015" s="8" t="str">
        <f>VLOOKUP($B2015,Sheet1!A:E,3,FALSE)</f>
        <v>Williamsburg</v>
      </c>
      <c r="L2015" s="8" t="str">
        <f>VLOOKUP($B2015,Sheet1!A:E,4,FALSE)</f>
        <v>B+</v>
      </c>
      <c r="M2015">
        <v>-73.968241300000003</v>
      </c>
      <c r="N2015">
        <v>40.710245399999998</v>
      </c>
      <c r="O2015" s="13">
        <f>VLOOKUP($B2015,Sheet2!A:F,6,FALSE)</f>
        <v>2.8102858724791888</v>
      </c>
      <c r="P2015" s="1">
        <v>306000</v>
      </c>
      <c r="Q2015" s="3">
        <v>6.7500000000000004E-2</v>
      </c>
      <c r="R2015">
        <v>30</v>
      </c>
      <c r="S2015" s="1">
        <v>1224000</v>
      </c>
      <c r="T2015" s="1">
        <v>7938.84</v>
      </c>
      <c r="U2015" s="1">
        <v>1553.64</v>
      </c>
      <c r="V2015" s="1">
        <v>318.75</v>
      </c>
      <c r="W2015" s="4">
        <v>600</v>
      </c>
      <c r="X2015" s="1">
        <v>10411.23</v>
      </c>
      <c r="Y2015">
        <v>4</v>
      </c>
      <c r="Z2015">
        <v>8</v>
      </c>
      <c r="AA2015" t="str">
        <f>VLOOKUP($B2015,Sheet1!A:E,5,FALSE)</f>
        <v>Hipsters, Trendy cafes bars resturants, Smorgasburg, "East Manhattan".</v>
      </c>
    </row>
    <row r="2016" spans="1:27" x14ac:dyDescent="0.2">
      <c r="A2016">
        <v>2103</v>
      </c>
      <c r="B2016" t="s">
        <v>2674</v>
      </c>
      <c r="C2016" t="s">
        <v>34</v>
      </c>
      <c r="D2016" s="1">
        <v>594900</v>
      </c>
      <c r="E2016">
        <v>3</v>
      </c>
      <c r="F2016">
        <v>2</v>
      </c>
      <c r="G2016" s="2">
        <v>1224</v>
      </c>
      <c r="H2016" t="s">
        <v>861</v>
      </c>
      <c r="I2016" t="s">
        <v>45</v>
      </c>
      <c r="J2016" s="5">
        <v>11236</v>
      </c>
      <c r="K2016" s="8" t="str">
        <f>VLOOKUP($B2016,Sheet1!A:E,3,FALSE)</f>
        <v>Canarsie</v>
      </c>
      <c r="L2016" s="8" t="str">
        <f>VLOOKUP($B2016,Sheet1!A:E,4,FALSE)</f>
        <v>B-</v>
      </c>
      <c r="M2016">
        <v>-73.907152499999995</v>
      </c>
      <c r="N2016">
        <v>40.638179999999998</v>
      </c>
      <c r="O2016" s="13">
        <f>VLOOKUP($B2016,Sheet2!A:F,6,FALSE)</f>
        <v>8.67071914849347</v>
      </c>
      <c r="P2016" s="1">
        <v>118980</v>
      </c>
      <c r="Q2016" s="3">
        <v>6.7500000000000004E-2</v>
      </c>
      <c r="R2016">
        <v>30</v>
      </c>
      <c r="S2016" s="1">
        <v>475920</v>
      </c>
      <c r="T2016" s="1">
        <v>3086.81</v>
      </c>
      <c r="U2016" s="1">
        <v>604.09</v>
      </c>
      <c r="V2016" s="1">
        <v>123.94</v>
      </c>
      <c r="W2016" s="4">
        <v>600</v>
      </c>
      <c r="X2016" s="1">
        <v>4414.84</v>
      </c>
      <c r="Y2016">
        <v>6</v>
      </c>
      <c r="Z2016">
        <v>8</v>
      </c>
      <c r="AA2016" t="str">
        <f>VLOOKUP($B2016,Sheet1!A:E,5,FALSE)</f>
        <v>Primarilly African American &amp; West Indian Residential Neighborhood on the L line.</v>
      </c>
    </row>
    <row r="2017" spans="1:27" x14ac:dyDescent="0.2">
      <c r="A2017">
        <v>2104</v>
      </c>
      <c r="B2017" t="s">
        <v>2675</v>
      </c>
      <c r="C2017" t="s">
        <v>87</v>
      </c>
      <c r="D2017" s="1">
        <v>1080000</v>
      </c>
      <c r="E2017">
        <v>8</v>
      </c>
      <c r="F2017">
        <v>5</v>
      </c>
      <c r="G2017" s="2">
        <v>2184</v>
      </c>
      <c r="H2017" t="s">
        <v>2676</v>
      </c>
      <c r="I2017" t="s">
        <v>54</v>
      </c>
      <c r="J2017" s="5">
        <v>10465</v>
      </c>
      <c r="K2017" s="8" t="str">
        <f>VLOOKUP($B2017,Sheet1!A:E,3,FALSE)</f>
        <v>Country Club</v>
      </c>
      <c r="L2017" s="8" t="str">
        <f>VLOOKUP($B2017,Sheet1!A:E,4,FALSE)</f>
        <v>B+</v>
      </c>
      <c r="M2017">
        <v>-73.812751500000005</v>
      </c>
      <c r="N2017">
        <v>40.816711900000001</v>
      </c>
      <c r="O2017" s="13">
        <f>VLOOKUP($B2017,Sheet2!A:F,6,FALSE)</f>
        <v>10.19690263566905</v>
      </c>
      <c r="P2017" s="1">
        <v>216000</v>
      </c>
      <c r="Q2017" s="3">
        <v>6.7500000000000004E-2</v>
      </c>
      <c r="R2017">
        <v>30</v>
      </c>
      <c r="S2017" s="1">
        <v>864000</v>
      </c>
      <c r="T2017" s="1">
        <v>5603.89</v>
      </c>
      <c r="U2017" s="1">
        <v>1096.69</v>
      </c>
      <c r="V2017" s="1">
        <v>225</v>
      </c>
      <c r="W2017" s="4">
        <v>375</v>
      </c>
      <c r="X2017" s="1">
        <v>7300.57</v>
      </c>
      <c r="Y2017">
        <v>16</v>
      </c>
      <c r="Z2017">
        <v>8</v>
      </c>
      <c r="AA2017" t="str">
        <f>VLOOKUP($B2017,Sheet1!A:E,5,FALSE)</f>
        <v>Bronx, suburban feel with waterfront properties by the Eastchester Bay; Exclusive Country clubs.</v>
      </c>
    </row>
    <row r="2018" spans="1:27" x14ac:dyDescent="0.2">
      <c r="A2018">
        <v>2105</v>
      </c>
      <c r="B2018" t="s">
        <v>2677</v>
      </c>
      <c r="C2018" t="s">
        <v>188</v>
      </c>
      <c r="D2018" s="1">
        <v>1425000</v>
      </c>
      <c r="E2018">
        <v>4</v>
      </c>
      <c r="F2018">
        <v>3</v>
      </c>
      <c r="G2018" s="2">
        <v>2184</v>
      </c>
      <c r="H2018" t="s">
        <v>1086</v>
      </c>
      <c r="I2018" t="s">
        <v>65</v>
      </c>
      <c r="J2018" s="5">
        <v>11358</v>
      </c>
      <c r="K2018" s="8" t="str">
        <f>VLOOKUP($B2018,Sheet1!A:E,3,FALSE)</f>
        <v>Flushing</v>
      </c>
      <c r="L2018" s="8" t="str">
        <f>VLOOKUP($B2018,Sheet1!A:E,4,FALSE)</f>
        <v>B</v>
      </c>
      <c r="M2018">
        <v>-73.804479400000005</v>
      </c>
      <c r="N2018">
        <v>40.771903700000003</v>
      </c>
      <c r="O2018" s="13">
        <f>VLOOKUP($B2018,Sheet2!A:F,6,FALSE)</f>
        <v>9.6267673631239727</v>
      </c>
      <c r="P2018" s="1">
        <v>285000</v>
      </c>
      <c r="Q2018" s="3">
        <v>6.7500000000000004E-2</v>
      </c>
      <c r="R2018">
        <v>30</v>
      </c>
      <c r="S2018" s="1">
        <v>1140000</v>
      </c>
      <c r="T2018" s="1">
        <v>7394.02</v>
      </c>
      <c r="U2018" s="1">
        <v>1447.02</v>
      </c>
      <c r="V2018" s="1">
        <v>296.88</v>
      </c>
      <c r="W2018" s="4">
        <v>600</v>
      </c>
      <c r="X2018" s="1">
        <v>9737.91</v>
      </c>
      <c r="Y2018">
        <v>8</v>
      </c>
      <c r="Z2018">
        <v>11</v>
      </c>
      <c r="AA2018" t="str">
        <f>VLOOKUP($B2018,Sheet1!A:E,5,FALSE)</f>
        <v>Bustling Chinese and  Korean community. Large shopping community.</v>
      </c>
    </row>
    <row r="2019" spans="1:27" x14ac:dyDescent="0.2">
      <c r="A2019">
        <v>2106</v>
      </c>
      <c r="B2019" t="s">
        <v>2678</v>
      </c>
      <c r="C2019" t="s">
        <v>87</v>
      </c>
      <c r="D2019" s="1">
        <v>1399888</v>
      </c>
      <c r="E2019">
        <v>7</v>
      </c>
      <c r="F2019">
        <v>4</v>
      </c>
      <c r="G2019" s="2">
        <v>3682</v>
      </c>
      <c r="H2019" t="s">
        <v>1041</v>
      </c>
      <c r="I2019" t="s">
        <v>45</v>
      </c>
      <c r="J2019" s="5">
        <v>11234</v>
      </c>
      <c r="K2019" s="8" t="str">
        <f>VLOOKUP($B2019,Sheet1!A:E,3,FALSE)</f>
        <v>Marine Park</v>
      </c>
      <c r="L2019" s="8" t="str">
        <f>VLOOKUP($B2019,Sheet1!A:E,4,FALSE)</f>
        <v>A</v>
      </c>
      <c r="M2019">
        <v>-73.918225100000001</v>
      </c>
      <c r="N2019">
        <v>40.612845</v>
      </c>
      <c r="O2019" s="13">
        <f>VLOOKUP($B2019,Sheet2!A:F,6,FALSE)</f>
        <v>10.024486869966021</v>
      </c>
      <c r="P2019" s="1">
        <v>279977.59999999998</v>
      </c>
      <c r="Q2019" s="3">
        <v>6.7500000000000004E-2</v>
      </c>
      <c r="R2019">
        <v>30</v>
      </c>
      <c r="S2019" s="1">
        <v>1119910.3999999999</v>
      </c>
      <c r="T2019" s="1">
        <v>7263.72</v>
      </c>
      <c r="U2019" s="1">
        <v>1421.52</v>
      </c>
      <c r="V2019" s="1">
        <v>291.64</v>
      </c>
      <c r="W2019" s="4">
        <v>600</v>
      </c>
      <c r="X2019" s="1">
        <v>9576.8799999999992</v>
      </c>
      <c r="Y2019">
        <v>14</v>
      </c>
      <c r="Z2019">
        <v>15</v>
      </c>
      <c r="AA2019" t="str">
        <f>VLOOKUP($B2019,Sheet1!A:E,5,FALSE)</f>
        <v>Marine Park, expansive parkland and recreational facilities.</v>
      </c>
    </row>
    <row r="2020" spans="1:27" x14ac:dyDescent="0.2">
      <c r="A2020">
        <v>2107</v>
      </c>
      <c r="B2020" t="s">
        <v>2679</v>
      </c>
      <c r="C2020" t="s">
        <v>188</v>
      </c>
      <c r="D2020" s="1">
        <v>36000000</v>
      </c>
      <c r="E2020">
        <v>8</v>
      </c>
      <c r="F2020">
        <v>10</v>
      </c>
      <c r="G2020" s="2">
        <v>16000</v>
      </c>
      <c r="H2020" t="s">
        <v>47</v>
      </c>
      <c r="I2020" t="s">
        <v>28</v>
      </c>
      <c r="J2020" s="5">
        <v>10075</v>
      </c>
      <c r="K2020" s="8" t="str">
        <f>VLOOKUP($B2020,Sheet1!A:E,3,FALSE)</f>
        <v>Upper East Side</v>
      </c>
      <c r="L2020" s="8" t="str">
        <f>VLOOKUP($B2020,Sheet1!A:E,4,FALSE)</f>
        <v>A</v>
      </c>
      <c r="M2020">
        <v>-73.962947900000003</v>
      </c>
      <c r="N2020">
        <v>40.776401700000001</v>
      </c>
      <c r="O2020" s="13">
        <f>VLOOKUP($B2020,Sheet2!A:F,6,FALSE)</f>
        <v>2.239219321373787</v>
      </c>
      <c r="P2020" s="1">
        <v>7200000</v>
      </c>
      <c r="Q2020" s="3">
        <v>6.7500000000000004E-2</v>
      </c>
      <c r="R2020">
        <v>30</v>
      </c>
      <c r="S2020" s="1">
        <v>28800000</v>
      </c>
      <c r="T2020" s="1">
        <v>186796.25</v>
      </c>
      <c r="U2020" s="1">
        <v>36556.199999999997</v>
      </c>
      <c r="V2020" s="1">
        <v>7500</v>
      </c>
      <c r="W2020" s="4">
        <v>600</v>
      </c>
      <c r="X2020" s="1">
        <v>231452.45</v>
      </c>
      <c r="Y2020">
        <v>16</v>
      </c>
      <c r="Z2020">
        <v>33</v>
      </c>
      <c r="AA2020" t="str">
        <f>VLOOKUP($B2020,Sheet1!A:E,5,FALSE)</f>
        <v>Posh neighborhood, private schools, expensive supermarkets, iconic museums. </v>
      </c>
    </row>
    <row r="2021" spans="1:27" x14ac:dyDescent="0.2">
      <c r="A2021">
        <v>2108</v>
      </c>
      <c r="B2021" t="s">
        <v>2680</v>
      </c>
      <c r="C2021" t="s">
        <v>52</v>
      </c>
      <c r="D2021" s="1">
        <v>575000</v>
      </c>
      <c r="E2021">
        <v>2</v>
      </c>
      <c r="F2021">
        <v>2</v>
      </c>
      <c r="G2021" s="2">
        <v>2184</v>
      </c>
      <c r="H2021" t="s">
        <v>394</v>
      </c>
      <c r="I2021" t="s">
        <v>65</v>
      </c>
      <c r="J2021" s="5">
        <v>11374</v>
      </c>
      <c r="K2021" s="8" t="str">
        <f>VLOOKUP($B2021,Sheet1!A:E,3,FALSE)</f>
        <v>Rego Park</v>
      </c>
      <c r="L2021" s="8" t="str">
        <f>VLOOKUP($B2021,Sheet1!A:E,4,FALSE)</f>
        <v>B+</v>
      </c>
      <c r="M2021">
        <v>-73.854081800000003</v>
      </c>
      <c r="N2021">
        <v>40.728730400000003</v>
      </c>
      <c r="O2021" s="13">
        <f>VLOOKUP($B2021,Sheet2!A:F,6,FALSE)</f>
        <v>7.0316541330297762</v>
      </c>
      <c r="P2021" s="1">
        <v>115000</v>
      </c>
      <c r="Q2021" s="3">
        <v>6.7500000000000004E-2</v>
      </c>
      <c r="R2021">
        <v>30</v>
      </c>
      <c r="S2021" s="1">
        <v>460000</v>
      </c>
      <c r="T2021" s="1">
        <v>2983.55</v>
      </c>
      <c r="U2021" s="1">
        <v>583.88</v>
      </c>
      <c r="V2021" s="1">
        <v>119.79</v>
      </c>
      <c r="W2021" s="4">
        <v>205</v>
      </c>
      <c r="X2021" s="1">
        <v>3892.23</v>
      </c>
      <c r="Y2021">
        <v>4</v>
      </c>
      <c r="Z2021">
        <v>14</v>
      </c>
      <c r="AA2021" t="str">
        <f>VLOOKUP($B2021,Sheet1!A:E,5,FALSE)</f>
        <v>Queens Center Mall, sigificant recent immigrant populations. </v>
      </c>
    </row>
    <row r="2022" spans="1:27" x14ac:dyDescent="0.2">
      <c r="A2022">
        <v>2109</v>
      </c>
      <c r="B2022" t="s">
        <v>2681</v>
      </c>
      <c r="C2022" t="s">
        <v>52</v>
      </c>
      <c r="D2022" s="1">
        <v>850000</v>
      </c>
      <c r="E2022">
        <v>1</v>
      </c>
      <c r="F2022">
        <v>1</v>
      </c>
      <c r="G2022" s="2">
        <v>2184</v>
      </c>
      <c r="H2022" t="s">
        <v>39</v>
      </c>
      <c r="I2022" t="s">
        <v>28</v>
      </c>
      <c r="J2022" s="5">
        <v>10014</v>
      </c>
      <c r="K2022" s="8" t="str">
        <f>VLOOKUP($B2022,Sheet1!A:E,3,FALSE)</f>
        <v>Greenwich Village</v>
      </c>
      <c r="L2022" s="8" t="str">
        <f>VLOOKUP($B2022,Sheet1!A:E,4,FALSE)</f>
        <v>A</v>
      </c>
      <c r="M2022">
        <v>-74.007331199999996</v>
      </c>
      <c r="N2022">
        <v>40.734357299999999</v>
      </c>
      <c r="O2022" s="13">
        <f>VLOOKUP($B2022,Sheet2!A:F,6,FALSE)</f>
        <v>1.522150166728969</v>
      </c>
      <c r="P2022" s="1">
        <v>170000</v>
      </c>
      <c r="Q2022" s="3">
        <v>6.7500000000000004E-2</v>
      </c>
      <c r="R2022">
        <v>30</v>
      </c>
      <c r="S2022" s="1">
        <v>680000</v>
      </c>
      <c r="T2022" s="1">
        <v>4410.47</v>
      </c>
      <c r="U2022" s="1">
        <v>863.13</v>
      </c>
      <c r="V2022" s="1">
        <v>177.08</v>
      </c>
      <c r="W2022" s="4">
        <v>3000</v>
      </c>
      <c r="X2022" s="1">
        <v>8450.68</v>
      </c>
      <c r="Y2022">
        <v>2</v>
      </c>
      <c r="Z2022">
        <v>18</v>
      </c>
      <c r="AA2022" t="str">
        <f>VLOOKUP($B2022,Sheet1!A:E,5,FALSE)</f>
        <v>Manhattan, Washington Square Park, where NYU Campus is.</v>
      </c>
    </row>
    <row r="2023" spans="1:27" x14ac:dyDescent="0.2">
      <c r="A2023">
        <v>2110</v>
      </c>
      <c r="B2023" t="s">
        <v>2682</v>
      </c>
      <c r="C2023" t="s">
        <v>41</v>
      </c>
      <c r="D2023" s="1">
        <v>1288000</v>
      </c>
      <c r="E2023">
        <v>3</v>
      </c>
      <c r="F2023">
        <v>2</v>
      </c>
      <c r="G2023" s="2">
        <v>2184</v>
      </c>
      <c r="H2023" t="s">
        <v>69</v>
      </c>
      <c r="I2023" t="s">
        <v>45</v>
      </c>
      <c r="J2023" s="5">
        <v>11228</v>
      </c>
      <c r="K2023" s="8" t="str">
        <f>VLOOKUP($B2023,Sheet1!A:E,3,FALSE)</f>
        <v>Dyker Heights</v>
      </c>
      <c r="L2023" s="8" t="str">
        <f>VLOOKUP($B2023,Sheet1!A:E,4,FALSE)</f>
        <v>A</v>
      </c>
      <c r="M2023">
        <v>-74.013383599999997</v>
      </c>
      <c r="N2023">
        <v>40.620851799999997</v>
      </c>
      <c r="O2023" s="13">
        <f>VLOOKUP($B2023,Sheet2!A:F,6,FALSE)</f>
        <v>8.9511176889599291</v>
      </c>
      <c r="P2023" s="1">
        <v>257600</v>
      </c>
      <c r="Q2023" s="3">
        <v>6.7500000000000004E-2</v>
      </c>
      <c r="R2023">
        <v>30</v>
      </c>
      <c r="S2023" s="1">
        <v>1030400</v>
      </c>
      <c r="T2023" s="1">
        <v>6683.15</v>
      </c>
      <c r="U2023" s="1">
        <v>1307.9000000000001</v>
      </c>
      <c r="V2023" s="1">
        <v>268.33</v>
      </c>
      <c r="W2023" s="4">
        <v>1000</v>
      </c>
      <c r="X2023" s="1">
        <v>9259.39</v>
      </c>
      <c r="Y2023">
        <v>6</v>
      </c>
      <c r="Z2023">
        <v>14</v>
      </c>
      <c r="AA2023" t="str">
        <f>VLOOKUP($B2023,Sheet1!A:E,5,FALSE)</f>
        <v>Residential Area, famous for extreme Christmas lights display, Italian and Chinese population.</v>
      </c>
    </row>
    <row r="2024" spans="1:27" x14ac:dyDescent="0.2">
      <c r="A2024">
        <v>2111</v>
      </c>
      <c r="B2024" t="s">
        <v>2683</v>
      </c>
      <c r="C2024" t="s">
        <v>52</v>
      </c>
      <c r="D2024" s="1">
        <v>309000</v>
      </c>
      <c r="E2024">
        <v>1</v>
      </c>
      <c r="F2024">
        <v>2</v>
      </c>
      <c r="G2024" s="2">
        <v>1074</v>
      </c>
      <c r="H2024" t="s">
        <v>266</v>
      </c>
      <c r="I2024" t="s">
        <v>65</v>
      </c>
      <c r="J2024" s="5">
        <v>11005</v>
      </c>
      <c r="K2024" s="8" t="str">
        <f>VLOOKUP($B2024,Sheet1!A:E,3,FALSE)</f>
        <v>Glen Oaks</v>
      </c>
      <c r="L2024" s="8" t="str">
        <f>VLOOKUP($B2024,Sheet1!A:E,4,FALSE)</f>
        <v>A</v>
      </c>
      <c r="M2024">
        <v>-73.715960100000004</v>
      </c>
      <c r="N2024">
        <v>40.757797400000001</v>
      </c>
      <c r="O2024" s="13">
        <f>VLOOKUP($B2024,Sheet2!A:F,6,FALSE)</f>
        <v>14.15352633811994</v>
      </c>
      <c r="P2024" s="1">
        <v>61800</v>
      </c>
      <c r="Q2024" s="3">
        <v>6.7500000000000004E-2</v>
      </c>
      <c r="R2024">
        <v>30</v>
      </c>
      <c r="S2024" s="1">
        <v>247200</v>
      </c>
      <c r="T2024" s="1">
        <v>1603.33</v>
      </c>
      <c r="U2024" s="1">
        <v>313.77</v>
      </c>
      <c r="V2024" s="1">
        <v>64.38</v>
      </c>
      <c r="W2024" s="4">
        <v>600</v>
      </c>
      <c r="X2024" s="1">
        <v>2581.48</v>
      </c>
      <c r="Y2024">
        <v>2</v>
      </c>
      <c r="Z2024">
        <v>7</v>
      </c>
      <c r="AA2024" t="str">
        <f>VLOOKUP($B2024,Sheet1!A:E,5,FALSE)</f>
        <v>Glen Oaks Village - large cooperative housing development, Queens County Farm. </v>
      </c>
    </row>
    <row r="2025" spans="1:27" x14ac:dyDescent="0.2">
      <c r="A2025">
        <v>2112</v>
      </c>
      <c r="B2025" t="s">
        <v>2684</v>
      </c>
      <c r="C2025" t="s">
        <v>52</v>
      </c>
      <c r="D2025" s="1">
        <v>999000</v>
      </c>
      <c r="E2025">
        <v>3</v>
      </c>
      <c r="F2025">
        <v>1</v>
      </c>
      <c r="G2025" s="2">
        <v>2184</v>
      </c>
      <c r="H2025" t="s">
        <v>27</v>
      </c>
      <c r="I2025" t="s">
        <v>28</v>
      </c>
      <c r="J2025" s="5">
        <v>10025</v>
      </c>
      <c r="K2025" s="8" t="str">
        <f>VLOOKUP($B2025,Sheet1!A:E,3,FALSE)</f>
        <v>Upper West Side</v>
      </c>
      <c r="L2025" s="8" t="str">
        <f>VLOOKUP($B2025,Sheet1!A:E,4,FALSE)</f>
        <v>A</v>
      </c>
      <c r="M2025">
        <v>-73.971294700000001</v>
      </c>
      <c r="N2025">
        <v>40.798378399999997</v>
      </c>
      <c r="O2025" s="13">
        <f>VLOOKUP($B2025,Sheet2!A:F,6,FALSE)</f>
        <v>3.4993227014305401</v>
      </c>
      <c r="P2025" s="1">
        <v>199800</v>
      </c>
      <c r="Q2025" s="3">
        <v>6.7500000000000004E-2</v>
      </c>
      <c r="R2025">
        <v>30</v>
      </c>
      <c r="S2025" s="1">
        <v>799200</v>
      </c>
      <c r="T2025" s="1">
        <v>5183.6000000000004</v>
      </c>
      <c r="U2025" s="1">
        <v>1014.43</v>
      </c>
      <c r="V2025" s="1">
        <v>208.13</v>
      </c>
      <c r="W2025" s="4">
        <v>205</v>
      </c>
      <c r="X2025" s="1">
        <v>6611.16</v>
      </c>
      <c r="Y2025">
        <v>6</v>
      </c>
      <c r="Z2025">
        <v>18</v>
      </c>
      <c r="AA2025" t="str">
        <f>VLOOKUP($B2025,Sheet1!A:E,5,FALSE)</f>
        <v>Western edge of Central Park, Lincoln Center, affluent area.</v>
      </c>
    </row>
    <row r="2026" spans="1:27" x14ac:dyDescent="0.2">
      <c r="A2026">
        <v>2113</v>
      </c>
      <c r="B2026" t="s">
        <v>2685</v>
      </c>
      <c r="C2026" t="s">
        <v>34</v>
      </c>
      <c r="D2026" s="1">
        <v>2700000</v>
      </c>
      <c r="E2026">
        <v>5</v>
      </c>
      <c r="F2026">
        <v>2</v>
      </c>
      <c r="G2026" s="2">
        <v>2690</v>
      </c>
      <c r="H2026" t="s">
        <v>2659</v>
      </c>
      <c r="I2026" t="s">
        <v>45</v>
      </c>
      <c r="J2026" s="5">
        <v>11235</v>
      </c>
      <c r="K2026" s="8" t="str">
        <f>VLOOKUP($B2026,Sheet1!A:E,3,FALSE)</f>
        <v>Brighton Beach</v>
      </c>
      <c r="L2026" s="8" t="str">
        <f>VLOOKUP($B2026,Sheet1!A:E,4,FALSE)</f>
        <v>B</v>
      </c>
      <c r="M2026">
        <v>-73.949460400000007</v>
      </c>
      <c r="N2026">
        <v>40.580140399999998</v>
      </c>
      <c r="O2026" s="13">
        <f>VLOOKUP($B2026,Sheet2!A:F,6,FALSE)</f>
        <v>11.79140393474357</v>
      </c>
      <c r="P2026" s="1">
        <v>540000</v>
      </c>
      <c r="Q2026" s="3">
        <v>6.7500000000000004E-2</v>
      </c>
      <c r="R2026">
        <v>30</v>
      </c>
      <c r="S2026" s="1">
        <v>2160000</v>
      </c>
      <c r="T2026" s="1">
        <v>14009.72</v>
      </c>
      <c r="U2026" s="1">
        <v>2741.72</v>
      </c>
      <c r="V2026" s="1">
        <v>562.5</v>
      </c>
      <c r="W2026" s="4">
        <v>600</v>
      </c>
      <c r="X2026" s="1">
        <v>17913.93</v>
      </c>
      <c r="Y2026">
        <v>10</v>
      </c>
      <c r="Z2026">
        <v>17</v>
      </c>
      <c r="AA2026" t="str">
        <f>VLOOKUP($B2026,Sheet1!A:E,5,FALSE)</f>
        <v>Large Russian-speaking community and boardwalk with beach access.</v>
      </c>
    </row>
    <row r="2027" spans="1:27" x14ac:dyDescent="0.2">
      <c r="A2027">
        <v>2114</v>
      </c>
      <c r="B2027" t="s">
        <v>2686</v>
      </c>
      <c r="C2027" t="s">
        <v>52</v>
      </c>
      <c r="D2027" s="1">
        <v>399000</v>
      </c>
      <c r="E2027">
        <v>3</v>
      </c>
      <c r="F2027">
        <v>2</v>
      </c>
      <c r="G2027" s="2">
        <v>2184</v>
      </c>
      <c r="H2027" t="s">
        <v>123</v>
      </c>
      <c r="I2027" t="s">
        <v>28</v>
      </c>
      <c r="J2027" s="5">
        <v>10037</v>
      </c>
      <c r="K2027" s="8" t="str">
        <f>VLOOKUP($B2027,Sheet1!A:E,3,FALSE)</f>
        <v>Harlem</v>
      </c>
      <c r="L2027" s="8" t="str">
        <f>VLOOKUP($B2027,Sheet1!A:E,4,FALSE)</f>
        <v>C</v>
      </c>
      <c r="M2027">
        <v>-73.9382868</v>
      </c>
      <c r="N2027">
        <v>40.810265899999997</v>
      </c>
      <c r="O2027" s="13">
        <f>VLOOKUP($B2027,Sheet2!A:F,6,FALSE)</f>
        <v>4.9084769446732226</v>
      </c>
      <c r="P2027" s="1">
        <v>79800</v>
      </c>
      <c r="Q2027" s="3">
        <v>6.7500000000000004E-2</v>
      </c>
      <c r="R2027">
        <v>30</v>
      </c>
      <c r="S2027" s="1">
        <v>319200</v>
      </c>
      <c r="T2027" s="1">
        <v>2070.33</v>
      </c>
      <c r="U2027" s="1">
        <v>405.16</v>
      </c>
      <c r="V2027" s="1">
        <v>83.13</v>
      </c>
      <c r="W2027" s="4">
        <v>3000</v>
      </c>
      <c r="X2027" s="1">
        <v>5558.61</v>
      </c>
      <c r="Y2027">
        <v>6</v>
      </c>
      <c r="Z2027">
        <v>14</v>
      </c>
      <c r="AA2027" t="str">
        <f>VLOOKUP($B2027,Sheet1!A:E,5,FALSE)</f>
        <v>Rich African-American history and cultural landmarks such as Apollo Theather. </v>
      </c>
    </row>
    <row r="2028" spans="1:27" x14ac:dyDescent="0.2">
      <c r="A2028">
        <v>2115</v>
      </c>
      <c r="B2028" t="s">
        <v>2687</v>
      </c>
      <c r="C2028" t="s">
        <v>34</v>
      </c>
      <c r="D2028" s="1">
        <v>554900</v>
      </c>
      <c r="E2028">
        <v>3</v>
      </c>
      <c r="F2028">
        <v>2</v>
      </c>
      <c r="G2028" s="2">
        <v>1890</v>
      </c>
      <c r="H2028" t="s">
        <v>81</v>
      </c>
      <c r="I2028" t="s">
        <v>54</v>
      </c>
      <c r="J2028" s="5">
        <v>10467</v>
      </c>
      <c r="K2028" s="8" t="str">
        <f>VLOOKUP($B2028,Sheet1!A:E,3,FALSE)</f>
        <v>Allerton</v>
      </c>
      <c r="L2028" s="8" t="str">
        <f>VLOOKUP($B2028,Sheet1!A:E,4,FALSE)</f>
        <v>C+</v>
      </c>
      <c r="M2028">
        <v>-73.861309700000007</v>
      </c>
      <c r="N2028">
        <v>40.884929100000001</v>
      </c>
      <c r="O2028" s="13">
        <f>VLOOKUP($B2028,Sheet2!A:F,6,FALSE)</f>
        <v>11.42588650103121</v>
      </c>
      <c r="P2028" s="1">
        <v>110980</v>
      </c>
      <c r="Q2028" s="3">
        <v>6.7500000000000004E-2</v>
      </c>
      <c r="R2028">
        <v>30</v>
      </c>
      <c r="S2028" s="1">
        <v>443920</v>
      </c>
      <c r="T2028" s="1">
        <v>2879.26</v>
      </c>
      <c r="U2028" s="1">
        <v>563.47</v>
      </c>
      <c r="V2028" s="1">
        <v>115.6</v>
      </c>
      <c r="W2028" s="4">
        <v>600</v>
      </c>
      <c r="X2028" s="1">
        <v>4158.33</v>
      </c>
      <c r="Y2028">
        <v>6</v>
      </c>
      <c r="Z2028">
        <v>12</v>
      </c>
      <c r="AA2028" t="str">
        <f>VLOOKUP($B2028,Sheet1!A:E,5,FALSE)</f>
        <v>Allerton Avenue is a popular commercial street within a predominately residential area. ; Near by to the  Bronx Zoo.</v>
      </c>
    </row>
    <row r="2029" spans="1:27" x14ac:dyDescent="0.2">
      <c r="A2029">
        <v>2116</v>
      </c>
      <c r="B2029" t="s">
        <v>2688</v>
      </c>
      <c r="C2029" t="s">
        <v>26</v>
      </c>
      <c r="D2029" s="1">
        <v>399000</v>
      </c>
      <c r="E2029">
        <v>1</v>
      </c>
      <c r="F2029">
        <v>1</v>
      </c>
      <c r="G2029">
        <v>561</v>
      </c>
      <c r="H2029" t="s">
        <v>485</v>
      </c>
      <c r="I2029" t="s">
        <v>45</v>
      </c>
      <c r="J2029" s="5">
        <v>11235</v>
      </c>
      <c r="K2029" s="8" t="str">
        <f>VLOOKUP($B2029,Sheet1!A:E,3,FALSE)</f>
        <v>Brighton Beach</v>
      </c>
      <c r="L2029" s="8" t="str">
        <f>VLOOKUP($B2029,Sheet1!A:E,4,FALSE)</f>
        <v>B</v>
      </c>
      <c r="M2029">
        <v>-73.942084699999995</v>
      </c>
      <c r="N2029">
        <v>40.583956800000003</v>
      </c>
      <c r="O2029" s="13">
        <f>VLOOKUP($B2029,Sheet2!A:F,6,FALSE)</f>
        <v>11.601345774509969</v>
      </c>
      <c r="P2029" s="1">
        <v>79800</v>
      </c>
      <c r="Q2029" s="3">
        <v>6.7500000000000004E-2</v>
      </c>
      <c r="R2029">
        <v>30</v>
      </c>
      <c r="S2029" s="1">
        <v>319200</v>
      </c>
      <c r="T2029" s="1">
        <v>2070.33</v>
      </c>
      <c r="U2029" s="1">
        <v>405.16</v>
      </c>
      <c r="V2029" s="1">
        <v>83.13</v>
      </c>
      <c r="W2029" s="4">
        <v>600</v>
      </c>
      <c r="X2029" s="1">
        <v>3158.61</v>
      </c>
      <c r="Y2029">
        <v>2</v>
      </c>
      <c r="Z2029">
        <v>5</v>
      </c>
      <c r="AA2029" t="str">
        <f>VLOOKUP($B2029,Sheet1!A:E,5,FALSE)</f>
        <v>Large Russian-speaking community and boardwalk with beach access.</v>
      </c>
    </row>
    <row r="2030" spans="1:27" x14ac:dyDescent="0.2">
      <c r="A2030">
        <v>2117</v>
      </c>
      <c r="B2030" t="s">
        <v>2689</v>
      </c>
      <c r="C2030" t="s">
        <v>26</v>
      </c>
      <c r="D2030" s="1">
        <v>675000</v>
      </c>
      <c r="E2030">
        <v>2</v>
      </c>
      <c r="F2030">
        <v>2</v>
      </c>
      <c r="G2030">
        <v>904</v>
      </c>
      <c r="H2030" t="s">
        <v>119</v>
      </c>
      <c r="I2030" t="s">
        <v>65</v>
      </c>
      <c r="J2030" s="5">
        <v>11374</v>
      </c>
      <c r="K2030" s="8" t="str">
        <f>VLOOKUP($B2030,Sheet1!A:E,3,FALSE)</f>
        <v>Rego Park</v>
      </c>
      <c r="L2030" s="8" t="str">
        <f>VLOOKUP($B2030,Sheet1!A:E,4,FALSE)</f>
        <v>B+</v>
      </c>
      <c r="M2030">
        <v>-73.867080400000006</v>
      </c>
      <c r="N2030">
        <v>40.7324713</v>
      </c>
      <c r="O2030" s="13">
        <f>VLOOKUP($B2030,Sheet2!A:F,6,FALSE)</f>
        <v>6.3128999572719824</v>
      </c>
      <c r="P2030" s="1">
        <v>135000</v>
      </c>
      <c r="Q2030" s="3">
        <v>6.7500000000000004E-2</v>
      </c>
      <c r="R2030">
        <v>30</v>
      </c>
      <c r="S2030" s="1">
        <v>540000</v>
      </c>
      <c r="T2030" s="1">
        <v>3502.43</v>
      </c>
      <c r="U2030" s="1">
        <v>685.43</v>
      </c>
      <c r="V2030" s="1">
        <v>140.63</v>
      </c>
      <c r="W2030" s="4">
        <v>600</v>
      </c>
      <c r="X2030" s="1">
        <v>4928.4799999999996</v>
      </c>
      <c r="Y2030">
        <v>4</v>
      </c>
      <c r="Z2030">
        <v>6</v>
      </c>
      <c r="AA2030" t="str">
        <f>VLOOKUP($B2030,Sheet1!A:E,5,FALSE)</f>
        <v>Queens Center Mall, sigificant recent immigrant populations. </v>
      </c>
    </row>
    <row r="2031" spans="1:27" x14ac:dyDescent="0.2">
      <c r="A2031">
        <v>2118</v>
      </c>
      <c r="B2031" t="s">
        <v>2690</v>
      </c>
      <c r="C2031" t="s">
        <v>52</v>
      </c>
      <c r="D2031" s="1">
        <v>225000</v>
      </c>
      <c r="E2031">
        <v>1</v>
      </c>
      <c r="F2031">
        <v>1</v>
      </c>
      <c r="G2031" s="2">
        <v>2184</v>
      </c>
      <c r="H2031" t="s">
        <v>325</v>
      </c>
      <c r="I2031" t="s">
        <v>65</v>
      </c>
      <c r="J2031" s="5">
        <v>11357</v>
      </c>
      <c r="K2031" s="8" t="str">
        <f>VLOOKUP($B2031,Sheet1!A:E,3,FALSE)</f>
        <v>Malba</v>
      </c>
      <c r="L2031" s="8" t="str">
        <f>VLOOKUP($B2031,Sheet1!A:E,4,FALSE)</f>
        <v>A</v>
      </c>
      <c r="M2031">
        <v>-73.801761200000001</v>
      </c>
      <c r="N2031">
        <v>40.786485200000001</v>
      </c>
      <c r="O2031" s="13">
        <f>VLOOKUP($B2031,Sheet2!A:F,6,FALSE)</f>
        <v>9.9800131622771318</v>
      </c>
      <c r="P2031" s="1">
        <v>45000</v>
      </c>
      <c r="Q2031" s="3">
        <v>6.7500000000000004E-2</v>
      </c>
      <c r="R2031">
        <v>30</v>
      </c>
      <c r="S2031" s="1">
        <v>180000</v>
      </c>
      <c r="T2031" s="1">
        <v>1167.48</v>
      </c>
      <c r="U2031" s="1">
        <v>228.48</v>
      </c>
      <c r="V2031" s="1">
        <v>46.88</v>
      </c>
      <c r="W2031" s="4">
        <v>1000</v>
      </c>
      <c r="X2031" s="1">
        <v>2442.83</v>
      </c>
      <c r="Y2031">
        <v>2</v>
      </c>
      <c r="Z2031">
        <v>18</v>
      </c>
      <c r="AA2031" t="str">
        <f>VLOOKUP($B2031,Sheet1!A:E,5,FALSE)</f>
        <v>Luxury Homes, East River waterfront views, suburban environment.</v>
      </c>
    </row>
    <row r="2032" spans="1:27" x14ac:dyDescent="0.2">
      <c r="A2032">
        <v>2119</v>
      </c>
      <c r="B2032" t="s">
        <v>2691</v>
      </c>
      <c r="C2032" t="s">
        <v>87</v>
      </c>
      <c r="D2032" s="1">
        <v>999999</v>
      </c>
      <c r="E2032">
        <v>3</v>
      </c>
      <c r="F2032">
        <v>2</v>
      </c>
      <c r="G2032" s="2">
        <v>2184</v>
      </c>
      <c r="H2032" t="s">
        <v>406</v>
      </c>
      <c r="I2032" t="s">
        <v>65</v>
      </c>
      <c r="J2032" s="5">
        <v>11373</v>
      </c>
      <c r="K2032" s="8" t="str">
        <f>VLOOKUP($B2032,Sheet1!A:E,3,FALSE)</f>
        <v>Elmhurst</v>
      </c>
      <c r="L2032" s="8" t="str">
        <f>VLOOKUP($B2032,Sheet1!A:E,4,FALSE)</f>
        <v>B-</v>
      </c>
      <c r="M2032">
        <v>-73.867703599999999</v>
      </c>
      <c r="N2032">
        <v>40.739227800000002</v>
      </c>
      <c r="O2032" s="13">
        <f>VLOOKUP($B2032,Sheet2!A:F,6,FALSE)</f>
        <v>6.2135939423870354</v>
      </c>
      <c r="P2032" s="1">
        <v>199999.8</v>
      </c>
      <c r="Q2032" s="3">
        <v>6.7500000000000004E-2</v>
      </c>
      <c r="R2032">
        <v>30</v>
      </c>
      <c r="S2032" s="1">
        <v>799999.2</v>
      </c>
      <c r="T2032" s="1">
        <v>5188.78</v>
      </c>
      <c r="U2032" s="1">
        <v>1015.45</v>
      </c>
      <c r="V2032" s="1">
        <v>208.33</v>
      </c>
      <c r="W2032" s="4">
        <v>600</v>
      </c>
      <c r="X2032" s="1">
        <v>7012.56</v>
      </c>
      <c r="Y2032">
        <v>6</v>
      </c>
      <c r="Z2032">
        <v>14</v>
      </c>
      <c r="AA2032" t="str">
        <f>VLOOKUP($B2032,Sheet1!A:E,5,FALSE)</f>
        <v>Queens Center Mall, Authentic food scene, very busy commercial area.</v>
      </c>
    </row>
    <row r="2033" spans="1:27" x14ac:dyDescent="0.2">
      <c r="A2033">
        <v>2120</v>
      </c>
      <c r="B2033" t="s">
        <v>2692</v>
      </c>
      <c r="C2033" t="s">
        <v>26</v>
      </c>
      <c r="D2033" s="1">
        <v>164999</v>
      </c>
      <c r="E2033">
        <v>3</v>
      </c>
      <c r="F2033">
        <v>1</v>
      </c>
      <c r="G2033">
        <v>400</v>
      </c>
      <c r="H2033" t="s">
        <v>2693</v>
      </c>
      <c r="I2033" t="s">
        <v>36</v>
      </c>
      <c r="J2033" s="5">
        <v>10301</v>
      </c>
      <c r="K2033" s="8" t="str">
        <f>VLOOKUP($B2033,Sheet1!A:E,3,FALSE)</f>
        <v>Richmond County</v>
      </c>
      <c r="L2033" s="8" t="str">
        <f>VLOOKUP($B2033,Sheet1!A:E,4,FALSE)</f>
        <v>B</v>
      </c>
      <c r="M2033">
        <v>-74.0787385</v>
      </c>
      <c r="N2033">
        <v>40.644912099999999</v>
      </c>
      <c r="O2033" s="13">
        <f>VLOOKUP($B2033,Sheet2!A:F,6,FALSE)</f>
        <v>8.6844013719513971</v>
      </c>
      <c r="P2033" s="1">
        <v>32999.800000000003</v>
      </c>
      <c r="Q2033" s="3">
        <v>6.7500000000000004E-2</v>
      </c>
      <c r="R2033">
        <v>30</v>
      </c>
      <c r="S2033" s="1">
        <v>131999.20000000001</v>
      </c>
      <c r="T2033" s="1">
        <v>856.14</v>
      </c>
      <c r="U2033" s="1">
        <v>167.55</v>
      </c>
      <c r="V2033" s="1">
        <v>34.369999999999997</v>
      </c>
      <c r="W2033" s="4">
        <v>600</v>
      </c>
      <c r="X2033" s="1">
        <v>1658.07</v>
      </c>
      <c r="Y2033">
        <v>6</v>
      </c>
      <c r="Z2033">
        <v>3</v>
      </c>
      <c r="AA2033" t="str">
        <f>VLOOKUP($B2033,Sheet1!A:E,5,FALSE)</f>
        <v>Northern Staten Island</v>
      </c>
    </row>
    <row r="2034" spans="1:27" x14ac:dyDescent="0.2">
      <c r="A2034">
        <v>2121</v>
      </c>
      <c r="B2034" t="s">
        <v>2694</v>
      </c>
      <c r="C2034" t="s">
        <v>26</v>
      </c>
      <c r="D2034" s="1">
        <v>13000000</v>
      </c>
      <c r="E2034">
        <v>4</v>
      </c>
      <c r="F2034">
        <v>4</v>
      </c>
      <c r="G2034" s="2">
        <v>3844</v>
      </c>
      <c r="H2034" t="s">
        <v>69</v>
      </c>
      <c r="I2034" t="s">
        <v>28</v>
      </c>
      <c r="J2034" s="5">
        <v>10014</v>
      </c>
      <c r="K2034" s="8" t="str">
        <f>VLOOKUP($B2034,Sheet1!A:E,3,FALSE)</f>
        <v>Greenwich Village</v>
      </c>
      <c r="L2034" s="8" t="str">
        <f>VLOOKUP($B2034,Sheet1!A:E,4,FALSE)</f>
        <v>A</v>
      </c>
      <c r="M2034">
        <v>-74.008758499999999</v>
      </c>
      <c r="N2034">
        <v>40.737713100000001</v>
      </c>
      <c r="O2034" s="13">
        <f>VLOOKUP($B2034,Sheet2!A:F,6,FALSE)</f>
        <v>1.4444126301006459</v>
      </c>
      <c r="P2034" s="1">
        <v>2600000</v>
      </c>
      <c r="Q2034" s="3">
        <v>6.7500000000000004E-2</v>
      </c>
      <c r="R2034">
        <v>30</v>
      </c>
      <c r="S2034" s="1">
        <v>10400000</v>
      </c>
      <c r="T2034" s="1">
        <v>67454.2</v>
      </c>
      <c r="U2034" s="1">
        <v>13200.85</v>
      </c>
      <c r="V2034" s="1">
        <v>2708.33</v>
      </c>
      <c r="W2034" s="4">
        <v>600</v>
      </c>
      <c r="X2034" s="1">
        <v>83963.39</v>
      </c>
      <c r="Y2034">
        <v>8</v>
      </c>
      <c r="Z2034">
        <v>16</v>
      </c>
      <c r="AA2034" t="str">
        <f>VLOOKUP($B2034,Sheet1!A:E,5,FALSE)</f>
        <v>Manhattan, Washington Square Park, where NYU Campus is.</v>
      </c>
    </row>
    <row r="2035" spans="1:27" x14ac:dyDescent="0.2">
      <c r="A2035">
        <v>2122</v>
      </c>
      <c r="B2035" t="s">
        <v>2695</v>
      </c>
      <c r="C2035" t="s">
        <v>52</v>
      </c>
      <c r="D2035" s="1">
        <v>235000</v>
      </c>
      <c r="E2035">
        <v>1</v>
      </c>
      <c r="F2035">
        <v>1</v>
      </c>
      <c r="G2035" s="2">
        <v>2184</v>
      </c>
      <c r="H2035" t="s">
        <v>69</v>
      </c>
      <c r="I2035" t="s">
        <v>65</v>
      </c>
      <c r="J2035" s="5">
        <v>11415</v>
      </c>
      <c r="K2035" s="8" t="str">
        <f>VLOOKUP($B2035,Sheet1!A:E,3,FALSE)</f>
        <v>Kew Gardens</v>
      </c>
      <c r="L2035" s="8" t="str">
        <f>VLOOKUP($B2035,Sheet1!A:E,4,FALSE)</f>
        <v>A-</v>
      </c>
      <c r="M2035">
        <v>-73.833930499999994</v>
      </c>
      <c r="N2035">
        <v>40.7123992</v>
      </c>
      <c r="O2035" s="13">
        <f>VLOOKUP($B2035,Sheet2!A:F,6,FALSE)</f>
        <v>8.3398909722249339</v>
      </c>
      <c r="P2035" s="1">
        <v>47000</v>
      </c>
      <c r="Q2035" s="3">
        <v>6.7500000000000004E-2</v>
      </c>
      <c r="R2035">
        <v>30</v>
      </c>
      <c r="S2035" s="1">
        <v>188000</v>
      </c>
      <c r="T2035" s="1">
        <v>1219.3599999999999</v>
      </c>
      <c r="U2035" s="1">
        <v>238.63</v>
      </c>
      <c r="V2035" s="1">
        <v>48.96</v>
      </c>
      <c r="W2035" s="4">
        <v>205</v>
      </c>
      <c r="X2035" s="1">
        <v>1711.95</v>
      </c>
      <c r="Y2035">
        <v>2</v>
      </c>
      <c r="Z2035">
        <v>18</v>
      </c>
      <c r="AA2035" t="str">
        <f>VLOOKUP($B2035,Sheet1!A:E,5,FALSE)</f>
        <v>Suburban feel and historic architecture.</v>
      </c>
    </row>
    <row r="2036" spans="1:27" x14ac:dyDescent="0.2">
      <c r="A2036">
        <v>2123</v>
      </c>
      <c r="B2036" t="s">
        <v>2696</v>
      </c>
      <c r="C2036" t="s">
        <v>26</v>
      </c>
      <c r="D2036" s="1">
        <v>29000000</v>
      </c>
      <c r="E2036">
        <v>5</v>
      </c>
      <c r="F2036">
        <v>2.5</v>
      </c>
      <c r="G2036" s="2">
        <v>5508</v>
      </c>
      <c r="H2036" t="s">
        <v>69</v>
      </c>
      <c r="I2036" t="s">
        <v>28</v>
      </c>
      <c r="J2036" s="5">
        <v>10128</v>
      </c>
      <c r="K2036" s="8" t="str">
        <f>VLOOKUP($B2036,Sheet1!A:E,3,FALSE)</f>
        <v>Upper East Side</v>
      </c>
      <c r="L2036" s="8" t="str">
        <f>VLOOKUP($B2036,Sheet1!A:E,4,FALSE)</f>
        <v>A</v>
      </c>
      <c r="M2036">
        <v>-73.953650699999997</v>
      </c>
      <c r="N2036">
        <v>40.780182199999999</v>
      </c>
      <c r="O2036" s="13">
        <f>VLOOKUP($B2036,Sheet2!A:F,6,FALSE)</f>
        <v>2.7319620614828239</v>
      </c>
      <c r="P2036" s="1">
        <v>5800000</v>
      </c>
      <c r="Q2036" s="3">
        <v>6.7500000000000004E-2</v>
      </c>
      <c r="R2036">
        <v>30</v>
      </c>
      <c r="S2036" s="1">
        <v>23200000</v>
      </c>
      <c r="T2036" s="1">
        <v>150474.76</v>
      </c>
      <c r="U2036" s="1">
        <v>29448.05</v>
      </c>
      <c r="V2036" s="1">
        <v>6041.67</v>
      </c>
      <c r="W2036" s="4">
        <v>205</v>
      </c>
      <c r="X2036" s="1">
        <v>186169.48</v>
      </c>
      <c r="Y2036">
        <v>10</v>
      </c>
      <c r="Z2036">
        <v>31</v>
      </c>
      <c r="AA2036" t="str">
        <f>VLOOKUP($B2036,Sheet1!A:E,5,FALSE)</f>
        <v>Posh neighborhood, private schools, expensive supermarkets, iconic museums. </v>
      </c>
    </row>
    <row r="2037" spans="1:27" x14ac:dyDescent="0.2">
      <c r="A2037">
        <v>2124</v>
      </c>
      <c r="B2037" t="s">
        <v>2697</v>
      </c>
      <c r="C2037" t="s">
        <v>52</v>
      </c>
      <c r="D2037" s="1">
        <v>715000</v>
      </c>
      <c r="E2037">
        <v>3</v>
      </c>
      <c r="F2037">
        <v>1</v>
      </c>
      <c r="G2037">
        <v>983</v>
      </c>
      <c r="H2037" t="s">
        <v>69</v>
      </c>
      <c r="I2037" t="s">
        <v>28</v>
      </c>
      <c r="J2037" s="5">
        <v>10003</v>
      </c>
      <c r="K2037" s="8" t="str">
        <f>VLOOKUP($B2037,Sheet1!A:E,3,FALSE)</f>
        <v>East Village</v>
      </c>
      <c r="L2037" s="8" t="str">
        <f>VLOOKUP($B2037,Sheet1!A:E,4,FALSE)</f>
        <v>B+</v>
      </c>
      <c r="M2037">
        <v>-73.985865399999994</v>
      </c>
      <c r="N2037">
        <v>40.732932599999998</v>
      </c>
      <c r="O2037" s="13">
        <f>VLOOKUP($B2037,Sheet2!A:F,6,FALSE)</f>
        <v>1.0963046591319641</v>
      </c>
      <c r="P2037" s="1">
        <v>143000</v>
      </c>
      <c r="Q2037" s="3">
        <v>6.7500000000000004E-2</v>
      </c>
      <c r="R2037">
        <v>30</v>
      </c>
      <c r="S2037" s="1">
        <v>572000</v>
      </c>
      <c r="T2037" s="1">
        <v>3709.98</v>
      </c>
      <c r="U2037" s="1">
        <v>726.05</v>
      </c>
      <c r="V2037" s="1">
        <v>148.96</v>
      </c>
      <c r="W2037" s="4">
        <v>600</v>
      </c>
      <c r="X2037" s="1">
        <v>5184.99</v>
      </c>
      <c r="Y2037">
        <v>6</v>
      </c>
      <c r="Z2037">
        <v>8</v>
      </c>
      <c r="AA2037" t="str">
        <f>VLOOKUP($B2037,Sheet1!A:E,5,FALSE)</f>
        <v>Lower Manhattan. Vibrant culture, "counter-culture history", St. Mark's Place. Tompkins Square Park, numerous bars clubs and music halls.</v>
      </c>
    </row>
    <row r="2038" spans="1:27" x14ac:dyDescent="0.2">
      <c r="A2038">
        <v>2125</v>
      </c>
      <c r="B2038" t="s">
        <v>2698</v>
      </c>
      <c r="C2038" t="s">
        <v>52</v>
      </c>
      <c r="D2038" s="1">
        <v>565000</v>
      </c>
      <c r="E2038">
        <v>2</v>
      </c>
      <c r="F2038">
        <v>1</v>
      </c>
      <c r="G2038" s="2">
        <v>2184</v>
      </c>
      <c r="H2038" t="s">
        <v>838</v>
      </c>
      <c r="I2038" t="s">
        <v>28</v>
      </c>
      <c r="J2038" s="5">
        <v>10002</v>
      </c>
      <c r="K2038" s="8" t="str">
        <f>VLOOKUP($B2038,Sheet1!A:E,3,FALSE)</f>
        <v>Lower East Side</v>
      </c>
      <c r="L2038" s="8" t="str">
        <f>VLOOKUP($B2038,Sheet1!A:E,4,FALSE)</f>
        <v>B</v>
      </c>
      <c r="M2038">
        <v>-73.949643399999999</v>
      </c>
      <c r="N2038">
        <v>40.7108846</v>
      </c>
      <c r="O2038" s="13">
        <f>VLOOKUP($B2038,Sheet2!A:F,6,FALSE)</f>
        <v>3.221711509678689</v>
      </c>
      <c r="P2038" s="1">
        <v>113000</v>
      </c>
      <c r="Q2038" s="3">
        <v>6.7500000000000004E-2</v>
      </c>
      <c r="R2038">
        <v>30</v>
      </c>
      <c r="S2038" s="1">
        <v>452000</v>
      </c>
      <c r="T2038" s="1">
        <v>2931.66</v>
      </c>
      <c r="U2038" s="1">
        <v>573.73</v>
      </c>
      <c r="V2038" s="1">
        <v>117.71</v>
      </c>
      <c r="W2038" s="4">
        <v>600</v>
      </c>
      <c r="X2038" s="1">
        <v>4223.1000000000004</v>
      </c>
      <c r="Y2038">
        <v>4</v>
      </c>
      <c r="Z2038">
        <v>18</v>
      </c>
      <c r="AA2038" t="str">
        <f>VLOOKUP($B2038,Sheet1!A:E,5,FALSE)</f>
        <v>Artists, Pre war buildings, strong nightlife &amp; bars, "place to be in 20s".</v>
      </c>
    </row>
    <row r="2039" spans="1:27" x14ac:dyDescent="0.2">
      <c r="A2039">
        <v>2126</v>
      </c>
      <c r="B2039" t="s">
        <v>2699</v>
      </c>
      <c r="C2039" t="s">
        <v>41</v>
      </c>
      <c r="D2039" s="1">
        <v>1650000</v>
      </c>
      <c r="E2039">
        <v>7</v>
      </c>
      <c r="F2039">
        <v>6</v>
      </c>
      <c r="G2039" s="2">
        <v>2184</v>
      </c>
      <c r="H2039" t="s">
        <v>39</v>
      </c>
      <c r="I2039" t="s">
        <v>28</v>
      </c>
      <c r="J2039" s="5">
        <v>10031</v>
      </c>
      <c r="K2039" s="8" t="str">
        <f>VLOOKUP($B2039,Sheet1!A:E,3,FALSE)</f>
        <v>Hamilton Heights</v>
      </c>
      <c r="L2039" s="8" t="str">
        <f>VLOOKUP($B2039,Sheet1!A:E,4,FALSE)</f>
        <v>C</v>
      </c>
      <c r="M2039">
        <v>-73.946335899999994</v>
      </c>
      <c r="N2039">
        <v>40.829065300000003</v>
      </c>
      <c r="O2039" s="13">
        <f>VLOOKUP($B2039,Sheet2!A:F,6,FALSE)</f>
        <v>5.904742323122659</v>
      </c>
      <c r="P2039" s="1">
        <v>330000</v>
      </c>
      <c r="Q2039" s="3">
        <v>6.7500000000000004E-2</v>
      </c>
      <c r="R2039">
        <v>30</v>
      </c>
      <c r="S2039" s="1">
        <v>1320000</v>
      </c>
      <c r="T2039" s="1">
        <v>8561.49</v>
      </c>
      <c r="U2039" s="1">
        <v>1675.49</v>
      </c>
      <c r="V2039" s="1">
        <v>343.75</v>
      </c>
      <c r="W2039" s="4">
        <v>600</v>
      </c>
      <c r="X2039" s="1">
        <v>11180.74</v>
      </c>
      <c r="Y2039">
        <v>14</v>
      </c>
      <c r="Z2039">
        <v>7</v>
      </c>
      <c r="AA2039" t="str">
        <f>VLOOKUP($B2039,Sheet1!A:E,5,FALSE)</f>
        <v>Parks overlooking Hudson River, diverse restaurants, cafes, museums, and shops</v>
      </c>
    </row>
    <row r="2040" spans="1:27" x14ac:dyDescent="0.2">
      <c r="A2040">
        <v>2127</v>
      </c>
      <c r="B2040" t="s">
        <v>2700</v>
      </c>
      <c r="C2040" t="s">
        <v>52</v>
      </c>
      <c r="D2040" s="1">
        <v>1200000</v>
      </c>
      <c r="E2040">
        <v>2</v>
      </c>
      <c r="F2040">
        <v>2</v>
      </c>
      <c r="G2040" s="2">
        <v>1100</v>
      </c>
      <c r="H2040" t="s">
        <v>123</v>
      </c>
      <c r="I2040" t="s">
        <v>45</v>
      </c>
      <c r="J2040" s="5">
        <v>11218</v>
      </c>
      <c r="K2040" s="8" t="str">
        <f>VLOOKUP($B2040,Sheet1!A:E,3,FALSE)</f>
        <v>Borough Park</v>
      </c>
      <c r="L2040" s="8" t="str">
        <f>VLOOKUP($B2040,Sheet1!A:E,4,FALSE)</f>
        <v>B-</v>
      </c>
      <c r="M2040">
        <v>-73.973071899999994</v>
      </c>
      <c r="N2040">
        <v>40.653303299999997</v>
      </c>
      <c r="O2040" s="13">
        <f>VLOOKUP($B2040,Sheet2!A:F,6,FALSE)</f>
        <v>6.6225116986491424</v>
      </c>
      <c r="P2040" s="1">
        <v>240000</v>
      </c>
      <c r="Q2040" s="3">
        <v>6.7500000000000004E-2</v>
      </c>
      <c r="R2040">
        <v>30</v>
      </c>
      <c r="S2040" s="1">
        <v>960000</v>
      </c>
      <c r="T2040" s="1">
        <v>6226.54</v>
      </c>
      <c r="U2040" s="1">
        <v>1218.54</v>
      </c>
      <c r="V2040" s="1">
        <v>250</v>
      </c>
      <c r="W2040" s="4">
        <v>600</v>
      </c>
      <c r="X2040" s="1">
        <v>8295.08</v>
      </c>
      <c r="Y2040">
        <v>4</v>
      </c>
      <c r="Z2040">
        <v>7</v>
      </c>
      <c r="AA2040" t="str">
        <f>VLOOKUP($B2040,Sheet1!A:E,5,FALSE)</f>
        <v>Large Hasidic Orthodox Jewish community, Kosher food, Synagogues. </v>
      </c>
    </row>
    <row r="2041" spans="1:27" x14ac:dyDescent="0.2">
      <c r="A2041">
        <v>2128</v>
      </c>
      <c r="B2041" t="s">
        <v>2701</v>
      </c>
      <c r="C2041" t="s">
        <v>87</v>
      </c>
      <c r="D2041" s="1">
        <v>3975000</v>
      </c>
      <c r="E2041">
        <v>4</v>
      </c>
      <c r="F2041">
        <v>4</v>
      </c>
      <c r="G2041" s="2">
        <v>3181</v>
      </c>
      <c r="H2041" t="s">
        <v>47</v>
      </c>
      <c r="I2041" t="s">
        <v>45</v>
      </c>
      <c r="J2041" s="5">
        <v>11222</v>
      </c>
      <c r="K2041" s="8" t="str">
        <f>VLOOKUP($B2041,Sheet1!A:E,3,FALSE)</f>
        <v>Green Point</v>
      </c>
      <c r="L2041" s="8" t="str">
        <f>VLOOKUP($B2041,Sheet1!A:E,4,FALSE)</f>
        <v>A+</v>
      </c>
      <c r="M2041">
        <v>-73.948661999999999</v>
      </c>
      <c r="N2041">
        <v>40.727363099999998</v>
      </c>
      <c r="O2041" s="13">
        <f>VLOOKUP($B2041,Sheet2!A:F,6,FALSE)</f>
        <v>2.4321163380549899</v>
      </c>
      <c r="P2041" s="1">
        <v>795000</v>
      </c>
      <c r="Q2041" s="3">
        <v>6.7500000000000004E-2</v>
      </c>
      <c r="R2041">
        <v>30</v>
      </c>
      <c r="S2041" s="1">
        <v>3180000</v>
      </c>
      <c r="T2041" s="1">
        <v>20625.419999999998</v>
      </c>
      <c r="U2041" s="1">
        <v>4036.41</v>
      </c>
      <c r="V2041" s="1">
        <v>828.13</v>
      </c>
      <c r="W2041" s="4">
        <v>600</v>
      </c>
      <c r="X2041" s="1">
        <v>26089.96</v>
      </c>
      <c r="Y2041">
        <v>8</v>
      </c>
      <c r="Z2041">
        <v>13</v>
      </c>
      <c r="AA2041" t="str">
        <f>VLOOKUP($B2041,Sheet1!A:E,5,FALSE)</f>
        <v>Polish-American community by McCarren Park.</v>
      </c>
    </row>
    <row r="2042" spans="1:27" x14ac:dyDescent="0.2">
      <c r="A2042">
        <v>2129</v>
      </c>
      <c r="B2042" t="s">
        <v>2702</v>
      </c>
      <c r="C2042" t="s">
        <v>52</v>
      </c>
      <c r="D2042" s="1">
        <v>1049000</v>
      </c>
      <c r="E2042">
        <v>2</v>
      </c>
      <c r="F2042">
        <v>1</v>
      </c>
      <c r="G2042" s="2">
        <v>2184</v>
      </c>
      <c r="H2042" t="s">
        <v>2703</v>
      </c>
      <c r="I2042" t="s">
        <v>28</v>
      </c>
      <c r="J2042" s="5">
        <v>10014</v>
      </c>
      <c r="K2042" s="8" t="str">
        <f>VLOOKUP($B2042,Sheet1!A:E,3,FALSE)</f>
        <v>Greenwich Village</v>
      </c>
      <c r="L2042" s="8" t="str">
        <f>VLOOKUP($B2042,Sheet1!A:E,4,FALSE)</f>
        <v>A</v>
      </c>
      <c r="M2042">
        <v>-74.010098900000003</v>
      </c>
      <c r="N2042">
        <v>40.731602500000001</v>
      </c>
      <c r="O2042" s="13">
        <f>VLOOKUP($B2042,Sheet2!A:F,6,FALSE)</f>
        <v>1.75714590134655</v>
      </c>
      <c r="P2042" s="1">
        <v>209800</v>
      </c>
      <c r="Q2042" s="3">
        <v>6.7500000000000004E-2</v>
      </c>
      <c r="R2042">
        <v>30</v>
      </c>
      <c r="S2042" s="1">
        <v>839200</v>
      </c>
      <c r="T2042" s="1">
        <v>5443.04</v>
      </c>
      <c r="U2042" s="1">
        <v>1065.21</v>
      </c>
      <c r="V2042" s="1">
        <v>218.54</v>
      </c>
      <c r="W2042" s="4">
        <v>550</v>
      </c>
      <c r="X2042" s="1">
        <v>7276.78</v>
      </c>
      <c r="Y2042">
        <v>4</v>
      </c>
      <c r="Z2042">
        <v>18</v>
      </c>
      <c r="AA2042" t="str">
        <f>VLOOKUP($B2042,Sheet1!A:E,5,FALSE)</f>
        <v>Manhattan, Washington Square Park, where NYU Campus is.</v>
      </c>
    </row>
    <row r="2043" spans="1:27" x14ac:dyDescent="0.2">
      <c r="A2043">
        <v>2130</v>
      </c>
      <c r="B2043" t="s">
        <v>2704</v>
      </c>
      <c r="C2043" t="s">
        <v>34</v>
      </c>
      <c r="D2043" s="1">
        <v>949900</v>
      </c>
      <c r="E2043">
        <v>4</v>
      </c>
      <c r="F2043">
        <v>2</v>
      </c>
      <c r="G2043" s="2">
        <v>1680</v>
      </c>
      <c r="H2043" t="s">
        <v>145</v>
      </c>
      <c r="I2043" t="s">
        <v>36</v>
      </c>
      <c r="J2043" s="5">
        <v>10314</v>
      </c>
      <c r="K2043" s="8" t="str">
        <f>VLOOKUP($B2043,Sheet1!A:E,3,FALSE)</f>
        <v>Mid Island</v>
      </c>
      <c r="L2043" s="8" t="str">
        <f>VLOOKUP($B2043,Sheet1!A:E,4,FALSE)</f>
        <v>B</v>
      </c>
      <c r="M2043">
        <v>-74.141314499999993</v>
      </c>
      <c r="N2043">
        <v>40.621755800000003</v>
      </c>
      <c r="O2043" s="13">
        <f>VLOOKUP($B2043,Sheet2!A:F,6,FALSE)</f>
        <v>11.996515514642621</v>
      </c>
      <c r="P2043" s="1">
        <v>189980</v>
      </c>
      <c r="Q2043" s="3">
        <v>6.7500000000000004E-2</v>
      </c>
      <c r="R2043">
        <v>30</v>
      </c>
      <c r="S2043" s="1">
        <v>759920</v>
      </c>
      <c r="T2043" s="1">
        <v>4928.83</v>
      </c>
      <c r="U2043" s="1">
        <v>964.58</v>
      </c>
      <c r="V2043" s="1">
        <v>197.9</v>
      </c>
      <c r="W2043" s="4">
        <v>1700</v>
      </c>
      <c r="X2043" s="1">
        <v>7791.3</v>
      </c>
      <c r="Y2043">
        <v>8</v>
      </c>
      <c r="Z2043">
        <v>11</v>
      </c>
      <c r="AA2043" t="str">
        <f>VLOOKUP($B2043,Sheet1!A:E,5,FALSE)</f>
        <v>Middle of Staten island, largest % of Asians in Staten Island, suburban residential area.</v>
      </c>
    </row>
    <row r="2044" spans="1:27" x14ac:dyDescent="0.2">
      <c r="A2044">
        <v>2131</v>
      </c>
      <c r="B2044" t="s">
        <v>2705</v>
      </c>
      <c r="C2044" t="s">
        <v>87</v>
      </c>
      <c r="D2044" s="1">
        <v>1199000</v>
      </c>
      <c r="E2044">
        <v>6</v>
      </c>
      <c r="F2044">
        <v>3</v>
      </c>
      <c r="G2044" s="2">
        <v>2184</v>
      </c>
      <c r="H2044" t="s">
        <v>848</v>
      </c>
      <c r="I2044" t="s">
        <v>65</v>
      </c>
      <c r="J2044" s="5">
        <v>11379</v>
      </c>
      <c r="K2044" s="8" t="str">
        <f>VLOOKUP($B2044,Sheet1!A:E,3,FALSE)</f>
        <v>Middle Village</v>
      </c>
      <c r="L2044" s="8" t="str">
        <f>VLOOKUP($B2044,Sheet1!A:E,4,FALSE)</f>
        <v>B</v>
      </c>
      <c r="M2044">
        <v>-73.872360799999996</v>
      </c>
      <c r="N2044">
        <v>40.711016999999998</v>
      </c>
      <c r="O2044" s="13">
        <f>VLOOKUP($B2044,Sheet2!A:F,6,FALSE)</f>
        <v>6.4829583176272649</v>
      </c>
      <c r="P2044" s="1">
        <v>239800</v>
      </c>
      <c r="Q2044" s="3">
        <v>6.7500000000000004E-2</v>
      </c>
      <c r="R2044">
        <v>30</v>
      </c>
      <c r="S2044" s="1">
        <v>959200</v>
      </c>
      <c r="T2044" s="1">
        <v>6221.35</v>
      </c>
      <c r="U2044" s="1">
        <v>1217.52</v>
      </c>
      <c r="V2044" s="1">
        <v>249.79</v>
      </c>
      <c r="W2044" s="4">
        <v>160</v>
      </c>
      <c r="X2044" s="1">
        <v>7848.67</v>
      </c>
      <c r="Y2044">
        <v>12</v>
      </c>
      <c r="Z2044">
        <v>11</v>
      </c>
      <c r="AA2044" t="str">
        <f>VLOOKUP($B2044,Sheet1!A:E,5,FALSE)</f>
        <v>Juniper Valley Park, Residential area with suburban feel, Metropolitan Avenue.</v>
      </c>
    </row>
    <row r="2045" spans="1:27" x14ac:dyDescent="0.2">
      <c r="A2045">
        <v>2132</v>
      </c>
      <c r="B2045" t="s">
        <v>2706</v>
      </c>
      <c r="C2045" t="s">
        <v>188</v>
      </c>
      <c r="D2045" s="1">
        <v>765000</v>
      </c>
      <c r="E2045">
        <v>4</v>
      </c>
      <c r="F2045">
        <v>2</v>
      </c>
      <c r="G2045" s="2">
        <v>2184</v>
      </c>
      <c r="H2045" t="s">
        <v>2707</v>
      </c>
      <c r="I2045" t="s">
        <v>65</v>
      </c>
      <c r="J2045" s="5">
        <v>11362</v>
      </c>
      <c r="K2045" s="8" t="str">
        <f>VLOOKUP($B2045,Sheet1!A:E,3,FALSE)</f>
        <v>Douglaston</v>
      </c>
      <c r="L2045" s="8" t="str">
        <f>VLOOKUP($B2045,Sheet1!A:E,4,FALSE)</f>
        <v>A</v>
      </c>
      <c r="M2045">
        <v>-73.732928999999999</v>
      </c>
      <c r="N2045">
        <v>40.7714061</v>
      </c>
      <c r="O2045" s="13">
        <f>VLOOKUP($B2045,Sheet2!A:F,6,FALSE)</f>
        <v>13.339559456839231</v>
      </c>
      <c r="P2045" s="1">
        <v>153000</v>
      </c>
      <c r="Q2045" s="3">
        <v>6.7500000000000004E-2</v>
      </c>
      <c r="R2045">
        <v>30</v>
      </c>
      <c r="S2045" s="1">
        <v>612000</v>
      </c>
      <c r="T2045" s="1">
        <v>3969.42</v>
      </c>
      <c r="U2045" s="1">
        <v>776.82</v>
      </c>
      <c r="V2045" s="1">
        <v>159.38</v>
      </c>
      <c r="W2045" s="4">
        <v>600</v>
      </c>
      <c r="X2045" s="1">
        <v>5505.61</v>
      </c>
      <c r="Y2045">
        <v>8</v>
      </c>
      <c r="Z2045">
        <v>14</v>
      </c>
      <c r="AA2045" t="str">
        <f>VLOOKUP($B2045,Sheet1!A:E,5,FALSE)</f>
        <v>Historic district with large single family homes.</v>
      </c>
    </row>
    <row r="2046" spans="1:27" x14ac:dyDescent="0.2">
      <c r="A2046">
        <v>2136</v>
      </c>
      <c r="B2046" t="s">
        <v>2708</v>
      </c>
      <c r="C2046" t="s">
        <v>41</v>
      </c>
      <c r="D2046" s="1">
        <v>849000</v>
      </c>
      <c r="E2046">
        <v>3</v>
      </c>
      <c r="F2046">
        <v>2</v>
      </c>
      <c r="G2046" s="2">
        <v>1296</v>
      </c>
      <c r="H2046" t="s">
        <v>2709</v>
      </c>
      <c r="I2046" t="s">
        <v>65</v>
      </c>
      <c r="J2046" s="5">
        <v>11379</v>
      </c>
      <c r="K2046" s="8" t="str">
        <f>VLOOKUP($B2046,Sheet1!A:E,3,FALSE)</f>
        <v>Middle Village</v>
      </c>
      <c r="L2046" s="8" t="str">
        <f>VLOOKUP($B2046,Sheet1!A:E,4,FALSE)</f>
        <v>B</v>
      </c>
      <c r="M2046">
        <v>-73.877527499999999</v>
      </c>
      <c r="N2046">
        <v>40.714991499999996</v>
      </c>
      <c r="O2046" s="13">
        <f>VLOOKUP($B2046,Sheet2!A:F,6,FALSE)</f>
        <v>6.1258025200879516</v>
      </c>
      <c r="P2046" s="1">
        <v>169800</v>
      </c>
      <c r="Q2046" s="3">
        <v>6.7500000000000004E-2</v>
      </c>
      <c r="R2046">
        <v>30</v>
      </c>
      <c r="S2046" s="1">
        <v>679200</v>
      </c>
      <c r="T2046" s="1">
        <v>4405.28</v>
      </c>
      <c r="U2046" s="1">
        <v>862.12</v>
      </c>
      <c r="V2046" s="1">
        <v>176.88</v>
      </c>
      <c r="W2046" s="4">
        <v>205</v>
      </c>
      <c r="X2046" s="1">
        <v>5649.27</v>
      </c>
      <c r="Y2046">
        <v>6</v>
      </c>
      <c r="Z2046">
        <v>8</v>
      </c>
      <c r="AA2046" t="str">
        <f>VLOOKUP($B2046,Sheet1!A:E,5,FALSE)</f>
        <v>Juniper Valley Park, Residential area with suburban feel, Metropolitan Avenue.</v>
      </c>
    </row>
    <row r="2047" spans="1:27" x14ac:dyDescent="0.2">
      <c r="A2047">
        <v>2137</v>
      </c>
      <c r="B2047" t="s">
        <v>2710</v>
      </c>
      <c r="C2047" t="s">
        <v>87</v>
      </c>
      <c r="D2047" s="1">
        <v>999000</v>
      </c>
      <c r="E2047">
        <v>4</v>
      </c>
      <c r="F2047">
        <v>3</v>
      </c>
      <c r="G2047" s="2">
        <v>2184</v>
      </c>
      <c r="H2047" t="s">
        <v>47</v>
      </c>
      <c r="I2047" t="s">
        <v>65</v>
      </c>
      <c r="J2047" s="5">
        <v>11378</v>
      </c>
      <c r="K2047" s="8" t="str">
        <f>VLOOKUP($B2047,Sheet1!A:E,3,FALSE)</f>
        <v>Maspeth</v>
      </c>
      <c r="L2047" s="8" t="str">
        <f>VLOOKUP($B2047,Sheet1!A:E,4,FALSE)</f>
        <v>B</v>
      </c>
      <c r="M2047">
        <v>-73.910231499999995</v>
      </c>
      <c r="N2047">
        <v>40.714844399999997</v>
      </c>
      <c r="O2047" s="13">
        <f>VLOOKUP($B2047,Sheet2!A:F,6,FALSE)</f>
        <v>4.5907129366175674</v>
      </c>
      <c r="P2047" s="1">
        <v>199800</v>
      </c>
      <c r="Q2047" s="3">
        <v>6.7500000000000004E-2</v>
      </c>
      <c r="R2047">
        <v>30</v>
      </c>
      <c r="S2047" s="1">
        <v>799200</v>
      </c>
      <c r="T2047" s="1">
        <v>5183.6000000000004</v>
      </c>
      <c r="U2047" s="1">
        <v>1014.43</v>
      </c>
      <c r="V2047" s="1">
        <v>208.13</v>
      </c>
      <c r="W2047" s="4">
        <v>550</v>
      </c>
      <c r="X2047" s="1">
        <v>6956.16</v>
      </c>
      <c r="Y2047">
        <v>8</v>
      </c>
      <c r="Z2047">
        <v>11</v>
      </c>
      <c r="AA2047" t="str">
        <f>VLOOKUP($B2047,Sheet1!A:E,5,FALSE)</f>
        <v>Residential neighborhoods and industrial roots.</v>
      </c>
    </row>
    <row r="2048" spans="1:27" x14ac:dyDescent="0.2">
      <c r="A2048">
        <v>2138</v>
      </c>
      <c r="B2048" t="s">
        <v>2711</v>
      </c>
      <c r="C2048" t="s">
        <v>87</v>
      </c>
      <c r="D2048" s="1">
        <v>1280000</v>
      </c>
      <c r="E2048">
        <v>9</v>
      </c>
      <c r="F2048">
        <v>6</v>
      </c>
      <c r="G2048" s="2">
        <v>2184</v>
      </c>
      <c r="H2048" t="s">
        <v>205</v>
      </c>
      <c r="I2048" t="s">
        <v>65</v>
      </c>
      <c r="J2048" s="5">
        <v>11368</v>
      </c>
      <c r="K2048" s="8" t="str">
        <f>VLOOKUP($B2048,Sheet1!A:E,3,FALSE)</f>
        <v>Corona</v>
      </c>
      <c r="L2048" s="8" t="str">
        <f>VLOOKUP($B2048,Sheet1!A:E,4,FALSE)</f>
        <v>C</v>
      </c>
      <c r="M2048">
        <v>-73.864497299999996</v>
      </c>
      <c r="N2048">
        <v>40.746836600000002</v>
      </c>
      <c r="O2048" s="13">
        <f>VLOOKUP($B2048,Sheet2!A:F,6,FALSE)</f>
        <v>6.3476783731247419</v>
      </c>
      <c r="P2048" s="1">
        <v>256000</v>
      </c>
      <c r="Q2048" s="3">
        <v>6.7500000000000004E-2</v>
      </c>
      <c r="R2048">
        <v>30</v>
      </c>
      <c r="S2048" s="1">
        <v>1024000</v>
      </c>
      <c r="T2048" s="1">
        <v>6641.64</v>
      </c>
      <c r="U2048" s="1">
        <v>1299.78</v>
      </c>
      <c r="V2048" s="1">
        <v>266.67</v>
      </c>
      <c r="W2048" s="4">
        <v>600</v>
      </c>
      <c r="X2048" s="1">
        <v>8808.09</v>
      </c>
      <c r="Y2048">
        <v>18</v>
      </c>
      <c r="Z2048">
        <v>7</v>
      </c>
      <c r="AA2048" t="str">
        <f>VLOOKUP($B2048,Sheet1!A:E,5,FALSE)</f>
        <v>Flushing Meadows - Corona Park Queens, Lemon Ice King icees, strong Latino community.</v>
      </c>
    </row>
    <row r="2049" spans="1:27" x14ac:dyDescent="0.2">
      <c r="A2049">
        <v>2139</v>
      </c>
      <c r="B2049" t="s">
        <v>2712</v>
      </c>
      <c r="C2049" t="s">
        <v>188</v>
      </c>
      <c r="D2049" s="1">
        <v>1999000</v>
      </c>
      <c r="E2049">
        <v>3</v>
      </c>
      <c r="F2049">
        <v>4</v>
      </c>
      <c r="G2049" s="2">
        <v>2840</v>
      </c>
      <c r="H2049" t="s">
        <v>47</v>
      </c>
      <c r="I2049" t="s">
        <v>45</v>
      </c>
      <c r="J2049" s="5">
        <v>11235</v>
      </c>
      <c r="K2049" s="8" t="str">
        <f>VLOOKUP($B2049,Sheet1!A:E,3,FALSE)</f>
        <v>Brighton Beach</v>
      </c>
      <c r="L2049" s="8" t="str">
        <f>VLOOKUP($B2049,Sheet1!A:E,4,FALSE)</f>
        <v>B</v>
      </c>
      <c r="M2049">
        <v>-73.943077299999999</v>
      </c>
      <c r="N2049">
        <v>40.578961900000003</v>
      </c>
      <c r="O2049" s="13">
        <f>VLOOKUP($B2049,Sheet2!A:F,6,FALSE)</f>
        <v>11.929667094497519</v>
      </c>
      <c r="P2049" s="1">
        <v>399800</v>
      </c>
      <c r="Q2049" s="3">
        <v>6.7500000000000004E-2</v>
      </c>
      <c r="R2049">
        <v>30</v>
      </c>
      <c r="S2049" s="1">
        <v>1599200</v>
      </c>
      <c r="T2049" s="1">
        <v>10372.379999999999</v>
      </c>
      <c r="U2049" s="1">
        <v>2029.88</v>
      </c>
      <c r="V2049" s="1">
        <v>416.46</v>
      </c>
      <c r="W2049" s="4">
        <v>3000</v>
      </c>
      <c r="X2049" s="1">
        <v>15818.72</v>
      </c>
      <c r="Y2049">
        <v>6</v>
      </c>
      <c r="Z2049">
        <v>12</v>
      </c>
      <c r="AA2049" t="str">
        <f>VLOOKUP($B2049,Sheet1!A:E,5,FALSE)</f>
        <v>Large Russian-speaking community and boardwalk with beach access.</v>
      </c>
    </row>
    <row r="2050" spans="1:27" x14ac:dyDescent="0.2">
      <c r="A2050">
        <v>2140</v>
      </c>
      <c r="B2050" t="s">
        <v>2713</v>
      </c>
      <c r="C2050" t="s">
        <v>52</v>
      </c>
      <c r="D2050" s="1">
        <v>560000</v>
      </c>
      <c r="E2050">
        <v>1</v>
      </c>
      <c r="F2050">
        <v>1</v>
      </c>
      <c r="G2050">
        <v>700</v>
      </c>
      <c r="H2050" t="s">
        <v>2714</v>
      </c>
      <c r="I2050" t="s">
        <v>28</v>
      </c>
      <c r="J2050" s="5">
        <v>10016</v>
      </c>
      <c r="K2050" s="8" t="str">
        <f>VLOOKUP($B2050,Sheet1!A:E,3,FALSE)</f>
        <v>Murray Hill</v>
      </c>
      <c r="L2050" s="8" t="str">
        <f>VLOOKUP($B2050,Sheet1!A:E,4,FALSE)</f>
        <v>A</v>
      </c>
      <c r="M2050">
        <v>-73.976997999999995</v>
      </c>
      <c r="N2050">
        <v>40.746764900000002</v>
      </c>
      <c r="O2050" s="13">
        <f>VLOOKUP($B2050,Sheet2!A:F,6,FALSE)</f>
        <v>0.46449845357248271</v>
      </c>
      <c r="P2050" s="1">
        <v>112000</v>
      </c>
      <c r="Q2050" s="3">
        <v>6.7500000000000004E-2</v>
      </c>
      <c r="R2050">
        <v>30</v>
      </c>
      <c r="S2050" s="1">
        <v>448000</v>
      </c>
      <c r="T2050" s="1">
        <v>2905.72</v>
      </c>
      <c r="U2050" s="1">
        <v>568.65</v>
      </c>
      <c r="V2050" s="1">
        <v>116.67</v>
      </c>
      <c r="W2050" s="4">
        <v>550</v>
      </c>
      <c r="X2050" s="1">
        <v>4141.04</v>
      </c>
      <c r="Y2050">
        <v>2</v>
      </c>
      <c r="Z2050">
        <v>6</v>
      </c>
      <c r="AA2050" t="str">
        <f>VLOOKUP($B2050,Sheet1!A:E,5,FALSE)</f>
        <v>Great spot for connecting with new people, Financial &amp; Tech sector workers, fast paced way of life</v>
      </c>
    </row>
    <row r="2051" spans="1:27" x14ac:dyDescent="0.2">
      <c r="A2051">
        <v>2141</v>
      </c>
      <c r="B2051" t="s">
        <v>2715</v>
      </c>
      <c r="C2051" t="s">
        <v>34</v>
      </c>
      <c r="D2051" s="1">
        <v>26995000</v>
      </c>
      <c r="E2051">
        <v>8</v>
      </c>
      <c r="F2051">
        <v>10</v>
      </c>
      <c r="G2051" s="2">
        <v>8360</v>
      </c>
      <c r="H2051" t="s">
        <v>47</v>
      </c>
      <c r="I2051" t="s">
        <v>28</v>
      </c>
      <c r="J2051" s="5">
        <v>10028</v>
      </c>
      <c r="K2051" s="8" t="str">
        <f>VLOOKUP($B2051,Sheet1!A:E,3,FALSE)</f>
        <v>Upper East Side</v>
      </c>
      <c r="L2051" s="8" t="str">
        <f>VLOOKUP($B2051,Sheet1!A:E,4,FALSE)</f>
        <v>A</v>
      </c>
      <c r="M2051">
        <v>-73.962546599999996</v>
      </c>
      <c r="N2051">
        <v>40.778004099999997</v>
      </c>
      <c r="O2051" s="13">
        <f>VLOOKUP($B2051,Sheet2!A:F,6,FALSE)</f>
        <v>2.3446300770173489</v>
      </c>
      <c r="P2051" s="1">
        <v>5399000</v>
      </c>
      <c r="Q2051" s="3">
        <v>6.7500000000000004E-2</v>
      </c>
      <c r="R2051">
        <v>30</v>
      </c>
      <c r="S2051" s="1">
        <v>21596000</v>
      </c>
      <c r="T2051" s="1">
        <v>140071.24</v>
      </c>
      <c r="U2051" s="1">
        <v>27412.07</v>
      </c>
      <c r="V2051" s="1">
        <v>5623.96</v>
      </c>
      <c r="W2051" s="4">
        <v>600</v>
      </c>
      <c r="X2051" s="1">
        <v>173707.28</v>
      </c>
      <c r="Y2051">
        <v>16</v>
      </c>
      <c r="Z2051">
        <v>17</v>
      </c>
      <c r="AA2051" t="str">
        <f>VLOOKUP($B2051,Sheet1!A:E,5,FALSE)</f>
        <v>Posh neighborhood, private schools, expensive supermarkets, iconic museums. </v>
      </c>
    </row>
    <row r="2052" spans="1:27" x14ac:dyDescent="0.2">
      <c r="A2052">
        <v>2142</v>
      </c>
      <c r="B2052" t="s">
        <v>2716</v>
      </c>
      <c r="C2052" t="s">
        <v>87</v>
      </c>
      <c r="D2052" s="1">
        <v>1450000</v>
      </c>
      <c r="E2052">
        <v>5</v>
      </c>
      <c r="F2052">
        <v>4</v>
      </c>
      <c r="G2052" s="2">
        <v>3252</v>
      </c>
      <c r="H2052" t="s">
        <v>248</v>
      </c>
      <c r="I2052" t="s">
        <v>36</v>
      </c>
      <c r="J2052" s="5">
        <v>10312</v>
      </c>
      <c r="K2052" s="8" t="str">
        <f>VLOOKUP($B2052,Sheet1!A:E,3,FALSE)</f>
        <v>Great Kills</v>
      </c>
      <c r="L2052" s="8" t="str">
        <f>VLOOKUP($B2052,Sheet1!A:E,4,FALSE)</f>
        <v>B</v>
      </c>
      <c r="M2052">
        <v>-74.186403999999996</v>
      </c>
      <c r="N2052">
        <v>40.550426199999997</v>
      </c>
      <c r="O2052" s="13">
        <f>VLOOKUP($B2052,Sheet2!A:F,6,FALSE)</f>
        <v>17.29039386915656</v>
      </c>
      <c r="P2052" s="1">
        <v>290000</v>
      </c>
      <c r="Q2052" s="3">
        <v>6.7500000000000004E-2</v>
      </c>
      <c r="R2052">
        <v>30</v>
      </c>
      <c r="S2052" s="1">
        <v>1160000</v>
      </c>
      <c r="T2052" s="1">
        <v>7523.74</v>
      </c>
      <c r="U2052" s="1">
        <v>1472.4</v>
      </c>
      <c r="V2052" s="1">
        <v>302.08</v>
      </c>
      <c r="W2052" s="4">
        <v>600</v>
      </c>
      <c r="X2052" s="1">
        <v>9898.2199999999993</v>
      </c>
      <c r="Y2052">
        <v>10</v>
      </c>
      <c r="Z2052">
        <v>14</v>
      </c>
      <c r="AA2052" t="str">
        <f>VLOOKUP($B2052,Sheet1!A:E,5,FALSE)</f>
        <v>Southern Staten Island, Suburban feel, waterfront community, Great Kills Park, named after Duth word of "Great creeks"</v>
      </c>
    </row>
    <row r="2053" spans="1:27" x14ac:dyDescent="0.2">
      <c r="A2053">
        <v>2143</v>
      </c>
      <c r="B2053" t="s">
        <v>2717</v>
      </c>
      <c r="C2053" t="s">
        <v>87</v>
      </c>
      <c r="D2053" s="1">
        <v>1599000</v>
      </c>
      <c r="E2053">
        <v>5</v>
      </c>
      <c r="F2053">
        <v>3</v>
      </c>
      <c r="G2053" s="2">
        <v>2424</v>
      </c>
      <c r="H2053" t="s">
        <v>1669</v>
      </c>
      <c r="I2053" t="s">
        <v>45</v>
      </c>
      <c r="J2053" s="5">
        <v>11234</v>
      </c>
      <c r="K2053" s="8" t="str">
        <f>VLOOKUP($B2053,Sheet1!A:E,3,FALSE)</f>
        <v>Marine Park</v>
      </c>
      <c r="L2053" s="8" t="str">
        <f>VLOOKUP($B2053,Sheet1!A:E,4,FALSE)</f>
        <v>A</v>
      </c>
      <c r="M2053">
        <v>-73.915785799999995</v>
      </c>
      <c r="N2053">
        <v>40.6062747</v>
      </c>
      <c r="O2053" s="13">
        <f>VLOOKUP($B2053,Sheet2!A:F,6,FALSE)</f>
        <v>10.49405931414115</v>
      </c>
      <c r="P2053" s="1">
        <v>319800</v>
      </c>
      <c r="Q2053" s="3">
        <v>6.7500000000000004E-2</v>
      </c>
      <c r="R2053">
        <v>30</v>
      </c>
      <c r="S2053" s="1">
        <v>1279200</v>
      </c>
      <c r="T2053" s="1">
        <v>8296.8700000000008</v>
      </c>
      <c r="U2053" s="1">
        <v>1623.7</v>
      </c>
      <c r="V2053" s="1">
        <v>333.13</v>
      </c>
      <c r="W2053" s="4">
        <v>600</v>
      </c>
      <c r="X2053" s="1">
        <v>10853.7</v>
      </c>
      <c r="Y2053">
        <v>10</v>
      </c>
      <c r="Z2053">
        <v>12</v>
      </c>
      <c r="AA2053" t="str">
        <f>VLOOKUP($B2053,Sheet1!A:E,5,FALSE)</f>
        <v>Marine Park, expansive parkland and recreational facilities.</v>
      </c>
    </row>
    <row r="2054" spans="1:27" x14ac:dyDescent="0.2">
      <c r="A2054">
        <v>2144</v>
      </c>
      <c r="B2054" t="s">
        <v>2718</v>
      </c>
      <c r="C2054" t="s">
        <v>52</v>
      </c>
      <c r="D2054" s="1">
        <v>255000</v>
      </c>
      <c r="E2054">
        <v>1</v>
      </c>
      <c r="F2054">
        <v>1</v>
      </c>
      <c r="G2054">
        <v>650</v>
      </c>
      <c r="H2054" t="s">
        <v>2420</v>
      </c>
      <c r="I2054" t="s">
        <v>65</v>
      </c>
      <c r="J2054" s="5">
        <v>11375</v>
      </c>
      <c r="K2054" s="8" t="str">
        <f>VLOOKUP($B2054,Sheet1!A:E,3,FALSE)</f>
        <v>Forest Hills</v>
      </c>
      <c r="L2054" s="8" t="str">
        <f>VLOOKUP($B2054,Sheet1!A:E,4,FALSE)</f>
        <v>A</v>
      </c>
      <c r="M2054">
        <v>-73.849440000000001</v>
      </c>
      <c r="N2054">
        <v>40.729149900000003</v>
      </c>
      <c r="O2054" s="13">
        <f>VLOOKUP($B2054,Sheet2!A:F,6,FALSE)</f>
        <v>7.265183697510774</v>
      </c>
      <c r="P2054" s="1">
        <v>51000</v>
      </c>
      <c r="Q2054" s="3">
        <v>6.7500000000000004E-2</v>
      </c>
      <c r="R2054">
        <v>30</v>
      </c>
      <c r="S2054" s="1">
        <v>204000</v>
      </c>
      <c r="T2054" s="1">
        <v>1323.14</v>
      </c>
      <c r="U2054" s="1">
        <v>258.94</v>
      </c>
      <c r="V2054" s="1">
        <v>53.13</v>
      </c>
      <c r="W2054" s="4">
        <v>375</v>
      </c>
      <c r="X2054" s="1">
        <v>2010.2</v>
      </c>
      <c r="Y2054">
        <v>2</v>
      </c>
      <c r="Z2054">
        <v>5</v>
      </c>
      <c r="AA2054" t="str">
        <f>VLOOKUP($B2054,Sheet1!A:E,5,FALSE)</f>
        <v>Forest Hills Stadium - historic concert venue, commuter friendly from Manhattan.</v>
      </c>
    </row>
    <row r="2055" spans="1:27" x14ac:dyDescent="0.2">
      <c r="A2055">
        <v>2145</v>
      </c>
      <c r="B2055" t="s">
        <v>2719</v>
      </c>
      <c r="C2055" t="s">
        <v>52</v>
      </c>
      <c r="D2055" s="1">
        <v>995000</v>
      </c>
      <c r="E2055">
        <v>2</v>
      </c>
      <c r="F2055">
        <v>2</v>
      </c>
      <c r="G2055" s="2">
        <v>2184</v>
      </c>
      <c r="H2055" t="s">
        <v>39</v>
      </c>
      <c r="I2055" t="s">
        <v>28</v>
      </c>
      <c r="J2055" s="5">
        <v>10011</v>
      </c>
      <c r="K2055" s="8" t="str">
        <f>VLOOKUP($B2055,Sheet1!A:E,3,FALSE)</f>
        <v>Chelsea</v>
      </c>
      <c r="L2055" s="8" t="str">
        <f>VLOOKUP($B2055,Sheet1!A:E,4,FALSE)</f>
        <v>A</v>
      </c>
      <c r="M2055">
        <v>-74.001890000000003</v>
      </c>
      <c r="N2055">
        <v>40.747844000000001</v>
      </c>
      <c r="O2055" s="13">
        <f>VLOOKUP($B2055,Sheet2!A:F,6,FALSE)</f>
        <v>0.86649011534456011</v>
      </c>
      <c r="P2055" s="1">
        <v>199000</v>
      </c>
      <c r="Q2055" s="3">
        <v>6.7500000000000004E-2</v>
      </c>
      <c r="R2055">
        <v>30</v>
      </c>
      <c r="S2055" s="1">
        <v>796000</v>
      </c>
      <c r="T2055" s="1">
        <v>5162.84</v>
      </c>
      <c r="U2055" s="1">
        <v>1010.37</v>
      </c>
      <c r="V2055" s="1">
        <v>207.29</v>
      </c>
      <c r="W2055" s="4">
        <v>600</v>
      </c>
      <c r="X2055" s="1">
        <v>6980.51</v>
      </c>
      <c r="Y2055">
        <v>4</v>
      </c>
      <c r="Z2055">
        <v>14</v>
      </c>
      <c r="AA2055" t="str">
        <f>VLOOKUP($B2055,Sheet1!A:E,5,FALSE)</f>
        <v>Luxury Highrises, premier neighborhood with upscale resturants and shops; Previously a LGBTQ hub.</v>
      </c>
    </row>
    <row r="2056" spans="1:27" x14ac:dyDescent="0.2">
      <c r="A2056">
        <v>2146</v>
      </c>
      <c r="B2056" t="s">
        <v>2720</v>
      </c>
      <c r="C2056" t="s">
        <v>87</v>
      </c>
      <c r="D2056" s="1">
        <v>5827000</v>
      </c>
      <c r="E2056">
        <v>3</v>
      </c>
      <c r="F2056">
        <v>2.5</v>
      </c>
      <c r="G2056" s="2">
        <v>55300</v>
      </c>
      <c r="H2056" t="s">
        <v>1080</v>
      </c>
      <c r="I2056" t="s">
        <v>65</v>
      </c>
      <c r="J2056" s="5">
        <v>11374</v>
      </c>
      <c r="K2056" s="8" t="str">
        <f>VLOOKUP($B2056,Sheet1!A:E,3,FALSE)</f>
        <v>Rego Park</v>
      </c>
      <c r="L2056" s="8" t="str">
        <f>VLOOKUP($B2056,Sheet1!A:E,4,FALSE)</f>
        <v>B+</v>
      </c>
      <c r="M2056">
        <v>-73.856654599999999</v>
      </c>
      <c r="N2056">
        <v>40.735273599999999</v>
      </c>
      <c r="O2056" s="13">
        <f>VLOOKUP($B2056,Sheet2!A:F,6,FALSE)</f>
        <v>6.8226308838973946</v>
      </c>
      <c r="P2056" s="1">
        <v>1165400</v>
      </c>
      <c r="Q2056" s="3">
        <v>6.7500000000000004E-2</v>
      </c>
      <c r="R2056">
        <v>30</v>
      </c>
      <c r="S2056" s="1">
        <v>4661600</v>
      </c>
      <c r="T2056" s="1">
        <v>30235.05</v>
      </c>
      <c r="U2056" s="1">
        <v>5917.03</v>
      </c>
      <c r="V2056" s="1">
        <v>1213.96</v>
      </c>
      <c r="W2056" s="4">
        <v>205</v>
      </c>
      <c r="X2056" s="1">
        <v>37571.03</v>
      </c>
      <c r="Y2056">
        <v>6</v>
      </c>
      <c r="Z2056">
        <v>307</v>
      </c>
      <c r="AA2056" t="str">
        <f>VLOOKUP($B2056,Sheet1!A:E,5,FALSE)</f>
        <v>Queens Center Mall, sigificant recent immigrant populations. </v>
      </c>
    </row>
    <row r="2057" spans="1:27" x14ac:dyDescent="0.2">
      <c r="A2057">
        <v>2149</v>
      </c>
      <c r="B2057" t="s">
        <v>2721</v>
      </c>
      <c r="C2057" t="s">
        <v>52</v>
      </c>
      <c r="D2057" s="1">
        <v>569000</v>
      </c>
      <c r="E2057">
        <v>2</v>
      </c>
      <c r="F2057">
        <v>2</v>
      </c>
      <c r="G2057" s="2">
        <v>2184</v>
      </c>
      <c r="H2057" t="s">
        <v>483</v>
      </c>
      <c r="I2057" t="s">
        <v>65</v>
      </c>
      <c r="J2057" s="5">
        <v>11374</v>
      </c>
      <c r="K2057" s="8" t="str">
        <f>VLOOKUP($B2057,Sheet1!A:E,3,FALSE)</f>
        <v>Rego Park</v>
      </c>
      <c r="L2057" s="8" t="str">
        <f>VLOOKUP($B2057,Sheet1!A:E,4,FALSE)</f>
        <v>B+</v>
      </c>
      <c r="M2057">
        <v>-73.862083699999999</v>
      </c>
      <c r="N2057">
        <v>40.733796499999997</v>
      </c>
      <c r="O2057" s="13">
        <f>VLOOKUP($B2057,Sheet2!A:F,6,FALSE)</f>
        <v>6.5559157208159036</v>
      </c>
      <c r="P2057" s="1">
        <v>113800</v>
      </c>
      <c r="Q2057" s="3">
        <v>6.7500000000000004E-2</v>
      </c>
      <c r="R2057">
        <v>30</v>
      </c>
      <c r="S2057" s="1">
        <v>455200</v>
      </c>
      <c r="T2057" s="1">
        <v>2952.42</v>
      </c>
      <c r="U2057" s="1">
        <v>577.79</v>
      </c>
      <c r="V2057" s="1">
        <v>118.54</v>
      </c>
      <c r="W2057" s="4">
        <v>600</v>
      </c>
      <c r="X2057" s="1">
        <v>4248.75</v>
      </c>
      <c r="Y2057">
        <v>4</v>
      </c>
      <c r="Z2057">
        <v>14</v>
      </c>
      <c r="AA2057" t="str">
        <f>VLOOKUP($B2057,Sheet1!A:E,5,FALSE)</f>
        <v>Queens Center Mall, sigificant recent immigrant populations. </v>
      </c>
    </row>
    <row r="2058" spans="1:27" x14ac:dyDescent="0.2">
      <c r="A2058">
        <v>2150</v>
      </c>
      <c r="B2058" t="s">
        <v>2722</v>
      </c>
      <c r="C2058" t="s">
        <v>52</v>
      </c>
      <c r="D2058" s="1">
        <v>7195000</v>
      </c>
      <c r="E2058">
        <v>3</v>
      </c>
      <c r="F2058">
        <v>4</v>
      </c>
      <c r="G2058" s="2">
        <v>2184</v>
      </c>
      <c r="H2058" t="s">
        <v>152</v>
      </c>
      <c r="I2058" t="s">
        <v>28</v>
      </c>
      <c r="J2058" s="5">
        <v>10065</v>
      </c>
      <c r="K2058" s="8" t="str">
        <f>VLOOKUP($B2058,Sheet1!A:E,3,FALSE)</f>
        <v>Upper East Side</v>
      </c>
      <c r="L2058" s="8" t="str">
        <f>VLOOKUP($B2058,Sheet1!A:E,4,FALSE)</f>
        <v>A</v>
      </c>
      <c r="M2058">
        <v>-73.971196500000005</v>
      </c>
      <c r="N2058">
        <v>40.766287200000001</v>
      </c>
      <c r="O2058" s="13">
        <f>VLOOKUP($B2058,Sheet2!A:F,6,FALSE)</f>
        <v>1.418019695295575</v>
      </c>
      <c r="P2058" s="1">
        <v>1439000</v>
      </c>
      <c r="Q2058" s="3">
        <v>6.7500000000000004E-2</v>
      </c>
      <c r="R2058">
        <v>30</v>
      </c>
      <c r="S2058" s="1">
        <v>5756000</v>
      </c>
      <c r="T2058" s="1">
        <v>37333.31</v>
      </c>
      <c r="U2058" s="1">
        <v>7306.16</v>
      </c>
      <c r="V2058" s="1">
        <v>1498.96</v>
      </c>
      <c r="W2058" s="4">
        <v>550</v>
      </c>
      <c r="X2058" s="1">
        <v>46688.43</v>
      </c>
      <c r="Y2058">
        <v>6</v>
      </c>
      <c r="Z2058">
        <v>9</v>
      </c>
      <c r="AA2058" t="str">
        <f>VLOOKUP($B2058,Sheet1!A:E,5,FALSE)</f>
        <v>Posh neighborhood, private schools, expensive supermarkets, iconic museums. </v>
      </c>
    </row>
    <row r="2059" spans="1:27" x14ac:dyDescent="0.2">
      <c r="A2059">
        <v>2151</v>
      </c>
      <c r="B2059" t="s">
        <v>2723</v>
      </c>
      <c r="C2059" t="s">
        <v>52</v>
      </c>
      <c r="D2059" s="1">
        <v>398000</v>
      </c>
      <c r="E2059">
        <v>3</v>
      </c>
      <c r="F2059">
        <v>1</v>
      </c>
      <c r="G2059" s="2">
        <v>2184</v>
      </c>
      <c r="H2059" t="s">
        <v>394</v>
      </c>
      <c r="I2059" t="s">
        <v>65</v>
      </c>
      <c r="J2059" s="5">
        <v>11105</v>
      </c>
      <c r="K2059" s="8" t="str">
        <f>VLOOKUP($B2059,Sheet1!A:E,3,FALSE)</f>
        <v>Astoria</v>
      </c>
      <c r="L2059" s="8" t="str">
        <f>VLOOKUP($B2059,Sheet1!A:E,4,FALSE)</f>
        <v>B+</v>
      </c>
      <c r="M2059">
        <v>-73.909279999999995</v>
      </c>
      <c r="N2059">
        <v>40.775384099999997</v>
      </c>
      <c r="O2059" s="13">
        <f>VLOOKUP($B2059,Sheet2!A:F,6,FALSE)</f>
        <v>4.3957408901535304</v>
      </c>
      <c r="P2059" s="1">
        <v>79600</v>
      </c>
      <c r="Q2059" s="3">
        <v>6.7500000000000004E-2</v>
      </c>
      <c r="R2059">
        <v>30</v>
      </c>
      <c r="S2059" s="1">
        <v>318400</v>
      </c>
      <c r="T2059" s="1">
        <v>2065.14</v>
      </c>
      <c r="U2059" s="1">
        <v>404.15</v>
      </c>
      <c r="V2059" s="1">
        <v>82.92</v>
      </c>
      <c r="W2059" s="4">
        <v>600</v>
      </c>
      <c r="X2059" s="1">
        <v>3152.2</v>
      </c>
      <c r="Y2059">
        <v>6</v>
      </c>
      <c r="Z2059">
        <v>18</v>
      </c>
      <c r="AA2059" t="str">
        <f>VLOOKUP($B2059,Sheet1!A:E,5,FALSE)</f>
        <v>Large Greek, Middle Eastern, and Latin American cultural influence with diverse cuisine and a large Astoria Park.</v>
      </c>
    </row>
    <row r="2060" spans="1:27" x14ac:dyDescent="0.2">
      <c r="A2060">
        <v>2152</v>
      </c>
      <c r="B2060" t="s">
        <v>2724</v>
      </c>
      <c r="C2060" t="s">
        <v>41</v>
      </c>
      <c r="D2060" s="1">
        <v>3200000</v>
      </c>
      <c r="E2060">
        <v>4</v>
      </c>
      <c r="F2060">
        <v>4</v>
      </c>
      <c r="G2060" s="2">
        <v>3200</v>
      </c>
      <c r="H2060" t="s">
        <v>548</v>
      </c>
      <c r="I2060" t="s">
        <v>45</v>
      </c>
      <c r="J2060" s="5">
        <v>11231</v>
      </c>
      <c r="K2060" s="8" t="str">
        <f>VLOOKUP($B2060,Sheet1!A:E,3,FALSE)</f>
        <v>Carroll Gardens</v>
      </c>
      <c r="L2060" s="8" t="str">
        <f>VLOOKUP($B2060,Sheet1!A:E,4,FALSE)</f>
        <v>A</v>
      </c>
      <c r="M2060">
        <v>-74.000601000000003</v>
      </c>
      <c r="N2060">
        <v>40.682027599999998</v>
      </c>
      <c r="O2060" s="13">
        <f>VLOOKUP($B2060,Sheet2!A:F,6,FALSE)</f>
        <v>4.6769663321396973</v>
      </c>
      <c r="P2060" s="1">
        <v>640000</v>
      </c>
      <c r="Q2060" s="3">
        <v>6.7500000000000004E-2</v>
      </c>
      <c r="R2060">
        <v>30</v>
      </c>
      <c r="S2060" s="1">
        <v>2560000</v>
      </c>
      <c r="T2060" s="1">
        <v>16604.11</v>
      </c>
      <c r="U2060" s="1">
        <v>3249.44</v>
      </c>
      <c r="V2060" s="1">
        <v>666.67</v>
      </c>
      <c r="W2060" s="4">
        <v>600</v>
      </c>
      <c r="X2060" s="1">
        <v>21120.22</v>
      </c>
      <c r="Y2060">
        <v>8</v>
      </c>
      <c r="Z2060">
        <v>13</v>
      </c>
      <c r="AA2060" t="str">
        <f>VLOOKUP($B2060,Sheet1!A:E,5,FALSE)</f>
        <v>Italian-American heritage and charming brownstones.</v>
      </c>
    </row>
    <row r="2061" spans="1:27" x14ac:dyDescent="0.2">
      <c r="A2061">
        <v>2153</v>
      </c>
      <c r="B2061" t="s">
        <v>2725</v>
      </c>
      <c r="C2061" t="s">
        <v>34</v>
      </c>
      <c r="D2061" s="1">
        <v>799999</v>
      </c>
      <c r="E2061">
        <v>3</v>
      </c>
      <c r="F2061">
        <v>4</v>
      </c>
      <c r="G2061" s="2">
        <v>2337</v>
      </c>
      <c r="H2061" t="s">
        <v>1454</v>
      </c>
      <c r="I2061" t="s">
        <v>36</v>
      </c>
      <c r="J2061" s="5">
        <v>10309</v>
      </c>
      <c r="K2061" s="8" t="str">
        <f>VLOOKUP($B2061,Sheet1!A:E,3,FALSE)</f>
        <v>South Shore</v>
      </c>
      <c r="L2061" s="8" t="str">
        <f>VLOOKUP($B2061,Sheet1!A:E,4,FALSE)</f>
        <v>B</v>
      </c>
      <c r="M2061">
        <v>-74.202668000000003</v>
      </c>
      <c r="N2061">
        <v>40.513375000000003</v>
      </c>
      <c r="O2061" s="13">
        <f>VLOOKUP($B2061,Sheet2!A:F,6,FALSE)</f>
        <v>19.858161808245331</v>
      </c>
      <c r="P2061" s="1">
        <v>159999.79999999999</v>
      </c>
      <c r="Q2061" s="3">
        <v>6.7500000000000004E-2</v>
      </c>
      <c r="R2061">
        <v>30</v>
      </c>
      <c r="S2061" s="1">
        <v>639999.19999999995</v>
      </c>
      <c r="T2061" s="1">
        <v>4151.0200000000004</v>
      </c>
      <c r="U2061" s="1">
        <v>812.36</v>
      </c>
      <c r="V2061" s="1">
        <v>166.67</v>
      </c>
      <c r="W2061" s="4">
        <v>600</v>
      </c>
      <c r="X2061" s="1">
        <v>5730.05</v>
      </c>
      <c r="Y2061">
        <v>6</v>
      </c>
      <c r="Z2061">
        <v>10</v>
      </c>
      <c r="AA2061" t="str">
        <f>VLOOKUP($B2061,Sheet1!A:E,5,FALSE)</f>
        <v>Southern coastline of Long island, costal communities &amp; beaches such as Long Beach, Jones Beach, Fire Island, Hempstead.</v>
      </c>
    </row>
    <row r="2062" spans="1:27" x14ac:dyDescent="0.2">
      <c r="A2062">
        <v>2154</v>
      </c>
      <c r="B2062" t="s">
        <v>2726</v>
      </c>
      <c r="C2062" t="s">
        <v>188</v>
      </c>
      <c r="D2062" s="1">
        <v>758888</v>
      </c>
      <c r="E2062">
        <v>4</v>
      </c>
      <c r="F2062">
        <v>2</v>
      </c>
      <c r="G2062" s="2">
        <v>2184</v>
      </c>
      <c r="H2062" t="s">
        <v>62</v>
      </c>
      <c r="I2062" t="s">
        <v>65</v>
      </c>
      <c r="J2062" s="5">
        <v>11373</v>
      </c>
      <c r="K2062" s="8" t="str">
        <f>VLOOKUP($B2062,Sheet1!A:E,3,FALSE)</f>
        <v>Elmhurst</v>
      </c>
      <c r="L2062" s="8" t="str">
        <f>VLOOKUP($B2062,Sheet1!A:E,4,FALSE)</f>
        <v>B-</v>
      </c>
      <c r="M2062">
        <v>-73.874683500000003</v>
      </c>
      <c r="N2062">
        <v>40.747983300000001</v>
      </c>
      <c r="O2062" s="13">
        <f>VLOOKUP($B2062,Sheet2!A:F,6,FALSE)</f>
        <v>5.8118495863595436</v>
      </c>
      <c r="P2062" s="1">
        <v>151777.60000000001</v>
      </c>
      <c r="Q2062" s="3">
        <v>6.7500000000000004E-2</v>
      </c>
      <c r="R2062">
        <v>30</v>
      </c>
      <c r="S2062" s="1">
        <v>607110.40000000002</v>
      </c>
      <c r="T2062" s="1">
        <v>3937.71</v>
      </c>
      <c r="U2062" s="1">
        <v>770.61</v>
      </c>
      <c r="V2062" s="1">
        <v>158.1</v>
      </c>
      <c r="W2062" s="4">
        <v>600</v>
      </c>
      <c r="X2062" s="1">
        <v>5466.42</v>
      </c>
      <c r="Y2062">
        <v>8</v>
      </c>
      <c r="Z2062">
        <v>14</v>
      </c>
      <c r="AA2062" t="str">
        <f>VLOOKUP($B2062,Sheet1!A:E,5,FALSE)</f>
        <v>Queens Center Mall, Authentic food scene, very busy commercial area.</v>
      </c>
    </row>
    <row r="2063" spans="1:27" x14ac:dyDescent="0.2">
      <c r="A2063">
        <v>2155</v>
      </c>
      <c r="B2063" t="s">
        <v>2727</v>
      </c>
      <c r="C2063" t="s">
        <v>34</v>
      </c>
      <c r="D2063" s="1">
        <v>619999</v>
      </c>
      <c r="E2063">
        <v>3</v>
      </c>
      <c r="F2063">
        <v>2</v>
      </c>
      <c r="G2063" s="2">
        <v>2184</v>
      </c>
      <c r="H2063" t="s">
        <v>81</v>
      </c>
      <c r="I2063" t="s">
        <v>45</v>
      </c>
      <c r="J2063" s="5">
        <v>11212</v>
      </c>
      <c r="K2063" s="8" t="str">
        <f>VLOOKUP($B2063,Sheet1!A:E,3,FALSE)</f>
        <v>Brownsville</v>
      </c>
      <c r="L2063" s="8" t="str">
        <f>VLOOKUP($B2063,Sheet1!A:E,4,FALSE)</f>
        <v>D</v>
      </c>
      <c r="M2063">
        <v>-73.900847900000002</v>
      </c>
      <c r="N2063">
        <v>40.6603335</v>
      </c>
      <c r="O2063" s="13">
        <f>VLOOKUP($B2063,Sheet2!A:F,6,FALSE)</f>
        <v>7.5501188155638381</v>
      </c>
      <c r="P2063" s="1">
        <v>123999.8</v>
      </c>
      <c r="Q2063" s="3">
        <v>6.7500000000000004E-2</v>
      </c>
      <c r="R2063">
        <v>30</v>
      </c>
      <c r="S2063" s="1">
        <v>495999.2</v>
      </c>
      <c r="T2063" s="1">
        <v>3217.04</v>
      </c>
      <c r="U2063" s="1">
        <v>629.58000000000004</v>
      </c>
      <c r="V2063" s="1">
        <v>129.16999999999999</v>
      </c>
      <c r="W2063" s="4">
        <v>205</v>
      </c>
      <c r="X2063" s="1">
        <v>4180.79</v>
      </c>
      <c r="Y2063">
        <v>6</v>
      </c>
      <c r="Z2063">
        <v>14</v>
      </c>
      <c r="AA2063" t="str">
        <f>VLOOKUP($B2063,Sheet1!A:E,5,FALSE)</f>
        <v>Diverse community and historical significance.</v>
      </c>
    </row>
    <row r="2064" spans="1:27" x14ac:dyDescent="0.2">
      <c r="A2064">
        <v>2156</v>
      </c>
      <c r="B2064" t="s">
        <v>2728</v>
      </c>
      <c r="C2064" t="s">
        <v>26</v>
      </c>
      <c r="D2064" s="1">
        <v>198000</v>
      </c>
      <c r="E2064">
        <v>1</v>
      </c>
      <c r="F2064">
        <v>1</v>
      </c>
      <c r="G2064" s="2">
        <v>1000</v>
      </c>
      <c r="H2064" t="s">
        <v>49</v>
      </c>
      <c r="I2064" t="s">
        <v>36</v>
      </c>
      <c r="J2064" s="5">
        <v>10301</v>
      </c>
      <c r="K2064" s="8" t="str">
        <f>VLOOKUP($B2064,Sheet1!A:E,3,FALSE)</f>
        <v>Richmond County</v>
      </c>
      <c r="L2064" s="8" t="str">
        <f>VLOOKUP($B2064,Sheet1!A:E,4,FALSE)</f>
        <v>B</v>
      </c>
      <c r="M2064">
        <v>-74.107157599999994</v>
      </c>
      <c r="N2064">
        <v>40.618948400000001</v>
      </c>
      <c r="O2064" s="13">
        <f>VLOOKUP($B2064,Sheet2!A:F,6,FALSE)</f>
        <v>11.00859507998352</v>
      </c>
      <c r="P2064" s="1">
        <v>39600</v>
      </c>
      <c r="Q2064" s="3">
        <v>6.7500000000000004E-2</v>
      </c>
      <c r="R2064">
        <v>30</v>
      </c>
      <c r="S2064" s="1">
        <v>158400</v>
      </c>
      <c r="T2064" s="1">
        <v>1027.3800000000001</v>
      </c>
      <c r="U2064" s="1">
        <v>201.06</v>
      </c>
      <c r="V2064" s="1">
        <v>41.25</v>
      </c>
      <c r="W2064" s="4">
        <v>600</v>
      </c>
      <c r="X2064" s="1">
        <v>1869.69</v>
      </c>
      <c r="Y2064">
        <v>2</v>
      </c>
      <c r="Z2064">
        <v>8</v>
      </c>
      <c r="AA2064" t="str">
        <f>VLOOKUP($B2064,Sheet1!A:E,5,FALSE)</f>
        <v>Northern Staten Island</v>
      </c>
    </row>
    <row r="2065" spans="1:27" x14ac:dyDescent="0.2">
      <c r="A2065">
        <v>2157</v>
      </c>
      <c r="B2065" t="s">
        <v>2729</v>
      </c>
      <c r="C2065" t="s">
        <v>34</v>
      </c>
      <c r="D2065" s="1">
        <v>485000</v>
      </c>
      <c r="E2065">
        <v>2</v>
      </c>
      <c r="F2065">
        <v>1</v>
      </c>
      <c r="G2065">
        <v>560</v>
      </c>
      <c r="H2065" t="s">
        <v>119</v>
      </c>
      <c r="I2065" t="s">
        <v>45</v>
      </c>
      <c r="J2065" s="5">
        <v>11235</v>
      </c>
      <c r="K2065" s="8" t="str">
        <f>VLOOKUP($B2065,Sheet1!A:E,3,FALSE)</f>
        <v>Brighton Beach</v>
      </c>
      <c r="L2065" s="8" t="str">
        <f>VLOOKUP($B2065,Sheet1!A:E,4,FALSE)</f>
        <v>B</v>
      </c>
      <c r="M2065">
        <v>-73.937245000000004</v>
      </c>
      <c r="N2065">
        <v>40.585214999999998</v>
      </c>
      <c r="O2065" s="13">
        <f>VLOOKUP($B2065,Sheet2!A:F,6,FALSE)</f>
        <v>11.569199495814731</v>
      </c>
      <c r="P2065" s="1">
        <v>97000</v>
      </c>
      <c r="Q2065" s="3">
        <v>6.7500000000000004E-2</v>
      </c>
      <c r="R2065">
        <v>30</v>
      </c>
      <c r="S2065" s="1">
        <v>388000</v>
      </c>
      <c r="T2065" s="1">
        <v>2516.56</v>
      </c>
      <c r="U2065" s="1">
        <v>492.49</v>
      </c>
      <c r="V2065" s="1">
        <v>101.04</v>
      </c>
      <c r="W2065" s="4">
        <v>600</v>
      </c>
      <c r="X2065" s="1">
        <v>3710.1</v>
      </c>
      <c r="Y2065">
        <v>4</v>
      </c>
      <c r="Z2065">
        <v>5</v>
      </c>
      <c r="AA2065" t="str">
        <f>VLOOKUP($B2065,Sheet1!A:E,5,FALSE)</f>
        <v>Large Russian-speaking community and boardwalk with beach access.</v>
      </c>
    </row>
    <row r="2066" spans="1:27" x14ac:dyDescent="0.2">
      <c r="A2066">
        <v>2158</v>
      </c>
      <c r="B2066" t="s">
        <v>2730</v>
      </c>
      <c r="C2066" t="s">
        <v>34</v>
      </c>
      <c r="D2066" s="1">
        <v>859000</v>
      </c>
      <c r="E2066">
        <v>3</v>
      </c>
      <c r="F2066">
        <v>2</v>
      </c>
      <c r="G2066" s="2">
        <v>2184</v>
      </c>
      <c r="H2066" t="s">
        <v>1915</v>
      </c>
      <c r="I2066" t="s">
        <v>45</v>
      </c>
      <c r="J2066" s="5">
        <v>11234</v>
      </c>
      <c r="K2066" s="8" t="str">
        <f>VLOOKUP($B2066,Sheet1!A:E,3,FALSE)</f>
        <v>Marine Park</v>
      </c>
      <c r="L2066" s="8" t="str">
        <f>VLOOKUP($B2066,Sheet1!A:E,4,FALSE)</f>
        <v>A</v>
      </c>
      <c r="M2066">
        <v>-73.905326000000002</v>
      </c>
      <c r="N2066">
        <v>40.621997</v>
      </c>
      <c r="O2066" s="13">
        <f>VLOOKUP($B2066,Sheet2!A:F,6,FALSE)</f>
        <v>9.7097927290400428</v>
      </c>
      <c r="P2066" s="1">
        <v>171800</v>
      </c>
      <c r="Q2066" s="3">
        <v>6.7500000000000004E-2</v>
      </c>
      <c r="R2066">
        <v>30</v>
      </c>
      <c r="S2066" s="1">
        <v>687200</v>
      </c>
      <c r="T2066" s="1">
        <v>4457.17</v>
      </c>
      <c r="U2066" s="1">
        <v>872.27</v>
      </c>
      <c r="V2066" s="1">
        <v>178.96</v>
      </c>
      <c r="W2066" s="4">
        <v>375</v>
      </c>
      <c r="X2066" s="1">
        <v>5883.4</v>
      </c>
      <c r="Y2066">
        <v>6</v>
      </c>
      <c r="Z2066">
        <v>14</v>
      </c>
      <c r="AA2066" t="str">
        <f>VLOOKUP($B2066,Sheet1!A:E,5,FALSE)</f>
        <v>Marine Park, expansive parkland and recreational facilities.</v>
      </c>
    </row>
    <row r="2067" spans="1:27" x14ac:dyDescent="0.2">
      <c r="A2067">
        <v>2159</v>
      </c>
      <c r="B2067" t="s">
        <v>2731</v>
      </c>
      <c r="C2067" t="s">
        <v>52</v>
      </c>
      <c r="D2067" s="1">
        <v>359000</v>
      </c>
      <c r="E2067">
        <v>2</v>
      </c>
      <c r="F2067">
        <v>1</v>
      </c>
      <c r="G2067" s="2">
        <v>2184</v>
      </c>
      <c r="H2067" t="s">
        <v>378</v>
      </c>
      <c r="I2067" t="s">
        <v>65</v>
      </c>
      <c r="J2067" s="5">
        <v>11360</v>
      </c>
      <c r="K2067" s="8" t="str">
        <f>VLOOKUP($B2067,Sheet1!A:E,3,FALSE)</f>
        <v>Bayside</v>
      </c>
      <c r="L2067" s="8" t="str">
        <f>VLOOKUP($B2067,Sheet1!A:E,4,FALSE)</f>
        <v>A</v>
      </c>
      <c r="M2067">
        <v>-73.780720000000002</v>
      </c>
      <c r="N2067">
        <v>40.783819899999997</v>
      </c>
      <c r="O2067" s="13">
        <f>VLOOKUP($B2067,Sheet2!A:F,6,FALSE)</f>
        <v>11.00791650396989</v>
      </c>
      <c r="P2067" s="1">
        <v>71800</v>
      </c>
      <c r="Q2067" s="3">
        <v>6.7500000000000004E-2</v>
      </c>
      <c r="R2067">
        <v>30</v>
      </c>
      <c r="S2067" s="1">
        <v>287200</v>
      </c>
      <c r="T2067" s="1">
        <v>1862.77</v>
      </c>
      <c r="U2067" s="1">
        <v>364.55</v>
      </c>
      <c r="V2067" s="1">
        <v>74.790000000000006</v>
      </c>
      <c r="W2067" s="4">
        <v>205</v>
      </c>
      <c r="X2067" s="1">
        <v>2507.11</v>
      </c>
      <c r="Y2067">
        <v>4</v>
      </c>
      <c r="Z2067">
        <v>18</v>
      </c>
      <c r="AA2067" t="str">
        <f>VLOOKUP($B2067,Sheet1!A:E,5,FALSE)</f>
        <v>Suburban style homes in Northeast Queens, large Korean community, with its most commerical street being Bell Boulevard</v>
      </c>
    </row>
    <row r="2068" spans="1:27" x14ac:dyDescent="0.2">
      <c r="A2068">
        <v>2160</v>
      </c>
      <c r="B2068" t="s">
        <v>2732</v>
      </c>
      <c r="C2068" t="s">
        <v>52</v>
      </c>
      <c r="D2068" s="1">
        <v>725000</v>
      </c>
      <c r="E2068">
        <v>2</v>
      </c>
      <c r="F2068">
        <v>2</v>
      </c>
      <c r="G2068" s="2">
        <v>2184</v>
      </c>
      <c r="H2068" t="s">
        <v>39</v>
      </c>
      <c r="I2068" t="s">
        <v>65</v>
      </c>
      <c r="J2068" s="5">
        <v>11372</v>
      </c>
      <c r="K2068" s="8" t="str">
        <f>VLOOKUP($B2068,Sheet1!A:E,3,FALSE)</f>
        <v>High Bridge</v>
      </c>
      <c r="L2068" s="8" t="str">
        <f>VLOOKUP($B2068,Sheet1!A:E,4,FALSE)</f>
        <v>C</v>
      </c>
      <c r="M2068">
        <v>-73.889319999999998</v>
      </c>
      <c r="N2068">
        <v>40.751299899999999</v>
      </c>
      <c r="O2068" s="13">
        <f>VLOOKUP($B2068,Sheet2!A:F,6,FALSE)</f>
        <v>5.0462886185610598</v>
      </c>
      <c r="P2068" s="1">
        <v>145000</v>
      </c>
      <c r="Q2068" s="3">
        <v>6.7500000000000004E-2</v>
      </c>
      <c r="R2068">
        <v>30</v>
      </c>
      <c r="S2068" s="1">
        <v>580000</v>
      </c>
      <c r="T2068" s="1">
        <v>3761.87</v>
      </c>
      <c r="U2068" s="1">
        <v>736.2</v>
      </c>
      <c r="V2068" s="1">
        <v>151.04</v>
      </c>
      <c r="W2068" s="4">
        <v>600</v>
      </c>
      <c r="X2068" s="1">
        <v>5249.11</v>
      </c>
      <c r="Y2068">
        <v>4</v>
      </c>
      <c r="Z2068">
        <v>14</v>
      </c>
      <c r="AA2068" t="str">
        <f>VLOOKUP($B2068,Sheet1!A:E,5,FALSE)</f>
        <v> High Bridge connecting Manhattan &amp; Bronx, near Yankee Stadium. High poverty rates.</v>
      </c>
    </row>
    <row r="2069" spans="1:27" x14ac:dyDescent="0.2">
      <c r="A2069">
        <v>2161</v>
      </c>
      <c r="B2069" t="s">
        <v>2733</v>
      </c>
      <c r="C2069" t="s">
        <v>52</v>
      </c>
      <c r="D2069" s="1">
        <v>575000</v>
      </c>
      <c r="E2069">
        <v>2</v>
      </c>
      <c r="F2069">
        <v>1</v>
      </c>
      <c r="G2069" s="2">
        <v>2184</v>
      </c>
      <c r="H2069" t="s">
        <v>81</v>
      </c>
      <c r="I2069" t="s">
        <v>65</v>
      </c>
      <c r="J2069" s="5">
        <v>11104</v>
      </c>
      <c r="K2069" s="8" t="str">
        <f>VLOOKUP($B2069,Sheet1!A:E,3,FALSE)</f>
        <v>Sunnyside</v>
      </c>
      <c r="L2069" s="8" t="str">
        <f>VLOOKUP($B2069,Sheet1!A:E,4,FALSE)</f>
        <v>B</v>
      </c>
      <c r="M2069">
        <v>-73.917450000000002</v>
      </c>
      <c r="N2069">
        <v>40.749359900000002</v>
      </c>
      <c r="O2069" s="13">
        <f>VLOOKUP($B2069,Sheet2!A:F,6,FALSE)</f>
        <v>3.5674734725787789</v>
      </c>
      <c r="P2069" s="1">
        <v>115000</v>
      </c>
      <c r="Q2069" s="3">
        <v>6.7500000000000004E-2</v>
      </c>
      <c r="R2069">
        <v>30</v>
      </c>
      <c r="S2069" s="1">
        <v>460000</v>
      </c>
      <c r="T2069" s="1">
        <v>2983.55</v>
      </c>
      <c r="U2069" s="1">
        <v>583.88</v>
      </c>
      <c r="V2069" s="1">
        <v>119.79</v>
      </c>
      <c r="W2069" s="4">
        <v>600</v>
      </c>
      <c r="X2069" s="1">
        <v>4287.2299999999996</v>
      </c>
      <c r="Y2069">
        <v>4</v>
      </c>
      <c r="Z2069">
        <v>18</v>
      </c>
      <c r="AA2069" t="str">
        <f>VLOOKUP($B2069,Sheet1!A:E,5,FALSE)</f>
        <v>Family friendly, many local shops, mix of different cultures.</v>
      </c>
    </row>
    <row r="2070" spans="1:27" x14ac:dyDescent="0.2">
      <c r="A2070">
        <v>2162</v>
      </c>
      <c r="B2070" t="s">
        <v>2734</v>
      </c>
      <c r="C2070" t="s">
        <v>87</v>
      </c>
      <c r="D2070" s="1">
        <v>1288000</v>
      </c>
      <c r="E2070">
        <v>5</v>
      </c>
      <c r="F2070">
        <v>5</v>
      </c>
      <c r="G2070" s="2">
        <v>2500</v>
      </c>
      <c r="H2070" t="s">
        <v>62</v>
      </c>
      <c r="I2070" t="s">
        <v>65</v>
      </c>
      <c r="J2070" s="5">
        <v>11377</v>
      </c>
      <c r="K2070" s="8" t="str">
        <f>VLOOKUP($B2070,Sheet1!A:E,3,FALSE)</f>
        <v>Woodside</v>
      </c>
      <c r="L2070" s="8" t="str">
        <f>VLOOKUP($B2070,Sheet1!A:E,4,FALSE)</f>
        <v>B</v>
      </c>
      <c r="M2070">
        <v>-73.900242399999996</v>
      </c>
      <c r="N2070">
        <v>40.737410400000002</v>
      </c>
      <c r="O2070" s="13">
        <f>VLOOKUP($B2070,Sheet2!A:F,6,FALSE)</f>
        <v>4.5394558931387614</v>
      </c>
      <c r="P2070" s="1">
        <v>257600</v>
      </c>
      <c r="Q2070" s="3">
        <v>6.7500000000000004E-2</v>
      </c>
      <c r="R2070">
        <v>30</v>
      </c>
      <c r="S2070" s="1">
        <v>1030400</v>
      </c>
      <c r="T2070" s="1">
        <v>6683.15</v>
      </c>
      <c r="U2070" s="1">
        <v>1307.9000000000001</v>
      </c>
      <c r="V2070" s="1">
        <v>268.33</v>
      </c>
      <c r="W2070" s="4">
        <v>1000</v>
      </c>
      <c r="X2070" s="1">
        <v>9259.39</v>
      </c>
      <c r="Y2070">
        <v>10</v>
      </c>
      <c r="Z2070">
        <v>9</v>
      </c>
      <c r="AA2070" t="str">
        <f>VLOOKUP($B2070,Sheet1!A:E,5,FALSE)</f>
        <v>Sigificant immigrant communities, international dining options, connected with subway and bus lines.</v>
      </c>
    </row>
    <row r="2071" spans="1:27" x14ac:dyDescent="0.2">
      <c r="A2071">
        <v>2163</v>
      </c>
      <c r="B2071" t="s">
        <v>2735</v>
      </c>
      <c r="C2071" t="s">
        <v>34</v>
      </c>
      <c r="D2071" s="1">
        <v>589000</v>
      </c>
      <c r="E2071">
        <v>2</v>
      </c>
      <c r="F2071">
        <v>2</v>
      </c>
      <c r="G2071" s="2">
        <v>1808</v>
      </c>
      <c r="H2071" t="s">
        <v>248</v>
      </c>
      <c r="I2071" t="s">
        <v>36</v>
      </c>
      <c r="J2071" s="5">
        <v>10308</v>
      </c>
      <c r="K2071" s="8" t="str">
        <f>VLOOKUP($B2071,Sheet1!A:E,3,FALSE)</f>
        <v>Great Kills</v>
      </c>
      <c r="L2071" s="8" t="str">
        <f>VLOOKUP($B2071,Sheet1!A:E,4,FALSE)</f>
        <v>B</v>
      </c>
      <c r="M2071">
        <v>-74.1433088</v>
      </c>
      <c r="N2071">
        <v>40.538383500000002</v>
      </c>
      <c r="O2071" s="13">
        <f>VLOOKUP($B2071,Sheet2!A:F,6,FALSE)</f>
        <v>16.724120153094269</v>
      </c>
      <c r="P2071" s="1">
        <v>117800</v>
      </c>
      <c r="Q2071" s="3">
        <v>6.7500000000000004E-2</v>
      </c>
      <c r="R2071">
        <v>30</v>
      </c>
      <c r="S2071" s="1">
        <v>471200</v>
      </c>
      <c r="T2071" s="1">
        <v>3056.19</v>
      </c>
      <c r="U2071" s="1">
        <v>598.1</v>
      </c>
      <c r="V2071" s="1">
        <v>122.71</v>
      </c>
      <c r="W2071" s="4">
        <v>375</v>
      </c>
      <c r="X2071" s="1">
        <v>4152</v>
      </c>
      <c r="Y2071">
        <v>4</v>
      </c>
      <c r="Z2071">
        <v>11</v>
      </c>
      <c r="AA2071" t="str">
        <f>VLOOKUP($B2071,Sheet1!A:E,5,FALSE)</f>
        <v>Southern Staten Island, Suburban feel, waterfront community, Great Kills Park, named after Duth word of "Great creeks"</v>
      </c>
    </row>
    <row r="2072" spans="1:27" x14ac:dyDescent="0.2">
      <c r="A2072">
        <v>2165</v>
      </c>
      <c r="B2072" t="s">
        <v>2736</v>
      </c>
      <c r="C2072" t="s">
        <v>41</v>
      </c>
      <c r="D2072" s="1">
        <v>2050000</v>
      </c>
      <c r="E2072">
        <v>7</v>
      </c>
      <c r="F2072">
        <v>4</v>
      </c>
      <c r="G2072" s="2">
        <v>5200</v>
      </c>
      <c r="H2072" t="s">
        <v>39</v>
      </c>
      <c r="I2072" t="s">
        <v>28</v>
      </c>
      <c r="J2072" s="5">
        <v>10035</v>
      </c>
      <c r="K2072" s="8" t="str">
        <f>VLOOKUP($B2072,Sheet1!A:E,3,FALSE)</f>
        <v>East Harlem</v>
      </c>
      <c r="L2072" s="8" t="str">
        <f>VLOOKUP($B2072,Sheet1!A:E,4,FALSE)</f>
        <v>C</v>
      </c>
      <c r="M2072">
        <v>-73.937358099999997</v>
      </c>
      <c r="N2072">
        <v>40.800362200000002</v>
      </c>
      <c r="O2072" s="13">
        <f>VLOOKUP($B2072,Sheet2!A:F,6,FALSE)</f>
        <v>4.3599439183264961</v>
      </c>
      <c r="P2072" s="1">
        <v>410000</v>
      </c>
      <c r="Q2072" s="3">
        <v>6.7500000000000004E-2</v>
      </c>
      <c r="R2072">
        <v>30</v>
      </c>
      <c r="S2072" s="1">
        <v>1640000</v>
      </c>
      <c r="T2072" s="1">
        <v>10637.01</v>
      </c>
      <c r="U2072" s="1">
        <v>2081.67</v>
      </c>
      <c r="V2072" s="1">
        <v>427.08</v>
      </c>
      <c r="W2072" s="4">
        <v>600</v>
      </c>
      <c r="X2072" s="1">
        <v>13745.76</v>
      </c>
      <c r="Y2072">
        <v>14</v>
      </c>
      <c r="Z2072">
        <v>22</v>
      </c>
      <c r="AA2072" t="str">
        <f>VLOOKUP($B2072,Sheet1!A:E,5,FALSE)</f>
        <v>Spanish Harlem/ "El Barrio", Latin American &amp; Caribbean restaurants. Bustling street life. </v>
      </c>
    </row>
    <row r="2073" spans="1:27" x14ac:dyDescent="0.2">
      <c r="A2073">
        <v>2166</v>
      </c>
      <c r="B2073" t="s">
        <v>2737</v>
      </c>
      <c r="C2073" t="s">
        <v>52</v>
      </c>
      <c r="D2073" s="1">
        <v>259000</v>
      </c>
      <c r="E2073">
        <v>3</v>
      </c>
      <c r="F2073">
        <v>1</v>
      </c>
      <c r="G2073">
        <v>250</v>
      </c>
      <c r="H2073" t="s">
        <v>533</v>
      </c>
      <c r="I2073" t="s">
        <v>28</v>
      </c>
      <c r="J2073" s="5">
        <v>10017</v>
      </c>
      <c r="K2073" s="8" t="str">
        <f>VLOOKUP($B2073,Sheet1!A:E,3,FALSE)</f>
        <v>Midtown East</v>
      </c>
      <c r="L2073" s="8" t="str">
        <f>VLOOKUP($B2073,Sheet1!A:E,4,FALSE)</f>
        <v>B</v>
      </c>
      <c r="M2073">
        <v>-73.9707571</v>
      </c>
      <c r="N2073">
        <v>40.750236000000001</v>
      </c>
      <c r="O2073" s="13">
        <f>VLOOKUP($B2073,Sheet2!A:F,6,FALSE)</f>
        <v>0.77608550122570341</v>
      </c>
      <c r="P2073" s="1">
        <v>51800</v>
      </c>
      <c r="Q2073" s="3">
        <v>6.7500000000000004E-2</v>
      </c>
      <c r="R2073">
        <v>30</v>
      </c>
      <c r="S2073" s="1">
        <v>207200</v>
      </c>
      <c r="T2073" s="1">
        <v>1343.9</v>
      </c>
      <c r="U2073" s="1">
        <v>263</v>
      </c>
      <c r="V2073" s="1">
        <v>53.96</v>
      </c>
      <c r="W2073" s="4">
        <v>600</v>
      </c>
      <c r="X2073" s="1">
        <v>2260.86</v>
      </c>
      <c r="Y2073">
        <v>6</v>
      </c>
      <c r="Z2073">
        <v>2</v>
      </c>
      <c r="AA2073" t="str">
        <f>VLOOKUP($B2073,Sheet1!A:E,5,FALSE)</f>
        <v>Acess to Museum Mile, world class resturants on 2nd &amp; 3rd ave, close to corporate headquarters</v>
      </c>
    </row>
    <row r="2074" spans="1:27" x14ac:dyDescent="0.2">
      <c r="A2074">
        <v>2167</v>
      </c>
      <c r="B2074" t="s">
        <v>2738</v>
      </c>
      <c r="C2074" t="s">
        <v>52</v>
      </c>
      <c r="D2074" s="1">
        <v>900000</v>
      </c>
      <c r="E2074">
        <v>2</v>
      </c>
      <c r="F2074">
        <v>2</v>
      </c>
      <c r="G2074" s="2">
        <v>2184</v>
      </c>
      <c r="H2074" t="s">
        <v>39</v>
      </c>
      <c r="I2074" t="s">
        <v>28</v>
      </c>
      <c r="J2074" s="5">
        <v>10024</v>
      </c>
      <c r="K2074" s="8" t="str">
        <f>VLOOKUP($B2074,Sheet1!A:E,3,FALSE)</f>
        <v>Upper West Side</v>
      </c>
      <c r="L2074" s="8" t="str">
        <f>VLOOKUP($B2074,Sheet1!A:E,4,FALSE)</f>
        <v>A</v>
      </c>
      <c r="M2074">
        <v>-73.980709700000006</v>
      </c>
      <c r="N2074">
        <v>40.781929900000002</v>
      </c>
      <c r="O2074" s="13">
        <f>VLOOKUP($B2074,Sheet2!A:F,6,FALSE)</f>
        <v>2.298253905399223</v>
      </c>
      <c r="P2074" s="1">
        <v>180000</v>
      </c>
      <c r="Q2074" s="3">
        <v>6.7500000000000004E-2</v>
      </c>
      <c r="R2074">
        <v>30</v>
      </c>
      <c r="S2074" s="1">
        <v>720000</v>
      </c>
      <c r="T2074" s="1">
        <v>4669.91</v>
      </c>
      <c r="U2074" s="1">
        <v>913.91</v>
      </c>
      <c r="V2074" s="1">
        <v>187.5</v>
      </c>
      <c r="W2074" s="4">
        <v>550</v>
      </c>
      <c r="X2074" s="1">
        <v>6321.31</v>
      </c>
      <c r="Y2074">
        <v>4</v>
      </c>
      <c r="Z2074">
        <v>14</v>
      </c>
      <c r="AA2074" t="str">
        <f>VLOOKUP($B2074,Sheet1!A:E,5,FALSE)</f>
        <v>Western edge of Central Park, Lincoln Center, affluent area.</v>
      </c>
    </row>
    <row r="2075" spans="1:27" x14ac:dyDescent="0.2">
      <c r="A2075">
        <v>2168</v>
      </c>
      <c r="B2075" t="s">
        <v>2739</v>
      </c>
      <c r="C2075" t="s">
        <v>52</v>
      </c>
      <c r="D2075" s="1">
        <v>219000</v>
      </c>
      <c r="E2075">
        <v>3</v>
      </c>
      <c r="F2075">
        <v>1</v>
      </c>
      <c r="G2075">
        <v>550</v>
      </c>
      <c r="H2075" t="s">
        <v>62</v>
      </c>
      <c r="I2075" t="s">
        <v>45</v>
      </c>
      <c r="J2075" s="5">
        <v>11230</v>
      </c>
      <c r="K2075" s="8" t="str">
        <f>VLOOKUP($B2075,Sheet1!A:E,3,FALSE)</f>
        <v>Midwood</v>
      </c>
      <c r="L2075" s="8" t="str">
        <f>VLOOKUP($B2075,Sheet1!A:E,4,FALSE)</f>
        <v>B</v>
      </c>
      <c r="M2075">
        <v>-73.969227000000004</v>
      </c>
      <c r="N2075">
        <v>40.621071000000001</v>
      </c>
      <c r="O2075" s="13">
        <f>VLOOKUP($B2075,Sheet2!A:F,6,FALSE)</f>
        <v>8.8557023346004904</v>
      </c>
      <c r="P2075" s="1">
        <v>43800</v>
      </c>
      <c r="Q2075" s="3">
        <v>6.7500000000000004E-2</v>
      </c>
      <c r="R2075">
        <v>30</v>
      </c>
      <c r="S2075" s="1">
        <v>175200</v>
      </c>
      <c r="T2075" s="1">
        <v>1136.3399999999999</v>
      </c>
      <c r="U2075" s="1">
        <v>222.38</v>
      </c>
      <c r="V2075" s="1">
        <v>45.63</v>
      </c>
      <c r="W2075" s="4">
        <v>550</v>
      </c>
      <c r="X2075" s="1">
        <v>1954.35</v>
      </c>
      <c r="Y2075">
        <v>6</v>
      </c>
      <c r="Z2075">
        <v>5</v>
      </c>
      <c r="AA2075" t="str">
        <f>VLOOKUP($B2075,Sheet1!A:E,5,FALSE)</f>
        <v>Brooklyn College, significant Jewish population and institutions.</v>
      </c>
    </row>
    <row r="2076" spans="1:27" x14ac:dyDescent="0.2">
      <c r="A2076">
        <v>2169</v>
      </c>
      <c r="B2076" t="s">
        <v>2740</v>
      </c>
      <c r="C2076" t="s">
        <v>26</v>
      </c>
      <c r="D2076" s="1">
        <v>1795000</v>
      </c>
      <c r="E2076">
        <v>3</v>
      </c>
      <c r="F2076">
        <v>2</v>
      </c>
      <c r="G2076" s="2">
        <v>1773</v>
      </c>
      <c r="H2076" t="s">
        <v>69</v>
      </c>
      <c r="I2076" t="s">
        <v>28</v>
      </c>
      <c r="J2076" s="5">
        <v>10027</v>
      </c>
      <c r="K2076" s="8" t="str">
        <f>VLOOKUP($B2076,Sheet1!A:E,3,FALSE)</f>
        <v>Harlem</v>
      </c>
      <c r="L2076" s="8" t="str">
        <f>VLOOKUP($B2076,Sheet1!A:E,4,FALSE)</f>
        <v>C</v>
      </c>
      <c r="M2076">
        <v>-73.943186999999995</v>
      </c>
      <c r="N2076">
        <v>40.810445999999999</v>
      </c>
      <c r="O2076" s="13">
        <f>VLOOKUP($B2076,Sheet2!A:F,6,FALSE)</f>
        <v>4.7951723881997506</v>
      </c>
      <c r="P2076" s="1">
        <v>359000</v>
      </c>
      <c r="Q2076" s="3">
        <v>6.7500000000000004E-2</v>
      </c>
      <c r="R2076">
        <v>30</v>
      </c>
      <c r="S2076" s="1">
        <v>1436000</v>
      </c>
      <c r="T2076" s="1">
        <v>9313.8700000000008</v>
      </c>
      <c r="U2076" s="1">
        <v>1822.73</v>
      </c>
      <c r="V2076" s="1">
        <v>373.96</v>
      </c>
      <c r="W2076" s="4">
        <v>600</v>
      </c>
      <c r="X2076" s="1">
        <v>12110.56</v>
      </c>
      <c r="Y2076">
        <v>6</v>
      </c>
      <c r="Z2076">
        <v>11</v>
      </c>
      <c r="AA2076" t="str">
        <f>VLOOKUP($B2076,Sheet1!A:E,5,FALSE)</f>
        <v>Rich African-American history and cultural landmarks such as Apollo Theather. </v>
      </c>
    </row>
    <row r="2077" spans="1:27" x14ac:dyDescent="0.2">
      <c r="A2077">
        <v>2170</v>
      </c>
      <c r="B2077" t="s">
        <v>2741</v>
      </c>
      <c r="C2077" t="s">
        <v>87</v>
      </c>
      <c r="D2077" s="1">
        <v>2290000</v>
      </c>
      <c r="E2077">
        <v>4</v>
      </c>
      <c r="F2077">
        <v>5</v>
      </c>
      <c r="G2077" s="2">
        <v>2184</v>
      </c>
      <c r="H2077" t="s">
        <v>113</v>
      </c>
      <c r="I2077" t="s">
        <v>65</v>
      </c>
      <c r="J2077" s="5">
        <v>11360</v>
      </c>
      <c r="K2077" s="8" t="str">
        <f>VLOOKUP($B2077,Sheet1!A:E,3,FALSE)</f>
        <v>Bayside</v>
      </c>
      <c r="L2077" s="8" t="str">
        <f>VLOOKUP($B2077,Sheet1!A:E,4,FALSE)</f>
        <v>A</v>
      </c>
      <c r="M2077">
        <v>-73.783384900000001</v>
      </c>
      <c r="N2077">
        <v>40.786953199999999</v>
      </c>
      <c r="O2077" s="13">
        <f>VLOOKUP($B2077,Sheet2!A:F,6,FALSE)</f>
        <v>10.921379148182959</v>
      </c>
      <c r="P2077" s="1">
        <v>458000</v>
      </c>
      <c r="Q2077" s="3">
        <v>6.7500000000000004E-2</v>
      </c>
      <c r="R2077">
        <v>30</v>
      </c>
      <c r="S2077" s="1">
        <v>1832000</v>
      </c>
      <c r="T2077" s="1">
        <v>11882.32</v>
      </c>
      <c r="U2077" s="1">
        <v>2325.38</v>
      </c>
      <c r="V2077" s="1">
        <v>477.08</v>
      </c>
      <c r="W2077" s="4">
        <v>600</v>
      </c>
      <c r="X2077" s="1">
        <v>15284.78</v>
      </c>
      <c r="Y2077">
        <v>8</v>
      </c>
      <c r="Z2077">
        <v>8</v>
      </c>
      <c r="AA2077" t="str">
        <f>VLOOKUP($B2077,Sheet1!A:E,5,FALSE)</f>
        <v>Suburban style homes in Northeast Queens, large Korean community, with its most commerical street being Bell Boulevard</v>
      </c>
    </row>
    <row r="2078" spans="1:27" x14ac:dyDescent="0.2">
      <c r="A2078">
        <v>2171</v>
      </c>
      <c r="B2078" t="s">
        <v>2742</v>
      </c>
      <c r="C2078" t="s">
        <v>41</v>
      </c>
      <c r="D2078" s="1">
        <v>10850000</v>
      </c>
      <c r="E2078">
        <v>4</v>
      </c>
      <c r="F2078">
        <v>2.5</v>
      </c>
      <c r="G2078" s="2">
        <v>13000</v>
      </c>
      <c r="H2078" t="s">
        <v>39</v>
      </c>
      <c r="I2078" t="s">
        <v>28</v>
      </c>
      <c r="J2078" s="5">
        <v>10065</v>
      </c>
      <c r="K2078" s="8" t="str">
        <f>VLOOKUP($B2078,Sheet1!A:E,3,FALSE)</f>
        <v>Upper East Side</v>
      </c>
      <c r="L2078" s="8" t="str">
        <f>VLOOKUP($B2078,Sheet1!A:E,4,FALSE)</f>
        <v>A</v>
      </c>
      <c r="M2078">
        <v>-73.967348999999999</v>
      </c>
      <c r="N2078">
        <v>40.765596000000002</v>
      </c>
      <c r="O2078" s="13">
        <f>VLOOKUP($B2078,Sheet2!A:F,6,FALSE)</f>
        <v>1.4967852528765491</v>
      </c>
      <c r="P2078" s="1">
        <v>2170000</v>
      </c>
      <c r="Q2078" s="3">
        <v>6.7500000000000004E-2</v>
      </c>
      <c r="R2078">
        <v>30</v>
      </c>
      <c r="S2078" s="1">
        <v>8680000</v>
      </c>
      <c r="T2078" s="1">
        <v>56298.31</v>
      </c>
      <c r="U2078" s="1">
        <v>11017.63</v>
      </c>
      <c r="V2078" s="1">
        <v>2260.42</v>
      </c>
      <c r="W2078" s="4">
        <v>600</v>
      </c>
      <c r="X2078" s="1">
        <v>70176.36</v>
      </c>
      <c r="Y2078">
        <v>8</v>
      </c>
      <c r="Z2078">
        <v>72</v>
      </c>
      <c r="AA2078" t="str">
        <f>VLOOKUP($B2078,Sheet1!A:E,5,FALSE)</f>
        <v>Posh neighborhood, private schools, expensive supermarkets, iconic museums. </v>
      </c>
    </row>
    <row r="2079" spans="1:27" x14ac:dyDescent="0.2">
      <c r="A2079">
        <v>2172</v>
      </c>
      <c r="B2079" t="s">
        <v>2743</v>
      </c>
      <c r="C2079" t="s">
        <v>26</v>
      </c>
      <c r="D2079" s="1">
        <v>699000</v>
      </c>
      <c r="E2079">
        <v>2</v>
      </c>
      <c r="F2079">
        <v>2</v>
      </c>
      <c r="G2079" s="2">
        <v>1519</v>
      </c>
      <c r="H2079" t="s">
        <v>39</v>
      </c>
      <c r="I2079" t="s">
        <v>28</v>
      </c>
      <c r="J2079" s="5">
        <v>10030</v>
      </c>
      <c r="K2079" s="8" t="str">
        <f>VLOOKUP($B2079,Sheet1!A:E,3,FALSE)</f>
        <v>Harlem</v>
      </c>
      <c r="L2079" s="8" t="str">
        <f>VLOOKUP($B2079,Sheet1!A:E,4,FALSE)</f>
        <v>C</v>
      </c>
      <c r="M2079">
        <v>-73.943444700000001</v>
      </c>
      <c r="N2079">
        <v>40.816335899999999</v>
      </c>
      <c r="O2079" s="13">
        <f>VLOOKUP($B2079,Sheet2!A:F,6,FALSE)</f>
        <v>5.1531881825879866</v>
      </c>
      <c r="P2079" s="1">
        <v>139800</v>
      </c>
      <c r="Q2079" s="3">
        <v>6.7500000000000004E-2</v>
      </c>
      <c r="R2079">
        <v>30</v>
      </c>
      <c r="S2079" s="1">
        <v>559200</v>
      </c>
      <c r="T2079" s="1">
        <v>3626.96</v>
      </c>
      <c r="U2079" s="1">
        <v>709.8</v>
      </c>
      <c r="V2079" s="1">
        <v>145.63</v>
      </c>
      <c r="W2079" s="4">
        <v>375</v>
      </c>
      <c r="X2079" s="1">
        <v>4857.3900000000003</v>
      </c>
      <c r="Y2079">
        <v>4</v>
      </c>
      <c r="Z2079">
        <v>9</v>
      </c>
      <c r="AA2079" t="str">
        <f>VLOOKUP($B2079,Sheet1!A:E,5,FALSE)</f>
        <v>Rich African-American history and cultural landmarks such as Apollo Theather. </v>
      </c>
    </row>
    <row r="2080" spans="1:27" x14ac:dyDescent="0.2">
      <c r="A2080">
        <v>2173</v>
      </c>
      <c r="B2080" t="s">
        <v>2744</v>
      </c>
      <c r="C2080" t="s">
        <v>34</v>
      </c>
      <c r="D2080" s="1">
        <v>998000</v>
      </c>
      <c r="E2080">
        <v>3</v>
      </c>
      <c r="F2080">
        <v>2</v>
      </c>
      <c r="G2080" s="2">
        <v>2184</v>
      </c>
      <c r="H2080" t="s">
        <v>2745</v>
      </c>
      <c r="I2080" t="s">
        <v>65</v>
      </c>
      <c r="J2080" s="5">
        <v>11365</v>
      </c>
      <c r="K2080" s="8" t="str">
        <f>VLOOKUP($B2080,Sheet1!A:E,3,FALSE)</f>
        <v>Auburndale</v>
      </c>
      <c r="L2080" s="8" t="str">
        <f>VLOOKUP($B2080,Sheet1!A:E,4,FALSE)</f>
        <v>B</v>
      </c>
      <c r="M2080">
        <v>-73.777217399999998</v>
      </c>
      <c r="N2080">
        <v>40.728804400000001</v>
      </c>
      <c r="O2080" s="13">
        <f>VLOOKUP($B2080,Sheet2!A:F,6,FALSE)</f>
        <v>11.01485885697004</v>
      </c>
      <c r="P2080" s="1">
        <v>199600</v>
      </c>
      <c r="Q2080" s="3">
        <v>6.7500000000000004E-2</v>
      </c>
      <c r="R2080">
        <v>30</v>
      </c>
      <c r="S2080" s="1">
        <v>798400</v>
      </c>
      <c r="T2080" s="1">
        <v>5178.41</v>
      </c>
      <c r="U2080" s="1">
        <v>1013.42</v>
      </c>
      <c r="V2080" s="1">
        <v>207.92</v>
      </c>
      <c r="W2080" s="4">
        <v>375</v>
      </c>
      <c r="X2080" s="1">
        <v>6774.74</v>
      </c>
      <c r="Y2080">
        <v>6</v>
      </c>
      <c r="Z2080">
        <v>14</v>
      </c>
      <c r="AA2080" t="str">
        <f>VLOOKUP($B2080,Sheet1!A:E,5,FALSE)</f>
        <v>Francis Lewis High School, suburban feel - sidewalks with trees, Long Island RailRoad primary transportation.</v>
      </c>
    </row>
    <row r="2081" spans="1:27" x14ac:dyDescent="0.2">
      <c r="A2081">
        <v>2174</v>
      </c>
      <c r="B2081" t="s">
        <v>2746</v>
      </c>
      <c r="C2081" t="s">
        <v>34</v>
      </c>
      <c r="D2081" s="1">
        <v>1100000</v>
      </c>
      <c r="E2081">
        <v>3</v>
      </c>
      <c r="F2081">
        <v>2.5</v>
      </c>
      <c r="G2081" s="2">
        <v>2184</v>
      </c>
      <c r="H2081" t="s">
        <v>1024</v>
      </c>
      <c r="I2081" t="s">
        <v>45</v>
      </c>
      <c r="J2081" s="5">
        <v>11210</v>
      </c>
      <c r="K2081" s="8" t="str">
        <f>VLOOKUP($B2081,Sheet1!A:E,3,FALSE)</f>
        <v>Flatbush</v>
      </c>
      <c r="L2081" s="8" t="str">
        <f>VLOOKUP($B2081,Sheet1!A:E,4,FALSE)</f>
        <v>B</v>
      </c>
      <c r="M2081">
        <v>-73.952502699999997</v>
      </c>
      <c r="N2081">
        <v>40.614381700000003</v>
      </c>
      <c r="O2081" s="13">
        <f>VLOOKUP($B2081,Sheet2!A:F,6,FALSE)</f>
        <v>9.436146278347282</v>
      </c>
      <c r="P2081" s="1">
        <v>220000</v>
      </c>
      <c r="Q2081" s="3">
        <v>6.7500000000000004E-2</v>
      </c>
      <c r="R2081">
        <v>30</v>
      </c>
      <c r="S2081" s="1">
        <v>880000</v>
      </c>
      <c r="T2081" s="1">
        <v>5707.66</v>
      </c>
      <c r="U2081" s="1">
        <v>1117</v>
      </c>
      <c r="V2081" s="1">
        <v>229.17</v>
      </c>
      <c r="W2081" s="4">
        <v>375</v>
      </c>
      <c r="X2081" s="1">
        <v>7428.82</v>
      </c>
      <c r="Y2081">
        <v>6</v>
      </c>
      <c r="Z2081">
        <v>12</v>
      </c>
      <c r="AA2081" t="str">
        <f>VLOOKUP($B2081,Sheet1!A:E,5,FALSE)</f>
        <v>Family friendly neighborhood, Open Space, South of Prospect Park, more affordable, having Carribean &amp; Haitian Influence.</v>
      </c>
    </row>
    <row r="2082" spans="1:27" x14ac:dyDescent="0.2">
      <c r="A2082">
        <v>2175</v>
      </c>
      <c r="B2082" t="s">
        <v>2747</v>
      </c>
      <c r="C2082" t="s">
        <v>87</v>
      </c>
      <c r="D2082" s="1">
        <v>2198888</v>
      </c>
      <c r="E2082">
        <v>11</v>
      </c>
      <c r="F2082">
        <v>6</v>
      </c>
      <c r="G2082" s="2">
        <v>2184</v>
      </c>
      <c r="H2082" t="s">
        <v>397</v>
      </c>
      <c r="I2082" t="s">
        <v>65</v>
      </c>
      <c r="J2082" s="5">
        <v>11385</v>
      </c>
      <c r="K2082" s="8" t="str">
        <f>VLOOKUP($B2082,Sheet1!A:E,3,FALSE)</f>
        <v>Ridgewood</v>
      </c>
      <c r="L2082" s="8" t="str">
        <f>VLOOKUP($B2082,Sheet1!A:E,4,FALSE)</f>
        <v>B+</v>
      </c>
      <c r="M2082">
        <v>-73.911226900000003</v>
      </c>
      <c r="N2082">
        <v>40.7047192</v>
      </c>
      <c r="O2082" s="13">
        <f>VLOOKUP($B2082,Sheet2!A:F,6,FALSE)</f>
        <v>4.9427823768615804</v>
      </c>
      <c r="P2082" s="1">
        <v>439777.6</v>
      </c>
      <c r="Q2082" s="3">
        <v>6.7500000000000004E-2</v>
      </c>
      <c r="R2082">
        <v>30</v>
      </c>
      <c r="S2082" s="1">
        <v>1759110.4</v>
      </c>
      <c r="T2082" s="1">
        <v>11409.56</v>
      </c>
      <c r="U2082" s="1">
        <v>2232.86</v>
      </c>
      <c r="V2082" s="1">
        <v>458.1</v>
      </c>
      <c r="W2082" s="4">
        <v>205</v>
      </c>
      <c r="X2082" s="1">
        <v>14305.52</v>
      </c>
      <c r="Y2082">
        <v>22</v>
      </c>
      <c r="Z2082">
        <v>7</v>
      </c>
      <c r="AA2082" t="str">
        <f>VLOOKUP($B2082,Sheet1!A:E,5,FALSE)</f>
        <v>Historic architecture and emerging arts scene.</v>
      </c>
    </row>
    <row r="2083" spans="1:27" x14ac:dyDescent="0.2">
      <c r="A2083">
        <v>2176</v>
      </c>
      <c r="B2083" t="s">
        <v>2748</v>
      </c>
      <c r="C2083" t="s">
        <v>52</v>
      </c>
      <c r="D2083" s="1">
        <v>425000</v>
      </c>
      <c r="E2083">
        <v>3</v>
      </c>
      <c r="F2083">
        <v>2</v>
      </c>
      <c r="G2083" s="2">
        <v>1300</v>
      </c>
      <c r="H2083" t="s">
        <v>751</v>
      </c>
      <c r="I2083" t="s">
        <v>65</v>
      </c>
      <c r="J2083" s="5">
        <v>11375</v>
      </c>
      <c r="K2083" s="8" t="str">
        <f>VLOOKUP($B2083,Sheet1!A:E,3,FALSE)</f>
        <v>Forest Hills</v>
      </c>
      <c r="L2083" s="8" t="str">
        <f>VLOOKUP($B2083,Sheet1!A:E,4,FALSE)</f>
        <v>A</v>
      </c>
      <c r="M2083">
        <v>-73.847071799999995</v>
      </c>
      <c r="N2083">
        <v>40.737922699999999</v>
      </c>
      <c r="O2083" s="13">
        <f>VLOOKUP($B2083,Sheet2!A:F,6,FALSE)</f>
        <v>7.2999289477888336</v>
      </c>
      <c r="P2083" s="1">
        <v>85000</v>
      </c>
      <c r="Q2083" s="3">
        <v>6.7500000000000004E-2</v>
      </c>
      <c r="R2083">
        <v>30</v>
      </c>
      <c r="S2083" s="1">
        <v>340000</v>
      </c>
      <c r="T2083" s="1">
        <v>2205.23</v>
      </c>
      <c r="U2083" s="1">
        <v>431.57</v>
      </c>
      <c r="V2083" s="1">
        <v>88.54</v>
      </c>
      <c r="W2083" s="4">
        <v>600</v>
      </c>
      <c r="X2083" s="1">
        <v>3325.34</v>
      </c>
      <c r="Y2083">
        <v>6</v>
      </c>
      <c r="Z2083">
        <v>8</v>
      </c>
      <c r="AA2083" t="str">
        <f>VLOOKUP($B2083,Sheet1!A:E,5,FALSE)</f>
        <v>Forest Hills Stadium - historic concert venue, commuter friendly from Manhattan.</v>
      </c>
    </row>
    <row r="2084" spans="1:27" x14ac:dyDescent="0.2">
      <c r="A2084">
        <v>2177</v>
      </c>
      <c r="B2084" t="s">
        <v>2749</v>
      </c>
      <c r="C2084" t="s">
        <v>26</v>
      </c>
      <c r="D2084" s="1">
        <v>2750000</v>
      </c>
      <c r="E2084">
        <v>3</v>
      </c>
      <c r="F2084">
        <v>3</v>
      </c>
      <c r="G2084" s="2">
        <v>2782</v>
      </c>
      <c r="H2084" t="s">
        <v>504</v>
      </c>
      <c r="I2084" t="s">
        <v>45</v>
      </c>
      <c r="J2084" s="5">
        <v>11231</v>
      </c>
      <c r="K2084" s="8" t="str">
        <f>VLOOKUP($B2084,Sheet1!A:E,3,FALSE)</f>
        <v>Carroll Gardens</v>
      </c>
      <c r="L2084" s="8" t="str">
        <f>VLOOKUP($B2084,Sheet1!A:E,4,FALSE)</f>
        <v>A</v>
      </c>
      <c r="M2084">
        <v>-74.009813500000007</v>
      </c>
      <c r="N2084">
        <v>40.681105299999999</v>
      </c>
      <c r="O2084" s="13">
        <f>VLOOKUP($B2084,Sheet2!A:F,6,FALSE)</f>
        <v>4.8445165023454217</v>
      </c>
      <c r="P2084" s="1">
        <v>550000</v>
      </c>
      <c r="Q2084" s="3">
        <v>6.7500000000000004E-2</v>
      </c>
      <c r="R2084">
        <v>30</v>
      </c>
      <c r="S2084" s="1">
        <v>2200000</v>
      </c>
      <c r="T2084" s="1">
        <v>14269.16</v>
      </c>
      <c r="U2084" s="1">
        <v>2792.49</v>
      </c>
      <c r="V2084" s="1">
        <v>572.91999999999996</v>
      </c>
      <c r="W2084" s="4">
        <v>375</v>
      </c>
      <c r="X2084" s="1">
        <v>18009.560000000001</v>
      </c>
      <c r="Y2084">
        <v>6</v>
      </c>
      <c r="Z2084">
        <v>14</v>
      </c>
      <c r="AA2084" t="str">
        <f>VLOOKUP($B2084,Sheet1!A:E,5,FALSE)</f>
        <v>Italian-American heritage and charming brownstones.</v>
      </c>
    </row>
    <row r="2085" spans="1:27" x14ac:dyDescent="0.2">
      <c r="A2085">
        <v>2178</v>
      </c>
      <c r="B2085" t="s">
        <v>2750</v>
      </c>
      <c r="C2085" t="s">
        <v>52</v>
      </c>
      <c r="D2085" s="1">
        <v>279999</v>
      </c>
      <c r="E2085">
        <v>1</v>
      </c>
      <c r="F2085">
        <v>1</v>
      </c>
      <c r="G2085">
        <v>790</v>
      </c>
      <c r="H2085" t="s">
        <v>325</v>
      </c>
      <c r="I2085" t="s">
        <v>45</v>
      </c>
      <c r="J2085" s="5">
        <v>11235</v>
      </c>
      <c r="K2085" s="8" t="str">
        <f>VLOOKUP($B2085,Sheet1!A:E,3,FALSE)</f>
        <v>Brighton Beach</v>
      </c>
      <c r="L2085" s="8" t="str">
        <f>VLOOKUP($B2085,Sheet1!A:E,4,FALSE)</f>
        <v>B</v>
      </c>
      <c r="M2085">
        <v>-73.931611599999997</v>
      </c>
      <c r="N2085">
        <v>40.5844399</v>
      </c>
      <c r="O2085" s="13">
        <f>VLOOKUP($B2085,Sheet2!A:F,6,FALSE)</f>
        <v>11.68943813353563</v>
      </c>
      <c r="P2085" s="1">
        <v>55999.8</v>
      </c>
      <c r="Q2085" s="3">
        <v>6.7500000000000004E-2</v>
      </c>
      <c r="R2085">
        <v>30</v>
      </c>
      <c r="S2085" s="1">
        <v>223999.2</v>
      </c>
      <c r="T2085" s="1">
        <v>1452.85</v>
      </c>
      <c r="U2085" s="1">
        <v>284.32</v>
      </c>
      <c r="V2085" s="1">
        <v>58.33</v>
      </c>
      <c r="W2085" s="4">
        <v>600</v>
      </c>
      <c r="X2085" s="1">
        <v>2395.5100000000002</v>
      </c>
      <c r="Y2085">
        <v>2</v>
      </c>
      <c r="Z2085">
        <v>7</v>
      </c>
      <c r="AA2085" t="str">
        <f>VLOOKUP($B2085,Sheet1!A:E,5,FALSE)</f>
        <v>Large Russian-speaking community and boardwalk with beach access.</v>
      </c>
    </row>
    <row r="2086" spans="1:27" x14ac:dyDescent="0.2">
      <c r="A2086">
        <v>2179</v>
      </c>
      <c r="B2086" t="s">
        <v>2751</v>
      </c>
      <c r="C2086" t="s">
        <v>34</v>
      </c>
      <c r="D2086" s="1">
        <v>715000</v>
      </c>
      <c r="E2086">
        <v>3</v>
      </c>
      <c r="F2086">
        <v>2</v>
      </c>
      <c r="G2086" s="2">
        <v>2184</v>
      </c>
      <c r="H2086" t="s">
        <v>345</v>
      </c>
      <c r="I2086" t="s">
        <v>65</v>
      </c>
      <c r="J2086" s="5">
        <v>11421</v>
      </c>
      <c r="K2086" s="8" t="str">
        <f>VLOOKUP($B2086,Sheet1!A:E,3,FALSE)</f>
        <v>Woodhaven</v>
      </c>
      <c r="L2086" s="8" t="str">
        <f>VLOOKUP($B2086,Sheet1!A:E,4,FALSE)</f>
        <v>B</v>
      </c>
      <c r="M2086">
        <v>-73.864809300000005</v>
      </c>
      <c r="N2086">
        <v>40.695113800000001</v>
      </c>
      <c r="O2086" s="13">
        <f>VLOOKUP($B2086,Sheet2!A:F,6,FALSE)</f>
        <v>7.3368696808163278</v>
      </c>
      <c r="P2086" s="1">
        <v>143000</v>
      </c>
      <c r="Q2086" s="3">
        <v>6.7500000000000004E-2</v>
      </c>
      <c r="R2086">
        <v>30</v>
      </c>
      <c r="S2086" s="1">
        <v>572000</v>
      </c>
      <c r="T2086" s="1">
        <v>3709.98</v>
      </c>
      <c r="U2086" s="1">
        <v>726.05</v>
      </c>
      <c r="V2086" s="1">
        <v>148.96</v>
      </c>
      <c r="W2086" s="4">
        <v>1400</v>
      </c>
      <c r="X2086" s="1">
        <v>5984.99</v>
      </c>
      <c r="Y2086">
        <v>6</v>
      </c>
      <c r="Z2086">
        <v>14</v>
      </c>
      <c r="AA2086" t="str">
        <f>VLOOKUP($B2086,Sheet1!A:E,5,FALSE)</f>
        <v>Jamaica Bay, Woodhaven Library, primarilly reisdential.</v>
      </c>
    </row>
    <row r="2087" spans="1:27" x14ac:dyDescent="0.2">
      <c r="A2087">
        <v>2180</v>
      </c>
      <c r="B2087" t="s">
        <v>2752</v>
      </c>
      <c r="C2087" t="s">
        <v>26</v>
      </c>
      <c r="D2087" s="1">
        <v>980000</v>
      </c>
      <c r="E2087">
        <v>3</v>
      </c>
      <c r="F2087">
        <v>3</v>
      </c>
      <c r="G2087" s="2">
        <v>1574</v>
      </c>
      <c r="H2087" t="s">
        <v>367</v>
      </c>
      <c r="I2087" t="s">
        <v>45</v>
      </c>
      <c r="J2087" s="5">
        <v>11223</v>
      </c>
      <c r="K2087" s="8" t="str">
        <f>VLOOKUP($B2087,Sheet1!A:E,3,FALSE)</f>
        <v>Bensonhurst</v>
      </c>
      <c r="L2087" s="8" t="str">
        <f>VLOOKUP($B2087,Sheet1!A:E,4,FALSE)</f>
        <v>B+</v>
      </c>
      <c r="M2087">
        <v>-73.977624599999999</v>
      </c>
      <c r="N2087">
        <v>40.605067300000002</v>
      </c>
      <c r="O2087" s="13">
        <f>VLOOKUP($B2087,Sheet2!A:F,6,FALSE)</f>
        <v>9.9274579631784423</v>
      </c>
      <c r="P2087" s="1">
        <v>196000</v>
      </c>
      <c r="Q2087" s="3">
        <v>6.7500000000000004E-2</v>
      </c>
      <c r="R2087">
        <v>30</v>
      </c>
      <c r="S2087" s="1">
        <v>784000</v>
      </c>
      <c r="T2087" s="1">
        <v>5085.01</v>
      </c>
      <c r="U2087" s="1">
        <v>995.14</v>
      </c>
      <c r="V2087" s="1">
        <v>204.17</v>
      </c>
      <c r="W2087" s="4">
        <v>550</v>
      </c>
      <c r="X2087" s="1">
        <v>6834.32</v>
      </c>
      <c r="Y2087">
        <v>6</v>
      </c>
      <c r="Z2087">
        <v>8</v>
      </c>
      <c r="AA2087" t="str">
        <f>VLOOKUP($B2087,Sheet1!A:E,5,FALSE)</f>
        <v>Bay Parkway being the primary commercial area with shops &amp; dining, Italian-American heritage, large Bensonhurst Park, and many more niche local markets.</v>
      </c>
    </row>
    <row r="2088" spans="1:27" x14ac:dyDescent="0.2">
      <c r="A2088">
        <v>2181</v>
      </c>
      <c r="B2088" t="s">
        <v>2753</v>
      </c>
      <c r="C2088" t="s">
        <v>87</v>
      </c>
      <c r="D2088" s="1">
        <v>949000</v>
      </c>
      <c r="E2088">
        <v>6</v>
      </c>
      <c r="F2088">
        <v>3</v>
      </c>
      <c r="G2088" s="2">
        <v>2184</v>
      </c>
      <c r="H2088" t="s">
        <v>1209</v>
      </c>
      <c r="I2088" t="s">
        <v>65</v>
      </c>
      <c r="J2088" s="5">
        <v>11423</v>
      </c>
      <c r="K2088" s="8" t="str">
        <f>VLOOKUP($B2088,Sheet1!A:E,3,FALSE)</f>
        <v>Hollis</v>
      </c>
      <c r="L2088" s="8" t="str">
        <f>VLOOKUP($B2088,Sheet1!A:E,4,FALSE)</f>
        <v>B</v>
      </c>
      <c r="M2088">
        <v>-73.760876600000003</v>
      </c>
      <c r="N2088">
        <v>40.709962599999997</v>
      </c>
      <c r="O2088" s="13">
        <f>VLOOKUP($B2088,Sheet2!A:F,6,FALSE)</f>
        <v>12.08828282552893</v>
      </c>
      <c r="P2088" s="1">
        <v>189800</v>
      </c>
      <c r="Q2088" s="3">
        <v>6.7500000000000004E-2</v>
      </c>
      <c r="R2088">
        <v>30</v>
      </c>
      <c r="S2088" s="1">
        <v>759200</v>
      </c>
      <c r="T2088" s="1">
        <v>4924.16</v>
      </c>
      <c r="U2088" s="1">
        <v>963.66</v>
      </c>
      <c r="V2088" s="1">
        <v>197.71</v>
      </c>
      <c r="W2088" s="4">
        <v>550</v>
      </c>
      <c r="X2088" s="1">
        <v>6635.53</v>
      </c>
      <c r="Y2088">
        <v>12</v>
      </c>
      <c r="Z2088">
        <v>11</v>
      </c>
      <c r="AA2088" t="str">
        <f>VLOOKUP($B2088,Sheet1!A:E,5,FALSE)</f>
        <v>Predominantly residential area known for its tree-lined streets, parks, and a sense of community.</v>
      </c>
    </row>
    <row r="2089" spans="1:27" x14ac:dyDescent="0.2">
      <c r="A2089">
        <v>2182</v>
      </c>
      <c r="B2089" t="s">
        <v>2754</v>
      </c>
      <c r="C2089" t="s">
        <v>52</v>
      </c>
      <c r="D2089" s="1">
        <v>1600000</v>
      </c>
      <c r="E2089">
        <v>4</v>
      </c>
      <c r="F2089">
        <v>2</v>
      </c>
      <c r="G2089" s="2">
        <v>2350</v>
      </c>
      <c r="H2089" t="s">
        <v>42</v>
      </c>
      <c r="I2089" t="s">
        <v>28</v>
      </c>
      <c r="J2089" s="5">
        <v>10004</v>
      </c>
      <c r="K2089" s="8" t="str">
        <f>VLOOKUP($B2089,Sheet1!A:E,3,FALSE)</f>
        <v>Battery Park City</v>
      </c>
      <c r="L2089" s="8" t="str">
        <f>VLOOKUP($B2089,Sheet1!A:E,4,FALSE)</f>
        <v>A+</v>
      </c>
      <c r="M2089">
        <v>-74.011818300000002</v>
      </c>
      <c r="N2089">
        <v>40.704825499999998</v>
      </c>
      <c r="O2089" s="13">
        <f>VLOOKUP($B2089,Sheet2!A:F,6,FALSE)</f>
        <v>3.3366922381194728</v>
      </c>
      <c r="P2089" s="1">
        <v>320000</v>
      </c>
      <c r="Q2089" s="3">
        <v>6.7500000000000004E-2</v>
      </c>
      <c r="R2089">
        <v>30</v>
      </c>
      <c r="S2089" s="1">
        <v>1280000</v>
      </c>
      <c r="T2089" s="1">
        <v>8302.06</v>
      </c>
      <c r="U2089" s="1">
        <v>1624.72</v>
      </c>
      <c r="V2089" s="1">
        <v>333.33</v>
      </c>
      <c r="W2089" s="4">
        <v>205</v>
      </c>
      <c r="X2089" s="1">
        <v>10465.11</v>
      </c>
      <c r="Y2089">
        <v>8</v>
      </c>
      <c r="Z2089">
        <v>15</v>
      </c>
      <c r="AA2089" t="str">
        <f>VLOOKUP($B2089,Sheet1!A:E,5,FALSE)</f>
        <v>Scenic waterfront parks with luxurious residential towers, near the Financial District. </v>
      </c>
    </row>
    <row r="2090" spans="1:27" x14ac:dyDescent="0.2">
      <c r="A2090">
        <v>2183</v>
      </c>
      <c r="B2090" t="s">
        <v>2755</v>
      </c>
      <c r="C2090" t="s">
        <v>52</v>
      </c>
      <c r="D2090" s="1">
        <v>640000</v>
      </c>
      <c r="E2090">
        <v>2</v>
      </c>
      <c r="F2090">
        <v>1</v>
      </c>
      <c r="G2090" s="2">
        <v>2184</v>
      </c>
      <c r="H2090" t="s">
        <v>47</v>
      </c>
      <c r="I2090" t="s">
        <v>28</v>
      </c>
      <c r="J2090" s="5">
        <v>10003</v>
      </c>
      <c r="K2090" s="8" t="str">
        <f>VLOOKUP($B2090,Sheet1!A:E,3,FALSE)</f>
        <v>East Village</v>
      </c>
      <c r="L2090" s="8" t="str">
        <f>VLOOKUP($B2090,Sheet1!A:E,4,FALSE)</f>
        <v>B+</v>
      </c>
      <c r="M2090">
        <v>-73.983442400000001</v>
      </c>
      <c r="N2090">
        <v>40.730123900000002</v>
      </c>
      <c r="O2090" s="13">
        <f>VLOOKUP($B2090,Sheet2!A:F,6,FALSE)</f>
        <v>1.2940766965964621</v>
      </c>
      <c r="P2090" s="1">
        <v>128000</v>
      </c>
      <c r="Q2090" s="3">
        <v>6.7500000000000004E-2</v>
      </c>
      <c r="R2090">
        <v>30</v>
      </c>
      <c r="S2090" s="1">
        <v>512000</v>
      </c>
      <c r="T2090" s="1">
        <v>3320.82</v>
      </c>
      <c r="U2090" s="1">
        <v>649.89</v>
      </c>
      <c r="V2090" s="1">
        <v>133.33000000000001</v>
      </c>
      <c r="W2090" s="4">
        <v>600</v>
      </c>
      <c r="X2090" s="1">
        <v>4704.04</v>
      </c>
      <c r="Y2090">
        <v>4</v>
      </c>
      <c r="Z2090">
        <v>18</v>
      </c>
      <c r="AA2090" t="str">
        <f>VLOOKUP($B2090,Sheet1!A:E,5,FALSE)</f>
        <v>Lower Manhattan. Vibrant culture, "counter-culture history", St. Mark's Place. Tompkins Square Park, numerous bars clubs and music halls.</v>
      </c>
    </row>
    <row r="2091" spans="1:27" x14ac:dyDescent="0.2">
      <c r="A2091">
        <v>2184</v>
      </c>
      <c r="B2091" t="s">
        <v>2756</v>
      </c>
      <c r="C2091" t="s">
        <v>87</v>
      </c>
      <c r="D2091" s="1">
        <v>1299999</v>
      </c>
      <c r="E2091">
        <v>7</v>
      </c>
      <c r="F2091">
        <v>5</v>
      </c>
      <c r="G2091" s="2">
        <v>2184</v>
      </c>
      <c r="H2091" t="s">
        <v>515</v>
      </c>
      <c r="I2091" t="s">
        <v>45</v>
      </c>
      <c r="J2091" s="5">
        <v>11234</v>
      </c>
      <c r="K2091" s="8" t="str">
        <f>VLOOKUP($B2091,Sheet1!A:E,3,FALSE)</f>
        <v>Marine Park</v>
      </c>
      <c r="L2091" s="8" t="str">
        <f>VLOOKUP($B2091,Sheet1!A:E,4,FALSE)</f>
        <v>A</v>
      </c>
      <c r="M2091">
        <v>-73.918486999999999</v>
      </c>
      <c r="N2091">
        <v>40.627685</v>
      </c>
      <c r="O2091" s="13">
        <f>VLOOKUP($B2091,Sheet2!A:F,6,FALSE)</f>
        <v>9.0677770653618435</v>
      </c>
      <c r="P2091" s="1">
        <v>259999.8</v>
      </c>
      <c r="Q2091" s="3">
        <v>6.7500000000000004E-2</v>
      </c>
      <c r="R2091">
        <v>30</v>
      </c>
      <c r="S2091" s="1">
        <v>1039999.2</v>
      </c>
      <c r="T2091" s="1">
        <v>6745.42</v>
      </c>
      <c r="U2091" s="1">
        <v>1320.08</v>
      </c>
      <c r="V2091" s="1">
        <v>270.83</v>
      </c>
      <c r="W2091" s="4">
        <v>600</v>
      </c>
      <c r="X2091" s="1">
        <v>8936.33</v>
      </c>
      <c r="Y2091">
        <v>14</v>
      </c>
      <c r="Z2091">
        <v>8</v>
      </c>
      <c r="AA2091" t="str">
        <f>VLOOKUP($B2091,Sheet1!A:E,5,FALSE)</f>
        <v>Marine Park, expansive parkland and recreational facilities.</v>
      </c>
    </row>
    <row r="2092" spans="1:27" x14ac:dyDescent="0.2">
      <c r="A2092">
        <v>2185</v>
      </c>
      <c r="B2092" t="s">
        <v>2757</v>
      </c>
      <c r="C2092" t="s">
        <v>52</v>
      </c>
      <c r="D2092" s="1">
        <v>250000</v>
      </c>
      <c r="E2092">
        <v>1</v>
      </c>
      <c r="F2092">
        <v>2</v>
      </c>
      <c r="G2092">
        <v>740</v>
      </c>
      <c r="H2092" t="s">
        <v>47</v>
      </c>
      <c r="I2092" t="s">
        <v>54</v>
      </c>
      <c r="J2092" s="5">
        <v>10471</v>
      </c>
      <c r="K2092" s="8" t="str">
        <f>VLOOKUP($B2092,Sheet1!A:E,3,FALSE)</f>
        <v>Riverdale</v>
      </c>
      <c r="L2092" s="8" t="str">
        <f>VLOOKUP($B2092,Sheet1!A:E,4,FALSE)</f>
        <v>A-</v>
      </c>
      <c r="M2092">
        <v>-73.902224799999999</v>
      </c>
      <c r="N2092">
        <v>40.912729499999998</v>
      </c>
      <c r="O2092" s="13">
        <f>VLOOKUP($B2092,Sheet2!A:F,6,FALSE)</f>
        <v>12.122135795168161</v>
      </c>
      <c r="P2092" s="1">
        <v>50000</v>
      </c>
      <c r="Q2092" s="3">
        <v>6.7500000000000004E-2</v>
      </c>
      <c r="R2092">
        <v>30</v>
      </c>
      <c r="S2092" s="1">
        <v>200000</v>
      </c>
      <c r="T2092" s="1">
        <v>1297.2</v>
      </c>
      <c r="U2092" s="1">
        <v>253.86</v>
      </c>
      <c r="V2092" s="1">
        <v>52.08</v>
      </c>
      <c r="W2092" s="4">
        <v>600</v>
      </c>
      <c r="X2092" s="1">
        <v>2203.14</v>
      </c>
      <c r="Y2092">
        <v>2</v>
      </c>
      <c r="Z2092">
        <v>5</v>
      </c>
      <c r="AA2092" t="str">
        <f>VLOOKUP($B2092,Sheet1!A:E,5,FALSE)</f>
        <v>Residential neighborhood , affluent enclave within the Bronx., "alternative to the Upper West side", Car Transportation is reccomended.</v>
      </c>
    </row>
    <row r="2093" spans="1:27" x14ac:dyDescent="0.2">
      <c r="A2093">
        <v>2186</v>
      </c>
      <c r="B2093" t="s">
        <v>2758</v>
      </c>
      <c r="C2093" t="s">
        <v>188</v>
      </c>
      <c r="D2093" s="1">
        <v>1188000</v>
      </c>
      <c r="E2093">
        <v>3</v>
      </c>
      <c r="F2093">
        <v>2.5</v>
      </c>
      <c r="G2093" s="2">
        <v>2184</v>
      </c>
      <c r="H2093" t="s">
        <v>81</v>
      </c>
      <c r="I2093" t="s">
        <v>65</v>
      </c>
      <c r="J2093" s="5">
        <v>11432</v>
      </c>
      <c r="K2093" s="8" t="str">
        <f>VLOOKUP($B2093,Sheet1!A:E,3,FALSE)</f>
        <v>Jamaica</v>
      </c>
      <c r="L2093" s="8" t="str">
        <f>VLOOKUP($B2093,Sheet1!A:E,4,FALSE)</f>
        <v>C</v>
      </c>
      <c r="M2093">
        <v>-73.778191300000003</v>
      </c>
      <c r="N2093">
        <v>40.719905099999998</v>
      </c>
      <c r="O2093" s="13">
        <f>VLOOKUP($B2093,Sheet2!A:F,6,FALSE)</f>
        <v>11.05899029990919</v>
      </c>
      <c r="P2093" s="1">
        <v>237600</v>
      </c>
      <c r="Q2093" s="3">
        <v>6.7500000000000004E-2</v>
      </c>
      <c r="R2093">
        <v>30</v>
      </c>
      <c r="S2093" s="1">
        <v>950400</v>
      </c>
      <c r="T2093" s="1">
        <v>6164.28</v>
      </c>
      <c r="U2093" s="1">
        <v>1206.3499999999999</v>
      </c>
      <c r="V2093" s="1">
        <v>247.5</v>
      </c>
      <c r="W2093" s="4">
        <v>600</v>
      </c>
      <c r="X2093" s="1">
        <v>8218.1299999999992</v>
      </c>
      <c r="Y2093">
        <v>6</v>
      </c>
      <c r="Z2093">
        <v>12</v>
      </c>
      <c r="AA2093" t="str">
        <f>VLOOKUP($B2093,Sheet1!A:E,5,FALSE)</f>
        <v>Sectioned into 3 sub-neighborhoods, estates in the north east, west shopping areas, and South high crime area.</v>
      </c>
    </row>
    <row r="2094" spans="1:27" x14ac:dyDescent="0.2">
      <c r="A2094">
        <v>2187</v>
      </c>
      <c r="B2094" t="s">
        <v>2759</v>
      </c>
      <c r="C2094" t="s">
        <v>87</v>
      </c>
      <c r="D2094" s="1">
        <v>1350000</v>
      </c>
      <c r="E2094">
        <v>7</v>
      </c>
      <c r="F2094">
        <v>4</v>
      </c>
      <c r="G2094" s="2">
        <v>2800</v>
      </c>
      <c r="H2094" t="s">
        <v>81</v>
      </c>
      <c r="I2094" t="s">
        <v>65</v>
      </c>
      <c r="J2094" s="5">
        <v>11373</v>
      </c>
      <c r="K2094" s="8" t="str">
        <f>VLOOKUP($B2094,Sheet1!A:E,3,FALSE)</f>
        <v>Elmhurst</v>
      </c>
      <c r="L2094" s="8" t="str">
        <f>VLOOKUP($B2094,Sheet1!A:E,4,FALSE)</f>
        <v>B-</v>
      </c>
      <c r="M2094">
        <v>-73.868714299999994</v>
      </c>
      <c r="N2094">
        <v>40.742420799999998</v>
      </c>
      <c r="O2094" s="13">
        <f>VLOOKUP($B2094,Sheet2!A:F,6,FALSE)</f>
        <v>6.1409911521562082</v>
      </c>
      <c r="P2094" s="1">
        <v>270000</v>
      </c>
      <c r="Q2094" s="3">
        <v>6.7500000000000004E-2</v>
      </c>
      <c r="R2094">
        <v>30</v>
      </c>
      <c r="S2094" s="1">
        <v>1080000</v>
      </c>
      <c r="T2094" s="1">
        <v>7004.86</v>
      </c>
      <c r="U2094" s="1">
        <v>1370.86</v>
      </c>
      <c r="V2094" s="1">
        <v>281.25</v>
      </c>
      <c r="W2094" s="4">
        <v>205</v>
      </c>
      <c r="X2094" s="1">
        <v>8861.9699999999993</v>
      </c>
      <c r="Y2094">
        <v>14</v>
      </c>
      <c r="Z2094">
        <v>12</v>
      </c>
      <c r="AA2094" t="str">
        <f>VLOOKUP($B2094,Sheet1!A:E,5,FALSE)</f>
        <v>Queens Center Mall, Authentic food scene, very busy commercial area.</v>
      </c>
    </row>
    <row r="2095" spans="1:27" x14ac:dyDescent="0.2">
      <c r="A2095">
        <v>2188</v>
      </c>
      <c r="B2095" t="s">
        <v>2760</v>
      </c>
      <c r="C2095" t="s">
        <v>163</v>
      </c>
      <c r="D2095" s="1">
        <v>725000</v>
      </c>
      <c r="E2095">
        <v>3</v>
      </c>
      <c r="F2095">
        <v>2.5</v>
      </c>
      <c r="G2095" s="2">
        <v>1498</v>
      </c>
      <c r="H2095" t="s">
        <v>2761</v>
      </c>
      <c r="I2095" t="s">
        <v>36</v>
      </c>
      <c r="J2095" s="5">
        <v>10314</v>
      </c>
      <c r="K2095" s="8" t="str">
        <f>VLOOKUP($B2095,Sheet1!A:E,3,FALSE)</f>
        <v>Mid Island</v>
      </c>
      <c r="L2095" s="8" t="str">
        <f>VLOOKUP($B2095,Sheet1!A:E,4,FALSE)</f>
        <v>B</v>
      </c>
      <c r="M2095">
        <v>-74.161395099999993</v>
      </c>
      <c r="N2095">
        <v>40.588753099999998</v>
      </c>
      <c r="O2095" s="13">
        <f>VLOOKUP($B2095,Sheet2!A:F,6,FALSE)</f>
        <v>14.40349176268947</v>
      </c>
      <c r="P2095" s="1">
        <v>145000</v>
      </c>
      <c r="Q2095" s="3">
        <v>6.7500000000000004E-2</v>
      </c>
      <c r="R2095">
        <v>30</v>
      </c>
      <c r="S2095" s="1">
        <v>580000</v>
      </c>
      <c r="T2095" s="1">
        <v>3761.87</v>
      </c>
      <c r="U2095" s="1">
        <v>736.2</v>
      </c>
      <c r="V2095" s="1">
        <v>151.04</v>
      </c>
      <c r="W2095" s="4">
        <v>600</v>
      </c>
      <c r="X2095" s="1">
        <v>5249.11</v>
      </c>
      <c r="Y2095">
        <v>6</v>
      </c>
      <c r="Z2095">
        <v>8</v>
      </c>
      <c r="AA2095" t="str">
        <f>VLOOKUP($B2095,Sheet1!A:E,5,FALSE)</f>
        <v>Middle of Staten island, largest % of Asians in Staten Island, suburban residential area.</v>
      </c>
    </row>
    <row r="2096" spans="1:27" x14ac:dyDescent="0.2">
      <c r="A2096">
        <v>2189</v>
      </c>
      <c r="B2096" t="s">
        <v>2762</v>
      </c>
      <c r="C2096" t="s">
        <v>52</v>
      </c>
      <c r="D2096" s="1">
        <v>309000</v>
      </c>
      <c r="E2096">
        <v>1</v>
      </c>
      <c r="F2096">
        <v>1</v>
      </c>
      <c r="G2096">
        <v>850</v>
      </c>
      <c r="H2096" t="s">
        <v>821</v>
      </c>
      <c r="I2096" t="s">
        <v>65</v>
      </c>
      <c r="J2096" s="5">
        <v>11375</v>
      </c>
      <c r="K2096" s="8" t="str">
        <f>VLOOKUP($B2096,Sheet1!A:E,3,FALSE)</f>
        <v>Forest Hills</v>
      </c>
      <c r="L2096" s="8" t="str">
        <f>VLOOKUP($B2096,Sheet1!A:E,4,FALSE)</f>
        <v>A</v>
      </c>
      <c r="M2096">
        <v>-73.849440000000001</v>
      </c>
      <c r="N2096">
        <v>40.729149900000003</v>
      </c>
      <c r="O2096" s="13">
        <f>VLOOKUP($B2096,Sheet2!A:F,6,FALSE)</f>
        <v>7.265183697510774</v>
      </c>
      <c r="P2096" s="1">
        <v>61800</v>
      </c>
      <c r="Q2096" s="3">
        <v>6.7500000000000004E-2</v>
      </c>
      <c r="R2096">
        <v>30</v>
      </c>
      <c r="S2096" s="1">
        <v>247200</v>
      </c>
      <c r="T2096" s="1">
        <v>1603.33</v>
      </c>
      <c r="U2096" s="1">
        <v>313.77</v>
      </c>
      <c r="V2096" s="1">
        <v>64.38</v>
      </c>
      <c r="W2096" s="4">
        <v>205</v>
      </c>
      <c r="X2096" s="1">
        <v>2186.48</v>
      </c>
      <c r="Y2096">
        <v>2</v>
      </c>
      <c r="Z2096">
        <v>7</v>
      </c>
      <c r="AA2096" t="str">
        <f>VLOOKUP($B2096,Sheet1!A:E,5,FALSE)</f>
        <v>Forest Hills Stadium - historic concert venue, commuter friendly from Manhattan.</v>
      </c>
    </row>
    <row r="2097" spans="1:27" x14ac:dyDescent="0.2">
      <c r="A2097">
        <v>2190</v>
      </c>
      <c r="B2097" t="s">
        <v>2763</v>
      </c>
      <c r="C2097" t="s">
        <v>34</v>
      </c>
      <c r="D2097" s="1">
        <v>914999</v>
      </c>
      <c r="E2097">
        <v>4</v>
      </c>
      <c r="F2097">
        <v>2</v>
      </c>
      <c r="G2097" s="2">
        <v>2184</v>
      </c>
      <c r="H2097" t="s">
        <v>883</v>
      </c>
      <c r="I2097" t="s">
        <v>65</v>
      </c>
      <c r="J2097" s="5">
        <v>11356</v>
      </c>
      <c r="K2097" s="8" t="str">
        <f>VLOOKUP($B2097,Sheet1!A:E,3,FALSE)</f>
        <v>College Point</v>
      </c>
      <c r="L2097" s="8" t="str">
        <f>VLOOKUP($B2097,Sheet1!A:E,4,FALSE)</f>
        <v>B</v>
      </c>
      <c r="M2097">
        <v>-73.846558999999999</v>
      </c>
      <c r="N2097">
        <v>40.790644999999998</v>
      </c>
      <c r="O2097" s="13">
        <f>VLOOKUP($B2097,Sheet2!A:F,6,FALSE)</f>
        <v>7.8360754127412502</v>
      </c>
      <c r="P2097" s="1">
        <v>182999.8</v>
      </c>
      <c r="Q2097" s="3">
        <v>6.7500000000000004E-2</v>
      </c>
      <c r="R2097">
        <v>30</v>
      </c>
      <c r="S2097" s="1">
        <v>731999.2</v>
      </c>
      <c r="T2097" s="1">
        <v>4747.7299999999996</v>
      </c>
      <c r="U2097" s="1">
        <v>929.14</v>
      </c>
      <c r="V2097" s="1">
        <v>190.62</v>
      </c>
      <c r="W2097" s="4">
        <v>205</v>
      </c>
      <c r="X2097" s="1">
        <v>6072.49</v>
      </c>
      <c r="Y2097">
        <v>8</v>
      </c>
      <c r="Z2097">
        <v>14</v>
      </c>
      <c r="AA2097" t="str">
        <f>VLOOKUP($B2097,Sheet1!A:E,5,FALSE)</f>
        <v>Large residential areas and proximity to Flushing Meadows-Corona Park.</v>
      </c>
    </row>
    <row r="2098" spans="1:27" x14ac:dyDescent="0.2">
      <c r="A2098">
        <v>2191</v>
      </c>
      <c r="B2098" t="s">
        <v>2764</v>
      </c>
      <c r="C2098" t="s">
        <v>26</v>
      </c>
      <c r="D2098" s="1">
        <v>600000</v>
      </c>
      <c r="E2098">
        <v>3</v>
      </c>
      <c r="F2098">
        <v>1</v>
      </c>
      <c r="G2098" s="2">
        <v>2184</v>
      </c>
      <c r="H2098" t="s">
        <v>47</v>
      </c>
      <c r="I2098" t="s">
        <v>28</v>
      </c>
      <c r="J2098" s="5">
        <v>10036</v>
      </c>
      <c r="K2098" s="8" t="str">
        <f>VLOOKUP($B2098,Sheet1!A:E,3,FALSE)</f>
        <v>Midtown West</v>
      </c>
      <c r="L2098" s="8" t="str">
        <f>VLOOKUP($B2098,Sheet1!A:E,4,FALSE)</f>
        <v>B</v>
      </c>
      <c r="M2098">
        <v>-73.995432800000003</v>
      </c>
      <c r="N2098">
        <v>40.760241200000003</v>
      </c>
      <c r="O2098" s="13">
        <f>VLOOKUP($B2098,Sheet2!A:F,6,FALSE)</f>
        <v>0.94711784301761393</v>
      </c>
      <c r="P2098" s="1">
        <v>120000</v>
      </c>
      <c r="Q2098" s="3">
        <v>6.7500000000000004E-2</v>
      </c>
      <c r="R2098">
        <v>30</v>
      </c>
      <c r="S2098" s="1">
        <v>480000</v>
      </c>
      <c r="T2098" s="1">
        <v>3113.27</v>
      </c>
      <c r="U2098" s="1">
        <v>609.27</v>
      </c>
      <c r="V2098" s="1">
        <v>125</v>
      </c>
      <c r="W2098" s="4">
        <v>1000</v>
      </c>
      <c r="X2098" s="1">
        <v>4847.54</v>
      </c>
      <c r="Y2098">
        <v>6</v>
      </c>
      <c r="Z2098">
        <v>18</v>
      </c>
      <c r="AA2098" t="str">
        <f>VLOOKUP($B2098,Sheet1!A:E,5,FALSE)</f>
        <v>Times Square, Rockefeller Center, Radio City Hall, Broadway shows</v>
      </c>
    </row>
    <row r="2099" spans="1:27" x14ac:dyDescent="0.2">
      <c r="A2099">
        <v>2192</v>
      </c>
      <c r="B2099" t="s">
        <v>2765</v>
      </c>
      <c r="C2099" t="s">
        <v>34</v>
      </c>
      <c r="D2099" s="1">
        <v>1750000</v>
      </c>
      <c r="E2099">
        <v>4</v>
      </c>
      <c r="F2099">
        <v>3</v>
      </c>
      <c r="G2099" s="2">
        <v>3225</v>
      </c>
      <c r="H2099" t="s">
        <v>62</v>
      </c>
      <c r="I2099" t="s">
        <v>45</v>
      </c>
      <c r="J2099" s="5">
        <v>11209</v>
      </c>
      <c r="K2099" s="8" t="str">
        <f>VLOOKUP($B2099,Sheet1!A:E,3,FALSE)</f>
        <v>Bay Ridge</v>
      </c>
      <c r="L2099" s="8" t="str">
        <f>VLOOKUP($B2099,Sheet1!A:E,4,FALSE)</f>
        <v>B+</v>
      </c>
      <c r="M2099">
        <v>-74.030356499999996</v>
      </c>
      <c r="N2099">
        <v>40.633166000000003</v>
      </c>
      <c r="O2099" s="13">
        <f>VLOOKUP($B2099,Sheet2!A:F,6,FALSE)</f>
        <v>8.32174076951868</v>
      </c>
      <c r="P2099" s="1">
        <v>350000</v>
      </c>
      <c r="Q2099" s="3">
        <v>6.7500000000000004E-2</v>
      </c>
      <c r="R2099">
        <v>30</v>
      </c>
      <c r="S2099" s="1">
        <v>1400000</v>
      </c>
      <c r="T2099" s="1">
        <v>9080.3700000000008</v>
      </c>
      <c r="U2099" s="1">
        <v>1777.04</v>
      </c>
      <c r="V2099" s="1">
        <v>364.58</v>
      </c>
      <c r="W2099" s="4">
        <v>600</v>
      </c>
      <c r="X2099" s="1">
        <v>11821.99</v>
      </c>
      <c r="Y2099">
        <v>8</v>
      </c>
      <c r="Z2099">
        <v>16</v>
      </c>
      <c r="AA2099" t="str">
        <f>VLOOKUP($B2099,Sheet1!A:E,5,FALSE)</f>
        <v>South Brooklyn Neighborhood known for elaborate Christmas light in Dyker Heights.</v>
      </c>
    </row>
    <row r="2100" spans="1:27" x14ac:dyDescent="0.2">
      <c r="A2100">
        <v>2193</v>
      </c>
      <c r="B2100" t="s">
        <v>2766</v>
      </c>
      <c r="C2100" t="s">
        <v>26</v>
      </c>
      <c r="D2100" s="1">
        <v>950000</v>
      </c>
      <c r="E2100">
        <v>3</v>
      </c>
      <c r="F2100">
        <v>2</v>
      </c>
      <c r="G2100" s="2">
        <v>1401</v>
      </c>
      <c r="H2100" t="s">
        <v>367</v>
      </c>
      <c r="I2100" t="s">
        <v>45</v>
      </c>
      <c r="J2100" s="5">
        <v>11223</v>
      </c>
      <c r="K2100" s="8" t="str">
        <f>VLOOKUP($B2100,Sheet1!A:E,3,FALSE)</f>
        <v>Bensonhurst</v>
      </c>
      <c r="L2100" s="8" t="str">
        <f>VLOOKUP($B2100,Sheet1!A:E,4,FALSE)</f>
        <v>B+</v>
      </c>
      <c r="M2100">
        <v>-73.977624599999999</v>
      </c>
      <c r="N2100">
        <v>40.605067300000002</v>
      </c>
      <c r="O2100" s="13">
        <f>VLOOKUP($B2100,Sheet2!A:F,6,FALSE)</f>
        <v>9.9274579631784423</v>
      </c>
      <c r="P2100" s="1">
        <v>190000</v>
      </c>
      <c r="Q2100" s="3">
        <v>6.7500000000000004E-2</v>
      </c>
      <c r="R2100">
        <v>30</v>
      </c>
      <c r="S2100" s="1">
        <v>760000</v>
      </c>
      <c r="T2100" s="1">
        <v>4929.3500000000004</v>
      </c>
      <c r="U2100" s="1">
        <v>964.68</v>
      </c>
      <c r="V2100" s="1">
        <v>197.92</v>
      </c>
      <c r="W2100" s="4">
        <v>600</v>
      </c>
      <c r="X2100" s="1">
        <v>6691.94</v>
      </c>
      <c r="Y2100">
        <v>6</v>
      </c>
      <c r="Z2100">
        <v>9</v>
      </c>
      <c r="AA2100" t="str">
        <f>VLOOKUP($B2100,Sheet1!A:E,5,FALSE)</f>
        <v>Bay Parkway being the primary commercial area with shops &amp; dining, Italian-American heritage, large Bensonhurst Park, and many more niche local markets.</v>
      </c>
    </row>
    <row r="2101" spans="1:27" x14ac:dyDescent="0.2">
      <c r="A2101">
        <v>2194</v>
      </c>
      <c r="B2101" t="s">
        <v>2767</v>
      </c>
      <c r="C2101" t="s">
        <v>87</v>
      </c>
      <c r="D2101" s="1">
        <v>850000</v>
      </c>
      <c r="E2101">
        <v>5</v>
      </c>
      <c r="F2101">
        <v>3</v>
      </c>
      <c r="G2101" s="2">
        <v>2184</v>
      </c>
      <c r="H2101" t="s">
        <v>2768</v>
      </c>
      <c r="I2101" t="s">
        <v>45</v>
      </c>
      <c r="J2101" s="5">
        <v>11208</v>
      </c>
      <c r="K2101" s="8" t="str">
        <f>VLOOKUP($B2101,Sheet1!A:E,3,FALSE)</f>
        <v>East New York</v>
      </c>
      <c r="L2101" s="8" t="str">
        <f>VLOOKUP($B2101,Sheet1!A:E,4,FALSE)</f>
        <v>D+</v>
      </c>
      <c r="M2101">
        <v>-73.876788099999999</v>
      </c>
      <c r="N2101">
        <v>40.674258799999997</v>
      </c>
      <c r="O2101" s="13">
        <f>VLOOKUP($B2101,Sheet2!A:F,6,FALSE)</f>
        <v>7.6815866892815698</v>
      </c>
      <c r="P2101" s="1">
        <v>170000</v>
      </c>
      <c r="Q2101" s="3">
        <v>6.7500000000000004E-2</v>
      </c>
      <c r="R2101">
        <v>30</v>
      </c>
      <c r="S2101" s="1">
        <v>680000</v>
      </c>
      <c r="T2101" s="1">
        <v>4410.47</v>
      </c>
      <c r="U2101" s="1">
        <v>863.13</v>
      </c>
      <c r="V2101" s="1">
        <v>177.08</v>
      </c>
      <c r="W2101" s="4">
        <v>375</v>
      </c>
      <c r="X2101" s="1">
        <v>5825.68</v>
      </c>
      <c r="Y2101">
        <v>10</v>
      </c>
      <c r="Z2101">
        <v>11</v>
      </c>
      <c r="AA2101" t="str">
        <f>VLOOKUP($B2101,Sheet1!A:E,5,FALSE)</f>
        <v>High Violence, Drug abuse, and Crime. Recovering neighborhood Urban Revitalization Projects with many community gardens &amp;Green Spaces. </v>
      </c>
    </row>
    <row r="2102" spans="1:27" x14ac:dyDescent="0.2">
      <c r="A2102">
        <v>2195</v>
      </c>
      <c r="B2102" t="s">
        <v>2769</v>
      </c>
      <c r="C2102" t="s">
        <v>26</v>
      </c>
      <c r="D2102" s="1">
        <v>5000000</v>
      </c>
      <c r="E2102">
        <v>2</v>
      </c>
      <c r="F2102">
        <v>2</v>
      </c>
      <c r="G2102" s="2">
        <v>2522</v>
      </c>
      <c r="H2102" t="s">
        <v>42</v>
      </c>
      <c r="I2102" t="s">
        <v>28</v>
      </c>
      <c r="J2102" s="5">
        <v>10012</v>
      </c>
      <c r="K2102" s="8" t="str">
        <f>VLOOKUP($B2102,Sheet1!A:E,3,FALSE)</f>
        <v>Soho</v>
      </c>
      <c r="L2102" s="8" t="str">
        <f>VLOOKUP($B2102,Sheet1!A:E,4,FALSE)</f>
        <v>A</v>
      </c>
      <c r="M2102">
        <v>-74.000867099999994</v>
      </c>
      <c r="N2102">
        <v>40.724245199999999</v>
      </c>
      <c r="O2102" s="13">
        <f>VLOOKUP($B2102,Sheet2!A:F,6,FALSE)</f>
        <v>1.879210808308525</v>
      </c>
      <c r="P2102" s="1">
        <v>1000000</v>
      </c>
      <c r="Q2102" s="3">
        <v>6.7500000000000004E-2</v>
      </c>
      <c r="R2102">
        <v>30</v>
      </c>
      <c r="S2102" s="1">
        <v>4000000</v>
      </c>
      <c r="T2102" s="1">
        <v>25943.919999999998</v>
      </c>
      <c r="U2102" s="1">
        <v>5077.25</v>
      </c>
      <c r="V2102" s="1">
        <v>1041.67</v>
      </c>
      <c r="W2102" s="4">
        <v>205</v>
      </c>
      <c r="X2102" s="1">
        <v>32267.84</v>
      </c>
      <c r="Y2102">
        <v>4</v>
      </c>
      <c r="Z2102">
        <v>16</v>
      </c>
      <c r="AA2102" t="str">
        <f>VLOOKUP($B2102,Sheet1!A:E,5,FALSE)</f>
        <v>Upscale Boutiques, International Chain stores, artist loft style apartments, one of the most trendy parts of Manhattan. </v>
      </c>
    </row>
    <row r="2103" spans="1:27" x14ac:dyDescent="0.2">
      <c r="A2103">
        <v>2196</v>
      </c>
      <c r="B2103" t="s">
        <v>2770</v>
      </c>
      <c r="C2103" t="s">
        <v>34</v>
      </c>
      <c r="D2103" s="1">
        <v>1050000</v>
      </c>
      <c r="E2103">
        <v>3</v>
      </c>
      <c r="F2103">
        <v>2</v>
      </c>
      <c r="G2103" s="2">
        <v>1870</v>
      </c>
      <c r="H2103" t="s">
        <v>885</v>
      </c>
      <c r="I2103" t="s">
        <v>54</v>
      </c>
      <c r="J2103" s="5">
        <v>10465</v>
      </c>
      <c r="K2103" s="8" t="str">
        <f>VLOOKUP($B2103,Sheet1!A:E,3,FALSE)</f>
        <v>Country Club</v>
      </c>
      <c r="L2103" s="8" t="str">
        <f>VLOOKUP($B2103,Sheet1!A:E,4,FALSE)</f>
        <v>B+</v>
      </c>
      <c r="M2103">
        <v>-73.816703099999998</v>
      </c>
      <c r="N2103">
        <v>40.832549499999999</v>
      </c>
      <c r="O2103" s="13">
        <f>VLOOKUP($B2103,Sheet2!A:F,6,FALSE)</f>
        <v>10.567953168407771</v>
      </c>
      <c r="P2103" s="1">
        <v>210000</v>
      </c>
      <c r="Q2103" s="3">
        <v>6.7500000000000004E-2</v>
      </c>
      <c r="R2103">
        <v>30</v>
      </c>
      <c r="S2103" s="1">
        <v>840000</v>
      </c>
      <c r="T2103" s="1">
        <v>5448.22</v>
      </c>
      <c r="U2103" s="1">
        <v>1066.22</v>
      </c>
      <c r="V2103" s="1">
        <v>218.75</v>
      </c>
      <c r="W2103" s="4">
        <v>205</v>
      </c>
      <c r="X2103" s="1">
        <v>6938.2</v>
      </c>
      <c r="Y2103">
        <v>6</v>
      </c>
      <c r="Z2103">
        <v>12</v>
      </c>
      <c r="AA2103" t="str">
        <f>VLOOKUP($B2103,Sheet1!A:E,5,FALSE)</f>
        <v>Bronx, suburban feel with waterfront properties by the Eastchester Bay; Exclusive Country clubs.</v>
      </c>
    </row>
    <row r="2104" spans="1:27" x14ac:dyDescent="0.2">
      <c r="A2104">
        <v>2197</v>
      </c>
      <c r="B2104" t="s">
        <v>2771</v>
      </c>
      <c r="C2104" t="s">
        <v>26</v>
      </c>
      <c r="D2104" s="1">
        <v>1390000</v>
      </c>
      <c r="E2104">
        <v>4</v>
      </c>
      <c r="F2104">
        <v>3</v>
      </c>
      <c r="G2104" s="2">
        <v>1950</v>
      </c>
      <c r="H2104" t="s">
        <v>119</v>
      </c>
      <c r="I2104" t="s">
        <v>45</v>
      </c>
      <c r="J2104" s="5">
        <v>11204</v>
      </c>
      <c r="K2104" s="8" t="str">
        <f>VLOOKUP($B2104,Sheet1!A:E,3,FALSE)</f>
        <v>Bensonhurst</v>
      </c>
      <c r="L2104" s="8" t="str">
        <f>VLOOKUP($B2104,Sheet1!A:E,4,FALSE)</f>
        <v>B+</v>
      </c>
      <c r="M2104">
        <v>-73.982185900000005</v>
      </c>
      <c r="N2104">
        <v>40.625979299999997</v>
      </c>
      <c r="O2104" s="13">
        <f>VLOOKUP($B2104,Sheet2!A:F,6,FALSE)</f>
        <v>8.4777509523407506</v>
      </c>
      <c r="P2104" s="1">
        <v>278000</v>
      </c>
      <c r="Q2104" s="3">
        <v>6.7500000000000004E-2</v>
      </c>
      <c r="R2104">
        <v>30</v>
      </c>
      <c r="S2104" s="1">
        <v>1112000</v>
      </c>
      <c r="T2104" s="1">
        <v>7212.41</v>
      </c>
      <c r="U2104" s="1">
        <v>1411.48</v>
      </c>
      <c r="V2104" s="1">
        <v>289.58</v>
      </c>
      <c r="W2104" s="4">
        <v>600</v>
      </c>
      <c r="X2104" s="1">
        <v>9513.4699999999993</v>
      </c>
      <c r="Y2104">
        <v>8</v>
      </c>
      <c r="Z2104">
        <v>10</v>
      </c>
      <c r="AA2104" t="str">
        <f>VLOOKUP($B2104,Sheet1!A:E,5,FALSE)</f>
        <v>Bay Parkway being the primary commercial area with shops &amp; dining, Italian-American heritage, large Bensonhurst Park, and many more niche local markets.</v>
      </c>
    </row>
    <row r="2105" spans="1:27" x14ac:dyDescent="0.2">
      <c r="A2105">
        <v>2198</v>
      </c>
      <c r="B2105" t="s">
        <v>2772</v>
      </c>
      <c r="C2105" t="s">
        <v>52</v>
      </c>
      <c r="D2105" s="1">
        <v>400000</v>
      </c>
      <c r="E2105">
        <v>3</v>
      </c>
      <c r="F2105">
        <v>1</v>
      </c>
      <c r="G2105" s="2">
        <v>2184</v>
      </c>
      <c r="H2105" t="s">
        <v>39</v>
      </c>
      <c r="I2105" t="s">
        <v>28</v>
      </c>
      <c r="J2105" s="5">
        <v>10012</v>
      </c>
      <c r="K2105" s="8" t="str">
        <f>VLOOKUP($B2105,Sheet1!A:E,3,FALSE)</f>
        <v>Soho</v>
      </c>
      <c r="L2105" s="8" t="str">
        <f>VLOOKUP($B2105,Sheet1!A:E,4,FALSE)</f>
        <v>A</v>
      </c>
      <c r="M2105">
        <v>-74.001757499999997</v>
      </c>
      <c r="N2105">
        <v>40.725735800000002</v>
      </c>
      <c r="O2105" s="13">
        <f>VLOOKUP($B2105,Sheet2!A:F,6,FALSE)</f>
        <v>1.8086434345189559</v>
      </c>
      <c r="P2105" s="1">
        <v>80000</v>
      </c>
      <c r="Q2105" s="3">
        <v>6.7500000000000004E-2</v>
      </c>
      <c r="R2105">
        <v>30</v>
      </c>
      <c r="S2105" s="1">
        <v>320000</v>
      </c>
      <c r="T2105" s="1">
        <v>2075.5100000000002</v>
      </c>
      <c r="U2105" s="1">
        <v>406.18</v>
      </c>
      <c r="V2105" s="1">
        <v>83.33</v>
      </c>
      <c r="W2105" s="4">
        <v>375</v>
      </c>
      <c r="X2105" s="1">
        <v>2940.03</v>
      </c>
      <c r="Y2105">
        <v>6</v>
      </c>
      <c r="Z2105">
        <v>18</v>
      </c>
      <c r="AA2105" t="str">
        <f>VLOOKUP($B2105,Sheet1!A:E,5,FALSE)</f>
        <v>Upscale Boutiques, International Chain stores, artist loft style apartments, one of the most trendy parts of Manhattan. </v>
      </c>
    </row>
    <row r="2106" spans="1:27" x14ac:dyDescent="0.2">
      <c r="A2106">
        <v>2199</v>
      </c>
      <c r="B2106" t="s">
        <v>2773</v>
      </c>
      <c r="C2106" t="s">
        <v>34</v>
      </c>
      <c r="D2106" s="1">
        <v>750000</v>
      </c>
      <c r="E2106">
        <v>3</v>
      </c>
      <c r="F2106">
        <v>2</v>
      </c>
      <c r="G2106" s="2">
        <v>2184</v>
      </c>
      <c r="H2106" t="s">
        <v>759</v>
      </c>
      <c r="I2106" t="s">
        <v>65</v>
      </c>
      <c r="J2106" s="5">
        <v>11420</v>
      </c>
      <c r="K2106" s="8" t="str">
        <f>VLOOKUP($B2106,Sheet1!A:E,3,FALSE)</f>
        <v>South Ozone Park</v>
      </c>
      <c r="L2106" s="8" t="str">
        <f>VLOOKUP($B2106,Sheet1!A:E,4,FALSE)</f>
        <v>B</v>
      </c>
      <c r="M2106">
        <v>-73.818437799999998</v>
      </c>
      <c r="N2106">
        <v>40.674384400000001</v>
      </c>
      <c r="O2106" s="13">
        <f>VLOOKUP($B2106,Sheet2!A:F,6,FALSE)</f>
        <v>10.16155326198189</v>
      </c>
      <c r="P2106" s="1">
        <v>150000</v>
      </c>
      <c r="Q2106" s="3">
        <v>6.7500000000000004E-2</v>
      </c>
      <c r="R2106">
        <v>30</v>
      </c>
      <c r="S2106" s="1">
        <v>600000</v>
      </c>
      <c r="T2106" s="1">
        <v>3891.59</v>
      </c>
      <c r="U2106" s="1">
        <v>761.59</v>
      </c>
      <c r="V2106" s="1">
        <v>156.25</v>
      </c>
      <c r="W2106" s="4">
        <v>205</v>
      </c>
      <c r="X2106" s="1">
        <v>5014.43</v>
      </c>
      <c r="Y2106">
        <v>6</v>
      </c>
      <c r="Z2106">
        <v>14</v>
      </c>
      <c r="AA2106" t="str">
        <f>VLOOKUP($B2106,Sheet1!A:E,5,FALSE)</f>
        <v>John F. Kennedy International Airport &amp; Aqueduct Racetrack</v>
      </c>
    </row>
    <row r="2107" spans="1:27" x14ac:dyDescent="0.2">
      <c r="A2107">
        <v>2200</v>
      </c>
      <c r="B2107" t="s">
        <v>2774</v>
      </c>
      <c r="C2107" t="s">
        <v>26</v>
      </c>
      <c r="D2107" s="1">
        <v>9995000</v>
      </c>
      <c r="E2107">
        <v>3</v>
      </c>
      <c r="F2107">
        <v>4</v>
      </c>
      <c r="G2107" s="2">
        <v>2926</v>
      </c>
      <c r="H2107" t="s">
        <v>123</v>
      </c>
      <c r="I2107" t="s">
        <v>28</v>
      </c>
      <c r="J2107" s="5">
        <v>10016</v>
      </c>
      <c r="K2107" s="8" t="str">
        <f>VLOOKUP($B2107,Sheet1!A:E,3,FALSE)</f>
        <v>Murray Hill</v>
      </c>
      <c r="L2107" s="8" t="str">
        <f>VLOOKUP($B2107,Sheet1!A:E,4,FALSE)</f>
        <v>A</v>
      </c>
      <c r="M2107">
        <v>-73.981836999999999</v>
      </c>
      <c r="N2107">
        <v>40.7412931</v>
      </c>
      <c r="O2107" s="13">
        <f>VLOOKUP($B2107,Sheet2!A:F,6,FALSE)</f>
        <v>0.55231520631410214</v>
      </c>
      <c r="P2107" s="1">
        <v>1999000</v>
      </c>
      <c r="Q2107" s="3">
        <v>6.7500000000000004E-2</v>
      </c>
      <c r="R2107">
        <v>30</v>
      </c>
      <c r="S2107" s="1">
        <v>7996000</v>
      </c>
      <c r="T2107" s="1">
        <v>51861.9</v>
      </c>
      <c r="U2107" s="1">
        <v>10149.42</v>
      </c>
      <c r="V2107" s="1">
        <v>2082.29</v>
      </c>
      <c r="W2107" s="4">
        <v>375</v>
      </c>
      <c r="X2107" s="1">
        <v>64468.62</v>
      </c>
      <c r="Y2107">
        <v>6</v>
      </c>
      <c r="Z2107">
        <v>12</v>
      </c>
      <c r="AA2107" t="str">
        <f>VLOOKUP($B2107,Sheet1!A:E,5,FALSE)</f>
        <v>Great spot for connecting with new people, Financial &amp; Tech sector workers, fast paced way of life</v>
      </c>
    </row>
    <row r="2108" spans="1:27" x14ac:dyDescent="0.2">
      <c r="A2108">
        <v>2201</v>
      </c>
      <c r="B2108" t="s">
        <v>2775</v>
      </c>
      <c r="C2108" t="s">
        <v>52</v>
      </c>
      <c r="D2108" s="1">
        <v>529000</v>
      </c>
      <c r="E2108">
        <v>2</v>
      </c>
      <c r="F2108">
        <v>2</v>
      </c>
      <c r="G2108" s="2">
        <v>1200</v>
      </c>
      <c r="H2108" t="s">
        <v>2776</v>
      </c>
      <c r="I2108" t="s">
        <v>65</v>
      </c>
      <c r="J2108" s="5">
        <v>11373</v>
      </c>
      <c r="K2108" s="8" t="str">
        <f>VLOOKUP($B2108,Sheet1!A:E,3,FALSE)</f>
        <v>Elmhurst</v>
      </c>
      <c r="L2108" s="8" t="str">
        <f>VLOOKUP($B2108,Sheet1!A:E,4,FALSE)</f>
        <v>B-</v>
      </c>
      <c r="M2108">
        <v>-73.887387200000006</v>
      </c>
      <c r="N2108">
        <v>40.743882599999999</v>
      </c>
      <c r="O2108" s="13">
        <f>VLOOKUP($B2108,Sheet2!A:F,6,FALSE)</f>
        <v>5.1563555244636117</v>
      </c>
      <c r="P2108" s="1">
        <v>105800</v>
      </c>
      <c r="Q2108" s="3">
        <v>6.7500000000000004E-2</v>
      </c>
      <c r="R2108">
        <v>30</v>
      </c>
      <c r="S2108" s="1">
        <v>423200</v>
      </c>
      <c r="T2108" s="1">
        <v>2744.87</v>
      </c>
      <c r="U2108" s="1">
        <v>537.16999999999996</v>
      </c>
      <c r="V2108" s="1">
        <v>110.21</v>
      </c>
      <c r="W2108" s="4">
        <v>600</v>
      </c>
      <c r="X2108" s="1">
        <v>3992.25</v>
      </c>
      <c r="Y2108">
        <v>4</v>
      </c>
      <c r="Z2108">
        <v>8</v>
      </c>
      <c r="AA2108" t="str">
        <f>VLOOKUP($B2108,Sheet1!A:E,5,FALSE)</f>
        <v>Queens Center Mall, Authentic food scene, very busy commercial area.</v>
      </c>
    </row>
    <row r="2109" spans="1:27" x14ac:dyDescent="0.2">
      <c r="A2109">
        <v>2202</v>
      </c>
      <c r="B2109" t="s">
        <v>2777</v>
      </c>
      <c r="C2109" t="s">
        <v>34</v>
      </c>
      <c r="D2109" s="1">
        <v>1328888</v>
      </c>
      <c r="E2109">
        <v>3</v>
      </c>
      <c r="F2109">
        <v>2</v>
      </c>
      <c r="G2109" s="2">
        <v>1440</v>
      </c>
      <c r="H2109" t="s">
        <v>1309</v>
      </c>
      <c r="I2109" t="s">
        <v>45</v>
      </c>
      <c r="J2109" s="5">
        <v>11204</v>
      </c>
      <c r="K2109" s="8" t="str">
        <f>VLOOKUP($B2109,Sheet1!A:E,3,FALSE)</f>
        <v>Bensonhurst</v>
      </c>
      <c r="L2109" s="8" t="str">
        <f>VLOOKUP($B2109,Sheet1!A:E,4,FALSE)</f>
        <v>B+</v>
      </c>
      <c r="M2109">
        <v>-73.983163599999997</v>
      </c>
      <c r="N2109">
        <v>40.609460300000002</v>
      </c>
      <c r="O2109" s="13">
        <f>VLOOKUP($B2109,Sheet2!A:F,6,FALSE)</f>
        <v>9.6166053953476887</v>
      </c>
      <c r="P2109" s="1">
        <v>265777.59999999998</v>
      </c>
      <c r="Q2109" s="3">
        <v>6.7500000000000004E-2</v>
      </c>
      <c r="R2109">
        <v>30</v>
      </c>
      <c r="S2109" s="1">
        <v>1063110.3999999999</v>
      </c>
      <c r="T2109" s="1">
        <v>6895.31</v>
      </c>
      <c r="U2109" s="1">
        <v>1349.42</v>
      </c>
      <c r="V2109" s="1">
        <v>276.85000000000002</v>
      </c>
      <c r="W2109" s="4">
        <v>375</v>
      </c>
      <c r="X2109" s="1">
        <v>8896.58</v>
      </c>
      <c r="Y2109">
        <v>6</v>
      </c>
      <c r="Z2109">
        <v>9</v>
      </c>
      <c r="AA2109" t="str">
        <f>VLOOKUP($B2109,Sheet1!A:E,5,FALSE)</f>
        <v>Bay Parkway being the primary commercial area with shops &amp; dining, Italian-American heritage, large Bensonhurst Park, and many more niche local markets.</v>
      </c>
    </row>
    <row r="2110" spans="1:27" x14ac:dyDescent="0.2">
      <c r="A2110">
        <v>2203</v>
      </c>
      <c r="B2110" t="s">
        <v>2778</v>
      </c>
      <c r="C2110" t="s">
        <v>41</v>
      </c>
      <c r="D2110" s="1">
        <v>478888</v>
      </c>
      <c r="E2110">
        <v>2</v>
      </c>
      <c r="F2110">
        <v>2</v>
      </c>
      <c r="G2110" s="2">
        <v>1159</v>
      </c>
      <c r="H2110" t="s">
        <v>1207</v>
      </c>
      <c r="I2110" t="s">
        <v>36</v>
      </c>
      <c r="J2110" s="5">
        <v>10314</v>
      </c>
      <c r="K2110" s="8" t="str">
        <f>VLOOKUP($B2110,Sheet1!A:E,3,FALSE)</f>
        <v>Mid Island</v>
      </c>
      <c r="L2110" s="8" t="str">
        <f>VLOOKUP($B2110,Sheet1!A:E,4,FALSE)</f>
        <v>B</v>
      </c>
      <c r="M2110">
        <v>-74.164129900000006</v>
      </c>
      <c r="N2110">
        <v>40.587230499999997</v>
      </c>
      <c r="O2110" s="13">
        <f>VLOOKUP($B2110,Sheet2!A:F,6,FALSE)</f>
        <v>14.57642004807934</v>
      </c>
      <c r="P2110" s="1">
        <v>95777.600000000006</v>
      </c>
      <c r="Q2110" s="3">
        <v>6.7500000000000004E-2</v>
      </c>
      <c r="R2110">
        <v>30</v>
      </c>
      <c r="S2110" s="1">
        <v>383110.40000000002</v>
      </c>
      <c r="T2110" s="1">
        <v>2484.85</v>
      </c>
      <c r="U2110" s="1">
        <v>486.29</v>
      </c>
      <c r="V2110" s="1">
        <v>99.77</v>
      </c>
      <c r="W2110" s="4">
        <v>375</v>
      </c>
      <c r="X2110" s="1">
        <v>3445.9</v>
      </c>
      <c r="Y2110">
        <v>4</v>
      </c>
      <c r="Z2110">
        <v>7</v>
      </c>
      <c r="AA2110" t="str">
        <f>VLOOKUP($B2110,Sheet1!A:E,5,FALSE)</f>
        <v>Middle of Staten island, largest % of Asians in Staten Island, suburban residential area.</v>
      </c>
    </row>
    <row r="2111" spans="1:27" x14ac:dyDescent="0.2">
      <c r="A2111">
        <v>2204</v>
      </c>
      <c r="B2111" t="s">
        <v>2779</v>
      </c>
      <c r="C2111" t="s">
        <v>26</v>
      </c>
      <c r="D2111" s="1">
        <v>1350000</v>
      </c>
      <c r="E2111">
        <v>1</v>
      </c>
      <c r="F2111">
        <v>1</v>
      </c>
      <c r="G2111">
        <v>850</v>
      </c>
      <c r="H2111" t="s">
        <v>2780</v>
      </c>
      <c r="I2111" t="s">
        <v>28</v>
      </c>
      <c r="J2111" s="5">
        <v>10021</v>
      </c>
      <c r="K2111" s="8" t="str">
        <f>VLOOKUP($B2111,Sheet1!A:E,3,FALSE)</f>
        <v>Upper East Side</v>
      </c>
      <c r="L2111" s="8" t="str">
        <f>VLOOKUP($B2111,Sheet1!A:E,4,FALSE)</f>
        <v>A</v>
      </c>
      <c r="M2111">
        <v>-73.964668799999998</v>
      </c>
      <c r="N2111">
        <v>40.771151600000003</v>
      </c>
      <c r="O2111" s="13">
        <f>VLOOKUP($B2111,Sheet2!A:F,6,FALSE)</f>
        <v>1.887188628136109</v>
      </c>
      <c r="P2111" s="1">
        <v>270000</v>
      </c>
      <c r="Q2111" s="3">
        <v>6.7500000000000004E-2</v>
      </c>
      <c r="R2111">
        <v>30</v>
      </c>
      <c r="S2111" s="1">
        <v>1080000</v>
      </c>
      <c r="T2111" s="1">
        <v>7004.86</v>
      </c>
      <c r="U2111" s="1">
        <v>1370.86</v>
      </c>
      <c r="V2111" s="1">
        <v>281.25</v>
      </c>
      <c r="W2111" s="4">
        <v>600</v>
      </c>
      <c r="X2111" s="1">
        <v>9256.9699999999993</v>
      </c>
      <c r="Y2111">
        <v>2</v>
      </c>
      <c r="Z2111">
        <v>7</v>
      </c>
      <c r="AA2111" t="str">
        <f>VLOOKUP($B2111,Sheet1!A:E,5,FALSE)</f>
        <v>Posh neighborhood, private schools, expensive supermarkets, iconic museums. </v>
      </c>
    </row>
    <row r="2112" spans="1:27" x14ac:dyDescent="0.2">
      <c r="A2112">
        <v>2205</v>
      </c>
      <c r="B2112" t="s">
        <v>2781</v>
      </c>
      <c r="C2112" t="s">
        <v>52</v>
      </c>
      <c r="D2112" s="1">
        <v>2250000</v>
      </c>
      <c r="E2112">
        <v>2</v>
      </c>
      <c r="F2112">
        <v>2</v>
      </c>
      <c r="G2112" s="2">
        <v>2184</v>
      </c>
      <c r="H2112" t="s">
        <v>42</v>
      </c>
      <c r="I2112" t="s">
        <v>28</v>
      </c>
      <c r="J2112" s="5">
        <v>10014</v>
      </c>
      <c r="K2112" s="8" t="str">
        <f>VLOOKUP($B2112,Sheet1!A:E,3,FALSE)</f>
        <v>Greenwich Village</v>
      </c>
      <c r="L2112" s="8" t="str">
        <f>VLOOKUP($B2112,Sheet1!A:E,4,FALSE)</f>
        <v>A</v>
      </c>
      <c r="M2112">
        <v>-74.004098900000002</v>
      </c>
      <c r="N2112">
        <v>40.737380899999998</v>
      </c>
      <c r="O2112" s="13">
        <f>VLOOKUP($B2112,Sheet2!A:F,6,FALSE)</f>
        <v>1.258127842198967</v>
      </c>
      <c r="P2112" s="1">
        <v>450000</v>
      </c>
      <c r="Q2112" s="3">
        <v>6.7500000000000004E-2</v>
      </c>
      <c r="R2112">
        <v>30</v>
      </c>
      <c r="S2112" s="1">
        <v>1800000</v>
      </c>
      <c r="T2112" s="1">
        <v>11674.77</v>
      </c>
      <c r="U2112" s="1">
        <v>2284.7600000000002</v>
      </c>
      <c r="V2112" s="1">
        <v>468.75</v>
      </c>
      <c r="W2112" s="4">
        <v>1000</v>
      </c>
      <c r="X2112" s="1">
        <v>15428.28</v>
      </c>
      <c r="Y2112">
        <v>4</v>
      </c>
      <c r="Z2112">
        <v>14</v>
      </c>
      <c r="AA2112" t="str">
        <f>VLOOKUP($B2112,Sheet1!A:E,5,FALSE)</f>
        <v>Manhattan, Washington Square Park, where NYU Campus is.</v>
      </c>
    </row>
    <row r="2113" spans="1:27" x14ac:dyDescent="0.2">
      <c r="A2113">
        <v>2206</v>
      </c>
      <c r="B2113" t="s">
        <v>2782</v>
      </c>
      <c r="C2113" t="s">
        <v>34</v>
      </c>
      <c r="D2113" s="1">
        <v>728000</v>
      </c>
      <c r="E2113">
        <v>2</v>
      </c>
      <c r="F2113">
        <v>1</v>
      </c>
      <c r="G2113" s="2">
        <v>1440</v>
      </c>
      <c r="H2113" t="s">
        <v>67</v>
      </c>
      <c r="I2113" t="s">
        <v>65</v>
      </c>
      <c r="J2113" s="5">
        <v>11358</v>
      </c>
      <c r="K2113" s="8" t="str">
        <f>VLOOKUP($B2113,Sheet1!A:E,3,FALSE)</f>
        <v>Flushing</v>
      </c>
      <c r="L2113" s="8" t="str">
        <f>VLOOKUP($B2113,Sheet1!A:E,4,FALSE)</f>
        <v>B</v>
      </c>
      <c r="M2113">
        <v>-73.802758600000004</v>
      </c>
      <c r="N2113">
        <v>40.773156499999999</v>
      </c>
      <c r="O2113" s="13">
        <f>VLOOKUP($B2113,Sheet2!A:F,6,FALSE)</f>
        <v>9.7302389726429279</v>
      </c>
      <c r="P2113" s="1">
        <v>145600</v>
      </c>
      <c r="Q2113" s="3">
        <v>6.7500000000000004E-2</v>
      </c>
      <c r="R2113">
        <v>30</v>
      </c>
      <c r="S2113" s="1">
        <v>582400</v>
      </c>
      <c r="T2113" s="1">
        <v>3777.44</v>
      </c>
      <c r="U2113" s="1">
        <v>739.25</v>
      </c>
      <c r="V2113" s="1">
        <v>151.66999999999999</v>
      </c>
      <c r="W2113" s="4">
        <v>550</v>
      </c>
      <c r="X2113" s="1">
        <v>5218.3500000000004</v>
      </c>
      <c r="Y2113">
        <v>4</v>
      </c>
      <c r="Z2113">
        <v>12</v>
      </c>
      <c r="AA2113" t="str">
        <f>VLOOKUP($B2113,Sheet1!A:E,5,FALSE)</f>
        <v>Bustling Chinese and  Korean community. Large shopping community.</v>
      </c>
    </row>
    <row r="2114" spans="1:27" x14ac:dyDescent="0.2">
      <c r="A2114">
        <v>2207</v>
      </c>
      <c r="B2114" t="s">
        <v>2783</v>
      </c>
      <c r="C2114" t="s">
        <v>52</v>
      </c>
      <c r="D2114" s="1">
        <v>239900</v>
      </c>
      <c r="E2114">
        <v>1</v>
      </c>
      <c r="F2114">
        <v>1</v>
      </c>
      <c r="G2114" s="2">
        <v>2184</v>
      </c>
      <c r="H2114" t="s">
        <v>260</v>
      </c>
      <c r="I2114" t="s">
        <v>65</v>
      </c>
      <c r="J2114" s="5">
        <v>11357</v>
      </c>
      <c r="K2114" s="8" t="str">
        <f>VLOOKUP($B2114,Sheet1!A:E,3,FALSE)</f>
        <v>Malba</v>
      </c>
      <c r="L2114" s="8" t="str">
        <f>VLOOKUP($B2114,Sheet1!A:E,4,FALSE)</f>
        <v>A</v>
      </c>
      <c r="M2114">
        <v>-73.800090499999996</v>
      </c>
      <c r="N2114">
        <v>40.782841699999999</v>
      </c>
      <c r="O2114" s="13">
        <f>VLOOKUP($B2114,Sheet2!A:F,6,FALSE)</f>
        <v>10.00290703294149</v>
      </c>
      <c r="P2114" s="1">
        <v>47980</v>
      </c>
      <c r="Q2114" s="3">
        <v>6.7500000000000004E-2</v>
      </c>
      <c r="R2114">
        <v>30</v>
      </c>
      <c r="S2114" s="1">
        <v>191920</v>
      </c>
      <c r="T2114" s="1">
        <v>1244.79</v>
      </c>
      <c r="U2114" s="1">
        <v>243.61</v>
      </c>
      <c r="V2114" s="1">
        <v>49.98</v>
      </c>
      <c r="W2114" s="4">
        <v>1000</v>
      </c>
      <c r="X2114" s="1">
        <v>2538.38</v>
      </c>
      <c r="Y2114">
        <v>2</v>
      </c>
      <c r="Z2114">
        <v>18</v>
      </c>
      <c r="AA2114" t="str">
        <f>VLOOKUP($B2114,Sheet1!A:E,5,FALSE)</f>
        <v>Luxury Homes, East River waterfront views, suburban environment.</v>
      </c>
    </row>
    <row r="2115" spans="1:27" x14ac:dyDescent="0.2">
      <c r="A2115">
        <v>2208</v>
      </c>
      <c r="B2115" t="s">
        <v>2784</v>
      </c>
      <c r="C2115" t="s">
        <v>149</v>
      </c>
      <c r="D2115" s="1">
        <v>3399000</v>
      </c>
      <c r="E2115">
        <v>6</v>
      </c>
      <c r="F2115">
        <v>4</v>
      </c>
      <c r="G2115" s="2">
        <v>5000</v>
      </c>
      <c r="H2115" t="s">
        <v>39</v>
      </c>
      <c r="I2115" t="s">
        <v>45</v>
      </c>
      <c r="J2115" s="5">
        <v>11238</v>
      </c>
      <c r="K2115" s="8" t="str">
        <f>VLOOKUP($B2115,Sheet1!A:E,3,FALSE)</f>
        <v>Clinton Hill</v>
      </c>
      <c r="L2115" s="8" t="str">
        <f>VLOOKUP($B2115,Sheet1!A:E,4,FALSE)</f>
        <v>A</v>
      </c>
      <c r="M2115">
        <v>-73.957381900000001</v>
      </c>
      <c r="N2115">
        <v>40.680404500000002</v>
      </c>
      <c r="O2115" s="13">
        <f>VLOOKUP($B2115,Sheet2!A:F,6,FALSE)</f>
        <v>4.9449542525924643</v>
      </c>
      <c r="P2115" s="1">
        <v>679800</v>
      </c>
      <c r="Q2115" s="3">
        <v>6.7500000000000004E-2</v>
      </c>
      <c r="R2115">
        <v>30</v>
      </c>
      <c r="S2115" s="1">
        <v>2719200</v>
      </c>
      <c r="T2115" s="1">
        <v>17636.68</v>
      </c>
      <c r="U2115" s="1">
        <v>3451.51</v>
      </c>
      <c r="V2115" s="1">
        <v>708.13</v>
      </c>
      <c r="W2115" s="4">
        <v>600</v>
      </c>
      <c r="X2115" s="1">
        <v>22396.32</v>
      </c>
      <c r="Y2115">
        <v>12</v>
      </c>
      <c r="Z2115">
        <v>21</v>
      </c>
      <c r="AA2115" t="str">
        <f>VLOOKUP($B2115,Sheet1!A:E,5,FALSE)</f>
        <v>19th century brownstones, professionally diverse with artist, corporate workers, and students. Pratt Institute</v>
      </c>
    </row>
    <row r="2116" spans="1:27" x14ac:dyDescent="0.2">
      <c r="A2116">
        <v>2209</v>
      </c>
      <c r="B2116" t="s">
        <v>2785</v>
      </c>
      <c r="C2116" t="s">
        <v>26</v>
      </c>
      <c r="D2116" s="1">
        <v>2750000</v>
      </c>
      <c r="E2116">
        <v>2</v>
      </c>
      <c r="F2116">
        <v>2</v>
      </c>
      <c r="G2116" s="2">
        <v>1892</v>
      </c>
      <c r="H2116" t="s">
        <v>853</v>
      </c>
      <c r="I2116" t="s">
        <v>28</v>
      </c>
      <c r="J2116" s="5">
        <v>10003</v>
      </c>
      <c r="K2116" s="8" t="str">
        <f>VLOOKUP($B2116,Sheet1!A:E,3,FALSE)</f>
        <v>East Village</v>
      </c>
      <c r="L2116" s="8" t="str">
        <f>VLOOKUP($B2116,Sheet1!A:E,4,FALSE)</f>
        <v>B+</v>
      </c>
      <c r="M2116">
        <v>-73.985551099999995</v>
      </c>
      <c r="N2116">
        <v>40.7345957</v>
      </c>
      <c r="O2116" s="13">
        <f>VLOOKUP($B2116,Sheet2!A:F,6,FALSE)</f>
        <v>0.98132789325454517</v>
      </c>
      <c r="P2116" s="1">
        <v>550000</v>
      </c>
      <c r="Q2116" s="3">
        <v>6.7500000000000004E-2</v>
      </c>
      <c r="R2116">
        <v>30</v>
      </c>
      <c r="S2116" s="1">
        <v>2200000</v>
      </c>
      <c r="T2116" s="1">
        <v>14269.16</v>
      </c>
      <c r="U2116" s="1">
        <v>2792.49</v>
      </c>
      <c r="V2116" s="1">
        <v>572.91999999999996</v>
      </c>
      <c r="W2116" s="4">
        <v>600</v>
      </c>
      <c r="X2116" s="1">
        <v>18234.560000000001</v>
      </c>
      <c r="Y2116">
        <v>4</v>
      </c>
      <c r="Z2116">
        <v>12</v>
      </c>
      <c r="AA2116" t="str">
        <f>VLOOKUP($B2116,Sheet1!A:E,5,FALSE)</f>
        <v>Lower Manhattan. Vibrant culture, "counter-culture history", St. Mark's Place. Tompkins Square Park, numerous bars clubs and music halls.</v>
      </c>
    </row>
    <row r="2117" spans="1:27" x14ac:dyDescent="0.2">
      <c r="A2117">
        <v>2210</v>
      </c>
      <c r="B2117" t="s">
        <v>2786</v>
      </c>
      <c r="C2117" t="s">
        <v>26</v>
      </c>
      <c r="D2117" s="1">
        <v>2095000</v>
      </c>
      <c r="E2117">
        <v>2</v>
      </c>
      <c r="F2117">
        <v>2</v>
      </c>
      <c r="G2117" s="2">
        <v>1600</v>
      </c>
      <c r="H2117" t="s">
        <v>69</v>
      </c>
      <c r="I2117" t="s">
        <v>28</v>
      </c>
      <c r="J2117" s="5">
        <v>10022</v>
      </c>
      <c r="K2117" s="8" t="str">
        <f>VLOOKUP($B2117,Sheet1!A:E,3,FALSE)</f>
        <v>Midtown East</v>
      </c>
      <c r="L2117" s="8" t="str">
        <f>VLOOKUP($B2117,Sheet1!A:E,4,FALSE)</f>
        <v>B</v>
      </c>
      <c r="M2117">
        <v>-73.961049700000004</v>
      </c>
      <c r="N2117">
        <v>40.760303100000002</v>
      </c>
      <c r="O2117" s="13">
        <f>VLOOKUP($B2117,Sheet2!A:F,6,FALSE)</f>
        <v>1.504814594877107</v>
      </c>
      <c r="P2117" s="1">
        <v>419000</v>
      </c>
      <c r="Q2117" s="3">
        <v>6.7500000000000004E-2</v>
      </c>
      <c r="R2117">
        <v>30</v>
      </c>
      <c r="S2117" s="1">
        <v>1676000</v>
      </c>
      <c r="T2117" s="1">
        <v>10870.5</v>
      </c>
      <c r="U2117" s="1">
        <v>2127.37</v>
      </c>
      <c r="V2117" s="1">
        <v>436.46</v>
      </c>
      <c r="W2117" s="4">
        <v>1000</v>
      </c>
      <c r="X2117" s="1">
        <v>14434.33</v>
      </c>
      <c r="Y2117">
        <v>4</v>
      </c>
      <c r="Z2117">
        <v>10</v>
      </c>
      <c r="AA2117" t="str">
        <f>VLOOKUP($B2117,Sheet1!A:E,5,FALSE)</f>
        <v>Acess to Museum Mile, world class resturants on 2nd &amp; 3rd ave, close to corporate headquarters</v>
      </c>
    </row>
    <row r="2118" spans="1:27" x14ac:dyDescent="0.2">
      <c r="A2118">
        <v>2211</v>
      </c>
      <c r="B2118" t="s">
        <v>2787</v>
      </c>
      <c r="C2118" t="s">
        <v>52</v>
      </c>
      <c r="D2118" s="1">
        <v>199900</v>
      </c>
      <c r="E2118">
        <v>3</v>
      </c>
      <c r="F2118">
        <v>1</v>
      </c>
      <c r="G2118">
        <v>550</v>
      </c>
      <c r="H2118" t="s">
        <v>62</v>
      </c>
      <c r="I2118" t="s">
        <v>65</v>
      </c>
      <c r="J2118" s="5">
        <v>11375</v>
      </c>
      <c r="K2118" s="8" t="str">
        <f>VLOOKUP($B2118,Sheet1!A:E,3,FALSE)</f>
        <v>Forest Hills</v>
      </c>
      <c r="L2118" s="8" t="str">
        <f>VLOOKUP($B2118,Sheet1!A:E,4,FALSE)</f>
        <v>A</v>
      </c>
      <c r="M2118">
        <v>-73.849440000000001</v>
      </c>
      <c r="N2118">
        <v>40.729149900000003</v>
      </c>
      <c r="O2118" s="13">
        <f>VLOOKUP($B2118,Sheet2!A:F,6,FALSE)</f>
        <v>7.265183697510774</v>
      </c>
      <c r="P2118" s="1">
        <v>39980</v>
      </c>
      <c r="Q2118" s="3">
        <v>6.7500000000000004E-2</v>
      </c>
      <c r="R2118">
        <v>30</v>
      </c>
      <c r="S2118" s="1">
        <v>159920</v>
      </c>
      <c r="T2118" s="1">
        <v>1037.24</v>
      </c>
      <c r="U2118" s="1">
        <v>202.99</v>
      </c>
      <c r="V2118" s="1">
        <v>41.65</v>
      </c>
      <c r="W2118" s="4">
        <v>600</v>
      </c>
      <c r="X2118" s="1">
        <v>1881.87</v>
      </c>
      <c r="Y2118">
        <v>6</v>
      </c>
      <c r="Z2118">
        <v>5</v>
      </c>
      <c r="AA2118" t="str">
        <f>VLOOKUP($B2118,Sheet1!A:E,5,FALSE)</f>
        <v>Forest Hills Stadium - historic concert venue, commuter friendly from Manhattan.</v>
      </c>
    </row>
    <row r="2119" spans="1:27" x14ac:dyDescent="0.2">
      <c r="A2119">
        <v>2212</v>
      </c>
      <c r="B2119" t="s">
        <v>2788</v>
      </c>
      <c r="C2119" t="s">
        <v>52</v>
      </c>
      <c r="D2119" s="1">
        <v>2500000</v>
      </c>
      <c r="E2119">
        <v>3</v>
      </c>
      <c r="F2119">
        <v>3</v>
      </c>
      <c r="G2119" s="2">
        <v>2184</v>
      </c>
      <c r="H2119" t="s">
        <v>39</v>
      </c>
      <c r="I2119" t="s">
        <v>28</v>
      </c>
      <c r="J2119" s="5">
        <v>10023</v>
      </c>
      <c r="K2119" s="8" t="str">
        <f>VLOOKUP($B2119,Sheet1!A:E,3,FALSE)</f>
        <v>Upper West Side</v>
      </c>
      <c r="L2119" s="8" t="str">
        <f>VLOOKUP($B2119,Sheet1!A:E,4,FALSE)</f>
        <v>A</v>
      </c>
      <c r="M2119">
        <v>-73.982406100000006</v>
      </c>
      <c r="N2119">
        <v>40.7821377</v>
      </c>
      <c r="O2119" s="13">
        <f>VLOOKUP($B2119,Sheet2!A:F,6,FALSE)</f>
        <v>2.3046843132883379</v>
      </c>
      <c r="P2119" s="1">
        <v>500000</v>
      </c>
      <c r="Q2119" s="3">
        <v>6.7500000000000004E-2</v>
      </c>
      <c r="R2119">
        <v>30</v>
      </c>
      <c r="S2119" s="1">
        <v>2000000</v>
      </c>
      <c r="T2119" s="1">
        <v>12971.96</v>
      </c>
      <c r="U2119" s="1">
        <v>2538.63</v>
      </c>
      <c r="V2119" s="1">
        <v>520.83000000000004</v>
      </c>
      <c r="W2119" s="4">
        <v>375</v>
      </c>
      <c r="X2119" s="1">
        <v>16406.419999999998</v>
      </c>
      <c r="Y2119">
        <v>6</v>
      </c>
      <c r="Z2119">
        <v>11</v>
      </c>
      <c r="AA2119" t="str">
        <f>VLOOKUP($B2119,Sheet1!A:E,5,FALSE)</f>
        <v>Western edge of Central Park, Lincoln Center, affluent area.</v>
      </c>
    </row>
    <row r="2120" spans="1:27" x14ac:dyDescent="0.2">
      <c r="A2120">
        <v>2213</v>
      </c>
      <c r="B2120" t="s">
        <v>2789</v>
      </c>
      <c r="C2120" t="s">
        <v>87</v>
      </c>
      <c r="D2120" s="1">
        <v>1399999</v>
      </c>
      <c r="E2120">
        <v>4</v>
      </c>
      <c r="F2120">
        <v>4</v>
      </c>
      <c r="G2120" s="2">
        <v>2776</v>
      </c>
      <c r="H2120" t="s">
        <v>389</v>
      </c>
      <c r="I2120" t="s">
        <v>36</v>
      </c>
      <c r="J2120" s="5">
        <v>10312</v>
      </c>
      <c r="K2120" s="8" t="str">
        <f>VLOOKUP($B2120,Sheet1!A:E,3,FALSE)</f>
        <v>Great Kills</v>
      </c>
      <c r="L2120" s="8" t="str">
        <f>VLOOKUP($B2120,Sheet1!A:E,4,FALSE)</f>
        <v>B</v>
      </c>
      <c r="M2120">
        <v>-74.183942200000004</v>
      </c>
      <c r="N2120">
        <v>40.536565600000003</v>
      </c>
      <c r="O2120" s="13">
        <f>VLOOKUP($B2120,Sheet2!A:F,6,FALSE)</f>
        <v>17.982288113186101</v>
      </c>
      <c r="P2120" s="1">
        <v>279999.8</v>
      </c>
      <c r="Q2120" s="3">
        <v>6.7500000000000004E-2</v>
      </c>
      <c r="R2120">
        <v>30</v>
      </c>
      <c r="S2120" s="1">
        <v>1119999.2</v>
      </c>
      <c r="T2120" s="1">
        <v>7264.29</v>
      </c>
      <c r="U2120" s="1">
        <v>1421.63</v>
      </c>
      <c r="V2120" s="1">
        <v>291.67</v>
      </c>
      <c r="W2120" s="4">
        <v>600</v>
      </c>
      <c r="X2120" s="1">
        <v>9577.59</v>
      </c>
      <c r="Y2120">
        <v>8</v>
      </c>
      <c r="Z2120">
        <v>12</v>
      </c>
      <c r="AA2120" t="str">
        <f>VLOOKUP($B2120,Sheet1!A:E,5,FALSE)</f>
        <v>Southern Staten Island, Suburban feel, waterfront community, Great Kills Park, named after Duth word of "Great creeks"</v>
      </c>
    </row>
    <row r="2121" spans="1:27" x14ac:dyDescent="0.2">
      <c r="A2121">
        <v>2214</v>
      </c>
      <c r="B2121" t="s">
        <v>2790</v>
      </c>
      <c r="C2121" t="s">
        <v>34</v>
      </c>
      <c r="D2121" s="1">
        <v>2300000</v>
      </c>
      <c r="E2121">
        <v>3</v>
      </c>
      <c r="F2121">
        <v>2</v>
      </c>
      <c r="G2121" s="2">
        <v>2800</v>
      </c>
      <c r="H2121" t="s">
        <v>883</v>
      </c>
      <c r="I2121" t="s">
        <v>65</v>
      </c>
      <c r="J2121" s="5">
        <v>11356</v>
      </c>
      <c r="K2121" s="8" t="str">
        <f>VLOOKUP($B2121,Sheet1!A:E,3,FALSE)</f>
        <v>College Point</v>
      </c>
      <c r="L2121" s="8" t="str">
        <f>VLOOKUP($B2121,Sheet1!A:E,4,FALSE)</f>
        <v>B</v>
      </c>
      <c r="M2121">
        <v>-73.842029100000005</v>
      </c>
      <c r="N2121">
        <v>40.790337299999997</v>
      </c>
      <c r="O2121" s="13">
        <f>VLOOKUP($B2121,Sheet2!A:F,6,FALSE)</f>
        <v>8.0499251705865635</v>
      </c>
      <c r="P2121" s="1">
        <v>460000</v>
      </c>
      <c r="Q2121" s="3">
        <v>6.7500000000000004E-2</v>
      </c>
      <c r="R2121">
        <v>30</v>
      </c>
      <c r="S2121" s="1">
        <v>1840000</v>
      </c>
      <c r="T2121" s="1">
        <v>11934.2</v>
      </c>
      <c r="U2121" s="1">
        <v>2335.54</v>
      </c>
      <c r="V2121" s="1">
        <v>479.17</v>
      </c>
      <c r="W2121" s="4">
        <v>550</v>
      </c>
      <c r="X2121" s="1">
        <v>15298.91</v>
      </c>
      <c r="Y2121">
        <v>6</v>
      </c>
      <c r="Z2121">
        <v>18</v>
      </c>
      <c r="AA2121" t="str">
        <f>VLOOKUP($B2121,Sheet1!A:E,5,FALSE)</f>
        <v>Large residential areas and proximity to Flushing Meadows-Corona Park.</v>
      </c>
    </row>
    <row r="2122" spans="1:27" x14ac:dyDescent="0.2">
      <c r="A2122">
        <v>2215</v>
      </c>
      <c r="B2122" t="s">
        <v>2791</v>
      </c>
      <c r="C2122" t="s">
        <v>34</v>
      </c>
      <c r="D2122" s="1">
        <v>735000</v>
      </c>
      <c r="E2122">
        <v>3</v>
      </c>
      <c r="F2122">
        <v>2</v>
      </c>
      <c r="G2122" s="2">
        <v>2184</v>
      </c>
      <c r="H2122" t="s">
        <v>125</v>
      </c>
      <c r="I2122" t="s">
        <v>65</v>
      </c>
      <c r="J2122" s="5">
        <v>11420</v>
      </c>
      <c r="K2122" s="8" t="str">
        <f>VLOOKUP($B2122,Sheet1!A:E,3,FALSE)</f>
        <v>South Ozone Park</v>
      </c>
      <c r="L2122" s="8" t="str">
        <f>VLOOKUP($B2122,Sheet1!A:E,4,FALSE)</f>
        <v>B</v>
      </c>
      <c r="M2122">
        <v>-73.812148199999996</v>
      </c>
      <c r="N2122">
        <v>40.678763099999998</v>
      </c>
      <c r="O2122" s="13">
        <f>VLOOKUP($B2122,Sheet2!A:F,6,FALSE)</f>
        <v>10.30243112104622</v>
      </c>
      <c r="P2122" s="1">
        <v>147000</v>
      </c>
      <c r="Q2122" s="3">
        <v>6.7500000000000004E-2</v>
      </c>
      <c r="R2122">
        <v>30</v>
      </c>
      <c r="S2122" s="1">
        <v>588000</v>
      </c>
      <c r="T2122" s="1">
        <v>3813.76</v>
      </c>
      <c r="U2122" s="1">
        <v>746.36</v>
      </c>
      <c r="V2122" s="1">
        <v>153.13</v>
      </c>
      <c r="W2122" s="4">
        <v>550</v>
      </c>
      <c r="X2122" s="1">
        <v>5263.24</v>
      </c>
      <c r="Y2122">
        <v>6</v>
      </c>
      <c r="Z2122">
        <v>14</v>
      </c>
      <c r="AA2122" t="str">
        <f>VLOOKUP($B2122,Sheet1!A:E,5,FALSE)</f>
        <v>John F. Kennedy International Airport &amp; Aqueduct Racetrack</v>
      </c>
    </row>
    <row r="2123" spans="1:27" x14ac:dyDescent="0.2">
      <c r="A2123">
        <v>2216</v>
      </c>
      <c r="B2123" t="s">
        <v>2792</v>
      </c>
      <c r="C2123" t="s">
        <v>52</v>
      </c>
      <c r="D2123" s="1">
        <v>399990</v>
      </c>
      <c r="E2123">
        <v>2</v>
      </c>
      <c r="F2123">
        <v>1</v>
      </c>
      <c r="G2123" s="2">
        <v>1000</v>
      </c>
      <c r="H2123" t="s">
        <v>2793</v>
      </c>
      <c r="I2123" t="s">
        <v>65</v>
      </c>
      <c r="J2123" s="5">
        <v>11375</v>
      </c>
      <c r="K2123" s="8" t="str">
        <f>VLOOKUP($B2123,Sheet1!A:E,3,FALSE)</f>
        <v>Forest Hills</v>
      </c>
      <c r="L2123" s="8" t="str">
        <f>VLOOKUP($B2123,Sheet1!A:E,4,FALSE)</f>
        <v>A</v>
      </c>
      <c r="M2123">
        <v>-73.841400899999996</v>
      </c>
      <c r="N2123">
        <v>40.7213566</v>
      </c>
      <c r="O2123" s="13">
        <f>VLOOKUP($B2123,Sheet2!A:F,6,FALSE)</f>
        <v>7.7935328122783396</v>
      </c>
      <c r="P2123" s="1">
        <v>79998</v>
      </c>
      <c r="Q2123" s="3">
        <v>6.7500000000000004E-2</v>
      </c>
      <c r="R2123">
        <v>30</v>
      </c>
      <c r="S2123" s="1">
        <v>319992</v>
      </c>
      <c r="T2123" s="1">
        <v>2075.46</v>
      </c>
      <c r="U2123" s="1">
        <v>406.17</v>
      </c>
      <c r="V2123" s="1">
        <v>83.33</v>
      </c>
      <c r="W2123" s="4">
        <v>205</v>
      </c>
      <c r="X2123" s="1">
        <v>2769.96</v>
      </c>
      <c r="Y2123">
        <v>4</v>
      </c>
      <c r="Z2123">
        <v>8</v>
      </c>
      <c r="AA2123" t="str">
        <f>VLOOKUP($B2123,Sheet1!A:E,5,FALSE)</f>
        <v>Forest Hills Stadium - historic concert venue, commuter friendly from Manhattan.</v>
      </c>
    </row>
    <row r="2124" spans="1:27" x14ac:dyDescent="0.2">
      <c r="A2124">
        <v>2217</v>
      </c>
      <c r="B2124" t="s">
        <v>2794</v>
      </c>
      <c r="C2124" t="s">
        <v>87</v>
      </c>
      <c r="D2124" s="1">
        <v>850000</v>
      </c>
      <c r="E2124">
        <v>3</v>
      </c>
      <c r="F2124">
        <v>3</v>
      </c>
      <c r="G2124" s="2">
        <v>2646</v>
      </c>
      <c r="H2124" t="s">
        <v>62</v>
      </c>
      <c r="I2124" t="s">
        <v>45</v>
      </c>
      <c r="J2124" s="5">
        <v>11235</v>
      </c>
      <c r="K2124" s="8" t="str">
        <f>VLOOKUP($B2124,Sheet1!A:E,3,FALSE)</f>
        <v>Brighton Beach</v>
      </c>
      <c r="L2124" s="8" t="str">
        <f>VLOOKUP($B2124,Sheet1!A:E,4,FALSE)</f>
        <v>B</v>
      </c>
      <c r="M2124">
        <v>-73.962650800000006</v>
      </c>
      <c r="N2124">
        <v>40.578695400000001</v>
      </c>
      <c r="O2124" s="13">
        <f>VLOOKUP($B2124,Sheet2!A:F,6,FALSE)</f>
        <v>11.79952405748317</v>
      </c>
      <c r="P2124" s="1">
        <v>170000</v>
      </c>
      <c r="Q2124" s="3">
        <v>6.7500000000000004E-2</v>
      </c>
      <c r="R2124">
        <v>30</v>
      </c>
      <c r="S2124" s="1">
        <v>680000</v>
      </c>
      <c r="T2124" s="1">
        <v>4410.47</v>
      </c>
      <c r="U2124" s="1">
        <v>863.13</v>
      </c>
      <c r="V2124" s="1">
        <v>177.08</v>
      </c>
      <c r="W2124" s="4">
        <v>600</v>
      </c>
      <c r="X2124" s="1">
        <v>6050.68</v>
      </c>
      <c r="Y2124">
        <v>6</v>
      </c>
      <c r="Z2124">
        <v>13</v>
      </c>
      <c r="AA2124" t="str">
        <f>VLOOKUP($B2124,Sheet1!A:E,5,FALSE)</f>
        <v>Large Russian-speaking community and boardwalk with beach access.</v>
      </c>
    </row>
    <row r="2125" spans="1:27" x14ac:dyDescent="0.2">
      <c r="A2125">
        <v>2218</v>
      </c>
      <c r="B2125" t="s">
        <v>2795</v>
      </c>
      <c r="C2125" t="s">
        <v>52</v>
      </c>
      <c r="D2125" s="1">
        <v>215000</v>
      </c>
      <c r="E2125">
        <v>3</v>
      </c>
      <c r="F2125">
        <v>1</v>
      </c>
      <c r="G2125">
        <v>625</v>
      </c>
      <c r="H2125" t="s">
        <v>74</v>
      </c>
      <c r="I2125" t="s">
        <v>65</v>
      </c>
      <c r="J2125" s="5">
        <v>11374</v>
      </c>
      <c r="K2125" s="8" t="str">
        <f>VLOOKUP($B2125,Sheet1!A:E,3,FALSE)</f>
        <v>Rego Park</v>
      </c>
      <c r="L2125" s="8" t="str">
        <f>VLOOKUP($B2125,Sheet1!A:E,4,FALSE)</f>
        <v>B+</v>
      </c>
      <c r="M2125">
        <v>-73.8574816</v>
      </c>
      <c r="N2125">
        <v>40.731841500000002</v>
      </c>
      <c r="O2125" s="13">
        <f>VLOOKUP($B2125,Sheet2!A:F,6,FALSE)</f>
        <v>6.816491247790716</v>
      </c>
      <c r="P2125" s="1">
        <v>43000</v>
      </c>
      <c r="Q2125" s="3">
        <v>6.7500000000000004E-2</v>
      </c>
      <c r="R2125">
        <v>30</v>
      </c>
      <c r="S2125" s="1">
        <v>172000</v>
      </c>
      <c r="T2125" s="1">
        <v>1115.5899999999999</v>
      </c>
      <c r="U2125" s="1">
        <v>218.32</v>
      </c>
      <c r="V2125" s="1">
        <v>44.79</v>
      </c>
      <c r="W2125" s="4">
        <v>550</v>
      </c>
      <c r="X2125" s="1">
        <v>1928.7</v>
      </c>
      <c r="Y2125">
        <v>6</v>
      </c>
      <c r="Z2125">
        <v>5</v>
      </c>
      <c r="AA2125" t="str">
        <f>VLOOKUP($B2125,Sheet1!A:E,5,FALSE)</f>
        <v>Queens Center Mall, sigificant recent immigrant populations. </v>
      </c>
    </row>
    <row r="2126" spans="1:27" x14ac:dyDescent="0.2">
      <c r="A2126">
        <v>2220</v>
      </c>
      <c r="B2126" t="s">
        <v>2796</v>
      </c>
      <c r="C2126" t="s">
        <v>52</v>
      </c>
      <c r="D2126" s="1">
        <v>130000</v>
      </c>
      <c r="E2126">
        <v>1</v>
      </c>
      <c r="F2126">
        <v>1</v>
      </c>
      <c r="G2126">
        <v>720</v>
      </c>
      <c r="H2126" t="s">
        <v>81</v>
      </c>
      <c r="I2126" t="s">
        <v>54</v>
      </c>
      <c r="J2126" s="5">
        <v>10462</v>
      </c>
      <c r="K2126" s="8" t="str">
        <f>VLOOKUP($B2126,Sheet1!A:E,3,FALSE)</f>
        <v>Castle Hill</v>
      </c>
      <c r="L2126" s="8" t="str">
        <f>VLOOKUP($B2126,Sheet1!A:E,4,FALSE)</f>
        <v>C</v>
      </c>
      <c r="M2126">
        <v>-73.867037400000001</v>
      </c>
      <c r="N2126">
        <v>40.852725900000003</v>
      </c>
      <c r="O2126" s="13">
        <f>VLOOKUP($B2126,Sheet2!A:F,6,FALSE)</f>
        <v>9.484131542421645</v>
      </c>
      <c r="P2126" s="1">
        <v>26000</v>
      </c>
      <c r="Q2126" s="3">
        <v>6.7500000000000004E-2</v>
      </c>
      <c r="R2126">
        <v>30</v>
      </c>
      <c r="S2126" s="1">
        <v>104000</v>
      </c>
      <c r="T2126" s="1">
        <v>674.54</v>
      </c>
      <c r="U2126" s="1">
        <v>132.01</v>
      </c>
      <c r="V2126" s="1">
        <v>27.08</v>
      </c>
      <c r="W2126" s="4">
        <v>1700</v>
      </c>
      <c r="X2126" s="1">
        <v>2533.63</v>
      </c>
      <c r="Y2126">
        <v>2</v>
      </c>
      <c r="Z2126">
        <v>6</v>
      </c>
      <c r="AA2126" t="str">
        <f>VLOOKUP($B2126,Sheet1!A:E,5,FALSE)</f>
        <v>Residential neighborhood, suburban feeling, with scenic waterfront views.</v>
      </c>
    </row>
    <row r="2127" spans="1:27" x14ac:dyDescent="0.2">
      <c r="A2127">
        <v>2221</v>
      </c>
      <c r="B2127" t="s">
        <v>2797</v>
      </c>
      <c r="C2127" t="s">
        <v>26</v>
      </c>
      <c r="D2127" s="1">
        <v>16995000</v>
      </c>
      <c r="E2127">
        <v>4</v>
      </c>
      <c r="F2127">
        <v>4</v>
      </c>
      <c r="G2127" s="2">
        <v>3310</v>
      </c>
      <c r="H2127" t="s">
        <v>1504</v>
      </c>
      <c r="I2127" t="s">
        <v>28</v>
      </c>
      <c r="J2127" s="5">
        <v>10010</v>
      </c>
      <c r="K2127" s="8" t="str">
        <f>VLOOKUP($B2127,Sheet1!A:E,3,FALSE)</f>
        <v>Gramercy Park</v>
      </c>
      <c r="L2127" s="8" t="str">
        <f>VLOOKUP($B2127,Sheet1!A:E,4,FALSE)</f>
        <v>A</v>
      </c>
      <c r="M2127">
        <v>-73.988109300000005</v>
      </c>
      <c r="N2127">
        <v>40.7405179</v>
      </c>
      <c r="O2127" s="13">
        <f>VLOOKUP($B2127,Sheet2!A:F,6,FALSE)</f>
        <v>0.58969117924207426</v>
      </c>
      <c r="P2127" s="1">
        <v>3399000</v>
      </c>
      <c r="Q2127" s="3">
        <v>6.7500000000000004E-2</v>
      </c>
      <c r="R2127">
        <v>30</v>
      </c>
      <c r="S2127" s="1">
        <v>13596000</v>
      </c>
      <c r="T2127" s="1">
        <v>88183.4</v>
      </c>
      <c r="U2127" s="1">
        <v>17257.57</v>
      </c>
      <c r="V2127" s="1">
        <v>3540.63</v>
      </c>
      <c r="W2127" s="4">
        <v>375</v>
      </c>
      <c r="X2127" s="1">
        <v>109356.59</v>
      </c>
      <c r="Y2127">
        <v>8</v>
      </c>
      <c r="Z2127">
        <v>14</v>
      </c>
      <c r="AA2127" t="str">
        <f>VLOOKUP($B2127,Sheet1!A:E,5,FALSE)</f>
        <v>East 18th to East 22nd street, private 2 acre park for residents only, Town houses with Backyards.</v>
      </c>
    </row>
    <row r="2128" spans="1:27" x14ac:dyDescent="0.2">
      <c r="A2128">
        <v>2222</v>
      </c>
      <c r="B2128" t="s">
        <v>2798</v>
      </c>
      <c r="C2128" t="s">
        <v>52</v>
      </c>
      <c r="D2128" s="1">
        <v>1195000</v>
      </c>
      <c r="E2128">
        <v>3</v>
      </c>
      <c r="F2128">
        <v>2</v>
      </c>
      <c r="G2128" s="2">
        <v>2184</v>
      </c>
      <c r="H2128" t="s">
        <v>81</v>
      </c>
      <c r="I2128" t="s">
        <v>28</v>
      </c>
      <c r="J2128" s="5">
        <v>10025</v>
      </c>
      <c r="K2128" s="8" t="str">
        <f>VLOOKUP($B2128,Sheet1!A:E,3,FALSE)</f>
        <v>Upper West Side</v>
      </c>
      <c r="L2128" s="8" t="str">
        <f>VLOOKUP($B2128,Sheet1!A:E,4,FALSE)</f>
        <v>A</v>
      </c>
      <c r="M2128">
        <v>-73.969549900000004</v>
      </c>
      <c r="N2128">
        <v>40.799210199999997</v>
      </c>
      <c r="O2128" s="13">
        <f>VLOOKUP($B2128,Sheet2!A:F,6,FALSE)</f>
        <v>3.5756449341978449</v>
      </c>
      <c r="P2128" s="1">
        <v>239000</v>
      </c>
      <c r="Q2128" s="3">
        <v>6.7500000000000004E-2</v>
      </c>
      <c r="R2128">
        <v>30</v>
      </c>
      <c r="S2128" s="1">
        <v>956000</v>
      </c>
      <c r="T2128" s="1">
        <v>6200.6</v>
      </c>
      <c r="U2128" s="1">
        <v>1213.46</v>
      </c>
      <c r="V2128" s="1">
        <v>248.96</v>
      </c>
      <c r="W2128" s="4">
        <v>3000</v>
      </c>
      <c r="X2128" s="1">
        <v>10663.02</v>
      </c>
      <c r="Y2128">
        <v>6</v>
      </c>
      <c r="Z2128">
        <v>14</v>
      </c>
      <c r="AA2128" t="str">
        <f>VLOOKUP($B2128,Sheet1!A:E,5,FALSE)</f>
        <v>Western edge of Central Park, Lincoln Center, affluent area.</v>
      </c>
    </row>
    <row r="2129" spans="1:27" x14ac:dyDescent="0.2">
      <c r="A2129">
        <v>2223</v>
      </c>
      <c r="B2129" t="s">
        <v>2799</v>
      </c>
      <c r="C2129" t="s">
        <v>52</v>
      </c>
      <c r="D2129" s="1">
        <v>679000</v>
      </c>
      <c r="E2129">
        <v>1</v>
      </c>
      <c r="F2129">
        <v>1</v>
      </c>
      <c r="G2129" s="2">
        <v>2184</v>
      </c>
      <c r="H2129" t="s">
        <v>39</v>
      </c>
      <c r="I2129" t="s">
        <v>28</v>
      </c>
      <c r="J2129" s="5">
        <v>10033</v>
      </c>
      <c r="K2129" s="8" t="str">
        <f>VLOOKUP($B2129,Sheet1!A:E,3,FALSE)</f>
        <v>Washington Heights</v>
      </c>
      <c r="L2129" s="8" t="str">
        <f>VLOOKUP($B2129,Sheet1!A:E,4,FALSE)</f>
        <v>B</v>
      </c>
      <c r="M2129">
        <v>-73.939276899999996</v>
      </c>
      <c r="N2129">
        <v>40.853549000000001</v>
      </c>
      <c r="O2129" s="13">
        <f>VLOOKUP($B2129,Sheet2!A:F,6,FALSE)</f>
        <v>7.6212656762879369</v>
      </c>
      <c r="P2129" s="1">
        <v>135800</v>
      </c>
      <c r="Q2129" s="3">
        <v>6.7500000000000004E-2</v>
      </c>
      <c r="R2129">
        <v>30</v>
      </c>
      <c r="S2129" s="1">
        <v>543200</v>
      </c>
      <c r="T2129" s="1">
        <v>3523.18</v>
      </c>
      <c r="U2129" s="1">
        <v>689.49</v>
      </c>
      <c r="V2129" s="1">
        <v>141.46</v>
      </c>
      <c r="W2129" s="4">
        <v>600</v>
      </c>
      <c r="X2129" s="1">
        <v>4954.13</v>
      </c>
      <c r="Y2129">
        <v>2</v>
      </c>
      <c r="Z2129">
        <v>18</v>
      </c>
      <c r="AA2129" t="str">
        <f>VLOOKUP($B2129,Sheet1!A:E,5,FALSE)</f>
        <v>Dominican community, Dykman Street, George Washington Bridge, Columbia University</v>
      </c>
    </row>
    <row r="2130" spans="1:27" x14ac:dyDescent="0.2">
      <c r="A2130">
        <v>2224</v>
      </c>
      <c r="B2130" t="s">
        <v>2800</v>
      </c>
      <c r="C2130" t="s">
        <v>163</v>
      </c>
      <c r="D2130" s="1">
        <v>299998</v>
      </c>
      <c r="E2130">
        <v>2</v>
      </c>
      <c r="F2130">
        <v>1</v>
      </c>
      <c r="G2130" s="2">
        <v>1200</v>
      </c>
      <c r="H2130" t="s">
        <v>325</v>
      </c>
      <c r="I2130" t="s">
        <v>36</v>
      </c>
      <c r="J2130" s="5">
        <v>10305</v>
      </c>
      <c r="K2130" s="8" t="str">
        <f>VLOOKUP($B2130,Sheet1!A:E,3,FALSE)</f>
        <v>Richmond County</v>
      </c>
      <c r="L2130" s="8" t="str">
        <f>VLOOKUP($B2130,Sheet1!A:E,4,FALSE)</f>
        <v>B</v>
      </c>
      <c r="M2130">
        <v>-74.074259999999995</v>
      </c>
      <c r="N2130">
        <v>40.608288000000002</v>
      </c>
      <c r="O2130" s="13">
        <f>VLOOKUP($B2130,Sheet2!A:F,6,FALSE)</f>
        <v>10.76121881097834</v>
      </c>
      <c r="P2130" s="1">
        <v>59999.6</v>
      </c>
      <c r="Q2130" s="3">
        <v>6.7500000000000004E-2</v>
      </c>
      <c r="R2130">
        <v>30</v>
      </c>
      <c r="S2130" s="1">
        <v>239998.4</v>
      </c>
      <c r="T2130" s="1">
        <v>1556.63</v>
      </c>
      <c r="U2130" s="1">
        <v>304.63</v>
      </c>
      <c r="V2130" s="1">
        <v>62.5</v>
      </c>
      <c r="W2130" s="4">
        <v>205</v>
      </c>
      <c r="X2130" s="1">
        <v>2128.7600000000002</v>
      </c>
      <c r="Y2130">
        <v>4</v>
      </c>
      <c r="Z2130">
        <v>10</v>
      </c>
      <c r="AA2130" t="str">
        <f>VLOOKUP($B2130,Sheet1!A:E,5,FALSE)</f>
        <v>Northern Staten Island</v>
      </c>
    </row>
    <row r="2131" spans="1:27" x14ac:dyDescent="0.2">
      <c r="A2131">
        <v>2225</v>
      </c>
      <c r="B2131" t="s">
        <v>2801</v>
      </c>
      <c r="C2131" t="s">
        <v>26</v>
      </c>
      <c r="D2131" s="1">
        <v>690000</v>
      </c>
      <c r="E2131">
        <v>2</v>
      </c>
      <c r="F2131">
        <v>2</v>
      </c>
      <c r="G2131">
        <v>942</v>
      </c>
      <c r="H2131" t="s">
        <v>119</v>
      </c>
      <c r="I2131" t="s">
        <v>45</v>
      </c>
      <c r="J2131" s="5">
        <v>11204</v>
      </c>
      <c r="K2131" s="8" t="str">
        <f>VLOOKUP($B2131,Sheet1!A:E,3,FALSE)</f>
        <v>Bensonhurst</v>
      </c>
      <c r="L2131" s="8" t="str">
        <f>VLOOKUP($B2131,Sheet1!A:E,4,FALSE)</f>
        <v>B+</v>
      </c>
      <c r="M2131">
        <v>-73.980569500000001</v>
      </c>
      <c r="N2131">
        <v>40.608802099999998</v>
      </c>
      <c r="O2131" s="13">
        <f>VLOOKUP($B2131,Sheet2!A:F,6,FALSE)</f>
        <v>9.6646563460716628</v>
      </c>
      <c r="P2131" s="1">
        <v>138000</v>
      </c>
      <c r="Q2131" s="3">
        <v>6.7500000000000004E-2</v>
      </c>
      <c r="R2131">
        <v>30</v>
      </c>
      <c r="S2131" s="1">
        <v>552000</v>
      </c>
      <c r="T2131" s="1">
        <v>3580.26</v>
      </c>
      <c r="U2131" s="1">
        <v>700.66</v>
      </c>
      <c r="V2131" s="1">
        <v>143.75</v>
      </c>
      <c r="W2131" s="4">
        <v>205</v>
      </c>
      <c r="X2131" s="1">
        <v>4629.67</v>
      </c>
      <c r="Y2131">
        <v>4</v>
      </c>
      <c r="Z2131">
        <v>6</v>
      </c>
      <c r="AA2131" t="str">
        <f>VLOOKUP($B2131,Sheet1!A:E,5,FALSE)</f>
        <v>Bay Parkway being the primary commercial area with shops &amp; dining, Italian-American heritage, large Bensonhurst Park, and many more niche local markets.</v>
      </c>
    </row>
    <row r="2132" spans="1:27" x14ac:dyDescent="0.2">
      <c r="A2132">
        <v>2226</v>
      </c>
      <c r="B2132" t="s">
        <v>2802</v>
      </c>
      <c r="C2132" t="s">
        <v>52</v>
      </c>
      <c r="D2132" s="1">
        <v>185000</v>
      </c>
      <c r="E2132">
        <v>2</v>
      </c>
      <c r="F2132">
        <v>1</v>
      </c>
      <c r="G2132">
        <v>854</v>
      </c>
      <c r="H2132" t="s">
        <v>383</v>
      </c>
      <c r="I2132" t="s">
        <v>45</v>
      </c>
      <c r="J2132" s="5">
        <v>11229</v>
      </c>
      <c r="K2132" s="8" t="str">
        <f>VLOOKUP($B2132,Sheet1!A:E,3,FALSE)</f>
        <v>Homecrest</v>
      </c>
      <c r="L2132" s="8" t="str">
        <f>VLOOKUP($B2132,Sheet1!A:E,4,FALSE)</f>
        <v>B</v>
      </c>
      <c r="M2132">
        <v>-73.935217600000001</v>
      </c>
      <c r="N2132">
        <v>40.597723500000001</v>
      </c>
      <c r="O2132" s="13">
        <f>VLOOKUP($B2132,Sheet2!A:F,6,FALSE)</f>
        <v>10.75425117220329</v>
      </c>
      <c r="P2132" s="1">
        <v>37000</v>
      </c>
      <c r="Q2132" s="3">
        <v>6.7500000000000004E-2</v>
      </c>
      <c r="R2132">
        <v>30</v>
      </c>
      <c r="S2132" s="1">
        <v>148000</v>
      </c>
      <c r="T2132" s="1">
        <v>959.93</v>
      </c>
      <c r="U2132" s="1">
        <v>187.86</v>
      </c>
      <c r="V2132" s="1">
        <v>38.54</v>
      </c>
      <c r="W2132" s="4">
        <v>1000</v>
      </c>
      <c r="X2132" s="1">
        <v>2186.33</v>
      </c>
      <c r="Y2132">
        <v>4</v>
      </c>
      <c r="Z2132">
        <v>7</v>
      </c>
      <c r="AA2132" t="str">
        <f>VLOOKUP($B2132,Sheet1!A:E,5,FALSE)</f>
        <v>Residential community and local parks.</v>
      </c>
    </row>
    <row r="2133" spans="1:27" x14ac:dyDescent="0.2">
      <c r="A2133">
        <v>2227</v>
      </c>
      <c r="B2133" t="s">
        <v>2803</v>
      </c>
      <c r="C2133" t="s">
        <v>188</v>
      </c>
      <c r="D2133" s="1">
        <v>859000</v>
      </c>
      <c r="E2133">
        <v>3</v>
      </c>
      <c r="F2133">
        <v>2</v>
      </c>
      <c r="G2133" s="2">
        <v>2184</v>
      </c>
      <c r="H2133" t="s">
        <v>119</v>
      </c>
      <c r="I2133" t="s">
        <v>65</v>
      </c>
      <c r="J2133" s="5">
        <v>11375</v>
      </c>
      <c r="K2133" s="8" t="str">
        <f>VLOOKUP($B2133,Sheet1!A:E,3,FALSE)</f>
        <v>Forest Hills</v>
      </c>
      <c r="L2133" s="8" t="str">
        <f>VLOOKUP($B2133,Sheet1!A:E,4,FALSE)</f>
        <v>A</v>
      </c>
      <c r="M2133">
        <v>-73.845842000000005</v>
      </c>
      <c r="N2133">
        <v>40.733907799999997</v>
      </c>
      <c r="O2133" s="13">
        <f>VLOOKUP($B2133,Sheet2!A:F,6,FALSE)</f>
        <v>7.3977744444703317</v>
      </c>
      <c r="P2133" s="1">
        <v>171800</v>
      </c>
      <c r="Q2133" s="3">
        <v>6.7500000000000004E-2</v>
      </c>
      <c r="R2133">
        <v>30</v>
      </c>
      <c r="S2133" s="1">
        <v>687200</v>
      </c>
      <c r="T2133" s="1">
        <v>4457.17</v>
      </c>
      <c r="U2133" s="1">
        <v>872.27</v>
      </c>
      <c r="V2133" s="1">
        <v>178.96</v>
      </c>
      <c r="W2133" s="4">
        <v>375</v>
      </c>
      <c r="X2133" s="1">
        <v>5883.4</v>
      </c>
      <c r="Y2133">
        <v>6</v>
      </c>
      <c r="Z2133">
        <v>14</v>
      </c>
      <c r="AA2133" t="str">
        <f>VLOOKUP($B2133,Sheet1!A:E,5,FALSE)</f>
        <v>Forest Hills Stadium - historic concert venue, commuter friendly from Manhattan.</v>
      </c>
    </row>
    <row r="2134" spans="1:27" x14ac:dyDescent="0.2">
      <c r="A2134">
        <v>2228</v>
      </c>
      <c r="B2134" t="s">
        <v>2804</v>
      </c>
      <c r="C2134" t="s">
        <v>87</v>
      </c>
      <c r="D2134" s="1">
        <v>928888</v>
      </c>
      <c r="E2134">
        <v>4</v>
      </c>
      <c r="F2134">
        <v>2</v>
      </c>
      <c r="G2134" s="2">
        <v>1480</v>
      </c>
      <c r="H2134" t="s">
        <v>2805</v>
      </c>
      <c r="I2134" t="s">
        <v>65</v>
      </c>
      <c r="J2134" s="5">
        <v>11356</v>
      </c>
      <c r="K2134" s="8" t="str">
        <f>VLOOKUP($B2134,Sheet1!A:E,3,FALSE)</f>
        <v>College Point</v>
      </c>
      <c r="L2134" s="8" t="str">
        <f>VLOOKUP($B2134,Sheet1!A:E,4,FALSE)</f>
        <v>B</v>
      </c>
      <c r="M2134">
        <v>-73.848085999999995</v>
      </c>
      <c r="N2134">
        <v>40.787297000000002</v>
      </c>
      <c r="O2134" s="13">
        <f>VLOOKUP($B2134,Sheet2!A:F,6,FALSE)</f>
        <v>7.6789127558341486</v>
      </c>
      <c r="P2134" s="1">
        <v>185777.6</v>
      </c>
      <c r="Q2134" s="3">
        <v>6.7500000000000004E-2</v>
      </c>
      <c r="R2134">
        <v>30</v>
      </c>
      <c r="S2134" s="1">
        <v>743110.4</v>
      </c>
      <c r="T2134" s="1">
        <v>4819.8</v>
      </c>
      <c r="U2134" s="1">
        <v>943.24</v>
      </c>
      <c r="V2134" s="1">
        <v>193.52</v>
      </c>
      <c r="W2134" s="4">
        <v>375</v>
      </c>
      <c r="X2134" s="1">
        <v>6331.56</v>
      </c>
      <c r="Y2134">
        <v>8</v>
      </c>
      <c r="Z2134">
        <v>9</v>
      </c>
      <c r="AA2134" t="str">
        <f>VLOOKUP($B2134,Sheet1!A:E,5,FALSE)</f>
        <v>Large residential areas and proximity to Flushing Meadows-Corona Park.</v>
      </c>
    </row>
    <row r="2135" spans="1:27" x14ac:dyDescent="0.2">
      <c r="A2135">
        <v>2229</v>
      </c>
      <c r="B2135" t="s">
        <v>2806</v>
      </c>
      <c r="C2135" t="s">
        <v>26</v>
      </c>
      <c r="D2135" s="1">
        <v>780000</v>
      </c>
      <c r="E2135">
        <v>2</v>
      </c>
      <c r="F2135">
        <v>2</v>
      </c>
      <c r="G2135">
        <v>955</v>
      </c>
      <c r="H2135" t="s">
        <v>2807</v>
      </c>
      <c r="I2135" t="s">
        <v>65</v>
      </c>
      <c r="J2135" s="5">
        <v>11355</v>
      </c>
      <c r="K2135" s="8" t="str">
        <f>VLOOKUP($B2135,Sheet1!A:E,3,FALSE)</f>
        <v>Flushing</v>
      </c>
      <c r="L2135" s="8" t="str">
        <f>VLOOKUP($B2135,Sheet1!A:E,4,FALSE)</f>
        <v>B</v>
      </c>
      <c r="M2135">
        <v>-73.831704200000004</v>
      </c>
      <c r="N2135">
        <v>40.756558400000003</v>
      </c>
      <c r="O2135" s="13">
        <f>VLOOKUP($B2135,Sheet2!A:F,6,FALSE)</f>
        <v>8.0841955202146796</v>
      </c>
      <c r="P2135" s="1">
        <v>156000</v>
      </c>
      <c r="Q2135" s="3">
        <v>6.7500000000000004E-2</v>
      </c>
      <c r="R2135">
        <v>30</v>
      </c>
      <c r="S2135" s="1">
        <v>624000</v>
      </c>
      <c r="T2135" s="1">
        <v>4047.25</v>
      </c>
      <c r="U2135" s="1">
        <v>792.05</v>
      </c>
      <c r="V2135" s="1">
        <v>162.5</v>
      </c>
      <c r="W2135" s="4">
        <v>1000</v>
      </c>
      <c r="X2135" s="1">
        <v>6001.8</v>
      </c>
      <c r="Y2135">
        <v>4</v>
      </c>
      <c r="Z2135">
        <v>6</v>
      </c>
      <c r="AA2135" t="str">
        <f>VLOOKUP($B2135,Sheet1!A:E,5,FALSE)</f>
        <v>Bustling Chinese and  Korean community. Large shopping community.</v>
      </c>
    </row>
    <row r="2136" spans="1:27" x14ac:dyDescent="0.2">
      <c r="A2136">
        <v>2230</v>
      </c>
      <c r="B2136" t="s">
        <v>2808</v>
      </c>
      <c r="C2136" t="s">
        <v>34</v>
      </c>
      <c r="D2136" s="1">
        <v>1190000</v>
      </c>
      <c r="E2136">
        <v>3</v>
      </c>
      <c r="F2136">
        <v>2</v>
      </c>
      <c r="G2136" s="2">
        <v>1360</v>
      </c>
      <c r="H2136" t="s">
        <v>62</v>
      </c>
      <c r="I2136" t="s">
        <v>45</v>
      </c>
      <c r="J2136" s="5">
        <v>11209</v>
      </c>
      <c r="K2136" s="8" t="str">
        <f>VLOOKUP($B2136,Sheet1!A:E,3,FALSE)</f>
        <v>Bay Ridge</v>
      </c>
      <c r="L2136" s="8" t="str">
        <f>VLOOKUP($B2136,Sheet1!A:E,4,FALSE)</f>
        <v>B+</v>
      </c>
      <c r="M2136">
        <v>-74.032846699999993</v>
      </c>
      <c r="N2136">
        <v>40.621419699999997</v>
      </c>
      <c r="O2136" s="13">
        <f>VLOOKUP($B2136,Sheet2!A:F,6,FALSE)</f>
        <v>9.1367217415242994</v>
      </c>
      <c r="P2136" s="1">
        <v>238000</v>
      </c>
      <c r="Q2136" s="3">
        <v>6.7500000000000004E-2</v>
      </c>
      <c r="R2136">
        <v>30</v>
      </c>
      <c r="S2136" s="1">
        <v>952000</v>
      </c>
      <c r="T2136" s="1">
        <v>6174.65</v>
      </c>
      <c r="U2136" s="1">
        <v>1208.3900000000001</v>
      </c>
      <c r="V2136" s="1">
        <v>247.92</v>
      </c>
      <c r="W2136" s="4">
        <v>600</v>
      </c>
      <c r="X2136" s="1">
        <v>8230.9599999999991</v>
      </c>
      <c r="Y2136">
        <v>6</v>
      </c>
      <c r="Z2136">
        <v>9</v>
      </c>
      <c r="AA2136" t="str">
        <f>VLOOKUP($B2136,Sheet1!A:E,5,FALSE)</f>
        <v>South Brooklyn Neighborhood known for elaborate Christmas light in Dyker Heights.</v>
      </c>
    </row>
    <row r="2137" spans="1:27" x14ac:dyDescent="0.2">
      <c r="A2137">
        <v>2231</v>
      </c>
      <c r="B2137" t="s">
        <v>2809</v>
      </c>
      <c r="C2137" t="s">
        <v>52</v>
      </c>
      <c r="D2137" s="1">
        <v>1400000</v>
      </c>
      <c r="E2137">
        <v>2</v>
      </c>
      <c r="F2137">
        <v>2</v>
      </c>
      <c r="G2137" s="2">
        <v>2184</v>
      </c>
      <c r="H2137" t="s">
        <v>47</v>
      </c>
      <c r="I2137" t="s">
        <v>28</v>
      </c>
      <c r="J2137" s="5">
        <v>10023</v>
      </c>
      <c r="K2137" s="8" t="str">
        <f>VLOOKUP($B2137,Sheet1!A:E,3,FALSE)</f>
        <v>Upper West Side</v>
      </c>
      <c r="L2137" s="8" t="str">
        <f>VLOOKUP($B2137,Sheet1!A:E,4,FALSE)</f>
        <v>A</v>
      </c>
      <c r="M2137">
        <v>-73.982950599999995</v>
      </c>
      <c r="N2137">
        <v>40.777674900000001</v>
      </c>
      <c r="O2137" s="13">
        <f>VLOOKUP($B2137,Sheet2!A:F,6,FALSE)</f>
        <v>1.9955138016611511</v>
      </c>
      <c r="P2137" s="1">
        <v>280000</v>
      </c>
      <c r="Q2137" s="3">
        <v>6.7500000000000004E-2</v>
      </c>
      <c r="R2137">
        <v>30</v>
      </c>
      <c r="S2137" s="1">
        <v>1120000</v>
      </c>
      <c r="T2137" s="1">
        <v>7264.3</v>
      </c>
      <c r="U2137" s="1">
        <v>1421.63</v>
      </c>
      <c r="V2137" s="1">
        <v>291.67</v>
      </c>
      <c r="W2137" s="4">
        <v>1000</v>
      </c>
      <c r="X2137" s="1">
        <v>9977.6</v>
      </c>
      <c r="Y2137">
        <v>4</v>
      </c>
      <c r="Z2137">
        <v>14</v>
      </c>
      <c r="AA2137" t="str">
        <f>VLOOKUP($B2137,Sheet1!A:E,5,FALSE)</f>
        <v>Western edge of Central Park, Lincoln Center, affluent area.</v>
      </c>
    </row>
    <row r="2138" spans="1:27" x14ac:dyDescent="0.2">
      <c r="A2138">
        <v>2232</v>
      </c>
      <c r="B2138" t="s">
        <v>2810</v>
      </c>
      <c r="C2138" t="s">
        <v>52</v>
      </c>
      <c r="D2138" s="1">
        <v>599000</v>
      </c>
      <c r="E2138">
        <v>2</v>
      </c>
      <c r="F2138">
        <v>1</v>
      </c>
      <c r="G2138" s="2">
        <v>1100</v>
      </c>
      <c r="H2138" t="s">
        <v>152</v>
      </c>
      <c r="I2138" t="s">
        <v>28</v>
      </c>
      <c r="J2138" s="5">
        <v>10016</v>
      </c>
      <c r="K2138" s="8" t="str">
        <f>VLOOKUP($B2138,Sheet1!A:E,3,FALSE)</f>
        <v>Murray Hill</v>
      </c>
      <c r="L2138" s="8" t="str">
        <f>VLOOKUP($B2138,Sheet1!A:E,4,FALSE)</f>
        <v>A</v>
      </c>
      <c r="M2138">
        <v>-73.978278599999996</v>
      </c>
      <c r="N2138">
        <v>40.748758100000003</v>
      </c>
      <c r="O2138" s="13">
        <f>VLOOKUP($B2138,Sheet2!A:F,6,FALSE)</f>
        <v>0.37518129032994141</v>
      </c>
      <c r="P2138" s="1">
        <v>119800</v>
      </c>
      <c r="Q2138" s="3">
        <v>6.7500000000000004E-2</v>
      </c>
      <c r="R2138">
        <v>30</v>
      </c>
      <c r="S2138" s="1">
        <v>479200</v>
      </c>
      <c r="T2138" s="1">
        <v>3108.08</v>
      </c>
      <c r="U2138" s="1">
        <v>608.25</v>
      </c>
      <c r="V2138" s="1">
        <v>124.79</v>
      </c>
      <c r="W2138" s="4">
        <v>600</v>
      </c>
      <c r="X2138" s="1">
        <v>4441.13</v>
      </c>
      <c r="Y2138">
        <v>4</v>
      </c>
      <c r="Z2138">
        <v>9</v>
      </c>
      <c r="AA2138" t="str">
        <f>VLOOKUP($B2138,Sheet1!A:E,5,FALSE)</f>
        <v>Great spot for connecting with new people, Financial &amp; Tech sector workers, fast paced way of life</v>
      </c>
    </row>
    <row r="2139" spans="1:27" x14ac:dyDescent="0.2">
      <c r="A2139">
        <v>2233</v>
      </c>
      <c r="B2139" t="s">
        <v>2811</v>
      </c>
      <c r="C2139" t="s">
        <v>26</v>
      </c>
      <c r="D2139" s="1">
        <v>639999</v>
      </c>
      <c r="E2139">
        <v>3</v>
      </c>
      <c r="F2139">
        <v>2</v>
      </c>
      <c r="G2139" s="2">
        <v>1180</v>
      </c>
      <c r="H2139" t="s">
        <v>119</v>
      </c>
      <c r="I2139" t="s">
        <v>54</v>
      </c>
      <c r="J2139" s="5">
        <v>10463</v>
      </c>
      <c r="K2139" s="8" t="str">
        <f>VLOOKUP($B2139,Sheet1!A:E,3,FALSE)</f>
        <v>Riverdale</v>
      </c>
      <c r="L2139" s="8" t="str">
        <f>VLOOKUP($B2139,Sheet1!A:E,4,FALSE)</f>
        <v>A-</v>
      </c>
      <c r="M2139">
        <v>-73.903417899999994</v>
      </c>
      <c r="N2139">
        <v>40.887421400000001</v>
      </c>
      <c r="O2139" s="13">
        <f>VLOOKUP($B2139,Sheet2!A:F,6,FALSE)</f>
        <v>10.486022243468421</v>
      </c>
      <c r="P2139" s="1">
        <v>127999.8</v>
      </c>
      <c r="Q2139" s="3">
        <v>6.7500000000000004E-2</v>
      </c>
      <c r="R2139">
        <v>30</v>
      </c>
      <c r="S2139" s="1">
        <v>511999.2</v>
      </c>
      <c r="T2139" s="1">
        <v>3320.82</v>
      </c>
      <c r="U2139" s="1">
        <v>649.89</v>
      </c>
      <c r="V2139" s="1">
        <v>133.33000000000001</v>
      </c>
      <c r="W2139" s="4">
        <v>600</v>
      </c>
      <c r="X2139" s="1">
        <v>4704.04</v>
      </c>
      <c r="Y2139">
        <v>6</v>
      </c>
      <c r="Z2139">
        <v>7</v>
      </c>
      <c r="AA2139" t="str">
        <f>VLOOKUP($B2139,Sheet1!A:E,5,FALSE)</f>
        <v>Residential neighborhood , affluent enclave within the Bronx., "alternative to the Upper West side", Car Transportation is reccomended.</v>
      </c>
    </row>
    <row r="2140" spans="1:27" x14ac:dyDescent="0.2">
      <c r="A2140">
        <v>2234</v>
      </c>
      <c r="B2140" t="s">
        <v>2812</v>
      </c>
      <c r="C2140" t="s">
        <v>52</v>
      </c>
      <c r="D2140" s="1">
        <v>799000</v>
      </c>
      <c r="E2140">
        <v>1</v>
      </c>
      <c r="F2140">
        <v>1</v>
      </c>
      <c r="G2140" s="2">
        <v>2184</v>
      </c>
      <c r="H2140" t="s">
        <v>69</v>
      </c>
      <c r="I2140" t="s">
        <v>28</v>
      </c>
      <c r="J2140" s="5">
        <v>10001</v>
      </c>
      <c r="K2140" s="8" t="str">
        <f>VLOOKUP($B2140,Sheet1!A:E,3,FALSE)</f>
        <v>Chelsea</v>
      </c>
      <c r="L2140" s="8" t="str">
        <f>VLOOKUP($B2140,Sheet1!A:E,4,FALSE)</f>
        <v>A</v>
      </c>
      <c r="M2140">
        <v>-73.997560699999994</v>
      </c>
      <c r="N2140">
        <v>40.7536573</v>
      </c>
      <c r="O2140" s="13">
        <f>VLOOKUP($B2140,Sheet2!A:F,6,FALSE)</f>
        <v>0.71896870504994081</v>
      </c>
      <c r="P2140" s="1">
        <v>159800</v>
      </c>
      <c r="Q2140" s="3">
        <v>6.7500000000000004E-2</v>
      </c>
      <c r="R2140">
        <v>30</v>
      </c>
      <c r="S2140" s="1">
        <v>639200</v>
      </c>
      <c r="T2140" s="1">
        <v>4145.84</v>
      </c>
      <c r="U2140" s="1">
        <v>811.34</v>
      </c>
      <c r="V2140" s="1">
        <v>166.46</v>
      </c>
      <c r="W2140" s="4">
        <v>600</v>
      </c>
      <c r="X2140" s="1">
        <v>5723.64</v>
      </c>
      <c r="Y2140">
        <v>2</v>
      </c>
      <c r="Z2140">
        <v>18</v>
      </c>
      <c r="AA2140" t="str">
        <f>VLOOKUP($B2140,Sheet1!A:E,5,FALSE)</f>
        <v>Luxury Highrises, premier neighborhood with upscale resturants and shops; Previously a LGBTQ hub.</v>
      </c>
    </row>
    <row r="2141" spans="1:27" x14ac:dyDescent="0.2">
      <c r="A2141">
        <v>2235</v>
      </c>
      <c r="B2141" t="s">
        <v>2813</v>
      </c>
      <c r="C2141" t="s">
        <v>26</v>
      </c>
      <c r="D2141" s="1">
        <v>14950000</v>
      </c>
      <c r="E2141">
        <v>3</v>
      </c>
      <c r="F2141">
        <v>4</v>
      </c>
      <c r="G2141" s="2">
        <v>3228</v>
      </c>
      <c r="H2141" t="s">
        <v>69</v>
      </c>
      <c r="I2141" t="s">
        <v>28</v>
      </c>
      <c r="J2141" s="5">
        <v>10010</v>
      </c>
      <c r="K2141" s="8" t="str">
        <f>VLOOKUP($B2141,Sheet1!A:E,3,FALSE)</f>
        <v>Gramercy Park</v>
      </c>
      <c r="L2141" s="8" t="str">
        <f>VLOOKUP($B2141,Sheet1!A:E,4,FALSE)</f>
        <v>A</v>
      </c>
      <c r="M2141">
        <v>-73.991140900000005</v>
      </c>
      <c r="N2141">
        <v>40.742328200000003</v>
      </c>
      <c r="O2141" s="13">
        <f>VLOOKUP($B2141,Sheet2!A:F,6,FALSE)</f>
        <v>0.5388552218588808</v>
      </c>
      <c r="P2141" s="1">
        <v>2990000</v>
      </c>
      <c r="Q2141" s="3">
        <v>6.7500000000000004E-2</v>
      </c>
      <c r="R2141">
        <v>30</v>
      </c>
      <c r="S2141" s="1">
        <v>11960000</v>
      </c>
      <c r="T2141" s="1">
        <v>77572.33</v>
      </c>
      <c r="U2141" s="1">
        <v>15180.98</v>
      </c>
      <c r="V2141" s="1">
        <v>3114.58</v>
      </c>
      <c r="W2141" s="4">
        <v>600</v>
      </c>
      <c r="X2141" s="1">
        <v>96467.89</v>
      </c>
      <c r="Y2141">
        <v>6</v>
      </c>
      <c r="Z2141">
        <v>13</v>
      </c>
      <c r="AA2141" t="str">
        <f>VLOOKUP($B2141,Sheet1!A:E,5,FALSE)</f>
        <v>East 18th to East 22nd street, private 2 acre park for residents only, Town houses with Backyards.</v>
      </c>
    </row>
    <row r="2142" spans="1:27" x14ac:dyDescent="0.2">
      <c r="A2142">
        <v>2236</v>
      </c>
      <c r="B2142" t="s">
        <v>2814</v>
      </c>
      <c r="C2142" t="s">
        <v>34</v>
      </c>
      <c r="D2142" s="1">
        <v>749000</v>
      </c>
      <c r="E2142">
        <v>3</v>
      </c>
      <c r="F2142">
        <v>2</v>
      </c>
      <c r="G2142" s="2">
        <v>1600</v>
      </c>
      <c r="H2142" t="s">
        <v>311</v>
      </c>
      <c r="I2142" t="s">
        <v>36</v>
      </c>
      <c r="J2142" s="5">
        <v>10312</v>
      </c>
      <c r="K2142" s="8" t="str">
        <f>VLOOKUP($B2142,Sheet1!A:E,3,FALSE)</f>
        <v>Great Kills</v>
      </c>
      <c r="L2142" s="8" t="str">
        <f>VLOOKUP($B2142,Sheet1!A:E,4,FALSE)</f>
        <v>B</v>
      </c>
      <c r="M2142">
        <v>-74.159159000000002</v>
      </c>
      <c r="N2142">
        <v>40.544867000000004</v>
      </c>
      <c r="O2142" s="13">
        <f>VLOOKUP($B2142,Sheet2!A:F,6,FALSE)</f>
        <v>16.775476316048358</v>
      </c>
      <c r="P2142" s="1">
        <v>149800</v>
      </c>
      <c r="Q2142" s="3">
        <v>6.7500000000000004E-2</v>
      </c>
      <c r="R2142">
        <v>30</v>
      </c>
      <c r="S2142" s="1">
        <v>599200</v>
      </c>
      <c r="T2142" s="1">
        <v>3886.4</v>
      </c>
      <c r="U2142" s="1">
        <v>760.57</v>
      </c>
      <c r="V2142" s="1">
        <v>156.04</v>
      </c>
      <c r="W2142" s="4">
        <v>3000</v>
      </c>
      <c r="X2142" s="1">
        <v>7803.01</v>
      </c>
      <c r="Y2142">
        <v>6</v>
      </c>
      <c r="Z2142">
        <v>10</v>
      </c>
      <c r="AA2142" t="str">
        <f>VLOOKUP($B2142,Sheet1!A:E,5,FALSE)</f>
        <v>Southern Staten Island, Suburban feel, waterfront community, Great Kills Park, named after Duth word of "Great creeks"</v>
      </c>
    </row>
    <row r="2143" spans="1:27" x14ac:dyDescent="0.2">
      <c r="A2143">
        <v>2237</v>
      </c>
      <c r="B2143" t="s">
        <v>2815</v>
      </c>
      <c r="C2143" t="s">
        <v>26</v>
      </c>
      <c r="D2143" s="1">
        <v>2999999</v>
      </c>
      <c r="E2143">
        <v>4</v>
      </c>
      <c r="F2143">
        <v>4</v>
      </c>
      <c r="G2143" s="2">
        <v>3100</v>
      </c>
      <c r="H2143" t="s">
        <v>69</v>
      </c>
      <c r="I2143" t="s">
        <v>28</v>
      </c>
      <c r="J2143" s="5">
        <v>10029</v>
      </c>
      <c r="K2143" s="8" t="str">
        <f>VLOOKUP($B2143,Sheet1!A:E,3,FALSE)</f>
        <v>East Harlem</v>
      </c>
      <c r="L2143" s="8" t="str">
        <f>VLOOKUP($B2143,Sheet1!A:E,4,FALSE)</f>
        <v>C</v>
      </c>
      <c r="M2143">
        <v>-73.949116000000004</v>
      </c>
      <c r="N2143">
        <v>40.796188600000001</v>
      </c>
      <c r="O2143" s="13">
        <f>VLOOKUP($B2143,Sheet2!A:F,6,FALSE)</f>
        <v>3.7833150604175589</v>
      </c>
      <c r="P2143" s="1">
        <v>599999.80000000005</v>
      </c>
      <c r="Q2143" s="3">
        <v>6.7500000000000004E-2</v>
      </c>
      <c r="R2143">
        <v>30</v>
      </c>
      <c r="S2143" s="1">
        <v>2399999.2000000002</v>
      </c>
      <c r="T2143" s="1">
        <v>15566.35</v>
      </c>
      <c r="U2143" s="1">
        <v>3046.35</v>
      </c>
      <c r="V2143" s="1">
        <v>625</v>
      </c>
      <c r="W2143" s="4">
        <v>375</v>
      </c>
      <c r="X2143" s="1">
        <v>19612.7</v>
      </c>
      <c r="Y2143">
        <v>8</v>
      </c>
      <c r="Z2143">
        <v>13</v>
      </c>
      <c r="AA2143" t="str">
        <f>VLOOKUP($B2143,Sheet1!A:E,5,FALSE)</f>
        <v>Spanish Harlem/ "El Barrio", Latin American &amp; Caribbean restaurants. Bustling street life. </v>
      </c>
    </row>
    <row r="2144" spans="1:27" x14ac:dyDescent="0.2">
      <c r="A2144">
        <v>2238</v>
      </c>
      <c r="B2144" t="s">
        <v>2816</v>
      </c>
      <c r="C2144" t="s">
        <v>188</v>
      </c>
      <c r="D2144" s="1">
        <v>599000</v>
      </c>
      <c r="E2144">
        <v>2</v>
      </c>
      <c r="F2144">
        <v>3</v>
      </c>
      <c r="G2144" s="2">
        <v>2184</v>
      </c>
      <c r="H2144" t="s">
        <v>39</v>
      </c>
      <c r="I2144" t="s">
        <v>28</v>
      </c>
      <c r="J2144" s="5">
        <v>10019</v>
      </c>
      <c r="K2144" s="8" t="str">
        <f>VLOOKUP($B2144,Sheet1!A:E,3,FALSE)</f>
        <v>Chelsea</v>
      </c>
      <c r="L2144" s="8" t="str">
        <f>VLOOKUP($B2144,Sheet1!A:E,4,FALSE)</f>
        <v>A</v>
      </c>
      <c r="M2144">
        <v>-73.987526000000003</v>
      </c>
      <c r="N2144">
        <v>40.768982999999999</v>
      </c>
      <c r="O2144" s="13">
        <f>VLOOKUP($B2144,Sheet2!A:F,6,FALSE)</f>
        <v>1.3958579310078949</v>
      </c>
      <c r="P2144" s="1">
        <v>119800</v>
      </c>
      <c r="Q2144" s="3">
        <v>6.7500000000000004E-2</v>
      </c>
      <c r="R2144">
        <v>30</v>
      </c>
      <c r="S2144" s="1">
        <v>479200</v>
      </c>
      <c r="T2144" s="1">
        <v>3108.08</v>
      </c>
      <c r="U2144" s="1">
        <v>608.25</v>
      </c>
      <c r="V2144" s="1">
        <v>124.79</v>
      </c>
      <c r="W2144" s="4">
        <v>205</v>
      </c>
      <c r="X2144" s="1">
        <v>4046.13</v>
      </c>
      <c r="Y2144">
        <v>4</v>
      </c>
      <c r="Z2144">
        <v>11</v>
      </c>
      <c r="AA2144" t="str">
        <f>VLOOKUP($B2144,Sheet1!A:E,5,FALSE)</f>
        <v>Luxury Highrises, premier neighborhood with upscale resturants and shops; Previously a LGBTQ hub.</v>
      </c>
    </row>
    <row r="2145" spans="1:27" x14ac:dyDescent="0.2">
      <c r="A2145">
        <v>2239</v>
      </c>
      <c r="B2145" t="s">
        <v>2817</v>
      </c>
      <c r="C2145" t="s">
        <v>52</v>
      </c>
      <c r="D2145" s="1">
        <v>2700000</v>
      </c>
      <c r="E2145">
        <v>2</v>
      </c>
      <c r="F2145">
        <v>2</v>
      </c>
      <c r="G2145" s="2">
        <v>2184</v>
      </c>
      <c r="H2145" t="s">
        <v>69</v>
      </c>
      <c r="I2145" t="s">
        <v>28</v>
      </c>
      <c r="J2145" s="5">
        <v>10003</v>
      </c>
      <c r="K2145" s="8" t="str">
        <f>VLOOKUP($B2145,Sheet1!A:E,3,FALSE)</f>
        <v>East Village</v>
      </c>
      <c r="L2145" s="8" t="str">
        <f>VLOOKUP($B2145,Sheet1!A:E,4,FALSE)</f>
        <v>B+</v>
      </c>
      <c r="M2145">
        <v>-73.994626600000004</v>
      </c>
      <c r="N2145">
        <v>40.734015900000003</v>
      </c>
      <c r="O2145" s="13">
        <f>VLOOKUP($B2145,Sheet2!A:F,6,FALSE)</f>
        <v>1.1296768814069571</v>
      </c>
      <c r="P2145" s="1">
        <v>540000</v>
      </c>
      <c r="Q2145" s="3">
        <v>6.7500000000000004E-2</v>
      </c>
      <c r="R2145">
        <v>30</v>
      </c>
      <c r="S2145" s="1">
        <v>2160000</v>
      </c>
      <c r="T2145" s="1">
        <v>14009.72</v>
      </c>
      <c r="U2145" s="1">
        <v>2741.72</v>
      </c>
      <c r="V2145" s="1">
        <v>562.5</v>
      </c>
      <c r="W2145" s="4">
        <v>1400</v>
      </c>
      <c r="X2145" s="1">
        <v>18713.93</v>
      </c>
      <c r="Y2145">
        <v>4</v>
      </c>
      <c r="Z2145">
        <v>14</v>
      </c>
      <c r="AA2145" t="str">
        <f>VLOOKUP($B2145,Sheet1!A:E,5,FALSE)</f>
        <v>Lower Manhattan. Vibrant culture, "counter-culture history", St. Mark's Place. Tompkins Square Park, numerous bars clubs and music halls.</v>
      </c>
    </row>
    <row r="2146" spans="1:27" x14ac:dyDescent="0.2">
      <c r="A2146">
        <v>2240</v>
      </c>
      <c r="B2146" t="s">
        <v>2818</v>
      </c>
      <c r="C2146" t="s">
        <v>41</v>
      </c>
      <c r="D2146" s="1">
        <v>3995000</v>
      </c>
      <c r="E2146">
        <v>4</v>
      </c>
      <c r="F2146">
        <v>4</v>
      </c>
      <c r="G2146" s="2">
        <v>3412</v>
      </c>
      <c r="H2146" t="s">
        <v>39</v>
      </c>
      <c r="I2146" t="s">
        <v>45</v>
      </c>
      <c r="J2146" s="5">
        <v>11231</v>
      </c>
      <c r="K2146" s="8" t="str">
        <f>VLOOKUP($B2146,Sheet1!A:E,3,FALSE)</f>
        <v>Carroll Gardens</v>
      </c>
      <c r="L2146" s="8" t="str">
        <f>VLOOKUP($B2146,Sheet1!A:E,4,FALSE)</f>
        <v>A</v>
      </c>
      <c r="M2146">
        <v>-74.003264000000001</v>
      </c>
      <c r="N2146">
        <v>40.685709199999998</v>
      </c>
      <c r="O2146" s="13">
        <f>VLOOKUP($B2146,Sheet2!A:F,6,FALSE)</f>
        <v>4.4541318064746518</v>
      </c>
      <c r="P2146" s="1">
        <v>799000</v>
      </c>
      <c r="Q2146" s="3">
        <v>6.7500000000000004E-2</v>
      </c>
      <c r="R2146">
        <v>30</v>
      </c>
      <c r="S2146" s="1">
        <v>3196000</v>
      </c>
      <c r="T2146" s="1">
        <v>20729.2</v>
      </c>
      <c r="U2146" s="1">
        <v>4056.72</v>
      </c>
      <c r="V2146" s="1">
        <v>832.29</v>
      </c>
      <c r="W2146" s="4">
        <v>1000</v>
      </c>
      <c r="X2146" s="1">
        <v>26618.21</v>
      </c>
      <c r="Y2146">
        <v>8</v>
      </c>
      <c r="Z2146">
        <v>14</v>
      </c>
      <c r="AA2146" t="str">
        <f>VLOOKUP($B2146,Sheet1!A:E,5,FALSE)</f>
        <v>Italian-American heritage and charming brownstones.</v>
      </c>
    </row>
    <row r="2147" spans="1:27" x14ac:dyDescent="0.2">
      <c r="A2147">
        <v>2241</v>
      </c>
      <c r="B2147" t="s">
        <v>2819</v>
      </c>
      <c r="C2147" t="s">
        <v>34</v>
      </c>
      <c r="D2147" s="1">
        <v>2235000</v>
      </c>
      <c r="E2147">
        <v>3</v>
      </c>
      <c r="F2147">
        <v>4</v>
      </c>
      <c r="G2147" s="2">
        <v>2750</v>
      </c>
      <c r="H2147" t="s">
        <v>929</v>
      </c>
      <c r="I2147" t="s">
        <v>45</v>
      </c>
      <c r="J2147" s="5">
        <v>11235</v>
      </c>
      <c r="K2147" s="8" t="str">
        <f>VLOOKUP($B2147,Sheet1!A:E,3,FALSE)</f>
        <v>Brighton Beach</v>
      </c>
      <c r="L2147" s="8" t="str">
        <f>VLOOKUP($B2147,Sheet1!A:E,4,FALSE)</f>
        <v>B</v>
      </c>
      <c r="M2147">
        <v>-73.946577000000005</v>
      </c>
      <c r="N2147">
        <v>40.577846000000001</v>
      </c>
      <c r="O2147" s="13">
        <f>VLOOKUP($B2147,Sheet2!A:F,6,FALSE)</f>
        <v>11.97260100643769</v>
      </c>
      <c r="P2147" s="1">
        <v>447000</v>
      </c>
      <c r="Q2147" s="3">
        <v>6.7500000000000004E-2</v>
      </c>
      <c r="R2147">
        <v>30</v>
      </c>
      <c r="S2147" s="1">
        <v>1788000</v>
      </c>
      <c r="T2147" s="1">
        <v>11596.93</v>
      </c>
      <c r="U2147" s="1">
        <v>2269.5300000000002</v>
      </c>
      <c r="V2147" s="1">
        <v>465.63</v>
      </c>
      <c r="W2147" s="4">
        <v>600</v>
      </c>
      <c r="X2147" s="1">
        <v>14932.09</v>
      </c>
      <c r="Y2147">
        <v>6</v>
      </c>
      <c r="Z2147">
        <v>11</v>
      </c>
      <c r="AA2147" t="str">
        <f>VLOOKUP($B2147,Sheet1!A:E,5,FALSE)</f>
        <v>Large Russian-speaking community and boardwalk with beach access.</v>
      </c>
    </row>
    <row r="2148" spans="1:27" x14ac:dyDescent="0.2">
      <c r="A2148">
        <v>2242</v>
      </c>
      <c r="B2148" t="s">
        <v>2820</v>
      </c>
      <c r="C2148" t="s">
        <v>34</v>
      </c>
      <c r="D2148" s="1">
        <v>620000</v>
      </c>
      <c r="E2148">
        <v>3</v>
      </c>
      <c r="F2148">
        <v>2</v>
      </c>
      <c r="G2148" s="2">
        <v>1400</v>
      </c>
      <c r="H2148" t="s">
        <v>429</v>
      </c>
      <c r="I2148" t="s">
        <v>54</v>
      </c>
      <c r="J2148" s="5">
        <v>10461</v>
      </c>
      <c r="K2148" s="8" t="str">
        <f>VLOOKUP($B2148,Sheet1!A:E,3,FALSE)</f>
        <v>Morris Park</v>
      </c>
      <c r="L2148" s="8" t="str">
        <f>VLOOKUP($B2148,Sheet1!A:E,4,FALSE)</f>
        <v>B</v>
      </c>
      <c r="M2148">
        <v>-73.835829799999999</v>
      </c>
      <c r="N2148">
        <v>40.846435300000003</v>
      </c>
      <c r="O2148" s="13">
        <f>VLOOKUP($B2148,Sheet2!A:F,6,FALSE)</f>
        <v>10.33988520204846</v>
      </c>
      <c r="P2148" s="1">
        <v>124000</v>
      </c>
      <c r="Q2148" s="3">
        <v>6.7500000000000004E-2</v>
      </c>
      <c r="R2148">
        <v>30</v>
      </c>
      <c r="S2148" s="1">
        <v>496000</v>
      </c>
      <c r="T2148" s="1">
        <v>3217.05</v>
      </c>
      <c r="U2148" s="1">
        <v>629.58000000000004</v>
      </c>
      <c r="V2148" s="1">
        <v>129.16999999999999</v>
      </c>
      <c r="W2148" s="4">
        <v>375</v>
      </c>
      <c r="X2148" s="1">
        <v>4350.79</v>
      </c>
      <c r="Y2148">
        <v>6</v>
      </c>
      <c r="Z2148">
        <v>9</v>
      </c>
      <c r="AA2148" t="str">
        <f>VLOOKUP($B2148,Sheet1!A:E,5,FALSE)</f>
        <v>Suburban atmosphere, FDR high school.</v>
      </c>
    </row>
    <row r="2149" spans="1:27" x14ac:dyDescent="0.2">
      <c r="A2149">
        <v>2243</v>
      </c>
      <c r="B2149" t="s">
        <v>2821</v>
      </c>
      <c r="C2149" t="s">
        <v>52</v>
      </c>
      <c r="D2149" s="1">
        <v>1695000</v>
      </c>
      <c r="E2149">
        <v>4</v>
      </c>
      <c r="F2149">
        <v>4</v>
      </c>
      <c r="G2149" s="2">
        <v>2184</v>
      </c>
      <c r="H2149" t="s">
        <v>31</v>
      </c>
      <c r="I2149" t="s">
        <v>28</v>
      </c>
      <c r="J2149" s="5">
        <v>10038</v>
      </c>
      <c r="K2149" s="8" t="str">
        <f>VLOOKUP($B2149,Sheet1!A:E,3,FALSE)</f>
        <v>Financial District</v>
      </c>
      <c r="L2149" s="8" t="str">
        <f>VLOOKUP($B2149,Sheet1!A:E,4,FALSE)</f>
        <v>A</v>
      </c>
      <c r="M2149">
        <v>-74.009406999999996</v>
      </c>
      <c r="N2149">
        <v>40.708804800000003</v>
      </c>
      <c r="O2149" s="13">
        <f>VLOOKUP($B2149,Sheet2!A:F,6,FALSE)</f>
        <v>3.0343334830285049</v>
      </c>
      <c r="P2149" s="1">
        <v>339000</v>
      </c>
      <c r="Q2149" s="3">
        <v>6.7500000000000004E-2</v>
      </c>
      <c r="R2149">
        <v>30</v>
      </c>
      <c r="S2149" s="1">
        <v>1356000</v>
      </c>
      <c r="T2149" s="1">
        <v>8794.99</v>
      </c>
      <c r="U2149" s="1">
        <v>1721.19</v>
      </c>
      <c r="V2149" s="1">
        <v>353.13</v>
      </c>
      <c r="W2149" s="4">
        <v>600</v>
      </c>
      <c r="X2149" s="1">
        <v>11469.3</v>
      </c>
      <c r="Y2149">
        <v>8</v>
      </c>
      <c r="Z2149">
        <v>9</v>
      </c>
      <c r="AA2149" t="str">
        <f>VLOOKUP($B2149,Sheet1!A:E,5,FALSE)</f>
        <v>New York Stock Exchange, various financial institutions, World Trade Center.</v>
      </c>
    </row>
    <row r="2150" spans="1:27" x14ac:dyDescent="0.2">
      <c r="A2150">
        <v>2244</v>
      </c>
      <c r="B2150" t="s">
        <v>2822</v>
      </c>
      <c r="C2150" t="s">
        <v>26</v>
      </c>
      <c r="D2150" s="1">
        <v>1999999</v>
      </c>
      <c r="E2150">
        <v>3</v>
      </c>
      <c r="F2150">
        <v>2</v>
      </c>
      <c r="G2150" s="2">
        <v>1865</v>
      </c>
      <c r="H2150" t="s">
        <v>31</v>
      </c>
      <c r="I2150" t="s">
        <v>45</v>
      </c>
      <c r="J2150" s="5">
        <v>11222</v>
      </c>
      <c r="K2150" s="8" t="str">
        <f>VLOOKUP($B2150,Sheet1!A:E,3,FALSE)</f>
        <v>Green Point</v>
      </c>
      <c r="L2150" s="8" t="str">
        <f>VLOOKUP($B2150,Sheet1!A:E,4,FALSE)</f>
        <v>A+</v>
      </c>
      <c r="M2150">
        <v>-73.943092100000001</v>
      </c>
      <c r="N2150">
        <v>40.721395899999997</v>
      </c>
      <c r="O2150" s="13">
        <f>VLOOKUP($B2150,Sheet2!A:F,6,FALSE)</f>
        <v>2.9185599793789652</v>
      </c>
      <c r="P2150" s="1">
        <v>399999.8</v>
      </c>
      <c r="Q2150" s="3">
        <v>6.7500000000000004E-2</v>
      </c>
      <c r="R2150">
        <v>30</v>
      </c>
      <c r="S2150" s="1">
        <v>1599999.2</v>
      </c>
      <c r="T2150" s="1">
        <v>10377.56</v>
      </c>
      <c r="U2150" s="1">
        <v>2030.9</v>
      </c>
      <c r="V2150" s="1">
        <v>416.67</v>
      </c>
      <c r="W2150" s="4">
        <v>375</v>
      </c>
      <c r="X2150" s="1">
        <v>13200.13</v>
      </c>
      <c r="Y2150">
        <v>6</v>
      </c>
      <c r="Z2150">
        <v>12</v>
      </c>
      <c r="AA2150" t="str">
        <f>VLOOKUP($B2150,Sheet1!A:E,5,FALSE)</f>
        <v>Polish-American community by McCarren Park.</v>
      </c>
    </row>
    <row r="2151" spans="1:27" x14ac:dyDescent="0.2">
      <c r="A2151">
        <v>2245</v>
      </c>
      <c r="B2151" t="s">
        <v>2823</v>
      </c>
      <c r="C2151" t="s">
        <v>26</v>
      </c>
      <c r="D2151" s="1">
        <v>1150000</v>
      </c>
      <c r="E2151">
        <v>2</v>
      </c>
      <c r="F2151">
        <v>2</v>
      </c>
      <c r="G2151" s="2">
        <v>1850</v>
      </c>
      <c r="H2151" t="s">
        <v>848</v>
      </c>
      <c r="I2151" t="s">
        <v>65</v>
      </c>
      <c r="J2151" s="5">
        <v>11360</v>
      </c>
      <c r="K2151" s="8" t="str">
        <f>VLOOKUP($B2151,Sheet1!A:E,3,FALSE)</f>
        <v>Bayside</v>
      </c>
      <c r="L2151" s="8" t="str">
        <f>VLOOKUP($B2151,Sheet1!A:E,4,FALSE)</f>
        <v>A</v>
      </c>
      <c r="M2151">
        <v>-73.786716999999996</v>
      </c>
      <c r="N2151">
        <v>40.787875800000002</v>
      </c>
      <c r="O2151" s="13">
        <f>VLOOKUP($B2151,Sheet2!A:F,6,FALSE)</f>
        <v>10.76749651577502</v>
      </c>
      <c r="P2151" s="1">
        <v>230000</v>
      </c>
      <c r="Q2151" s="3">
        <v>6.7500000000000004E-2</v>
      </c>
      <c r="R2151">
        <v>30</v>
      </c>
      <c r="S2151" s="1">
        <v>920000</v>
      </c>
      <c r="T2151" s="1">
        <v>5967.1</v>
      </c>
      <c r="U2151" s="1">
        <v>1167.77</v>
      </c>
      <c r="V2151" s="1">
        <v>239.58</v>
      </c>
      <c r="W2151" s="4">
        <v>375</v>
      </c>
      <c r="X2151" s="1">
        <v>7749.45</v>
      </c>
      <c r="Y2151">
        <v>4</v>
      </c>
      <c r="Z2151">
        <v>12</v>
      </c>
      <c r="AA2151" t="str">
        <f>VLOOKUP($B2151,Sheet1!A:E,5,FALSE)</f>
        <v>Suburban style homes in Northeast Queens, large Korean community, with its most commerical street being Bell Boulevard</v>
      </c>
    </row>
    <row r="2152" spans="1:27" x14ac:dyDescent="0.2">
      <c r="A2152">
        <v>2246</v>
      </c>
      <c r="B2152" t="s">
        <v>2824</v>
      </c>
      <c r="C2152" t="s">
        <v>52</v>
      </c>
      <c r="D2152" s="1">
        <v>339000</v>
      </c>
      <c r="E2152">
        <v>2</v>
      </c>
      <c r="F2152">
        <v>1</v>
      </c>
      <c r="G2152">
        <v>822</v>
      </c>
      <c r="H2152" t="s">
        <v>605</v>
      </c>
      <c r="I2152" t="s">
        <v>54</v>
      </c>
      <c r="J2152" s="5">
        <v>10465</v>
      </c>
      <c r="K2152" s="8" t="str">
        <f>VLOOKUP($B2152,Sheet1!A:E,3,FALSE)</f>
        <v>Country Club</v>
      </c>
      <c r="L2152" s="8" t="str">
        <f>VLOOKUP($B2152,Sheet1!A:E,4,FALSE)</f>
        <v>B+</v>
      </c>
      <c r="M2152">
        <v>-73.811090300000004</v>
      </c>
      <c r="N2152">
        <v>40.822496700000002</v>
      </c>
      <c r="O2152" s="13">
        <f>VLOOKUP($B2152,Sheet2!A:F,6,FALSE)</f>
        <v>10.462109591144729</v>
      </c>
      <c r="P2152" s="1">
        <v>67800</v>
      </c>
      <c r="Q2152" s="3">
        <v>6.7500000000000004E-2</v>
      </c>
      <c r="R2152">
        <v>30</v>
      </c>
      <c r="S2152" s="1">
        <v>271200</v>
      </c>
      <c r="T2152" s="1">
        <v>1759</v>
      </c>
      <c r="U2152" s="1">
        <v>344.24</v>
      </c>
      <c r="V2152" s="1">
        <v>70.63</v>
      </c>
      <c r="W2152" s="4">
        <v>205</v>
      </c>
      <c r="X2152" s="1">
        <v>2378.86</v>
      </c>
      <c r="Y2152">
        <v>4</v>
      </c>
      <c r="Z2152">
        <v>7</v>
      </c>
      <c r="AA2152" t="str">
        <f>VLOOKUP($B2152,Sheet1!A:E,5,FALSE)</f>
        <v>Bronx, suburban feel with waterfront properties by the Eastchester Bay; Exclusive Country clubs.</v>
      </c>
    </row>
    <row r="2153" spans="1:27" x14ac:dyDescent="0.2">
      <c r="A2153">
        <v>2247</v>
      </c>
      <c r="B2153" t="s">
        <v>2825</v>
      </c>
      <c r="C2153" t="s">
        <v>34</v>
      </c>
      <c r="D2153" s="1">
        <v>1390000</v>
      </c>
      <c r="E2153">
        <v>5</v>
      </c>
      <c r="F2153">
        <v>2</v>
      </c>
      <c r="G2153" s="2">
        <v>2184</v>
      </c>
      <c r="H2153" t="s">
        <v>113</v>
      </c>
      <c r="I2153" t="s">
        <v>65</v>
      </c>
      <c r="J2153" s="5">
        <v>11377</v>
      </c>
      <c r="K2153" s="8" t="str">
        <f>VLOOKUP($B2153,Sheet1!A:E,3,FALSE)</f>
        <v>Woodside</v>
      </c>
      <c r="L2153" s="8" t="str">
        <f>VLOOKUP($B2153,Sheet1!A:E,4,FALSE)</f>
        <v>B</v>
      </c>
      <c r="M2153">
        <v>-73.898806300000004</v>
      </c>
      <c r="N2153">
        <v>40.7358829</v>
      </c>
      <c r="O2153" s="13">
        <f>VLOOKUP($B2153,Sheet2!A:F,6,FALSE)</f>
        <v>4.6328929996582922</v>
      </c>
      <c r="P2153" s="1">
        <v>278000</v>
      </c>
      <c r="Q2153" s="3">
        <v>6.7500000000000004E-2</v>
      </c>
      <c r="R2153">
        <v>30</v>
      </c>
      <c r="S2153" s="1">
        <v>1112000</v>
      </c>
      <c r="T2153" s="1">
        <v>7212.41</v>
      </c>
      <c r="U2153" s="1">
        <v>1411.48</v>
      </c>
      <c r="V2153" s="1">
        <v>289.58</v>
      </c>
      <c r="W2153" s="4">
        <v>375</v>
      </c>
      <c r="X2153" s="1">
        <v>9288.4699999999993</v>
      </c>
      <c r="Y2153">
        <v>10</v>
      </c>
      <c r="Z2153">
        <v>14</v>
      </c>
      <c r="AA2153" t="str">
        <f>VLOOKUP($B2153,Sheet1!A:E,5,FALSE)</f>
        <v>Sigificant immigrant communities, international dining options, connected with subway and bus lines.</v>
      </c>
    </row>
    <row r="2154" spans="1:27" x14ac:dyDescent="0.2">
      <c r="A2154">
        <v>2248</v>
      </c>
      <c r="B2154" t="s">
        <v>2826</v>
      </c>
      <c r="C2154" t="s">
        <v>34</v>
      </c>
      <c r="D2154" s="1">
        <v>938000</v>
      </c>
      <c r="E2154">
        <v>3</v>
      </c>
      <c r="F2154">
        <v>2</v>
      </c>
      <c r="G2154" s="2">
        <v>1836</v>
      </c>
      <c r="H2154" t="s">
        <v>74</v>
      </c>
      <c r="I2154" t="s">
        <v>65</v>
      </c>
      <c r="J2154" s="5">
        <v>11370</v>
      </c>
      <c r="K2154" s="8" t="str">
        <f>VLOOKUP($B2154,Sheet1!A:E,3,FALSE)</f>
        <v>Elmhurst</v>
      </c>
      <c r="L2154" s="8" t="str">
        <f>VLOOKUP($B2154,Sheet1!A:E,4,FALSE)</f>
        <v>B-</v>
      </c>
      <c r="M2154">
        <v>-73.889604500000004</v>
      </c>
      <c r="N2154">
        <v>40.772306</v>
      </c>
      <c r="O2154" s="13">
        <f>VLOOKUP($B2154,Sheet2!A:F,6,FALSE)</f>
        <v>5.2824334590855386</v>
      </c>
      <c r="P2154" s="1">
        <v>187600</v>
      </c>
      <c r="Q2154" s="3">
        <v>6.7500000000000004E-2</v>
      </c>
      <c r="R2154">
        <v>30</v>
      </c>
      <c r="S2154" s="1">
        <v>750400</v>
      </c>
      <c r="T2154" s="1">
        <v>4867.08</v>
      </c>
      <c r="U2154" s="1">
        <v>952.49</v>
      </c>
      <c r="V2154" s="1">
        <v>195.42</v>
      </c>
      <c r="W2154" s="4">
        <v>600</v>
      </c>
      <c r="X2154" s="1">
        <v>6614.99</v>
      </c>
      <c r="Y2154">
        <v>6</v>
      </c>
      <c r="Z2154">
        <v>11</v>
      </c>
      <c r="AA2154" t="str">
        <f>VLOOKUP($B2154,Sheet1!A:E,5,FALSE)</f>
        <v>Queens Center Mall, Authentic food scene, very busy commercial area.</v>
      </c>
    </row>
    <row r="2155" spans="1:27" x14ac:dyDescent="0.2">
      <c r="A2155">
        <v>2249</v>
      </c>
      <c r="B2155" t="s">
        <v>2827</v>
      </c>
      <c r="C2155" t="s">
        <v>34</v>
      </c>
      <c r="D2155" s="1">
        <v>919000</v>
      </c>
      <c r="E2155">
        <v>6</v>
      </c>
      <c r="F2155">
        <v>3</v>
      </c>
      <c r="G2155" s="2">
        <v>5400</v>
      </c>
      <c r="H2155" t="s">
        <v>515</v>
      </c>
      <c r="I2155" t="s">
        <v>45</v>
      </c>
      <c r="J2155" s="5">
        <v>11226</v>
      </c>
      <c r="K2155" s="8" t="str">
        <f>VLOOKUP($B2155,Sheet1!A:E,3,FALSE)</f>
        <v>Flatbush</v>
      </c>
      <c r="L2155" s="8" t="str">
        <f>VLOOKUP($B2155,Sheet1!A:E,4,FALSE)</f>
        <v>B</v>
      </c>
      <c r="M2155">
        <v>-73.949093099999999</v>
      </c>
      <c r="N2155">
        <v>40.6410944</v>
      </c>
      <c r="O2155" s="13">
        <f>VLOOKUP($B2155,Sheet2!A:F,6,FALSE)</f>
        <v>7.674128494850561</v>
      </c>
      <c r="P2155" s="1">
        <v>183800</v>
      </c>
      <c r="Q2155" s="3">
        <v>6.7500000000000004E-2</v>
      </c>
      <c r="R2155">
        <v>30</v>
      </c>
      <c r="S2155" s="1">
        <v>735200</v>
      </c>
      <c r="T2155" s="1">
        <v>4768.49</v>
      </c>
      <c r="U2155" s="1">
        <v>933.2</v>
      </c>
      <c r="V2155" s="1">
        <v>191.46</v>
      </c>
      <c r="W2155" s="4">
        <v>600</v>
      </c>
      <c r="X2155" s="1">
        <v>6493.15</v>
      </c>
      <c r="Y2155">
        <v>12</v>
      </c>
      <c r="Z2155">
        <v>27</v>
      </c>
      <c r="AA2155" t="str">
        <f>VLOOKUP($B2155,Sheet1!A:E,5,FALSE)</f>
        <v>Family friendly neighborhood, Open Space, South of Prospect Park, more affordable, having Carribean &amp; Haitian Influence.</v>
      </c>
    </row>
    <row r="2156" spans="1:27" x14ac:dyDescent="0.2">
      <c r="A2156">
        <v>2250</v>
      </c>
      <c r="B2156" t="s">
        <v>2828</v>
      </c>
      <c r="C2156" t="s">
        <v>52</v>
      </c>
      <c r="D2156" s="1">
        <v>425000</v>
      </c>
      <c r="E2156">
        <v>3</v>
      </c>
      <c r="F2156">
        <v>2</v>
      </c>
      <c r="G2156" s="2">
        <v>1150</v>
      </c>
      <c r="H2156" t="s">
        <v>2829</v>
      </c>
      <c r="I2156" t="s">
        <v>54</v>
      </c>
      <c r="J2156" s="5">
        <v>10471</v>
      </c>
      <c r="K2156" s="8" t="str">
        <f>VLOOKUP($B2156,Sheet1!A:E,3,FALSE)</f>
        <v>Riverdale</v>
      </c>
      <c r="L2156" s="8" t="str">
        <f>VLOOKUP($B2156,Sheet1!A:E,4,FALSE)</f>
        <v>A-</v>
      </c>
      <c r="M2156">
        <v>-73.908930799999993</v>
      </c>
      <c r="N2156">
        <v>40.895291399999998</v>
      </c>
      <c r="O2156" s="13">
        <f>VLOOKUP($B2156,Sheet2!A:F,6,FALSE)</f>
        <v>10.87364595852126</v>
      </c>
      <c r="P2156" s="1">
        <v>85000</v>
      </c>
      <c r="Q2156" s="3">
        <v>6.7500000000000004E-2</v>
      </c>
      <c r="R2156">
        <v>30</v>
      </c>
      <c r="S2156" s="1">
        <v>340000</v>
      </c>
      <c r="T2156" s="1">
        <v>2205.23</v>
      </c>
      <c r="U2156" s="1">
        <v>431.57</v>
      </c>
      <c r="V2156" s="1">
        <v>88.54</v>
      </c>
      <c r="W2156" s="4">
        <v>375</v>
      </c>
      <c r="X2156" s="1">
        <v>3100.34</v>
      </c>
      <c r="Y2156">
        <v>6</v>
      </c>
      <c r="Z2156">
        <v>7</v>
      </c>
      <c r="AA2156" t="str">
        <f>VLOOKUP($B2156,Sheet1!A:E,5,FALSE)</f>
        <v>Residential neighborhood , affluent enclave within the Bronx., "alternative to the Upper West side", Car Transportation is reccomended.</v>
      </c>
    </row>
    <row r="2157" spans="1:27" x14ac:dyDescent="0.2">
      <c r="A2157">
        <v>2251</v>
      </c>
      <c r="B2157" t="s">
        <v>2830</v>
      </c>
      <c r="C2157" t="s">
        <v>41</v>
      </c>
      <c r="D2157" s="1">
        <v>19995000</v>
      </c>
      <c r="E2157">
        <v>6</v>
      </c>
      <c r="F2157">
        <v>2.5</v>
      </c>
      <c r="G2157" s="2">
        <v>8300</v>
      </c>
      <c r="H2157" t="s">
        <v>39</v>
      </c>
      <c r="I2157" t="s">
        <v>28</v>
      </c>
      <c r="J2157" s="5">
        <v>10011</v>
      </c>
      <c r="K2157" s="8" t="str">
        <f>VLOOKUP($B2157,Sheet1!A:E,3,FALSE)</f>
        <v>Chelsea</v>
      </c>
      <c r="L2157" s="8" t="str">
        <f>VLOOKUP($B2157,Sheet1!A:E,4,FALSE)</f>
        <v>A</v>
      </c>
      <c r="M2157">
        <v>-73.998918000000003</v>
      </c>
      <c r="N2157">
        <v>40.732636800000002</v>
      </c>
      <c r="O2157" s="13">
        <f>VLOOKUP($B2157,Sheet2!A:F,6,FALSE)</f>
        <v>1.322038348365715</v>
      </c>
      <c r="P2157" s="1">
        <v>3999000</v>
      </c>
      <c r="Q2157" s="3">
        <v>6.7500000000000004E-2</v>
      </c>
      <c r="R2157">
        <v>30</v>
      </c>
      <c r="S2157" s="1">
        <v>15996000</v>
      </c>
      <c r="T2157" s="1">
        <v>103749.75</v>
      </c>
      <c r="U2157" s="1">
        <v>20303.919999999998</v>
      </c>
      <c r="V2157" s="1">
        <v>4165.63</v>
      </c>
      <c r="W2157" s="4">
        <v>600</v>
      </c>
      <c r="X2157" s="1">
        <v>128819.3</v>
      </c>
      <c r="Y2157">
        <v>12</v>
      </c>
      <c r="Z2157">
        <v>46</v>
      </c>
      <c r="AA2157" t="str">
        <f>VLOOKUP($B2157,Sheet1!A:E,5,FALSE)</f>
        <v>Luxury Highrises, premier neighborhood with upscale resturants and shops; Previously a LGBTQ hub.</v>
      </c>
    </row>
    <row r="2158" spans="1:27" x14ac:dyDescent="0.2">
      <c r="A2158">
        <v>2252</v>
      </c>
      <c r="B2158" t="s">
        <v>2831</v>
      </c>
      <c r="C2158" t="s">
        <v>87</v>
      </c>
      <c r="D2158" s="1">
        <v>1249000</v>
      </c>
      <c r="E2158">
        <v>5</v>
      </c>
      <c r="F2158">
        <v>2</v>
      </c>
      <c r="G2158" s="2">
        <v>2184</v>
      </c>
      <c r="H2158" t="s">
        <v>2832</v>
      </c>
      <c r="I2158" t="s">
        <v>45</v>
      </c>
      <c r="J2158" s="5">
        <v>11208</v>
      </c>
      <c r="K2158" s="8" t="str">
        <f>VLOOKUP($B2158,Sheet1!A:E,3,FALSE)</f>
        <v>East New York</v>
      </c>
      <c r="L2158" s="8" t="str">
        <f>VLOOKUP($B2158,Sheet1!A:E,4,FALSE)</f>
        <v>D+</v>
      </c>
      <c r="M2158">
        <v>-73.868714299999994</v>
      </c>
      <c r="N2158">
        <v>40.675664300000001</v>
      </c>
      <c r="O2158" s="13">
        <f>VLOOKUP($B2158,Sheet2!A:F,6,FALSE)</f>
        <v>7.9393799009307076</v>
      </c>
      <c r="P2158" s="1">
        <v>249800</v>
      </c>
      <c r="Q2158" s="3">
        <v>6.7500000000000004E-2</v>
      </c>
      <c r="R2158">
        <v>30</v>
      </c>
      <c r="S2158" s="1">
        <v>999200</v>
      </c>
      <c r="T2158" s="1">
        <v>6480.79</v>
      </c>
      <c r="U2158" s="1">
        <v>1268.3</v>
      </c>
      <c r="V2158" s="1">
        <v>260.20999999999998</v>
      </c>
      <c r="W2158" s="4">
        <v>600</v>
      </c>
      <c r="X2158" s="1">
        <v>8609.2999999999993</v>
      </c>
      <c r="Y2158">
        <v>10</v>
      </c>
      <c r="Z2158">
        <v>14</v>
      </c>
      <c r="AA2158" t="str">
        <f>VLOOKUP($B2158,Sheet1!A:E,5,FALSE)</f>
        <v>High Violence, Drug abuse, and Crime. Recovering neighborhood Urban Revitalization Projects with many community gardens &amp;Green Spaces. </v>
      </c>
    </row>
    <row r="2159" spans="1:27" x14ac:dyDescent="0.2">
      <c r="A2159">
        <v>2253</v>
      </c>
      <c r="B2159" t="s">
        <v>2833</v>
      </c>
      <c r="C2159" t="s">
        <v>52</v>
      </c>
      <c r="D2159" s="1">
        <v>799000</v>
      </c>
      <c r="E2159">
        <v>2</v>
      </c>
      <c r="F2159">
        <v>2</v>
      </c>
      <c r="G2159" s="2">
        <v>1000</v>
      </c>
      <c r="H2159" t="s">
        <v>47</v>
      </c>
      <c r="I2159" t="s">
        <v>28</v>
      </c>
      <c r="J2159" s="5">
        <v>10017</v>
      </c>
      <c r="K2159" s="8" t="str">
        <f>VLOOKUP($B2159,Sheet1!A:E,3,FALSE)</f>
        <v>Midtown East</v>
      </c>
      <c r="L2159" s="8" t="str">
        <f>VLOOKUP($B2159,Sheet1!A:E,4,FALSE)</f>
        <v>B</v>
      </c>
      <c r="M2159">
        <v>-73.971995699999994</v>
      </c>
      <c r="N2159">
        <v>40.749028799999998</v>
      </c>
      <c r="O2159" s="13">
        <f>VLOOKUP($B2159,Sheet2!A:F,6,FALSE)</f>
        <v>0.70502338929240527</v>
      </c>
      <c r="P2159" s="1">
        <v>159800</v>
      </c>
      <c r="Q2159" s="3">
        <v>6.7500000000000004E-2</v>
      </c>
      <c r="R2159">
        <v>30</v>
      </c>
      <c r="S2159" s="1">
        <v>639200</v>
      </c>
      <c r="T2159" s="1">
        <v>4145.84</v>
      </c>
      <c r="U2159" s="1">
        <v>811.34</v>
      </c>
      <c r="V2159" s="1">
        <v>166.46</v>
      </c>
      <c r="W2159" s="4">
        <v>205</v>
      </c>
      <c r="X2159" s="1">
        <v>5328.64</v>
      </c>
      <c r="Y2159">
        <v>4</v>
      </c>
      <c r="Z2159">
        <v>6</v>
      </c>
      <c r="AA2159" t="str">
        <f>VLOOKUP($B2159,Sheet1!A:E,5,FALSE)</f>
        <v>Acess to Museum Mile, world class resturants on 2nd &amp; 3rd ave, close to corporate headquarters</v>
      </c>
    </row>
    <row r="2160" spans="1:27" x14ac:dyDescent="0.2">
      <c r="A2160">
        <v>2254</v>
      </c>
      <c r="B2160" t="s">
        <v>2834</v>
      </c>
      <c r="C2160" t="s">
        <v>52</v>
      </c>
      <c r="D2160" s="1">
        <v>475000</v>
      </c>
      <c r="E2160">
        <v>1</v>
      </c>
      <c r="F2160">
        <v>1</v>
      </c>
      <c r="G2160">
        <v>750</v>
      </c>
      <c r="H2160" t="s">
        <v>69</v>
      </c>
      <c r="I2160" t="s">
        <v>45</v>
      </c>
      <c r="J2160" s="5">
        <v>11201</v>
      </c>
      <c r="K2160" s="8" t="str">
        <f>VLOOKUP($B2160,Sheet1!A:E,3,FALSE)</f>
        <v>Brooklyn Heights</v>
      </c>
      <c r="L2160" s="8" t="str">
        <f>VLOOKUP($B2160,Sheet1!A:E,4,FALSE)</f>
        <v>A</v>
      </c>
      <c r="M2160">
        <v>-73.994369500000005</v>
      </c>
      <c r="N2160">
        <v>40.693958199999997</v>
      </c>
      <c r="O2160" s="13">
        <f>VLOOKUP($B2160,Sheet2!A:F,6,FALSE)</f>
        <v>3.814384262114638</v>
      </c>
      <c r="P2160" s="1">
        <v>95000</v>
      </c>
      <c r="Q2160" s="3">
        <v>6.7500000000000004E-2</v>
      </c>
      <c r="R2160">
        <v>30</v>
      </c>
      <c r="S2160" s="1">
        <v>380000</v>
      </c>
      <c r="T2160" s="1">
        <v>2464.67</v>
      </c>
      <c r="U2160" s="1">
        <v>482.34</v>
      </c>
      <c r="V2160" s="1">
        <v>98.96</v>
      </c>
      <c r="W2160" s="4">
        <v>3000</v>
      </c>
      <c r="X2160" s="1">
        <v>6045.97</v>
      </c>
      <c r="Y2160">
        <v>2</v>
      </c>
      <c r="Z2160">
        <v>6</v>
      </c>
      <c r="AA2160" t="str">
        <f>VLOOKUP($B2160,Sheet1!A:E,5,FALSE)</f>
        <v>Views of the Manhattan Skyline and Brooklyn Bridge, by Brooklyn Heights Park- Pier 5, famous basketball courts. </v>
      </c>
    </row>
    <row r="2161" spans="1:27" x14ac:dyDescent="0.2">
      <c r="A2161">
        <v>2255</v>
      </c>
      <c r="B2161" t="s">
        <v>2835</v>
      </c>
      <c r="C2161" t="s">
        <v>41</v>
      </c>
      <c r="D2161" s="1">
        <v>3800000</v>
      </c>
      <c r="E2161">
        <v>6</v>
      </c>
      <c r="F2161">
        <v>4</v>
      </c>
      <c r="G2161" s="2">
        <v>3340</v>
      </c>
      <c r="H2161" t="s">
        <v>81</v>
      </c>
      <c r="I2161" t="s">
        <v>45</v>
      </c>
      <c r="J2161" s="5">
        <v>11215</v>
      </c>
      <c r="K2161" s="8" t="str">
        <f>VLOOKUP($B2161,Sheet1!A:E,3,FALSE)</f>
        <v>Park Slope</v>
      </c>
      <c r="L2161" s="8" t="str">
        <f>VLOOKUP($B2161,Sheet1!A:E,4,FALSE)</f>
        <v>A</v>
      </c>
      <c r="M2161">
        <v>-73.9802538</v>
      </c>
      <c r="N2161">
        <v>40.669413400000003</v>
      </c>
      <c r="O2161" s="13">
        <f>VLOOKUP($B2161,Sheet2!A:F,6,FALSE)</f>
        <v>5.4857551935642146</v>
      </c>
      <c r="P2161" s="1">
        <v>760000</v>
      </c>
      <c r="Q2161" s="3">
        <v>6.7500000000000004E-2</v>
      </c>
      <c r="R2161">
        <v>30</v>
      </c>
      <c r="S2161" s="1">
        <v>3040000</v>
      </c>
      <c r="T2161" s="1">
        <v>19717.38</v>
      </c>
      <c r="U2161" s="1">
        <v>3858.71</v>
      </c>
      <c r="V2161" s="1">
        <v>791.67</v>
      </c>
      <c r="W2161" s="4">
        <v>205</v>
      </c>
      <c r="X2161" s="1">
        <v>24572.76</v>
      </c>
      <c r="Y2161">
        <v>12</v>
      </c>
      <c r="Z2161">
        <v>14</v>
      </c>
      <c r="AA2161" t="str">
        <f>VLOOKUP($B2161,Sheet1!A:E,5,FALSE)</f>
        <v>Beautiful historic homes, Smith Street, Family friendly neighborhoods, near Prospect Park.</v>
      </c>
    </row>
    <row r="2162" spans="1:27" x14ac:dyDescent="0.2">
      <c r="A2162">
        <v>2256</v>
      </c>
      <c r="B2162" t="s">
        <v>2836</v>
      </c>
      <c r="C2162" t="s">
        <v>52</v>
      </c>
      <c r="D2162" s="1">
        <v>325000</v>
      </c>
      <c r="E2162">
        <v>3</v>
      </c>
      <c r="F2162">
        <v>1</v>
      </c>
      <c r="G2162" s="2">
        <v>1200</v>
      </c>
      <c r="H2162" t="s">
        <v>2837</v>
      </c>
      <c r="I2162" t="s">
        <v>45</v>
      </c>
      <c r="J2162" s="5">
        <v>11235</v>
      </c>
      <c r="K2162" s="8" t="str">
        <f>VLOOKUP($B2162,Sheet1!A:E,3,FALSE)</f>
        <v>Brighton Beach</v>
      </c>
      <c r="L2162" s="8" t="str">
        <f>VLOOKUP($B2162,Sheet1!A:E,4,FALSE)</f>
        <v>B</v>
      </c>
      <c r="M2162">
        <v>-73.935927000000007</v>
      </c>
      <c r="N2162">
        <v>40.590397000000003</v>
      </c>
      <c r="O2162" s="13">
        <f>VLOOKUP($B2162,Sheet2!A:F,6,FALSE)</f>
        <v>11.236379424533711</v>
      </c>
      <c r="P2162" s="1">
        <v>65000</v>
      </c>
      <c r="Q2162" s="3">
        <v>6.7500000000000004E-2</v>
      </c>
      <c r="R2162">
        <v>30</v>
      </c>
      <c r="S2162" s="1">
        <v>260000</v>
      </c>
      <c r="T2162" s="1">
        <v>1686.36</v>
      </c>
      <c r="U2162" s="1">
        <v>330.02</v>
      </c>
      <c r="V2162" s="1">
        <v>67.709999999999994</v>
      </c>
      <c r="W2162" s="4">
        <v>1000</v>
      </c>
      <c r="X2162" s="1">
        <v>3084.08</v>
      </c>
      <c r="Y2162">
        <v>6</v>
      </c>
      <c r="Z2162">
        <v>10</v>
      </c>
      <c r="AA2162" t="str">
        <f>VLOOKUP($B2162,Sheet1!A:E,5,FALSE)</f>
        <v>Large Russian-speaking community and boardwalk with beach access.</v>
      </c>
    </row>
    <row r="2163" spans="1:27" x14ac:dyDescent="0.2">
      <c r="A2163">
        <v>2257</v>
      </c>
      <c r="B2163" t="s">
        <v>2838</v>
      </c>
      <c r="C2163" t="s">
        <v>26</v>
      </c>
      <c r="D2163" s="1">
        <v>1200000</v>
      </c>
      <c r="E2163">
        <v>2</v>
      </c>
      <c r="F2163">
        <v>2</v>
      </c>
      <c r="G2163" s="2">
        <v>1200</v>
      </c>
      <c r="H2163" t="s">
        <v>39</v>
      </c>
      <c r="I2163" t="s">
        <v>28</v>
      </c>
      <c r="J2163" s="5">
        <v>10005</v>
      </c>
      <c r="K2163" s="8" t="str">
        <f>VLOOKUP($B2163,Sheet1!A:E,3,FALSE)</f>
        <v>Financial District</v>
      </c>
      <c r="L2163" s="8" t="str">
        <f>VLOOKUP($B2163,Sheet1!A:E,4,FALSE)</f>
        <v>A</v>
      </c>
      <c r="M2163">
        <v>-74.008577799999998</v>
      </c>
      <c r="N2163">
        <v>40.706913399999998</v>
      </c>
      <c r="O2163" s="13">
        <f>VLOOKUP($B2163,Sheet2!A:F,6,FALSE)</f>
        <v>3.1364409544869898</v>
      </c>
      <c r="P2163" s="1">
        <v>240000</v>
      </c>
      <c r="Q2163" s="3">
        <v>6.7500000000000004E-2</v>
      </c>
      <c r="R2163">
        <v>30</v>
      </c>
      <c r="S2163" s="1">
        <v>960000</v>
      </c>
      <c r="T2163" s="1">
        <v>6226.54</v>
      </c>
      <c r="U2163" s="1">
        <v>1218.54</v>
      </c>
      <c r="V2163" s="1">
        <v>250</v>
      </c>
      <c r="W2163" s="4">
        <v>160</v>
      </c>
      <c r="X2163" s="1">
        <v>7855.08</v>
      </c>
      <c r="Y2163">
        <v>4</v>
      </c>
      <c r="Z2163">
        <v>8</v>
      </c>
      <c r="AA2163" t="str">
        <f>VLOOKUP($B2163,Sheet1!A:E,5,FALSE)</f>
        <v>New York Stock Exchange, various financial institutions, World Trade Center.</v>
      </c>
    </row>
    <row r="2164" spans="1:27" x14ac:dyDescent="0.2">
      <c r="A2164">
        <v>2258</v>
      </c>
      <c r="B2164" t="s">
        <v>2839</v>
      </c>
      <c r="C2164" t="s">
        <v>34</v>
      </c>
      <c r="D2164" s="1">
        <v>6975000</v>
      </c>
      <c r="E2164">
        <v>2</v>
      </c>
      <c r="F2164">
        <v>2</v>
      </c>
      <c r="G2164" s="2">
        <v>3050</v>
      </c>
      <c r="H2164" t="s">
        <v>69</v>
      </c>
      <c r="I2164" t="s">
        <v>28</v>
      </c>
      <c r="J2164" s="5">
        <v>10012</v>
      </c>
      <c r="K2164" s="8" t="str">
        <f>VLOOKUP($B2164,Sheet1!A:E,3,FALSE)</f>
        <v>Soho</v>
      </c>
      <c r="L2164" s="8" t="str">
        <f>VLOOKUP($B2164,Sheet1!A:E,4,FALSE)</f>
        <v>A</v>
      </c>
      <c r="M2164">
        <v>-73.996760899999998</v>
      </c>
      <c r="N2164">
        <v>40.726566900000002</v>
      </c>
      <c r="O2164" s="13">
        <f>VLOOKUP($B2164,Sheet2!A:F,6,FALSE)</f>
        <v>1.6465120463049181</v>
      </c>
      <c r="P2164" s="1">
        <v>1395000</v>
      </c>
      <c r="Q2164" s="3">
        <v>6.7500000000000004E-2</v>
      </c>
      <c r="R2164">
        <v>30</v>
      </c>
      <c r="S2164" s="1">
        <v>5580000</v>
      </c>
      <c r="T2164" s="1">
        <v>36191.769999999997</v>
      </c>
      <c r="U2164" s="1">
        <v>7082.76</v>
      </c>
      <c r="V2164" s="1">
        <v>1453.13</v>
      </c>
      <c r="W2164" s="4">
        <v>205</v>
      </c>
      <c r="X2164" s="1">
        <v>44932.66</v>
      </c>
      <c r="Y2164">
        <v>4</v>
      </c>
      <c r="Z2164">
        <v>19</v>
      </c>
      <c r="AA2164" t="str">
        <f>VLOOKUP($B2164,Sheet1!A:E,5,FALSE)</f>
        <v>Upscale Boutiques, International Chain stores, artist loft style apartments, one of the most trendy parts of Manhattan. </v>
      </c>
    </row>
    <row r="2165" spans="1:27" x14ac:dyDescent="0.2">
      <c r="A2165">
        <v>2259</v>
      </c>
      <c r="B2165" t="s">
        <v>2840</v>
      </c>
      <c r="C2165" t="s">
        <v>26</v>
      </c>
      <c r="D2165" s="1">
        <v>1150000</v>
      </c>
      <c r="E2165">
        <v>2</v>
      </c>
      <c r="F2165">
        <v>2</v>
      </c>
      <c r="G2165" s="2">
        <v>2184</v>
      </c>
      <c r="H2165" t="s">
        <v>69</v>
      </c>
      <c r="I2165" t="s">
        <v>28</v>
      </c>
      <c r="J2165" s="5">
        <v>10038</v>
      </c>
      <c r="K2165" s="8" t="str">
        <f>VLOOKUP($B2165,Sheet1!A:E,3,FALSE)</f>
        <v>Financial District</v>
      </c>
      <c r="L2165" s="8" t="str">
        <f>VLOOKUP($B2165,Sheet1!A:E,4,FALSE)</f>
        <v>A</v>
      </c>
      <c r="M2165">
        <v>-74.007473099999999</v>
      </c>
      <c r="N2165">
        <v>40.7081041</v>
      </c>
      <c r="O2165" s="13">
        <f>VLOOKUP($B2165,Sheet2!A:F,6,FALSE)</f>
        <v>3.0382964201448481</v>
      </c>
      <c r="P2165" s="1">
        <v>230000</v>
      </c>
      <c r="Q2165" s="3">
        <v>6.7500000000000004E-2</v>
      </c>
      <c r="R2165">
        <v>30</v>
      </c>
      <c r="S2165" s="1">
        <v>920000</v>
      </c>
      <c r="T2165" s="1">
        <v>5967.1</v>
      </c>
      <c r="U2165" s="1">
        <v>1167.77</v>
      </c>
      <c r="V2165" s="1">
        <v>239.58</v>
      </c>
      <c r="W2165" s="4">
        <v>205</v>
      </c>
      <c r="X2165" s="1">
        <v>7579.45</v>
      </c>
      <c r="Y2165">
        <v>4</v>
      </c>
      <c r="Z2165">
        <v>14</v>
      </c>
      <c r="AA2165" t="str">
        <f>VLOOKUP($B2165,Sheet1!A:E,5,FALSE)</f>
        <v>New York Stock Exchange, various financial institutions, World Trade Center.</v>
      </c>
    </row>
    <row r="2166" spans="1:27" x14ac:dyDescent="0.2">
      <c r="A2166">
        <v>2260</v>
      </c>
      <c r="B2166" t="s">
        <v>2841</v>
      </c>
      <c r="C2166" t="s">
        <v>34</v>
      </c>
      <c r="D2166" s="1">
        <v>2400000</v>
      </c>
      <c r="E2166">
        <v>4</v>
      </c>
      <c r="F2166">
        <v>4</v>
      </c>
      <c r="G2166" s="2">
        <v>3424</v>
      </c>
      <c r="H2166" t="s">
        <v>69</v>
      </c>
      <c r="I2166" t="s">
        <v>45</v>
      </c>
      <c r="J2166" s="5">
        <v>11216</v>
      </c>
      <c r="K2166" s="8" t="str">
        <f>VLOOKUP($B2166,Sheet1!A:E,3,FALSE)</f>
        <v>Bedford-Stuyvesant</v>
      </c>
      <c r="L2166" s="8" t="str">
        <f>VLOOKUP($B2166,Sheet1!A:E,4,FALSE)</f>
        <v>C+</v>
      </c>
      <c r="M2166">
        <v>-73.949796199999994</v>
      </c>
      <c r="N2166">
        <v>40.672728200000002</v>
      </c>
      <c r="O2166" s="13">
        <f>VLOOKUP($B2166,Sheet2!A:F,6,FALSE)</f>
        <v>5.5736878583419864</v>
      </c>
      <c r="P2166" s="1">
        <v>480000</v>
      </c>
      <c r="Q2166" s="3">
        <v>6.7500000000000004E-2</v>
      </c>
      <c r="R2166">
        <v>30</v>
      </c>
      <c r="S2166" s="1">
        <v>1920000</v>
      </c>
      <c r="T2166" s="1">
        <v>12453.08</v>
      </c>
      <c r="U2166" s="1">
        <v>2437.08</v>
      </c>
      <c r="V2166" s="1">
        <v>500</v>
      </c>
      <c r="W2166" s="4">
        <v>550</v>
      </c>
      <c r="X2166" s="1">
        <v>15940.16</v>
      </c>
      <c r="Y2166">
        <v>8</v>
      </c>
      <c r="Z2166">
        <v>14</v>
      </c>
      <c r="AA2166" t="str">
        <f>VLOOKUP($B2166,Sheet1!A:E,5,FALSE)</f>
        <v>Bed-Stuy, Do or Die phrase, home of rappers Notorious B.I.G &amp; Jay Z, Options for soul food &amp; carribean foods.</v>
      </c>
    </row>
    <row r="2167" spans="1:27" x14ac:dyDescent="0.2">
      <c r="A2167">
        <v>2261</v>
      </c>
      <c r="B2167" t="s">
        <v>2842</v>
      </c>
      <c r="C2167" t="s">
        <v>52</v>
      </c>
      <c r="D2167" s="1">
        <v>3500000</v>
      </c>
      <c r="E2167">
        <v>4</v>
      </c>
      <c r="F2167">
        <v>4</v>
      </c>
      <c r="G2167" s="2">
        <v>2700</v>
      </c>
      <c r="H2167" t="s">
        <v>27</v>
      </c>
      <c r="I2167" t="s">
        <v>28</v>
      </c>
      <c r="J2167" s="5">
        <v>10019</v>
      </c>
      <c r="K2167" s="8" t="str">
        <f>VLOOKUP($B2167,Sheet1!A:E,3,FALSE)</f>
        <v>Chelsea</v>
      </c>
      <c r="L2167" s="8" t="str">
        <f>VLOOKUP($B2167,Sheet1!A:E,4,FALSE)</f>
        <v>A</v>
      </c>
      <c r="M2167">
        <v>-73.986277200000004</v>
      </c>
      <c r="N2167">
        <v>40.764112099999998</v>
      </c>
      <c r="O2167" s="13">
        <f>VLOOKUP($B2167,Sheet2!A:F,6,FALSE)</f>
        <v>1.0563441126664239</v>
      </c>
      <c r="P2167" s="1">
        <v>700000</v>
      </c>
      <c r="Q2167" s="3">
        <v>6.7500000000000004E-2</v>
      </c>
      <c r="R2167">
        <v>30</v>
      </c>
      <c r="S2167" s="1">
        <v>2800000</v>
      </c>
      <c r="T2167" s="1">
        <v>18160.75</v>
      </c>
      <c r="U2167" s="1">
        <v>3554.08</v>
      </c>
      <c r="V2167" s="1">
        <v>729.17</v>
      </c>
      <c r="W2167" s="4">
        <v>600</v>
      </c>
      <c r="X2167" s="1">
        <v>23043.99</v>
      </c>
      <c r="Y2167">
        <v>8</v>
      </c>
      <c r="Z2167">
        <v>11</v>
      </c>
      <c r="AA2167" t="str">
        <f>VLOOKUP($B2167,Sheet1!A:E,5,FALSE)</f>
        <v>Luxury Highrises, premier neighborhood with upscale resturants and shops; Previously a LGBTQ hub.</v>
      </c>
    </row>
    <row r="2168" spans="1:27" x14ac:dyDescent="0.2">
      <c r="A2168">
        <v>2262</v>
      </c>
      <c r="B2168" t="s">
        <v>2843</v>
      </c>
      <c r="C2168" t="s">
        <v>34</v>
      </c>
      <c r="D2168" s="1">
        <v>769000</v>
      </c>
      <c r="E2168">
        <v>3</v>
      </c>
      <c r="F2168">
        <v>2</v>
      </c>
      <c r="G2168" s="2">
        <v>2184</v>
      </c>
      <c r="H2168" t="s">
        <v>406</v>
      </c>
      <c r="I2168" t="s">
        <v>65</v>
      </c>
      <c r="J2168" s="5">
        <v>11415</v>
      </c>
      <c r="K2168" s="8" t="str">
        <f>VLOOKUP($B2168,Sheet1!A:E,3,FALSE)</f>
        <v>Kew Gardens</v>
      </c>
      <c r="L2168" s="8" t="str">
        <f>VLOOKUP($B2168,Sheet1!A:E,4,FALSE)</f>
        <v>A-</v>
      </c>
      <c r="M2168">
        <v>-73.826393100000004</v>
      </c>
      <c r="N2168">
        <v>40.7061049</v>
      </c>
      <c r="O2168" s="13">
        <f>VLOOKUP($B2168,Sheet2!A:F,6,FALSE)</f>
        <v>8.8533328819531771</v>
      </c>
      <c r="P2168" s="1">
        <v>153800</v>
      </c>
      <c r="Q2168" s="3">
        <v>6.7500000000000004E-2</v>
      </c>
      <c r="R2168">
        <v>30</v>
      </c>
      <c r="S2168" s="1">
        <v>615200</v>
      </c>
      <c r="T2168" s="1">
        <v>3990.18</v>
      </c>
      <c r="U2168" s="1">
        <v>780.88</v>
      </c>
      <c r="V2168" s="1">
        <v>160.21</v>
      </c>
      <c r="W2168" s="4">
        <v>550</v>
      </c>
      <c r="X2168" s="1">
        <v>5481.26</v>
      </c>
      <c r="Y2168">
        <v>6</v>
      </c>
      <c r="Z2168">
        <v>14</v>
      </c>
      <c r="AA2168" t="str">
        <f>VLOOKUP($B2168,Sheet1!A:E,5,FALSE)</f>
        <v>Suburban feel and historic architecture.</v>
      </c>
    </row>
    <row r="2169" spans="1:27" x14ac:dyDescent="0.2">
      <c r="A2169">
        <v>2263</v>
      </c>
      <c r="B2169" t="s">
        <v>2844</v>
      </c>
      <c r="C2169" t="s">
        <v>34</v>
      </c>
      <c r="D2169" s="1">
        <v>2975000</v>
      </c>
      <c r="E2169">
        <v>4</v>
      </c>
      <c r="F2169">
        <v>4</v>
      </c>
      <c r="G2169" s="2">
        <v>2968</v>
      </c>
      <c r="H2169" t="s">
        <v>47</v>
      </c>
      <c r="I2169" t="s">
        <v>28</v>
      </c>
      <c r="J2169" s="5">
        <v>10128</v>
      </c>
      <c r="K2169" s="8" t="str">
        <f>VLOOKUP($B2169,Sheet1!A:E,3,FALSE)</f>
        <v>Upper East Side</v>
      </c>
      <c r="L2169" s="8" t="str">
        <f>VLOOKUP($B2169,Sheet1!A:E,4,FALSE)</f>
        <v>A</v>
      </c>
      <c r="M2169">
        <v>-73.947265999999999</v>
      </c>
      <c r="N2169">
        <v>40.780342900000001</v>
      </c>
      <c r="O2169" s="13">
        <f>VLOOKUP($B2169,Sheet2!A:F,6,FALSE)</f>
        <v>2.956503298647748</v>
      </c>
      <c r="P2169" s="1">
        <v>595000</v>
      </c>
      <c r="Q2169" s="3">
        <v>6.7500000000000004E-2</v>
      </c>
      <c r="R2169">
        <v>30</v>
      </c>
      <c r="S2169" s="1">
        <v>2380000</v>
      </c>
      <c r="T2169" s="1">
        <v>15436.63</v>
      </c>
      <c r="U2169" s="1">
        <v>3020.96</v>
      </c>
      <c r="V2169" s="1">
        <v>619.79</v>
      </c>
      <c r="W2169" s="4">
        <v>205</v>
      </c>
      <c r="X2169" s="1">
        <v>19282.39</v>
      </c>
      <c r="Y2169">
        <v>8</v>
      </c>
      <c r="Z2169">
        <v>12</v>
      </c>
      <c r="AA2169" t="str">
        <f>VLOOKUP($B2169,Sheet1!A:E,5,FALSE)</f>
        <v>Posh neighborhood, private schools, expensive supermarkets, iconic museums. </v>
      </c>
    </row>
    <row r="2170" spans="1:27" x14ac:dyDescent="0.2">
      <c r="A2170">
        <v>2264</v>
      </c>
      <c r="B2170" t="s">
        <v>2845</v>
      </c>
      <c r="C2170" t="s">
        <v>87</v>
      </c>
      <c r="D2170" s="1">
        <v>1860000</v>
      </c>
      <c r="E2170">
        <v>6</v>
      </c>
      <c r="F2170">
        <v>4</v>
      </c>
      <c r="G2170" s="2">
        <v>2184</v>
      </c>
      <c r="H2170" t="s">
        <v>807</v>
      </c>
      <c r="I2170" t="s">
        <v>65</v>
      </c>
      <c r="J2170" s="5">
        <v>11357</v>
      </c>
      <c r="K2170" s="8" t="str">
        <f>VLOOKUP($B2170,Sheet1!A:E,3,FALSE)</f>
        <v>Malba</v>
      </c>
      <c r="L2170" s="8" t="str">
        <f>VLOOKUP($B2170,Sheet1!A:E,4,FALSE)</f>
        <v>A</v>
      </c>
      <c r="M2170">
        <v>-73.814970099999996</v>
      </c>
      <c r="N2170">
        <v>40.7832802</v>
      </c>
      <c r="O2170" s="13">
        <f>VLOOKUP($B2170,Sheet2!A:F,6,FALSE)</f>
        <v>9.2536220835663876</v>
      </c>
      <c r="P2170" s="1">
        <v>372000</v>
      </c>
      <c r="Q2170" s="3">
        <v>6.7500000000000004E-2</v>
      </c>
      <c r="R2170">
        <v>30</v>
      </c>
      <c r="S2170" s="1">
        <v>1488000</v>
      </c>
      <c r="T2170" s="1">
        <v>9651.14</v>
      </c>
      <c r="U2170" s="1">
        <v>1888.74</v>
      </c>
      <c r="V2170" s="1">
        <v>387.5</v>
      </c>
      <c r="W2170" s="4">
        <v>375</v>
      </c>
      <c r="X2170" s="1">
        <v>12302.38</v>
      </c>
      <c r="Y2170">
        <v>12</v>
      </c>
      <c r="Z2170">
        <v>9</v>
      </c>
      <c r="AA2170" t="str">
        <f>VLOOKUP($B2170,Sheet1!A:E,5,FALSE)</f>
        <v>Luxury Homes, East River waterfront views, suburban environment.</v>
      </c>
    </row>
    <row r="2171" spans="1:27" x14ac:dyDescent="0.2">
      <c r="A2171">
        <v>2265</v>
      </c>
      <c r="B2171" t="s">
        <v>2846</v>
      </c>
      <c r="C2171" t="s">
        <v>34</v>
      </c>
      <c r="D2171" s="1">
        <v>4000000</v>
      </c>
      <c r="E2171">
        <v>32</v>
      </c>
      <c r="F2171">
        <v>12</v>
      </c>
      <c r="G2171" s="2">
        <v>7188</v>
      </c>
      <c r="H2171" t="s">
        <v>325</v>
      </c>
      <c r="I2171" t="s">
        <v>28</v>
      </c>
      <c r="J2171" s="5">
        <v>10029</v>
      </c>
      <c r="K2171" s="8" t="str">
        <f>VLOOKUP($B2171,Sheet1!A:E,3,FALSE)</f>
        <v>East Harlem</v>
      </c>
      <c r="L2171" s="8" t="str">
        <f>VLOOKUP($B2171,Sheet1!A:E,4,FALSE)</f>
        <v>C</v>
      </c>
      <c r="M2171">
        <v>-73.946521500000003</v>
      </c>
      <c r="N2171">
        <v>40.791288100000003</v>
      </c>
      <c r="O2171" s="13">
        <f>VLOOKUP($B2171,Sheet2!A:F,6,FALSE)</f>
        <v>3.571327993830296</v>
      </c>
      <c r="P2171" s="1">
        <v>800000</v>
      </c>
      <c r="Q2171" s="3">
        <v>6.7500000000000004E-2</v>
      </c>
      <c r="R2171">
        <v>30</v>
      </c>
      <c r="S2171" s="1">
        <v>3200000</v>
      </c>
      <c r="T2171" s="1">
        <v>20755.14</v>
      </c>
      <c r="U2171" s="1">
        <v>4061.8</v>
      </c>
      <c r="V2171" s="1">
        <v>833.33</v>
      </c>
      <c r="W2171" s="4">
        <v>600</v>
      </c>
      <c r="X2171" s="1">
        <v>26250.27</v>
      </c>
      <c r="Y2171">
        <v>64</v>
      </c>
      <c r="Z2171">
        <v>13</v>
      </c>
      <c r="AA2171" t="str">
        <f>VLOOKUP($B2171,Sheet1!A:E,5,FALSE)</f>
        <v>Spanish Harlem/ "El Barrio", Latin American &amp; Caribbean restaurants. Bustling street life. </v>
      </c>
    </row>
    <row r="2172" spans="1:27" x14ac:dyDescent="0.2">
      <c r="A2172">
        <v>2266</v>
      </c>
      <c r="B2172" t="s">
        <v>2847</v>
      </c>
      <c r="C2172" t="s">
        <v>26</v>
      </c>
      <c r="D2172" s="1">
        <v>1250000</v>
      </c>
      <c r="E2172">
        <v>2</v>
      </c>
      <c r="F2172">
        <v>2</v>
      </c>
      <c r="G2172" s="2">
        <v>1257</v>
      </c>
      <c r="H2172" t="s">
        <v>125</v>
      </c>
      <c r="I2172" t="s">
        <v>65</v>
      </c>
      <c r="J2172" s="5">
        <v>11354</v>
      </c>
      <c r="K2172" s="8" t="str">
        <f>VLOOKUP($B2172,Sheet1!A:E,3,FALSE)</f>
        <v>Flushing</v>
      </c>
      <c r="L2172" s="8" t="str">
        <f>VLOOKUP($B2172,Sheet1!A:E,4,FALSE)</f>
        <v>B</v>
      </c>
      <c r="M2172">
        <v>-73.836808500000004</v>
      </c>
      <c r="N2172">
        <v>40.756121299999997</v>
      </c>
      <c r="O2172" s="13">
        <f>VLOOKUP($B2172,Sheet2!A:F,6,FALSE)</f>
        <v>7.8149431334705239</v>
      </c>
      <c r="P2172" s="1">
        <v>250000</v>
      </c>
      <c r="Q2172" s="3">
        <v>6.7500000000000004E-2</v>
      </c>
      <c r="R2172">
        <v>30</v>
      </c>
      <c r="S2172" s="1">
        <v>1000000</v>
      </c>
      <c r="T2172" s="1">
        <v>6485.98</v>
      </c>
      <c r="U2172" s="1">
        <v>1269.31</v>
      </c>
      <c r="V2172" s="1">
        <v>260.42</v>
      </c>
      <c r="W2172" s="4">
        <v>205</v>
      </c>
      <c r="X2172" s="1">
        <v>8220.7099999999991</v>
      </c>
      <c r="Y2172">
        <v>4</v>
      </c>
      <c r="Z2172">
        <v>8</v>
      </c>
      <c r="AA2172" t="str">
        <f>VLOOKUP($B2172,Sheet1!A:E,5,FALSE)</f>
        <v>Bustling Chinese and  Korean community. Large shopping community.</v>
      </c>
    </row>
    <row r="2173" spans="1:27" x14ac:dyDescent="0.2">
      <c r="A2173">
        <v>2267</v>
      </c>
      <c r="B2173" t="s">
        <v>2848</v>
      </c>
      <c r="C2173" t="s">
        <v>52</v>
      </c>
      <c r="D2173" s="1">
        <v>220000</v>
      </c>
      <c r="E2173">
        <v>1</v>
      </c>
      <c r="F2173">
        <v>1</v>
      </c>
      <c r="G2173">
        <v>750</v>
      </c>
      <c r="H2173" t="s">
        <v>81</v>
      </c>
      <c r="I2173" t="s">
        <v>65</v>
      </c>
      <c r="J2173" s="5">
        <v>11362</v>
      </c>
      <c r="K2173" s="8" t="str">
        <f>VLOOKUP($B2173,Sheet1!A:E,3,FALSE)</f>
        <v>Douglaston</v>
      </c>
      <c r="L2173" s="8" t="str">
        <f>VLOOKUP($B2173,Sheet1!A:E,4,FALSE)</f>
        <v>A</v>
      </c>
      <c r="M2173">
        <v>-73.731960400000006</v>
      </c>
      <c r="N2173">
        <v>40.7554479</v>
      </c>
      <c r="O2173" s="13">
        <f>VLOOKUP($B2173,Sheet2!A:F,6,FALSE)</f>
        <v>13.30847943064966</v>
      </c>
      <c r="P2173" s="1">
        <v>44000</v>
      </c>
      <c r="Q2173" s="3">
        <v>6.7500000000000004E-2</v>
      </c>
      <c r="R2173">
        <v>30</v>
      </c>
      <c r="S2173" s="1">
        <v>176000</v>
      </c>
      <c r="T2173" s="1">
        <v>1141.53</v>
      </c>
      <c r="U2173" s="1">
        <v>223.4</v>
      </c>
      <c r="V2173" s="1">
        <v>45.83</v>
      </c>
      <c r="W2173" s="4">
        <v>600</v>
      </c>
      <c r="X2173" s="1">
        <v>2010.76</v>
      </c>
      <c r="Y2173">
        <v>2</v>
      </c>
      <c r="Z2173">
        <v>6</v>
      </c>
      <c r="AA2173" t="str">
        <f>VLOOKUP($B2173,Sheet1!A:E,5,FALSE)</f>
        <v>Historic district with large single family homes.</v>
      </c>
    </row>
    <row r="2174" spans="1:27" x14ac:dyDescent="0.2">
      <c r="A2174">
        <v>2268</v>
      </c>
      <c r="B2174" t="s">
        <v>2849</v>
      </c>
      <c r="C2174" t="s">
        <v>87</v>
      </c>
      <c r="D2174" s="1">
        <v>1179987</v>
      </c>
      <c r="E2174">
        <v>5</v>
      </c>
      <c r="F2174">
        <v>4</v>
      </c>
      <c r="G2174" s="2">
        <v>4143</v>
      </c>
      <c r="H2174" t="s">
        <v>62</v>
      </c>
      <c r="I2174" t="s">
        <v>36</v>
      </c>
      <c r="J2174" s="5">
        <v>10307</v>
      </c>
      <c r="K2174" s="8" t="str">
        <f>VLOOKUP($B2174,Sheet1!A:E,3,FALSE)</f>
        <v>Tottenville</v>
      </c>
      <c r="L2174" s="8" t="str">
        <f>VLOOKUP($B2174,Sheet1!A:E,4,FALSE)</f>
        <v>B</v>
      </c>
      <c r="M2174">
        <v>-74.235135</v>
      </c>
      <c r="N2174">
        <v>40.515005000000002</v>
      </c>
      <c r="O2174" s="13">
        <f>VLOOKUP($B2174,Sheet2!A:F,6,FALSE)</f>
        <v>20.79896850802454</v>
      </c>
      <c r="P2174" s="1">
        <v>235997.4</v>
      </c>
      <c r="Q2174" s="3">
        <v>6.7500000000000004E-2</v>
      </c>
      <c r="R2174">
        <v>30</v>
      </c>
      <c r="S2174" s="1">
        <v>943989.6</v>
      </c>
      <c r="T2174" s="1">
        <v>6122.7</v>
      </c>
      <c r="U2174" s="1">
        <v>1198.22</v>
      </c>
      <c r="V2174" s="1">
        <v>245.83</v>
      </c>
      <c r="W2174" s="4">
        <v>1400</v>
      </c>
      <c r="X2174" s="1">
        <v>8966.75</v>
      </c>
      <c r="Y2174">
        <v>10</v>
      </c>
      <c r="Z2174">
        <v>17</v>
      </c>
      <c r="AA2174" t="str">
        <f>VLOOKUP($B2174,Sheet1!A:E,5,FALSE)</f>
        <v>Southermost part of Staten Island, maritime heritage, originally owned by Totten family</v>
      </c>
    </row>
    <row r="2175" spans="1:27" x14ac:dyDescent="0.2">
      <c r="A2175">
        <v>2269</v>
      </c>
      <c r="B2175" t="s">
        <v>2850</v>
      </c>
      <c r="C2175" t="s">
        <v>87</v>
      </c>
      <c r="D2175" s="1">
        <v>949000</v>
      </c>
      <c r="E2175">
        <v>7</v>
      </c>
      <c r="F2175">
        <v>6</v>
      </c>
      <c r="G2175" s="2">
        <v>3733</v>
      </c>
      <c r="H2175" t="s">
        <v>2665</v>
      </c>
      <c r="I2175" t="s">
        <v>54</v>
      </c>
      <c r="J2175" s="5">
        <v>10456</v>
      </c>
      <c r="K2175" s="8" t="str">
        <f>VLOOKUP($B2175,Sheet1!A:E,3,FALSE)</f>
        <v>Melrose</v>
      </c>
      <c r="L2175" s="8" t="str">
        <f>VLOOKUP($B2175,Sheet1!A:E,4,FALSE)</f>
        <v>C</v>
      </c>
      <c r="M2175">
        <v>-73.912719999999993</v>
      </c>
      <c r="N2175">
        <v>40.828298699999998</v>
      </c>
      <c r="O2175" s="13">
        <f>VLOOKUP($B2175,Sheet2!A:F,6,FALSE)</f>
        <v>6.6798483580715784</v>
      </c>
      <c r="P2175" s="1">
        <v>189800</v>
      </c>
      <c r="Q2175" s="3">
        <v>6.7500000000000004E-2</v>
      </c>
      <c r="R2175">
        <v>30</v>
      </c>
      <c r="S2175" s="1">
        <v>759200</v>
      </c>
      <c r="T2175" s="1">
        <v>4924.16</v>
      </c>
      <c r="U2175" s="1">
        <v>963.66</v>
      </c>
      <c r="V2175" s="1">
        <v>197.71</v>
      </c>
      <c r="W2175" s="4">
        <v>600</v>
      </c>
      <c r="X2175" s="1">
        <v>6685.53</v>
      </c>
      <c r="Y2175">
        <v>14</v>
      </c>
      <c r="Z2175">
        <v>12</v>
      </c>
      <c r="AA2175" t="str">
        <f>VLOOKUP($B2175,Sheet1!A:E,5,FALSE)</f>
        <v>South Bronx, activism centered around sustainable housing and social justice</v>
      </c>
    </row>
    <row r="2176" spans="1:27" x14ac:dyDescent="0.2">
      <c r="A2176">
        <v>2270</v>
      </c>
      <c r="B2176" t="s">
        <v>2851</v>
      </c>
      <c r="C2176" t="s">
        <v>34</v>
      </c>
      <c r="D2176" s="1">
        <v>920000</v>
      </c>
      <c r="E2176">
        <v>5</v>
      </c>
      <c r="F2176">
        <v>4</v>
      </c>
      <c r="G2176" s="2">
        <v>2184</v>
      </c>
      <c r="H2176" t="s">
        <v>325</v>
      </c>
      <c r="I2176" t="s">
        <v>45</v>
      </c>
      <c r="J2176" s="5">
        <v>11203</v>
      </c>
      <c r="K2176" s="8" t="str">
        <f>VLOOKUP($B2176,Sheet1!A:E,3,FALSE)</f>
        <v>Flatbush</v>
      </c>
      <c r="L2176" s="8" t="str">
        <f>VLOOKUP($B2176,Sheet1!A:E,4,FALSE)</f>
        <v>B</v>
      </c>
      <c r="M2176">
        <v>-73.934351800000002</v>
      </c>
      <c r="N2176">
        <v>40.650286199999996</v>
      </c>
      <c r="O2176" s="13">
        <f>VLOOKUP($B2176,Sheet2!A:F,6,FALSE)</f>
        <v>7.3088190150328538</v>
      </c>
      <c r="P2176" s="1">
        <v>184000</v>
      </c>
      <c r="Q2176" s="3">
        <v>6.7500000000000004E-2</v>
      </c>
      <c r="R2176">
        <v>30</v>
      </c>
      <c r="S2176" s="1">
        <v>736000</v>
      </c>
      <c r="T2176" s="1">
        <v>4773.68</v>
      </c>
      <c r="U2176" s="1">
        <v>934.21</v>
      </c>
      <c r="V2176" s="1">
        <v>191.67</v>
      </c>
      <c r="W2176" s="4">
        <v>1400</v>
      </c>
      <c r="X2176" s="1">
        <v>7299.56</v>
      </c>
      <c r="Y2176">
        <v>10</v>
      </c>
      <c r="Z2176">
        <v>9</v>
      </c>
      <c r="AA2176" t="str">
        <f>VLOOKUP($B2176,Sheet1!A:E,5,FALSE)</f>
        <v>Family friendly neighborhood, Open Space, South of Prospect Park, more affordable, having Carribean &amp; Haitian Influence.</v>
      </c>
    </row>
    <row r="2177" spans="1:27" x14ac:dyDescent="0.2">
      <c r="A2177">
        <v>2271</v>
      </c>
      <c r="B2177" t="s">
        <v>2852</v>
      </c>
      <c r="C2177" t="s">
        <v>163</v>
      </c>
      <c r="D2177" s="1">
        <v>699000</v>
      </c>
      <c r="E2177">
        <v>3</v>
      </c>
      <c r="F2177">
        <v>2</v>
      </c>
      <c r="G2177" s="2">
        <v>1312</v>
      </c>
      <c r="H2177" t="s">
        <v>2853</v>
      </c>
      <c r="I2177" t="s">
        <v>36</v>
      </c>
      <c r="J2177" s="5">
        <v>10308</v>
      </c>
      <c r="K2177" s="8" t="str">
        <f>VLOOKUP($B2177,Sheet1!A:E,3,FALSE)</f>
        <v>Great Kills</v>
      </c>
      <c r="L2177" s="8" t="str">
        <f>VLOOKUP($B2177,Sheet1!A:E,4,FALSE)</f>
        <v>B</v>
      </c>
      <c r="M2177">
        <v>-74.135693399999994</v>
      </c>
      <c r="N2177">
        <v>40.551350800000002</v>
      </c>
      <c r="O2177" s="13">
        <f>VLOOKUP($B2177,Sheet2!A:F,6,FALSE)</f>
        <v>15.74857802545489</v>
      </c>
      <c r="P2177" s="1">
        <v>139800</v>
      </c>
      <c r="Q2177" s="3">
        <v>6.7500000000000004E-2</v>
      </c>
      <c r="R2177">
        <v>30</v>
      </c>
      <c r="S2177" s="1">
        <v>559200</v>
      </c>
      <c r="T2177" s="1">
        <v>3626.96</v>
      </c>
      <c r="U2177" s="1">
        <v>709.8</v>
      </c>
      <c r="V2177" s="1">
        <v>145.63</v>
      </c>
      <c r="W2177" s="4">
        <v>600</v>
      </c>
      <c r="X2177" s="1">
        <v>5082.3900000000003</v>
      </c>
      <c r="Y2177">
        <v>6</v>
      </c>
      <c r="Z2177">
        <v>8</v>
      </c>
      <c r="AA2177" t="str">
        <f>VLOOKUP($B2177,Sheet1!A:E,5,FALSE)</f>
        <v>Southern Staten Island, Suburban feel, waterfront community, Great Kills Park, named after Duth word of "Great creeks"</v>
      </c>
    </row>
    <row r="2178" spans="1:27" x14ac:dyDescent="0.2">
      <c r="A2178">
        <v>2272</v>
      </c>
      <c r="B2178" t="s">
        <v>2854</v>
      </c>
      <c r="C2178" t="s">
        <v>52</v>
      </c>
      <c r="D2178" s="1">
        <v>4000000</v>
      </c>
      <c r="E2178">
        <v>3</v>
      </c>
      <c r="F2178">
        <v>2</v>
      </c>
      <c r="G2178" s="2">
        <v>2300</v>
      </c>
      <c r="H2178" t="s">
        <v>780</v>
      </c>
      <c r="I2178" t="s">
        <v>28</v>
      </c>
      <c r="J2178" s="5">
        <v>10024</v>
      </c>
      <c r="K2178" s="8" t="str">
        <f>VLOOKUP($B2178,Sheet1!A:E,3,FALSE)</f>
        <v>Upper West Side</v>
      </c>
      <c r="L2178" s="8" t="str">
        <f>VLOOKUP($B2178,Sheet1!A:E,4,FALSE)</f>
        <v>A</v>
      </c>
      <c r="M2178">
        <v>-73.983324300000007</v>
      </c>
      <c r="N2178">
        <v>40.784042499999998</v>
      </c>
      <c r="O2178" s="13">
        <f>VLOOKUP($B2178,Sheet2!A:F,6,FALSE)</f>
        <v>2.4331665921799939</v>
      </c>
      <c r="P2178" s="1">
        <v>800000</v>
      </c>
      <c r="Q2178" s="3">
        <v>6.7500000000000004E-2</v>
      </c>
      <c r="R2178">
        <v>30</v>
      </c>
      <c r="S2178" s="1">
        <v>3200000</v>
      </c>
      <c r="T2178" s="1">
        <v>20755.14</v>
      </c>
      <c r="U2178" s="1">
        <v>4061.8</v>
      </c>
      <c r="V2178" s="1">
        <v>833.33</v>
      </c>
      <c r="W2178" s="4">
        <v>600</v>
      </c>
      <c r="X2178" s="1">
        <v>26250.27</v>
      </c>
      <c r="Y2178">
        <v>6</v>
      </c>
      <c r="Z2178">
        <v>14</v>
      </c>
      <c r="AA2178" t="str">
        <f>VLOOKUP($B2178,Sheet1!A:E,5,FALSE)</f>
        <v>Western edge of Central Park, Lincoln Center, affluent area.</v>
      </c>
    </row>
    <row r="2179" spans="1:27" x14ac:dyDescent="0.2">
      <c r="A2179">
        <v>2273</v>
      </c>
      <c r="B2179" t="s">
        <v>2855</v>
      </c>
      <c r="C2179" t="s">
        <v>34</v>
      </c>
      <c r="D2179" s="1">
        <v>649000</v>
      </c>
      <c r="E2179">
        <v>3</v>
      </c>
      <c r="F2179">
        <v>3</v>
      </c>
      <c r="G2179" s="2">
        <v>1456</v>
      </c>
      <c r="H2179" t="s">
        <v>1866</v>
      </c>
      <c r="I2179" t="s">
        <v>36</v>
      </c>
      <c r="J2179" s="5">
        <v>10314</v>
      </c>
      <c r="K2179" s="8" t="str">
        <f>VLOOKUP($B2179,Sheet1!A:E,3,FALSE)</f>
        <v>Mid Island</v>
      </c>
      <c r="L2179" s="8" t="str">
        <f>VLOOKUP($B2179,Sheet1!A:E,4,FALSE)</f>
        <v>B</v>
      </c>
      <c r="M2179">
        <v>-74.134727400000003</v>
      </c>
      <c r="N2179">
        <v>40.597298299999999</v>
      </c>
      <c r="O2179" s="13">
        <f>VLOOKUP($B2179,Sheet2!A:F,6,FALSE)</f>
        <v>13.0702446499155</v>
      </c>
      <c r="P2179" s="1">
        <v>129800</v>
      </c>
      <c r="Q2179" s="3">
        <v>6.7500000000000004E-2</v>
      </c>
      <c r="R2179">
        <v>30</v>
      </c>
      <c r="S2179" s="1">
        <v>519200</v>
      </c>
      <c r="T2179" s="1">
        <v>3367.52</v>
      </c>
      <c r="U2179" s="1">
        <v>659.03</v>
      </c>
      <c r="V2179" s="1">
        <v>135.21</v>
      </c>
      <c r="W2179" s="4">
        <v>375</v>
      </c>
      <c r="X2179" s="1">
        <v>4536.76</v>
      </c>
      <c r="Y2179">
        <v>6</v>
      </c>
      <c r="Z2179">
        <v>7</v>
      </c>
      <c r="AA2179" t="str">
        <f>VLOOKUP($B2179,Sheet1!A:E,5,FALSE)</f>
        <v>Middle of Staten island, largest % of Asians in Staten Island, suburban residential area.</v>
      </c>
    </row>
    <row r="2180" spans="1:27" x14ac:dyDescent="0.2">
      <c r="A2180">
        <v>2274</v>
      </c>
      <c r="B2180" t="s">
        <v>2856</v>
      </c>
      <c r="C2180" t="s">
        <v>26</v>
      </c>
      <c r="D2180" s="1">
        <v>1175000</v>
      </c>
      <c r="E2180">
        <v>1</v>
      </c>
      <c r="F2180">
        <v>2</v>
      </c>
      <c r="G2180" s="2">
        <v>1070</v>
      </c>
      <c r="H2180" t="s">
        <v>69</v>
      </c>
      <c r="I2180" t="s">
        <v>28</v>
      </c>
      <c r="J2180" s="5">
        <v>10019</v>
      </c>
      <c r="K2180" s="8" t="str">
        <f>VLOOKUP($B2180,Sheet1!A:E,3,FALSE)</f>
        <v>Chelsea</v>
      </c>
      <c r="L2180" s="8" t="str">
        <f>VLOOKUP($B2180,Sheet1!A:E,4,FALSE)</f>
        <v>A</v>
      </c>
      <c r="M2180">
        <v>-73.976719299999999</v>
      </c>
      <c r="N2180">
        <v>40.762273200000003</v>
      </c>
      <c r="O2180" s="13">
        <f>VLOOKUP($B2180,Sheet2!A:F,6,FALSE)</f>
        <v>1.034876054883193</v>
      </c>
      <c r="P2180" s="1">
        <v>235000</v>
      </c>
      <c r="Q2180" s="3">
        <v>6.7500000000000004E-2</v>
      </c>
      <c r="R2180">
        <v>30</v>
      </c>
      <c r="S2180" s="1">
        <v>940000</v>
      </c>
      <c r="T2180" s="1">
        <v>6096.82</v>
      </c>
      <c r="U2180" s="1">
        <v>1193.1500000000001</v>
      </c>
      <c r="V2180" s="1">
        <v>244.79</v>
      </c>
      <c r="W2180" s="4">
        <v>600</v>
      </c>
      <c r="X2180" s="1">
        <v>8134.77</v>
      </c>
      <c r="Y2180">
        <v>2</v>
      </c>
      <c r="Z2180">
        <v>7</v>
      </c>
      <c r="AA2180" t="str">
        <f>VLOOKUP($B2180,Sheet1!A:E,5,FALSE)</f>
        <v>Luxury Highrises, premier neighborhood with upscale resturants and shops; Previously a LGBTQ hub.</v>
      </c>
    </row>
    <row r="2181" spans="1:27" x14ac:dyDescent="0.2">
      <c r="A2181">
        <v>2275</v>
      </c>
      <c r="B2181" t="s">
        <v>2857</v>
      </c>
      <c r="C2181" t="s">
        <v>34</v>
      </c>
      <c r="D2181" s="1">
        <v>995000</v>
      </c>
      <c r="E2181">
        <v>2</v>
      </c>
      <c r="F2181">
        <v>2</v>
      </c>
      <c r="G2181">
        <v>800</v>
      </c>
      <c r="H2181" t="s">
        <v>62</v>
      </c>
      <c r="I2181" t="s">
        <v>45</v>
      </c>
      <c r="J2181" s="5">
        <v>11223</v>
      </c>
      <c r="K2181" s="8" t="str">
        <f>VLOOKUP($B2181,Sheet1!A:E,3,FALSE)</f>
        <v>Bensonhurst</v>
      </c>
      <c r="L2181" s="8" t="str">
        <f>VLOOKUP($B2181,Sheet1!A:E,4,FALSE)</f>
        <v>B+</v>
      </c>
      <c r="M2181">
        <v>-73.975668200000001</v>
      </c>
      <c r="N2181">
        <v>40.603453999999999</v>
      </c>
      <c r="O2181" s="13">
        <f>VLOOKUP($B2181,Sheet2!A:F,6,FALSE)</f>
        <v>10.04340702088143</v>
      </c>
      <c r="P2181" s="1">
        <v>199000</v>
      </c>
      <c r="Q2181" s="3">
        <v>6.7500000000000004E-2</v>
      </c>
      <c r="R2181">
        <v>30</v>
      </c>
      <c r="S2181" s="1">
        <v>796000</v>
      </c>
      <c r="T2181" s="1">
        <v>5162.84</v>
      </c>
      <c r="U2181" s="1">
        <v>1010.37</v>
      </c>
      <c r="V2181" s="1">
        <v>207.29</v>
      </c>
      <c r="W2181" s="4">
        <v>550</v>
      </c>
      <c r="X2181" s="1">
        <v>6930.51</v>
      </c>
      <c r="Y2181">
        <v>4</v>
      </c>
      <c r="Z2181">
        <v>5</v>
      </c>
      <c r="AA2181" t="str">
        <f>VLOOKUP($B2181,Sheet1!A:E,5,FALSE)</f>
        <v>Bay Parkway being the primary commercial area with shops &amp; dining, Italian-American heritage, large Bensonhurst Park, and many more niche local markets.</v>
      </c>
    </row>
    <row r="2182" spans="1:27" x14ac:dyDescent="0.2">
      <c r="A2182">
        <v>2276</v>
      </c>
      <c r="B2182" t="s">
        <v>2858</v>
      </c>
      <c r="C2182" t="s">
        <v>26</v>
      </c>
      <c r="D2182" s="1">
        <v>1595000</v>
      </c>
      <c r="E2182">
        <v>3</v>
      </c>
      <c r="F2182">
        <v>2</v>
      </c>
      <c r="G2182" s="2">
        <v>1375</v>
      </c>
      <c r="H2182" t="s">
        <v>2859</v>
      </c>
      <c r="I2182" t="s">
        <v>45</v>
      </c>
      <c r="J2182" s="5">
        <v>11222</v>
      </c>
      <c r="K2182" s="8" t="str">
        <f>VLOOKUP($B2182,Sheet1!A:E,3,FALSE)</f>
        <v>Green Point</v>
      </c>
      <c r="L2182" s="8" t="str">
        <f>VLOOKUP($B2182,Sheet1!A:E,4,FALSE)</f>
        <v>A+</v>
      </c>
      <c r="M2182">
        <v>-73.953871599999999</v>
      </c>
      <c r="N2182">
        <v>40.7361991</v>
      </c>
      <c r="O2182" s="13">
        <f>VLOOKUP($B2182,Sheet2!A:F,6,FALSE)</f>
        <v>1.8710461485843171</v>
      </c>
      <c r="P2182" s="1">
        <v>319000</v>
      </c>
      <c r="Q2182" s="3">
        <v>6.7500000000000004E-2</v>
      </c>
      <c r="R2182">
        <v>30</v>
      </c>
      <c r="S2182" s="1">
        <v>1276000</v>
      </c>
      <c r="T2182" s="1">
        <v>8276.11</v>
      </c>
      <c r="U2182" s="1">
        <v>1619.64</v>
      </c>
      <c r="V2182" s="1">
        <v>332.29</v>
      </c>
      <c r="W2182" s="4">
        <v>205</v>
      </c>
      <c r="X2182" s="1">
        <v>10433.049999999999</v>
      </c>
      <c r="Y2182">
        <v>6</v>
      </c>
      <c r="Z2182">
        <v>9</v>
      </c>
      <c r="AA2182" t="str">
        <f>VLOOKUP($B2182,Sheet1!A:E,5,FALSE)</f>
        <v>Polish-American community by McCarren Park.</v>
      </c>
    </row>
    <row r="2183" spans="1:27" x14ac:dyDescent="0.2">
      <c r="A2183">
        <v>2277</v>
      </c>
      <c r="B2183" t="s">
        <v>2860</v>
      </c>
      <c r="C2183" t="s">
        <v>52</v>
      </c>
      <c r="D2183" s="1">
        <v>435000</v>
      </c>
      <c r="E2183">
        <v>3</v>
      </c>
      <c r="F2183">
        <v>1</v>
      </c>
      <c r="G2183" s="2">
        <v>2184</v>
      </c>
      <c r="H2183" t="s">
        <v>123</v>
      </c>
      <c r="I2183" t="s">
        <v>28</v>
      </c>
      <c r="J2183" s="5">
        <v>10012</v>
      </c>
      <c r="K2183" s="8" t="str">
        <f>VLOOKUP($B2183,Sheet1!A:E,3,FALSE)</f>
        <v>Soho</v>
      </c>
      <c r="L2183" s="8" t="str">
        <f>VLOOKUP($B2183,Sheet1!A:E,4,FALSE)</f>
        <v>A</v>
      </c>
      <c r="M2183">
        <v>-74.001757499999997</v>
      </c>
      <c r="N2183">
        <v>40.725735800000002</v>
      </c>
      <c r="O2183" s="13">
        <f>VLOOKUP($B2183,Sheet2!A:F,6,FALSE)</f>
        <v>1.8086434345189559</v>
      </c>
      <c r="P2183" s="1">
        <v>87000</v>
      </c>
      <c r="Q2183" s="3">
        <v>6.7500000000000004E-2</v>
      </c>
      <c r="R2183">
        <v>30</v>
      </c>
      <c r="S2183" s="1">
        <v>348000</v>
      </c>
      <c r="T2183" s="1">
        <v>2257.12</v>
      </c>
      <c r="U2183" s="1">
        <v>441.72</v>
      </c>
      <c r="V2183" s="1">
        <v>90.63</v>
      </c>
      <c r="W2183" s="4">
        <v>600</v>
      </c>
      <c r="X2183" s="1">
        <v>3389.47</v>
      </c>
      <c r="Y2183">
        <v>6</v>
      </c>
      <c r="Z2183">
        <v>18</v>
      </c>
      <c r="AA2183" t="str">
        <f>VLOOKUP($B2183,Sheet1!A:E,5,FALSE)</f>
        <v>Upscale Boutiques, International Chain stores, artist loft style apartments, one of the most trendy parts of Manhattan. </v>
      </c>
    </row>
    <row r="2184" spans="1:27" x14ac:dyDescent="0.2">
      <c r="A2184">
        <v>2280</v>
      </c>
      <c r="B2184" t="s">
        <v>2861</v>
      </c>
      <c r="C2184" t="s">
        <v>26</v>
      </c>
      <c r="D2184" s="1">
        <v>1338000</v>
      </c>
      <c r="E2184">
        <v>3</v>
      </c>
      <c r="F2184">
        <v>2</v>
      </c>
      <c r="G2184" s="2">
        <v>2082</v>
      </c>
      <c r="H2184" t="s">
        <v>2862</v>
      </c>
      <c r="I2184" t="s">
        <v>36</v>
      </c>
      <c r="J2184" s="5">
        <v>10301</v>
      </c>
      <c r="K2184" s="8" t="str">
        <f>VLOOKUP($B2184,Sheet1!A:E,3,FALSE)</f>
        <v>Richmond County</v>
      </c>
      <c r="L2184" s="8" t="str">
        <f>VLOOKUP($B2184,Sheet1!A:E,4,FALSE)</f>
        <v>B</v>
      </c>
      <c r="M2184">
        <v>-74.073757400000005</v>
      </c>
      <c r="N2184">
        <v>40.640365600000003</v>
      </c>
      <c r="O2184" s="13">
        <f>VLOOKUP($B2184,Sheet2!A:F,6,FALSE)</f>
        <v>8.8046146969831884</v>
      </c>
      <c r="P2184" s="1">
        <v>267600</v>
      </c>
      <c r="Q2184" s="3">
        <v>6.7500000000000004E-2</v>
      </c>
      <c r="R2184">
        <v>30</v>
      </c>
      <c r="S2184" s="1">
        <v>1070400</v>
      </c>
      <c r="T2184" s="1">
        <v>6942.59</v>
      </c>
      <c r="U2184" s="1">
        <v>1358.67</v>
      </c>
      <c r="V2184" s="1">
        <v>278.75</v>
      </c>
      <c r="W2184" s="4">
        <v>550</v>
      </c>
      <c r="X2184" s="1">
        <v>9130.02</v>
      </c>
      <c r="Y2184">
        <v>6</v>
      </c>
      <c r="Z2184">
        <v>13</v>
      </c>
      <c r="AA2184" t="str">
        <f>VLOOKUP($B2184,Sheet1!A:E,5,FALSE)</f>
        <v>Northern Staten Island</v>
      </c>
    </row>
    <row r="2185" spans="1:27" x14ac:dyDescent="0.2">
      <c r="A2185">
        <v>2281</v>
      </c>
      <c r="B2185" t="s">
        <v>2863</v>
      </c>
      <c r="C2185" t="s">
        <v>34</v>
      </c>
      <c r="D2185" s="1">
        <v>499000</v>
      </c>
      <c r="E2185">
        <v>2</v>
      </c>
      <c r="F2185">
        <v>2</v>
      </c>
      <c r="G2185" s="2">
        <v>1146</v>
      </c>
      <c r="H2185" t="s">
        <v>1477</v>
      </c>
      <c r="I2185" t="s">
        <v>54</v>
      </c>
      <c r="J2185" s="5">
        <v>10466</v>
      </c>
      <c r="K2185" s="8" t="str">
        <f>VLOOKUP($B2185,Sheet1!A:E,3,FALSE)</f>
        <v>Baychester</v>
      </c>
      <c r="L2185" s="8" t="str">
        <f>VLOOKUP($B2185,Sheet1!A:E,4,FALSE)</f>
        <v>C</v>
      </c>
      <c r="M2185">
        <v>-73.851075399999999</v>
      </c>
      <c r="N2185">
        <v>40.895515400000001</v>
      </c>
      <c r="O2185" s="13">
        <f>VLOOKUP($B2185,Sheet2!A:F,6,FALSE)</f>
        <v>12.331624489404639</v>
      </c>
      <c r="P2185" s="1">
        <v>99800</v>
      </c>
      <c r="Q2185" s="3">
        <v>6.7500000000000004E-2</v>
      </c>
      <c r="R2185">
        <v>30</v>
      </c>
      <c r="S2185" s="1">
        <v>399200</v>
      </c>
      <c r="T2185" s="1">
        <v>2589.1999999999998</v>
      </c>
      <c r="U2185" s="1">
        <v>506.71</v>
      </c>
      <c r="V2185" s="1">
        <v>103.96</v>
      </c>
      <c r="W2185" s="4">
        <v>600</v>
      </c>
      <c r="X2185" s="1">
        <v>3799.87</v>
      </c>
      <c r="Y2185">
        <v>4</v>
      </c>
      <c r="Z2185">
        <v>7</v>
      </c>
      <c r="AA2185" t="str">
        <f>VLOOKUP($B2185,Sheet1!A:E,5,FALSE)</f>
        <v>Suburban feel with major retail destinations like the Bay Plaza Shopping Center.</v>
      </c>
    </row>
    <row r="2186" spans="1:27" x14ac:dyDescent="0.2">
      <c r="A2186">
        <v>2282</v>
      </c>
      <c r="B2186" t="s">
        <v>2864</v>
      </c>
      <c r="C2186" t="s">
        <v>87</v>
      </c>
      <c r="D2186" s="1">
        <v>2280000</v>
      </c>
      <c r="E2186">
        <v>6</v>
      </c>
      <c r="F2186">
        <v>5</v>
      </c>
      <c r="G2186" s="2">
        <v>2184</v>
      </c>
      <c r="H2186" t="s">
        <v>205</v>
      </c>
      <c r="I2186" t="s">
        <v>65</v>
      </c>
      <c r="J2186" s="5">
        <v>11358</v>
      </c>
      <c r="K2186" s="8" t="str">
        <f>VLOOKUP($B2186,Sheet1!A:E,3,FALSE)</f>
        <v>Flushing</v>
      </c>
      <c r="L2186" s="8" t="str">
        <f>VLOOKUP($B2186,Sheet1!A:E,4,FALSE)</f>
        <v>B</v>
      </c>
      <c r="M2186">
        <v>-73.791817800000004</v>
      </c>
      <c r="N2186">
        <v>40.760373399999999</v>
      </c>
      <c r="O2186" s="13">
        <f>VLOOKUP($B2186,Sheet2!A:F,6,FALSE)</f>
        <v>10.19046632430533</v>
      </c>
      <c r="P2186" s="1">
        <v>456000</v>
      </c>
      <c r="Q2186" s="3">
        <v>6.7500000000000004E-2</v>
      </c>
      <c r="R2186">
        <v>30</v>
      </c>
      <c r="S2186" s="1">
        <v>1824000</v>
      </c>
      <c r="T2186" s="1">
        <v>11830.43</v>
      </c>
      <c r="U2186" s="1">
        <v>2315.23</v>
      </c>
      <c r="V2186" s="1">
        <v>475</v>
      </c>
      <c r="W2186" s="4">
        <v>550</v>
      </c>
      <c r="X2186" s="1">
        <v>15170.66</v>
      </c>
      <c r="Y2186">
        <v>12</v>
      </c>
      <c r="Z2186">
        <v>8</v>
      </c>
      <c r="AA2186" t="str">
        <f>VLOOKUP($B2186,Sheet1!A:E,5,FALSE)</f>
        <v>Bustling Chinese and  Korean community. Large shopping community.</v>
      </c>
    </row>
    <row r="2187" spans="1:27" x14ac:dyDescent="0.2">
      <c r="A2187">
        <v>2283</v>
      </c>
      <c r="B2187" t="s">
        <v>2865</v>
      </c>
      <c r="C2187" t="s">
        <v>34</v>
      </c>
      <c r="D2187" s="1">
        <v>660000</v>
      </c>
      <c r="E2187">
        <v>3</v>
      </c>
      <c r="F2187">
        <v>2</v>
      </c>
      <c r="G2187" s="2">
        <v>2184</v>
      </c>
      <c r="H2187" t="s">
        <v>2866</v>
      </c>
      <c r="I2187" t="s">
        <v>45</v>
      </c>
      <c r="J2187" s="5">
        <v>11207</v>
      </c>
      <c r="K2187" s="8" t="str">
        <f>VLOOKUP($B2187,Sheet1!A:E,3,FALSE)</f>
        <v>East New York</v>
      </c>
      <c r="L2187" s="8" t="str">
        <f>VLOOKUP($B2187,Sheet1!A:E,4,FALSE)</f>
        <v>D+</v>
      </c>
      <c r="M2187">
        <v>-73.880807700000005</v>
      </c>
      <c r="N2187">
        <v>40.6574259</v>
      </c>
      <c r="O2187" s="13">
        <f>VLOOKUP($B2187,Sheet2!A:F,6,FALSE)</f>
        <v>8.3636715572165841</v>
      </c>
      <c r="P2187" s="1">
        <v>132000</v>
      </c>
      <c r="Q2187" s="3">
        <v>6.7500000000000004E-2</v>
      </c>
      <c r="R2187">
        <v>30</v>
      </c>
      <c r="S2187" s="1">
        <v>528000</v>
      </c>
      <c r="T2187" s="1">
        <v>3424.6</v>
      </c>
      <c r="U2187" s="1">
        <v>670.2</v>
      </c>
      <c r="V2187" s="1">
        <v>137.5</v>
      </c>
      <c r="W2187" s="4">
        <v>375</v>
      </c>
      <c r="X2187" s="1">
        <v>4607.29</v>
      </c>
      <c r="Y2187">
        <v>6</v>
      </c>
      <c r="Z2187">
        <v>14</v>
      </c>
      <c r="AA2187" t="str">
        <f>VLOOKUP($B2187,Sheet1!A:E,5,FALSE)</f>
        <v>High Violence, Drug abuse, and Crime. Recovering neighborhood Urban Revitalization Projects with many community gardens &amp;Green Spaces. </v>
      </c>
    </row>
    <row r="2188" spans="1:27" x14ac:dyDescent="0.2">
      <c r="A2188">
        <v>2284</v>
      </c>
      <c r="B2188" t="s">
        <v>2867</v>
      </c>
      <c r="C2188" t="s">
        <v>52</v>
      </c>
      <c r="D2188" s="1">
        <v>349000</v>
      </c>
      <c r="E2188">
        <v>2</v>
      </c>
      <c r="F2188">
        <v>1</v>
      </c>
      <c r="G2188">
        <v>800</v>
      </c>
      <c r="H2188" t="s">
        <v>62</v>
      </c>
      <c r="I2188" t="s">
        <v>45</v>
      </c>
      <c r="J2188" s="5">
        <v>11235</v>
      </c>
      <c r="K2188" s="8" t="str">
        <f>VLOOKUP($B2188,Sheet1!A:E,3,FALSE)</f>
        <v>Brighton Beach</v>
      </c>
      <c r="L2188" s="8" t="str">
        <f>VLOOKUP($B2188,Sheet1!A:E,4,FALSE)</f>
        <v>B</v>
      </c>
      <c r="M2188">
        <v>-73.931611599999997</v>
      </c>
      <c r="N2188">
        <v>40.5844399</v>
      </c>
      <c r="O2188" s="13">
        <f>VLOOKUP($B2188,Sheet2!A:F,6,FALSE)</f>
        <v>11.68943813353563</v>
      </c>
      <c r="P2188" s="1">
        <v>69800</v>
      </c>
      <c r="Q2188" s="3">
        <v>6.7500000000000004E-2</v>
      </c>
      <c r="R2188">
        <v>30</v>
      </c>
      <c r="S2188" s="1">
        <v>279200</v>
      </c>
      <c r="T2188" s="1">
        <v>1810.89</v>
      </c>
      <c r="U2188" s="1">
        <v>354.39</v>
      </c>
      <c r="V2188" s="1">
        <v>72.709999999999994</v>
      </c>
      <c r="W2188" s="4">
        <v>600</v>
      </c>
      <c r="X2188" s="1">
        <v>2837.99</v>
      </c>
      <c r="Y2188">
        <v>4</v>
      </c>
      <c r="Z2188">
        <v>7</v>
      </c>
      <c r="AA2188" t="str">
        <f>VLOOKUP($B2188,Sheet1!A:E,5,FALSE)</f>
        <v>Large Russian-speaking community and boardwalk with beach access.</v>
      </c>
    </row>
    <row r="2189" spans="1:27" x14ac:dyDescent="0.2">
      <c r="A2189">
        <v>2285</v>
      </c>
      <c r="B2189" t="s">
        <v>2868</v>
      </c>
      <c r="C2189" t="s">
        <v>34</v>
      </c>
      <c r="D2189" s="1">
        <v>14750000</v>
      </c>
      <c r="E2189">
        <v>6</v>
      </c>
      <c r="F2189">
        <v>6</v>
      </c>
      <c r="G2189" s="2">
        <v>8790</v>
      </c>
      <c r="H2189" t="s">
        <v>47</v>
      </c>
      <c r="I2189" t="s">
        <v>28</v>
      </c>
      <c r="J2189" s="5">
        <v>10021</v>
      </c>
      <c r="K2189" s="8" t="str">
        <f>VLOOKUP($B2189,Sheet1!A:E,3,FALSE)</f>
        <v>Upper East Side</v>
      </c>
      <c r="L2189" s="8" t="str">
        <f>VLOOKUP($B2189,Sheet1!A:E,4,FALSE)</f>
        <v>A</v>
      </c>
      <c r="M2189">
        <v>-73.967354</v>
      </c>
      <c r="N2189">
        <v>40.770311900000003</v>
      </c>
      <c r="O2189" s="13">
        <f>VLOOKUP($B2189,Sheet2!A:F,6,FALSE)</f>
        <v>1.7604592952748861</v>
      </c>
      <c r="P2189" s="1">
        <v>2950000</v>
      </c>
      <c r="Q2189" s="3">
        <v>6.7500000000000004E-2</v>
      </c>
      <c r="R2189">
        <v>30</v>
      </c>
      <c r="S2189" s="1">
        <v>11800000</v>
      </c>
      <c r="T2189" s="1">
        <v>76534.58</v>
      </c>
      <c r="U2189" s="1">
        <v>14977.89</v>
      </c>
      <c r="V2189" s="1">
        <v>3072.92</v>
      </c>
      <c r="W2189" s="4">
        <v>205</v>
      </c>
      <c r="X2189" s="1">
        <v>94790.38</v>
      </c>
      <c r="Y2189">
        <v>12</v>
      </c>
      <c r="Z2189">
        <v>27</v>
      </c>
      <c r="AA2189" t="str">
        <f>VLOOKUP($B2189,Sheet1!A:E,5,FALSE)</f>
        <v>Posh neighborhood, private schools, expensive supermarkets, iconic museums. </v>
      </c>
    </row>
    <row r="2190" spans="1:27" x14ac:dyDescent="0.2">
      <c r="A2190">
        <v>2286</v>
      </c>
      <c r="B2190" t="s">
        <v>2869</v>
      </c>
      <c r="C2190" t="s">
        <v>34</v>
      </c>
      <c r="D2190" s="1">
        <v>160000</v>
      </c>
      <c r="E2190">
        <v>2</v>
      </c>
      <c r="F2190">
        <v>1</v>
      </c>
      <c r="G2190">
        <v>900</v>
      </c>
      <c r="H2190" t="s">
        <v>62</v>
      </c>
      <c r="I2190" t="s">
        <v>36</v>
      </c>
      <c r="J2190" s="5">
        <v>10303</v>
      </c>
      <c r="K2190" s="8" t="str">
        <f>VLOOKUP($B2190,Sheet1!A:E,3,FALSE)</f>
        <v>Richmond County</v>
      </c>
      <c r="L2190" s="8" t="str">
        <f>VLOOKUP($B2190,Sheet1!A:E,4,FALSE)</f>
        <v>B</v>
      </c>
      <c r="M2190">
        <v>-74.1797234</v>
      </c>
      <c r="N2190">
        <v>40.6281757</v>
      </c>
      <c r="O2190" s="13">
        <f>VLOOKUP($B2190,Sheet2!A:F,6,FALSE)</f>
        <v>13.169818707577971</v>
      </c>
      <c r="P2190" s="1">
        <v>32000</v>
      </c>
      <c r="Q2190" s="3">
        <v>6.7500000000000004E-2</v>
      </c>
      <c r="R2190">
        <v>30</v>
      </c>
      <c r="S2190" s="1">
        <v>128000</v>
      </c>
      <c r="T2190" s="1">
        <v>830.21</v>
      </c>
      <c r="U2190" s="1">
        <v>162.47</v>
      </c>
      <c r="V2190" s="1">
        <v>33.33</v>
      </c>
      <c r="W2190" s="4">
        <v>550</v>
      </c>
      <c r="X2190" s="1">
        <v>1576.01</v>
      </c>
      <c r="Y2190">
        <v>4</v>
      </c>
      <c r="Z2190">
        <v>8</v>
      </c>
      <c r="AA2190" t="str">
        <f>VLOOKUP($B2190,Sheet1!A:E,5,FALSE)</f>
        <v>Northern Staten Island</v>
      </c>
    </row>
    <row r="2191" spans="1:27" x14ac:dyDescent="0.2">
      <c r="A2191">
        <v>2287</v>
      </c>
      <c r="B2191" t="s">
        <v>2870</v>
      </c>
      <c r="C2191" t="s">
        <v>26</v>
      </c>
      <c r="D2191" s="1">
        <v>12500000</v>
      </c>
      <c r="E2191">
        <v>4</v>
      </c>
      <c r="F2191">
        <v>4</v>
      </c>
      <c r="G2191" s="2">
        <v>3550</v>
      </c>
      <c r="H2191" t="s">
        <v>857</v>
      </c>
      <c r="I2191" t="s">
        <v>28</v>
      </c>
      <c r="J2191" s="5">
        <v>10013</v>
      </c>
      <c r="K2191" s="8" t="str">
        <f>VLOOKUP($B2191,Sheet1!A:E,3,FALSE)</f>
        <v>Tribeca</v>
      </c>
      <c r="L2191" s="8" t="str">
        <f>VLOOKUP($B2191,Sheet1!A:E,4,FALSE)</f>
        <v>A</v>
      </c>
      <c r="M2191">
        <v>-74.008832100000006</v>
      </c>
      <c r="N2191">
        <v>40.726632700000003</v>
      </c>
      <c r="O2191" s="13">
        <f>VLOOKUP($B2191,Sheet2!A:F,6,FALSE)</f>
        <v>1.962697677233648</v>
      </c>
      <c r="P2191" s="1">
        <v>2500000</v>
      </c>
      <c r="Q2191" s="3">
        <v>6.7500000000000004E-2</v>
      </c>
      <c r="R2191">
        <v>30</v>
      </c>
      <c r="S2191" s="1">
        <v>10000000</v>
      </c>
      <c r="T2191" s="1">
        <v>64859.81</v>
      </c>
      <c r="U2191" s="1">
        <v>12693.13</v>
      </c>
      <c r="V2191" s="1">
        <v>2604.17</v>
      </c>
      <c r="W2191" s="4">
        <v>1000</v>
      </c>
      <c r="X2191" s="1">
        <v>81157.100000000006</v>
      </c>
      <c r="Y2191">
        <v>8</v>
      </c>
      <c r="Z2191">
        <v>15</v>
      </c>
      <c r="AA2191" t="str">
        <f>VLOOKUP($B2191,Sheet1!A:E,5,FALSE)</f>
        <v>Upscale residences, celebrity residents,  Tribeca Film Festival, converted warehouse architecture.</v>
      </c>
    </row>
    <row r="2192" spans="1:27" x14ac:dyDescent="0.2">
      <c r="A2192">
        <v>2288</v>
      </c>
      <c r="B2192" t="s">
        <v>2871</v>
      </c>
      <c r="C2192" t="s">
        <v>26</v>
      </c>
      <c r="D2192" s="1">
        <v>370000</v>
      </c>
      <c r="E2192">
        <v>3</v>
      </c>
      <c r="F2192">
        <v>1</v>
      </c>
      <c r="G2192">
        <v>462</v>
      </c>
      <c r="H2192" t="s">
        <v>367</v>
      </c>
      <c r="I2192" t="s">
        <v>45</v>
      </c>
      <c r="J2192" s="5">
        <v>11229</v>
      </c>
      <c r="K2192" s="8" t="str">
        <f>VLOOKUP($B2192,Sheet1!A:E,3,FALSE)</f>
        <v>Homecrest</v>
      </c>
      <c r="L2192" s="8" t="str">
        <f>VLOOKUP($B2192,Sheet1!A:E,4,FALSE)</f>
        <v>B</v>
      </c>
      <c r="M2192">
        <v>-73.954414900000003</v>
      </c>
      <c r="N2192">
        <v>40.609636500000001</v>
      </c>
      <c r="O2192" s="13">
        <f>VLOOKUP($B2192,Sheet2!A:F,6,FALSE)</f>
        <v>9.7409173552004038</v>
      </c>
      <c r="P2192" s="1">
        <v>74000</v>
      </c>
      <c r="Q2192" s="3">
        <v>6.7500000000000004E-2</v>
      </c>
      <c r="R2192">
        <v>30</v>
      </c>
      <c r="S2192" s="1">
        <v>296000</v>
      </c>
      <c r="T2192" s="1">
        <v>1919.85</v>
      </c>
      <c r="U2192" s="1">
        <v>375.72</v>
      </c>
      <c r="V2192" s="1">
        <v>77.08</v>
      </c>
      <c r="W2192" s="4">
        <v>205</v>
      </c>
      <c r="X2192" s="1">
        <v>2577.65</v>
      </c>
      <c r="Y2192">
        <v>6</v>
      </c>
      <c r="Z2192">
        <v>4</v>
      </c>
      <c r="AA2192" t="str">
        <f>VLOOKUP($B2192,Sheet1!A:E,5,FALSE)</f>
        <v>Residential community and local parks.</v>
      </c>
    </row>
    <row r="2193" spans="1:27" x14ac:dyDescent="0.2">
      <c r="A2193">
        <v>2289</v>
      </c>
      <c r="B2193" t="s">
        <v>2872</v>
      </c>
      <c r="C2193" t="s">
        <v>52</v>
      </c>
      <c r="D2193" s="1">
        <v>600000</v>
      </c>
      <c r="E2193">
        <v>1</v>
      </c>
      <c r="F2193">
        <v>1</v>
      </c>
      <c r="G2193">
        <v>715</v>
      </c>
      <c r="H2193" t="s">
        <v>39</v>
      </c>
      <c r="I2193" t="s">
        <v>28</v>
      </c>
      <c r="J2193" s="5">
        <v>10025</v>
      </c>
      <c r="K2193" s="8" t="str">
        <f>VLOOKUP($B2193,Sheet1!A:E,3,FALSE)</f>
        <v>Upper West Side</v>
      </c>
      <c r="L2193" s="8" t="str">
        <f>VLOOKUP($B2193,Sheet1!A:E,4,FALSE)</f>
        <v>A</v>
      </c>
      <c r="M2193">
        <v>-73.964408000000006</v>
      </c>
      <c r="N2193">
        <v>40.804369199999996</v>
      </c>
      <c r="O2193" s="13">
        <f>VLOOKUP($B2193,Sheet2!A:F,6,FALSE)</f>
        <v>3.9886970375663</v>
      </c>
      <c r="P2193" s="1">
        <v>120000</v>
      </c>
      <c r="Q2193" s="3">
        <v>6.7500000000000004E-2</v>
      </c>
      <c r="R2193">
        <v>30</v>
      </c>
      <c r="S2193" s="1">
        <v>480000</v>
      </c>
      <c r="T2193" s="1">
        <v>3113.27</v>
      </c>
      <c r="U2193" s="1">
        <v>609.27</v>
      </c>
      <c r="V2193" s="1">
        <v>125</v>
      </c>
      <c r="W2193" s="4">
        <v>600</v>
      </c>
      <c r="X2193" s="1">
        <v>4447.54</v>
      </c>
      <c r="Y2193">
        <v>2</v>
      </c>
      <c r="Z2193">
        <v>6</v>
      </c>
      <c r="AA2193" t="str">
        <f>VLOOKUP($B2193,Sheet1!A:E,5,FALSE)</f>
        <v>Western edge of Central Park, Lincoln Center, affluent area.</v>
      </c>
    </row>
    <row r="2194" spans="1:27" x14ac:dyDescent="0.2">
      <c r="A2194">
        <v>2290</v>
      </c>
      <c r="B2194" t="s">
        <v>2873</v>
      </c>
      <c r="C2194" t="s">
        <v>26</v>
      </c>
      <c r="D2194" s="1">
        <v>1950000</v>
      </c>
      <c r="E2194">
        <v>2</v>
      </c>
      <c r="F2194">
        <v>2</v>
      </c>
      <c r="G2194" s="2">
        <v>1000</v>
      </c>
      <c r="H2194" t="s">
        <v>69</v>
      </c>
      <c r="I2194" t="s">
        <v>28</v>
      </c>
      <c r="J2194" s="5">
        <v>10128</v>
      </c>
      <c r="K2194" s="8" t="str">
        <f>VLOOKUP($B2194,Sheet1!A:E,3,FALSE)</f>
        <v>Upper East Side</v>
      </c>
      <c r="L2194" s="8" t="str">
        <f>VLOOKUP($B2194,Sheet1!A:E,4,FALSE)</f>
        <v>A</v>
      </c>
      <c r="M2194">
        <v>-73.952399200000002</v>
      </c>
      <c r="N2194">
        <v>40.780509799999997</v>
      </c>
      <c r="O2194" s="13">
        <f>VLOOKUP($B2194,Sheet2!A:F,6,FALSE)</f>
        <v>2.790214452764499</v>
      </c>
      <c r="P2194" s="1">
        <v>390000</v>
      </c>
      <c r="Q2194" s="3">
        <v>6.7500000000000004E-2</v>
      </c>
      <c r="R2194">
        <v>30</v>
      </c>
      <c r="S2194" s="1">
        <v>1560000</v>
      </c>
      <c r="T2194" s="1">
        <v>10118.129999999999</v>
      </c>
      <c r="U2194" s="1">
        <v>1980.13</v>
      </c>
      <c r="V2194" s="1">
        <v>406.25</v>
      </c>
      <c r="W2194" s="4">
        <v>600</v>
      </c>
      <c r="X2194" s="1">
        <v>13104.51</v>
      </c>
      <c r="Y2194">
        <v>4</v>
      </c>
      <c r="Z2194">
        <v>6</v>
      </c>
      <c r="AA2194" t="str">
        <f>VLOOKUP($B2194,Sheet1!A:E,5,FALSE)</f>
        <v>Posh neighborhood, private schools, expensive supermarkets, iconic museums. </v>
      </c>
    </row>
    <row r="2195" spans="1:27" x14ac:dyDescent="0.2">
      <c r="A2195">
        <v>2291</v>
      </c>
      <c r="B2195" t="s">
        <v>2874</v>
      </c>
      <c r="C2195" t="s">
        <v>52</v>
      </c>
      <c r="D2195" s="1">
        <v>2000000</v>
      </c>
      <c r="E2195">
        <v>3</v>
      </c>
      <c r="F2195">
        <v>2</v>
      </c>
      <c r="G2195" s="2">
        <v>1800</v>
      </c>
      <c r="H2195" t="s">
        <v>47</v>
      </c>
      <c r="I2195" t="s">
        <v>28</v>
      </c>
      <c r="J2195" s="5">
        <v>10075</v>
      </c>
      <c r="K2195" s="8" t="str">
        <f>VLOOKUP($B2195,Sheet1!A:E,3,FALSE)</f>
        <v>Upper East Side</v>
      </c>
      <c r="L2195" s="8" t="str">
        <f>VLOOKUP($B2195,Sheet1!A:E,4,FALSE)</f>
        <v>A</v>
      </c>
      <c r="M2195">
        <v>-73.9551436</v>
      </c>
      <c r="N2195">
        <v>40.773788199999998</v>
      </c>
      <c r="O2195" s="13">
        <f>VLOOKUP($B2195,Sheet2!A:F,6,FALSE)</f>
        <v>2.3438612277388309</v>
      </c>
      <c r="P2195" s="1">
        <v>400000</v>
      </c>
      <c r="Q2195" s="3">
        <v>6.7500000000000004E-2</v>
      </c>
      <c r="R2195">
        <v>30</v>
      </c>
      <c r="S2195" s="1">
        <v>1600000</v>
      </c>
      <c r="T2195" s="1">
        <v>10377.57</v>
      </c>
      <c r="U2195" s="1">
        <v>2030.9</v>
      </c>
      <c r="V2195" s="1">
        <v>416.67</v>
      </c>
      <c r="W2195" s="4">
        <v>205</v>
      </c>
      <c r="X2195" s="1">
        <v>13030.14</v>
      </c>
      <c r="Y2195">
        <v>6</v>
      </c>
      <c r="Z2195">
        <v>11</v>
      </c>
      <c r="AA2195" t="str">
        <f>VLOOKUP($B2195,Sheet1!A:E,5,FALSE)</f>
        <v>Posh neighborhood, private schools, expensive supermarkets, iconic museums. </v>
      </c>
    </row>
    <row r="2196" spans="1:27" x14ac:dyDescent="0.2">
      <c r="A2196">
        <v>2292</v>
      </c>
      <c r="B2196" t="s">
        <v>2875</v>
      </c>
      <c r="C2196" t="s">
        <v>87</v>
      </c>
      <c r="D2196" s="1">
        <v>1250828</v>
      </c>
      <c r="E2196">
        <v>7</v>
      </c>
      <c r="F2196">
        <v>2</v>
      </c>
      <c r="G2196" s="2">
        <v>2184</v>
      </c>
      <c r="H2196" t="s">
        <v>451</v>
      </c>
      <c r="I2196" t="s">
        <v>65</v>
      </c>
      <c r="J2196" s="5">
        <v>11385</v>
      </c>
      <c r="K2196" s="8" t="str">
        <f>VLOOKUP($B2196,Sheet1!A:E,3,FALSE)</f>
        <v>Ridgewood</v>
      </c>
      <c r="L2196" s="8" t="str">
        <f>VLOOKUP($B2196,Sheet1!A:E,4,FALSE)</f>
        <v>B+</v>
      </c>
      <c r="M2196">
        <v>-73.900974899999994</v>
      </c>
      <c r="N2196">
        <v>40.7063804</v>
      </c>
      <c r="O2196" s="13">
        <f>VLOOKUP($B2196,Sheet2!A:F,6,FALSE)</f>
        <v>5.313032876166714</v>
      </c>
      <c r="P2196" s="1">
        <v>250165.6</v>
      </c>
      <c r="Q2196" s="3">
        <v>6.7500000000000004E-2</v>
      </c>
      <c r="R2196">
        <v>30</v>
      </c>
      <c r="S2196" s="1">
        <v>1000662.4</v>
      </c>
      <c r="T2196" s="1">
        <v>6490.28</v>
      </c>
      <c r="U2196" s="1">
        <v>1270.1500000000001</v>
      </c>
      <c r="V2196" s="1">
        <v>260.58999999999997</v>
      </c>
      <c r="W2196" s="4">
        <v>375</v>
      </c>
      <c r="X2196" s="1">
        <v>8396.02</v>
      </c>
      <c r="Y2196">
        <v>14</v>
      </c>
      <c r="Z2196">
        <v>14</v>
      </c>
      <c r="AA2196" t="str">
        <f>VLOOKUP($B2196,Sheet1!A:E,5,FALSE)</f>
        <v>Historic architecture and emerging arts scene.</v>
      </c>
    </row>
    <row r="2197" spans="1:27" x14ac:dyDescent="0.2">
      <c r="A2197">
        <v>2293</v>
      </c>
      <c r="B2197" t="s">
        <v>2876</v>
      </c>
      <c r="C2197" t="s">
        <v>34</v>
      </c>
      <c r="D2197" s="1">
        <v>1149000</v>
      </c>
      <c r="E2197">
        <v>4</v>
      </c>
      <c r="F2197">
        <v>3</v>
      </c>
      <c r="G2197" s="2">
        <v>1800</v>
      </c>
      <c r="H2197" t="s">
        <v>62</v>
      </c>
      <c r="I2197" t="s">
        <v>45</v>
      </c>
      <c r="J2197" s="5">
        <v>11225</v>
      </c>
      <c r="K2197" s="8" t="str">
        <f>VLOOKUP($B2197,Sheet1!A:E,3,FALSE)</f>
        <v>Prospect Park</v>
      </c>
      <c r="L2197" s="8" t="str">
        <f>VLOOKUP($B2197,Sheet1!A:E,4,FALSE)</f>
        <v>A</v>
      </c>
      <c r="M2197">
        <v>-73.951745000000003</v>
      </c>
      <c r="N2197">
        <v>40.664462899999997</v>
      </c>
      <c r="O2197" s="13">
        <f>VLOOKUP($B2197,Sheet2!A:F,6,FALSE)</f>
        <v>6.0834110705734474</v>
      </c>
      <c r="P2197" s="1">
        <v>229800</v>
      </c>
      <c r="Q2197" s="3">
        <v>6.7500000000000004E-2</v>
      </c>
      <c r="R2197">
        <v>30</v>
      </c>
      <c r="S2197" s="1">
        <v>919200</v>
      </c>
      <c r="T2197" s="1">
        <v>5961.91</v>
      </c>
      <c r="U2197" s="1">
        <v>1166.75</v>
      </c>
      <c r="V2197" s="1">
        <v>239.38</v>
      </c>
      <c r="W2197" s="4">
        <v>600</v>
      </c>
      <c r="X2197" s="1">
        <v>7968.04</v>
      </c>
      <c r="Y2197">
        <v>8</v>
      </c>
      <c r="Z2197">
        <v>9</v>
      </c>
      <c r="AA2197" t="str">
        <f>VLOOKUP($B2197,Sheet1!A:E,5,FALSE)</f>
        <v>"Central Park" of Brooklyn. </v>
      </c>
    </row>
    <row r="2198" spans="1:27" x14ac:dyDescent="0.2">
      <c r="A2198">
        <v>2294</v>
      </c>
      <c r="B2198" t="s">
        <v>2877</v>
      </c>
      <c r="C2198" t="s">
        <v>52</v>
      </c>
      <c r="D2198" s="1">
        <v>329999</v>
      </c>
      <c r="E2198">
        <v>2</v>
      </c>
      <c r="F2198">
        <v>1</v>
      </c>
      <c r="G2198">
        <v>950</v>
      </c>
      <c r="H2198" t="s">
        <v>429</v>
      </c>
      <c r="I2198" t="s">
        <v>54</v>
      </c>
      <c r="J2198" s="5">
        <v>10473</v>
      </c>
      <c r="K2198" s="8" t="str">
        <f>VLOOKUP($B2198,Sheet1!A:E,3,FALSE)</f>
        <v>Clason Point</v>
      </c>
      <c r="L2198" s="8" t="str">
        <f>VLOOKUP($B2198,Sheet1!A:E,4,FALSE)</f>
        <v>C</v>
      </c>
      <c r="M2198">
        <v>-73.875978500000002</v>
      </c>
      <c r="N2198">
        <v>40.821420600000003</v>
      </c>
      <c r="O2198" s="13">
        <f>VLOOKUP($B2198,Sheet2!A:F,6,FALSE)</f>
        <v>7.6191570495379519</v>
      </c>
      <c r="P2198" s="1">
        <v>65999.8</v>
      </c>
      <c r="Q2198" s="3">
        <v>6.7500000000000004E-2</v>
      </c>
      <c r="R2198">
        <v>30</v>
      </c>
      <c r="S2198" s="1">
        <v>263999.2</v>
      </c>
      <c r="T2198" s="1">
        <v>1712.29</v>
      </c>
      <c r="U2198" s="1">
        <v>335.1</v>
      </c>
      <c r="V2198" s="1">
        <v>68.75</v>
      </c>
      <c r="W2198" s="4">
        <v>600</v>
      </c>
      <c r="X2198" s="1">
        <v>2716.14</v>
      </c>
      <c r="Y2198">
        <v>4</v>
      </c>
      <c r="Z2198">
        <v>8</v>
      </c>
      <c r="AA2198" t="str">
        <f>VLOOKUP($B2198,Sheet1!A:E,5,FALSE)</f>
        <v>Bronx, Waterfront location with family-friendly residential vibe.</v>
      </c>
    </row>
    <row r="2199" spans="1:27" x14ac:dyDescent="0.2">
      <c r="A2199">
        <v>2295</v>
      </c>
      <c r="B2199" t="s">
        <v>2878</v>
      </c>
      <c r="C2199" t="s">
        <v>52</v>
      </c>
      <c r="D2199" s="1">
        <v>390000</v>
      </c>
      <c r="E2199">
        <v>2</v>
      </c>
      <c r="F2199">
        <v>1</v>
      </c>
      <c r="G2199" s="2">
        <v>1100</v>
      </c>
      <c r="H2199" t="s">
        <v>1765</v>
      </c>
      <c r="I2199" t="s">
        <v>65</v>
      </c>
      <c r="J2199" s="5">
        <v>11375</v>
      </c>
      <c r="K2199" s="8" t="str">
        <f>VLOOKUP($B2199,Sheet1!A:E,3,FALSE)</f>
        <v>Forest Hills</v>
      </c>
      <c r="L2199" s="8" t="str">
        <f>VLOOKUP($B2199,Sheet1!A:E,4,FALSE)</f>
        <v>A</v>
      </c>
      <c r="M2199">
        <v>-73.831114600000006</v>
      </c>
      <c r="N2199">
        <v>40.715565400000003</v>
      </c>
      <c r="O2199" s="13">
        <f>VLOOKUP($B2199,Sheet2!A:F,6,FALSE)</f>
        <v>8.4186213568472184</v>
      </c>
      <c r="P2199" s="1">
        <v>78000</v>
      </c>
      <c r="Q2199" s="3">
        <v>6.7500000000000004E-2</v>
      </c>
      <c r="R2199">
        <v>30</v>
      </c>
      <c r="S2199" s="1">
        <v>312000</v>
      </c>
      <c r="T2199" s="1">
        <v>2023.63</v>
      </c>
      <c r="U2199" s="1">
        <v>396.03</v>
      </c>
      <c r="V2199" s="1">
        <v>81.25</v>
      </c>
      <c r="W2199" s="4">
        <v>205</v>
      </c>
      <c r="X2199" s="1">
        <v>2705.9</v>
      </c>
      <c r="Y2199">
        <v>4</v>
      </c>
      <c r="Z2199">
        <v>9</v>
      </c>
      <c r="AA2199" t="str">
        <f>VLOOKUP($B2199,Sheet1!A:E,5,FALSE)</f>
        <v>Forest Hills Stadium - historic concert venue, commuter friendly from Manhattan.</v>
      </c>
    </row>
    <row r="2200" spans="1:27" x14ac:dyDescent="0.2">
      <c r="A2200">
        <v>2296</v>
      </c>
      <c r="B2200" t="s">
        <v>2879</v>
      </c>
      <c r="C2200" t="s">
        <v>52</v>
      </c>
      <c r="D2200" s="1">
        <v>400000</v>
      </c>
      <c r="E2200">
        <v>3</v>
      </c>
      <c r="F2200">
        <v>1</v>
      </c>
      <c r="G2200" s="2">
        <v>2184</v>
      </c>
      <c r="H2200" t="s">
        <v>39</v>
      </c>
      <c r="I2200" t="s">
        <v>28</v>
      </c>
      <c r="J2200" s="5">
        <v>10023</v>
      </c>
      <c r="K2200" s="8" t="str">
        <f>VLOOKUP($B2200,Sheet1!A:E,3,FALSE)</f>
        <v>Upper West Side</v>
      </c>
      <c r="L2200" s="8" t="str">
        <f>VLOOKUP($B2200,Sheet1!A:E,4,FALSE)</f>
        <v>A</v>
      </c>
      <c r="M2200">
        <v>-73.9824749</v>
      </c>
      <c r="N2200">
        <v>40.777074599999999</v>
      </c>
      <c r="O2200" s="13">
        <f>VLOOKUP($B2200,Sheet2!A:F,6,FALSE)</f>
        <v>1.956000680491532</v>
      </c>
      <c r="P2200" s="1">
        <v>80000</v>
      </c>
      <c r="Q2200" s="3">
        <v>6.7500000000000004E-2</v>
      </c>
      <c r="R2200">
        <v>30</v>
      </c>
      <c r="S2200" s="1">
        <v>320000</v>
      </c>
      <c r="T2200" s="1">
        <v>2075.5100000000002</v>
      </c>
      <c r="U2200" s="1">
        <v>406.18</v>
      </c>
      <c r="V2200" s="1">
        <v>83.33</v>
      </c>
      <c r="W2200" s="4">
        <v>375</v>
      </c>
      <c r="X2200" s="1">
        <v>2940.03</v>
      </c>
      <c r="Y2200">
        <v>6</v>
      </c>
      <c r="Z2200">
        <v>18</v>
      </c>
      <c r="AA2200" t="str">
        <f>VLOOKUP($B2200,Sheet1!A:E,5,FALSE)</f>
        <v>Western edge of Central Park, Lincoln Center, affluent area.</v>
      </c>
    </row>
    <row r="2201" spans="1:27" x14ac:dyDescent="0.2">
      <c r="A2201">
        <v>2297</v>
      </c>
      <c r="B2201" t="s">
        <v>2880</v>
      </c>
      <c r="C2201" t="s">
        <v>52</v>
      </c>
      <c r="D2201" s="1">
        <v>239000</v>
      </c>
      <c r="E2201">
        <v>1</v>
      </c>
      <c r="F2201">
        <v>1</v>
      </c>
      <c r="G2201">
        <v>700</v>
      </c>
      <c r="H2201" t="s">
        <v>2881</v>
      </c>
      <c r="I2201" t="s">
        <v>45</v>
      </c>
      <c r="J2201" s="5">
        <v>11235</v>
      </c>
      <c r="K2201" s="8" t="str">
        <f>VLOOKUP($B2201,Sheet1!A:E,3,FALSE)</f>
        <v>Brighton Beach</v>
      </c>
      <c r="L2201" s="8" t="str">
        <f>VLOOKUP($B2201,Sheet1!A:E,4,FALSE)</f>
        <v>B</v>
      </c>
      <c r="M2201">
        <v>-73.953478500000003</v>
      </c>
      <c r="N2201">
        <v>40.578253599999996</v>
      </c>
      <c r="O2201" s="13">
        <f>VLOOKUP($B2201,Sheet2!A:F,6,FALSE)</f>
        <v>11.88828061534565</v>
      </c>
      <c r="P2201" s="1">
        <v>47800</v>
      </c>
      <c r="Q2201" s="3">
        <v>6.7500000000000004E-2</v>
      </c>
      <c r="R2201">
        <v>30</v>
      </c>
      <c r="S2201" s="1">
        <v>191200</v>
      </c>
      <c r="T2201" s="1">
        <v>1240.1199999999999</v>
      </c>
      <c r="U2201" s="1">
        <v>242.69</v>
      </c>
      <c r="V2201" s="1">
        <v>49.79</v>
      </c>
      <c r="W2201" s="4">
        <v>600</v>
      </c>
      <c r="X2201" s="1">
        <v>2132.6</v>
      </c>
      <c r="Y2201">
        <v>2</v>
      </c>
      <c r="Z2201">
        <v>6</v>
      </c>
      <c r="AA2201" t="str">
        <f>VLOOKUP($B2201,Sheet1!A:E,5,FALSE)</f>
        <v>Large Russian-speaking community and boardwalk with beach access.</v>
      </c>
    </row>
    <row r="2202" spans="1:27" x14ac:dyDescent="0.2">
      <c r="A2202">
        <v>2298</v>
      </c>
      <c r="B2202" t="s">
        <v>2882</v>
      </c>
      <c r="C2202" t="s">
        <v>87</v>
      </c>
      <c r="D2202" s="1">
        <v>1188888</v>
      </c>
      <c r="E2202">
        <v>4</v>
      </c>
      <c r="F2202">
        <v>2</v>
      </c>
      <c r="G2202" s="2">
        <v>2184</v>
      </c>
      <c r="H2202" t="s">
        <v>473</v>
      </c>
      <c r="I2202" t="s">
        <v>65</v>
      </c>
      <c r="J2202" s="5">
        <v>11367</v>
      </c>
      <c r="K2202" s="8" t="str">
        <f>VLOOKUP($B2202,Sheet1!A:E,3,FALSE)</f>
        <v>Flushing</v>
      </c>
      <c r="L2202" s="8" t="str">
        <f>VLOOKUP($B2202,Sheet1!A:E,4,FALSE)</f>
        <v>B</v>
      </c>
      <c r="M2202">
        <v>-73.833309099999994</v>
      </c>
      <c r="N2202">
        <v>40.742749199999999</v>
      </c>
      <c r="O2202" s="13">
        <f>VLOOKUP($B2202,Sheet2!A:F,6,FALSE)</f>
        <v>7.9941047889976868</v>
      </c>
      <c r="P2202" s="1">
        <v>237777.6</v>
      </c>
      <c r="Q2202" s="3">
        <v>6.7500000000000004E-2</v>
      </c>
      <c r="R2202">
        <v>30</v>
      </c>
      <c r="S2202" s="1">
        <v>951110.4</v>
      </c>
      <c r="T2202" s="1">
        <v>6168.88</v>
      </c>
      <c r="U2202" s="1">
        <v>1207.26</v>
      </c>
      <c r="V2202" s="1">
        <v>247.69</v>
      </c>
      <c r="W2202" s="4">
        <v>600</v>
      </c>
      <c r="X2202" s="1">
        <v>8223.83</v>
      </c>
      <c r="Y2202">
        <v>8</v>
      </c>
      <c r="Z2202">
        <v>14</v>
      </c>
      <c r="AA2202" t="str">
        <f>VLOOKUP($B2202,Sheet1!A:E,5,FALSE)</f>
        <v>Bustling Chinese and  Korean community. Large shopping community.</v>
      </c>
    </row>
    <row r="2203" spans="1:27" x14ac:dyDescent="0.2">
      <c r="A2203">
        <v>2299</v>
      </c>
      <c r="B2203" t="s">
        <v>2883</v>
      </c>
      <c r="C2203" t="s">
        <v>26</v>
      </c>
      <c r="D2203" s="1">
        <v>18500000</v>
      </c>
      <c r="E2203">
        <v>4</v>
      </c>
      <c r="F2203">
        <v>4</v>
      </c>
      <c r="G2203" s="2">
        <v>4856</v>
      </c>
      <c r="H2203" t="s">
        <v>39</v>
      </c>
      <c r="I2203" t="s">
        <v>28</v>
      </c>
      <c r="J2203" s="5">
        <v>10012</v>
      </c>
      <c r="K2203" s="8" t="str">
        <f>VLOOKUP($B2203,Sheet1!A:E,3,FALSE)</f>
        <v>Soho</v>
      </c>
      <c r="L2203" s="8" t="str">
        <f>VLOOKUP($B2203,Sheet1!A:E,4,FALSE)</f>
        <v>A</v>
      </c>
      <c r="M2203">
        <v>-74.002154099999998</v>
      </c>
      <c r="N2203">
        <v>40.723886800000002</v>
      </c>
      <c r="O2203" s="13">
        <f>VLOOKUP($B2203,Sheet2!A:F,6,FALSE)</f>
        <v>1.9313083967559339</v>
      </c>
      <c r="P2203" s="1">
        <v>3700000</v>
      </c>
      <c r="Q2203" s="3">
        <v>6.7500000000000004E-2</v>
      </c>
      <c r="R2203">
        <v>30</v>
      </c>
      <c r="S2203" s="1">
        <v>14800000</v>
      </c>
      <c r="T2203" s="1">
        <v>95992.52</v>
      </c>
      <c r="U2203" s="1">
        <v>18785.830000000002</v>
      </c>
      <c r="V2203" s="1">
        <v>3854.17</v>
      </c>
      <c r="W2203" s="4">
        <v>550</v>
      </c>
      <c r="X2203" s="1">
        <v>119182.51</v>
      </c>
      <c r="Y2203">
        <v>8</v>
      </c>
      <c r="Z2203">
        <v>20</v>
      </c>
      <c r="AA2203" t="str">
        <f>VLOOKUP($B2203,Sheet1!A:E,5,FALSE)</f>
        <v>Upscale Boutiques, International Chain stores, artist loft style apartments, one of the most trendy parts of Manhattan. </v>
      </c>
    </row>
    <row r="2204" spans="1:27" x14ac:dyDescent="0.2">
      <c r="A2204">
        <v>2300</v>
      </c>
      <c r="B2204" t="s">
        <v>2884</v>
      </c>
      <c r="C2204" t="s">
        <v>52</v>
      </c>
      <c r="D2204" s="1">
        <v>567000</v>
      </c>
      <c r="E2204">
        <v>3</v>
      </c>
      <c r="F2204">
        <v>2</v>
      </c>
      <c r="G2204" s="2">
        <v>2184</v>
      </c>
      <c r="H2204" t="s">
        <v>888</v>
      </c>
      <c r="I2204" t="s">
        <v>65</v>
      </c>
      <c r="J2204" s="5">
        <v>11374</v>
      </c>
      <c r="K2204" s="8" t="str">
        <f>VLOOKUP($B2204,Sheet1!A:E,3,FALSE)</f>
        <v>Rego Park</v>
      </c>
      <c r="L2204" s="8" t="str">
        <f>VLOOKUP($B2204,Sheet1!A:E,4,FALSE)</f>
        <v>B+</v>
      </c>
      <c r="M2204">
        <v>-73.859964500000004</v>
      </c>
      <c r="N2204">
        <v>40.731895799999997</v>
      </c>
      <c r="O2204" s="13">
        <f>VLOOKUP($B2204,Sheet2!A:F,6,FALSE)</f>
        <v>6.687492133960645</v>
      </c>
      <c r="P2204" s="1">
        <v>113400</v>
      </c>
      <c r="Q2204" s="3">
        <v>6.7500000000000004E-2</v>
      </c>
      <c r="R2204">
        <v>30</v>
      </c>
      <c r="S2204" s="1">
        <v>453600</v>
      </c>
      <c r="T2204" s="1">
        <v>2942.04</v>
      </c>
      <c r="U2204" s="1">
        <v>575.76</v>
      </c>
      <c r="V2204" s="1">
        <v>118.13</v>
      </c>
      <c r="W2204" s="4">
        <v>600</v>
      </c>
      <c r="X2204" s="1">
        <v>4235.93</v>
      </c>
      <c r="Y2204">
        <v>6</v>
      </c>
      <c r="Z2204">
        <v>14</v>
      </c>
      <c r="AA2204" t="str">
        <f>VLOOKUP($B2204,Sheet1!A:E,5,FALSE)</f>
        <v>Queens Center Mall, sigificant recent immigrant populations. </v>
      </c>
    </row>
    <row r="2205" spans="1:27" x14ac:dyDescent="0.2">
      <c r="A2205">
        <v>2301</v>
      </c>
      <c r="B2205" t="s">
        <v>2885</v>
      </c>
      <c r="C2205" t="s">
        <v>26</v>
      </c>
      <c r="D2205" s="1">
        <v>8900000</v>
      </c>
      <c r="E2205">
        <v>5</v>
      </c>
      <c r="F2205">
        <v>5</v>
      </c>
      <c r="G2205" s="2">
        <v>4297</v>
      </c>
      <c r="H2205" t="s">
        <v>39</v>
      </c>
      <c r="I2205" t="s">
        <v>28</v>
      </c>
      <c r="J2205" s="5">
        <v>10023</v>
      </c>
      <c r="K2205" s="8" t="str">
        <f>VLOOKUP($B2205,Sheet1!A:E,3,FALSE)</f>
        <v>Upper West Side</v>
      </c>
      <c r="L2205" s="8" t="str">
        <f>VLOOKUP($B2205,Sheet1!A:E,4,FALSE)</f>
        <v>A</v>
      </c>
      <c r="M2205">
        <v>-73.985459300000002</v>
      </c>
      <c r="N2205">
        <v>40.7779612</v>
      </c>
      <c r="O2205" s="13">
        <f>VLOOKUP($B2205,Sheet2!A:F,6,FALSE)</f>
        <v>2.011033782303822</v>
      </c>
      <c r="P2205" s="1">
        <v>1780000</v>
      </c>
      <c r="Q2205" s="3">
        <v>6.7500000000000004E-2</v>
      </c>
      <c r="R2205">
        <v>30</v>
      </c>
      <c r="S2205" s="1">
        <v>7120000</v>
      </c>
      <c r="T2205" s="1">
        <v>46180.18</v>
      </c>
      <c r="U2205" s="1">
        <v>9037.51</v>
      </c>
      <c r="V2205" s="1">
        <v>1854.17</v>
      </c>
      <c r="W2205" s="4">
        <v>600</v>
      </c>
      <c r="X2205" s="1">
        <v>57671.86</v>
      </c>
      <c r="Y2205">
        <v>10</v>
      </c>
      <c r="Z2205">
        <v>15</v>
      </c>
      <c r="AA2205" t="str">
        <f>VLOOKUP($B2205,Sheet1!A:E,5,FALSE)</f>
        <v>Western edge of Central Park, Lincoln Center, affluent area.</v>
      </c>
    </row>
    <row r="2206" spans="1:27" x14ac:dyDescent="0.2">
      <c r="A2206">
        <v>2302</v>
      </c>
      <c r="B2206" t="s">
        <v>2886</v>
      </c>
      <c r="C2206" t="s">
        <v>52</v>
      </c>
      <c r="D2206" s="1">
        <v>189000</v>
      </c>
      <c r="E2206">
        <v>3</v>
      </c>
      <c r="F2206">
        <v>1</v>
      </c>
      <c r="G2206" s="2">
        <v>2184</v>
      </c>
      <c r="H2206" t="s">
        <v>62</v>
      </c>
      <c r="I2206" t="s">
        <v>65</v>
      </c>
      <c r="J2206" s="5">
        <v>11372</v>
      </c>
      <c r="K2206" s="8" t="str">
        <f>VLOOKUP($B2206,Sheet1!A:E,3,FALSE)</f>
        <v>High Bridge</v>
      </c>
      <c r="L2206" s="8" t="str">
        <f>VLOOKUP($B2206,Sheet1!A:E,4,FALSE)</f>
        <v>C</v>
      </c>
      <c r="M2206">
        <v>-73.87724</v>
      </c>
      <c r="N2206">
        <v>40.752569899999997</v>
      </c>
      <c r="O2206" s="13">
        <f>VLOOKUP($B2206,Sheet2!A:F,6,FALSE)</f>
        <v>5.6831404340029694</v>
      </c>
      <c r="P2206" s="1">
        <v>37800</v>
      </c>
      <c r="Q2206" s="3">
        <v>6.7500000000000004E-2</v>
      </c>
      <c r="R2206">
        <v>30</v>
      </c>
      <c r="S2206" s="1">
        <v>151200</v>
      </c>
      <c r="T2206" s="1">
        <v>980.68</v>
      </c>
      <c r="U2206" s="1">
        <v>191.92</v>
      </c>
      <c r="V2206" s="1">
        <v>39.380000000000003</v>
      </c>
      <c r="W2206" s="4">
        <v>600</v>
      </c>
      <c r="X2206" s="1">
        <v>1811.98</v>
      </c>
      <c r="Y2206">
        <v>6</v>
      </c>
      <c r="Z2206">
        <v>18</v>
      </c>
      <c r="AA2206" t="str">
        <f>VLOOKUP($B2206,Sheet1!A:E,5,FALSE)</f>
        <v> High Bridge connecting Manhattan &amp; Bronx, near Yankee Stadium. High poverty rates.</v>
      </c>
    </row>
    <row r="2207" spans="1:27" x14ac:dyDescent="0.2">
      <c r="A2207">
        <v>2303</v>
      </c>
      <c r="B2207" t="s">
        <v>2887</v>
      </c>
      <c r="C2207" t="s">
        <v>34</v>
      </c>
      <c r="D2207" s="1">
        <v>985000</v>
      </c>
      <c r="E2207">
        <v>3</v>
      </c>
      <c r="F2207">
        <v>2</v>
      </c>
      <c r="G2207" s="2">
        <v>2184</v>
      </c>
      <c r="H2207" t="s">
        <v>81</v>
      </c>
      <c r="I2207" t="s">
        <v>65</v>
      </c>
      <c r="J2207" s="5">
        <v>11432</v>
      </c>
      <c r="K2207" s="8" t="str">
        <f>VLOOKUP($B2207,Sheet1!A:E,3,FALSE)</f>
        <v>Jamaica</v>
      </c>
      <c r="L2207" s="8" t="str">
        <f>VLOOKUP($B2207,Sheet1!A:E,4,FALSE)</f>
        <v>C</v>
      </c>
      <c r="M2207">
        <v>-73.793461399999998</v>
      </c>
      <c r="N2207">
        <v>40.718135099999998</v>
      </c>
      <c r="O2207" s="13">
        <f>VLOOKUP($B2207,Sheet2!A:F,6,FALSE)</f>
        <v>10.296207275277039</v>
      </c>
      <c r="P2207" s="1">
        <v>197000</v>
      </c>
      <c r="Q2207" s="3">
        <v>6.7500000000000004E-2</v>
      </c>
      <c r="R2207">
        <v>30</v>
      </c>
      <c r="S2207" s="1">
        <v>788000</v>
      </c>
      <c r="T2207" s="1">
        <v>5110.95</v>
      </c>
      <c r="U2207" s="1">
        <v>1000.22</v>
      </c>
      <c r="V2207" s="1">
        <v>205.21</v>
      </c>
      <c r="W2207" s="4">
        <v>600</v>
      </c>
      <c r="X2207" s="1">
        <v>6916.38</v>
      </c>
      <c r="Y2207">
        <v>6</v>
      </c>
      <c r="Z2207">
        <v>14</v>
      </c>
      <c r="AA2207" t="str">
        <f>VLOOKUP($B2207,Sheet1!A:E,5,FALSE)</f>
        <v>Sectioned into 3 sub-neighborhoods, estates in the north east, west shopping areas, and South high crime area.</v>
      </c>
    </row>
    <row r="2208" spans="1:27" x14ac:dyDescent="0.2">
      <c r="A2208">
        <v>2304</v>
      </c>
      <c r="B2208" t="s">
        <v>2888</v>
      </c>
      <c r="C2208" t="s">
        <v>52</v>
      </c>
      <c r="D2208" s="1">
        <v>839000</v>
      </c>
      <c r="E2208">
        <v>3</v>
      </c>
      <c r="F2208">
        <v>2</v>
      </c>
      <c r="G2208" s="2">
        <v>1120</v>
      </c>
      <c r="H2208" t="s">
        <v>39</v>
      </c>
      <c r="I2208" t="s">
        <v>28</v>
      </c>
      <c r="J2208" s="5">
        <v>10033</v>
      </c>
      <c r="K2208" s="8" t="str">
        <f>VLOOKUP($B2208,Sheet1!A:E,3,FALSE)</f>
        <v>Washington Heights</v>
      </c>
      <c r="L2208" s="8" t="str">
        <f>VLOOKUP($B2208,Sheet1!A:E,4,FALSE)</f>
        <v>B</v>
      </c>
      <c r="M2208">
        <v>-73.938785699999997</v>
      </c>
      <c r="N2208">
        <v>40.850105900000003</v>
      </c>
      <c r="O2208" s="13">
        <f>VLOOKUP($B2208,Sheet2!A:F,6,FALSE)</f>
        <v>7.4048430509182861</v>
      </c>
      <c r="P2208" s="1">
        <v>167800</v>
      </c>
      <c r="Q2208" s="3">
        <v>6.7500000000000004E-2</v>
      </c>
      <c r="R2208">
        <v>30</v>
      </c>
      <c r="S2208" s="1">
        <v>671200</v>
      </c>
      <c r="T2208" s="1">
        <v>4353.3900000000003</v>
      </c>
      <c r="U2208" s="1">
        <v>851.96</v>
      </c>
      <c r="V2208" s="1">
        <v>174.79</v>
      </c>
      <c r="W2208" s="4">
        <v>600</v>
      </c>
      <c r="X2208" s="1">
        <v>5980.14</v>
      </c>
      <c r="Y2208">
        <v>6</v>
      </c>
      <c r="Z2208">
        <v>7</v>
      </c>
      <c r="AA2208" t="str">
        <f>VLOOKUP($B2208,Sheet1!A:E,5,FALSE)</f>
        <v>Dominican community, Dykman Street, George Washington Bridge, Columbia University</v>
      </c>
    </row>
    <row r="2209" spans="1:27" x14ac:dyDescent="0.2">
      <c r="A2209">
        <v>2305</v>
      </c>
      <c r="B2209" t="s">
        <v>2889</v>
      </c>
      <c r="C2209" t="s">
        <v>52</v>
      </c>
      <c r="D2209" s="1">
        <v>995000</v>
      </c>
      <c r="E2209">
        <v>3</v>
      </c>
      <c r="F2209">
        <v>2</v>
      </c>
      <c r="G2209" s="2">
        <v>2184</v>
      </c>
      <c r="H2209" t="s">
        <v>69</v>
      </c>
      <c r="I2209" t="s">
        <v>28</v>
      </c>
      <c r="J2209" s="5">
        <v>10022</v>
      </c>
      <c r="K2209" s="8" t="str">
        <f>VLOOKUP($B2209,Sheet1!A:E,3,FALSE)</f>
        <v>Midtown East</v>
      </c>
      <c r="L2209" s="8" t="str">
        <f>VLOOKUP($B2209,Sheet1!A:E,4,FALSE)</f>
        <v>B</v>
      </c>
      <c r="M2209">
        <v>-73.963746599999993</v>
      </c>
      <c r="N2209">
        <v>40.754009600000003</v>
      </c>
      <c r="O2209" s="13">
        <f>VLOOKUP($B2209,Sheet2!A:F,6,FALSE)</f>
        <v>1.192799920060047</v>
      </c>
      <c r="P2209" s="1">
        <v>199000</v>
      </c>
      <c r="Q2209" s="3">
        <v>6.7500000000000004E-2</v>
      </c>
      <c r="R2209">
        <v>30</v>
      </c>
      <c r="S2209" s="1">
        <v>796000</v>
      </c>
      <c r="T2209" s="1">
        <v>5162.84</v>
      </c>
      <c r="U2209" s="1">
        <v>1010.37</v>
      </c>
      <c r="V2209" s="1">
        <v>207.29</v>
      </c>
      <c r="W2209" s="4">
        <v>1400</v>
      </c>
      <c r="X2209" s="1">
        <v>7780.51</v>
      </c>
      <c r="Y2209">
        <v>6</v>
      </c>
      <c r="Z2209">
        <v>14</v>
      </c>
      <c r="AA2209" t="str">
        <f>VLOOKUP($B2209,Sheet1!A:E,5,FALSE)</f>
        <v>Acess to Museum Mile, world class resturants on 2nd &amp; 3rd ave, close to corporate headquarters</v>
      </c>
    </row>
    <row r="2210" spans="1:27" x14ac:dyDescent="0.2">
      <c r="A2210">
        <v>2306</v>
      </c>
      <c r="B2210" t="s">
        <v>2890</v>
      </c>
      <c r="C2210" t="s">
        <v>26</v>
      </c>
      <c r="D2210" s="1">
        <v>1439000</v>
      </c>
      <c r="E2210">
        <v>4</v>
      </c>
      <c r="F2210">
        <v>2</v>
      </c>
      <c r="G2210" s="2">
        <v>1625</v>
      </c>
      <c r="H2210" t="s">
        <v>2891</v>
      </c>
      <c r="I2210" t="s">
        <v>45</v>
      </c>
      <c r="J2210" s="5">
        <v>11205</v>
      </c>
      <c r="K2210" s="8" t="str">
        <f>VLOOKUP($B2210,Sheet1!A:E,3,FALSE)</f>
        <v>Bedford-Stuyvesant</v>
      </c>
      <c r="L2210" s="8" t="str">
        <f>VLOOKUP($B2210,Sheet1!A:E,4,FALSE)</f>
        <v>C+</v>
      </c>
      <c r="M2210">
        <v>-73.956999699999997</v>
      </c>
      <c r="N2210">
        <v>40.697258400000003</v>
      </c>
      <c r="O2210" s="13">
        <f>VLOOKUP($B2210,Sheet2!A:F,6,FALSE)</f>
        <v>3.8580088600576028</v>
      </c>
      <c r="P2210" s="1">
        <v>287800</v>
      </c>
      <c r="Q2210" s="3">
        <v>6.7500000000000004E-2</v>
      </c>
      <c r="R2210">
        <v>30</v>
      </c>
      <c r="S2210" s="1">
        <v>1151200</v>
      </c>
      <c r="T2210" s="1">
        <v>7466.66</v>
      </c>
      <c r="U2210" s="1">
        <v>1461.23</v>
      </c>
      <c r="V2210" s="1">
        <v>299.79000000000002</v>
      </c>
      <c r="W2210" s="4">
        <v>375</v>
      </c>
      <c r="X2210" s="1">
        <v>9602.69</v>
      </c>
      <c r="Y2210">
        <v>8</v>
      </c>
      <c r="Z2210">
        <v>10</v>
      </c>
      <c r="AA2210" t="str">
        <f>VLOOKUP($B2210,Sheet1!A:E,5,FALSE)</f>
        <v>Bed-Stuy, Do or Die phrase, home of rappers Notorious B.I.G &amp; Jay Z, Options for soul food &amp; carribean foods.</v>
      </c>
    </row>
    <row r="2211" spans="1:27" x14ac:dyDescent="0.2">
      <c r="A2211">
        <v>2307</v>
      </c>
      <c r="B2211" t="s">
        <v>2892</v>
      </c>
      <c r="C2211" t="s">
        <v>52</v>
      </c>
      <c r="D2211" s="1">
        <v>379000</v>
      </c>
      <c r="E2211">
        <v>2</v>
      </c>
      <c r="F2211">
        <v>1</v>
      </c>
      <c r="G2211">
        <v>900</v>
      </c>
      <c r="H2211" t="s">
        <v>322</v>
      </c>
      <c r="I2211" t="s">
        <v>65</v>
      </c>
      <c r="J2211" s="5">
        <v>11367</v>
      </c>
      <c r="K2211" s="8" t="str">
        <f>VLOOKUP($B2211,Sheet1!A:E,3,FALSE)</f>
        <v>Flushing</v>
      </c>
      <c r="L2211" s="8" t="str">
        <f>VLOOKUP($B2211,Sheet1!A:E,4,FALSE)</f>
        <v>B</v>
      </c>
      <c r="M2211">
        <v>-73.820884699999993</v>
      </c>
      <c r="N2211">
        <v>40.728276399999999</v>
      </c>
      <c r="O2211" s="13">
        <f>VLOOKUP($B2211,Sheet2!A:F,6,FALSE)</f>
        <v>8.7516091721056153</v>
      </c>
      <c r="P2211" s="1">
        <v>75800</v>
      </c>
      <c r="Q2211" s="3">
        <v>6.7500000000000004E-2</v>
      </c>
      <c r="R2211">
        <v>30</v>
      </c>
      <c r="S2211" s="1">
        <v>303200</v>
      </c>
      <c r="T2211" s="1">
        <v>1966.55</v>
      </c>
      <c r="U2211" s="1">
        <v>384.86</v>
      </c>
      <c r="V2211" s="1">
        <v>78.959999999999994</v>
      </c>
      <c r="W2211" s="4">
        <v>1000</v>
      </c>
      <c r="X2211" s="1">
        <v>3430.36</v>
      </c>
      <c r="Y2211">
        <v>4</v>
      </c>
      <c r="Z2211">
        <v>8</v>
      </c>
      <c r="AA2211" t="str">
        <f>VLOOKUP($B2211,Sheet1!A:E,5,FALSE)</f>
        <v>Bustling Chinese and  Korean community. Large shopping community.</v>
      </c>
    </row>
    <row r="2212" spans="1:27" x14ac:dyDescent="0.2">
      <c r="A2212">
        <v>2308</v>
      </c>
      <c r="B2212" t="s">
        <v>2893</v>
      </c>
      <c r="C2212" t="s">
        <v>52</v>
      </c>
      <c r="D2212" s="1">
        <v>3195000</v>
      </c>
      <c r="E2212">
        <v>4</v>
      </c>
      <c r="F2212">
        <v>4</v>
      </c>
      <c r="G2212" s="2">
        <v>2184</v>
      </c>
      <c r="H2212" t="s">
        <v>69</v>
      </c>
      <c r="I2212" t="s">
        <v>28</v>
      </c>
      <c r="J2212" s="5">
        <v>10065</v>
      </c>
      <c r="K2212" s="8" t="str">
        <f>VLOOKUP($B2212,Sheet1!A:E,3,FALSE)</f>
        <v>Upper East Side</v>
      </c>
      <c r="L2212" s="8" t="str">
        <f>VLOOKUP($B2212,Sheet1!A:E,4,FALSE)</f>
        <v>A</v>
      </c>
      <c r="M2212">
        <v>-73.958713299999999</v>
      </c>
      <c r="N2212">
        <v>40.761718500000001</v>
      </c>
      <c r="O2212" s="13">
        <f>VLOOKUP($B2212,Sheet2!A:F,6,FALSE)</f>
        <v>1.6605857211208419</v>
      </c>
      <c r="P2212" s="1">
        <v>639000</v>
      </c>
      <c r="Q2212" s="3">
        <v>6.7500000000000004E-2</v>
      </c>
      <c r="R2212">
        <v>30</v>
      </c>
      <c r="S2212" s="1">
        <v>2556000</v>
      </c>
      <c r="T2212" s="1">
        <v>16578.169999999998</v>
      </c>
      <c r="U2212" s="1">
        <v>3244.36</v>
      </c>
      <c r="V2212" s="1">
        <v>665.63</v>
      </c>
      <c r="W2212" s="4">
        <v>600</v>
      </c>
      <c r="X2212" s="1">
        <v>21088.16</v>
      </c>
      <c r="Y2212">
        <v>8</v>
      </c>
      <c r="Z2212">
        <v>9</v>
      </c>
      <c r="AA2212" t="str">
        <f>VLOOKUP($B2212,Sheet1!A:E,5,FALSE)</f>
        <v>Posh neighborhood, private schools, expensive supermarkets, iconic museums. </v>
      </c>
    </row>
    <row r="2213" spans="1:27" x14ac:dyDescent="0.2">
      <c r="A2213">
        <v>2310</v>
      </c>
      <c r="B2213" t="s">
        <v>2894</v>
      </c>
      <c r="C2213" t="s">
        <v>87</v>
      </c>
      <c r="D2213" s="1">
        <v>1245000</v>
      </c>
      <c r="E2213">
        <v>5</v>
      </c>
      <c r="F2213">
        <v>2</v>
      </c>
      <c r="G2213" s="2">
        <v>1800</v>
      </c>
      <c r="H2213" t="s">
        <v>2895</v>
      </c>
      <c r="I2213" t="s">
        <v>65</v>
      </c>
      <c r="J2213" s="5">
        <v>11385</v>
      </c>
      <c r="K2213" s="8" t="str">
        <f>VLOOKUP($B2213,Sheet1!A:E,3,FALSE)</f>
        <v>Ridgewood</v>
      </c>
      <c r="L2213" s="8" t="str">
        <f>VLOOKUP($B2213,Sheet1!A:E,4,FALSE)</f>
        <v>B+</v>
      </c>
      <c r="M2213">
        <v>-73.893435499999995</v>
      </c>
      <c r="N2213">
        <v>40.7085881</v>
      </c>
      <c r="O2213" s="13">
        <f>VLOOKUP($B2213,Sheet2!A:F,6,FALSE)</f>
        <v>5.5699332131356796</v>
      </c>
      <c r="P2213" s="1">
        <v>249000</v>
      </c>
      <c r="Q2213" s="3">
        <v>6.7500000000000004E-2</v>
      </c>
      <c r="R2213">
        <v>30</v>
      </c>
      <c r="S2213" s="1">
        <v>996000</v>
      </c>
      <c r="T2213" s="1">
        <v>6460.04</v>
      </c>
      <c r="U2213" s="1">
        <v>1264.24</v>
      </c>
      <c r="V2213" s="1">
        <v>259.38</v>
      </c>
      <c r="W2213" s="4">
        <v>375</v>
      </c>
      <c r="X2213" s="1">
        <v>8358.65</v>
      </c>
      <c r="Y2213">
        <v>10</v>
      </c>
      <c r="Z2213">
        <v>11</v>
      </c>
      <c r="AA2213" t="str">
        <f>VLOOKUP($B2213,Sheet1!A:E,5,FALSE)</f>
        <v>Historic architecture and emerging arts scene.</v>
      </c>
    </row>
    <row r="2214" spans="1:27" x14ac:dyDescent="0.2">
      <c r="A2214">
        <v>2311</v>
      </c>
      <c r="B2214" t="s">
        <v>2896</v>
      </c>
      <c r="C2214" t="s">
        <v>41</v>
      </c>
      <c r="D2214" s="1">
        <v>1995000</v>
      </c>
      <c r="E2214">
        <v>4</v>
      </c>
      <c r="F2214">
        <v>4</v>
      </c>
      <c r="G2214" s="2">
        <v>2184</v>
      </c>
      <c r="H2214" t="s">
        <v>39</v>
      </c>
      <c r="I2214" t="s">
        <v>45</v>
      </c>
      <c r="J2214" s="5">
        <v>11213</v>
      </c>
      <c r="K2214" s="8" t="str">
        <f>VLOOKUP($B2214,Sheet1!A:E,3,FALSE)</f>
        <v>Crown Heights</v>
      </c>
      <c r="L2214" s="8" t="str">
        <f>VLOOKUP($B2214,Sheet1!A:E,4,FALSE)</f>
        <v>C</v>
      </c>
      <c r="M2214">
        <v>-73.941114099999993</v>
      </c>
      <c r="N2214">
        <v>40.670428999999999</v>
      </c>
      <c r="O2214" s="13">
        <f>VLOOKUP($B2214,Sheet2!A:F,6,FALSE)</f>
        <v>5.8881966538477437</v>
      </c>
      <c r="P2214" s="1">
        <v>399000</v>
      </c>
      <c r="Q2214" s="3">
        <v>6.7500000000000004E-2</v>
      </c>
      <c r="R2214">
        <v>30</v>
      </c>
      <c r="S2214" s="1">
        <v>1596000</v>
      </c>
      <c r="T2214" s="1">
        <v>10351.629999999999</v>
      </c>
      <c r="U2214" s="1">
        <v>2025.82</v>
      </c>
      <c r="V2214" s="1">
        <v>415.63</v>
      </c>
      <c r="W2214" s="4">
        <v>375</v>
      </c>
      <c r="X2214" s="1">
        <v>13168.07</v>
      </c>
      <c r="Y2214">
        <v>8</v>
      </c>
      <c r="Z2214">
        <v>9</v>
      </c>
      <c r="AA2214" t="str">
        <f>VLOOKUP($B2214,Sheet1!A:E,5,FALSE)</f>
        <v>African American, Carribean, Jewish communities intersecting, Brooklyn Children's Museum.</v>
      </c>
    </row>
    <row r="2215" spans="1:27" x14ac:dyDescent="0.2">
      <c r="A2215">
        <v>2312</v>
      </c>
      <c r="B2215" t="s">
        <v>2897</v>
      </c>
      <c r="C2215" t="s">
        <v>87</v>
      </c>
      <c r="D2215" s="1">
        <v>365000</v>
      </c>
      <c r="E2215">
        <v>4</v>
      </c>
      <c r="F2215">
        <v>3</v>
      </c>
      <c r="G2215" s="2">
        <v>1600</v>
      </c>
      <c r="H2215" t="s">
        <v>499</v>
      </c>
      <c r="I2215" t="s">
        <v>36</v>
      </c>
      <c r="J2215" s="5">
        <v>10301</v>
      </c>
      <c r="K2215" s="8" t="str">
        <f>VLOOKUP($B2215,Sheet1!A:E,3,FALSE)</f>
        <v>Richmond County</v>
      </c>
      <c r="L2215" s="8" t="str">
        <f>VLOOKUP($B2215,Sheet1!A:E,4,FALSE)</f>
        <v>B</v>
      </c>
      <c r="M2215">
        <v>-74.090615999999997</v>
      </c>
      <c r="N2215">
        <v>40.635288799999998</v>
      </c>
      <c r="O2215" s="13">
        <f>VLOOKUP($B2215,Sheet2!A:F,6,FALSE)</f>
        <v>9.5858351893276623</v>
      </c>
      <c r="P2215" s="1">
        <v>73000</v>
      </c>
      <c r="Q2215" s="3">
        <v>6.7500000000000004E-2</v>
      </c>
      <c r="R2215">
        <v>30</v>
      </c>
      <c r="S2215" s="1">
        <v>292000</v>
      </c>
      <c r="T2215" s="1">
        <v>1893.91</v>
      </c>
      <c r="U2215" s="1">
        <v>370.64</v>
      </c>
      <c r="V2215" s="1">
        <v>76.040000000000006</v>
      </c>
      <c r="W2215" s="4">
        <v>550</v>
      </c>
      <c r="X2215" s="1">
        <v>2890.59</v>
      </c>
      <c r="Y2215">
        <v>8</v>
      </c>
      <c r="Z2215">
        <v>8</v>
      </c>
      <c r="AA2215" t="str">
        <f>VLOOKUP($B2215,Sheet1!A:E,5,FALSE)</f>
        <v>Northern Staten Island</v>
      </c>
    </row>
    <row r="2216" spans="1:27" x14ac:dyDescent="0.2">
      <c r="A2216">
        <v>2313</v>
      </c>
      <c r="B2216" t="s">
        <v>2898</v>
      </c>
      <c r="C2216" t="s">
        <v>26</v>
      </c>
      <c r="D2216" s="1">
        <v>950000</v>
      </c>
      <c r="E2216">
        <v>2</v>
      </c>
      <c r="F2216">
        <v>2</v>
      </c>
      <c r="G2216" s="2">
        <v>1025</v>
      </c>
      <c r="H2216" t="s">
        <v>69</v>
      </c>
      <c r="I2216" t="s">
        <v>65</v>
      </c>
      <c r="J2216" s="5">
        <v>11106</v>
      </c>
      <c r="K2216" s="8" t="str">
        <f>VLOOKUP($B2216,Sheet1!A:E,3,FALSE)</f>
        <v>Long Island City</v>
      </c>
      <c r="L2216" s="8" t="str">
        <f>VLOOKUP($B2216,Sheet1!A:E,4,FALSE)</f>
        <v>B+</v>
      </c>
      <c r="M2216">
        <v>-73.934289300000003</v>
      </c>
      <c r="N2216">
        <v>40.766913099999996</v>
      </c>
      <c r="O2216" s="13">
        <f>VLOOKUP($B2216,Sheet2!A:F,6,FALSE)</f>
        <v>2.9595803299835661</v>
      </c>
      <c r="P2216" s="1">
        <v>190000</v>
      </c>
      <c r="Q2216" s="3">
        <v>6.7500000000000004E-2</v>
      </c>
      <c r="R2216">
        <v>30</v>
      </c>
      <c r="S2216" s="1">
        <v>760000</v>
      </c>
      <c r="T2216" s="1">
        <v>4929.3500000000004</v>
      </c>
      <c r="U2216" s="1">
        <v>964.68</v>
      </c>
      <c r="V2216" s="1">
        <v>197.92</v>
      </c>
      <c r="W2216" s="4">
        <v>600</v>
      </c>
      <c r="X2216" s="1">
        <v>6691.94</v>
      </c>
      <c r="Y2216">
        <v>4</v>
      </c>
      <c r="Z2216">
        <v>6</v>
      </c>
      <c r="AA2216" t="str">
        <f>VLOOKUP($B2216,Sheet1!A:E,5,FALSE)</f>
        <v>Modern buildings, luxury apartments in Queens, close to Manhattan. Young professionals and young families.</v>
      </c>
    </row>
    <row r="2217" spans="1:27" x14ac:dyDescent="0.2">
      <c r="A2217">
        <v>2314</v>
      </c>
      <c r="B2217" t="s">
        <v>2899</v>
      </c>
      <c r="C2217" t="s">
        <v>34</v>
      </c>
      <c r="D2217" s="1">
        <v>4195000</v>
      </c>
      <c r="E2217">
        <v>6</v>
      </c>
      <c r="F2217">
        <v>6</v>
      </c>
      <c r="G2217" s="2">
        <v>2184</v>
      </c>
      <c r="H2217" t="s">
        <v>69</v>
      </c>
      <c r="I2217" t="s">
        <v>28</v>
      </c>
      <c r="J2217" s="5">
        <v>10002</v>
      </c>
      <c r="K2217" s="8" t="str">
        <f>VLOOKUP($B2217,Sheet1!A:E,3,FALSE)</f>
        <v>Lower East Side</v>
      </c>
      <c r="L2217" s="8" t="str">
        <f>VLOOKUP($B2217,Sheet1!A:E,4,FALSE)</f>
        <v>B</v>
      </c>
      <c r="M2217">
        <v>-73.984239700000003</v>
      </c>
      <c r="N2217">
        <v>40.721084500000003</v>
      </c>
      <c r="O2217" s="13">
        <f>VLOOKUP($B2217,Sheet2!A:F,6,FALSE)</f>
        <v>1.914628002963904</v>
      </c>
      <c r="P2217" s="1">
        <v>839000</v>
      </c>
      <c r="Q2217" s="3">
        <v>6.7500000000000004E-2</v>
      </c>
      <c r="R2217">
        <v>30</v>
      </c>
      <c r="S2217" s="1">
        <v>3356000</v>
      </c>
      <c r="T2217" s="1">
        <v>21766.95</v>
      </c>
      <c r="U2217" s="1">
        <v>4259.8100000000004</v>
      </c>
      <c r="V2217" s="1">
        <v>873.96</v>
      </c>
      <c r="W2217" s="4">
        <v>3000</v>
      </c>
      <c r="X2217" s="1">
        <v>29900.720000000001</v>
      </c>
      <c r="Y2217">
        <v>12</v>
      </c>
      <c r="Z2217">
        <v>7</v>
      </c>
      <c r="AA2217" t="str">
        <f>VLOOKUP($B2217,Sheet1!A:E,5,FALSE)</f>
        <v>Artists, Pre war buildings, strong nightlife &amp; bars, "place to be in 20s".</v>
      </c>
    </row>
    <row r="2218" spans="1:27" x14ac:dyDescent="0.2">
      <c r="A2218">
        <v>2315</v>
      </c>
      <c r="B2218" t="s">
        <v>2900</v>
      </c>
      <c r="C2218" t="s">
        <v>26</v>
      </c>
      <c r="D2218" s="1">
        <v>209000</v>
      </c>
      <c r="E2218">
        <v>1</v>
      </c>
      <c r="F2218">
        <v>1</v>
      </c>
      <c r="G2218">
        <v>658</v>
      </c>
      <c r="H2218" t="s">
        <v>2901</v>
      </c>
      <c r="I2218" t="s">
        <v>54</v>
      </c>
      <c r="J2218" s="5">
        <v>10462</v>
      </c>
      <c r="K2218" s="8" t="str">
        <f>VLOOKUP($B2218,Sheet1!A:E,3,FALSE)</f>
        <v>Castle Hill</v>
      </c>
      <c r="L2218" s="8" t="str">
        <f>VLOOKUP($B2218,Sheet1!A:E,4,FALSE)</f>
        <v>C</v>
      </c>
      <c r="M2218">
        <v>-73.856669100000005</v>
      </c>
      <c r="N2218">
        <v>40.839100299999998</v>
      </c>
      <c r="O2218" s="13">
        <f>VLOOKUP($B2218,Sheet2!A:F,6,FALSE)</f>
        <v>9.1872118153126952</v>
      </c>
      <c r="P2218" s="1">
        <v>41800</v>
      </c>
      <c r="Q2218" s="3">
        <v>6.7500000000000004E-2</v>
      </c>
      <c r="R2218">
        <v>30</v>
      </c>
      <c r="S2218" s="1">
        <v>167200</v>
      </c>
      <c r="T2218" s="1">
        <v>1084.46</v>
      </c>
      <c r="U2218" s="1">
        <v>212.23</v>
      </c>
      <c r="V2218" s="1">
        <v>43.54</v>
      </c>
      <c r="W2218" s="4">
        <v>600</v>
      </c>
      <c r="X2218" s="1">
        <v>1940.23</v>
      </c>
      <c r="Y2218">
        <v>2</v>
      </c>
      <c r="Z2218">
        <v>5</v>
      </c>
      <c r="AA2218" t="str">
        <f>VLOOKUP($B2218,Sheet1!A:E,5,FALSE)</f>
        <v>Residential neighborhood, suburban feeling, with scenic waterfront views.</v>
      </c>
    </row>
    <row r="2219" spans="1:27" x14ac:dyDescent="0.2">
      <c r="A2219">
        <v>2316</v>
      </c>
      <c r="B2219" t="s">
        <v>2902</v>
      </c>
      <c r="C2219" t="s">
        <v>188</v>
      </c>
      <c r="D2219" s="1">
        <v>1390000</v>
      </c>
      <c r="E2219">
        <v>5</v>
      </c>
      <c r="F2219">
        <v>4</v>
      </c>
      <c r="G2219" s="2">
        <v>1992</v>
      </c>
      <c r="H2219" t="s">
        <v>2903</v>
      </c>
      <c r="I2219" t="s">
        <v>45</v>
      </c>
      <c r="J2219" s="5">
        <v>11230</v>
      </c>
      <c r="K2219" s="8" t="str">
        <f>VLOOKUP($B2219,Sheet1!A:E,3,FALSE)</f>
        <v>Midwood</v>
      </c>
      <c r="L2219" s="8" t="str">
        <f>VLOOKUP($B2219,Sheet1!A:E,4,FALSE)</f>
        <v>B</v>
      </c>
      <c r="M2219">
        <v>-73.962271999999999</v>
      </c>
      <c r="N2219">
        <v>40.630206600000001</v>
      </c>
      <c r="O2219" s="13">
        <f>VLOOKUP($B2219,Sheet2!A:F,6,FALSE)</f>
        <v>8.2742279854763474</v>
      </c>
      <c r="P2219" s="1">
        <v>278000</v>
      </c>
      <c r="Q2219" s="3">
        <v>6.7500000000000004E-2</v>
      </c>
      <c r="R2219">
        <v>30</v>
      </c>
      <c r="S2219" s="1">
        <v>1112000</v>
      </c>
      <c r="T2219" s="1">
        <v>7212.41</v>
      </c>
      <c r="U2219" s="1">
        <v>1411.48</v>
      </c>
      <c r="V2219" s="1">
        <v>289.58</v>
      </c>
      <c r="W2219" s="4">
        <v>1000</v>
      </c>
      <c r="X2219" s="1">
        <v>9913.4699999999993</v>
      </c>
      <c r="Y2219">
        <v>10</v>
      </c>
      <c r="Z2219">
        <v>8</v>
      </c>
      <c r="AA2219" t="str">
        <f>VLOOKUP($B2219,Sheet1!A:E,5,FALSE)</f>
        <v>Brooklyn College, significant Jewish population and institutions.</v>
      </c>
    </row>
    <row r="2220" spans="1:27" x14ac:dyDescent="0.2">
      <c r="A2220">
        <v>2317</v>
      </c>
      <c r="B2220" t="s">
        <v>2904</v>
      </c>
      <c r="C2220" t="s">
        <v>26</v>
      </c>
      <c r="D2220" s="1">
        <v>8250000</v>
      </c>
      <c r="E2220">
        <v>6</v>
      </c>
      <c r="F2220">
        <v>6</v>
      </c>
      <c r="G2220" s="2">
        <v>3920</v>
      </c>
      <c r="H2220" t="s">
        <v>39</v>
      </c>
      <c r="I2220" t="s">
        <v>28</v>
      </c>
      <c r="J2220" s="5">
        <v>10012</v>
      </c>
      <c r="K2220" s="8" t="str">
        <f>VLOOKUP($B2220,Sheet1!A:E,3,FALSE)</f>
        <v>Soho</v>
      </c>
      <c r="L2220" s="8" t="str">
        <f>VLOOKUP($B2220,Sheet1!A:E,4,FALSE)</f>
        <v>A</v>
      </c>
      <c r="M2220">
        <v>-73.993861100000004</v>
      </c>
      <c r="N2220">
        <v>40.725002199999999</v>
      </c>
      <c r="O2220" s="13">
        <f>VLOOKUP($B2220,Sheet2!A:F,6,FALSE)</f>
        <v>1.7018478550678009</v>
      </c>
      <c r="P2220" s="1">
        <v>1650000</v>
      </c>
      <c r="Q2220" s="3">
        <v>6.7500000000000004E-2</v>
      </c>
      <c r="R2220">
        <v>30</v>
      </c>
      <c r="S2220" s="1">
        <v>6600000</v>
      </c>
      <c r="T2220" s="1">
        <v>42807.47</v>
      </c>
      <c r="U2220" s="1">
        <v>8377.4599999999991</v>
      </c>
      <c r="V2220" s="1">
        <v>1718.75</v>
      </c>
      <c r="W2220" s="4">
        <v>1000</v>
      </c>
      <c r="X2220" s="1">
        <v>53903.69</v>
      </c>
      <c r="Y2220">
        <v>12</v>
      </c>
      <c r="Z2220">
        <v>12</v>
      </c>
      <c r="AA2220" t="str">
        <f>VLOOKUP($B2220,Sheet1!A:E,5,FALSE)</f>
        <v>Upscale Boutiques, International Chain stores, artist loft style apartments, one of the most trendy parts of Manhattan. </v>
      </c>
    </row>
    <row r="2221" spans="1:27" x14ac:dyDescent="0.2">
      <c r="A2221">
        <v>2318</v>
      </c>
      <c r="B2221" t="s">
        <v>2905</v>
      </c>
      <c r="C2221" t="s">
        <v>52</v>
      </c>
      <c r="D2221" s="1">
        <v>429000</v>
      </c>
      <c r="E2221">
        <v>2</v>
      </c>
      <c r="F2221">
        <v>1</v>
      </c>
      <c r="G2221">
        <v>850</v>
      </c>
      <c r="H2221" t="s">
        <v>929</v>
      </c>
      <c r="I2221" t="s">
        <v>45</v>
      </c>
      <c r="J2221" s="5">
        <v>11209</v>
      </c>
      <c r="K2221" s="8" t="str">
        <f>VLOOKUP($B2221,Sheet1!A:E,3,FALSE)</f>
        <v>Bay Ridge</v>
      </c>
      <c r="L2221" s="8" t="str">
        <f>VLOOKUP($B2221,Sheet1!A:E,4,FALSE)</f>
        <v>B+</v>
      </c>
      <c r="M2221">
        <v>-74.038636999999994</v>
      </c>
      <c r="N2221">
        <v>40.617623000000002</v>
      </c>
      <c r="O2221" s="13">
        <f>VLOOKUP($B2221,Sheet2!A:F,6,FALSE)</f>
        <v>9.4742917664263189</v>
      </c>
      <c r="P2221" s="1">
        <v>85800</v>
      </c>
      <c r="Q2221" s="3">
        <v>6.7500000000000004E-2</v>
      </c>
      <c r="R2221">
        <v>30</v>
      </c>
      <c r="S2221" s="1">
        <v>343200</v>
      </c>
      <c r="T2221" s="1">
        <v>2225.9899999999998</v>
      </c>
      <c r="U2221" s="1">
        <v>435.63</v>
      </c>
      <c r="V2221" s="1">
        <v>89.38</v>
      </c>
      <c r="W2221" s="4">
        <v>1000</v>
      </c>
      <c r="X2221" s="1">
        <v>3750.99</v>
      </c>
      <c r="Y2221">
        <v>4</v>
      </c>
      <c r="Z2221">
        <v>7</v>
      </c>
      <c r="AA2221" t="str">
        <f>VLOOKUP($B2221,Sheet1!A:E,5,FALSE)</f>
        <v>South Brooklyn Neighborhood known for elaborate Christmas light in Dyker Heights.</v>
      </c>
    </row>
    <row r="2222" spans="1:27" x14ac:dyDescent="0.2">
      <c r="A2222">
        <v>2319</v>
      </c>
      <c r="B2222" t="s">
        <v>2906</v>
      </c>
      <c r="C2222" t="s">
        <v>34</v>
      </c>
      <c r="D2222" s="1">
        <v>950000</v>
      </c>
      <c r="E2222">
        <v>1</v>
      </c>
      <c r="F2222">
        <v>1</v>
      </c>
      <c r="G2222" s="2">
        <v>2184</v>
      </c>
      <c r="H2222" t="s">
        <v>47</v>
      </c>
      <c r="I2222" t="s">
        <v>28</v>
      </c>
      <c r="J2222" s="5">
        <v>10017</v>
      </c>
      <c r="K2222" s="8" t="str">
        <f>VLOOKUP($B2222,Sheet1!A:E,3,FALSE)</f>
        <v>Midtown East</v>
      </c>
      <c r="L2222" s="8" t="str">
        <f>VLOOKUP($B2222,Sheet1!A:E,4,FALSE)</f>
        <v>B</v>
      </c>
      <c r="M2222">
        <v>-73.969833499999993</v>
      </c>
      <c r="N2222">
        <v>40.751918000000003</v>
      </c>
      <c r="O2222" s="13">
        <f>VLOOKUP($B2222,Sheet2!A:F,6,FALSE)</f>
        <v>0.84582321393620996</v>
      </c>
      <c r="P2222" s="1">
        <v>190000</v>
      </c>
      <c r="Q2222" s="3">
        <v>6.7500000000000004E-2</v>
      </c>
      <c r="R2222">
        <v>30</v>
      </c>
      <c r="S2222" s="1">
        <v>760000</v>
      </c>
      <c r="T2222" s="1">
        <v>4929.3500000000004</v>
      </c>
      <c r="U2222" s="1">
        <v>964.68</v>
      </c>
      <c r="V2222" s="1">
        <v>197.92</v>
      </c>
      <c r="W2222" s="4">
        <v>205</v>
      </c>
      <c r="X2222" s="1">
        <v>6296.94</v>
      </c>
      <c r="Y2222">
        <v>2</v>
      </c>
      <c r="Z2222">
        <v>18</v>
      </c>
      <c r="AA2222" t="str">
        <f>VLOOKUP($B2222,Sheet1!A:E,5,FALSE)</f>
        <v>Acess to Museum Mile, world class resturants on 2nd &amp; 3rd ave, close to corporate headquarters</v>
      </c>
    </row>
    <row r="2223" spans="1:27" x14ac:dyDescent="0.2">
      <c r="A2223">
        <v>2320</v>
      </c>
      <c r="B2223" t="s">
        <v>2907</v>
      </c>
      <c r="C2223" t="s">
        <v>34</v>
      </c>
      <c r="D2223" s="1">
        <v>699000</v>
      </c>
      <c r="E2223">
        <v>3</v>
      </c>
      <c r="F2223">
        <v>3</v>
      </c>
      <c r="G2223" s="2">
        <v>2835</v>
      </c>
      <c r="H2223" t="s">
        <v>313</v>
      </c>
      <c r="I2223" t="s">
        <v>45</v>
      </c>
      <c r="J2223" s="5">
        <v>11234</v>
      </c>
      <c r="K2223" s="8" t="str">
        <f>VLOOKUP($B2223,Sheet1!A:E,3,FALSE)</f>
        <v>Marine Park</v>
      </c>
      <c r="L2223" s="8" t="str">
        <f>VLOOKUP($B2223,Sheet1!A:E,4,FALSE)</f>
        <v>A</v>
      </c>
      <c r="M2223">
        <v>-73.930677799999998</v>
      </c>
      <c r="N2223">
        <v>40.6324811</v>
      </c>
      <c r="O2223" s="13">
        <f>VLOOKUP($B2223,Sheet2!A:F,6,FALSE)</f>
        <v>8.5269277476358738</v>
      </c>
      <c r="P2223" s="1">
        <v>139800</v>
      </c>
      <c r="Q2223" s="3">
        <v>6.7500000000000004E-2</v>
      </c>
      <c r="R2223">
        <v>30</v>
      </c>
      <c r="S2223" s="1">
        <v>559200</v>
      </c>
      <c r="T2223" s="1">
        <v>3626.96</v>
      </c>
      <c r="U2223" s="1">
        <v>709.8</v>
      </c>
      <c r="V2223" s="1">
        <v>145.63</v>
      </c>
      <c r="W2223" s="4">
        <v>600</v>
      </c>
      <c r="X2223" s="1">
        <v>5082.3900000000003</v>
      </c>
      <c r="Y2223">
        <v>6</v>
      </c>
      <c r="Z2223">
        <v>14</v>
      </c>
      <c r="AA2223" t="str">
        <f>VLOOKUP($B2223,Sheet1!A:E,5,FALSE)</f>
        <v>Marine Park, expansive parkland and recreational facilities.</v>
      </c>
    </row>
    <row r="2224" spans="1:27" x14ac:dyDescent="0.2">
      <c r="A2224">
        <v>2321</v>
      </c>
      <c r="B2224" t="s">
        <v>2908</v>
      </c>
      <c r="C2224" t="s">
        <v>26</v>
      </c>
      <c r="D2224" s="1">
        <v>450000</v>
      </c>
      <c r="E2224">
        <v>1</v>
      </c>
      <c r="F2224">
        <v>1</v>
      </c>
      <c r="G2224">
        <v>724</v>
      </c>
      <c r="H2224" t="s">
        <v>325</v>
      </c>
      <c r="I2224" t="s">
        <v>45</v>
      </c>
      <c r="J2224" s="5">
        <v>11229</v>
      </c>
      <c r="K2224" s="8" t="str">
        <f>VLOOKUP($B2224,Sheet1!A:E,3,FALSE)</f>
        <v>Homecrest</v>
      </c>
      <c r="L2224" s="8" t="str">
        <f>VLOOKUP($B2224,Sheet1!A:E,4,FALSE)</f>
        <v>B</v>
      </c>
      <c r="M2224">
        <v>-73.953747800000002</v>
      </c>
      <c r="N2224">
        <v>40.610069000000003</v>
      </c>
      <c r="O2224" s="13">
        <f>VLOOKUP($B2224,Sheet2!A:F,6,FALSE)</f>
        <v>9.7174344950758638</v>
      </c>
      <c r="P2224" s="1">
        <v>90000</v>
      </c>
      <c r="Q2224" s="3">
        <v>6.7500000000000004E-2</v>
      </c>
      <c r="R2224">
        <v>30</v>
      </c>
      <c r="S2224" s="1">
        <v>360000</v>
      </c>
      <c r="T2224" s="1">
        <v>2334.9499999999998</v>
      </c>
      <c r="U2224" s="1">
        <v>456.95</v>
      </c>
      <c r="V2224" s="1">
        <v>93.75</v>
      </c>
      <c r="W2224" s="4">
        <v>600</v>
      </c>
      <c r="X2224" s="1">
        <v>3485.66</v>
      </c>
      <c r="Y2224">
        <v>2</v>
      </c>
      <c r="Z2224">
        <v>6</v>
      </c>
      <c r="AA2224" t="str">
        <f>VLOOKUP($B2224,Sheet1!A:E,5,FALSE)</f>
        <v>Residential community and local parks.</v>
      </c>
    </row>
    <row r="2225" spans="1:27" x14ac:dyDescent="0.2">
      <c r="A2225">
        <v>2322</v>
      </c>
      <c r="B2225" t="s">
        <v>2909</v>
      </c>
      <c r="C2225" t="s">
        <v>34</v>
      </c>
      <c r="D2225" s="1">
        <v>1190000</v>
      </c>
      <c r="E2225">
        <v>4</v>
      </c>
      <c r="F2225">
        <v>2</v>
      </c>
      <c r="G2225" s="2">
        <v>1500</v>
      </c>
      <c r="H2225" t="s">
        <v>1694</v>
      </c>
      <c r="I2225" t="s">
        <v>45</v>
      </c>
      <c r="J2225" s="5">
        <v>11229</v>
      </c>
      <c r="K2225" s="8" t="str">
        <f>VLOOKUP($B2225,Sheet1!A:E,3,FALSE)</f>
        <v>Homecrest</v>
      </c>
      <c r="L2225" s="8" t="str">
        <f>VLOOKUP($B2225,Sheet1!A:E,4,FALSE)</f>
        <v>B</v>
      </c>
      <c r="M2225">
        <v>-73.955671199999998</v>
      </c>
      <c r="N2225">
        <v>40.593513799999997</v>
      </c>
      <c r="O2225" s="13">
        <f>VLOOKUP($B2225,Sheet2!A:F,6,FALSE)</f>
        <v>10.829632400889389</v>
      </c>
      <c r="P2225" s="1">
        <v>238000</v>
      </c>
      <c r="Q2225" s="3">
        <v>6.7500000000000004E-2</v>
      </c>
      <c r="R2225">
        <v>30</v>
      </c>
      <c r="S2225" s="1">
        <v>952000</v>
      </c>
      <c r="T2225" s="1">
        <v>6174.65</v>
      </c>
      <c r="U2225" s="1">
        <v>1208.3900000000001</v>
      </c>
      <c r="V2225" s="1">
        <v>247.92</v>
      </c>
      <c r="W2225" s="4">
        <v>375</v>
      </c>
      <c r="X2225" s="1">
        <v>8005.96</v>
      </c>
      <c r="Y2225">
        <v>8</v>
      </c>
      <c r="Z2225">
        <v>9</v>
      </c>
      <c r="AA2225" t="str">
        <f>VLOOKUP($B2225,Sheet1!A:E,5,FALSE)</f>
        <v>Residential community and local parks.</v>
      </c>
    </row>
    <row r="2226" spans="1:27" x14ac:dyDescent="0.2">
      <c r="A2226">
        <v>2323</v>
      </c>
      <c r="B2226" t="s">
        <v>2910</v>
      </c>
      <c r="C2226" t="s">
        <v>52</v>
      </c>
      <c r="D2226" s="1">
        <v>2995000</v>
      </c>
      <c r="E2226">
        <v>2</v>
      </c>
      <c r="F2226">
        <v>2</v>
      </c>
      <c r="G2226" s="2">
        <v>2184</v>
      </c>
      <c r="H2226" t="s">
        <v>39</v>
      </c>
      <c r="I2226" t="s">
        <v>28</v>
      </c>
      <c r="J2226" s="5">
        <v>10016</v>
      </c>
      <c r="K2226" s="8" t="str">
        <f>VLOOKUP($B2226,Sheet1!A:E,3,FALSE)</f>
        <v>Murray Hill</v>
      </c>
      <c r="L2226" s="8" t="str">
        <f>VLOOKUP($B2226,Sheet1!A:E,4,FALSE)</f>
        <v>A</v>
      </c>
      <c r="M2226">
        <v>-73.9813221</v>
      </c>
      <c r="N2226">
        <v>40.747442100000001</v>
      </c>
      <c r="O2226" s="13">
        <f>VLOOKUP($B2226,Sheet2!A:F,6,FALSE)</f>
        <v>0.23543455701229549</v>
      </c>
      <c r="P2226" s="1">
        <v>599000</v>
      </c>
      <c r="Q2226" s="3">
        <v>6.7500000000000004E-2</v>
      </c>
      <c r="R2226">
        <v>30</v>
      </c>
      <c r="S2226" s="1">
        <v>2396000</v>
      </c>
      <c r="T2226" s="1">
        <v>15540.41</v>
      </c>
      <c r="U2226" s="1">
        <v>3041.27</v>
      </c>
      <c r="V2226" s="1">
        <v>623.96</v>
      </c>
      <c r="W2226" s="4">
        <v>375</v>
      </c>
      <c r="X2226" s="1">
        <v>19580.64</v>
      </c>
      <c r="Y2226">
        <v>4</v>
      </c>
      <c r="Z2226">
        <v>14</v>
      </c>
      <c r="AA2226" t="str">
        <f>VLOOKUP($B2226,Sheet1!A:E,5,FALSE)</f>
        <v>Great spot for connecting with new people, Financial &amp; Tech sector workers, fast paced way of life</v>
      </c>
    </row>
    <row r="2227" spans="1:27" x14ac:dyDescent="0.2">
      <c r="A2227">
        <v>2324</v>
      </c>
      <c r="B2227" t="s">
        <v>2911</v>
      </c>
      <c r="C2227" t="s">
        <v>26</v>
      </c>
      <c r="D2227" s="1">
        <v>349980</v>
      </c>
      <c r="E2227">
        <v>3</v>
      </c>
      <c r="F2227">
        <v>1</v>
      </c>
      <c r="G2227" s="2">
        <v>2184</v>
      </c>
      <c r="H2227" t="s">
        <v>81</v>
      </c>
      <c r="I2227" t="s">
        <v>65</v>
      </c>
      <c r="J2227" s="5">
        <v>11367</v>
      </c>
      <c r="K2227" s="8" t="str">
        <f>VLOOKUP($B2227,Sheet1!A:E,3,FALSE)</f>
        <v>Flushing</v>
      </c>
      <c r="L2227" s="8" t="str">
        <f>VLOOKUP($B2227,Sheet1!A:E,4,FALSE)</f>
        <v>B</v>
      </c>
      <c r="M2227">
        <v>-73.811167999999995</v>
      </c>
      <c r="N2227">
        <v>40.718772800000004</v>
      </c>
      <c r="O2227" s="13">
        <f>VLOOKUP($B2227,Sheet2!A:F,6,FALSE)</f>
        <v>9.3787200231723276</v>
      </c>
      <c r="P2227" s="1">
        <v>69996</v>
      </c>
      <c r="Q2227" s="3">
        <v>6.7500000000000004E-2</v>
      </c>
      <c r="R2227">
        <v>30</v>
      </c>
      <c r="S2227" s="1">
        <v>279984</v>
      </c>
      <c r="T2227" s="1">
        <v>1815.97</v>
      </c>
      <c r="U2227" s="1">
        <v>355.39</v>
      </c>
      <c r="V2227" s="1">
        <v>72.91</v>
      </c>
      <c r="W2227" s="4">
        <v>600</v>
      </c>
      <c r="X2227" s="1">
        <v>2844.27</v>
      </c>
      <c r="Y2227">
        <v>6</v>
      </c>
      <c r="Z2227">
        <v>18</v>
      </c>
      <c r="AA2227" t="str">
        <f>VLOOKUP($B2227,Sheet1!A:E,5,FALSE)</f>
        <v>Bustling Chinese and  Korean community. Large shopping community.</v>
      </c>
    </row>
    <row r="2228" spans="1:27" x14ac:dyDescent="0.2">
      <c r="A2228">
        <v>2325</v>
      </c>
      <c r="B2228" t="s">
        <v>2912</v>
      </c>
      <c r="C2228" t="s">
        <v>163</v>
      </c>
      <c r="D2228" s="1">
        <v>339000</v>
      </c>
      <c r="E2228">
        <v>1</v>
      </c>
      <c r="F2228">
        <v>1</v>
      </c>
      <c r="G2228">
        <v>693</v>
      </c>
      <c r="H2228" t="s">
        <v>145</v>
      </c>
      <c r="I2228" t="s">
        <v>36</v>
      </c>
      <c r="J2228" s="5">
        <v>10308</v>
      </c>
      <c r="K2228" s="8" t="str">
        <f>VLOOKUP($B2228,Sheet1!A:E,3,FALSE)</f>
        <v>Great Kills</v>
      </c>
      <c r="L2228" s="8" t="str">
        <f>VLOOKUP($B2228,Sheet1!A:E,4,FALSE)</f>
        <v>B</v>
      </c>
      <c r="M2228">
        <v>-74.156865400000001</v>
      </c>
      <c r="N2228">
        <v>40.547529500000003</v>
      </c>
      <c r="O2228" s="13">
        <f>VLOOKUP($B2228,Sheet2!A:F,6,FALSE)</f>
        <v>16.555639791000399</v>
      </c>
      <c r="P2228" s="1">
        <v>67800</v>
      </c>
      <c r="Q2228" s="3">
        <v>6.7500000000000004E-2</v>
      </c>
      <c r="R2228">
        <v>30</v>
      </c>
      <c r="S2228" s="1">
        <v>271200</v>
      </c>
      <c r="T2228" s="1">
        <v>1759</v>
      </c>
      <c r="U2228" s="1">
        <v>344.24</v>
      </c>
      <c r="V2228" s="1">
        <v>70.63</v>
      </c>
      <c r="W2228" s="4">
        <v>600</v>
      </c>
      <c r="X2228" s="1">
        <v>2773.86</v>
      </c>
      <c r="Y2228">
        <v>2</v>
      </c>
      <c r="Z2228">
        <v>6</v>
      </c>
      <c r="AA2228" t="str">
        <f>VLOOKUP($B2228,Sheet1!A:E,5,FALSE)</f>
        <v>Southern Staten Island, Suburban feel, waterfront community, Great Kills Park, named after Duth word of "Great creeks"</v>
      </c>
    </row>
    <row r="2229" spans="1:27" x14ac:dyDescent="0.2">
      <c r="A2229">
        <v>2326</v>
      </c>
      <c r="B2229" t="s">
        <v>2913</v>
      </c>
      <c r="C2229" t="s">
        <v>34</v>
      </c>
      <c r="D2229" s="1">
        <v>649000</v>
      </c>
      <c r="E2229">
        <v>3</v>
      </c>
      <c r="F2229">
        <v>2</v>
      </c>
      <c r="G2229" s="2">
        <v>1257</v>
      </c>
      <c r="H2229" t="s">
        <v>2914</v>
      </c>
      <c r="I2229" t="s">
        <v>45</v>
      </c>
      <c r="J2229" s="5">
        <v>11203</v>
      </c>
      <c r="K2229" s="8" t="str">
        <f>VLOOKUP($B2229,Sheet1!A:E,3,FALSE)</f>
        <v>Flatbush</v>
      </c>
      <c r="L2229" s="8" t="str">
        <f>VLOOKUP($B2229,Sheet1!A:E,4,FALSE)</f>
        <v>B</v>
      </c>
      <c r="M2229">
        <v>-73.945373399999994</v>
      </c>
      <c r="N2229">
        <v>40.649921499999998</v>
      </c>
      <c r="O2229" s="13">
        <f>VLOOKUP($B2229,Sheet2!A:F,6,FALSE)</f>
        <v>7.1408510178440521</v>
      </c>
      <c r="P2229" s="1">
        <v>129800</v>
      </c>
      <c r="Q2229" s="3">
        <v>6.7500000000000004E-2</v>
      </c>
      <c r="R2229">
        <v>30</v>
      </c>
      <c r="S2229" s="1">
        <v>519200</v>
      </c>
      <c r="T2229" s="1">
        <v>3367.52</v>
      </c>
      <c r="U2229" s="1">
        <v>659.03</v>
      </c>
      <c r="V2229" s="1">
        <v>135.21</v>
      </c>
      <c r="W2229" s="4">
        <v>205</v>
      </c>
      <c r="X2229" s="1">
        <v>4366.76</v>
      </c>
      <c r="Y2229">
        <v>6</v>
      </c>
      <c r="Z2229">
        <v>8</v>
      </c>
      <c r="AA2229" t="str">
        <f>VLOOKUP($B2229,Sheet1!A:E,5,FALSE)</f>
        <v>Family friendly neighborhood, Open Space, South of Prospect Park, more affordable, having Carribean &amp; Haitian Influence.</v>
      </c>
    </row>
    <row r="2230" spans="1:27" x14ac:dyDescent="0.2">
      <c r="A2230">
        <v>2327</v>
      </c>
      <c r="B2230" t="s">
        <v>2915</v>
      </c>
      <c r="C2230" t="s">
        <v>52</v>
      </c>
      <c r="D2230" s="1">
        <v>4695000</v>
      </c>
      <c r="E2230">
        <v>3</v>
      </c>
      <c r="F2230">
        <v>4</v>
      </c>
      <c r="G2230" s="2">
        <v>2600</v>
      </c>
      <c r="H2230" t="s">
        <v>42</v>
      </c>
      <c r="I2230" t="s">
        <v>28</v>
      </c>
      <c r="J2230" s="5">
        <v>10128</v>
      </c>
      <c r="K2230" s="8" t="str">
        <f>VLOOKUP($B2230,Sheet1!A:E,3,FALSE)</f>
        <v>Upper East Side</v>
      </c>
      <c r="L2230" s="8" t="str">
        <f>VLOOKUP($B2230,Sheet1!A:E,4,FALSE)</f>
        <v>A</v>
      </c>
      <c r="M2230">
        <v>-73.956164799999996</v>
      </c>
      <c r="N2230">
        <v>40.782439500000002</v>
      </c>
      <c r="O2230" s="13">
        <f>VLOOKUP($B2230,Sheet2!A:F,6,FALSE)</f>
        <v>2.7820186911134619</v>
      </c>
      <c r="P2230" s="1">
        <v>939000</v>
      </c>
      <c r="Q2230" s="3">
        <v>6.7500000000000004E-2</v>
      </c>
      <c r="R2230">
        <v>30</v>
      </c>
      <c r="S2230" s="1">
        <v>3756000</v>
      </c>
      <c r="T2230" s="1">
        <v>24361.34</v>
      </c>
      <c r="U2230" s="1">
        <v>4767.54</v>
      </c>
      <c r="V2230" s="1">
        <v>978.13</v>
      </c>
      <c r="W2230" s="4">
        <v>550</v>
      </c>
      <c r="X2230" s="1">
        <v>30657.01</v>
      </c>
      <c r="Y2230">
        <v>6</v>
      </c>
      <c r="Z2230">
        <v>11</v>
      </c>
      <c r="AA2230" t="str">
        <f>VLOOKUP($B2230,Sheet1!A:E,5,FALSE)</f>
        <v>Posh neighborhood, private schools, expensive supermarkets, iconic museums. </v>
      </c>
    </row>
    <row r="2231" spans="1:27" x14ac:dyDescent="0.2">
      <c r="A2231">
        <v>2328</v>
      </c>
      <c r="B2231" t="s">
        <v>2916</v>
      </c>
      <c r="C2231" t="s">
        <v>52</v>
      </c>
      <c r="D2231" s="1">
        <v>189999</v>
      </c>
      <c r="E2231">
        <v>1</v>
      </c>
      <c r="F2231">
        <v>1</v>
      </c>
      <c r="G2231" s="2">
        <v>2184</v>
      </c>
      <c r="H2231" t="s">
        <v>119</v>
      </c>
      <c r="I2231" t="s">
        <v>65</v>
      </c>
      <c r="J2231" s="5">
        <v>11369</v>
      </c>
      <c r="K2231" s="8" t="str">
        <f>VLOOKUP($B2231,Sheet1!A:E,3,FALSE)</f>
        <v>East Elmhurst</v>
      </c>
      <c r="L2231" s="8" t="str">
        <f>VLOOKUP($B2231,Sheet1!A:E,4,FALSE)</f>
        <v>B</v>
      </c>
      <c r="M2231">
        <v>-73.875500000000002</v>
      </c>
      <c r="N2231">
        <v>40.758679899999997</v>
      </c>
      <c r="O2231" s="13">
        <f>VLOOKUP($B2231,Sheet2!A:F,6,FALSE)</f>
        <v>5.8082904317771691</v>
      </c>
      <c r="P2231" s="1">
        <v>37999.800000000003</v>
      </c>
      <c r="Q2231" s="3">
        <v>6.7500000000000004E-2</v>
      </c>
      <c r="R2231">
        <v>30</v>
      </c>
      <c r="S2231" s="1">
        <v>151999.20000000001</v>
      </c>
      <c r="T2231" s="1">
        <v>985.86</v>
      </c>
      <c r="U2231" s="1">
        <v>192.93</v>
      </c>
      <c r="V2231" s="1">
        <v>39.58</v>
      </c>
      <c r="W2231" s="4">
        <v>375</v>
      </c>
      <c r="X2231" s="1">
        <v>1593.38</v>
      </c>
      <c r="Y2231">
        <v>2</v>
      </c>
      <c r="Z2231">
        <v>18</v>
      </c>
      <c r="AA2231" t="str">
        <f>VLOOKUP($B2231,Sheet1!A:E,5,FALSE)</f>
        <v xml:space="preserve">Close to NY's Laguardia Airport. </v>
      </c>
    </row>
    <row r="2232" spans="1:27" x14ac:dyDescent="0.2">
      <c r="A2232">
        <v>2332</v>
      </c>
      <c r="B2232" t="s">
        <v>2917</v>
      </c>
      <c r="C2232" t="s">
        <v>34</v>
      </c>
      <c r="D2232" s="1">
        <v>399888</v>
      </c>
      <c r="E2232">
        <v>3</v>
      </c>
      <c r="F2232">
        <v>4</v>
      </c>
      <c r="G2232" s="2">
        <v>1613</v>
      </c>
      <c r="H2232" t="s">
        <v>786</v>
      </c>
      <c r="I2232" t="s">
        <v>54</v>
      </c>
      <c r="J2232" s="5">
        <v>10466</v>
      </c>
      <c r="K2232" s="8" t="str">
        <f>VLOOKUP($B2232,Sheet1!A:E,3,FALSE)</f>
        <v>Baychester</v>
      </c>
      <c r="L2232" s="8" t="str">
        <f>VLOOKUP($B2232,Sheet1!A:E,4,FALSE)</f>
        <v>C</v>
      </c>
      <c r="M2232">
        <v>-73.858503799999994</v>
      </c>
      <c r="N2232">
        <v>40.886589399999998</v>
      </c>
      <c r="O2232" s="13">
        <f>VLOOKUP($B2232,Sheet2!A:F,6,FALSE)</f>
        <v>11.6039179895277</v>
      </c>
      <c r="P2232" s="1">
        <v>79977.600000000006</v>
      </c>
      <c r="Q2232" s="3">
        <v>6.7500000000000004E-2</v>
      </c>
      <c r="R2232">
        <v>30</v>
      </c>
      <c r="S2232" s="1">
        <v>319910.40000000002</v>
      </c>
      <c r="T2232" s="1">
        <v>2074.9299999999998</v>
      </c>
      <c r="U2232" s="1">
        <v>406.07</v>
      </c>
      <c r="V2232" s="1">
        <v>83.31</v>
      </c>
      <c r="W2232" s="4">
        <v>600</v>
      </c>
      <c r="X2232" s="1">
        <v>3164.31</v>
      </c>
      <c r="Y2232">
        <v>6</v>
      </c>
      <c r="Z2232">
        <v>7</v>
      </c>
      <c r="AA2232" t="str">
        <f>VLOOKUP($B2232,Sheet1!A:E,5,FALSE)</f>
        <v>Suburban feel with major retail destinations like the Bay Plaza Shopping Center.</v>
      </c>
    </row>
    <row r="2233" spans="1:27" x14ac:dyDescent="0.2">
      <c r="A2233">
        <v>2333</v>
      </c>
      <c r="B2233" t="s">
        <v>2918</v>
      </c>
      <c r="C2233" t="s">
        <v>188</v>
      </c>
      <c r="D2233" s="1">
        <v>1199900</v>
      </c>
      <c r="E2233">
        <v>4</v>
      </c>
      <c r="F2233">
        <v>4</v>
      </c>
      <c r="G2233" s="2">
        <v>2393</v>
      </c>
      <c r="H2233" t="s">
        <v>2919</v>
      </c>
      <c r="I2233" t="s">
        <v>36</v>
      </c>
      <c r="J2233" s="5">
        <v>10308</v>
      </c>
      <c r="K2233" s="8" t="str">
        <f>VLOOKUP($B2233,Sheet1!A:E,3,FALSE)</f>
        <v>Great Kills</v>
      </c>
      <c r="L2233" s="8" t="str">
        <f>VLOOKUP($B2233,Sheet1!A:E,4,FALSE)</f>
        <v>B</v>
      </c>
      <c r="M2233">
        <v>-74.160224999999997</v>
      </c>
      <c r="N2233">
        <v>40.547777400000001</v>
      </c>
      <c r="O2233" s="13">
        <f>VLOOKUP($B2233,Sheet2!A:F,6,FALSE)</f>
        <v>16.638129840313631</v>
      </c>
      <c r="P2233" s="1">
        <v>239980</v>
      </c>
      <c r="Q2233" s="3">
        <v>6.7500000000000004E-2</v>
      </c>
      <c r="R2233">
        <v>30</v>
      </c>
      <c r="S2233" s="1">
        <v>959920</v>
      </c>
      <c r="T2233" s="1">
        <v>6226.02</v>
      </c>
      <c r="U2233" s="1">
        <v>1218.44</v>
      </c>
      <c r="V2233" s="1">
        <v>249.98</v>
      </c>
      <c r="W2233" s="4">
        <v>550</v>
      </c>
      <c r="X2233" s="1">
        <v>8244.44</v>
      </c>
      <c r="Y2233">
        <v>8</v>
      </c>
      <c r="Z2233">
        <v>10</v>
      </c>
      <c r="AA2233" t="str">
        <f>VLOOKUP($B2233,Sheet1!A:E,5,FALSE)</f>
        <v>Southern Staten Island, Suburban feel, waterfront community, Great Kills Park, named after Duth word of "Great creeks"</v>
      </c>
    </row>
    <row r="2234" spans="1:27" x14ac:dyDescent="0.2">
      <c r="A2234">
        <v>2334</v>
      </c>
      <c r="B2234" t="s">
        <v>2920</v>
      </c>
      <c r="C2234" t="s">
        <v>26</v>
      </c>
      <c r="D2234" s="1">
        <v>1395000</v>
      </c>
      <c r="E2234">
        <v>3</v>
      </c>
      <c r="F2234">
        <v>4</v>
      </c>
      <c r="G2234" s="2">
        <v>2472</v>
      </c>
      <c r="H2234" t="s">
        <v>39</v>
      </c>
      <c r="I2234" t="s">
        <v>28</v>
      </c>
      <c r="J2234" s="5">
        <v>10027</v>
      </c>
      <c r="K2234" s="8" t="str">
        <f>VLOOKUP($B2234,Sheet1!A:E,3,FALSE)</f>
        <v>Harlem</v>
      </c>
      <c r="L2234" s="8" t="str">
        <f>VLOOKUP($B2234,Sheet1!A:E,4,FALSE)</f>
        <v>C</v>
      </c>
      <c r="M2234">
        <v>-73.953317799999994</v>
      </c>
      <c r="N2234">
        <v>40.815081200000002</v>
      </c>
      <c r="O2234" s="13">
        <f>VLOOKUP($B2234,Sheet2!A:F,6,FALSE)</f>
        <v>4.8727504103451196</v>
      </c>
      <c r="P2234" s="1">
        <v>279000</v>
      </c>
      <c r="Q2234" s="3">
        <v>6.7500000000000004E-2</v>
      </c>
      <c r="R2234">
        <v>30</v>
      </c>
      <c r="S2234" s="1">
        <v>1116000</v>
      </c>
      <c r="T2234" s="1">
        <v>7238.35</v>
      </c>
      <c r="U2234" s="1">
        <v>1416.55</v>
      </c>
      <c r="V2234" s="1">
        <v>290.63</v>
      </c>
      <c r="W2234" s="4">
        <v>600</v>
      </c>
      <c r="X2234" s="1">
        <v>9545.5300000000007</v>
      </c>
      <c r="Y2234">
        <v>6</v>
      </c>
      <c r="Z2234">
        <v>10</v>
      </c>
      <c r="AA2234" t="str">
        <f>VLOOKUP($B2234,Sheet1!A:E,5,FALSE)</f>
        <v>Rich African-American history and cultural landmarks such as Apollo Theather. </v>
      </c>
    </row>
    <row r="2235" spans="1:27" x14ac:dyDescent="0.2">
      <c r="A2235">
        <v>2335</v>
      </c>
      <c r="B2235" t="s">
        <v>2921</v>
      </c>
      <c r="C2235" t="s">
        <v>34</v>
      </c>
      <c r="D2235" s="1">
        <v>2759000</v>
      </c>
      <c r="E2235">
        <v>6</v>
      </c>
      <c r="F2235">
        <v>6</v>
      </c>
      <c r="G2235" s="2">
        <v>2184</v>
      </c>
      <c r="H2235" t="s">
        <v>2922</v>
      </c>
      <c r="I2235" t="s">
        <v>45</v>
      </c>
      <c r="J2235" s="5">
        <v>11234</v>
      </c>
      <c r="K2235" s="8" t="str">
        <f>VLOOKUP($B2235,Sheet1!A:E,3,FALSE)</f>
        <v>Marine Park</v>
      </c>
      <c r="L2235" s="8" t="str">
        <f>VLOOKUP($B2235,Sheet1!A:E,4,FALSE)</f>
        <v>A</v>
      </c>
      <c r="M2235">
        <v>-73.902569299999996</v>
      </c>
      <c r="N2235">
        <v>40.609371099999997</v>
      </c>
      <c r="O2235" s="13">
        <f>VLOOKUP($B2235,Sheet2!A:F,6,FALSE)</f>
        <v>10.560761976988051</v>
      </c>
      <c r="P2235" s="1">
        <v>551800</v>
      </c>
      <c r="Q2235" s="3">
        <v>6.7500000000000004E-2</v>
      </c>
      <c r="R2235">
        <v>30</v>
      </c>
      <c r="S2235" s="1">
        <v>2207200</v>
      </c>
      <c r="T2235" s="1">
        <v>14315.86</v>
      </c>
      <c r="U2235" s="1">
        <v>2801.63</v>
      </c>
      <c r="V2235" s="1">
        <v>574.79</v>
      </c>
      <c r="W2235" s="4">
        <v>1000</v>
      </c>
      <c r="X2235" s="1">
        <v>18692.28</v>
      </c>
      <c r="Y2235">
        <v>12</v>
      </c>
      <c r="Z2235">
        <v>7</v>
      </c>
      <c r="AA2235" t="str">
        <f>VLOOKUP($B2235,Sheet1!A:E,5,FALSE)</f>
        <v>Marine Park, expansive parkland and recreational facilities.</v>
      </c>
    </row>
    <row r="2236" spans="1:27" x14ac:dyDescent="0.2">
      <c r="A2236">
        <v>2336</v>
      </c>
      <c r="B2236" t="s">
        <v>2923</v>
      </c>
      <c r="C2236" t="s">
        <v>26</v>
      </c>
      <c r="D2236" s="1">
        <v>2995000</v>
      </c>
      <c r="E2236">
        <v>4</v>
      </c>
      <c r="F2236">
        <v>3</v>
      </c>
      <c r="G2236" s="2">
        <v>2135</v>
      </c>
      <c r="H2236" t="s">
        <v>123</v>
      </c>
      <c r="I2236" t="s">
        <v>28</v>
      </c>
      <c r="J2236" s="5">
        <v>10026</v>
      </c>
      <c r="K2236" s="8" t="str">
        <f>VLOOKUP($B2236,Sheet1!A:E,3,FALSE)</f>
        <v>Harlem</v>
      </c>
      <c r="L2236" s="8" t="str">
        <f>VLOOKUP($B2236,Sheet1!A:E,4,FALSE)</f>
        <v>C</v>
      </c>
      <c r="M2236">
        <v>-73.957154000000003</v>
      </c>
      <c r="N2236">
        <v>40.802892</v>
      </c>
      <c r="O2236" s="13">
        <f>VLOOKUP($B2236,Sheet2!A:F,6,FALSE)</f>
        <v>4.01529298962254</v>
      </c>
      <c r="P2236" s="1">
        <v>599000</v>
      </c>
      <c r="Q2236" s="3">
        <v>6.7500000000000004E-2</v>
      </c>
      <c r="R2236">
        <v>30</v>
      </c>
      <c r="S2236" s="1">
        <v>2396000</v>
      </c>
      <c r="T2236" s="1">
        <v>15540.41</v>
      </c>
      <c r="U2236" s="1">
        <v>3041.27</v>
      </c>
      <c r="V2236" s="1">
        <v>623.96</v>
      </c>
      <c r="W2236" s="4">
        <v>1000</v>
      </c>
      <c r="X2236" s="1">
        <v>20205.64</v>
      </c>
      <c r="Y2236">
        <v>8</v>
      </c>
      <c r="Z2236">
        <v>11</v>
      </c>
      <c r="AA2236" t="str">
        <f>VLOOKUP($B2236,Sheet1!A:E,5,FALSE)</f>
        <v>Rich African-American history and cultural landmarks such as Apollo Theather. </v>
      </c>
    </row>
    <row r="2237" spans="1:27" x14ac:dyDescent="0.2">
      <c r="A2237">
        <v>2337</v>
      </c>
      <c r="B2237" t="s">
        <v>2924</v>
      </c>
      <c r="C2237" t="s">
        <v>52</v>
      </c>
      <c r="D2237" s="1">
        <v>399000</v>
      </c>
      <c r="E2237">
        <v>1</v>
      </c>
      <c r="F2237">
        <v>1</v>
      </c>
      <c r="G2237" s="2">
        <v>2184</v>
      </c>
      <c r="H2237" t="s">
        <v>2925</v>
      </c>
      <c r="I2237" t="s">
        <v>65</v>
      </c>
      <c r="J2237" s="5">
        <v>11375</v>
      </c>
      <c r="K2237" s="8" t="str">
        <f>VLOOKUP($B2237,Sheet1!A:E,3,FALSE)</f>
        <v>Forest Hills</v>
      </c>
      <c r="L2237" s="8" t="str">
        <f>VLOOKUP($B2237,Sheet1!A:E,4,FALSE)</f>
        <v>A</v>
      </c>
      <c r="M2237">
        <v>-73.851325099999997</v>
      </c>
      <c r="N2237">
        <v>40.728258599999997</v>
      </c>
      <c r="O2237" s="13">
        <f>VLOOKUP($B2237,Sheet2!A:F,6,FALSE)</f>
        <v>7.1799586692858011</v>
      </c>
      <c r="P2237" s="1">
        <v>79800</v>
      </c>
      <c r="Q2237" s="3">
        <v>6.7500000000000004E-2</v>
      </c>
      <c r="R2237">
        <v>30</v>
      </c>
      <c r="S2237" s="1">
        <v>319200</v>
      </c>
      <c r="T2237" s="1">
        <v>2070.33</v>
      </c>
      <c r="U2237" s="1">
        <v>405.16</v>
      </c>
      <c r="V2237" s="1">
        <v>83.13</v>
      </c>
      <c r="W2237" s="4">
        <v>600</v>
      </c>
      <c r="X2237" s="1">
        <v>3158.61</v>
      </c>
      <c r="Y2237">
        <v>2</v>
      </c>
      <c r="Z2237">
        <v>18</v>
      </c>
      <c r="AA2237" t="str">
        <f>VLOOKUP($B2237,Sheet1!A:E,5,FALSE)</f>
        <v>Forest Hills Stadium - historic concert venue, commuter friendly from Manhattan.</v>
      </c>
    </row>
    <row r="2238" spans="1:27" x14ac:dyDescent="0.2">
      <c r="A2238">
        <v>2338</v>
      </c>
      <c r="B2238" t="s">
        <v>2926</v>
      </c>
      <c r="C2238" t="s">
        <v>87</v>
      </c>
      <c r="D2238" s="1">
        <v>16995000</v>
      </c>
      <c r="E2238">
        <v>5</v>
      </c>
      <c r="F2238">
        <v>4</v>
      </c>
      <c r="G2238" s="2">
        <v>4230</v>
      </c>
      <c r="H2238" t="s">
        <v>27</v>
      </c>
      <c r="I2238" t="s">
        <v>28</v>
      </c>
      <c r="J2238" s="5">
        <v>10014</v>
      </c>
      <c r="K2238" s="8" t="str">
        <f>VLOOKUP($B2238,Sheet1!A:E,3,FALSE)</f>
        <v>Greenwich Village</v>
      </c>
      <c r="L2238" s="8" t="str">
        <f>VLOOKUP($B2238,Sheet1!A:E,4,FALSE)</f>
        <v>A</v>
      </c>
      <c r="M2238">
        <v>-74.004885299999998</v>
      </c>
      <c r="N2238">
        <v>40.732825699999999</v>
      </c>
      <c r="O2238" s="13">
        <f>VLOOKUP($B2238,Sheet2!A:F,6,FALSE)</f>
        <v>1.5034528887996821</v>
      </c>
      <c r="P2238" s="1">
        <v>3399000</v>
      </c>
      <c r="Q2238" s="3">
        <v>6.7500000000000004E-2</v>
      </c>
      <c r="R2238">
        <v>30</v>
      </c>
      <c r="S2238" s="1">
        <v>13596000</v>
      </c>
      <c r="T2238" s="1">
        <v>88183.4</v>
      </c>
      <c r="U2238" s="1">
        <v>17257.57</v>
      </c>
      <c r="V2238" s="1">
        <v>3540.63</v>
      </c>
      <c r="W2238" s="4">
        <v>600</v>
      </c>
      <c r="X2238" s="1">
        <v>109581.59</v>
      </c>
      <c r="Y2238">
        <v>10</v>
      </c>
      <c r="Z2238">
        <v>18</v>
      </c>
      <c r="AA2238" t="str">
        <f>VLOOKUP($B2238,Sheet1!A:E,5,FALSE)</f>
        <v>Manhattan, Washington Square Park, where NYU Campus is.</v>
      </c>
    </row>
    <row r="2239" spans="1:27" x14ac:dyDescent="0.2">
      <c r="A2239">
        <v>2339</v>
      </c>
      <c r="B2239" t="s">
        <v>2927</v>
      </c>
      <c r="C2239" t="s">
        <v>52</v>
      </c>
      <c r="D2239" s="1">
        <v>650000</v>
      </c>
      <c r="E2239">
        <v>2</v>
      </c>
      <c r="F2239">
        <v>1</v>
      </c>
      <c r="G2239" s="2">
        <v>1060</v>
      </c>
      <c r="H2239" t="s">
        <v>69</v>
      </c>
      <c r="I2239" t="s">
        <v>28</v>
      </c>
      <c r="J2239" s="5">
        <v>10033</v>
      </c>
      <c r="K2239" s="8" t="str">
        <f>VLOOKUP($B2239,Sheet1!A:E,3,FALSE)</f>
        <v>Washington Heights</v>
      </c>
      <c r="L2239" s="8" t="str">
        <f>VLOOKUP($B2239,Sheet1!A:E,4,FALSE)</f>
        <v>B</v>
      </c>
      <c r="M2239">
        <v>-73.940847199999993</v>
      </c>
      <c r="N2239">
        <v>40.851161599999998</v>
      </c>
      <c r="O2239" s="13">
        <f>VLOOKUP($B2239,Sheet2!A:F,6,FALSE)</f>
        <v>7.4389686089075466</v>
      </c>
      <c r="P2239" s="1">
        <v>130000</v>
      </c>
      <c r="Q2239" s="3">
        <v>6.7500000000000004E-2</v>
      </c>
      <c r="R2239">
        <v>30</v>
      </c>
      <c r="S2239" s="1">
        <v>520000</v>
      </c>
      <c r="T2239" s="1">
        <v>3372.71</v>
      </c>
      <c r="U2239" s="1">
        <v>660.04</v>
      </c>
      <c r="V2239" s="1">
        <v>135.41999999999999</v>
      </c>
      <c r="W2239" s="4">
        <v>600</v>
      </c>
      <c r="X2239" s="1">
        <v>4768.17</v>
      </c>
      <c r="Y2239">
        <v>4</v>
      </c>
      <c r="Z2239">
        <v>9</v>
      </c>
      <c r="AA2239" t="str">
        <f>VLOOKUP($B2239,Sheet1!A:E,5,FALSE)</f>
        <v>Dominican community, Dykman Street, George Washington Bridge, Columbia University</v>
      </c>
    </row>
    <row r="2240" spans="1:27" x14ac:dyDescent="0.2">
      <c r="A2240">
        <v>2340</v>
      </c>
      <c r="B2240" t="s">
        <v>2928</v>
      </c>
      <c r="C2240" t="s">
        <v>34</v>
      </c>
      <c r="D2240" s="1">
        <v>2599000</v>
      </c>
      <c r="E2240">
        <v>4</v>
      </c>
      <c r="F2240">
        <v>3</v>
      </c>
      <c r="G2240" s="2">
        <v>3510</v>
      </c>
      <c r="H2240" t="s">
        <v>313</v>
      </c>
      <c r="I2240" t="s">
        <v>45</v>
      </c>
      <c r="J2240" s="5">
        <v>11234</v>
      </c>
      <c r="K2240" s="8" t="str">
        <f>VLOOKUP($B2240,Sheet1!A:E,3,FALSE)</f>
        <v>Marine Park</v>
      </c>
      <c r="L2240" s="8" t="str">
        <f>VLOOKUP($B2240,Sheet1!A:E,4,FALSE)</f>
        <v>A</v>
      </c>
      <c r="M2240">
        <v>-73.902018100000006</v>
      </c>
      <c r="N2240">
        <v>40.6063914</v>
      </c>
      <c r="O2240" s="13">
        <f>VLOOKUP($B2240,Sheet2!A:F,6,FALSE)</f>
        <v>10.76021644270906</v>
      </c>
      <c r="P2240" s="1">
        <v>519800</v>
      </c>
      <c r="Q2240" s="3">
        <v>6.7500000000000004E-2</v>
      </c>
      <c r="R2240">
        <v>30</v>
      </c>
      <c r="S2240" s="1">
        <v>2079200</v>
      </c>
      <c r="T2240" s="1">
        <v>13485.65</v>
      </c>
      <c r="U2240" s="1">
        <v>2639.15</v>
      </c>
      <c r="V2240" s="1">
        <v>541.46</v>
      </c>
      <c r="W2240" s="4">
        <v>1000</v>
      </c>
      <c r="X2240" s="1">
        <v>17666.259999999998</v>
      </c>
      <c r="Y2240">
        <v>8</v>
      </c>
      <c r="Z2240">
        <v>18</v>
      </c>
      <c r="AA2240" t="str">
        <f>VLOOKUP($B2240,Sheet1!A:E,5,FALSE)</f>
        <v>Marine Park, expansive parkland and recreational facilities.</v>
      </c>
    </row>
    <row r="2241" spans="1:27" x14ac:dyDescent="0.2">
      <c r="A2241">
        <v>2341</v>
      </c>
      <c r="B2241" t="s">
        <v>2929</v>
      </c>
      <c r="C2241" t="s">
        <v>41</v>
      </c>
      <c r="D2241" s="1">
        <v>1195000</v>
      </c>
      <c r="E2241">
        <v>4</v>
      </c>
      <c r="F2241">
        <v>2</v>
      </c>
      <c r="G2241" s="2">
        <v>2625</v>
      </c>
      <c r="H2241" t="s">
        <v>39</v>
      </c>
      <c r="I2241" t="s">
        <v>45</v>
      </c>
      <c r="J2241" s="5">
        <v>11238</v>
      </c>
      <c r="K2241" s="8" t="str">
        <f>VLOOKUP($B2241,Sheet1!A:E,3,FALSE)</f>
        <v>Clinton Hill</v>
      </c>
      <c r="L2241" s="8" t="str">
        <f>VLOOKUP($B2241,Sheet1!A:E,4,FALSE)</f>
        <v>A</v>
      </c>
      <c r="M2241">
        <v>-73.959061000000005</v>
      </c>
      <c r="N2241">
        <v>40.685395999999997</v>
      </c>
      <c r="O2241" s="13">
        <f>VLOOKUP($B2241,Sheet2!A:F,6,FALSE)</f>
        <v>4.5899270511768462</v>
      </c>
      <c r="P2241" s="1">
        <v>239000</v>
      </c>
      <c r="Q2241" s="3">
        <v>6.7500000000000004E-2</v>
      </c>
      <c r="R2241">
        <v>30</v>
      </c>
      <c r="S2241" s="1">
        <v>956000</v>
      </c>
      <c r="T2241" s="1">
        <v>6200.6</v>
      </c>
      <c r="U2241" s="1">
        <v>1213.46</v>
      </c>
      <c r="V2241" s="1">
        <v>248.96</v>
      </c>
      <c r="W2241" s="4">
        <v>600</v>
      </c>
      <c r="X2241" s="1">
        <v>8263.02</v>
      </c>
      <c r="Y2241">
        <v>8</v>
      </c>
      <c r="Z2241">
        <v>16</v>
      </c>
      <c r="AA2241" t="str">
        <f>VLOOKUP($B2241,Sheet1!A:E,5,FALSE)</f>
        <v>19th century brownstones, professionally diverse with artist, corporate workers, and students. Pratt Institute</v>
      </c>
    </row>
    <row r="2242" spans="1:27" x14ac:dyDescent="0.2">
      <c r="A2242">
        <v>2342</v>
      </c>
      <c r="B2242" t="s">
        <v>2930</v>
      </c>
      <c r="C2242" t="s">
        <v>34</v>
      </c>
      <c r="D2242" s="1">
        <v>1288000</v>
      </c>
      <c r="E2242">
        <v>3</v>
      </c>
      <c r="F2242">
        <v>2</v>
      </c>
      <c r="G2242" s="2">
        <v>1188</v>
      </c>
      <c r="H2242" t="s">
        <v>1384</v>
      </c>
      <c r="I2242" t="s">
        <v>45</v>
      </c>
      <c r="J2242" s="5">
        <v>11209</v>
      </c>
      <c r="K2242" s="8" t="str">
        <f>VLOOKUP($B2242,Sheet1!A:E,3,FALSE)</f>
        <v>Bay Ridge</v>
      </c>
      <c r="L2242" s="8" t="str">
        <f>VLOOKUP($B2242,Sheet1!A:E,4,FALSE)</f>
        <v>B+</v>
      </c>
      <c r="M2242">
        <v>-74.0298947</v>
      </c>
      <c r="N2242">
        <v>40.622937700000001</v>
      </c>
      <c r="O2242" s="13">
        <f>VLOOKUP($B2242,Sheet2!A:F,6,FALSE)</f>
        <v>8.9944760331361611</v>
      </c>
      <c r="P2242" s="1">
        <v>257600</v>
      </c>
      <c r="Q2242" s="3">
        <v>6.7500000000000004E-2</v>
      </c>
      <c r="R2242">
        <v>30</v>
      </c>
      <c r="S2242" s="1">
        <v>1030400</v>
      </c>
      <c r="T2242" s="1">
        <v>6683.15</v>
      </c>
      <c r="U2242" s="1">
        <v>1307.9000000000001</v>
      </c>
      <c r="V2242" s="1">
        <v>268.33</v>
      </c>
      <c r="W2242" s="4">
        <v>600</v>
      </c>
      <c r="X2242" s="1">
        <v>8859.39</v>
      </c>
      <c r="Y2242">
        <v>6</v>
      </c>
      <c r="Z2242">
        <v>7</v>
      </c>
      <c r="AA2242" t="str">
        <f>VLOOKUP($B2242,Sheet1!A:E,5,FALSE)</f>
        <v>South Brooklyn Neighborhood known for elaborate Christmas light in Dyker Heights.</v>
      </c>
    </row>
    <row r="2243" spans="1:27" x14ac:dyDescent="0.2">
      <c r="A2243">
        <v>2343</v>
      </c>
      <c r="B2243" t="s">
        <v>2931</v>
      </c>
      <c r="C2243" t="s">
        <v>26</v>
      </c>
      <c r="D2243" s="1">
        <v>2099000</v>
      </c>
      <c r="E2243">
        <v>2</v>
      </c>
      <c r="F2243">
        <v>2</v>
      </c>
      <c r="G2243" s="2">
        <v>1447</v>
      </c>
      <c r="H2243" t="s">
        <v>69</v>
      </c>
      <c r="I2243" t="s">
        <v>45</v>
      </c>
      <c r="J2243" s="5">
        <v>11201</v>
      </c>
      <c r="K2243" s="8" t="str">
        <f>VLOOKUP($B2243,Sheet1!A:E,3,FALSE)</f>
        <v>Brooklyn Heights</v>
      </c>
      <c r="L2243" s="8" t="str">
        <f>VLOOKUP($B2243,Sheet1!A:E,4,FALSE)</f>
        <v>A</v>
      </c>
      <c r="M2243">
        <v>-73.9844236</v>
      </c>
      <c r="N2243">
        <v>40.701904499999998</v>
      </c>
      <c r="O2243" s="13">
        <f>VLOOKUP($B2243,Sheet2!A:F,6,FALSE)</f>
        <v>3.2375042706880941</v>
      </c>
      <c r="P2243" s="1">
        <v>419800</v>
      </c>
      <c r="Q2243" s="3">
        <v>6.7500000000000004E-2</v>
      </c>
      <c r="R2243">
        <v>30</v>
      </c>
      <c r="S2243" s="1">
        <v>1679200</v>
      </c>
      <c r="T2243" s="1">
        <v>10891.26</v>
      </c>
      <c r="U2243" s="1">
        <v>2131.4299999999998</v>
      </c>
      <c r="V2243" s="1">
        <v>437.29</v>
      </c>
      <c r="W2243" s="4">
        <v>550</v>
      </c>
      <c r="X2243" s="1">
        <v>14009.98</v>
      </c>
      <c r="Y2243">
        <v>4</v>
      </c>
      <c r="Z2243">
        <v>9</v>
      </c>
      <c r="AA2243" t="str">
        <f>VLOOKUP($B2243,Sheet1!A:E,5,FALSE)</f>
        <v>Views of the Manhattan Skyline and Brooklyn Bridge, by Brooklyn Heights Park- Pier 5, famous basketball courts. </v>
      </c>
    </row>
    <row r="2244" spans="1:27" x14ac:dyDescent="0.2">
      <c r="A2244">
        <v>2344</v>
      </c>
      <c r="B2244" t="s">
        <v>2932</v>
      </c>
      <c r="C2244" t="s">
        <v>87</v>
      </c>
      <c r="D2244" s="1">
        <v>1275000</v>
      </c>
      <c r="E2244">
        <v>5</v>
      </c>
      <c r="F2244">
        <v>3</v>
      </c>
      <c r="G2244" s="2">
        <v>1920</v>
      </c>
      <c r="H2244" t="s">
        <v>81</v>
      </c>
      <c r="I2244" t="s">
        <v>45</v>
      </c>
      <c r="J2244" s="5">
        <v>11220</v>
      </c>
      <c r="K2244" s="8" t="str">
        <f>VLOOKUP($B2244,Sheet1!A:E,3,FALSE)</f>
        <v>Bay Ridge</v>
      </c>
      <c r="L2244" s="8" t="str">
        <f>VLOOKUP($B2244,Sheet1!A:E,4,FALSE)</f>
        <v>B+</v>
      </c>
      <c r="M2244">
        <v>-74.013131700000002</v>
      </c>
      <c r="N2244">
        <v>40.651226299999998</v>
      </c>
      <c r="O2244" s="13">
        <f>VLOOKUP($B2244,Sheet2!A:F,6,FALSE)</f>
        <v>6.8893366891050851</v>
      </c>
      <c r="P2244" s="1">
        <v>255000</v>
      </c>
      <c r="Q2244" s="3">
        <v>6.7500000000000004E-2</v>
      </c>
      <c r="R2244">
        <v>30</v>
      </c>
      <c r="S2244" s="1">
        <v>1020000</v>
      </c>
      <c r="T2244" s="1">
        <v>6615.7</v>
      </c>
      <c r="U2244" s="1">
        <v>1294.7</v>
      </c>
      <c r="V2244" s="1">
        <v>265.63</v>
      </c>
      <c r="W2244" s="4">
        <v>600</v>
      </c>
      <c r="X2244" s="1">
        <v>8776.02</v>
      </c>
      <c r="Y2244">
        <v>10</v>
      </c>
      <c r="Z2244">
        <v>10</v>
      </c>
      <c r="AA2244" t="str">
        <f>VLOOKUP($B2244,Sheet1!A:E,5,FALSE)</f>
        <v>South Brooklyn Neighborhood known for elaborate Christmas light in Dyker Heights.</v>
      </c>
    </row>
    <row r="2245" spans="1:27" x14ac:dyDescent="0.2">
      <c r="A2245">
        <v>2345</v>
      </c>
      <c r="B2245" t="s">
        <v>2933</v>
      </c>
      <c r="C2245" t="s">
        <v>87</v>
      </c>
      <c r="D2245" s="1">
        <v>1999999</v>
      </c>
      <c r="E2245">
        <v>12</v>
      </c>
      <c r="F2245">
        <v>6</v>
      </c>
      <c r="G2245" s="2">
        <v>2184</v>
      </c>
      <c r="H2245" t="s">
        <v>397</v>
      </c>
      <c r="I2245" t="s">
        <v>45</v>
      </c>
      <c r="J2245" s="5">
        <v>11211</v>
      </c>
      <c r="K2245" s="8" t="str">
        <f>VLOOKUP($B2245,Sheet1!A:E,3,FALSE)</f>
        <v>Williamsburg</v>
      </c>
      <c r="L2245" s="8" t="str">
        <f>VLOOKUP($B2245,Sheet1!A:E,4,FALSE)</f>
        <v>B+</v>
      </c>
      <c r="M2245">
        <v>-73.944814800000003</v>
      </c>
      <c r="N2245">
        <v>40.714294799999998</v>
      </c>
      <c r="O2245" s="13">
        <f>VLOOKUP($B2245,Sheet2!A:F,6,FALSE)</f>
        <v>3.196728980062316</v>
      </c>
      <c r="P2245" s="1">
        <v>399999.8</v>
      </c>
      <c r="Q2245" s="3">
        <v>6.7500000000000004E-2</v>
      </c>
      <c r="R2245">
        <v>30</v>
      </c>
      <c r="S2245" s="1">
        <v>1599999.2</v>
      </c>
      <c r="T2245" s="1">
        <v>10377.56</v>
      </c>
      <c r="U2245" s="1">
        <v>2030.9</v>
      </c>
      <c r="V2245" s="1">
        <v>416.67</v>
      </c>
      <c r="W2245" s="4">
        <v>160</v>
      </c>
      <c r="X2245" s="1">
        <v>12985.13</v>
      </c>
      <c r="Y2245">
        <v>24</v>
      </c>
      <c r="Z2245">
        <v>7</v>
      </c>
      <c r="AA2245" t="str">
        <f>VLOOKUP($B2245,Sheet1!A:E,5,FALSE)</f>
        <v>Hipsters, Trendy cafes bars resturants, Smorgasburg, "East Manhattan".</v>
      </c>
    </row>
    <row r="2246" spans="1:27" x14ac:dyDescent="0.2">
      <c r="A2246">
        <v>2347</v>
      </c>
      <c r="B2246" t="s">
        <v>2934</v>
      </c>
      <c r="C2246" t="s">
        <v>41</v>
      </c>
      <c r="D2246" s="1">
        <v>10750000</v>
      </c>
      <c r="E2246">
        <v>8</v>
      </c>
      <c r="F2246">
        <v>2.5</v>
      </c>
      <c r="G2246" s="2">
        <v>7327</v>
      </c>
      <c r="H2246" t="s">
        <v>39</v>
      </c>
      <c r="I2246" t="s">
        <v>28</v>
      </c>
      <c r="J2246" s="5">
        <v>10065</v>
      </c>
      <c r="K2246" s="8" t="str">
        <f>VLOOKUP($B2246,Sheet1!A:E,3,FALSE)</f>
        <v>Upper East Side</v>
      </c>
      <c r="L2246" s="8" t="str">
        <f>VLOOKUP($B2246,Sheet1!A:E,4,FALSE)</f>
        <v>A</v>
      </c>
      <c r="M2246">
        <v>-73.965815000000006</v>
      </c>
      <c r="N2246">
        <v>40.764757000000003</v>
      </c>
      <c r="O2246" s="13">
        <f>VLOOKUP($B2246,Sheet2!A:F,6,FALSE)</f>
        <v>1.5062734309615351</v>
      </c>
      <c r="P2246" s="1">
        <v>2150000</v>
      </c>
      <c r="Q2246" s="3">
        <v>6.7500000000000004E-2</v>
      </c>
      <c r="R2246">
        <v>30</v>
      </c>
      <c r="S2246" s="1">
        <v>8600000</v>
      </c>
      <c r="T2246" s="1">
        <v>55779.44</v>
      </c>
      <c r="U2246" s="1">
        <v>10916.09</v>
      </c>
      <c r="V2246" s="1">
        <v>2239.58</v>
      </c>
      <c r="W2246" s="4">
        <v>1700</v>
      </c>
      <c r="X2246" s="1">
        <v>70635.11</v>
      </c>
      <c r="Y2246">
        <v>16</v>
      </c>
      <c r="Z2246">
        <v>41</v>
      </c>
      <c r="AA2246" t="str">
        <f>VLOOKUP($B2246,Sheet1!A:E,5,FALSE)</f>
        <v>Posh neighborhood, private schools, expensive supermarkets, iconic museums. </v>
      </c>
    </row>
    <row r="2247" spans="1:27" x14ac:dyDescent="0.2">
      <c r="A2247">
        <v>2348</v>
      </c>
      <c r="B2247" t="s">
        <v>2935</v>
      </c>
      <c r="C2247" t="s">
        <v>52</v>
      </c>
      <c r="D2247" s="1">
        <v>650000</v>
      </c>
      <c r="E2247">
        <v>1</v>
      </c>
      <c r="F2247">
        <v>1</v>
      </c>
      <c r="G2247" s="2">
        <v>2184</v>
      </c>
      <c r="H2247" t="s">
        <v>39</v>
      </c>
      <c r="I2247" t="s">
        <v>28</v>
      </c>
      <c r="J2247" s="5">
        <v>10022</v>
      </c>
      <c r="K2247" s="8" t="str">
        <f>VLOOKUP($B2247,Sheet1!A:E,3,FALSE)</f>
        <v>Midtown East</v>
      </c>
      <c r="L2247" s="8" t="str">
        <f>VLOOKUP($B2247,Sheet1!A:E,4,FALSE)</f>
        <v>B</v>
      </c>
      <c r="M2247">
        <v>-73.966701700000002</v>
      </c>
      <c r="N2247">
        <v>40.762566</v>
      </c>
      <c r="O2247" s="13">
        <f>VLOOKUP($B2247,Sheet2!A:F,6,FALSE)</f>
        <v>1.365848703451475</v>
      </c>
      <c r="P2247" s="1">
        <v>130000</v>
      </c>
      <c r="Q2247" s="3">
        <v>6.7500000000000004E-2</v>
      </c>
      <c r="R2247">
        <v>30</v>
      </c>
      <c r="S2247" s="1">
        <v>520000</v>
      </c>
      <c r="T2247" s="1">
        <v>3372.71</v>
      </c>
      <c r="U2247" s="1">
        <v>660.04</v>
      </c>
      <c r="V2247" s="1">
        <v>135.41999999999999</v>
      </c>
      <c r="W2247" s="4">
        <v>550</v>
      </c>
      <c r="X2247" s="1">
        <v>4718.17</v>
      </c>
      <c r="Y2247">
        <v>2</v>
      </c>
      <c r="Z2247">
        <v>18</v>
      </c>
      <c r="AA2247" t="str">
        <f>VLOOKUP($B2247,Sheet1!A:E,5,FALSE)</f>
        <v>Acess to Museum Mile, world class resturants on 2nd &amp; 3rd ave, close to corporate headquarters</v>
      </c>
    </row>
    <row r="2248" spans="1:27" x14ac:dyDescent="0.2">
      <c r="A2248">
        <v>2349</v>
      </c>
      <c r="B2248" t="s">
        <v>2936</v>
      </c>
      <c r="C2248" t="s">
        <v>52</v>
      </c>
      <c r="D2248" s="1">
        <v>4800000</v>
      </c>
      <c r="E2248">
        <v>3</v>
      </c>
      <c r="F2248">
        <v>4</v>
      </c>
      <c r="G2248" s="2">
        <v>3475</v>
      </c>
      <c r="H2248" t="s">
        <v>42</v>
      </c>
      <c r="I2248" t="s">
        <v>28</v>
      </c>
      <c r="J2248" s="5">
        <v>10028</v>
      </c>
      <c r="K2248" s="8" t="str">
        <f>VLOOKUP($B2248,Sheet1!A:E,3,FALSE)</f>
        <v>Upper East Side</v>
      </c>
      <c r="L2248" s="8" t="str">
        <f>VLOOKUP($B2248,Sheet1!A:E,4,FALSE)</f>
        <v>A</v>
      </c>
      <c r="M2248">
        <v>-73.959826899999996</v>
      </c>
      <c r="N2248">
        <v>40.778129</v>
      </c>
      <c r="O2248" s="13">
        <f>VLOOKUP($B2248,Sheet2!A:F,6,FALSE)</f>
        <v>2.4279766400170399</v>
      </c>
      <c r="P2248" s="1">
        <v>960000</v>
      </c>
      <c r="Q2248" s="3">
        <v>6.7500000000000004E-2</v>
      </c>
      <c r="R2248">
        <v>30</v>
      </c>
      <c r="S2248" s="1">
        <v>3840000</v>
      </c>
      <c r="T2248" s="1">
        <v>24906.17</v>
      </c>
      <c r="U2248" s="1">
        <v>4874.16</v>
      </c>
      <c r="V2248" s="1">
        <v>1000</v>
      </c>
      <c r="W2248" s="4">
        <v>600</v>
      </c>
      <c r="X2248" s="1">
        <v>31380.33</v>
      </c>
      <c r="Y2248">
        <v>6</v>
      </c>
      <c r="Z2248">
        <v>14</v>
      </c>
      <c r="AA2248" t="str">
        <f>VLOOKUP($B2248,Sheet1!A:E,5,FALSE)</f>
        <v>Posh neighborhood, private schools, expensive supermarkets, iconic museums. </v>
      </c>
    </row>
    <row r="2249" spans="1:27" x14ac:dyDescent="0.2">
      <c r="A2249">
        <v>2350</v>
      </c>
      <c r="B2249" t="s">
        <v>2937</v>
      </c>
      <c r="C2249" t="s">
        <v>87</v>
      </c>
      <c r="D2249" s="1">
        <v>1279900</v>
      </c>
      <c r="E2249">
        <v>3</v>
      </c>
      <c r="F2249">
        <v>2.5</v>
      </c>
      <c r="G2249" s="2">
        <v>3812</v>
      </c>
      <c r="H2249" t="s">
        <v>47</v>
      </c>
      <c r="I2249" t="s">
        <v>28</v>
      </c>
      <c r="J2249" s="5">
        <v>10035</v>
      </c>
      <c r="K2249" s="8" t="str">
        <f>VLOOKUP($B2249,Sheet1!A:E,3,FALSE)</f>
        <v>East Harlem</v>
      </c>
      <c r="L2249" s="8" t="str">
        <f>VLOOKUP($B2249,Sheet1!A:E,4,FALSE)</f>
        <v>C</v>
      </c>
      <c r="M2249">
        <v>-73.939311599999996</v>
      </c>
      <c r="N2249">
        <v>40.806225300000001</v>
      </c>
      <c r="O2249" s="13">
        <f>VLOOKUP($B2249,Sheet2!A:F,6,FALSE)</f>
        <v>4.6415301681243362</v>
      </c>
      <c r="P2249" s="1">
        <v>255980</v>
      </c>
      <c r="Q2249" s="3">
        <v>6.7500000000000004E-2</v>
      </c>
      <c r="R2249">
        <v>30</v>
      </c>
      <c r="S2249" s="1">
        <v>1023920</v>
      </c>
      <c r="T2249" s="1">
        <v>6641.13</v>
      </c>
      <c r="U2249" s="1">
        <v>1299.67</v>
      </c>
      <c r="V2249" s="1">
        <v>266.64999999999998</v>
      </c>
      <c r="W2249" s="4">
        <v>600</v>
      </c>
      <c r="X2249" s="1">
        <v>8807.4500000000007</v>
      </c>
      <c r="Y2249">
        <v>6</v>
      </c>
      <c r="Z2249">
        <v>21</v>
      </c>
      <c r="AA2249" t="str">
        <f>VLOOKUP($B2249,Sheet1!A:E,5,FALSE)</f>
        <v>Spanish Harlem/ "El Barrio", Latin American &amp; Caribbean restaurants. Bustling street life. </v>
      </c>
    </row>
    <row r="2250" spans="1:27" x14ac:dyDescent="0.2">
      <c r="A2250">
        <v>2351</v>
      </c>
      <c r="B2250" t="s">
        <v>2938</v>
      </c>
      <c r="C2250" t="s">
        <v>87</v>
      </c>
      <c r="D2250" s="1">
        <v>1680000</v>
      </c>
      <c r="E2250">
        <v>7</v>
      </c>
      <c r="F2250">
        <v>4</v>
      </c>
      <c r="G2250" s="2">
        <v>3780</v>
      </c>
      <c r="H2250" t="s">
        <v>62</v>
      </c>
      <c r="I2250" t="s">
        <v>65</v>
      </c>
      <c r="J2250" s="5">
        <v>11360</v>
      </c>
      <c r="K2250" s="8" t="str">
        <f>VLOOKUP($B2250,Sheet1!A:E,3,FALSE)</f>
        <v>Bayside</v>
      </c>
      <c r="L2250" s="8" t="str">
        <f>VLOOKUP($B2250,Sheet1!A:E,4,FALSE)</f>
        <v>A</v>
      </c>
      <c r="M2250">
        <v>-73.778611999999995</v>
      </c>
      <c r="N2250">
        <v>40.785705</v>
      </c>
      <c r="O2250" s="13">
        <f>VLOOKUP($B2250,Sheet2!A:F,6,FALSE)</f>
        <v>11.14467864632711</v>
      </c>
      <c r="P2250" s="1">
        <v>336000</v>
      </c>
      <c r="Q2250" s="3">
        <v>6.7500000000000004E-2</v>
      </c>
      <c r="R2250">
        <v>30</v>
      </c>
      <c r="S2250" s="1">
        <v>1344000</v>
      </c>
      <c r="T2250" s="1">
        <v>8717.16</v>
      </c>
      <c r="U2250" s="1">
        <v>1705.96</v>
      </c>
      <c r="V2250" s="1">
        <v>350</v>
      </c>
      <c r="W2250" s="4">
        <v>600</v>
      </c>
      <c r="X2250" s="1">
        <v>11373.11</v>
      </c>
      <c r="Y2250">
        <v>14</v>
      </c>
      <c r="Z2250">
        <v>16</v>
      </c>
      <c r="AA2250" t="str">
        <f>VLOOKUP($B2250,Sheet1!A:E,5,FALSE)</f>
        <v>Suburban style homes in Northeast Queens, large Korean community, with its most commerical street being Bell Boulevard</v>
      </c>
    </row>
    <row r="2251" spans="1:27" x14ac:dyDescent="0.2">
      <c r="A2251">
        <v>2352</v>
      </c>
      <c r="B2251" t="s">
        <v>2939</v>
      </c>
      <c r="C2251" t="s">
        <v>52</v>
      </c>
      <c r="D2251" s="1">
        <v>299000</v>
      </c>
      <c r="E2251">
        <v>1</v>
      </c>
      <c r="F2251">
        <v>1</v>
      </c>
      <c r="G2251">
        <v>850</v>
      </c>
      <c r="H2251" t="s">
        <v>2580</v>
      </c>
      <c r="I2251" t="s">
        <v>65</v>
      </c>
      <c r="J2251" s="5">
        <v>11367</v>
      </c>
      <c r="K2251" s="8" t="str">
        <f>VLOOKUP($B2251,Sheet1!A:E,3,FALSE)</f>
        <v>Flushing</v>
      </c>
      <c r="L2251" s="8" t="str">
        <f>VLOOKUP($B2251,Sheet1!A:E,4,FALSE)</f>
        <v>B</v>
      </c>
      <c r="M2251">
        <v>-73.828466500000005</v>
      </c>
      <c r="N2251">
        <v>40.731331900000001</v>
      </c>
      <c r="O2251" s="13">
        <f>VLOOKUP($B2251,Sheet2!A:F,6,FALSE)</f>
        <v>8.3258261996248333</v>
      </c>
      <c r="P2251" s="1">
        <v>59800</v>
      </c>
      <c r="Q2251" s="3">
        <v>6.7500000000000004E-2</v>
      </c>
      <c r="R2251">
        <v>30</v>
      </c>
      <c r="S2251" s="1">
        <v>239200</v>
      </c>
      <c r="T2251" s="1">
        <v>1551.45</v>
      </c>
      <c r="U2251" s="1">
        <v>303.62</v>
      </c>
      <c r="V2251" s="1">
        <v>62.29</v>
      </c>
      <c r="W2251" s="4">
        <v>375</v>
      </c>
      <c r="X2251" s="1">
        <v>2292.36</v>
      </c>
      <c r="Y2251">
        <v>2</v>
      </c>
      <c r="Z2251">
        <v>7</v>
      </c>
      <c r="AA2251" t="str">
        <f>VLOOKUP($B2251,Sheet1!A:E,5,FALSE)</f>
        <v>Bustling Chinese and  Korean community. Large shopping community.</v>
      </c>
    </row>
    <row r="2252" spans="1:27" x14ac:dyDescent="0.2">
      <c r="A2252">
        <v>2353</v>
      </c>
      <c r="B2252" t="s">
        <v>2940</v>
      </c>
      <c r="C2252" t="s">
        <v>52</v>
      </c>
      <c r="D2252" s="1">
        <v>845000</v>
      </c>
      <c r="E2252">
        <v>1</v>
      </c>
      <c r="F2252">
        <v>1</v>
      </c>
      <c r="G2252" s="2">
        <v>2184</v>
      </c>
      <c r="H2252" t="s">
        <v>42</v>
      </c>
      <c r="I2252" t="s">
        <v>28</v>
      </c>
      <c r="J2252" s="5">
        <v>10019</v>
      </c>
      <c r="K2252" s="8" t="str">
        <f>VLOOKUP($B2252,Sheet1!A:E,3,FALSE)</f>
        <v>Chelsea</v>
      </c>
      <c r="L2252" s="8" t="str">
        <f>VLOOKUP($B2252,Sheet1!A:E,4,FALSE)</f>
        <v>A</v>
      </c>
      <c r="M2252">
        <v>-73.977340699999999</v>
      </c>
      <c r="N2252">
        <v>40.765931500000001</v>
      </c>
      <c r="O2252" s="13">
        <f>VLOOKUP($B2252,Sheet2!A:F,6,FALSE)</f>
        <v>1.2548677683305409</v>
      </c>
      <c r="P2252" s="1">
        <v>169000</v>
      </c>
      <c r="Q2252" s="3">
        <v>6.7500000000000004E-2</v>
      </c>
      <c r="R2252">
        <v>30</v>
      </c>
      <c r="S2252" s="1">
        <v>676000</v>
      </c>
      <c r="T2252" s="1">
        <v>4384.5200000000004</v>
      </c>
      <c r="U2252" s="1">
        <v>858.06</v>
      </c>
      <c r="V2252" s="1">
        <v>176.04</v>
      </c>
      <c r="W2252" s="4">
        <v>205</v>
      </c>
      <c r="X2252" s="1">
        <v>5623.62</v>
      </c>
      <c r="Y2252">
        <v>2</v>
      </c>
      <c r="Z2252">
        <v>18</v>
      </c>
      <c r="AA2252" t="str">
        <f>VLOOKUP($B2252,Sheet1!A:E,5,FALSE)</f>
        <v>Luxury Highrises, premier neighborhood with upscale resturants and shops; Previously a LGBTQ hub.</v>
      </c>
    </row>
    <row r="2253" spans="1:27" x14ac:dyDescent="0.2">
      <c r="A2253">
        <v>2354</v>
      </c>
      <c r="B2253" t="s">
        <v>2941</v>
      </c>
      <c r="C2253" t="s">
        <v>52</v>
      </c>
      <c r="D2253" s="1">
        <v>415000</v>
      </c>
      <c r="E2253">
        <v>3</v>
      </c>
      <c r="F2253">
        <v>1</v>
      </c>
      <c r="G2253" s="2">
        <v>2184</v>
      </c>
      <c r="H2253" t="s">
        <v>69</v>
      </c>
      <c r="I2253" t="s">
        <v>28</v>
      </c>
      <c r="J2253" s="5">
        <v>10021</v>
      </c>
      <c r="K2253" s="8" t="str">
        <f>VLOOKUP($B2253,Sheet1!A:E,3,FALSE)</f>
        <v>Upper East Side</v>
      </c>
      <c r="L2253" s="8" t="str">
        <f>VLOOKUP($B2253,Sheet1!A:E,4,FALSE)</f>
        <v>A</v>
      </c>
      <c r="M2253">
        <v>-73.959425100000004</v>
      </c>
      <c r="N2253">
        <v>40.767819500000002</v>
      </c>
      <c r="O2253" s="13">
        <f>VLOOKUP($B2253,Sheet2!A:F,6,FALSE)</f>
        <v>1.892304250872151</v>
      </c>
      <c r="P2253" s="1">
        <v>83000</v>
      </c>
      <c r="Q2253" s="3">
        <v>6.7500000000000004E-2</v>
      </c>
      <c r="R2253">
        <v>30</v>
      </c>
      <c r="S2253" s="1">
        <v>332000</v>
      </c>
      <c r="T2253" s="1">
        <v>2153.35</v>
      </c>
      <c r="U2253" s="1">
        <v>421.41</v>
      </c>
      <c r="V2253" s="1">
        <v>86.46</v>
      </c>
      <c r="W2253" s="4">
        <v>600</v>
      </c>
      <c r="X2253" s="1">
        <v>3261.22</v>
      </c>
      <c r="Y2253">
        <v>6</v>
      </c>
      <c r="Z2253">
        <v>18</v>
      </c>
      <c r="AA2253" t="str">
        <f>VLOOKUP($B2253,Sheet1!A:E,5,FALSE)</f>
        <v>Posh neighborhood, private schools, expensive supermarkets, iconic museums. </v>
      </c>
    </row>
    <row r="2254" spans="1:27" x14ac:dyDescent="0.2">
      <c r="A2254">
        <v>2355</v>
      </c>
      <c r="B2254" t="s">
        <v>2942</v>
      </c>
      <c r="C2254" t="s">
        <v>52</v>
      </c>
      <c r="D2254" s="1">
        <v>449000</v>
      </c>
      <c r="E2254">
        <v>1</v>
      </c>
      <c r="F2254">
        <v>2</v>
      </c>
      <c r="G2254" s="2">
        <v>1213</v>
      </c>
      <c r="H2254" t="s">
        <v>266</v>
      </c>
      <c r="I2254" t="s">
        <v>65</v>
      </c>
      <c r="J2254" s="5">
        <v>11005</v>
      </c>
      <c r="K2254" s="8" t="str">
        <f>VLOOKUP($B2254,Sheet1!A:E,3,FALSE)</f>
        <v>Glen Oaks</v>
      </c>
      <c r="L2254" s="8" t="str">
        <f>VLOOKUP($B2254,Sheet1!A:E,4,FALSE)</f>
        <v>A</v>
      </c>
      <c r="M2254">
        <v>-73.721200800000005</v>
      </c>
      <c r="N2254">
        <v>40.7564761</v>
      </c>
      <c r="O2254" s="13">
        <f>VLOOKUP($B2254,Sheet2!A:F,6,FALSE)</f>
        <v>13.87514669181602</v>
      </c>
      <c r="P2254" s="1">
        <v>89800</v>
      </c>
      <c r="Q2254" s="3">
        <v>6.7500000000000004E-2</v>
      </c>
      <c r="R2254">
        <v>30</v>
      </c>
      <c r="S2254" s="1">
        <v>359200</v>
      </c>
      <c r="T2254" s="1">
        <v>2329.7600000000002</v>
      </c>
      <c r="U2254" s="1">
        <v>455.94</v>
      </c>
      <c r="V2254" s="1">
        <v>93.54</v>
      </c>
      <c r="W2254" s="4">
        <v>600</v>
      </c>
      <c r="X2254" s="1">
        <v>3479.24</v>
      </c>
      <c r="Y2254">
        <v>2</v>
      </c>
      <c r="Z2254">
        <v>8</v>
      </c>
      <c r="AA2254" t="str">
        <f>VLOOKUP($B2254,Sheet1!A:E,5,FALSE)</f>
        <v>Glen Oaks Village - large cooperative housing development, Queens County Farm. </v>
      </c>
    </row>
    <row r="2255" spans="1:27" x14ac:dyDescent="0.2">
      <c r="A2255">
        <v>2356</v>
      </c>
      <c r="B2255" t="s">
        <v>2943</v>
      </c>
      <c r="C2255" t="s">
        <v>26</v>
      </c>
      <c r="D2255" s="1">
        <v>1250000</v>
      </c>
      <c r="E2255">
        <v>3</v>
      </c>
      <c r="F2255">
        <v>2</v>
      </c>
      <c r="G2255" s="2">
        <v>1287</v>
      </c>
      <c r="H2255" t="s">
        <v>39</v>
      </c>
      <c r="I2255" t="s">
        <v>45</v>
      </c>
      <c r="J2255" s="5">
        <v>11201</v>
      </c>
      <c r="K2255" s="8" t="str">
        <f>VLOOKUP($B2255,Sheet1!A:E,3,FALSE)</f>
        <v>Brooklyn Heights</v>
      </c>
      <c r="L2255" s="8" t="str">
        <f>VLOOKUP($B2255,Sheet1!A:E,4,FALSE)</f>
        <v>A</v>
      </c>
      <c r="M2255">
        <v>-73.984937299999999</v>
      </c>
      <c r="N2255">
        <v>40.692590500000001</v>
      </c>
      <c r="O2255" s="13">
        <f>VLOOKUP($B2255,Sheet2!A:F,6,FALSE)</f>
        <v>3.879846098594685</v>
      </c>
      <c r="P2255" s="1">
        <v>250000</v>
      </c>
      <c r="Q2255" s="3">
        <v>6.7500000000000004E-2</v>
      </c>
      <c r="R2255">
        <v>30</v>
      </c>
      <c r="S2255" s="1">
        <v>1000000</v>
      </c>
      <c r="T2255" s="1">
        <v>6485.98</v>
      </c>
      <c r="U2255" s="1">
        <v>1269.31</v>
      </c>
      <c r="V2255" s="1">
        <v>260.42</v>
      </c>
      <c r="W2255" s="4">
        <v>205</v>
      </c>
      <c r="X2255" s="1">
        <v>8220.7099999999991</v>
      </c>
      <c r="Y2255">
        <v>6</v>
      </c>
      <c r="Z2255">
        <v>8</v>
      </c>
      <c r="AA2255" t="str">
        <f>VLOOKUP($B2255,Sheet1!A:E,5,FALSE)</f>
        <v>Views of the Manhattan Skyline and Brooklyn Bridge, by Brooklyn Heights Park- Pier 5, famous basketball courts. </v>
      </c>
    </row>
    <row r="2256" spans="1:27" x14ac:dyDescent="0.2">
      <c r="A2256">
        <v>2357</v>
      </c>
      <c r="B2256" t="s">
        <v>2944</v>
      </c>
      <c r="C2256" t="s">
        <v>41</v>
      </c>
      <c r="D2256" s="1">
        <v>4395000</v>
      </c>
      <c r="E2256">
        <v>5</v>
      </c>
      <c r="F2256">
        <v>4</v>
      </c>
      <c r="G2256" s="2">
        <v>2184</v>
      </c>
      <c r="H2256" t="s">
        <v>69</v>
      </c>
      <c r="I2256" t="s">
        <v>45</v>
      </c>
      <c r="J2256" s="5">
        <v>11217</v>
      </c>
      <c r="K2256" s="8" t="str">
        <f>VLOOKUP($B2256,Sheet1!A:E,3,FALSE)</f>
        <v>Boerum Hill</v>
      </c>
      <c r="L2256" s="8" t="str">
        <f>VLOOKUP($B2256,Sheet1!A:E,4,FALSE)</f>
        <v>B</v>
      </c>
      <c r="M2256">
        <v>-73.9839494</v>
      </c>
      <c r="N2256">
        <v>40.685968299999999</v>
      </c>
      <c r="O2256" s="13">
        <f>VLOOKUP($B2256,Sheet2!A:F,6,FALSE)</f>
        <v>4.3374004364868082</v>
      </c>
      <c r="P2256" s="1">
        <v>879000</v>
      </c>
      <c r="Q2256" s="3">
        <v>6.7500000000000004E-2</v>
      </c>
      <c r="R2256">
        <v>30</v>
      </c>
      <c r="S2256" s="1">
        <v>3516000</v>
      </c>
      <c r="T2256" s="1">
        <v>22804.71</v>
      </c>
      <c r="U2256" s="1">
        <v>4462.8999999999996</v>
      </c>
      <c r="V2256" s="1">
        <v>915.63</v>
      </c>
      <c r="W2256" s="4">
        <v>375</v>
      </c>
      <c r="X2256" s="1">
        <v>28558.240000000002</v>
      </c>
      <c r="Y2256">
        <v>10</v>
      </c>
      <c r="Z2256">
        <v>9</v>
      </c>
      <c r="AA2256" t="str">
        <f>VLOOKUP($B2256,Sheet1!A:E,5,FALSE)</f>
        <v>Historic brownstones, upscale boutique shops, close to Downtown Brooklyn. </v>
      </c>
    </row>
    <row r="2257" spans="1:27" x14ac:dyDescent="0.2">
      <c r="A2257">
        <v>2358</v>
      </c>
      <c r="B2257" t="s">
        <v>2945</v>
      </c>
      <c r="C2257" t="s">
        <v>52</v>
      </c>
      <c r="D2257" s="1">
        <v>315000</v>
      </c>
      <c r="E2257">
        <v>1</v>
      </c>
      <c r="F2257">
        <v>1</v>
      </c>
      <c r="G2257" s="2">
        <v>2184</v>
      </c>
      <c r="H2257" t="s">
        <v>39</v>
      </c>
      <c r="I2257" t="s">
        <v>65</v>
      </c>
      <c r="J2257" s="5">
        <v>11372</v>
      </c>
      <c r="K2257" s="8" t="str">
        <f>VLOOKUP($B2257,Sheet1!A:E,3,FALSE)</f>
        <v>High Bridge</v>
      </c>
      <c r="L2257" s="8" t="str">
        <f>VLOOKUP($B2257,Sheet1!A:E,4,FALSE)</f>
        <v>C</v>
      </c>
      <c r="M2257">
        <v>-73.881190700000005</v>
      </c>
      <c r="N2257">
        <v>40.750749499999998</v>
      </c>
      <c r="O2257" s="13">
        <f>VLOOKUP($B2257,Sheet2!A:F,6,FALSE)</f>
        <v>5.4716058191789836</v>
      </c>
      <c r="P2257" s="1">
        <v>63000</v>
      </c>
      <c r="Q2257" s="3">
        <v>6.7500000000000004E-2</v>
      </c>
      <c r="R2257">
        <v>30</v>
      </c>
      <c r="S2257" s="1">
        <v>252000</v>
      </c>
      <c r="T2257" s="1">
        <v>1634.47</v>
      </c>
      <c r="U2257" s="1">
        <v>319.87</v>
      </c>
      <c r="V2257" s="1">
        <v>65.63</v>
      </c>
      <c r="W2257" s="4">
        <v>600</v>
      </c>
      <c r="X2257" s="1">
        <v>2619.96</v>
      </c>
      <c r="Y2257">
        <v>2</v>
      </c>
      <c r="Z2257">
        <v>18</v>
      </c>
      <c r="AA2257" t="str">
        <f>VLOOKUP($B2257,Sheet1!A:E,5,FALSE)</f>
        <v> High Bridge connecting Manhattan &amp; Bronx, near Yankee Stadium. High poverty rates.</v>
      </c>
    </row>
    <row r="2258" spans="1:27" x14ac:dyDescent="0.2">
      <c r="A2258">
        <v>2359</v>
      </c>
      <c r="B2258" t="s">
        <v>2946</v>
      </c>
      <c r="C2258" t="s">
        <v>52</v>
      </c>
      <c r="D2258" s="1">
        <v>499000</v>
      </c>
      <c r="E2258">
        <v>2</v>
      </c>
      <c r="F2258">
        <v>1</v>
      </c>
      <c r="G2258">
        <v>900</v>
      </c>
      <c r="H2258" t="s">
        <v>39</v>
      </c>
      <c r="I2258" t="s">
        <v>45</v>
      </c>
      <c r="J2258" s="5">
        <v>11209</v>
      </c>
      <c r="K2258" s="8" t="str">
        <f>VLOOKUP($B2258,Sheet1!A:E,3,FALSE)</f>
        <v>Bay Ridge</v>
      </c>
      <c r="L2258" s="8" t="str">
        <f>VLOOKUP($B2258,Sheet1!A:E,4,FALSE)</f>
        <v>B+</v>
      </c>
      <c r="M2258">
        <v>-74.026202400000003</v>
      </c>
      <c r="N2258">
        <v>40.627337099999998</v>
      </c>
      <c r="O2258" s="13">
        <f>VLOOKUP($B2258,Sheet2!A:F,6,FALSE)</f>
        <v>8.6516158738170432</v>
      </c>
      <c r="P2258" s="1">
        <v>99800</v>
      </c>
      <c r="Q2258" s="3">
        <v>6.7500000000000004E-2</v>
      </c>
      <c r="R2258">
        <v>30</v>
      </c>
      <c r="S2258" s="1">
        <v>399200</v>
      </c>
      <c r="T2258" s="1">
        <v>2589.1999999999998</v>
      </c>
      <c r="U2258" s="1">
        <v>506.71</v>
      </c>
      <c r="V2258" s="1">
        <v>103.96</v>
      </c>
      <c r="W2258" s="4">
        <v>205</v>
      </c>
      <c r="X2258" s="1">
        <v>3404.87</v>
      </c>
      <c r="Y2258">
        <v>4</v>
      </c>
      <c r="Z2258">
        <v>8</v>
      </c>
      <c r="AA2258" t="str">
        <f>VLOOKUP($B2258,Sheet1!A:E,5,FALSE)</f>
        <v>South Brooklyn Neighborhood known for elaborate Christmas light in Dyker Heights.</v>
      </c>
    </row>
    <row r="2259" spans="1:27" x14ac:dyDescent="0.2">
      <c r="A2259">
        <v>2360</v>
      </c>
      <c r="B2259" t="s">
        <v>2947</v>
      </c>
      <c r="C2259" t="s">
        <v>34</v>
      </c>
      <c r="D2259" s="1">
        <v>699000</v>
      </c>
      <c r="E2259">
        <v>3</v>
      </c>
      <c r="F2259">
        <v>2</v>
      </c>
      <c r="G2259" s="2">
        <v>1700</v>
      </c>
      <c r="H2259" t="s">
        <v>2948</v>
      </c>
      <c r="I2259" t="s">
        <v>36</v>
      </c>
      <c r="J2259" s="5">
        <v>10309</v>
      </c>
      <c r="K2259" s="8" t="str">
        <f>VLOOKUP($B2259,Sheet1!A:E,3,FALSE)</f>
        <v>South Shore</v>
      </c>
      <c r="L2259" s="8" t="str">
        <f>VLOOKUP($B2259,Sheet1!A:E,4,FALSE)</f>
        <v>B</v>
      </c>
      <c r="M2259">
        <v>-74.218132999999995</v>
      </c>
      <c r="N2259">
        <v>40.545028000000002</v>
      </c>
      <c r="O2259" s="13">
        <f>VLOOKUP($B2259,Sheet2!A:F,6,FALSE)</f>
        <v>18.63632216489173</v>
      </c>
      <c r="P2259" s="1">
        <v>139800</v>
      </c>
      <c r="Q2259" s="3">
        <v>6.7500000000000004E-2</v>
      </c>
      <c r="R2259">
        <v>30</v>
      </c>
      <c r="S2259" s="1">
        <v>559200</v>
      </c>
      <c r="T2259" s="1">
        <v>3626.96</v>
      </c>
      <c r="U2259" s="1">
        <v>709.8</v>
      </c>
      <c r="V2259" s="1">
        <v>145.63</v>
      </c>
      <c r="W2259" s="4">
        <v>205</v>
      </c>
      <c r="X2259" s="1">
        <v>4687.3900000000003</v>
      </c>
      <c r="Y2259">
        <v>6</v>
      </c>
      <c r="Z2259">
        <v>11</v>
      </c>
      <c r="AA2259" t="str">
        <f>VLOOKUP($B2259,Sheet1!A:E,5,FALSE)</f>
        <v>Southern coastline of Long island, costal communities &amp; beaches such as Long Beach, Jones Beach, Fire Island, Hempstead.</v>
      </c>
    </row>
    <row r="2260" spans="1:27" x14ac:dyDescent="0.2">
      <c r="A2260">
        <v>2361</v>
      </c>
      <c r="B2260" t="s">
        <v>2949</v>
      </c>
      <c r="C2260" t="s">
        <v>26</v>
      </c>
      <c r="D2260" s="1">
        <v>625000</v>
      </c>
      <c r="E2260">
        <v>4</v>
      </c>
      <c r="F2260">
        <v>2</v>
      </c>
      <c r="G2260" s="2">
        <v>1268</v>
      </c>
      <c r="H2260" t="s">
        <v>2950</v>
      </c>
      <c r="I2260" t="s">
        <v>45</v>
      </c>
      <c r="J2260" s="5">
        <v>11213</v>
      </c>
      <c r="K2260" s="8" t="str">
        <f>VLOOKUP($B2260,Sheet1!A:E,3,FALSE)</f>
        <v>Crown Heights</v>
      </c>
      <c r="L2260" s="8" t="str">
        <f>VLOOKUP($B2260,Sheet1!A:E,4,FALSE)</f>
        <v>C</v>
      </c>
      <c r="M2260">
        <v>-73.936924000000005</v>
      </c>
      <c r="N2260">
        <v>40.663476899999999</v>
      </c>
      <c r="O2260" s="13">
        <f>VLOOKUP($B2260,Sheet2!A:F,6,FALSE)</f>
        <v>6.415864517465474</v>
      </c>
      <c r="P2260" s="1">
        <v>125000</v>
      </c>
      <c r="Q2260" s="3">
        <v>6.7500000000000004E-2</v>
      </c>
      <c r="R2260">
        <v>30</v>
      </c>
      <c r="S2260" s="1">
        <v>500000</v>
      </c>
      <c r="T2260" s="1">
        <v>3242.99</v>
      </c>
      <c r="U2260" s="1">
        <v>634.66</v>
      </c>
      <c r="V2260" s="1">
        <v>130.21</v>
      </c>
      <c r="W2260" s="4">
        <v>600</v>
      </c>
      <c r="X2260" s="1">
        <v>4607.8599999999997</v>
      </c>
      <c r="Y2260">
        <v>8</v>
      </c>
      <c r="Z2260">
        <v>8</v>
      </c>
      <c r="AA2260" t="str">
        <f>VLOOKUP($B2260,Sheet1!A:E,5,FALSE)</f>
        <v>African American, Carribean, Jewish communities intersecting, Brooklyn Children's Museum.</v>
      </c>
    </row>
    <row r="2261" spans="1:27" x14ac:dyDescent="0.2">
      <c r="A2261">
        <v>2362</v>
      </c>
      <c r="B2261" t="s">
        <v>2951</v>
      </c>
      <c r="C2261" t="s">
        <v>34</v>
      </c>
      <c r="D2261" s="1">
        <v>749000</v>
      </c>
      <c r="E2261">
        <v>3</v>
      </c>
      <c r="F2261">
        <v>2</v>
      </c>
      <c r="G2261" s="2">
        <v>2184</v>
      </c>
      <c r="H2261" t="s">
        <v>2952</v>
      </c>
      <c r="I2261" t="s">
        <v>65</v>
      </c>
      <c r="J2261" s="5">
        <v>11369</v>
      </c>
      <c r="K2261" s="8" t="str">
        <f>VLOOKUP($B2261,Sheet1!A:E,3,FALSE)</f>
        <v>East Elmhurst</v>
      </c>
      <c r="L2261" s="8" t="str">
        <f>VLOOKUP($B2261,Sheet1!A:E,4,FALSE)</f>
        <v>B</v>
      </c>
      <c r="M2261">
        <v>-73.873958400000006</v>
      </c>
      <c r="N2261">
        <v>40.7602045</v>
      </c>
      <c r="O2261" s="13">
        <f>VLOOKUP($B2261,Sheet2!A:F,6,FALSE)</f>
        <v>5.9016718679480231</v>
      </c>
      <c r="P2261" s="1">
        <v>149800</v>
      </c>
      <c r="Q2261" s="3">
        <v>6.7500000000000004E-2</v>
      </c>
      <c r="R2261">
        <v>30</v>
      </c>
      <c r="S2261" s="1">
        <v>599200</v>
      </c>
      <c r="T2261" s="1">
        <v>3886.4</v>
      </c>
      <c r="U2261" s="1">
        <v>760.57</v>
      </c>
      <c r="V2261" s="1">
        <v>156.04</v>
      </c>
      <c r="W2261" s="4">
        <v>600</v>
      </c>
      <c r="X2261" s="1">
        <v>5403.01</v>
      </c>
      <c r="Y2261">
        <v>6</v>
      </c>
      <c r="Z2261">
        <v>14</v>
      </c>
      <c r="AA2261" t="str">
        <f>VLOOKUP($B2261,Sheet1!A:E,5,FALSE)</f>
        <v xml:space="preserve">Close to NY's Laguardia Airport. </v>
      </c>
    </row>
    <row r="2262" spans="1:27" x14ac:dyDescent="0.2">
      <c r="A2262">
        <v>2363</v>
      </c>
      <c r="B2262" t="s">
        <v>2953</v>
      </c>
      <c r="C2262" t="s">
        <v>87</v>
      </c>
      <c r="D2262" s="1">
        <v>949000</v>
      </c>
      <c r="E2262">
        <v>4</v>
      </c>
      <c r="F2262">
        <v>2</v>
      </c>
      <c r="G2262" s="2">
        <v>1600</v>
      </c>
      <c r="H2262" t="s">
        <v>132</v>
      </c>
      <c r="I2262" t="s">
        <v>45</v>
      </c>
      <c r="J2262" s="5">
        <v>11226</v>
      </c>
      <c r="K2262" s="8" t="str">
        <f>VLOOKUP($B2262,Sheet1!A:E,3,FALSE)</f>
        <v>Flatbush</v>
      </c>
      <c r="L2262" s="8" t="str">
        <f>VLOOKUP($B2262,Sheet1!A:E,4,FALSE)</f>
        <v>B</v>
      </c>
      <c r="M2262">
        <v>-73.956937100000005</v>
      </c>
      <c r="N2262">
        <v>40.645234600000002</v>
      </c>
      <c r="O2262" s="13">
        <f>VLOOKUP($B2262,Sheet2!A:F,6,FALSE)</f>
        <v>7.3023411162090852</v>
      </c>
      <c r="P2262" s="1">
        <v>189800</v>
      </c>
      <c r="Q2262" s="3">
        <v>6.7500000000000004E-2</v>
      </c>
      <c r="R2262">
        <v>30</v>
      </c>
      <c r="S2262" s="1">
        <v>759200</v>
      </c>
      <c r="T2262" s="1">
        <v>4924.16</v>
      </c>
      <c r="U2262" s="1">
        <v>963.66</v>
      </c>
      <c r="V2262" s="1">
        <v>197.71</v>
      </c>
      <c r="W2262" s="4">
        <v>1400</v>
      </c>
      <c r="X2262" s="1">
        <v>7485.53</v>
      </c>
      <c r="Y2262">
        <v>8</v>
      </c>
      <c r="Z2262">
        <v>10</v>
      </c>
      <c r="AA2262" t="str">
        <f>VLOOKUP($B2262,Sheet1!A:E,5,FALSE)</f>
        <v>Family friendly neighborhood, Open Space, South of Prospect Park, more affordable, having Carribean &amp; Haitian Influence.</v>
      </c>
    </row>
    <row r="2263" spans="1:27" x14ac:dyDescent="0.2">
      <c r="A2263">
        <v>2364</v>
      </c>
      <c r="B2263" t="s">
        <v>2954</v>
      </c>
      <c r="C2263" t="s">
        <v>52</v>
      </c>
      <c r="D2263" s="1">
        <v>1495000</v>
      </c>
      <c r="E2263">
        <v>3</v>
      </c>
      <c r="F2263">
        <v>1</v>
      </c>
      <c r="G2263" s="2">
        <v>2184</v>
      </c>
      <c r="H2263" t="s">
        <v>39</v>
      </c>
      <c r="I2263" t="s">
        <v>45</v>
      </c>
      <c r="J2263" s="5">
        <v>11215</v>
      </c>
      <c r="K2263" s="8" t="str">
        <f>VLOOKUP($B2263,Sheet1!A:E,3,FALSE)</f>
        <v>Park Slope</v>
      </c>
      <c r="L2263" s="8" t="str">
        <f>VLOOKUP($B2263,Sheet1!A:E,4,FALSE)</f>
        <v>A</v>
      </c>
      <c r="M2263">
        <v>-73.981348999999994</v>
      </c>
      <c r="N2263">
        <v>40.670754000000002</v>
      </c>
      <c r="O2263" s="13">
        <f>VLOOKUP($B2263,Sheet2!A:F,6,FALSE)</f>
        <v>5.3907764271761076</v>
      </c>
      <c r="P2263" s="1">
        <v>299000</v>
      </c>
      <c r="Q2263" s="3">
        <v>6.7500000000000004E-2</v>
      </c>
      <c r="R2263">
        <v>30</v>
      </c>
      <c r="S2263" s="1">
        <v>1196000</v>
      </c>
      <c r="T2263" s="1">
        <v>7757.23</v>
      </c>
      <c r="U2263" s="1">
        <v>1518.1</v>
      </c>
      <c r="V2263" s="1">
        <v>311.45999999999998</v>
      </c>
      <c r="W2263" s="4">
        <v>600</v>
      </c>
      <c r="X2263" s="1">
        <v>10186.790000000001</v>
      </c>
      <c r="Y2263">
        <v>6</v>
      </c>
      <c r="Z2263">
        <v>18</v>
      </c>
      <c r="AA2263" t="str">
        <f>VLOOKUP($B2263,Sheet1!A:E,5,FALSE)</f>
        <v>Beautiful historic homes, Smith Street, Family friendly neighborhoods, near Prospect Park.</v>
      </c>
    </row>
    <row r="2264" spans="1:27" x14ac:dyDescent="0.2">
      <c r="A2264">
        <v>2365</v>
      </c>
      <c r="B2264" t="s">
        <v>2955</v>
      </c>
      <c r="C2264" t="s">
        <v>41</v>
      </c>
      <c r="D2264" s="1">
        <v>2395000</v>
      </c>
      <c r="E2264">
        <v>6</v>
      </c>
      <c r="F2264">
        <v>4</v>
      </c>
      <c r="G2264" s="2">
        <v>3972</v>
      </c>
      <c r="H2264" t="s">
        <v>123</v>
      </c>
      <c r="I2264" t="s">
        <v>28</v>
      </c>
      <c r="J2264" s="5">
        <v>10032</v>
      </c>
      <c r="K2264" s="8" t="str">
        <f>VLOOKUP($B2264,Sheet1!A:E,3,FALSE)</f>
        <v>Washington Heights</v>
      </c>
      <c r="L2264" s="8" t="str">
        <f>VLOOKUP($B2264,Sheet1!A:E,4,FALSE)</f>
        <v>B</v>
      </c>
      <c r="M2264">
        <v>-73.939001599999997</v>
      </c>
      <c r="N2264">
        <v>40.835195400000003</v>
      </c>
      <c r="O2264" s="13">
        <f>VLOOKUP($B2264,Sheet2!A:F,6,FALSE)</f>
        <v>6.4384855088358508</v>
      </c>
      <c r="P2264" s="1">
        <v>479000</v>
      </c>
      <c r="Q2264" s="3">
        <v>6.7500000000000004E-2</v>
      </c>
      <c r="R2264">
        <v>30</v>
      </c>
      <c r="S2264" s="1">
        <v>1916000</v>
      </c>
      <c r="T2264" s="1">
        <v>12427.14</v>
      </c>
      <c r="U2264" s="1">
        <v>2432</v>
      </c>
      <c r="V2264" s="1">
        <v>498.96</v>
      </c>
      <c r="W2264" s="4">
        <v>600</v>
      </c>
      <c r="X2264" s="1">
        <v>15958.1</v>
      </c>
      <c r="Y2264">
        <v>12</v>
      </c>
      <c r="Z2264">
        <v>17</v>
      </c>
      <c r="AA2264" t="str">
        <f>VLOOKUP($B2264,Sheet1!A:E,5,FALSE)</f>
        <v>Dominican community, Dykman Street, George Washington Bridge, Columbia University</v>
      </c>
    </row>
    <row r="2265" spans="1:27" x14ac:dyDescent="0.2">
      <c r="A2265">
        <v>2367</v>
      </c>
      <c r="B2265" t="s">
        <v>2956</v>
      </c>
      <c r="C2265" t="s">
        <v>34</v>
      </c>
      <c r="D2265" s="1">
        <v>1250000</v>
      </c>
      <c r="E2265">
        <v>3</v>
      </c>
      <c r="F2265">
        <v>4</v>
      </c>
      <c r="G2265" s="2">
        <v>3328</v>
      </c>
      <c r="H2265" t="s">
        <v>481</v>
      </c>
      <c r="I2265" t="s">
        <v>36</v>
      </c>
      <c r="J2265" s="5">
        <v>10301</v>
      </c>
      <c r="K2265" s="8" t="str">
        <f>VLOOKUP($B2265,Sheet1!A:E,3,FALSE)</f>
        <v>Richmond County</v>
      </c>
      <c r="L2265" s="8" t="str">
        <f>VLOOKUP($B2265,Sheet1!A:E,4,FALSE)</f>
        <v>B</v>
      </c>
      <c r="M2265">
        <v>-74.088918199999995</v>
      </c>
      <c r="N2265">
        <v>40.619844000000001</v>
      </c>
      <c r="O2265" s="13">
        <f>VLOOKUP($B2265,Sheet2!A:F,6,FALSE)</f>
        <v>10.42833610048902</v>
      </c>
      <c r="P2265" s="1">
        <v>250000</v>
      </c>
      <c r="Q2265" s="3">
        <v>6.7500000000000004E-2</v>
      </c>
      <c r="R2265">
        <v>30</v>
      </c>
      <c r="S2265" s="1">
        <v>1000000</v>
      </c>
      <c r="T2265" s="1">
        <v>6485.98</v>
      </c>
      <c r="U2265" s="1">
        <v>1269.31</v>
      </c>
      <c r="V2265" s="1">
        <v>260.42</v>
      </c>
      <c r="W2265" s="4">
        <v>375</v>
      </c>
      <c r="X2265" s="1">
        <v>8390.7099999999991</v>
      </c>
      <c r="Y2265">
        <v>6</v>
      </c>
      <c r="Z2265">
        <v>14</v>
      </c>
      <c r="AA2265" t="str">
        <f>VLOOKUP($B2265,Sheet1!A:E,5,FALSE)</f>
        <v>Northern Staten Island</v>
      </c>
    </row>
    <row r="2266" spans="1:27" x14ac:dyDescent="0.2">
      <c r="A2266">
        <v>2369</v>
      </c>
      <c r="B2266" t="s">
        <v>2957</v>
      </c>
      <c r="C2266" t="s">
        <v>87</v>
      </c>
      <c r="D2266" s="1">
        <v>3165000</v>
      </c>
      <c r="E2266">
        <v>9</v>
      </c>
      <c r="F2266">
        <v>5</v>
      </c>
      <c r="G2266" s="2">
        <v>2184</v>
      </c>
      <c r="H2266" t="s">
        <v>714</v>
      </c>
      <c r="I2266" t="s">
        <v>45</v>
      </c>
      <c r="J2266" s="5">
        <v>11233</v>
      </c>
      <c r="K2266" s="8" t="str">
        <f>VLOOKUP($B2266,Sheet1!A:E,3,FALSE)</f>
        <v>Bedford-Stuyvesant</v>
      </c>
      <c r="L2266" s="8" t="str">
        <f>VLOOKUP($B2266,Sheet1!A:E,4,FALSE)</f>
        <v>C+</v>
      </c>
      <c r="M2266">
        <v>-73.932331099999999</v>
      </c>
      <c r="N2266">
        <v>40.6813796</v>
      </c>
      <c r="O2266" s="13">
        <f>VLOOKUP($B2266,Sheet2!A:F,6,FALSE)</f>
        <v>5.4245062233586081</v>
      </c>
      <c r="P2266" s="1">
        <v>633000</v>
      </c>
      <c r="Q2266" s="3">
        <v>6.7500000000000004E-2</v>
      </c>
      <c r="R2266">
        <v>30</v>
      </c>
      <c r="S2266" s="1">
        <v>2532000</v>
      </c>
      <c r="T2266" s="1">
        <v>16422.5</v>
      </c>
      <c r="U2266" s="1">
        <v>3213.9</v>
      </c>
      <c r="V2266" s="1">
        <v>659.38</v>
      </c>
      <c r="W2266" s="4">
        <v>1400</v>
      </c>
      <c r="X2266" s="1">
        <v>21695.78</v>
      </c>
      <c r="Y2266">
        <v>18</v>
      </c>
      <c r="Z2266">
        <v>8</v>
      </c>
      <c r="AA2266" t="str">
        <f>VLOOKUP($B2266,Sheet1!A:E,5,FALSE)</f>
        <v>Bed-Stuy, Do or Die phrase, home of rappers Notorious B.I.G &amp; Jay Z, Options for soul food &amp; carribean foods.</v>
      </c>
    </row>
    <row r="2267" spans="1:27" x14ac:dyDescent="0.2">
      <c r="A2267">
        <v>2370</v>
      </c>
      <c r="B2267" t="s">
        <v>2958</v>
      </c>
      <c r="C2267" t="s">
        <v>52</v>
      </c>
      <c r="D2267" s="1">
        <v>205000</v>
      </c>
      <c r="E2267">
        <v>1</v>
      </c>
      <c r="F2267">
        <v>1</v>
      </c>
      <c r="G2267" s="2">
        <v>2184</v>
      </c>
      <c r="H2267" t="s">
        <v>123</v>
      </c>
      <c r="I2267" t="s">
        <v>54</v>
      </c>
      <c r="J2267" s="5">
        <v>10463</v>
      </c>
      <c r="K2267" s="8" t="str">
        <f>VLOOKUP($B2267,Sheet1!A:E,3,FALSE)</f>
        <v>Riverdale</v>
      </c>
      <c r="L2267" s="8" t="str">
        <f>VLOOKUP($B2267,Sheet1!A:E,4,FALSE)</f>
        <v>A-</v>
      </c>
      <c r="M2267">
        <v>-73.911730000000006</v>
      </c>
      <c r="N2267">
        <v>40.8801731</v>
      </c>
      <c r="O2267" s="13">
        <f>VLOOKUP($B2267,Sheet2!A:F,6,FALSE)</f>
        <v>9.8531405158643501</v>
      </c>
      <c r="P2267" s="1">
        <v>41000</v>
      </c>
      <c r="Q2267" s="3">
        <v>6.7500000000000004E-2</v>
      </c>
      <c r="R2267">
        <v>30</v>
      </c>
      <c r="S2267" s="1">
        <v>164000</v>
      </c>
      <c r="T2267" s="1">
        <v>1063.7</v>
      </c>
      <c r="U2267" s="1">
        <v>208.17</v>
      </c>
      <c r="V2267" s="1">
        <v>42.71</v>
      </c>
      <c r="W2267" s="4">
        <v>205</v>
      </c>
      <c r="X2267" s="1">
        <v>1519.58</v>
      </c>
      <c r="Y2267">
        <v>2</v>
      </c>
      <c r="Z2267">
        <v>18</v>
      </c>
      <c r="AA2267" t="str">
        <f>VLOOKUP($B2267,Sheet1!A:E,5,FALSE)</f>
        <v>Residential neighborhood , affluent enclave within the Bronx., "alternative to the Upper West side", Car Transportation is reccomended.</v>
      </c>
    </row>
    <row r="2268" spans="1:27" x14ac:dyDescent="0.2">
      <c r="A2268">
        <v>2371</v>
      </c>
      <c r="B2268" t="s">
        <v>2959</v>
      </c>
      <c r="C2268" t="s">
        <v>26</v>
      </c>
      <c r="D2268" s="1">
        <v>1198000</v>
      </c>
      <c r="E2268">
        <v>1</v>
      </c>
      <c r="F2268">
        <v>2</v>
      </c>
      <c r="G2268" s="2">
        <v>2184</v>
      </c>
      <c r="H2268" t="s">
        <v>2083</v>
      </c>
      <c r="I2268" t="s">
        <v>65</v>
      </c>
      <c r="J2268" s="5">
        <v>11105</v>
      </c>
      <c r="K2268" s="8" t="str">
        <f>VLOOKUP($B2268,Sheet1!A:E,3,FALSE)</f>
        <v>Astoria</v>
      </c>
      <c r="L2268" s="8" t="str">
        <f>VLOOKUP($B2268,Sheet1!A:E,4,FALSE)</f>
        <v>B+</v>
      </c>
      <c r="M2268">
        <v>-73.909823500000002</v>
      </c>
      <c r="N2268">
        <v>40.774909200000003</v>
      </c>
      <c r="O2268" s="13">
        <f>VLOOKUP($B2268,Sheet2!A:F,6,FALSE)</f>
        <v>4.3561828395437949</v>
      </c>
      <c r="P2268" s="1">
        <v>239600</v>
      </c>
      <c r="Q2268" s="3">
        <v>6.7500000000000004E-2</v>
      </c>
      <c r="R2268">
        <v>30</v>
      </c>
      <c r="S2268" s="1">
        <v>958400</v>
      </c>
      <c r="T2268" s="1">
        <v>6216.16</v>
      </c>
      <c r="U2268" s="1">
        <v>1216.51</v>
      </c>
      <c r="V2268" s="1">
        <v>249.58</v>
      </c>
      <c r="W2268" s="4">
        <v>205</v>
      </c>
      <c r="X2268" s="1">
        <v>7887.26</v>
      </c>
      <c r="Y2268">
        <v>2</v>
      </c>
      <c r="Z2268">
        <v>14</v>
      </c>
      <c r="AA2268" t="str">
        <f>VLOOKUP($B2268,Sheet1!A:E,5,FALSE)</f>
        <v>Large Greek, Middle Eastern, and Latin American cultural influence with diverse cuisine and a large Astoria Park.</v>
      </c>
    </row>
    <row r="2269" spans="1:27" x14ac:dyDescent="0.2">
      <c r="A2269">
        <v>2372</v>
      </c>
      <c r="B2269" t="s">
        <v>2960</v>
      </c>
      <c r="C2269" t="s">
        <v>34</v>
      </c>
      <c r="D2269" s="1">
        <v>2199000</v>
      </c>
      <c r="E2269">
        <v>3</v>
      </c>
      <c r="F2269">
        <v>3</v>
      </c>
      <c r="G2269" s="2">
        <v>3454</v>
      </c>
      <c r="H2269" t="s">
        <v>119</v>
      </c>
      <c r="I2269" t="s">
        <v>45</v>
      </c>
      <c r="J2269" s="5">
        <v>11235</v>
      </c>
      <c r="K2269" s="8" t="str">
        <f>VLOOKUP($B2269,Sheet1!A:E,3,FALSE)</f>
        <v>Brighton Beach</v>
      </c>
      <c r="L2269" s="8" t="str">
        <f>VLOOKUP($B2269,Sheet1!A:E,4,FALSE)</f>
        <v>B</v>
      </c>
      <c r="M2269">
        <v>-73.944271299999997</v>
      </c>
      <c r="N2269">
        <v>40.578280200000002</v>
      </c>
      <c r="O2269" s="13">
        <f>VLOOKUP($B2269,Sheet2!A:F,6,FALSE)</f>
        <v>11.964385823959519</v>
      </c>
      <c r="P2269" s="1">
        <v>439800</v>
      </c>
      <c r="Q2269" s="3">
        <v>6.7500000000000004E-2</v>
      </c>
      <c r="R2269">
        <v>30</v>
      </c>
      <c r="S2269" s="1">
        <v>1759200</v>
      </c>
      <c r="T2269" s="1">
        <v>11410.14</v>
      </c>
      <c r="U2269" s="1">
        <v>2232.9699999999998</v>
      </c>
      <c r="V2269" s="1">
        <v>458.13</v>
      </c>
      <c r="W2269" s="4">
        <v>160</v>
      </c>
      <c r="X2269" s="1">
        <v>14261.24</v>
      </c>
      <c r="Y2269">
        <v>6</v>
      </c>
      <c r="Z2269">
        <v>17</v>
      </c>
      <c r="AA2269" t="str">
        <f>VLOOKUP($B2269,Sheet1!A:E,5,FALSE)</f>
        <v>Large Russian-speaking community and boardwalk with beach access.</v>
      </c>
    </row>
    <row r="2270" spans="1:27" x14ac:dyDescent="0.2">
      <c r="A2270">
        <v>2373</v>
      </c>
      <c r="B2270" t="s">
        <v>2961</v>
      </c>
      <c r="C2270" t="s">
        <v>52</v>
      </c>
      <c r="D2270" s="1">
        <v>5495000</v>
      </c>
      <c r="E2270">
        <v>3</v>
      </c>
      <c r="F2270">
        <v>2</v>
      </c>
      <c r="G2270" s="2">
        <v>3000</v>
      </c>
      <c r="H2270" t="s">
        <v>39</v>
      </c>
      <c r="I2270" t="s">
        <v>28</v>
      </c>
      <c r="J2270" s="5">
        <v>10013</v>
      </c>
      <c r="K2270" s="8" t="str">
        <f>VLOOKUP($B2270,Sheet1!A:E,3,FALSE)</f>
        <v>Tribeca</v>
      </c>
      <c r="L2270" s="8" t="str">
        <f>VLOOKUP($B2270,Sheet1!A:E,4,FALSE)</f>
        <v>A</v>
      </c>
      <c r="M2270">
        <v>-74.007531599999993</v>
      </c>
      <c r="N2270">
        <v>40.719380200000003</v>
      </c>
      <c r="O2270" s="13">
        <f>VLOOKUP($B2270,Sheet2!A:F,6,FALSE)</f>
        <v>2.3392124098958069</v>
      </c>
      <c r="P2270" s="1">
        <v>1099000</v>
      </c>
      <c r="Q2270" s="3">
        <v>6.7500000000000004E-2</v>
      </c>
      <c r="R2270">
        <v>30</v>
      </c>
      <c r="S2270" s="1">
        <v>4396000</v>
      </c>
      <c r="T2270" s="1">
        <v>28512.37</v>
      </c>
      <c r="U2270" s="1">
        <v>5579.9</v>
      </c>
      <c r="V2270" s="1">
        <v>1144.79</v>
      </c>
      <c r="W2270" s="4">
        <v>600</v>
      </c>
      <c r="X2270" s="1">
        <v>35837.06</v>
      </c>
      <c r="Y2270">
        <v>6</v>
      </c>
      <c r="Z2270">
        <v>19</v>
      </c>
      <c r="AA2270" t="str">
        <f>VLOOKUP($B2270,Sheet1!A:E,5,FALSE)</f>
        <v>Upscale residences, celebrity residents,  Tribeca Film Festival, converted warehouse architecture.</v>
      </c>
    </row>
    <row r="2271" spans="1:27" x14ac:dyDescent="0.2">
      <c r="A2271">
        <v>2374</v>
      </c>
      <c r="B2271" t="s">
        <v>2962</v>
      </c>
      <c r="C2271" t="s">
        <v>52</v>
      </c>
      <c r="D2271" s="1">
        <v>625000</v>
      </c>
      <c r="E2271">
        <v>1</v>
      </c>
      <c r="F2271">
        <v>1</v>
      </c>
      <c r="G2271" s="2">
        <v>2184</v>
      </c>
      <c r="H2271" t="s">
        <v>1045</v>
      </c>
      <c r="I2271" t="s">
        <v>28</v>
      </c>
      <c r="J2271" s="5">
        <v>10065</v>
      </c>
      <c r="K2271" s="8" t="str">
        <f>VLOOKUP($B2271,Sheet1!A:E,3,FALSE)</f>
        <v>Upper East Side</v>
      </c>
      <c r="L2271" s="8" t="str">
        <f>VLOOKUP($B2271,Sheet1!A:E,4,FALSE)</f>
        <v>A</v>
      </c>
      <c r="M2271">
        <v>-73.967437700000005</v>
      </c>
      <c r="N2271">
        <v>40.766971499999997</v>
      </c>
      <c r="O2271" s="13">
        <f>VLOOKUP($B2271,Sheet2!A:F,6,FALSE)</f>
        <v>1.568534185140199</v>
      </c>
      <c r="P2271" s="1">
        <v>125000</v>
      </c>
      <c r="Q2271" s="3">
        <v>6.7500000000000004E-2</v>
      </c>
      <c r="R2271">
        <v>30</v>
      </c>
      <c r="S2271" s="1">
        <v>500000</v>
      </c>
      <c r="T2271" s="1">
        <v>3242.99</v>
      </c>
      <c r="U2271" s="1">
        <v>634.66</v>
      </c>
      <c r="V2271" s="1">
        <v>130.21</v>
      </c>
      <c r="W2271" s="4">
        <v>600</v>
      </c>
      <c r="X2271" s="1">
        <v>4607.8599999999997</v>
      </c>
      <c r="Y2271">
        <v>2</v>
      </c>
      <c r="Z2271">
        <v>18</v>
      </c>
      <c r="AA2271" t="str">
        <f>VLOOKUP($B2271,Sheet1!A:E,5,FALSE)</f>
        <v>Posh neighborhood, private schools, expensive supermarkets, iconic museums. </v>
      </c>
    </row>
    <row r="2272" spans="1:27" x14ac:dyDescent="0.2">
      <c r="A2272">
        <v>2375</v>
      </c>
      <c r="B2272" t="s">
        <v>2963</v>
      </c>
      <c r="C2272" t="s">
        <v>34</v>
      </c>
      <c r="D2272" s="1">
        <v>1449999</v>
      </c>
      <c r="E2272">
        <v>3</v>
      </c>
      <c r="F2272">
        <v>2.5</v>
      </c>
      <c r="G2272" s="2">
        <v>1890</v>
      </c>
      <c r="H2272" t="s">
        <v>515</v>
      </c>
      <c r="I2272" t="s">
        <v>45</v>
      </c>
      <c r="J2272" s="5">
        <v>11233</v>
      </c>
      <c r="K2272" s="8" t="str">
        <f>VLOOKUP($B2272,Sheet1!A:E,3,FALSE)</f>
        <v>Bedford-Stuyvesant</v>
      </c>
      <c r="L2272" s="8" t="str">
        <f>VLOOKUP($B2272,Sheet1!A:E,4,FALSE)</f>
        <v>C+</v>
      </c>
      <c r="M2272">
        <v>-73.928112999999996</v>
      </c>
      <c r="N2272">
        <v>40.678312400000003</v>
      </c>
      <c r="O2272" s="13">
        <f>VLOOKUP($B2272,Sheet2!A:F,6,FALSE)</f>
        <v>5.720487259014182</v>
      </c>
      <c r="P2272" s="1">
        <v>289999.8</v>
      </c>
      <c r="Q2272" s="3">
        <v>6.7500000000000004E-2</v>
      </c>
      <c r="R2272">
        <v>30</v>
      </c>
      <c r="S2272" s="1">
        <v>1159999.2</v>
      </c>
      <c r="T2272" s="1">
        <v>7523.73</v>
      </c>
      <c r="U2272" s="1">
        <v>1472.4</v>
      </c>
      <c r="V2272" s="1">
        <v>302.08</v>
      </c>
      <c r="W2272" s="4">
        <v>205</v>
      </c>
      <c r="X2272" s="1">
        <v>9503.2199999999993</v>
      </c>
      <c r="Y2272">
        <v>6</v>
      </c>
      <c r="Z2272">
        <v>11</v>
      </c>
      <c r="AA2272" t="str">
        <f>VLOOKUP($B2272,Sheet1!A:E,5,FALSE)</f>
        <v>Bed-Stuy, Do or Die phrase, home of rappers Notorious B.I.G &amp; Jay Z, Options for soul food &amp; carribean foods.</v>
      </c>
    </row>
    <row r="2273" spans="1:27" x14ac:dyDescent="0.2">
      <c r="A2273">
        <v>2376</v>
      </c>
      <c r="B2273" t="s">
        <v>2964</v>
      </c>
      <c r="C2273" t="s">
        <v>34</v>
      </c>
      <c r="D2273" s="1">
        <v>1399000</v>
      </c>
      <c r="E2273">
        <v>5</v>
      </c>
      <c r="F2273">
        <v>4</v>
      </c>
      <c r="G2273" s="2">
        <v>2184</v>
      </c>
      <c r="H2273" t="s">
        <v>2965</v>
      </c>
      <c r="I2273" t="s">
        <v>65</v>
      </c>
      <c r="J2273" s="5">
        <v>11001</v>
      </c>
      <c r="K2273" s="8" t="str">
        <f>VLOOKUP($B2273,Sheet1!A:E,3,FALSE)</f>
        <v>Floral Park</v>
      </c>
      <c r="L2273" s="8" t="str">
        <f>VLOOKUP($B2273,Sheet1!A:E,4,FALSE)</f>
        <v>A</v>
      </c>
      <c r="M2273">
        <v>-73.709743399999994</v>
      </c>
      <c r="N2273">
        <v>40.732646299999999</v>
      </c>
      <c r="O2273" s="13">
        <f>VLOOKUP($B2273,Sheet2!A:F,6,FALSE)</f>
        <v>14.511869168386889</v>
      </c>
      <c r="P2273" s="1">
        <v>279800</v>
      </c>
      <c r="Q2273" s="3">
        <v>6.7500000000000004E-2</v>
      </c>
      <c r="R2273">
        <v>30</v>
      </c>
      <c r="S2273" s="1">
        <v>1119200</v>
      </c>
      <c r="T2273" s="1">
        <v>7259.11</v>
      </c>
      <c r="U2273" s="1">
        <v>1420.61</v>
      </c>
      <c r="V2273" s="1">
        <v>291.45999999999998</v>
      </c>
      <c r="W2273" s="4">
        <v>205</v>
      </c>
      <c r="X2273" s="1">
        <v>9176.18</v>
      </c>
      <c r="Y2273">
        <v>10</v>
      </c>
      <c r="Z2273">
        <v>9</v>
      </c>
      <c r="AA2273" t="str">
        <f>VLOOKUP($B2273,Sheet1!A:E,5,FALSE)</f>
        <v>Residential area, Floral Park Memorial High School.</v>
      </c>
    </row>
    <row r="2274" spans="1:27" x14ac:dyDescent="0.2">
      <c r="A2274">
        <v>2377</v>
      </c>
      <c r="B2274" t="s">
        <v>2966</v>
      </c>
      <c r="C2274" t="s">
        <v>52</v>
      </c>
      <c r="D2274" s="1">
        <v>525000</v>
      </c>
      <c r="E2274">
        <v>3</v>
      </c>
      <c r="F2274">
        <v>1</v>
      </c>
      <c r="G2274">
        <v>322</v>
      </c>
      <c r="H2274" t="s">
        <v>47</v>
      </c>
      <c r="I2274" t="s">
        <v>28</v>
      </c>
      <c r="J2274" s="5">
        <v>10024</v>
      </c>
      <c r="K2274" s="8" t="str">
        <f>VLOOKUP($B2274,Sheet1!A:E,3,FALSE)</f>
        <v>Upper West Side</v>
      </c>
      <c r="L2274" s="8" t="str">
        <f>VLOOKUP($B2274,Sheet1!A:E,4,FALSE)</f>
        <v>A</v>
      </c>
      <c r="M2274">
        <v>-73.970927399999994</v>
      </c>
      <c r="N2274">
        <v>40.783670299999997</v>
      </c>
      <c r="O2274" s="13">
        <f>VLOOKUP($B2274,Sheet2!A:F,6,FALSE)</f>
        <v>2.5224385730009948</v>
      </c>
      <c r="P2274" s="1">
        <v>105000</v>
      </c>
      <c r="Q2274" s="3">
        <v>6.7500000000000004E-2</v>
      </c>
      <c r="R2274">
        <v>30</v>
      </c>
      <c r="S2274" s="1">
        <v>420000</v>
      </c>
      <c r="T2274" s="1">
        <v>2724.11</v>
      </c>
      <c r="U2274" s="1">
        <v>533.11</v>
      </c>
      <c r="V2274" s="1">
        <v>109.38</v>
      </c>
      <c r="W2274" s="4">
        <v>600</v>
      </c>
      <c r="X2274" s="1">
        <v>3966.6</v>
      </c>
      <c r="Y2274">
        <v>6</v>
      </c>
      <c r="Z2274">
        <v>3</v>
      </c>
      <c r="AA2274" t="str">
        <f>VLOOKUP($B2274,Sheet1!A:E,5,FALSE)</f>
        <v>Western edge of Central Park, Lincoln Center, affluent area.</v>
      </c>
    </row>
    <row r="2275" spans="1:27" x14ac:dyDescent="0.2">
      <c r="A2275">
        <v>2378</v>
      </c>
      <c r="B2275" t="s">
        <v>2967</v>
      </c>
      <c r="C2275" t="s">
        <v>41</v>
      </c>
      <c r="D2275" s="1">
        <v>12000000</v>
      </c>
      <c r="E2275">
        <v>4</v>
      </c>
      <c r="F2275">
        <v>2.5</v>
      </c>
      <c r="G2275" s="2">
        <v>5500</v>
      </c>
      <c r="H2275" t="s">
        <v>39</v>
      </c>
      <c r="I2275" t="s">
        <v>28</v>
      </c>
      <c r="J2275" s="5">
        <v>10075</v>
      </c>
      <c r="K2275" s="8" t="str">
        <f>VLOOKUP($B2275,Sheet1!A:E,3,FALSE)</f>
        <v>Upper East Side</v>
      </c>
      <c r="L2275" s="8" t="str">
        <f>VLOOKUP($B2275,Sheet1!A:E,4,FALSE)</f>
        <v>A</v>
      </c>
      <c r="M2275">
        <v>-73.963230300000006</v>
      </c>
      <c r="N2275">
        <v>40.775685299999999</v>
      </c>
      <c r="O2275" s="13">
        <f>VLOOKUP($B2275,Sheet2!A:F,6,FALSE)</f>
        <v>2.1894503368611269</v>
      </c>
      <c r="P2275" s="1">
        <v>2400000</v>
      </c>
      <c r="Q2275" s="3">
        <v>6.7500000000000004E-2</v>
      </c>
      <c r="R2275">
        <v>30</v>
      </c>
      <c r="S2275" s="1">
        <v>9600000</v>
      </c>
      <c r="T2275" s="1">
        <v>62265.42</v>
      </c>
      <c r="U2275" s="1">
        <v>12185.4</v>
      </c>
      <c r="V2275" s="1">
        <v>2500</v>
      </c>
      <c r="W2275" s="4">
        <v>600</v>
      </c>
      <c r="X2275" s="1">
        <v>77550.820000000007</v>
      </c>
      <c r="Y2275">
        <v>8</v>
      </c>
      <c r="Z2275">
        <v>31</v>
      </c>
      <c r="AA2275" t="str">
        <f>VLOOKUP($B2275,Sheet1!A:E,5,FALSE)</f>
        <v>Posh neighborhood, private schools, expensive supermarkets, iconic museums. </v>
      </c>
    </row>
    <row r="2276" spans="1:27" x14ac:dyDescent="0.2">
      <c r="A2276">
        <v>2379</v>
      </c>
      <c r="B2276" t="s">
        <v>2968</v>
      </c>
      <c r="C2276" t="s">
        <v>34</v>
      </c>
      <c r="D2276" s="1">
        <v>1299000</v>
      </c>
      <c r="E2276">
        <v>3</v>
      </c>
      <c r="F2276">
        <v>2</v>
      </c>
      <c r="G2276" s="2">
        <v>1700</v>
      </c>
      <c r="H2276" t="s">
        <v>62</v>
      </c>
      <c r="I2276" t="s">
        <v>45</v>
      </c>
      <c r="J2276" s="5">
        <v>11209</v>
      </c>
      <c r="K2276" s="8" t="str">
        <f>VLOOKUP($B2276,Sheet1!A:E,3,FALSE)</f>
        <v>Bay Ridge</v>
      </c>
      <c r="L2276" s="8" t="str">
        <f>VLOOKUP($B2276,Sheet1!A:E,4,FALSE)</f>
        <v>B+</v>
      </c>
      <c r="M2276">
        <v>-74.038315999999995</v>
      </c>
      <c r="N2276">
        <v>40.622512</v>
      </c>
      <c r="O2276" s="13">
        <f>VLOOKUP($B2276,Sheet2!A:F,6,FALSE)</f>
        <v>9.1473340815585953</v>
      </c>
      <c r="P2276" s="1">
        <v>259800</v>
      </c>
      <c r="Q2276" s="3">
        <v>6.7500000000000004E-2</v>
      </c>
      <c r="R2276">
        <v>30</v>
      </c>
      <c r="S2276" s="1">
        <v>1039200</v>
      </c>
      <c r="T2276" s="1">
        <v>6740.23</v>
      </c>
      <c r="U2276" s="1">
        <v>1319.07</v>
      </c>
      <c r="V2276" s="1">
        <v>270.63</v>
      </c>
      <c r="W2276" s="4">
        <v>600</v>
      </c>
      <c r="X2276" s="1">
        <v>8929.93</v>
      </c>
      <c r="Y2276">
        <v>6</v>
      </c>
      <c r="Z2276">
        <v>11</v>
      </c>
      <c r="AA2276" t="str">
        <f>VLOOKUP($B2276,Sheet1!A:E,5,FALSE)</f>
        <v>South Brooklyn Neighborhood known for elaborate Christmas light in Dyker Heights.</v>
      </c>
    </row>
    <row r="2277" spans="1:27" x14ac:dyDescent="0.2">
      <c r="A2277">
        <v>2380</v>
      </c>
      <c r="B2277" t="s">
        <v>2969</v>
      </c>
      <c r="C2277" t="s">
        <v>52</v>
      </c>
      <c r="D2277" s="1">
        <v>269000</v>
      </c>
      <c r="E2277">
        <v>1</v>
      </c>
      <c r="F2277">
        <v>1</v>
      </c>
      <c r="G2277" s="2">
        <v>2184</v>
      </c>
      <c r="H2277" t="s">
        <v>2970</v>
      </c>
      <c r="I2277" t="s">
        <v>65</v>
      </c>
      <c r="J2277" s="5">
        <v>11372</v>
      </c>
      <c r="K2277" s="8" t="str">
        <f>VLOOKUP($B2277,Sheet1!A:E,3,FALSE)</f>
        <v>High Bridge</v>
      </c>
      <c r="L2277" s="8" t="str">
        <f>VLOOKUP($B2277,Sheet1!A:E,4,FALSE)</f>
        <v>C</v>
      </c>
      <c r="M2277">
        <v>-73.885942400000005</v>
      </c>
      <c r="N2277">
        <v>40.7490728</v>
      </c>
      <c r="O2277" s="13">
        <f>VLOOKUP($B2277,Sheet2!A:F,6,FALSE)</f>
        <v>5.2207608180697864</v>
      </c>
      <c r="P2277" s="1">
        <v>53800</v>
      </c>
      <c r="Q2277" s="3">
        <v>6.7500000000000004E-2</v>
      </c>
      <c r="R2277">
        <v>30</v>
      </c>
      <c r="S2277" s="1">
        <v>215200</v>
      </c>
      <c r="T2277" s="1">
        <v>1395.78</v>
      </c>
      <c r="U2277" s="1">
        <v>273.16000000000003</v>
      </c>
      <c r="V2277" s="1">
        <v>56.04</v>
      </c>
      <c r="W2277" s="4">
        <v>375</v>
      </c>
      <c r="X2277" s="1">
        <v>2099.98</v>
      </c>
      <c r="Y2277">
        <v>2</v>
      </c>
      <c r="Z2277">
        <v>18</v>
      </c>
      <c r="AA2277" t="str">
        <f>VLOOKUP($B2277,Sheet1!A:E,5,FALSE)</f>
        <v> High Bridge connecting Manhattan &amp; Bronx, near Yankee Stadium. High poverty rates.</v>
      </c>
    </row>
    <row r="2278" spans="1:27" x14ac:dyDescent="0.2">
      <c r="A2278">
        <v>2381</v>
      </c>
      <c r="B2278" t="s">
        <v>2971</v>
      </c>
      <c r="C2278" t="s">
        <v>52</v>
      </c>
      <c r="D2278" s="1">
        <v>450000</v>
      </c>
      <c r="E2278">
        <v>1</v>
      </c>
      <c r="F2278">
        <v>1</v>
      </c>
      <c r="G2278" s="2">
        <v>2184</v>
      </c>
      <c r="H2278" t="s">
        <v>39</v>
      </c>
      <c r="I2278" t="s">
        <v>28</v>
      </c>
      <c r="J2278" s="5">
        <v>10028</v>
      </c>
      <c r="K2278" s="8" t="str">
        <f>VLOOKUP($B2278,Sheet1!A:E,3,FALSE)</f>
        <v>Upper East Side</v>
      </c>
      <c r="L2278" s="8" t="str">
        <f>VLOOKUP($B2278,Sheet1!A:E,4,FALSE)</f>
        <v>A</v>
      </c>
      <c r="M2278">
        <v>-73.956552000000002</v>
      </c>
      <c r="N2278">
        <v>40.777093000000001</v>
      </c>
      <c r="O2278" s="13">
        <f>VLOOKUP($B2278,Sheet2!A:F,6,FALSE)</f>
        <v>2.4702509741544052</v>
      </c>
      <c r="P2278" s="1">
        <v>90000</v>
      </c>
      <c r="Q2278" s="3">
        <v>6.7500000000000004E-2</v>
      </c>
      <c r="R2278">
        <v>30</v>
      </c>
      <c r="S2278" s="1">
        <v>360000</v>
      </c>
      <c r="T2278" s="1">
        <v>2334.9499999999998</v>
      </c>
      <c r="U2278" s="1">
        <v>456.95</v>
      </c>
      <c r="V2278" s="1">
        <v>93.75</v>
      </c>
      <c r="W2278" s="4">
        <v>1400</v>
      </c>
      <c r="X2278" s="1">
        <v>4285.66</v>
      </c>
      <c r="Y2278">
        <v>2</v>
      </c>
      <c r="Z2278">
        <v>18</v>
      </c>
      <c r="AA2278" t="str">
        <f>VLOOKUP($B2278,Sheet1!A:E,5,FALSE)</f>
        <v>Posh neighborhood, private schools, expensive supermarkets, iconic museums. </v>
      </c>
    </row>
    <row r="2279" spans="1:27" x14ac:dyDescent="0.2">
      <c r="A2279">
        <v>2382</v>
      </c>
      <c r="B2279" t="s">
        <v>2972</v>
      </c>
      <c r="C2279" t="s">
        <v>87</v>
      </c>
      <c r="D2279" s="1">
        <v>899999</v>
      </c>
      <c r="E2279">
        <v>4</v>
      </c>
      <c r="F2279">
        <v>2</v>
      </c>
      <c r="G2279" s="2">
        <v>2194</v>
      </c>
      <c r="H2279" t="s">
        <v>2973</v>
      </c>
      <c r="I2279" t="s">
        <v>36</v>
      </c>
      <c r="J2279" s="5">
        <v>10314</v>
      </c>
      <c r="K2279" s="8" t="str">
        <f>VLOOKUP($B2279,Sheet1!A:E,3,FALSE)</f>
        <v>Mid Island</v>
      </c>
      <c r="L2279" s="8" t="str">
        <f>VLOOKUP($B2279,Sheet1!A:E,4,FALSE)</f>
        <v>B</v>
      </c>
      <c r="M2279">
        <v>-74.132066899999998</v>
      </c>
      <c r="N2279">
        <v>40.617219900000002</v>
      </c>
      <c r="O2279" s="13">
        <f>VLOOKUP($B2279,Sheet2!A:F,6,FALSE)</f>
        <v>11.907443838719139</v>
      </c>
      <c r="P2279" s="1">
        <v>179999.8</v>
      </c>
      <c r="Q2279" s="3">
        <v>6.7500000000000004E-2</v>
      </c>
      <c r="R2279">
        <v>30</v>
      </c>
      <c r="S2279" s="1">
        <v>719999.2</v>
      </c>
      <c r="T2279" s="1">
        <v>4669.8999999999996</v>
      </c>
      <c r="U2279" s="1">
        <v>913.9</v>
      </c>
      <c r="V2279" s="1">
        <v>187.5</v>
      </c>
      <c r="W2279" s="4">
        <v>600</v>
      </c>
      <c r="X2279" s="1">
        <v>6371.3</v>
      </c>
      <c r="Y2279">
        <v>8</v>
      </c>
      <c r="Z2279">
        <v>14</v>
      </c>
      <c r="AA2279" t="str">
        <f>VLOOKUP($B2279,Sheet1!A:E,5,FALSE)</f>
        <v>Middle of Staten island, largest % of Asians in Staten Island, suburban residential area.</v>
      </c>
    </row>
    <row r="2280" spans="1:27" x14ac:dyDescent="0.2">
      <c r="A2280">
        <v>2383</v>
      </c>
      <c r="B2280" t="s">
        <v>2974</v>
      </c>
      <c r="C2280" t="s">
        <v>34</v>
      </c>
      <c r="D2280" s="1">
        <v>925000</v>
      </c>
      <c r="E2280">
        <v>2</v>
      </c>
      <c r="F2280">
        <v>2</v>
      </c>
      <c r="G2280" s="2">
        <v>1077</v>
      </c>
      <c r="H2280" t="s">
        <v>515</v>
      </c>
      <c r="I2280" t="s">
        <v>45</v>
      </c>
      <c r="J2280" s="5">
        <v>11216</v>
      </c>
      <c r="K2280" s="8" t="str">
        <f>VLOOKUP($B2280,Sheet1!A:E,3,FALSE)</f>
        <v>Bedford-Stuyvesant</v>
      </c>
      <c r="L2280" s="8" t="str">
        <f>VLOOKUP($B2280,Sheet1!A:E,4,FALSE)</f>
        <v>C+</v>
      </c>
      <c r="M2280">
        <v>-73.944673100000003</v>
      </c>
      <c r="N2280">
        <v>40.676480599999998</v>
      </c>
      <c r="O2280" s="13">
        <f>VLOOKUP($B2280,Sheet2!A:F,6,FALSE)</f>
        <v>5.4307306928243397</v>
      </c>
      <c r="P2280" s="1">
        <v>185000</v>
      </c>
      <c r="Q2280" s="3">
        <v>6.7500000000000004E-2</v>
      </c>
      <c r="R2280">
        <v>30</v>
      </c>
      <c r="S2280" s="1">
        <v>740000</v>
      </c>
      <c r="T2280" s="1">
        <v>4799.63</v>
      </c>
      <c r="U2280" s="1">
        <v>939.29</v>
      </c>
      <c r="V2280" s="1">
        <v>192.71</v>
      </c>
      <c r="W2280" s="4">
        <v>160</v>
      </c>
      <c r="X2280" s="1">
        <v>6091.63</v>
      </c>
      <c r="Y2280">
        <v>4</v>
      </c>
      <c r="Z2280">
        <v>7</v>
      </c>
      <c r="AA2280" t="str">
        <f>VLOOKUP($B2280,Sheet1!A:E,5,FALSE)</f>
        <v>Bed-Stuy, Do or Die phrase, home of rappers Notorious B.I.G &amp; Jay Z, Options for soul food &amp; carribean foods.</v>
      </c>
    </row>
    <row r="2281" spans="1:27" x14ac:dyDescent="0.2">
      <c r="A2281">
        <v>2384</v>
      </c>
      <c r="B2281" t="s">
        <v>2975</v>
      </c>
      <c r="C2281" t="s">
        <v>52</v>
      </c>
      <c r="D2281" s="1">
        <v>279000</v>
      </c>
      <c r="E2281">
        <v>1</v>
      </c>
      <c r="F2281">
        <v>1</v>
      </c>
      <c r="G2281">
        <v>600</v>
      </c>
      <c r="H2281" t="s">
        <v>2976</v>
      </c>
      <c r="I2281" t="s">
        <v>45</v>
      </c>
      <c r="J2281" s="5">
        <v>11228</v>
      </c>
      <c r="K2281" s="8" t="str">
        <f>VLOOKUP($B2281,Sheet1!A:E,3,FALSE)</f>
        <v>Dyker Heights</v>
      </c>
      <c r="L2281" s="8" t="str">
        <f>VLOOKUP($B2281,Sheet1!A:E,4,FALSE)</f>
        <v>A</v>
      </c>
      <c r="M2281">
        <v>-74.020051300000006</v>
      </c>
      <c r="N2281">
        <v>40.622056700000002</v>
      </c>
      <c r="O2281" s="13">
        <f>VLOOKUP($B2281,Sheet2!A:F,6,FALSE)</f>
        <v>8.9337723923563246</v>
      </c>
      <c r="P2281" s="1">
        <v>55800</v>
      </c>
      <c r="Q2281" s="3">
        <v>6.7500000000000004E-2</v>
      </c>
      <c r="R2281">
        <v>30</v>
      </c>
      <c r="S2281" s="1">
        <v>223200</v>
      </c>
      <c r="T2281" s="1">
        <v>1447.67</v>
      </c>
      <c r="U2281" s="1">
        <v>283.31</v>
      </c>
      <c r="V2281" s="1">
        <v>58.13</v>
      </c>
      <c r="W2281" s="4">
        <v>205</v>
      </c>
      <c r="X2281" s="1">
        <v>1994.11</v>
      </c>
      <c r="Y2281">
        <v>2</v>
      </c>
      <c r="Z2281">
        <v>5</v>
      </c>
      <c r="AA2281" t="str">
        <f>VLOOKUP($B2281,Sheet1!A:E,5,FALSE)</f>
        <v>Residential Area, famous for extreme Christmas lights display, Italian and Chinese population.</v>
      </c>
    </row>
    <row r="2282" spans="1:27" x14ac:dyDescent="0.2">
      <c r="A2282">
        <v>2385</v>
      </c>
      <c r="B2282" t="s">
        <v>2977</v>
      </c>
      <c r="C2282" t="s">
        <v>26</v>
      </c>
      <c r="D2282" s="1">
        <v>1795000</v>
      </c>
      <c r="E2282">
        <v>2</v>
      </c>
      <c r="F2282">
        <v>2</v>
      </c>
      <c r="G2282" s="2">
        <v>2184</v>
      </c>
      <c r="H2282" t="s">
        <v>69</v>
      </c>
      <c r="I2282" t="s">
        <v>28</v>
      </c>
      <c r="J2282" s="5">
        <v>10025</v>
      </c>
      <c r="K2282" s="8" t="str">
        <f>VLOOKUP($B2282,Sheet1!A:E,3,FALSE)</f>
        <v>Upper West Side</v>
      </c>
      <c r="L2282" s="8" t="str">
        <f>VLOOKUP($B2282,Sheet1!A:E,4,FALSE)</f>
        <v>A</v>
      </c>
      <c r="M2282">
        <v>-73.975312299999999</v>
      </c>
      <c r="N2282">
        <v>40.795459200000003</v>
      </c>
      <c r="O2282" s="13">
        <f>VLOOKUP($B2282,Sheet2!A:F,6,FALSE)</f>
        <v>3.2619066215812191</v>
      </c>
      <c r="P2282" s="1">
        <v>359000</v>
      </c>
      <c r="Q2282" s="3">
        <v>6.7500000000000004E-2</v>
      </c>
      <c r="R2282">
        <v>30</v>
      </c>
      <c r="S2282" s="1">
        <v>1436000</v>
      </c>
      <c r="T2282" s="1">
        <v>9313.8700000000008</v>
      </c>
      <c r="U2282" s="1">
        <v>1822.73</v>
      </c>
      <c r="V2282" s="1">
        <v>373.96</v>
      </c>
      <c r="W2282" s="4">
        <v>205</v>
      </c>
      <c r="X2282" s="1">
        <v>11715.56</v>
      </c>
      <c r="Y2282">
        <v>4</v>
      </c>
      <c r="Z2282">
        <v>14</v>
      </c>
      <c r="AA2282" t="str">
        <f>VLOOKUP($B2282,Sheet1!A:E,5,FALSE)</f>
        <v>Western edge of Central Park, Lincoln Center, affluent area.</v>
      </c>
    </row>
    <row r="2283" spans="1:27" x14ac:dyDescent="0.2">
      <c r="A2283">
        <v>2386</v>
      </c>
      <c r="B2283" t="s">
        <v>2978</v>
      </c>
      <c r="C2283" t="s">
        <v>188</v>
      </c>
      <c r="D2283" s="1">
        <v>1250000</v>
      </c>
      <c r="E2283">
        <v>2</v>
      </c>
      <c r="F2283">
        <v>2</v>
      </c>
      <c r="G2283" s="2">
        <v>2184</v>
      </c>
      <c r="H2283" t="s">
        <v>152</v>
      </c>
      <c r="I2283" t="s">
        <v>28</v>
      </c>
      <c r="J2283" s="5">
        <v>10010</v>
      </c>
      <c r="K2283" s="8" t="str">
        <f>VLOOKUP($B2283,Sheet1!A:E,3,FALSE)</f>
        <v>Gramercy Park</v>
      </c>
      <c r="L2283" s="8" t="str">
        <f>VLOOKUP($B2283,Sheet1!A:E,4,FALSE)</f>
        <v>A</v>
      </c>
      <c r="M2283">
        <v>-73.986318800000006</v>
      </c>
      <c r="N2283">
        <v>40.738593799999997</v>
      </c>
      <c r="O2283" s="13">
        <f>VLOOKUP($B2283,Sheet2!A:F,6,FALSE)</f>
        <v>0.70697573109463796</v>
      </c>
      <c r="P2283" s="1">
        <v>250000</v>
      </c>
      <c r="Q2283" s="3">
        <v>6.7500000000000004E-2</v>
      </c>
      <c r="R2283">
        <v>30</v>
      </c>
      <c r="S2283" s="1">
        <v>1000000</v>
      </c>
      <c r="T2283" s="1">
        <v>6485.98</v>
      </c>
      <c r="U2283" s="1">
        <v>1269.31</v>
      </c>
      <c r="V2283" s="1">
        <v>260.42</v>
      </c>
      <c r="W2283" s="4">
        <v>600</v>
      </c>
      <c r="X2283" s="1">
        <v>8615.7099999999991</v>
      </c>
      <c r="Y2283">
        <v>4</v>
      </c>
      <c r="Z2283">
        <v>14</v>
      </c>
      <c r="AA2283" t="str">
        <f>VLOOKUP($B2283,Sheet1!A:E,5,FALSE)</f>
        <v>East 18th to East 22nd street, private 2 acre park for residents only, Town houses with Backyards.</v>
      </c>
    </row>
    <row r="2284" spans="1:27" x14ac:dyDescent="0.2">
      <c r="A2284">
        <v>2387</v>
      </c>
      <c r="B2284" t="s">
        <v>2979</v>
      </c>
      <c r="C2284" t="s">
        <v>26</v>
      </c>
      <c r="D2284" s="1">
        <v>560000</v>
      </c>
      <c r="E2284">
        <v>3</v>
      </c>
      <c r="F2284">
        <v>1</v>
      </c>
      <c r="G2284">
        <v>622</v>
      </c>
      <c r="H2284" t="s">
        <v>62</v>
      </c>
      <c r="I2284" t="s">
        <v>45</v>
      </c>
      <c r="J2284" s="5">
        <v>11220</v>
      </c>
      <c r="K2284" s="8" t="str">
        <f>VLOOKUP($B2284,Sheet1!A:E,3,FALSE)</f>
        <v>Bay Ridge</v>
      </c>
      <c r="L2284" s="8" t="str">
        <f>VLOOKUP($B2284,Sheet1!A:E,4,FALSE)</f>
        <v>B+</v>
      </c>
      <c r="M2284">
        <v>-74.002032999999997</v>
      </c>
      <c r="N2284">
        <v>40.6423834</v>
      </c>
      <c r="O2284" s="13">
        <f>VLOOKUP($B2284,Sheet2!A:F,6,FALSE)</f>
        <v>7.3957321580222786</v>
      </c>
      <c r="P2284" s="1">
        <v>112000</v>
      </c>
      <c r="Q2284" s="3">
        <v>6.7500000000000004E-2</v>
      </c>
      <c r="R2284">
        <v>30</v>
      </c>
      <c r="S2284" s="1">
        <v>448000</v>
      </c>
      <c r="T2284" s="1">
        <v>2905.72</v>
      </c>
      <c r="U2284" s="1">
        <v>568.65</v>
      </c>
      <c r="V2284" s="1">
        <v>116.67</v>
      </c>
      <c r="W2284" s="4">
        <v>375</v>
      </c>
      <c r="X2284" s="1">
        <v>3966.04</v>
      </c>
      <c r="Y2284">
        <v>6</v>
      </c>
      <c r="Z2284">
        <v>5</v>
      </c>
      <c r="AA2284" t="str">
        <f>VLOOKUP($B2284,Sheet1!A:E,5,FALSE)</f>
        <v>South Brooklyn Neighborhood known for elaborate Christmas light in Dyker Heights.</v>
      </c>
    </row>
    <row r="2285" spans="1:27" x14ac:dyDescent="0.2">
      <c r="A2285">
        <v>2388</v>
      </c>
      <c r="B2285" t="s">
        <v>2980</v>
      </c>
      <c r="C2285" t="s">
        <v>34</v>
      </c>
      <c r="D2285" s="1">
        <v>999000</v>
      </c>
      <c r="E2285">
        <v>3</v>
      </c>
      <c r="F2285">
        <v>2</v>
      </c>
      <c r="G2285" s="2">
        <v>1260</v>
      </c>
      <c r="H2285" t="s">
        <v>39</v>
      </c>
      <c r="I2285" t="s">
        <v>65</v>
      </c>
      <c r="J2285" s="5">
        <v>11694</v>
      </c>
      <c r="K2285" s="8" t="str">
        <f>VLOOKUP($B2285,Sheet1!A:E,3,FALSE)</f>
        <v>Rockaway</v>
      </c>
      <c r="L2285" s="8" t="str">
        <f>VLOOKUP($B2285,Sheet1!A:E,4,FALSE)</f>
        <v>B-</v>
      </c>
      <c r="M2285">
        <v>-73.847086700000006</v>
      </c>
      <c r="N2285">
        <v>40.579249099999998</v>
      </c>
      <c r="O2285" s="13">
        <f>VLOOKUP($B2285,Sheet2!A:F,6,FALSE)</f>
        <v>13.77455965446984</v>
      </c>
      <c r="P2285" s="1">
        <v>199800</v>
      </c>
      <c r="Q2285" s="3">
        <v>6.7500000000000004E-2</v>
      </c>
      <c r="R2285">
        <v>30</v>
      </c>
      <c r="S2285" s="1">
        <v>799200</v>
      </c>
      <c r="T2285" s="1">
        <v>5183.6000000000004</v>
      </c>
      <c r="U2285" s="1">
        <v>1014.43</v>
      </c>
      <c r="V2285" s="1">
        <v>208.13</v>
      </c>
      <c r="W2285" s="4">
        <v>600</v>
      </c>
      <c r="X2285" s="1">
        <v>7006.16</v>
      </c>
      <c r="Y2285">
        <v>6</v>
      </c>
      <c r="Z2285">
        <v>8</v>
      </c>
      <c r="AA2285" t="str">
        <f>VLOOKUP($B2285,Sheet1!A:E,5,FALSE)</f>
        <v>Rockaway Beach, boardwalk, surfing, outdoor activity, "urban beach town". </v>
      </c>
    </row>
    <row r="2286" spans="1:27" x14ac:dyDescent="0.2">
      <c r="A2286">
        <v>2389</v>
      </c>
      <c r="B2286" t="s">
        <v>2981</v>
      </c>
      <c r="C2286" t="s">
        <v>87</v>
      </c>
      <c r="D2286" s="1">
        <v>1188000</v>
      </c>
      <c r="E2286">
        <v>6</v>
      </c>
      <c r="F2286">
        <v>2</v>
      </c>
      <c r="G2286" s="2">
        <v>2186</v>
      </c>
      <c r="H2286" t="s">
        <v>1512</v>
      </c>
      <c r="I2286" t="s">
        <v>65</v>
      </c>
      <c r="J2286" s="5">
        <v>11412</v>
      </c>
      <c r="K2286" s="8" t="str">
        <f>VLOOKUP($B2286,Sheet1!A:E,3,FALSE)</f>
        <v>St. Albans</v>
      </c>
      <c r="L2286" s="8" t="str">
        <f>VLOOKUP($B2286,Sheet1!A:E,4,FALSE)</f>
        <v>B</v>
      </c>
      <c r="M2286">
        <v>-73.767114399999997</v>
      </c>
      <c r="N2286">
        <v>40.702100600000001</v>
      </c>
      <c r="O2286" s="13">
        <f>VLOOKUP($B2286,Sheet2!A:F,6,FALSE)</f>
        <v>11.90522065358893</v>
      </c>
      <c r="P2286" s="1">
        <v>237600</v>
      </c>
      <c r="Q2286" s="3">
        <v>6.7500000000000004E-2</v>
      </c>
      <c r="R2286">
        <v>30</v>
      </c>
      <c r="S2286" s="1">
        <v>950400</v>
      </c>
      <c r="T2286" s="1">
        <v>6164.28</v>
      </c>
      <c r="U2286" s="1">
        <v>1206.3499999999999</v>
      </c>
      <c r="V2286" s="1">
        <v>247.5</v>
      </c>
      <c r="W2286" s="4">
        <v>1000</v>
      </c>
      <c r="X2286" s="1">
        <v>8618.1299999999992</v>
      </c>
      <c r="Y2286">
        <v>12</v>
      </c>
      <c r="Z2286">
        <v>14</v>
      </c>
      <c r="AA2286" t="str">
        <f>VLOOKUP($B2286,Sheet1!A:E,5,FALSE)</f>
        <v>Urban &amp; Suburban mix, primarilly home owners, family and young professionals.</v>
      </c>
    </row>
    <row r="2287" spans="1:27" x14ac:dyDescent="0.2">
      <c r="A2287">
        <v>2390</v>
      </c>
      <c r="B2287" t="s">
        <v>2982</v>
      </c>
      <c r="C2287" t="s">
        <v>34</v>
      </c>
      <c r="D2287" s="1">
        <v>948888</v>
      </c>
      <c r="E2287">
        <v>3</v>
      </c>
      <c r="F2287">
        <v>1</v>
      </c>
      <c r="G2287">
        <v>950</v>
      </c>
      <c r="H2287" t="s">
        <v>1007</v>
      </c>
      <c r="I2287" t="s">
        <v>45</v>
      </c>
      <c r="J2287" s="5">
        <v>11235</v>
      </c>
      <c r="K2287" s="8" t="str">
        <f>VLOOKUP($B2287,Sheet1!A:E,3,FALSE)</f>
        <v>Brighton Beach</v>
      </c>
      <c r="L2287" s="8" t="str">
        <f>VLOOKUP($B2287,Sheet1!A:E,4,FALSE)</f>
        <v>B</v>
      </c>
      <c r="M2287">
        <v>-73.938485</v>
      </c>
      <c r="N2287">
        <v>40.578695799999998</v>
      </c>
      <c r="O2287" s="13">
        <f>VLOOKUP($B2287,Sheet2!A:F,6,FALSE)</f>
        <v>11.99498918706624</v>
      </c>
      <c r="P2287" s="1">
        <v>189777.6</v>
      </c>
      <c r="Q2287" s="3">
        <v>6.7500000000000004E-2</v>
      </c>
      <c r="R2287">
        <v>30</v>
      </c>
      <c r="S2287" s="1">
        <v>759110.4</v>
      </c>
      <c r="T2287" s="1">
        <v>4923.58</v>
      </c>
      <c r="U2287" s="1">
        <v>963.55</v>
      </c>
      <c r="V2287" s="1">
        <v>197.69</v>
      </c>
      <c r="W2287" s="4">
        <v>205</v>
      </c>
      <c r="X2287" s="1">
        <v>6289.81</v>
      </c>
      <c r="Y2287">
        <v>6</v>
      </c>
      <c r="Z2287">
        <v>8</v>
      </c>
      <c r="AA2287" t="str">
        <f>VLOOKUP($B2287,Sheet1!A:E,5,FALSE)</f>
        <v>Large Russian-speaking community and boardwalk with beach access.</v>
      </c>
    </row>
    <row r="2288" spans="1:27" x14ac:dyDescent="0.2">
      <c r="A2288">
        <v>2391</v>
      </c>
      <c r="B2288" t="s">
        <v>2983</v>
      </c>
      <c r="C2288" t="s">
        <v>26</v>
      </c>
      <c r="D2288" s="1">
        <v>735000</v>
      </c>
      <c r="E2288">
        <v>2</v>
      </c>
      <c r="F2288">
        <v>2</v>
      </c>
      <c r="G2288">
        <v>832</v>
      </c>
      <c r="H2288" t="s">
        <v>2984</v>
      </c>
      <c r="I2288" t="s">
        <v>45</v>
      </c>
      <c r="J2288" s="5">
        <v>11207</v>
      </c>
      <c r="K2288" s="8" t="str">
        <f>VLOOKUP($B2288,Sheet1!A:E,3,FALSE)</f>
        <v>East New York</v>
      </c>
      <c r="L2288" s="8" t="str">
        <f>VLOOKUP($B2288,Sheet1!A:E,4,FALSE)</f>
        <v>D+</v>
      </c>
      <c r="M2288">
        <v>-73.910734899999994</v>
      </c>
      <c r="N2288">
        <v>40.685076500000001</v>
      </c>
      <c r="O2288" s="13">
        <f>VLOOKUP($B2288,Sheet2!A:F,6,FALSE)</f>
        <v>5.8926262338917033</v>
      </c>
      <c r="P2288" s="1">
        <v>147000</v>
      </c>
      <c r="Q2288" s="3">
        <v>6.7500000000000004E-2</v>
      </c>
      <c r="R2288">
        <v>30</v>
      </c>
      <c r="S2288" s="1">
        <v>588000</v>
      </c>
      <c r="T2288" s="1">
        <v>3813.76</v>
      </c>
      <c r="U2288" s="1">
        <v>746.36</v>
      </c>
      <c r="V2288" s="1">
        <v>153.13</v>
      </c>
      <c r="W2288" s="4">
        <v>600</v>
      </c>
      <c r="X2288" s="1">
        <v>5313.24</v>
      </c>
      <c r="Y2288">
        <v>4</v>
      </c>
      <c r="Z2288">
        <v>5</v>
      </c>
      <c r="AA2288" t="str">
        <f>VLOOKUP($B2288,Sheet1!A:E,5,FALSE)</f>
        <v>High Violence, Drug abuse, and Crime. Recovering neighborhood Urban Revitalization Projects with many community gardens &amp;Green Spaces. </v>
      </c>
    </row>
    <row r="2289" spans="1:27" x14ac:dyDescent="0.2">
      <c r="A2289">
        <v>2392</v>
      </c>
      <c r="B2289" t="s">
        <v>2985</v>
      </c>
      <c r="C2289" t="s">
        <v>87</v>
      </c>
      <c r="D2289" s="1">
        <v>1399000</v>
      </c>
      <c r="E2289">
        <v>13</v>
      </c>
      <c r="F2289">
        <v>5</v>
      </c>
      <c r="G2289" s="2">
        <v>2184</v>
      </c>
      <c r="H2289" t="s">
        <v>2714</v>
      </c>
      <c r="I2289" t="s">
        <v>45</v>
      </c>
      <c r="J2289" s="5">
        <v>11212</v>
      </c>
      <c r="K2289" s="8" t="str">
        <f>VLOOKUP($B2289,Sheet1!A:E,3,FALSE)</f>
        <v>Brownsville</v>
      </c>
      <c r="L2289" s="8" t="str">
        <f>VLOOKUP($B2289,Sheet1!A:E,4,FALSE)</f>
        <v>D</v>
      </c>
      <c r="M2289">
        <v>-73.918346900000003</v>
      </c>
      <c r="N2289">
        <v>40.6550656</v>
      </c>
      <c r="O2289" s="13">
        <f>VLOOKUP($B2289,Sheet2!A:F,6,FALSE)</f>
        <v>7.3659952730634739</v>
      </c>
      <c r="P2289" s="1">
        <v>279800</v>
      </c>
      <c r="Q2289" s="3">
        <v>6.7500000000000004E-2</v>
      </c>
      <c r="R2289">
        <v>30</v>
      </c>
      <c r="S2289" s="1">
        <v>1119200</v>
      </c>
      <c r="T2289" s="1">
        <v>7259.11</v>
      </c>
      <c r="U2289" s="1">
        <v>1420.61</v>
      </c>
      <c r="V2289" s="1">
        <v>291.45999999999998</v>
      </c>
      <c r="W2289" s="4">
        <v>375</v>
      </c>
      <c r="X2289" s="1">
        <v>9346.18</v>
      </c>
      <c r="Y2289">
        <v>26</v>
      </c>
      <c r="Z2289">
        <v>8</v>
      </c>
      <c r="AA2289" t="str">
        <f>VLOOKUP($B2289,Sheet1!A:E,5,FALSE)</f>
        <v>Diverse community and historical significance.</v>
      </c>
    </row>
    <row r="2290" spans="1:27" x14ac:dyDescent="0.2">
      <c r="A2290">
        <v>2393</v>
      </c>
      <c r="B2290" t="s">
        <v>2986</v>
      </c>
      <c r="C2290" t="s">
        <v>52</v>
      </c>
      <c r="D2290" s="1">
        <v>3600000</v>
      </c>
      <c r="E2290">
        <v>3</v>
      </c>
      <c r="F2290">
        <v>4</v>
      </c>
      <c r="G2290" s="2">
        <v>2184</v>
      </c>
      <c r="H2290" t="s">
        <v>39</v>
      </c>
      <c r="I2290" t="s">
        <v>28</v>
      </c>
      <c r="J2290" s="5">
        <v>10021</v>
      </c>
      <c r="K2290" s="8" t="str">
        <f>VLOOKUP($B2290,Sheet1!A:E,3,FALSE)</f>
        <v>Upper East Side</v>
      </c>
      <c r="L2290" s="8" t="str">
        <f>VLOOKUP($B2290,Sheet1!A:E,4,FALSE)</f>
        <v>A</v>
      </c>
      <c r="M2290">
        <v>-73.967281</v>
      </c>
      <c r="N2290">
        <v>40.7719126</v>
      </c>
      <c r="O2290" s="13">
        <f>VLOOKUP($B2290,Sheet2!A:F,6,FALSE)</f>
        <v>1.8564277515535521</v>
      </c>
      <c r="P2290" s="1">
        <v>720000</v>
      </c>
      <c r="Q2290" s="3">
        <v>6.7500000000000004E-2</v>
      </c>
      <c r="R2290">
        <v>30</v>
      </c>
      <c r="S2290" s="1">
        <v>2880000</v>
      </c>
      <c r="T2290" s="1">
        <v>18679.63</v>
      </c>
      <c r="U2290" s="1">
        <v>3655.62</v>
      </c>
      <c r="V2290" s="1">
        <v>750</v>
      </c>
      <c r="W2290" s="4">
        <v>600</v>
      </c>
      <c r="X2290" s="1">
        <v>23685.25</v>
      </c>
      <c r="Y2290">
        <v>6</v>
      </c>
      <c r="Z2290">
        <v>9</v>
      </c>
      <c r="AA2290" t="str">
        <f>VLOOKUP($B2290,Sheet1!A:E,5,FALSE)</f>
        <v>Posh neighborhood, private schools, expensive supermarkets, iconic museums. </v>
      </c>
    </row>
    <row r="2291" spans="1:27" x14ac:dyDescent="0.2">
      <c r="A2291">
        <v>2394</v>
      </c>
      <c r="B2291" t="s">
        <v>2987</v>
      </c>
      <c r="C2291" t="s">
        <v>87</v>
      </c>
      <c r="D2291" s="1">
        <v>1850000</v>
      </c>
      <c r="E2291">
        <v>8</v>
      </c>
      <c r="F2291">
        <v>4</v>
      </c>
      <c r="G2291" s="2">
        <v>5000</v>
      </c>
      <c r="H2291" t="s">
        <v>39</v>
      </c>
      <c r="I2291" t="s">
        <v>28</v>
      </c>
      <c r="J2291" s="5">
        <v>10035</v>
      </c>
      <c r="K2291" s="8" t="str">
        <f>VLOOKUP($B2291,Sheet1!A:E,3,FALSE)</f>
        <v>East Harlem</v>
      </c>
      <c r="L2291" s="8" t="str">
        <f>VLOOKUP($B2291,Sheet1!A:E,4,FALSE)</f>
        <v>C</v>
      </c>
      <c r="M2291">
        <v>-73.938909800000005</v>
      </c>
      <c r="N2291">
        <v>40.798100099999999</v>
      </c>
      <c r="O2291" s="13">
        <f>VLOOKUP($B2291,Sheet2!A:F,6,FALSE)</f>
        <v>4.1856126432835712</v>
      </c>
      <c r="P2291" s="1">
        <v>370000</v>
      </c>
      <c r="Q2291" s="3">
        <v>6.7500000000000004E-2</v>
      </c>
      <c r="R2291">
        <v>30</v>
      </c>
      <c r="S2291" s="1">
        <v>1480000</v>
      </c>
      <c r="T2291" s="1">
        <v>9599.25</v>
      </c>
      <c r="U2291" s="1">
        <v>1878.58</v>
      </c>
      <c r="V2291" s="1">
        <v>385.42</v>
      </c>
      <c r="W2291" s="4">
        <v>550</v>
      </c>
      <c r="X2291" s="1">
        <v>12413.25</v>
      </c>
      <c r="Y2291">
        <v>16</v>
      </c>
      <c r="Z2291">
        <v>21</v>
      </c>
      <c r="AA2291" t="str">
        <f>VLOOKUP($B2291,Sheet1!A:E,5,FALSE)</f>
        <v>Spanish Harlem/ "El Barrio", Latin American &amp; Caribbean restaurants. Bustling street life. </v>
      </c>
    </row>
    <row r="2292" spans="1:27" x14ac:dyDescent="0.2">
      <c r="A2292">
        <v>2395</v>
      </c>
      <c r="B2292" t="s">
        <v>2988</v>
      </c>
      <c r="C2292" t="s">
        <v>52</v>
      </c>
      <c r="D2292" s="1">
        <v>789000</v>
      </c>
      <c r="E2292">
        <v>2</v>
      </c>
      <c r="F2292">
        <v>1</v>
      </c>
      <c r="G2292" s="2">
        <v>2184</v>
      </c>
      <c r="H2292" t="s">
        <v>2989</v>
      </c>
      <c r="I2292" t="s">
        <v>28</v>
      </c>
      <c r="J2292" s="5">
        <v>10011</v>
      </c>
      <c r="K2292" s="8" t="str">
        <f>VLOOKUP($B2292,Sheet1!A:E,3,FALSE)</f>
        <v>Chelsea</v>
      </c>
      <c r="L2292" s="8" t="str">
        <f>VLOOKUP($B2292,Sheet1!A:E,4,FALSE)</f>
        <v>A</v>
      </c>
      <c r="M2292">
        <v>-74.001501899999994</v>
      </c>
      <c r="N2292">
        <v>40.7432035</v>
      </c>
      <c r="O2292" s="13">
        <f>VLOOKUP($B2292,Sheet2!A:F,6,FALSE)</f>
        <v>0.92823436680702021</v>
      </c>
      <c r="P2292" s="1">
        <v>157800</v>
      </c>
      <c r="Q2292" s="3">
        <v>6.7500000000000004E-2</v>
      </c>
      <c r="R2292">
        <v>30</v>
      </c>
      <c r="S2292" s="1">
        <v>631200</v>
      </c>
      <c r="T2292" s="1">
        <v>4093.95</v>
      </c>
      <c r="U2292" s="1">
        <v>801.19</v>
      </c>
      <c r="V2292" s="1">
        <v>164.38</v>
      </c>
      <c r="W2292" s="4">
        <v>600</v>
      </c>
      <c r="X2292" s="1">
        <v>5659.52</v>
      </c>
      <c r="Y2292">
        <v>4</v>
      </c>
      <c r="Z2292">
        <v>18</v>
      </c>
      <c r="AA2292" t="str">
        <f>VLOOKUP($B2292,Sheet1!A:E,5,FALSE)</f>
        <v>Luxury Highrises, premier neighborhood with upscale resturants and shops; Previously a LGBTQ hub.</v>
      </c>
    </row>
    <row r="2293" spans="1:27" x14ac:dyDescent="0.2">
      <c r="A2293">
        <v>2396</v>
      </c>
      <c r="B2293" t="s">
        <v>2990</v>
      </c>
      <c r="C2293" t="s">
        <v>34</v>
      </c>
      <c r="D2293" s="1">
        <v>569000</v>
      </c>
      <c r="E2293">
        <v>3</v>
      </c>
      <c r="F2293">
        <v>1</v>
      </c>
      <c r="G2293" s="2">
        <v>2184</v>
      </c>
      <c r="H2293" t="s">
        <v>2991</v>
      </c>
      <c r="I2293" t="s">
        <v>65</v>
      </c>
      <c r="J2293" s="5">
        <v>11429</v>
      </c>
      <c r="K2293" s="8" t="str">
        <f>VLOOKUP($B2293,Sheet1!A:E,3,FALSE)</f>
        <v>Queens Village</v>
      </c>
      <c r="L2293" s="8" t="str">
        <f>VLOOKUP($B2293,Sheet1!A:E,4,FALSE)</f>
        <v>B</v>
      </c>
      <c r="M2293">
        <v>-73.740039899999999</v>
      </c>
      <c r="N2293">
        <v>40.707926800000003</v>
      </c>
      <c r="O2293" s="13">
        <f>VLOOKUP($B2293,Sheet2!A:F,6,FALSE)</f>
        <v>13.186595517984291</v>
      </c>
      <c r="P2293" s="1">
        <v>113800</v>
      </c>
      <c r="Q2293" s="3">
        <v>6.7500000000000004E-2</v>
      </c>
      <c r="R2293">
        <v>30</v>
      </c>
      <c r="S2293" s="1">
        <v>455200</v>
      </c>
      <c r="T2293" s="1">
        <v>2952.42</v>
      </c>
      <c r="U2293" s="1">
        <v>577.79</v>
      </c>
      <c r="V2293" s="1">
        <v>118.54</v>
      </c>
      <c r="W2293" s="4">
        <v>600</v>
      </c>
      <c r="X2293" s="1">
        <v>4248.75</v>
      </c>
      <c r="Y2293">
        <v>6</v>
      </c>
      <c r="Z2293">
        <v>18</v>
      </c>
      <c r="AA2293" t="str">
        <f>VLOOKUP($B2293,Sheet1!A:E,5,FALSE)</f>
        <v>Suburban charm and family-oriented community.</v>
      </c>
    </row>
    <row r="2294" spans="1:27" x14ac:dyDescent="0.2">
      <c r="A2294">
        <v>2397</v>
      </c>
      <c r="B2294" t="s">
        <v>2992</v>
      </c>
      <c r="C2294" t="s">
        <v>26</v>
      </c>
      <c r="D2294" s="1">
        <v>1700000</v>
      </c>
      <c r="E2294">
        <v>2</v>
      </c>
      <c r="F2294">
        <v>2</v>
      </c>
      <c r="G2294" s="2">
        <v>1135</v>
      </c>
      <c r="H2294" t="s">
        <v>39</v>
      </c>
      <c r="I2294" t="s">
        <v>28</v>
      </c>
      <c r="J2294" s="5">
        <v>10014</v>
      </c>
      <c r="K2294" s="8" t="str">
        <f>VLOOKUP($B2294,Sheet1!A:E,3,FALSE)</f>
        <v>Greenwich Village</v>
      </c>
      <c r="L2294" s="8" t="str">
        <f>VLOOKUP($B2294,Sheet1!A:E,4,FALSE)</f>
        <v>A</v>
      </c>
      <c r="M2294">
        <v>-74.001391400000003</v>
      </c>
      <c r="N2294">
        <v>40.731550900000002</v>
      </c>
      <c r="O2294" s="13">
        <f>VLOOKUP($B2294,Sheet2!A:F,6,FALSE)</f>
        <v>1.4564880538314819</v>
      </c>
      <c r="P2294" s="1">
        <v>340000</v>
      </c>
      <c r="Q2294" s="3">
        <v>6.7500000000000004E-2</v>
      </c>
      <c r="R2294">
        <v>30</v>
      </c>
      <c r="S2294" s="1">
        <v>1360000</v>
      </c>
      <c r="T2294" s="1">
        <v>8820.93</v>
      </c>
      <c r="U2294" s="1">
        <v>1726.27</v>
      </c>
      <c r="V2294" s="1">
        <v>354.17</v>
      </c>
      <c r="W2294" s="4">
        <v>600</v>
      </c>
      <c r="X2294" s="1">
        <v>11501.37</v>
      </c>
      <c r="Y2294">
        <v>4</v>
      </c>
      <c r="Z2294">
        <v>7</v>
      </c>
      <c r="AA2294" t="str">
        <f>VLOOKUP($B2294,Sheet1!A:E,5,FALSE)</f>
        <v>Manhattan, Washington Square Park, where NYU Campus is.</v>
      </c>
    </row>
    <row r="2295" spans="1:27" x14ac:dyDescent="0.2">
      <c r="A2295">
        <v>2398</v>
      </c>
      <c r="B2295" t="s">
        <v>2993</v>
      </c>
      <c r="C2295" t="s">
        <v>26</v>
      </c>
      <c r="D2295" s="1">
        <v>12995000</v>
      </c>
      <c r="E2295">
        <v>4</v>
      </c>
      <c r="F2295">
        <v>4</v>
      </c>
      <c r="G2295" s="2">
        <v>4155</v>
      </c>
      <c r="H2295" t="s">
        <v>69</v>
      </c>
      <c r="I2295" t="s">
        <v>28</v>
      </c>
      <c r="J2295" s="5">
        <v>10013</v>
      </c>
      <c r="K2295" s="8" t="str">
        <f>VLOOKUP($B2295,Sheet1!A:E,3,FALSE)</f>
        <v>Tribeca</v>
      </c>
      <c r="L2295" s="8" t="str">
        <f>VLOOKUP($B2295,Sheet1!A:E,4,FALSE)</f>
        <v>A</v>
      </c>
      <c r="M2295">
        <v>-74.002728899999994</v>
      </c>
      <c r="N2295">
        <v>40.720703899999997</v>
      </c>
      <c r="O2295" s="13">
        <f>VLOOKUP($B2295,Sheet2!A:F,6,FALSE)</f>
        <v>2.1419047379227898</v>
      </c>
      <c r="P2295" s="1">
        <v>2599000</v>
      </c>
      <c r="Q2295" s="3">
        <v>6.7500000000000004E-2</v>
      </c>
      <c r="R2295">
        <v>30</v>
      </c>
      <c r="S2295" s="1">
        <v>10396000</v>
      </c>
      <c r="T2295" s="1">
        <v>67428.259999999995</v>
      </c>
      <c r="U2295" s="1">
        <v>13195.77</v>
      </c>
      <c r="V2295" s="1">
        <v>2707.29</v>
      </c>
      <c r="W2295" s="4">
        <v>600</v>
      </c>
      <c r="X2295" s="1">
        <v>83931.32</v>
      </c>
      <c r="Y2295">
        <v>8</v>
      </c>
      <c r="Z2295">
        <v>17</v>
      </c>
      <c r="AA2295" t="str">
        <f>VLOOKUP($B2295,Sheet1!A:E,5,FALSE)</f>
        <v>Upscale residences, celebrity residents,  Tribeca Film Festival, converted warehouse architecture.</v>
      </c>
    </row>
    <row r="2296" spans="1:27" x14ac:dyDescent="0.2">
      <c r="A2296">
        <v>2399</v>
      </c>
      <c r="B2296" t="s">
        <v>2994</v>
      </c>
      <c r="C2296" t="s">
        <v>52</v>
      </c>
      <c r="D2296" s="1">
        <v>295000</v>
      </c>
      <c r="E2296">
        <v>2</v>
      </c>
      <c r="F2296">
        <v>1</v>
      </c>
      <c r="G2296">
        <v>613</v>
      </c>
      <c r="H2296" t="s">
        <v>1606</v>
      </c>
      <c r="I2296" t="s">
        <v>28</v>
      </c>
      <c r="J2296" s="5">
        <v>10031</v>
      </c>
      <c r="K2296" s="8" t="str">
        <f>VLOOKUP($B2296,Sheet1!A:E,3,FALSE)</f>
        <v>Hamilton Heights</v>
      </c>
      <c r="L2296" s="8" t="str">
        <f>VLOOKUP($B2296,Sheet1!A:E,4,FALSE)</f>
        <v>C</v>
      </c>
      <c r="M2296">
        <v>-73.951572799999994</v>
      </c>
      <c r="N2296">
        <v>40.823351799999998</v>
      </c>
      <c r="O2296" s="13">
        <f>VLOOKUP($B2296,Sheet2!A:F,6,FALSE)</f>
        <v>5.4410167988677562</v>
      </c>
      <c r="P2296" s="1">
        <v>59000</v>
      </c>
      <c r="Q2296" s="3">
        <v>6.7500000000000004E-2</v>
      </c>
      <c r="R2296">
        <v>30</v>
      </c>
      <c r="S2296" s="1">
        <v>236000</v>
      </c>
      <c r="T2296" s="1">
        <v>1530.69</v>
      </c>
      <c r="U2296" s="1">
        <v>299.56</v>
      </c>
      <c r="V2296" s="1">
        <v>61.46</v>
      </c>
      <c r="W2296" s="4">
        <v>600</v>
      </c>
      <c r="X2296" s="1">
        <v>2491.71</v>
      </c>
      <c r="Y2296">
        <v>4</v>
      </c>
      <c r="Z2296">
        <v>5</v>
      </c>
      <c r="AA2296" t="str">
        <f>VLOOKUP($B2296,Sheet1!A:E,5,FALSE)</f>
        <v>Parks overlooking Hudson River, diverse restaurants, cafes, museums, and shops</v>
      </c>
    </row>
    <row r="2297" spans="1:27" x14ac:dyDescent="0.2">
      <c r="A2297">
        <v>2400</v>
      </c>
      <c r="B2297" t="s">
        <v>2995</v>
      </c>
      <c r="C2297" t="s">
        <v>52</v>
      </c>
      <c r="D2297" s="1">
        <v>625000</v>
      </c>
      <c r="E2297">
        <v>1</v>
      </c>
      <c r="F2297">
        <v>1</v>
      </c>
      <c r="G2297">
        <v>650</v>
      </c>
      <c r="H2297" t="s">
        <v>2996</v>
      </c>
      <c r="I2297" t="s">
        <v>28</v>
      </c>
      <c r="J2297" s="5">
        <v>10010</v>
      </c>
      <c r="K2297" s="8" t="str">
        <f>VLOOKUP($B2297,Sheet1!A:E,3,FALSE)</f>
        <v>Gramercy Park</v>
      </c>
      <c r="L2297" s="8" t="str">
        <f>VLOOKUP($B2297,Sheet1!A:E,4,FALSE)</f>
        <v>A</v>
      </c>
      <c r="M2297">
        <v>-73.980230700000007</v>
      </c>
      <c r="N2297">
        <v>40.739521799999999</v>
      </c>
      <c r="O2297" s="13">
        <f>VLOOKUP($B2297,Sheet2!A:F,6,FALSE)</f>
        <v>0.69697479433685561</v>
      </c>
      <c r="P2297" s="1">
        <v>125000</v>
      </c>
      <c r="Q2297" s="3">
        <v>6.7500000000000004E-2</v>
      </c>
      <c r="R2297">
        <v>30</v>
      </c>
      <c r="S2297" s="1">
        <v>500000</v>
      </c>
      <c r="T2297" s="1">
        <v>3242.99</v>
      </c>
      <c r="U2297" s="1">
        <v>634.66</v>
      </c>
      <c r="V2297" s="1">
        <v>130.21</v>
      </c>
      <c r="W2297" s="4">
        <v>600</v>
      </c>
      <c r="X2297" s="1">
        <v>4607.8599999999997</v>
      </c>
      <c r="Y2297">
        <v>2</v>
      </c>
      <c r="Z2297">
        <v>5</v>
      </c>
      <c r="AA2297" t="str">
        <f>VLOOKUP($B2297,Sheet1!A:E,5,FALSE)</f>
        <v>East 18th to East 22nd street, private 2 acre park for residents only, Town houses with Backyards.</v>
      </c>
    </row>
    <row r="2298" spans="1:27" x14ac:dyDescent="0.2">
      <c r="A2298">
        <v>2401</v>
      </c>
      <c r="B2298" t="s">
        <v>2997</v>
      </c>
      <c r="C2298" t="s">
        <v>26</v>
      </c>
      <c r="D2298" s="1">
        <v>399000</v>
      </c>
      <c r="E2298">
        <v>3</v>
      </c>
      <c r="F2298">
        <v>1</v>
      </c>
      <c r="G2298">
        <v>391</v>
      </c>
      <c r="H2298" t="s">
        <v>2161</v>
      </c>
      <c r="I2298" t="s">
        <v>65</v>
      </c>
      <c r="J2298" s="5">
        <v>11102</v>
      </c>
      <c r="K2298" s="8" t="str">
        <f>VLOOKUP($B2298,Sheet1!A:E,3,FALSE)</f>
        <v>Astoria</v>
      </c>
      <c r="L2298" s="8" t="str">
        <f>VLOOKUP($B2298,Sheet1!A:E,4,FALSE)</f>
        <v>B+</v>
      </c>
      <c r="M2298">
        <v>-73.923972500000005</v>
      </c>
      <c r="N2298">
        <v>40.766823600000002</v>
      </c>
      <c r="O2298" s="13">
        <f>VLOOKUP($B2298,Sheet2!A:F,6,FALSE)</f>
        <v>3.4556517766118051</v>
      </c>
      <c r="P2298" s="1">
        <v>79800</v>
      </c>
      <c r="Q2298" s="3">
        <v>6.7500000000000004E-2</v>
      </c>
      <c r="R2298">
        <v>30</v>
      </c>
      <c r="S2298" s="1">
        <v>319200</v>
      </c>
      <c r="T2298" s="1">
        <v>2070.33</v>
      </c>
      <c r="U2298" s="1">
        <v>405.16</v>
      </c>
      <c r="V2298" s="1">
        <v>83.13</v>
      </c>
      <c r="W2298" s="4">
        <v>205</v>
      </c>
      <c r="X2298" s="1">
        <v>2763.61</v>
      </c>
      <c r="Y2298">
        <v>6</v>
      </c>
      <c r="Z2298">
        <v>3</v>
      </c>
      <c r="AA2298" t="str">
        <f>VLOOKUP($B2298,Sheet1!A:E,5,FALSE)</f>
        <v>Large Greek, Middle Eastern, and Latin American cultural influence with diverse cuisine and a large Astoria Park.</v>
      </c>
    </row>
    <row r="2299" spans="1:27" x14ac:dyDescent="0.2">
      <c r="A2299">
        <v>2402</v>
      </c>
      <c r="B2299" t="s">
        <v>2998</v>
      </c>
      <c r="C2299" t="s">
        <v>26</v>
      </c>
      <c r="D2299" s="1">
        <v>5700000</v>
      </c>
      <c r="E2299">
        <v>3</v>
      </c>
      <c r="F2299">
        <v>4</v>
      </c>
      <c r="G2299" s="2">
        <v>2357</v>
      </c>
      <c r="H2299" t="s">
        <v>47</v>
      </c>
      <c r="I2299" t="s">
        <v>28</v>
      </c>
      <c r="J2299" s="5">
        <v>10013</v>
      </c>
      <c r="K2299" s="8" t="str">
        <f>VLOOKUP($B2299,Sheet1!A:E,3,FALSE)</f>
        <v>Tribeca</v>
      </c>
      <c r="L2299" s="8" t="str">
        <f>VLOOKUP($B2299,Sheet1!A:E,4,FALSE)</f>
        <v>A</v>
      </c>
      <c r="M2299">
        <v>-74.005636800000005</v>
      </c>
      <c r="N2299">
        <v>40.724219699999999</v>
      </c>
      <c r="O2299" s="13">
        <f>VLOOKUP($B2299,Sheet2!A:F,6,FALSE)</f>
        <v>2.001460285956985</v>
      </c>
      <c r="P2299" s="1">
        <v>1140000</v>
      </c>
      <c r="Q2299" s="3">
        <v>6.7500000000000004E-2</v>
      </c>
      <c r="R2299">
        <v>30</v>
      </c>
      <c r="S2299" s="1">
        <v>4560000</v>
      </c>
      <c r="T2299" s="1">
        <v>29576.07</v>
      </c>
      <c r="U2299" s="1">
        <v>5788.07</v>
      </c>
      <c r="V2299" s="1">
        <v>1187.5</v>
      </c>
      <c r="W2299" s="4">
        <v>600</v>
      </c>
      <c r="X2299" s="1">
        <v>37151.64</v>
      </c>
      <c r="Y2299">
        <v>6</v>
      </c>
      <c r="Z2299">
        <v>10</v>
      </c>
      <c r="AA2299" t="str">
        <f>VLOOKUP($B2299,Sheet1!A:E,5,FALSE)</f>
        <v>Upscale residences, celebrity residents,  Tribeca Film Festival, converted warehouse architecture.</v>
      </c>
    </row>
    <row r="2300" spans="1:27" x14ac:dyDescent="0.2">
      <c r="A2300">
        <v>2403</v>
      </c>
      <c r="B2300" t="s">
        <v>2999</v>
      </c>
      <c r="C2300" t="s">
        <v>26</v>
      </c>
      <c r="D2300" s="1">
        <v>618000</v>
      </c>
      <c r="E2300">
        <v>3</v>
      </c>
      <c r="F2300">
        <v>2</v>
      </c>
      <c r="G2300" s="2">
        <v>2184</v>
      </c>
      <c r="H2300" t="s">
        <v>3000</v>
      </c>
      <c r="I2300" t="s">
        <v>45</v>
      </c>
      <c r="J2300" s="5">
        <v>11235</v>
      </c>
      <c r="K2300" s="8" t="str">
        <f>VLOOKUP($B2300,Sheet1!A:E,3,FALSE)</f>
        <v>Brighton Beach</v>
      </c>
      <c r="L2300" s="8" t="str">
        <f>VLOOKUP($B2300,Sheet1!A:E,4,FALSE)</f>
        <v>B</v>
      </c>
      <c r="M2300">
        <v>-73.940715499999996</v>
      </c>
      <c r="N2300">
        <v>40.584642899999999</v>
      </c>
      <c r="O2300" s="13">
        <f>VLOOKUP($B2300,Sheet2!A:F,6,FALSE)</f>
        <v>11.56931804982592</v>
      </c>
      <c r="P2300" s="1">
        <v>123600</v>
      </c>
      <c r="Q2300" s="3">
        <v>6.7500000000000004E-2</v>
      </c>
      <c r="R2300">
        <v>30</v>
      </c>
      <c r="S2300" s="1">
        <v>494400</v>
      </c>
      <c r="T2300" s="1">
        <v>3206.67</v>
      </c>
      <c r="U2300" s="1">
        <v>627.54999999999995</v>
      </c>
      <c r="V2300" s="1">
        <v>128.75</v>
      </c>
      <c r="W2300" s="4">
        <v>375</v>
      </c>
      <c r="X2300" s="1">
        <v>4337.97</v>
      </c>
      <c r="Y2300">
        <v>6</v>
      </c>
      <c r="Z2300">
        <v>14</v>
      </c>
      <c r="AA2300" t="str">
        <f>VLOOKUP($B2300,Sheet1!A:E,5,FALSE)</f>
        <v>Large Russian-speaking community and boardwalk with beach access.</v>
      </c>
    </row>
    <row r="2301" spans="1:27" x14ac:dyDescent="0.2">
      <c r="A2301">
        <v>2404</v>
      </c>
      <c r="B2301" t="s">
        <v>3001</v>
      </c>
      <c r="C2301" t="s">
        <v>52</v>
      </c>
      <c r="D2301" s="1">
        <v>149999</v>
      </c>
      <c r="E2301">
        <v>1</v>
      </c>
      <c r="F2301">
        <v>1</v>
      </c>
      <c r="G2301">
        <v>694</v>
      </c>
      <c r="H2301" t="s">
        <v>605</v>
      </c>
      <c r="I2301" t="s">
        <v>54</v>
      </c>
      <c r="J2301" s="5">
        <v>10471</v>
      </c>
      <c r="K2301" s="8" t="str">
        <f>VLOOKUP($B2301,Sheet1!A:E,3,FALSE)</f>
        <v>Riverdale</v>
      </c>
      <c r="L2301" s="8" t="str">
        <f>VLOOKUP($B2301,Sheet1!A:E,4,FALSE)</f>
        <v>A-</v>
      </c>
      <c r="M2301">
        <v>-73.906571900000003</v>
      </c>
      <c r="N2301">
        <v>40.904998399999997</v>
      </c>
      <c r="O2301" s="13">
        <f>VLOOKUP($B2301,Sheet2!A:F,6,FALSE)</f>
        <v>11.542511684152799</v>
      </c>
      <c r="P2301" s="1">
        <v>29999.8</v>
      </c>
      <c r="Q2301" s="3">
        <v>6.7500000000000004E-2</v>
      </c>
      <c r="R2301">
        <v>30</v>
      </c>
      <c r="S2301" s="1">
        <v>119999.2</v>
      </c>
      <c r="T2301" s="1">
        <v>778.31</v>
      </c>
      <c r="U2301" s="1">
        <v>152.32</v>
      </c>
      <c r="V2301" s="1">
        <v>31.25</v>
      </c>
      <c r="W2301" s="4">
        <v>600</v>
      </c>
      <c r="X2301" s="1">
        <v>1561.88</v>
      </c>
      <c r="Y2301">
        <v>2</v>
      </c>
      <c r="Z2301">
        <v>6</v>
      </c>
      <c r="AA2301" t="str">
        <f>VLOOKUP($B2301,Sheet1!A:E,5,FALSE)</f>
        <v>Residential neighborhood , affluent enclave within the Bronx., "alternative to the Upper West side", Car Transportation is reccomended.</v>
      </c>
    </row>
    <row r="2302" spans="1:27" x14ac:dyDescent="0.2">
      <c r="A2302">
        <v>2405</v>
      </c>
      <c r="B2302" t="s">
        <v>3002</v>
      </c>
      <c r="C2302" t="s">
        <v>26</v>
      </c>
      <c r="D2302" s="1">
        <v>650000</v>
      </c>
      <c r="E2302">
        <v>3</v>
      </c>
      <c r="F2302">
        <v>1</v>
      </c>
      <c r="G2302">
        <v>550</v>
      </c>
      <c r="H2302" t="s">
        <v>69</v>
      </c>
      <c r="I2302" t="s">
        <v>28</v>
      </c>
      <c r="J2302" s="5">
        <v>10025</v>
      </c>
      <c r="K2302" s="8" t="str">
        <f>VLOOKUP($B2302,Sheet1!A:E,3,FALSE)</f>
        <v>Upper West Side</v>
      </c>
      <c r="L2302" s="8" t="str">
        <f>VLOOKUP($B2302,Sheet1!A:E,4,FALSE)</f>
        <v>A</v>
      </c>
      <c r="M2302">
        <v>-73.965601100000001</v>
      </c>
      <c r="N2302">
        <v>40.793558500000003</v>
      </c>
      <c r="O2302" s="13">
        <f>VLOOKUP($B2302,Sheet2!A:F,6,FALSE)</f>
        <v>3.2577959456353112</v>
      </c>
      <c r="P2302" s="1">
        <v>130000</v>
      </c>
      <c r="Q2302" s="3">
        <v>6.7500000000000004E-2</v>
      </c>
      <c r="R2302">
        <v>30</v>
      </c>
      <c r="S2302" s="1">
        <v>520000</v>
      </c>
      <c r="T2302" s="1">
        <v>3372.71</v>
      </c>
      <c r="U2302" s="1">
        <v>660.04</v>
      </c>
      <c r="V2302" s="1">
        <v>135.41999999999999</v>
      </c>
      <c r="W2302" s="4">
        <v>205</v>
      </c>
      <c r="X2302" s="1">
        <v>4373.17</v>
      </c>
      <c r="Y2302">
        <v>6</v>
      </c>
      <c r="Z2302">
        <v>5</v>
      </c>
      <c r="AA2302" t="str">
        <f>VLOOKUP($B2302,Sheet1!A:E,5,FALSE)</f>
        <v>Western edge of Central Park, Lincoln Center, affluent area.</v>
      </c>
    </row>
    <row r="2303" spans="1:27" x14ac:dyDescent="0.2">
      <c r="A2303">
        <v>2406</v>
      </c>
      <c r="B2303" t="s">
        <v>3003</v>
      </c>
      <c r="C2303" t="s">
        <v>87</v>
      </c>
      <c r="D2303" s="1">
        <v>1990000</v>
      </c>
      <c r="E2303">
        <v>5</v>
      </c>
      <c r="F2303">
        <v>2.5</v>
      </c>
      <c r="G2303" s="2">
        <v>2184</v>
      </c>
      <c r="H2303" t="s">
        <v>883</v>
      </c>
      <c r="I2303" t="s">
        <v>65</v>
      </c>
      <c r="J2303" s="5">
        <v>11367</v>
      </c>
      <c r="K2303" s="8" t="str">
        <f>VLOOKUP($B2303,Sheet1!A:E,3,FALSE)</f>
        <v>Flushing</v>
      </c>
      <c r="L2303" s="8" t="str">
        <f>VLOOKUP($B2303,Sheet1!A:E,4,FALSE)</f>
        <v>B</v>
      </c>
      <c r="M2303">
        <v>-73.830534299999997</v>
      </c>
      <c r="N2303">
        <v>40.7398861</v>
      </c>
      <c r="O2303" s="13">
        <f>VLOOKUP($B2303,Sheet2!A:F,6,FALSE)</f>
        <v>8.1522632821118357</v>
      </c>
      <c r="P2303" s="1">
        <v>398000</v>
      </c>
      <c r="Q2303" s="3">
        <v>6.7500000000000004E-2</v>
      </c>
      <c r="R2303">
        <v>30</v>
      </c>
      <c r="S2303" s="1">
        <v>1592000</v>
      </c>
      <c r="T2303" s="1">
        <v>10325.68</v>
      </c>
      <c r="U2303" s="1">
        <v>2020.75</v>
      </c>
      <c r="V2303" s="1">
        <v>414.58</v>
      </c>
      <c r="W2303" s="4">
        <v>1000</v>
      </c>
      <c r="X2303" s="1">
        <v>13761.01</v>
      </c>
      <c r="Y2303">
        <v>10</v>
      </c>
      <c r="Z2303">
        <v>12</v>
      </c>
      <c r="AA2303" t="str">
        <f>VLOOKUP($B2303,Sheet1!A:E,5,FALSE)</f>
        <v>Bustling Chinese and  Korean community. Large shopping community.</v>
      </c>
    </row>
    <row r="2304" spans="1:27" x14ac:dyDescent="0.2">
      <c r="A2304">
        <v>2407</v>
      </c>
      <c r="B2304" t="s">
        <v>3004</v>
      </c>
      <c r="C2304" t="s">
        <v>52</v>
      </c>
      <c r="D2304" s="1">
        <v>550000</v>
      </c>
      <c r="E2304">
        <v>1</v>
      </c>
      <c r="F2304">
        <v>1</v>
      </c>
      <c r="G2304" s="2">
        <v>2184</v>
      </c>
      <c r="H2304" t="s">
        <v>1405</v>
      </c>
      <c r="I2304" t="s">
        <v>28</v>
      </c>
      <c r="J2304" s="5">
        <v>10025</v>
      </c>
      <c r="K2304" s="8" t="str">
        <f>VLOOKUP($B2304,Sheet1!A:E,3,FALSE)</f>
        <v>Upper West Side</v>
      </c>
      <c r="L2304" s="8" t="str">
        <f>VLOOKUP($B2304,Sheet1!A:E,4,FALSE)</f>
        <v>A</v>
      </c>
      <c r="M2304">
        <v>-73.968172499999994</v>
      </c>
      <c r="N2304">
        <v>40.790853900000002</v>
      </c>
      <c r="O2304" s="13">
        <f>VLOOKUP($B2304,Sheet2!A:F,6,FALSE)</f>
        <v>3.038632112499899</v>
      </c>
      <c r="P2304" s="1">
        <v>110000</v>
      </c>
      <c r="Q2304" s="3">
        <v>6.7500000000000004E-2</v>
      </c>
      <c r="R2304">
        <v>30</v>
      </c>
      <c r="S2304" s="1">
        <v>440000</v>
      </c>
      <c r="T2304" s="1">
        <v>2853.83</v>
      </c>
      <c r="U2304" s="1">
        <v>558.5</v>
      </c>
      <c r="V2304" s="1">
        <v>114.58</v>
      </c>
      <c r="W2304" s="4">
        <v>1000</v>
      </c>
      <c r="X2304" s="1">
        <v>4526.91</v>
      </c>
      <c r="Y2304">
        <v>2</v>
      </c>
      <c r="Z2304">
        <v>18</v>
      </c>
      <c r="AA2304" t="str">
        <f>VLOOKUP($B2304,Sheet1!A:E,5,FALSE)</f>
        <v>Western edge of Central Park, Lincoln Center, affluent area.</v>
      </c>
    </row>
    <row r="2305" spans="1:27" x14ac:dyDescent="0.2">
      <c r="A2305">
        <v>2408</v>
      </c>
      <c r="B2305" t="s">
        <v>3005</v>
      </c>
      <c r="C2305" t="s">
        <v>52</v>
      </c>
      <c r="D2305" s="1">
        <v>279000</v>
      </c>
      <c r="E2305">
        <v>1</v>
      </c>
      <c r="F2305">
        <v>1</v>
      </c>
      <c r="G2305" s="2">
        <v>2184</v>
      </c>
      <c r="H2305" t="s">
        <v>3006</v>
      </c>
      <c r="I2305" t="s">
        <v>28</v>
      </c>
      <c r="J2305" s="5">
        <v>10463</v>
      </c>
      <c r="K2305" s="8" t="str">
        <f>VLOOKUP($B2305,Sheet1!A:E,3,FALSE)</f>
        <v>Riverdale</v>
      </c>
      <c r="L2305" s="8" t="str">
        <f>VLOOKUP($B2305,Sheet1!A:E,4,FALSE)</f>
        <v>A-</v>
      </c>
      <c r="M2305">
        <v>-73.9107494</v>
      </c>
      <c r="N2305">
        <v>40.880930499999998</v>
      </c>
      <c r="O2305" s="13">
        <f>VLOOKUP($B2305,Sheet2!A:F,6,FALSE)</f>
        <v>9.9214127800649177</v>
      </c>
      <c r="P2305" s="1">
        <v>55800</v>
      </c>
      <c r="Q2305" s="3">
        <v>6.7500000000000004E-2</v>
      </c>
      <c r="R2305">
        <v>30</v>
      </c>
      <c r="S2305" s="1">
        <v>223200</v>
      </c>
      <c r="T2305" s="1">
        <v>1447.67</v>
      </c>
      <c r="U2305" s="1">
        <v>283.31</v>
      </c>
      <c r="V2305" s="1">
        <v>58.13</v>
      </c>
      <c r="W2305" s="4">
        <v>600</v>
      </c>
      <c r="X2305" s="1">
        <v>2389.11</v>
      </c>
      <c r="Y2305">
        <v>2</v>
      </c>
      <c r="Z2305">
        <v>18</v>
      </c>
      <c r="AA2305" t="str">
        <f>VLOOKUP($B2305,Sheet1!A:E,5,FALSE)</f>
        <v>Residential neighborhood , affluent enclave within the Bronx., "alternative to the Upper West side", Car Transportation is reccomended.</v>
      </c>
    </row>
    <row r="2306" spans="1:27" x14ac:dyDescent="0.2">
      <c r="A2306">
        <v>2409</v>
      </c>
      <c r="B2306" t="s">
        <v>3007</v>
      </c>
      <c r="C2306" t="s">
        <v>52</v>
      </c>
      <c r="D2306" s="1">
        <v>399000</v>
      </c>
      <c r="E2306">
        <v>2</v>
      </c>
      <c r="F2306">
        <v>1</v>
      </c>
      <c r="G2306" s="2">
        <v>1090</v>
      </c>
      <c r="H2306" t="s">
        <v>113</v>
      </c>
      <c r="I2306" t="s">
        <v>65</v>
      </c>
      <c r="J2306" s="5">
        <v>11373</v>
      </c>
      <c r="K2306" s="8" t="str">
        <f>VLOOKUP($B2306,Sheet1!A:E,3,FALSE)</f>
        <v>Elmhurst</v>
      </c>
      <c r="L2306" s="8" t="str">
        <f>VLOOKUP($B2306,Sheet1!A:E,4,FALSE)</f>
        <v>B-</v>
      </c>
      <c r="M2306">
        <v>-73.8778899</v>
      </c>
      <c r="N2306">
        <v>40.745589899999999</v>
      </c>
      <c r="O2306" s="13">
        <f>VLOOKUP($B2306,Sheet2!A:F,6,FALSE)</f>
        <v>5.6478148039620679</v>
      </c>
      <c r="P2306" s="1">
        <v>79800</v>
      </c>
      <c r="Q2306" s="3">
        <v>6.7500000000000004E-2</v>
      </c>
      <c r="R2306">
        <v>30</v>
      </c>
      <c r="S2306" s="1">
        <v>319200</v>
      </c>
      <c r="T2306" s="1">
        <v>2070.33</v>
      </c>
      <c r="U2306" s="1">
        <v>405.16</v>
      </c>
      <c r="V2306" s="1">
        <v>83.13</v>
      </c>
      <c r="W2306" s="4">
        <v>600</v>
      </c>
      <c r="X2306" s="1">
        <v>3158.61</v>
      </c>
      <c r="Y2306">
        <v>4</v>
      </c>
      <c r="Z2306">
        <v>9</v>
      </c>
      <c r="AA2306" t="str">
        <f>VLOOKUP($B2306,Sheet1!A:E,5,FALSE)</f>
        <v>Queens Center Mall, Authentic food scene, very busy commercial area.</v>
      </c>
    </row>
    <row r="2307" spans="1:27" x14ac:dyDescent="0.2">
      <c r="A2307">
        <v>2410</v>
      </c>
      <c r="B2307" t="s">
        <v>3008</v>
      </c>
      <c r="C2307" t="s">
        <v>41</v>
      </c>
      <c r="D2307" s="1">
        <v>2495000</v>
      </c>
      <c r="E2307">
        <v>3</v>
      </c>
      <c r="F2307">
        <v>2.5</v>
      </c>
      <c r="G2307" s="2">
        <v>4125</v>
      </c>
      <c r="H2307" t="s">
        <v>3009</v>
      </c>
      <c r="I2307" t="s">
        <v>45</v>
      </c>
      <c r="J2307" s="5">
        <v>11237</v>
      </c>
      <c r="K2307" s="8" t="str">
        <f>VLOOKUP($B2307,Sheet1!A:E,3,FALSE)</f>
        <v>Ridgewood</v>
      </c>
      <c r="L2307" s="8" t="str">
        <f>VLOOKUP($B2307,Sheet1!A:E,4,FALSE)</f>
        <v>B+</v>
      </c>
      <c r="M2307">
        <v>-73.931094700000003</v>
      </c>
      <c r="N2307">
        <v>40.704349200000003</v>
      </c>
      <c r="O2307" s="13">
        <f>VLOOKUP($B2307,Sheet2!A:F,6,FALSE)</f>
        <v>4.1892693872475508</v>
      </c>
      <c r="P2307" s="1">
        <v>499000</v>
      </c>
      <c r="Q2307" s="3">
        <v>6.7500000000000004E-2</v>
      </c>
      <c r="R2307">
        <v>30</v>
      </c>
      <c r="S2307" s="1">
        <v>1996000</v>
      </c>
      <c r="T2307" s="1">
        <v>12946.02</v>
      </c>
      <c r="U2307" s="1">
        <v>2533.5500000000002</v>
      </c>
      <c r="V2307" s="1">
        <v>519.79</v>
      </c>
      <c r="W2307" s="4">
        <v>160</v>
      </c>
      <c r="X2307" s="1">
        <v>16159.36</v>
      </c>
      <c r="Y2307">
        <v>6</v>
      </c>
      <c r="Z2307">
        <v>23</v>
      </c>
      <c r="AA2307" t="str">
        <f>VLOOKUP($B2307,Sheet1!A:E,5,FALSE)</f>
        <v>Historic architecture and emerging arts scene.</v>
      </c>
    </row>
    <row r="2308" spans="1:27" x14ac:dyDescent="0.2">
      <c r="A2308">
        <v>2411</v>
      </c>
      <c r="B2308" t="s">
        <v>3010</v>
      </c>
      <c r="C2308" t="s">
        <v>41</v>
      </c>
      <c r="D2308" s="1">
        <v>3695000</v>
      </c>
      <c r="E2308">
        <v>10</v>
      </c>
      <c r="F2308">
        <v>8</v>
      </c>
      <c r="G2308" s="2">
        <v>2184</v>
      </c>
      <c r="H2308" t="s">
        <v>152</v>
      </c>
      <c r="I2308" t="s">
        <v>28</v>
      </c>
      <c r="J2308" s="5">
        <v>10022</v>
      </c>
      <c r="K2308" s="8" t="str">
        <f>VLOOKUP($B2308,Sheet1!A:E,3,FALSE)</f>
        <v>Midtown East</v>
      </c>
      <c r="L2308" s="8" t="str">
        <f>VLOOKUP($B2308,Sheet1!A:E,4,FALSE)</f>
        <v>B</v>
      </c>
      <c r="M2308">
        <v>-73.967321200000001</v>
      </c>
      <c r="N2308">
        <v>40.755347499999999</v>
      </c>
      <c r="O2308" s="13">
        <f>VLOOKUP($B2308,Sheet2!A:F,6,FALSE)</f>
        <v>1.0515983636774791</v>
      </c>
      <c r="P2308" s="1">
        <v>739000</v>
      </c>
      <c r="Q2308" s="3">
        <v>6.7500000000000004E-2</v>
      </c>
      <c r="R2308">
        <v>30</v>
      </c>
      <c r="S2308" s="1">
        <v>2956000</v>
      </c>
      <c r="T2308" s="1">
        <v>19172.560000000001</v>
      </c>
      <c r="U2308" s="1">
        <v>3752.09</v>
      </c>
      <c r="V2308" s="1">
        <v>769.79</v>
      </c>
      <c r="W2308" s="4">
        <v>205</v>
      </c>
      <c r="X2308" s="1">
        <v>23899.439999999999</v>
      </c>
      <c r="Y2308">
        <v>20</v>
      </c>
      <c r="Z2308">
        <v>5</v>
      </c>
      <c r="AA2308" t="str">
        <f>VLOOKUP($B2308,Sheet1!A:E,5,FALSE)</f>
        <v>Acess to Museum Mile, world class resturants on 2nd &amp; 3rd ave, close to corporate headquarters</v>
      </c>
    </row>
    <row r="2309" spans="1:27" x14ac:dyDescent="0.2">
      <c r="A2309">
        <v>2412</v>
      </c>
      <c r="B2309" t="s">
        <v>3011</v>
      </c>
      <c r="C2309" t="s">
        <v>52</v>
      </c>
      <c r="D2309" s="1">
        <v>299000</v>
      </c>
      <c r="E2309">
        <v>3</v>
      </c>
      <c r="F2309">
        <v>1</v>
      </c>
      <c r="G2309">
        <v>394</v>
      </c>
      <c r="H2309" t="s">
        <v>3012</v>
      </c>
      <c r="I2309" t="s">
        <v>28</v>
      </c>
      <c r="J2309" s="5">
        <v>10022</v>
      </c>
      <c r="K2309" s="8" t="str">
        <f>VLOOKUP($B2309,Sheet1!A:E,3,FALSE)</f>
        <v>Midtown East</v>
      </c>
      <c r="L2309" s="8" t="str">
        <f>VLOOKUP($B2309,Sheet1!A:E,4,FALSE)</f>
        <v>B</v>
      </c>
      <c r="M2309">
        <v>-73.965676400000007</v>
      </c>
      <c r="N2309">
        <v>40.757176399999999</v>
      </c>
      <c r="O2309" s="13">
        <f>VLOOKUP($B2309,Sheet2!A:F,6,FALSE)</f>
        <v>1.1861618437941279</v>
      </c>
      <c r="P2309" s="1">
        <v>59800</v>
      </c>
      <c r="Q2309" s="3">
        <v>6.7500000000000004E-2</v>
      </c>
      <c r="R2309">
        <v>30</v>
      </c>
      <c r="S2309" s="1">
        <v>239200</v>
      </c>
      <c r="T2309" s="1">
        <v>1551.45</v>
      </c>
      <c r="U2309" s="1">
        <v>303.62</v>
      </c>
      <c r="V2309" s="1">
        <v>62.29</v>
      </c>
      <c r="W2309" s="4">
        <v>1400</v>
      </c>
      <c r="X2309" s="1">
        <v>3317.36</v>
      </c>
      <c r="Y2309">
        <v>6</v>
      </c>
      <c r="Z2309">
        <v>3</v>
      </c>
      <c r="AA2309" t="str">
        <f>VLOOKUP($B2309,Sheet1!A:E,5,FALSE)</f>
        <v>Acess to Museum Mile, world class resturants on 2nd &amp; 3rd ave, close to corporate headquarters</v>
      </c>
    </row>
    <row r="2310" spans="1:27" x14ac:dyDescent="0.2">
      <c r="A2310">
        <v>2413</v>
      </c>
      <c r="B2310" t="s">
        <v>3013</v>
      </c>
      <c r="C2310" t="s">
        <v>26</v>
      </c>
      <c r="D2310" s="1">
        <v>239500</v>
      </c>
      <c r="E2310">
        <v>1</v>
      </c>
      <c r="F2310">
        <v>1</v>
      </c>
      <c r="G2310">
        <v>864</v>
      </c>
      <c r="H2310" t="s">
        <v>334</v>
      </c>
      <c r="I2310" t="s">
        <v>36</v>
      </c>
      <c r="J2310" s="5">
        <v>10301</v>
      </c>
      <c r="K2310" s="8" t="str">
        <f>VLOOKUP($B2310,Sheet1!A:E,3,FALSE)</f>
        <v>Richmond County</v>
      </c>
      <c r="L2310" s="8" t="str">
        <f>VLOOKUP($B2310,Sheet1!A:E,4,FALSE)</f>
        <v>B</v>
      </c>
      <c r="M2310">
        <v>-74.080225299999995</v>
      </c>
      <c r="N2310">
        <v>40.6414367</v>
      </c>
      <c r="O2310" s="13">
        <f>VLOOKUP($B2310,Sheet2!A:F,6,FALSE)</f>
        <v>8.9267727337201208</v>
      </c>
      <c r="P2310" s="1">
        <v>47900</v>
      </c>
      <c r="Q2310" s="3">
        <v>6.7500000000000004E-2</v>
      </c>
      <c r="R2310">
        <v>30</v>
      </c>
      <c r="S2310" s="1">
        <v>191600</v>
      </c>
      <c r="T2310" s="1">
        <v>1242.71</v>
      </c>
      <c r="U2310" s="1">
        <v>243.2</v>
      </c>
      <c r="V2310" s="1">
        <v>49.9</v>
      </c>
      <c r="W2310" s="4">
        <v>600</v>
      </c>
      <c r="X2310" s="1">
        <v>2135.81</v>
      </c>
      <c r="Y2310">
        <v>2</v>
      </c>
      <c r="Z2310">
        <v>7</v>
      </c>
      <c r="AA2310" t="str">
        <f>VLOOKUP($B2310,Sheet1!A:E,5,FALSE)</f>
        <v>Northern Staten Island</v>
      </c>
    </row>
    <row r="2311" spans="1:27" x14ac:dyDescent="0.2">
      <c r="A2311">
        <v>2414</v>
      </c>
      <c r="B2311" t="s">
        <v>3014</v>
      </c>
      <c r="C2311" t="s">
        <v>52</v>
      </c>
      <c r="D2311" s="1">
        <v>235000</v>
      </c>
      <c r="E2311">
        <v>1</v>
      </c>
      <c r="F2311">
        <v>1</v>
      </c>
      <c r="G2311">
        <v>850</v>
      </c>
      <c r="H2311" t="s">
        <v>429</v>
      </c>
      <c r="I2311" t="s">
        <v>54</v>
      </c>
      <c r="J2311" s="5">
        <v>10463</v>
      </c>
      <c r="K2311" s="8" t="str">
        <f>VLOOKUP($B2311,Sheet1!A:E,3,FALSE)</f>
        <v>Riverdale</v>
      </c>
      <c r="L2311" s="8" t="str">
        <f>VLOOKUP($B2311,Sheet1!A:E,4,FALSE)</f>
        <v>A-</v>
      </c>
      <c r="M2311">
        <v>-73.908858600000002</v>
      </c>
      <c r="N2311">
        <v>40.885837500000001</v>
      </c>
      <c r="O2311" s="13">
        <f>VLOOKUP($B2311,Sheet2!A:F,6,FALSE)</f>
        <v>10.27166855475172</v>
      </c>
      <c r="P2311" s="1">
        <v>47000</v>
      </c>
      <c r="Q2311" s="3">
        <v>6.7500000000000004E-2</v>
      </c>
      <c r="R2311">
        <v>30</v>
      </c>
      <c r="S2311" s="1">
        <v>188000</v>
      </c>
      <c r="T2311" s="1">
        <v>1219.3599999999999</v>
      </c>
      <c r="U2311" s="1">
        <v>238.63</v>
      </c>
      <c r="V2311" s="1">
        <v>48.96</v>
      </c>
      <c r="W2311" s="4">
        <v>600</v>
      </c>
      <c r="X2311" s="1">
        <v>2106.9499999999998</v>
      </c>
      <c r="Y2311">
        <v>2</v>
      </c>
      <c r="Z2311">
        <v>7</v>
      </c>
      <c r="AA2311" t="str">
        <f>VLOOKUP($B2311,Sheet1!A:E,5,FALSE)</f>
        <v>Residential neighborhood , affluent enclave within the Bronx., "alternative to the Upper West side", Car Transportation is reccomended.</v>
      </c>
    </row>
    <row r="2312" spans="1:27" x14ac:dyDescent="0.2">
      <c r="A2312">
        <v>2415</v>
      </c>
      <c r="B2312" t="s">
        <v>3015</v>
      </c>
      <c r="C2312" t="s">
        <v>34</v>
      </c>
      <c r="D2312" s="1">
        <v>680000</v>
      </c>
      <c r="E2312">
        <v>1</v>
      </c>
      <c r="F2312">
        <v>1</v>
      </c>
      <c r="G2312" s="2">
        <v>2184</v>
      </c>
      <c r="H2312" t="s">
        <v>47</v>
      </c>
      <c r="I2312" t="s">
        <v>28</v>
      </c>
      <c r="J2312" s="5">
        <v>10128</v>
      </c>
      <c r="K2312" s="8" t="str">
        <f>VLOOKUP($B2312,Sheet1!A:E,3,FALSE)</f>
        <v>Upper East Side</v>
      </c>
      <c r="L2312" s="8" t="str">
        <f>VLOOKUP($B2312,Sheet1!A:E,4,FALSE)</f>
        <v>A</v>
      </c>
      <c r="M2312">
        <v>-73.951917199999997</v>
      </c>
      <c r="N2312">
        <v>40.781044600000001</v>
      </c>
      <c r="O2312" s="13">
        <f>VLOOKUP($B2312,Sheet2!A:F,6,FALSE)</f>
        <v>2.834840256204195</v>
      </c>
      <c r="P2312" s="1">
        <v>136000</v>
      </c>
      <c r="Q2312" s="3">
        <v>6.7500000000000004E-2</v>
      </c>
      <c r="R2312">
        <v>30</v>
      </c>
      <c r="S2312" s="1">
        <v>544000</v>
      </c>
      <c r="T2312" s="1">
        <v>3528.37</v>
      </c>
      <c r="U2312" s="1">
        <v>690.51</v>
      </c>
      <c r="V2312" s="1">
        <v>141.66999999999999</v>
      </c>
      <c r="W2312" s="4">
        <v>600</v>
      </c>
      <c r="X2312" s="1">
        <v>4960.55</v>
      </c>
      <c r="Y2312">
        <v>2</v>
      </c>
      <c r="Z2312">
        <v>18</v>
      </c>
      <c r="AA2312" t="str">
        <f>VLOOKUP($B2312,Sheet1!A:E,5,FALSE)</f>
        <v>Posh neighborhood, private schools, expensive supermarkets, iconic museums. </v>
      </c>
    </row>
    <row r="2313" spans="1:27" x14ac:dyDescent="0.2">
      <c r="A2313">
        <v>2416</v>
      </c>
      <c r="B2313" t="s">
        <v>3016</v>
      </c>
      <c r="C2313" t="s">
        <v>34</v>
      </c>
      <c r="D2313" s="1">
        <v>629000</v>
      </c>
      <c r="E2313">
        <v>3</v>
      </c>
      <c r="F2313">
        <v>3</v>
      </c>
      <c r="G2313" s="2">
        <v>1280</v>
      </c>
      <c r="H2313" t="s">
        <v>56</v>
      </c>
      <c r="I2313" t="s">
        <v>36</v>
      </c>
      <c r="J2313" s="5">
        <v>10304</v>
      </c>
      <c r="K2313" s="8" t="str">
        <f>VLOOKUP($B2313,Sheet1!A:E,3,FALSE)</f>
        <v>Stapleton</v>
      </c>
      <c r="L2313" s="8" t="str">
        <f>VLOOKUP($B2313,Sheet1!A:E,4,FALSE)</f>
        <v>B</v>
      </c>
      <c r="M2313">
        <v>-74.085946899999996</v>
      </c>
      <c r="N2313">
        <v>40.608695900000001</v>
      </c>
      <c r="O2313" s="13">
        <f>VLOOKUP($B2313,Sheet2!A:F,6,FALSE)</f>
        <v>11.01660330800537</v>
      </c>
      <c r="P2313" s="1">
        <v>125800</v>
      </c>
      <c r="Q2313" s="3">
        <v>6.7500000000000004E-2</v>
      </c>
      <c r="R2313">
        <v>30</v>
      </c>
      <c r="S2313" s="1">
        <v>503200</v>
      </c>
      <c r="T2313" s="1">
        <v>3263.75</v>
      </c>
      <c r="U2313" s="1">
        <v>638.72</v>
      </c>
      <c r="V2313" s="1">
        <v>131.04</v>
      </c>
      <c r="W2313" s="4">
        <v>550</v>
      </c>
      <c r="X2313" s="1">
        <v>4583.51</v>
      </c>
      <c r="Y2313">
        <v>6</v>
      </c>
      <c r="Z2313">
        <v>6</v>
      </c>
      <c r="AA2313" t="str">
        <f>VLOOKUP($B2313,Sheet1!A:E,5,FALSE)</f>
        <v>Historic Waterfront, Vibrant Art Scene, Staten Island Urby.</v>
      </c>
    </row>
    <row r="2314" spans="1:27" x14ac:dyDescent="0.2">
      <c r="A2314">
        <v>2417</v>
      </c>
      <c r="B2314" t="s">
        <v>3017</v>
      </c>
      <c r="C2314" t="s">
        <v>188</v>
      </c>
      <c r="D2314" s="1">
        <v>1039000</v>
      </c>
      <c r="E2314">
        <v>3</v>
      </c>
      <c r="F2314">
        <v>2</v>
      </c>
      <c r="G2314" s="2">
        <v>2300</v>
      </c>
      <c r="H2314" t="s">
        <v>481</v>
      </c>
      <c r="I2314" t="s">
        <v>45</v>
      </c>
      <c r="J2314" s="5">
        <v>11228</v>
      </c>
      <c r="K2314" s="8" t="str">
        <f>VLOOKUP($B2314,Sheet1!A:E,3,FALSE)</f>
        <v>Dyker Heights</v>
      </c>
      <c r="L2314" s="8" t="str">
        <f>VLOOKUP($B2314,Sheet1!A:E,4,FALSE)</f>
        <v>A</v>
      </c>
      <c r="M2314">
        <v>-74.016672200000002</v>
      </c>
      <c r="N2314">
        <v>40.604917100000002</v>
      </c>
      <c r="O2314" s="13">
        <f>VLOOKUP($B2314,Sheet2!A:F,6,FALSE)</f>
        <v>10.06410248785253</v>
      </c>
      <c r="P2314" s="1">
        <v>207800</v>
      </c>
      <c r="Q2314" s="3">
        <v>6.7500000000000004E-2</v>
      </c>
      <c r="R2314">
        <v>30</v>
      </c>
      <c r="S2314" s="1">
        <v>831200</v>
      </c>
      <c r="T2314" s="1">
        <v>5391.15</v>
      </c>
      <c r="U2314" s="1">
        <v>1055.05</v>
      </c>
      <c r="V2314" s="1">
        <v>216.46</v>
      </c>
      <c r="W2314" s="4">
        <v>205</v>
      </c>
      <c r="X2314" s="1">
        <v>6867.66</v>
      </c>
      <c r="Y2314">
        <v>6</v>
      </c>
      <c r="Z2314">
        <v>14</v>
      </c>
      <c r="AA2314" t="str">
        <f>VLOOKUP($B2314,Sheet1!A:E,5,FALSE)</f>
        <v>Residential Area, famous for extreme Christmas lights display, Italian and Chinese population.</v>
      </c>
    </row>
    <row r="2315" spans="1:27" x14ac:dyDescent="0.2">
      <c r="A2315">
        <v>2418</v>
      </c>
      <c r="B2315" t="s">
        <v>3018</v>
      </c>
      <c r="C2315" t="s">
        <v>34</v>
      </c>
      <c r="D2315" s="1">
        <v>2200000</v>
      </c>
      <c r="E2315">
        <v>3</v>
      </c>
      <c r="F2315">
        <v>2.5</v>
      </c>
      <c r="G2315" s="2">
        <v>3760</v>
      </c>
      <c r="H2315" t="s">
        <v>3019</v>
      </c>
      <c r="I2315" t="s">
        <v>36</v>
      </c>
      <c r="J2315" s="5">
        <v>10312</v>
      </c>
      <c r="K2315" s="8" t="str">
        <f>VLOOKUP($B2315,Sheet1!A:E,3,FALSE)</f>
        <v>Great Kills</v>
      </c>
      <c r="L2315" s="8" t="str">
        <f>VLOOKUP($B2315,Sheet1!A:E,4,FALSE)</f>
        <v>B</v>
      </c>
      <c r="M2315">
        <v>-74.185899500000005</v>
      </c>
      <c r="N2315">
        <v>40.5450461</v>
      </c>
      <c r="O2315" s="13">
        <f>VLOOKUP($B2315,Sheet2!A:F,6,FALSE)</f>
        <v>17.57012439945867</v>
      </c>
      <c r="P2315" s="1">
        <v>440000</v>
      </c>
      <c r="Q2315" s="3">
        <v>6.7500000000000004E-2</v>
      </c>
      <c r="R2315">
        <v>30</v>
      </c>
      <c r="S2315" s="1">
        <v>1760000</v>
      </c>
      <c r="T2315" s="1">
        <v>11415.33</v>
      </c>
      <c r="U2315" s="1">
        <v>2233.9899999999998</v>
      </c>
      <c r="V2315" s="1">
        <v>458.33</v>
      </c>
      <c r="W2315" s="4">
        <v>600</v>
      </c>
      <c r="X2315" s="1">
        <v>14707.65</v>
      </c>
      <c r="Y2315">
        <v>6</v>
      </c>
      <c r="Z2315">
        <v>21</v>
      </c>
      <c r="AA2315" t="str">
        <f>VLOOKUP($B2315,Sheet1!A:E,5,FALSE)</f>
        <v>Southern Staten Island, Suburban feel, waterfront community, Great Kills Park, named after Duth word of "Great creeks"</v>
      </c>
    </row>
    <row r="2316" spans="1:27" x14ac:dyDescent="0.2">
      <c r="A2316">
        <v>2419</v>
      </c>
      <c r="B2316" t="s">
        <v>3020</v>
      </c>
      <c r="C2316" t="s">
        <v>34</v>
      </c>
      <c r="D2316" s="1">
        <v>380000</v>
      </c>
      <c r="E2316">
        <v>3</v>
      </c>
      <c r="F2316">
        <v>2.5</v>
      </c>
      <c r="G2316">
        <v>600</v>
      </c>
      <c r="H2316" t="s">
        <v>35</v>
      </c>
      <c r="I2316" t="s">
        <v>45</v>
      </c>
      <c r="J2316" s="5">
        <v>11208</v>
      </c>
      <c r="K2316" s="8" t="str">
        <f>VLOOKUP($B2316,Sheet1!A:E,3,FALSE)</f>
        <v>East New York</v>
      </c>
      <c r="L2316" s="8" t="str">
        <f>VLOOKUP($B2316,Sheet1!A:E,4,FALSE)</f>
        <v>D+</v>
      </c>
      <c r="M2316">
        <v>-73.871298400000001</v>
      </c>
      <c r="N2316">
        <v>40.678940699999998</v>
      </c>
      <c r="O2316" s="13">
        <f>VLOOKUP($B2316,Sheet2!A:F,6,FALSE)</f>
        <v>7.6913125246505212</v>
      </c>
      <c r="P2316" s="1">
        <v>76000</v>
      </c>
      <c r="Q2316" s="3">
        <v>6.7500000000000004E-2</v>
      </c>
      <c r="R2316">
        <v>30</v>
      </c>
      <c r="S2316" s="1">
        <v>304000</v>
      </c>
      <c r="T2316" s="1">
        <v>1971.74</v>
      </c>
      <c r="U2316" s="1">
        <v>385.87</v>
      </c>
      <c r="V2316" s="1">
        <v>79.17</v>
      </c>
      <c r="W2316" s="4">
        <v>1400</v>
      </c>
      <c r="X2316" s="1">
        <v>3836.78</v>
      </c>
      <c r="Y2316">
        <v>6</v>
      </c>
      <c r="Z2316">
        <v>3</v>
      </c>
      <c r="AA2316" t="str">
        <f>VLOOKUP($B2316,Sheet1!A:E,5,FALSE)</f>
        <v>High Violence, Drug abuse, and Crime. Recovering neighborhood Urban Revitalization Projects with many community gardens &amp;Green Spaces. </v>
      </c>
    </row>
    <row r="2317" spans="1:27" x14ac:dyDescent="0.2">
      <c r="A2317">
        <v>2420</v>
      </c>
      <c r="B2317" t="s">
        <v>3021</v>
      </c>
      <c r="C2317" t="s">
        <v>52</v>
      </c>
      <c r="D2317" s="1">
        <v>599000</v>
      </c>
      <c r="E2317">
        <v>2</v>
      </c>
      <c r="F2317">
        <v>2</v>
      </c>
      <c r="G2317" s="2">
        <v>2184</v>
      </c>
      <c r="H2317" t="s">
        <v>47</v>
      </c>
      <c r="I2317" t="s">
        <v>65</v>
      </c>
      <c r="J2317" s="5">
        <v>11375</v>
      </c>
      <c r="K2317" s="8" t="str">
        <f>VLOOKUP($B2317,Sheet1!A:E,3,FALSE)</f>
        <v>Forest Hills</v>
      </c>
      <c r="L2317" s="8" t="str">
        <f>VLOOKUP($B2317,Sheet1!A:E,4,FALSE)</f>
        <v>A</v>
      </c>
      <c r="M2317">
        <v>-73.846990000000005</v>
      </c>
      <c r="N2317">
        <v>40.723009900000001</v>
      </c>
      <c r="O2317" s="13">
        <f>VLOOKUP($B2317,Sheet2!A:F,6,FALSE)</f>
        <v>7.4812597732693193</v>
      </c>
      <c r="P2317" s="1">
        <v>119800</v>
      </c>
      <c r="Q2317" s="3">
        <v>6.7500000000000004E-2</v>
      </c>
      <c r="R2317">
        <v>30</v>
      </c>
      <c r="S2317" s="1">
        <v>479200</v>
      </c>
      <c r="T2317" s="1">
        <v>3108.08</v>
      </c>
      <c r="U2317" s="1">
        <v>608.25</v>
      </c>
      <c r="V2317" s="1">
        <v>124.79</v>
      </c>
      <c r="W2317" s="4">
        <v>550</v>
      </c>
      <c r="X2317" s="1">
        <v>4391.13</v>
      </c>
      <c r="Y2317">
        <v>4</v>
      </c>
      <c r="Z2317">
        <v>14</v>
      </c>
      <c r="AA2317" t="str">
        <f>VLOOKUP($B2317,Sheet1!A:E,5,FALSE)</f>
        <v>Forest Hills Stadium - historic concert venue, commuter friendly from Manhattan.</v>
      </c>
    </row>
    <row r="2318" spans="1:27" x14ac:dyDescent="0.2">
      <c r="A2318">
        <v>2421</v>
      </c>
      <c r="B2318" t="s">
        <v>3022</v>
      </c>
      <c r="C2318" t="s">
        <v>41</v>
      </c>
      <c r="D2318" s="1">
        <v>530000</v>
      </c>
      <c r="E2318">
        <v>3</v>
      </c>
      <c r="F2318">
        <v>2</v>
      </c>
      <c r="G2318" s="2">
        <v>1280</v>
      </c>
      <c r="H2318" t="s">
        <v>369</v>
      </c>
      <c r="I2318" t="s">
        <v>36</v>
      </c>
      <c r="J2318" s="5">
        <v>10304</v>
      </c>
      <c r="K2318" s="8" t="str">
        <f>VLOOKUP($B2318,Sheet1!A:E,3,FALSE)</f>
        <v>Stapleton</v>
      </c>
      <c r="L2318" s="8" t="str">
        <f>VLOOKUP($B2318,Sheet1!A:E,4,FALSE)</f>
        <v>B</v>
      </c>
      <c r="M2318">
        <v>-74.080285399999994</v>
      </c>
      <c r="N2318">
        <v>40.6155659</v>
      </c>
      <c r="O2318" s="13">
        <f>VLOOKUP($B2318,Sheet2!A:F,6,FALSE)</f>
        <v>10.45793476683645</v>
      </c>
      <c r="P2318" s="1">
        <v>106000</v>
      </c>
      <c r="Q2318" s="3">
        <v>6.7500000000000004E-2</v>
      </c>
      <c r="R2318">
        <v>30</v>
      </c>
      <c r="S2318" s="1">
        <v>424000</v>
      </c>
      <c r="T2318" s="1">
        <v>2750.06</v>
      </c>
      <c r="U2318" s="1">
        <v>538.19000000000005</v>
      </c>
      <c r="V2318" s="1">
        <v>110.42</v>
      </c>
      <c r="W2318" s="4">
        <v>550</v>
      </c>
      <c r="X2318" s="1">
        <v>3948.66</v>
      </c>
      <c r="Y2318">
        <v>6</v>
      </c>
      <c r="Z2318">
        <v>8</v>
      </c>
      <c r="AA2318" t="str">
        <f>VLOOKUP($B2318,Sheet1!A:E,5,FALSE)</f>
        <v>Historic Waterfront, Vibrant Art Scene, Staten Island Urby.</v>
      </c>
    </row>
    <row r="2319" spans="1:27" x14ac:dyDescent="0.2">
      <c r="A2319">
        <v>2422</v>
      </c>
      <c r="B2319" t="s">
        <v>3023</v>
      </c>
      <c r="C2319" t="s">
        <v>3024</v>
      </c>
      <c r="D2319" s="1">
        <v>598000</v>
      </c>
      <c r="E2319">
        <v>1</v>
      </c>
      <c r="F2319">
        <v>1</v>
      </c>
      <c r="G2319" s="2">
        <v>2184</v>
      </c>
      <c r="H2319" t="s">
        <v>81</v>
      </c>
      <c r="I2319" t="s">
        <v>28</v>
      </c>
      <c r="J2319" s="5">
        <v>10017</v>
      </c>
      <c r="K2319" s="8" t="str">
        <f>VLOOKUP($B2319,Sheet1!A:E,3,FALSE)</f>
        <v>Midtown East</v>
      </c>
      <c r="L2319" s="8" t="str">
        <f>VLOOKUP($B2319,Sheet1!A:E,4,FALSE)</f>
        <v>B</v>
      </c>
      <c r="M2319">
        <v>-73.969000300000005</v>
      </c>
      <c r="N2319">
        <v>40.7520734</v>
      </c>
      <c r="O2319" s="13">
        <f>VLOOKUP($B2319,Sheet2!A:F,6,FALSE)</f>
        <v>0.89087654080308631</v>
      </c>
      <c r="P2319" s="1">
        <v>119600</v>
      </c>
      <c r="Q2319" s="3">
        <v>6.7500000000000004E-2</v>
      </c>
      <c r="R2319">
        <v>30</v>
      </c>
      <c r="S2319" s="1">
        <v>478400</v>
      </c>
      <c r="T2319" s="1">
        <v>3102.89</v>
      </c>
      <c r="U2319" s="1">
        <v>607.24</v>
      </c>
      <c r="V2319" s="1">
        <v>124.58</v>
      </c>
      <c r="W2319" s="4">
        <v>550</v>
      </c>
      <c r="X2319" s="1">
        <v>4384.72</v>
      </c>
      <c r="Y2319">
        <v>2</v>
      </c>
      <c r="Z2319">
        <v>18</v>
      </c>
      <c r="AA2319" t="str">
        <f>VLOOKUP($B2319,Sheet1!A:E,5,FALSE)</f>
        <v>Acess to Museum Mile, world class resturants on 2nd &amp; 3rd ave, close to corporate headquarters</v>
      </c>
    </row>
    <row r="2320" spans="1:27" x14ac:dyDescent="0.2">
      <c r="A2320">
        <v>2423</v>
      </c>
      <c r="B2320" t="s">
        <v>3025</v>
      </c>
      <c r="C2320" t="s">
        <v>26</v>
      </c>
      <c r="D2320" s="1">
        <v>1449000</v>
      </c>
      <c r="E2320">
        <v>4</v>
      </c>
      <c r="F2320">
        <v>2</v>
      </c>
      <c r="G2320" s="2">
        <v>1632</v>
      </c>
      <c r="H2320" t="s">
        <v>2891</v>
      </c>
      <c r="I2320" t="s">
        <v>45</v>
      </c>
      <c r="J2320" s="5">
        <v>11249</v>
      </c>
      <c r="K2320" s="8" t="str">
        <f>VLOOKUP($B2320,Sheet1!A:E,3,FALSE)</f>
        <v>Williamsburg</v>
      </c>
      <c r="L2320" s="8" t="str">
        <f>VLOOKUP($B2320,Sheet1!A:E,4,FALSE)</f>
        <v>B+</v>
      </c>
      <c r="M2320">
        <v>-73.958715299999994</v>
      </c>
      <c r="N2320">
        <v>40.6990196</v>
      </c>
      <c r="O2320" s="13">
        <f>VLOOKUP($B2320,Sheet2!A:F,6,FALSE)</f>
        <v>3.7112833658131699</v>
      </c>
      <c r="P2320" s="1">
        <v>289800</v>
      </c>
      <c r="Q2320" s="3">
        <v>6.7500000000000004E-2</v>
      </c>
      <c r="R2320">
        <v>30</v>
      </c>
      <c r="S2320" s="1">
        <v>1159200</v>
      </c>
      <c r="T2320" s="1">
        <v>7518.55</v>
      </c>
      <c r="U2320" s="1">
        <v>1471.39</v>
      </c>
      <c r="V2320" s="1">
        <v>301.88</v>
      </c>
      <c r="W2320" s="4">
        <v>600</v>
      </c>
      <c r="X2320" s="1">
        <v>9891.81</v>
      </c>
      <c r="Y2320">
        <v>8</v>
      </c>
      <c r="Z2320">
        <v>10</v>
      </c>
      <c r="AA2320" t="str">
        <f>VLOOKUP($B2320,Sheet1!A:E,5,FALSE)</f>
        <v>Hipsters, Trendy cafes bars resturants, Smorgasburg, "East Manhattan".</v>
      </c>
    </row>
    <row r="2321" spans="1:27" x14ac:dyDescent="0.2">
      <c r="A2321">
        <v>2424</v>
      </c>
      <c r="B2321" t="s">
        <v>3026</v>
      </c>
      <c r="C2321" t="s">
        <v>52</v>
      </c>
      <c r="D2321" s="1">
        <v>459000</v>
      </c>
      <c r="E2321">
        <v>1</v>
      </c>
      <c r="F2321">
        <v>1</v>
      </c>
      <c r="G2321" s="2">
        <v>2184</v>
      </c>
      <c r="H2321" t="s">
        <v>39</v>
      </c>
      <c r="I2321" t="s">
        <v>45</v>
      </c>
      <c r="J2321" s="5">
        <v>11216</v>
      </c>
      <c r="K2321" s="8" t="str">
        <f>VLOOKUP($B2321,Sheet1!A:E,3,FALSE)</f>
        <v>Bedford-Stuyvesant</v>
      </c>
      <c r="L2321" s="8" t="str">
        <f>VLOOKUP($B2321,Sheet1!A:E,4,FALSE)</f>
        <v>C+</v>
      </c>
      <c r="M2321">
        <v>-73.944470899999999</v>
      </c>
      <c r="N2321">
        <v>40.677098999999998</v>
      </c>
      <c r="O2321" s="13">
        <f>VLOOKUP($B2321,Sheet2!A:F,6,FALSE)</f>
        <v>5.3957526413018932</v>
      </c>
      <c r="P2321" s="1">
        <v>91800</v>
      </c>
      <c r="Q2321" s="3">
        <v>6.7500000000000004E-2</v>
      </c>
      <c r="R2321">
        <v>30</v>
      </c>
      <c r="S2321" s="1">
        <v>367200</v>
      </c>
      <c r="T2321" s="1">
        <v>2381.65</v>
      </c>
      <c r="U2321" s="1">
        <v>466.09</v>
      </c>
      <c r="V2321" s="1">
        <v>95.63</v>
      </c>
      <c r="W2321" s="4">
        <v>205</v>
      </c>
      <c r="X2321" s="1">
        <v>3148.37</v>
      </c>
      <c r="Y2321">
        <v>2</v>
      </c>
      <c r="Z2321">
        <v>18</v>
      </c>
      <c r="AA2321" t="str">
        <f>VLOOKUP($B2321,Sheet1!A:E,5,FALSE)</f>
        <v>Bed-Stuy, Do or Die phrase, home of rappers Notorious B.I.G &amp; Jay Z, Options for soul food &amp; carribean foods.</v>
      </c>
    </row>
    <row r="2322" spans="1:27" x14ac:dyDescent="0.2">
      <c r="A2322">
        <v>2425</v>
      </c>
      <c r="B2322" t="s">
        <v>3027</v>
      </c>
      <c r="C2322" t="s">
        <v>188</v>
      </c>
      <c r="D2322" s="1">
        <v>825000</v>
      </c>
      <c r="E2322">
        <v>5</v>
      </c>
      <c r="F2322">
        <v>2</v>
      </c>
      <c r="G2322" s="2">
        <v>2184</v>
      </c>
      <c r="H2322" t="s">
        <v>3028</v>
      </c>
      <c r="I2322" t="s">
        <v>36</v>
      </c>
      <c r="J2322" s="5">
        <v>10314</v>
      </c>
      <c r="K2322" s="8" t="str">
        <f>VLOOKUP($B2322,Sheet1!A:E,3,FALSE)</f>
        <v>Mid Island</v>
      </c>
      <c r="L2322" s="8" t="str">
        <f>VLOOKUP($B2322,Sheet1!A:E,4,FALSE)</f>
        <v>B</v>
      </c>
      <c r="M2322">
        <v>-74.167972899999995</v>
      </c>
      <c r="N2322">
        <v>40.603316100000001</v>
      </c>
      <c r="O2322" s="13">
        <f>VLOOKUP($B2322,Sheet2!A:F,6,FALSE)</f>
        <v>13.883931824790331</v>
      </c>
      <c r="P2322" s="1">
        <v>165000</v>
      </c>
      <c r="Q2322" s="3">
        <v>6.7500000000000004E-2</v>
      </c>
      <c r="R2322">
        <v>30</v>
      </c>
      <c r="S2322" s="1">
        <v>660000</v>
      </c>
      <c r="T2322" s="1">
        <v>4280.75</v>
      </c>
      <c r="U2322" s="1">
        <v>837.75</v>
      </c>
      <c r="V2322" s="1">
        <v>171.88</v>
      </c>
      <c r="W2322" s="4">
        <v>205</v>
      </c>
      <c r="X2322" s="1">
        <v>5495.37</v>
      </c>
      <c r="Y2322">
        <v>10</v>
      </c>
      <c r="Z2322">
        <v>14</v>
      </c>
      <c r="AA2322" t="str">
        <f>VLOOKUP($B2322,Sheet1!A:E,5,FALSE)</f>
        <v>Middle of Staten island, largest % of Asians in Staten Island, suburban residential area.</v>
      </c>
    </row>
    <row r="2323" spans="1:27" x14ac:dyDescent="0.2">
      <c r="A2323">
        <v>2426</v>
      </c>
      <c r="B2323" t="s">
        <v>3029</v>
      </c>
      <c r="C2323" t="s">
        <v>26</v>
      </c>
      <c r="D2323" s="1">
        <v>745000</v>
      </c>
      <c r="E2323">
        <v>2</v>
      </c>
      <c r="F2323">
        <v>2</v>
      </c>
      <c r="G2323" s="2">
        <v>2184</v>
      </c>
      <c r="H2323" t="s">
        <v>69</v>
      </c>
      <c r="I2323" t="s">
        <v>45</v>
      </c>
      <c r="J2323" s="5">
        <v>11221</v>
      </c>
      <c r="K2323" s="8" t="str">
        <f>VLOOKUP($B2323,Sheet1!A:E,3,FALSE)</f>
        <v>Bedford-Stuyvesant</v>
      </c>
      <c r="L2323" s="8" t="str">
        <f>VLOOKUP($B2323,Sheet1!A:E,4,FALSE)</f>
        <v>C+</v>
      </c>
      <c r="M2323">
        <v>-73.940230099999994</v>
      </c>
      <c r="N2323">
        <v>40.688685399999997</v>
      </c>
      <c r="O2323" s="13">
        <f>VLOOKUP($B2323,Sheet2!A:F,6,FALSE)</f>
        <v>4.7798349726283584</v>
      </c>
      <c r="P2323" s="1">
        <v>149000</v>
      </c>
      <c r="Q2323" s="3">
        <v>6.7500000000000004E-2</v>
      </c>
      <c r="R2323">
        <v>30</v>
      </c>
      <c r="S2323" s="1">
        <v>596000</v>
      </c>
      <c r="T2323" s="1">
        <v>3865.64</v>
      </c>
      <c r="U2323" s="1">
        <v>756.51</v>
      </c>
      <c r="V2323" s="1">
        <v>155.21</v>
      </c>
      <c r="W2323" s="4">
        <v>600</v>
      </c>
      <c r="X2323" s="1">
        <v>5377.36</v>
      </c>
      <c r="Y2323">
        <v>4</v>
      </c>
      <c r="Z2323">
        <v>14</v>
      </c>
      <c r="AA2323" t="str">
        <f>VLOOKUP($B2323,Sheet1!A:E,5,FALSE)</f>
        <v>Bed-Stuy, Do or Die phrase, home of rappers Notorious B.I.G &amp; Jay Z, Options for soul food &amp; carribean foods.</v>
      </c>
    </row>
    <row r="2324" spans="1:27" x14ac:dyDescent="0.2">
      <c r="A2324">
        <v>2427</v>
      </c>
      <c r="B2324" t="s">
        <v>3030</v>
      </c>
      <c r="C2324" t="s">
        <v>52</v>
      </c>
      <c r="D2324" s="1">
        <v>440000</v>
      </c>
      <c r="E2324">
        <v>2</v>
      </c>
      <c r="F2324">
        <v>1</v>
      </c>
      <c r="G2324" s="2">
        <v>2184</v>
      </c>
      <c r="H2324" t="s">
        <v>3031</v>
      </c>
      <c r="I2324" t="s">
        <v>65</v>
      </c>
      <c r="J2324" s="5">
        <v>11372</v>
      </c>
      <c r="K2324" s="8" t="str">
        <f>VLOOKUP($B2324,Sheet1!A:E,3,FALSE)</f>
        <v>High Bridge</v>
      </c>
      <c r="L2324" s="8" t="str">
        <f>VLOOKUP($B2324,Sheet1!A:E,4,FALSE)</f>
        <v>C</v>
      </c>
      <c r="M2324">
        <v>-73.891244299999997</v>
      </c>
      <c r="N2324">
        <v>40.749953400000003</v>
      </c>
      <c r="O2324" s="13">
        <f>VLOOKUP($B2324,Sheet2!A:F,6,FALSE)</f>
        <v>4.9430871363528377</v>
      </c>
      <c r="P2324" s="1">
        <v>88000</v>
      </c>
      <c r="Q2324" s="3">
        <v>6.7500000000000004E-2</v>
      </c>
      <c r="R2324">
        <v>30</v>
      </c>
      <c r="S2324" s="1">
        <v>352000</v>
      </c>
      <c r="T2324" s="1">
        <v>2283.0700000000002</v>
      </c>
      <c r="U2324" s="1">
        <v>446.8</v>
      </c>
      <c r="V2324" s="1">
        <v>91.67</v>
      </c>
      <c r="W2324" s="4">
        <v>1400</v>
      </c>
      <c r="X2324" s="1">
        <v>4221.53</v>
      </c>
      <c r="Y2324">
        <v>4</v>
      </c>
      <c r="Z2324">
        <v>18</v>
      </c>
      <c r="AA2324" t="str">
        <f>VLOOKUP($B2324,Sheet1!A:E,5,FALSE)</f>
        <v> High Bridge connecting Manhattan &amp; Bronx, near Yankee Stadium. High poverty rates.</v>
      </c>
    </row>
    <row r="2325" spans="1:27" x14ac:dyDescent="0.2">
      <c r="A2325">
        <v>2428</v>
      </c>
      <c r="B2325" t="s">
        <v>3032</v>
      </c>
      <c r="C2325" t="s">
        <v>26</v>
      </c>
      <c r="D2325" s="1">
        <v>7750000</v>
      </c>
      <c r="E2325">
        <v>3</v>
      </c>
      <c r="F2325">
        <v>4</v>
      </c>
      <c r="G2325" s="2">
        <v>2855</v>
      </c>
      <c r="H2325" t="s">
        <v>325</v>
      </c>
      <c r="I2325" t="s">
        <v>28</v>
      </c>
      <c r="J2325" s="5">
        <v>10024</v>
      </c>
      <c r="K2325" s="8" t="str">
        <f>VLOOKUP($B2325,Sheet1!A:E,3,FALSE)</f>
        <v>Upper West Side</v>
      </c>
      <c r="L2325" s="8" t="str">
        <f>VLOOKUP($B2325,Sheet1!A:E,4,FALSE)</f>
        <v>A</v>
      </c>
      <c r="M2325">
        <v>-73.968608599999996</v>
      </c>
      <c r="N2325">
        <v>40.786870100000002</v>
      </c>
      <c r="O2325" s="13">
        <f>VLOOKUP($B2325,Sheet2!A:F,6,FALSE)</f>
        <v>2.77006401293536</v>
      </c>
      <c r="P2325" s="1">
        <v>1550000</v>
      </c>
      <c r="Q2325" s="3">
        <v>6.7500000000000004E-2</v>
      </c>
      <c r="R2325">
        <v>30</v>
      </c>
      <c r="S2325" s="1">
        <v>6200000</v>
      </c>
      <c r="T2325" s="1">
        <v>40213.08</v>
      </c>
      <c r="U2325" s="1">
        <v>7869.74</v>
      </c>
      <c r="V2325" s="1">
        <v>1614.58</v>
      </c>
      <c r="W2325" s="4">
        <v>600</v>
      </c>
      <c r="X2325" s="1">
        <v>50297.4</v>
      </c>
      <c r="Y2325">
        <v>6</v>
      </c>
      <c r="Z2325">
        <v>12</v>
      </c>
      <c r="AA2325" t="str">
        <f>VLOOKUP($B2325,Sheet1!A:E,5,FALSE)</f>
        <v>Western edge of Central Park, Lincoln Center, affluent area.</v>
      </c>
    </row>
    <row r="2326" spans="1:27" x14ac:dyDescent="0.2">
      <c r="A2326">
        <v>2429</v>
      </c>
      <c r="B2326" t="s">
        <v>3033</v>
      </c>
      <c r="C2326" t="s">
        <v>174</v>
      </c>
      <c r="D2326" s="1">
        <v>399900</v>
      </c>
      <c r="E2326">
        <v>3</v>
      </c>
      <c r="F2326">
        <v>2.5</v>
      </c>
      <c r="G2326" s="2">
        <v>2184</v>
      </c>
      <c r="H2326" t="s">
        <v>1532</v>
      </c>
      <c r="I2326" t="s">
        <v>36</v>
      </c>
      <c r="J2326" s="5">
        <v>10305</v>
      </c>
      <c r="K2326" s="8" t="str">
        <f>VLOOKUP($B2326,Sheet1!A:E,3,FALSE)</f>
        <v>Richmond County</v>
      </c>
      <c r="L2326" s="8" t="str">
        <f>VLOOKUP($B2326,Sheet1!A:E,4,FALSE)</f>
        <v>B</v>
      </c>
      <c r="M2326">
        <v>-74.082969899999995</v>
      </c>
      <c r="N2326">
        <v>40.577187600000002</v>
      </c>
      <c r="O2326" s="13">
        <f>VLOOKUP($B2326,Sheet2!A:F,6,FALSE)</f>
        <v>12.90420394352468</v>
      </c>
      <c r="P2326" s="1">
        <v>79980</v>
      </c>
      <c r="Q2326" s="3">
        <v>6.7500000000000004E-2</v>
      </c>
      <c r="R2326">
        <v>30</v>
      </c>
      <c r="S2326" s="1">
        <v>319920</v>
      </c>
      <c r="T2326" s="1">
        <v>2075</v>
      </c>
      <c r="U2326" s="1">
        <v>406.08</v>
      </c>
      <c r="V2326" s="1">
        <v>83.31</v>
      </c>
      <c r="W2326" s="4">
        <v>600</v>
      </c>
      <c r="X2326" s="1">
        <v>3164.39</v>
      </c>
      <c r="Y2326">
        <v>6</v>
      </c>
      <c r="Z2326">
        <v>12</v>
      </c>
      <c r="AA2326" t="str">
        <f>VLOOKUP($B2326,Sheet1!A:E,5,FALSE)</f>
        <v>Northern Staten Island</v>
      </c>
    </row>
    <row r="2327" spans="1:27" x14ac:dyDescent="0.2">
      <c r="A2327">
        <v>2430</v>
      </c>
      <c r="B2327" t="s">
        <v>3034</v>
      </c>
      <c r="C2327" t="s">
        <v>26</v>
      </c>
      <c r="D2327" s="1">
        <v>990000</v>
      </c>
      <c r="E2327">
        <v>1</v>
      </c>
      <c r="F2327">
        <v>1</v>
      </c>
      <c r="G2327">
        <v>791</v>
      </c>
      <c r="H2327" t="s">
        <v>39</v>
      </c>
      <c r="I2327" t="s">
        <v>28</v>
      </c>
      <c r="J2327" s="5">
        <v>10069</v>
      </c>
      <c r="K2327" s="8" t="str">
        <f>VLOOKUP($B2327,Sheet1!A:E,3,FALSE)</f>
        <v>Upper West Side</v>
      </c>
      <c r="L2327" s="8" t="str">
        <f>VLOOKUP($B2327,Sheet1!A:E,4,FALSE)</f>
        <v>A</v>
      </c>
      <c r="M2327">
        <v>-73.987143399999994</v>
      </c>
      <c r="N2327">
        <v>40.780472099999997</v>
      </c>
      <c r="O2327" s="13">
        <f>VLOOKUP($B2327,Sheet2!A:F,6,FALSE)</f>
        <v>2.1861452923292259</v>
      </c>
      <c r="P2327" s="1">
        <v>198000</v>
      </c>
      <c r="Q2327" s="3">
        <v>6.7500000000000004E-2</v>
      </c>
      <c r="R2327">
        <v>30</v>
      </c>
      <c r="S2327" s="1">
        <v>792000</v>
      </c>
      <c r="T2327" s="1">
        <v>5136.8999999999996</v>
      </c>
      <c r="U2327" s="1">
        <v>1005.3</v>
      </c>
      <c r="V2327" s="1">
        <v>206.25</v>
      </c>
      <c r="W2327" s="4">
        <v>600</v>
      </c>
      <c r="X2327" s="1">
        <v>6948.44</v>
      </c>
      <c r="Y2327">
        <v>2</v>
      </c>
      <c r="Z2327">
        <v>7</v>
      </c>
      <c r="AA2327" t="str">
        <f>VLOOKUP($B2327,Sheet1!A:E,5,FALSE)</f>
        <v>Western edge of Central Park, Lincoln Center, affluent area.</v>
      </c>
    </row>
    <row r="2328" spans="1:27" x14ac:dyDescent="0.2">
      <c r="A2328">
        <v>2432</v>
      </c>
      <c r="B2328" t="s">
        <v>3035</v>
      </c>
      <c r="C2328" t="s">
        <v>87</v>
      </c>
      <c r="D2328" s="1">
        <v>1150000</v>
      </c>
      <c r="E2328">
        <v>4</v>
      </c>
      <c r="F2328">
        <v>3</v>
      </c>
      <c r="G2328" s="2">
        <v>2184</v>
      </c>
      <c r="H2328" t="s">
        <v>3036</v>
      </c>
      <c r="I2328" t="s">
        <v>65</v>
      </c>
      <c r="J2328" s="5">
        <v>11369</v>
      </c>
      <c r="K2328" s="8" t="str">
        <f>VLOOKUP($B2328,Sheet1!A:E,3,FALSE)</f>
        <v>East Elmhurst</v>
      </c>
      <c r="L2328" s="8" t="str">
        <f>VLOOKUP($B2328,Sheet1!A:E,4,FALSE)</f>
        <v>B</v>
      </c>
      <c r="M2328">
        <v>-73.881106200000005</v>
      </c>
      <c r="N2328">
        <v>40.7569734</v>
      </c>
      <c r="O2328" s="13">
        <f>VLOOKUP($B2328,Sheet2!A:F,6,FALSE)</f>
        <v>5.503041989050522</v>
      </c>
      <c r="P2328" s="1">
        <v>230000</v>
      </c>
      <c r="Q2328" s="3">
        <v>6.7500000000000004E-2</v>
      </c>
      <c r="R2328">
        <v>30</v>
      </c>
      <c r="S2328" s="1">
        <v>920000</v>
      </c>
      <c r="T2328" s="1">
        <v>5967.1</v>
      </c>
      <c r="U2328" s="1">
        <v>1167.77</v>
      </c>
      <c r="V2328" s="1">
        <v>239.58</v>
      </c>
      <c r="W2328" s="4">
        <v>550</v>
      </c>
      <c r="X2328" s="1">
        <v>7924.45</v>
      </c>
      <c r="Y2328">
        <v>8</v>
      </c>
      <c r="Z2328">
        <v>11</v>
      </c>
      <c r="AA2328" t="str">
        <f>VLOOKUP($B2328,Sheet1!A:E,5,FALSE)</f>
        <v xml:space="preserve">Close to NY's Laguardia Airport. </v>
      </c>
    </row>
    <row r="2329" spans="1:27" x14ac:dyDescent="0.2">
      <c r="A2329">
        <v>2434</v>
      </c>
      <c r="B2329" t="s">
        <v>3037</v>
      </c>
      <c r="C2329" t="s">
        <v>26</v>
      </c>
      <c r="D2329" s="1">
        <v>2300000</v>
      </c>
      <c r="E2329">
        <v>1</v>
      </c>
      <c r="F2329">
        <v>2</v>
      </c>
      <c r="G2329" s="2">
        <v>1100</v>
      </c>
      <c r="H2329" t="s">
        <v>39</v>
      </c>
      <c r="I2329" t="s">
        <v>28</v>
      </c>
      <c r="J2329" s="5">
        <v>10075</v>
      </c>
      <c r="K2329" s="8" t="str">
        <f>VLOOKUP($B2329,Sheet1!A:E,3,FALSE)</f>
        <v>Upper East Side</v>
      </c>
      <c r="L2329" s="8" t="str">
        <f>VLOOKUP($B2329,Sheet1!A:E,4,FALSE)</f>
        <v>A</v>
      </c>
      <c r="M2329">
        <v>-73.960618999999994</v>
      </c>
      <c r="N2329">
        <v>40.776129599999997</v>
      </c>
      <c r="O2329" s="13">
        <f>VLOOKUP($B2329,Sheet2!A:F,6,FALSE)</f>
        <v>2.2904495870462038</v>
      </c>
      <c r="P2329" s="1">
        <v>460000</v>
      </c>
      <c r="Q2329" s="3">
        <v>6.7500000000000004E-2</v>
      </c>
      <c r="R2329">
        <v>30</v>
      </c>
      <c r="S2329" s="1">
        <v>1840000</v>
      </c>
      <c r="T2329" s="1">
        <v>11934.2</v>
      </c>
      <c r="U2329" s="1">
        <v>2335.54</v>
      </c>
      <c r="V2329" s="1">
        <v>479.17</v>
      </c>
      <c r="W2329" s="4">
        <v>600</v>
      </c>
      <c r="X2329" s="1">
        <v>15348.91</v>
      </c>
      <c r="Y2329">
        <v>2</v>
      </c>
      <c r="Z2329">
        <v>7</v>
      </c>
      <c r="AA2329" t="str">
        <f>VLOOKUP($B2329,Sheet1!A:E,5,FALSE)</f>
        <v>Posh neighborhood, private schools, expensive supermarkets, iconic museums. </v>
      </c>
    </row>
    <row r="2330" spans="1:27" x14ac:dyDescent="0.2">
      <c r="A2330">
        <v>2435</v>
      </c>
      <c r="B2330" t="s">
        <v>3038</v>
      </c>
      <c r="C2330" t="s">
        <v>188</v>
      </c>
      <c r="D2330" s="1">
        <v>4999000</v>
      </c>
      <c r="E2330">
        <v>3</v>
      </c>
      <c r="F2330">
        <v>2</v>
      </c>
      <c r="G2330" s="2">
        <v>2160</v>
      </c>
      <c r="H2330" t="s">
        <v>857</v>
      </c>
      <c r="I2330" t="s">
        <v>28</v>
      </c>
      <c r="J2330" s="5">
        <v>10003</v>
      </c>
      <c r="K2330" s="8" t="str">
        <f>VLOOKUP($B2330,Sheet1!A:E,3,FALSE)</f>
        <v>East Village</v>
      </c>
      <c r="L2330" s="8" t="str">
        <f>VLOOKUP($B2330,Sheet1!A:E,4,FALSE)</f>
        <v>B+</v>
      </c>
      <c r="M2330">
        <v>-73.984954200000004</v>
      </c>
      <c r="N2330">
        <v>40.737522300000002</v>
      </c>
      <c r="O2330" s="13">
        <f>VLOOKUP($B2330,Sheet2!A:F,6,FALSE)</f>
        <v>0.77976076062136268</v>
      </c>
      <c r="P2330" s="1">
        <v>999800</v>
      </c>
      <c r="Q2330" s="3">
        <v>6.7500000000000004E-2</v>
      </c>
      <c r="R2330">
        <v>30</v>
      </c>
      <c r="S2330" s="1">
        <v>3999200</v>
      </c>
      <c r="T2330" s="1">
        <v>25938.74</v>
      </c>
      <c r="U2330" s="1">
        <v>5076.2299999999996</v>
      </c>
      <c r="V2330" s="1">
        <v>1041.46</v>
      </c>
      <c r="W2330" s="4">
        <v>600</v>
      </c>
      <c r="X2330" s="1">
        <v>32656.43</v>
      </c>
      <c r="Y2330">
        <v>6</v>
      </c>
      <c r="Z2330">
        <v>14</v>
      </c>
      <c r="AA2330" t="str">
        <f>VLOOKUP($B2330,Sheet1!A:E,5,FALSE)</f>
        <v>Lower Manhattan. Vibrant culture, "counter-culture history", St. Mark's Place. Tompkins Square Park, numerous bars clubs and music halls.</v>
      </c>
    </row>
    <row r="2331" spans="1:27" x14ac:dyDescent="0.2">
      <c r="A2331">
        <v>2436</v>
      </c>
      <c r="B2331" t="s">
        <v>3039</v>
      </c>
      <c r="C2331" t="s">
        <v>26</v>
      </c>
      <c r="D2331" s="1">
        <v>350000</v>
      </c>
      <c r="E2331">
        <v>1</v>
      </c>
      <c r="F2331">
        <v>1</v>
      </c>
      <c r="G2331">
        <v>738</v>
      </c>
      <c r="H2331" t="s">
        <v>81</v>
      </c>
      <c r="I2331" t="s">
        <v>36</v>
      </c>
      <c r="J2331" s="5">
        <v>10314</v>
      </c>
      <c r="K2331" s="8" t="str">
        <f>VLOOKUP($B2331,Sheet1!A:E,3,FALSE)</f>
        <v>Mid Island</v>
      </c>
      <c r="L2331" s="8" t="str">
        <f>VLOOKUP($B2331,Sheet1!A:E,4,FALSE)</f>
        <v>B</v>
      </c>
      <c r="M2331">
        <v>-74.162686899999997</v>
      </c>
      <c r="N2331">
        <v>40.578182599999998</v>
      </c>
      <c r="O2331" s="13">
        <f>VLOOKUP($B2331,Sheet2!A:F,6,FALSE)</f>
        <v>15.01257386116923</v>
      </c>
      <c r="P2331" s="1">
        <v>70000</v>
      </c>
      <c r="Q2331" s="3">
        <v>6.7500000000000004E-2</v>
      </c>
      <c r="R2331">
        <v>30</v>
      </c>
      <c r="S2331" s="1">
        <v>280000</v>
      </c>
      <c r="T2331" s="1">
        <v>1816.07</v>
      </c>
      <c r="U2331" s="1">
        <v>355.41</v>
      </c>
      <c r="V2331" s="1">
        <v>72.92</v>
      </c>
      <c r="W2331" s="4">
        <v>600</v>
      </c>
      <c r="X2331" s="1">
        <v>2844.4</v>
      </c>
      <c r="Y2331">
        <v>2</v>
      </c>
      <c r="Z2331">
        <v>6</v>
      </c>
      <c r="AA2331" t="str">
        <f>VLOOKUP($B2331,Sheet1!A:E,5,FALSE)</f>
        <v>Middle of Staten island, largest % of Asians in Staten Island, suburban residential area.</v>
      </c>
    </row>
    <row r="2332" spans="1:27" x14ac:dyDescent="0.2">
      <c r="A2332">
        <v>2437</v>
      </c>
      <c r="B2332" t="s">
        <v>3040</v>
      </c>
      <c r="C2332" t="s">
        <v>87</v>
      </c>
      <c r="D2332" s="1">
        <v>1900000</v>
      </c>
      <c r="E2332">
        <v>5</v>
      </c>
      <c r="F2332">
        <v>4</v>
      </c>
      <c r="G2332" s="2">
        <v>3640</v>
      </c>
      <c r="H2332" t="s">
        <v>2033</v>
      </c>
      <c r="I2332" t="s">
        <v>28</v>
      </c>
      <c r="J2332" s="5">
        <v>10030</v>
      </c>
      <c r="K2332" s="8" t="str">
        <f>VLOOKUP($B2332,Sheet1!A:E,3,FALSE)</f>
        <v>Harlem</v>
      </c>
      <c r="L2332" s="8" t="str">
        <f>VLOOKUP($B2332,Sheet1!A:E,4,FALSE)</f>
        <v>C</v>
      </c>
      <c r="M2332">
        <v>-73.945683399999993</v>
      </c>
      <c r="N2332">
        <v>40.818842199999999</v>
      </c>
      <c r="O2332" s="13">
        <f>VLOOKUP($B2332,Sheet2!A:F,6,FALSE)</f>
        <v>5.2624515867290187</v>
      </c>
      <c r="P2332" s="1">
        <v>380000</v>
      </c>
      <c r="Q2332" s="3">
        <v>6.7500000000000004E-2</v>
      </c>
      <c r="R2332">
        <v>30</v>
      </c>
      <c r="S2332" s="1">
        <v>1520000</v>
      </c>
      <c r="T2332" s="1">
        <v>9858.69</v>
      </c>
      <c r="U2332" s="1">
        <v>1929.36</v>
      </c>
      <c r="V2332" s="1">
        <v>395.83</v>
      </c>
      <c r="W2332" s="4">
        <v>600</v>
      </c>
      <c r="X2332" s="1">
        <v>12783.88</v>
      </c>
      <c r="Y2332">
        <v>10</v>
      </c>
      <c r="Z2332">
        <v>15</v>
      </c>
      <c r="AA2332" t="str">
        <f>VLOOKUP($B2332,Sheet1!A:E,5,FALSE)</f>
        <v>Rich African-American history and cultural landmarks such as Apollo Theather. </v>
      </c>
    </row>
    <row r="2333" spans="1:27" x14ac:dyDescent="0.2">
      <c r="A2333">
        <v>2438</v>
      </c>
      <c r="B2333" t="s">
        <v>3041</v>
      </c>
      <c r="C2333" t="s">
        <v>87</v>
      </c>
      <c r="D2333" s="1">
        <v>2498000</v>
      </c>
      <c r="E2333">
        <v>6</v>
      </c>
      <c r="F2333">
        <v>6</v>
      </c>
      <c r="G2333" s="2">
        <v>3184</v>
      </c>
      <c r="H2333" t="s">
        <v>113</v>
      </c>
      <c r="I2333" t="s">
        <v>65</v>
      </c>
      <c r="J2333" s="5">
        <v>11361</v>
      </c>
      <c r="K2333" s="8" t="str">
        <f>VLOOKUP($B2333,Sheet1!A:E,3,FALSE)</f>
        <v>Bayside</v>
      </c>
      <c r="L2333" s="8" t="str">
        <f>VLOOKUP($B2333,Sheet1!A:E,4,FALSE)</f>
        <v>A</v>
      </c>
      <c r="M2333">
        <v>-73.766057200000006</v>
      </c>
      <c r="N2333">
        <v>40.764488399999998</v>
      </c>
      <c r="O2333" s="13">
        <f>VLOOKUP($B2333,Sheet2!A:F,6,FALSE)</f>
        <v>11.56129266793751</v>
      </c>
      <c r="P2333" s="1">
        <v>499600</v>
      </c>
      <c r="Q2333" s="3">
        <v>6.7500000000000004E-2</v>
      </c>
      <c r="R2333">
        <v>30</v>
      </c>
      <c r="S2333" s="1">
        <v>1998400</v>
      </c>
      <c r="T2333" s="1">
        <v>12961.58</v>
      </c>
      <c r="U2333" s="1">
        <v>2536.59</v>
      </c>
      <c r="V2333" s="1">
        <v>520.41999999999996</v>
      </c>
      <c r="W2333" s="4">
        <v>600</v>
      </c>
      <c r="X2333" s="1">
        <v>16618.599999999999</v>
      </c>
      <c r="Y2333">
        <v>12</v>
      </c>
      <c r="Z2333">
        <v>10</v>
      </c>
      <c r="AA2333" t="str">
        <f>VLOOKUP($B2333,Sheet1!A:E,5,FALSE)</f>
        <v>Suburban style homes in Northeast Queens, large Korean community, with its most commerical street being Bell Boulevard</v>
      </c>
    </row>
    <row r="2334" spans="1:27" x14ac:dyDescent="0.2">
      <c r="A2334">
        <v>2439</v>
      </c>
      <c r="B2334" t="s">
        <v>3042</v>
      </c>
      <c r="C2334" t="s">
        <v>52</v>
      </c>
      <c r="D2334" s="1">
        <v>3500000</v>
      </c>
      <c r="E2334">
        <v>3</v>
      </c>
      <c r="F2334">
        <v>2</v>
      </c>
      <c r="G2334" s="2">
        <v>2184</v>
      </c>
      <c r="H2334" t="s">
        <v>152</v>
      </c>
      <c r="I2334" t="s">
        <v>28</v>
      </c>
      <c r="J2334" s="5">
        <v>10011</v>
      </c>
      <c r="K2334" s="8" t="str">
        <f>VLOOKUP($B2334,Sheet1!A:E,3,FALSE)</f>
        <v>Chelsea</v>
      </c>
      <c r="L2334" s="8" t="str">
        <f>VLOOKUP($B2334,Sheet1!A:E,4,FALSE)</f>
        <v>A</v>
      </c>
      <c r="M2334">
        <v>-73.997729500000005</v>
      </c>
      <c r="N2334">
        <v>40.736156299999998</v>
      </c>
      <c r="O2334" s="13">
        <f>VLOOKUP($B2334,Sheet2!A:F,6,FALSE)</f>
        <v>1.0863051295988779</v>
      </c>
      <c r="P2334" s="1">
        <v>700000</v>
      </c>
      <c r="Q2334" s="3">
        <v>6.7500000000000004E-2</v>
      </c>
      <c r="R2334">
        <v>30</v>
      </c>
      <c r="S2334" s="1">
        <v>2800000</v>
      </c>
      <c r="T2334" s="1">
        <v>18160.75</v>
      </c>
      <c r="U2334" s="1">
        <v>3554.08</v>
      </c>
      <c r="V2334" s="1">
        <v>729.17</v>
      </c>
      <c r="W2334" s="4">
        <v>600</v>
      </c>
      <c r="X2334" s="1">
        <v>23043.99</v>
      </c>
      <c r="Y2334">
        <v>6</v>
      </c>
      <c r="Z2334">
        <v>14</v>
      </c>
      <c r="AA2334" t="str">
        <f>VLOOKUP($B2334,Sheet1!A:E,5,FALSE)</f>
        <v>Luxury Highrises, premier neighborhood with upscale resturants and shops; Previously a LGBTQ hub.</v>
      </c>
    </row>
    <row r="2335" spans="1:27" x14ac:dyDescent="0.2">
      <c r="A2335">
        <v>2440</v>
      </c>
      <c r="B2335" t="s">
        <v>3043</v>
      </c>
      <c r="C2335" t="s">
        <v>188</v>
      </c>
      <c r="D2335" s="1">
        <v>995000</v>
      </c>
      <c r="E2335">
        <v>5</v>
      </c>
      <c r="F2335">
        <v>2</v>
      </c>
      <c r="G2335" s="2">
        <v>2128</v>
      </c>
      <c r="H2335" t="s">
        <v>81</v>
      </c>
      <c r="I2335" t="s">
        <v>45</v>
      </c>
      <c r="J2335" s="5">
        <v>11225</v>
      </c>
      <c r="K2335" s="8" t="str">
        <f>VLOOKUP($B2335,Sheet1!A:E,3,FALSE)</f>
        <v>Prospect Park</v>
      </c>
      <c r="L2335" s="8" t="str">
        <f>VLOOKUP($B2335,Sheet1!A:E,4,FALSE)</f>
        <v>A</v>
      </c>
      <c r="M2335">
        <v>-73.954419900000005</v>
      </c>
      <c r="N2335">
        <v>40.663113600000003</v>
      </c>
      <c r="O2335" s="13">
        <f>VLOOKUP($B2335,Sheet2!A:F,6,FALSE)</f>
        <v>6.1337839422315223</v>
      </c>
      <c r="P2335" s="1">
        <v>199000</v>
      </c>
      <c r="Q2335" s="3">
        <v>6.7500000000000004E-2</v>
      </c>
      <c r="R2335">
        <v>30</v>
      </c>
      <c r="S2335" s="1">
        <v>796000</v>
      </c>
      <c r="T2335" s="1">
        <v>5162.84</v>
      </c>
      <c r="U2335" s="1">
        <v>1010.37</v>
      </c>
      <c r="V2335" s="1">
        <v>207.29</v>
      </c>
      <c r="W2335" s="4">
        <v>205</v>
      </c>
      <c r="X2335" s="1">
        <v>6585.51</v>
      </c>
      <c r="Y2335">
        <v>10</v>
      </c>
      <c r="Z2335">
        <v>13</v>
      </c>
      <c r="AA2335" t="str">
        <f>VLOOKUP($B2335,Sheet1!A:E,5,FALSE)</f>
        <v>"Central Park" of Brooklyn. </v>
      </c>
    </row>
    <row r="2336" spans="1:27" x14ac:dyDescent="0.2">
      <c r="A2336">
        <v>2441</v>
      </c>
      <c r="B2336" t="s">
        <v>3044</v>
      </c>
      <c r="C2336" t="s">
        <v>163</v>
      </c>
      <c r="D2336" s="1">
        <v>193999</v>
      </c>
      <c r="E2336">
        <v>3</v>
      </c>
      <c r="F2336">
        <v>1</v>
      </c>
      <c r="G2336">
        <v>435</v>
      </c>
      <c r="H2336" t="s">
        <v>3045</v>
      </c>
      <c r="I2336" t="s">
        <v>36</v>
      </c>
      <c r="J2336" s="5">
        <v>10306</v>
      </c>
      <c r="K2336" s="8" t="str">
        <f>VLOOKUP($B2336,Sheet1!A:E,3,FALSE)</f>
        <v>Great Kills</v>
      </c>
      <c r="L2336" s="8" t="str">
        <f>VLOOKUP($B2336,Sheet1!A:E,4,FALSE)</f>
        <v>B</v>
      </c>
      <c r="M2336">
        <v>-74.138768099999993</v>
      </c>
      <c r="N2336">
        <v>40.555975500000002</v>
      </c>
      <c r="O2336" s="13">
        <f>VLOOKUP($B2336,Sheet2!A:F,6,FALSE)</f>
        <v>15.556274649515499</v>
      </c>
      <c r="P2336" s="1">
        <v>38799.800000000003</v>
      </c>
      <c r="Q2336" s="3">
        <v>6.7500000000000004E-2</v>
      </c>
      <c r="R2336">
        <v>30</v>
      </c>
      <c r="S2336" s="1">
        <v>155199.20000000001</v>
      </c>
      <c r="T2336" s="1">
        <v>1006.62</v>
      </c>
      <c r="U2336" s="1">
        <v>197</v>
      </c>
      <c r="V2336" s="1">
        <v>40.42</v>
      </c>
      <c r="W2336" s="4">
        <v>375</v>
      </c>
      <c r="X2336" s="1">
        <v>1619.03</v>
      </c>
      <c r="Y2336">
        <v>6</v>
      </c>
      <c r="Z2336">
        <v>4</v>
      </c>
      <c r="AA2336" t="str">
        <f>VLOOKUP($B2336,Sheet1!A:E,5,FALSE)</f>
        <v>Southern Staten Island, Suburban feel, waterfront community, Great Kills Park, named after Duth word of "Great creeks"</v>
      </c>
    </row>
    <row r="2337" spans="1:27" x14ac:dyDescent="0.2">
      <c r="A2337">
        <v>2442</v>
      </c>
      <c r="B2337" t="s">
        <v>3046</v>
      </c>
      <c r="C2337" t="s">
        <v>52</v>
      </c>
      <c r="D2337" s="1">
        <v>245000</v>
      </c>
      <c r="E2337">
        <v>3</v>
      </c>
      <c r="F2337">
        <v>1</v>
      </c>
      <c r="G2337">
        <v>713</v>
      </c>
      <c r="H2337" t="s">
        <v>3047</v>
      </c>
      <c r="I2337" t="s">
        <v>65</v>
      </c>
      <c r="J2337" s="5">
        <v>11375</v>
      </c>
      <c r="K2337" s="8" t="str">
        <f>VLOOKUP($B2337,Sheet1!A:E,3,FALSE)</f>
        <v>Forest Hills</v>
      </c>
      <c r="L2337" s="8" t="str">
        <f>VLOOKUP($B2337,Sheet1!A:E,4,FALSE)</f>
        <v>A</v>
      </c>
      <c r="M2337">
        <v>-73.847071799999995</v>
      </c>
      <c r="N2337">
        <v>40.737922699999999</v>
      </c>
      <c r="O2337" s="13">
        <f>VLOOKUP($B2337,Sheet2!A:F,6,FALSE)</f>
        <v>7.2999289477888336</v>
      </c>
      <c r="P2337" s="1">
        <v>49000</v>
      </c>
      <c r="Q2337" s="3">
        <v>6.7500000000000004E-2</v>
      </c>
      <c r="R2337">
        <v>30</v>
      </c>
      <c r="S2337" s="1">
        <v>196000</v>
      </c>
      <c r="T2337" s="1">
        <v>1271.25</v>
      </c>
      <c r="U2337" s="1">
        <v>248.79</v>
      </c>
      <c r="V2337" s="1">
        <v>51.04</v>
      </c>
      <c r="W2337" s="4">
        <v>600</v>
      </c>
      <c r="X2337" s="1">
        <v>2171.08</v>
      </c>
      <c r="Y2337">
        <v>6</v>
      </c>
      <c r="Z2337">
        <v>6</v>
      </c>
      <c r="AA2337" t="str">
        <f>VLOOKUP($B2337,Sheet1!A:E,5,FALSE)</f>
        <v>Forest Hills Stadium - historic concert venue, commuter friendly from Manhattan.</v>
      </c>
    </row>
    <row r="2338" spans="1:27" x14ac:dyDescent="0.2">
      <c r="A2338">
        <v>2443</v>
      </c>
      <c r="B2338" t="s">
        <v>3048</v>
      </c>
      <c r="C2338" t="s">
        <v>26</v>
      </c>
      <c r="D2338" s="1">
        <v>8495000</v>
      </c>
      <c r="E2338">
        <v>3</v>
      </c>
      <c r="F2338">
        <v>4</v>
      </c>
      <c r="G2338" s="2">
        <v>4781</v>
      </c>
      <c r="H2338" t="s">
        <v>39</v>
      </c>
      <c r="I2338" t="s">
        <v>28</v>
      </c>
      <c r="J2338" s="5">
        <v>10013</v>
      </c>
      <c r="K2338" s="8" t="str">
        <f>VLOOKUP($B2338,Sheet1!A:E,3,FALSE)</f>
        <v>Tribeca</v>
      </c>
      <c r="L2338" s="8" t="str">
        <f>VLOOKUP($B2338,Sheet1!A:E,4,FALSE)</f>
        <v>A</v>
      </c>
      <c r="M2338">
        <v>-74.0038646</v>
      </c>
      <c r="N2338">
        <v>40.718987300000002</v>
      </c>
      <c r="O2338" s="13">
        <f>VLOOKUP($B2338,Sheet2!A:F,6,FALSE)</f>
        <v>2.2744698649606629</v>
      </c>
      <c r="P2338" s="1">
        <v>1699000</v>
      </c>
      <c r="Q2338" s="3">
        <v>6.7500000000000004E-2</v>
      </c>
      <c r="R2338">
        <v>30</v>
      </c>
      <c r="S2338" s="1">
        <v>6796000</v>
      </c>
      <c r="T2338" s="1">
        <v>44078.73</v>
      </c>
      <c r="U2338" s="1">
        <v>8626.25</v>
      </c>
      <c r="V2338" s="1">
        <v>1769.79</v>
      </c>
      <c r="W2338" s="4">
        <v>375</v>
      </c>
      <c r="X2338" s="1">
        <v>54849.77</v>
      </c>
      <c r="Y2338">
        <v>6</v>
      </c>
      <c r="Z2338">
        <v>20</v>
      </c>
      <c r="AA2338" t="str">
        <f>VLOOKUP($B2338,Sheet1!A:E,5,FALSE)</f>
        <v>Upscale residences, celebrity residents,  Tribeca Film Festival, converted warehouse architecture.</v>
      </c>
    </row>
    <row r="2339" spans="1:27" x14ac:dyDescent="0.2">
      <c r="A2339">
        <v>2444</v>
      </c>
      <c r="B2339" t="s">
        <v>3049</v>
      </c>
      <c r="C2339" t="s">
        <v>26</v>
      </c>
      <c r="D2339" s="1">
        <v>12500000</v>
      </c>
      <c r="E2339">
        <v>4</v>
      </c>
      <c r="F2339">
        <v>4</v>
      </c>
      <c r="G2339" s="2">
        <v>2938</v>
      </c>
      <c r="H2339" t="s">
        <v>31</v>
      </c>
      <c r="I2339" t="s">
        <v>28</v>
      </c>
      <c r="J2339" s="5">
        <v>10007</v>
      </c>
      <c r="K2339" s="8" t="str">
        <f>VLOOKUP($B2339,Sheet1!A:E,3,FALSE)</f>
        <v>Tribeca</v>
      </c>
      <c r="L2339" s="8" t="str">
        <f>VLOOKUP($B2339,Sheet1!A:E,4,FALSE)</f>
        <v>A</v>
      </c>
      <c r="M2339">
        <v>-74.007026199999999</v>
      </c>
      <c r="N2339">
        <v>40.714922000000001</v>
      </c>
      <c r="O2339" s="13">
        <f>VLOOKUP($B2339,Sheet2!A:F,6,FALSE)</f>
        <v>2.5991189070579779</v>
      </c>
      <c r="P2339" s="1">
        <v>2500000</v>
      </c>
      <c r="Q2339" s="3">
        <v>6.7500000000000004E-2</v>
      </c>
      <c r="R2339">
        <v>30</v>
      </c>
      <c r="S2339" s="1">
        <v>10000000</v>
      </c>
      <c r="T2339" s="1">
        <v>64859.81</v>
      </c>
      <c r="U2339" s="1">
        <v>12693.13</v>
      </c>
      <c r="V2339" s="1">
        <v>2604.17</v>
      </c>
      <c r="W2339" s="4">
        <v>600</v>
      </c>
      <c r="X2339" s="1">
        <v>80757.100000000006</v>
      </c>
      <c r="Y2339">
        <v>8</v>
      </c>
      <c r="Z2339">
        <v>12</v>
      </c>
      <c r="AA2339" t="str">
        <f>VLOOKUP($B2339,Sheet1!A:E,5,FALSE)</f>
        <v>Upscale residences, celebrity residents,  Tribeca Film Festival, converted warehouse architecture.</v>
      </c>
    </row>
    <row r="2340" spans="1:27" x14ac:dyDescent="0.2">
      <c r="A2340">
        <v>2445</v>
      </c>
      <c r="B2340" t="s">
        <v>3050</v>
      </c>
      <c r="C2340" t="s">
        <v>34</v>
      </c>
      <c r="D2340" s="1">
        <v>849000</v>
      </c>
      <c r="E2340">
        <v>3</v>
      </c>
      <c r="F2340">
        <v>3</v>
      </c>
      <c r="G2340" s="2">
        <v>2184</v>
      </c>
      <c r="H2340" t="s">
        <v>125</v>
      </c>
      <c r="I2340" t="s">
        <v>45</v>
      </c>
      <c r="J2340" s="5">
        <v>11214</v>
      </c>
      <c r="K2340" s="8" t="str">
        <f>VLOOKUP($B2340,Sheet1!A:E,3,FALSE)</f>
        <v>Bath Beach</v>
      </c>
      <c r="L2340" s="8" t="str">
        <f>VLOOKUP($B2340,Sheet1!A:E,4,FALSE)</f>
        <v>A-</v>
      </c>
      <c r="M2340">
        <v>-73.989028899999994</v>
      </c>
      <c r="N2340">
        <v>40.586812199999997</v>
      </c>
      <c r="O2340" s="13">
        <f>VLOOKUP($B2340,Sheet2!A:F,6,FALSE)</f>
        <v>11.18020969864803</v>
      </c>
      <c r="P2340" s="1">
        <v>169800</v>
      </c>
      <c r="Q2340" s="3">
        <v>6.7500000000000004E-2</v>
      </c>
      <c r="R2340">
        <v>30</v>
      </c>
      <c r="S2340" s="1">
        <v>679200</v>
      </c>
      <c r="T2340" s="1">
        <v>4405.28</v>
      </c>
      <c r="U2340" s="1">
        <v>862.12</v>
      </c>
      <c r="V2340" s="1">
        <v>176.88</v>
      </c>
      <c r="W2340" s="4">
        <v>600</v>
      </c>
      <c r="X2340" s="1">
        <v>6044.27</v>
      </c>
      <c r="Y2340">
        <v>6</v>
      </c>
      <c r="Z2340">
        <v>11</v>
      </c>
      <c r="AA2340" t="str">
        <f>VLOOKUP($B2340,Sheet1!A:E,5,FALSE)</f>
        <v>Residential area in South Brooklyn with waterfront views, home to a Italian-American population.</v>
      </c>
    </row>
    <row r="2341" spans="1:27" x14ac:dyDescent="0.2">
      <c r="A2341">
        <v>2446</v>
      </c>
      <c r="B2341" t="s">
        <v>3051</v>
      </c>
      <c r="C2341" t="s">
        <v>26</v>
      </c>
      <c r="D2341" s="1">
        <v>500000</v>
      </c>
      <c r="E2341">
        <v>1</v>
      </c>
      <c r="F2341">
        <v>2.5</v>
      </c>
      <c r="G2341" s="2">
        <v>2184</v>
      </c>
      <c r="H2341" t="s">
        <v>857</v>
      </c>
      <c r="I2341" t="s">
        <v>45</v>
      </c>
      <c r="J2341" s="5">
        <v>11225</v>
      </c>
      <c r="K2341" s="8" t="str">
        <f>VLOOKUP($B2341,Sheet1!A:E,3,FALSE)</f>
        <v>Prospect Park</v>
      </c>
      <c r="L2341" s="8" t="str">
        <f>VLOOKUP($B2341,Sheet1!A:E,4,FALSE)</f>
        <v>A</v>
      </c>
      <c r="M2341">
        <v>-73.948817500000004</v>
      </c>
      <c r="N2341">
        <v>40.658606399999996</v>
      </c>
      <c r="O2341" s="13">
        <f>VLOOKUP($B2341,Sheet2!A:F,6,FALSE)</f>
        <v>6.5148405474297126</v>
      </c>
      <c r="P2341" s="1">
        <v>100000</v>
      </c>
      <c r="Q2341" s="3">
        <v>6.7500000000000004E-2</v>
      </c>
      <c r="R2341">
        <v>30</v>
      </c>
      <c r="S2341" s="1">
        <v>400000</v>
      </c>
      <c r="T2341" s="1">
        <v>2594.39</v>
      </c>
      <c r="U2341" s="1">
        <v>507.73</v>
      </c>
      <c r="V2341" s="1">
        <v>104.17</v>
      </c>
      <c r="W2341" s="4">
        <v>600</v>
      </c>
      <c r="X2341" s="1">
        <v>3806.28</v>
      </c>
      <c r="Y2341">
        <v>2</v>
      </c>
      <c r="Z2341">
        <v>12</v>
      </c>
      <c r="AA2341" t="str">
        <f>VLOOKUP($B2341,Sheet1!A:E,5,FALSE)</f>
        <v>"Central Park" of Brooklyn. </v>
      </c>
    </row>
    <row r="2342" spans="1:27" x14ac:dyDescent="0.2">
      <c r="A2342">
        <v>2447</v>
      </c>
      <c r="B2342" t="s">
        <v>3052</v>
      </c>
      <c r="C2342" t="s">
        <v>26</v>
      </c>
      <c r="D2342" s="1">
        <v>1895000</v>
      </c>
      <c r="E2342">
        <v>3</v>
      </c>
      <c r="F2342">
        <v>2</v>
      </c>
      <c r="G2342" s="2">
        <v>1929</v>
      </c>
      <c r="H2342" t="s">
        <v>39</v>
      </c>
      <c r="I2342" t="s">
        <v>28</v>
      </c>
      <c r="J2342" s="5">
        <v>10019</v>
      </c>
      <c r="K2342" s="8" t="str">
        <f>VLOOKUP($B2342,Sheet1!A:E,3,FALSE)</f>
        <v>Chelsea</v>
      </c>
      <c r="L2342" s="8" t="str">
        <f>VLOOKUP($B2342,Sheet1!A:E,4,FALSE)</f>
        <v>A</v>
      </c>
      <c r="M2342">
        <v>-73.989081200000001</v>
      </c>
      <c r="N2342">
        <v>40.764790400000003</v>
      </c>
      <c r="O2342" s="13">
        <f>VLOOKUP($B2342,Sheet2!A:F,6,FALSE)</f>
        <v>1.118751273250906</v>
      </c>
      <c r="P2342" s="1">
        <v>379000</v>
      </c>
      <c r="Q2342" s="3">
        <v>6.7500000000000004E-2</v>
      </c>
      <c r="R2342">
        <v>30</v>
      </c>
      <c r="S2342" s="1">
        <v>1516000</v>
      </c>
      <c r="T2342" s="1">
        <v>9832.75</v>
      </c>
      <c r="U2342" s="1">
        <v>1924.28</v>
      </c>
      <c r="V2342" s="1">
        <v>394.79</v>
      </c>
      <c r="W2342" s="4">
        <v>205</v>
      </c>
      <c r="X2342" s="1">
        <v>12356.82</v>
      </c>
      <c r="Y2342">
        <v>6</v>
      </c>
      <c r="Z2342">
        <v>12</v>
      </c>
      <c r="AA2342" t="str">
        <f>VLOOKUP($B2342,Sheet1!A:E,5,FALSE)</f>
        <v>Luxury Highrises, premier neighborhood with upscale resturants and shops; Previously a LGBTQ hub.</v>
      </c>
    </row>
    <row r="2343" spans="1:27" x14ac:dyDescent="0.2">
      <c r="A2343">
        <v>2448</v>
      </c>
      <c r="B2343" t="s">
        <v>3053</v>
      </c>
      <c r="C2343" t="s">
        <v>52</v>
      </c>
      <c r="D2343" s="1">
        <v>189900</v>
      </c>
      <c r="E2343">
        <v>1</v>
      </c>
      <c r="F2343">
        <v>1</v>
      </c>
      <c r="G2343">
        <v>600</v>
      </c>
      <c r="H2343" t="s">
        <v>1041</v>
      </c>
      <c r="I2343" t="s">
        <v>28</v>
      </c>
      <c r="J2343" s="5">
        <v>11223</v>
      </c>
      <c r="K2343" s="8" t="str">
        <f>VLOOKUP($B2343,Sheet1!A:E,3,FALSE)</f>
        <v>Bensonhurst</v>
      </c>
      <c r="L2343" s="8" t="str">
        <f>VLOOKUP($B2343,Sheet1!A:E,4,FALSE)</f>
        <v>B+</v>
      </c>
      <c r="M2343">
        <v>-73.963948000000002</v>
      </c>
      <c r="N2343">
        <v>40.594138100000002</v>
      </c>
      <c r="O2343" s="13">
        <f>VLOOKUP($B2343,Sheet2!A:F,6,FALSE)</f>
        <v>10.732611203070769</v>
      </c>
      <c r="P2343" s="1">
        <v>37980</v>
      </c>
      <c r="Q2343" s="3">
        <v>6.7500000000000004E-2</v>
      </c>
      <c r="R2343">
        <v>30</v>
      </c>
      <c r="S2343" s="1">
        <v>151920</v>
      </c>
      <c r="T2343" s="1">
        <v>985.35</v>
      </c>
      <c r="U2343" s="1">
        <v>192.83</v>
      </c>
      <c r="V2343" s="1">
        <v>39.56</v>
      </c>
      <c r="W2343" s="4">
        <v>205</v>
      </c>
      <c r="X2343" s="1">
        <v>1422.75</v>
      </c>
      <c r="Y2343">
        <v>2</v>
      </c>
      <c r="Z2343">
        <v>5</v>
      </c>
      <c r="AA2343" t="str">
        <f>VLOOKUP($B2343,Sheet1!A:E,5,FALSE)</f>
        <v>Bay Parkway being the primary commercial area with shops &amp; dining, Italian-American heritage, large Bensonhurst Park, and many more niche local markets.</v>
      </c>
    </row>
    <row r="2344" spans="1:27" x14ac:dyDescent="0.2">
      <c r="A2344">
        <v>2449</v>
      </c>
      <c r="B2344" t="s">
        <v>3054</v>
      </c>
      <c r="C2344" t="s">
        <v>52</v>
      </c>
      <c r="D2344" s="1">
        <v>5500000</v>
      </c>
      <c r="E2344">
        <v>3</v>
      </c>
      <c r="F2344">
        <v>4</v>
      </c>
      <c r="G2344" s="2">
        <v>2184</v>
      </c>
      <c r="H2344" t="s">
        <v>42</v>
      </c>
      <c r="I2344" t="s">
        <v>28</v>
      </c>
      <c r="J2344" s="5">
        <v>10128</v>
      </c>
      <c r="K2344" s="8" t="str">
        <f>VLOOKUP($B2344,Sheet1!A:E,3,FALSE)</f>
        <v>Upper East Side</v>
      </c>
      <c r="L2344" s="8" t="str">
        <f>VLOOKUP($B2344,Sheet1!A:E,4,FALSE)</f>
        <v>A</v>
      </c>
      <c r="M2344">
        <v>-73.957806700000006</v>
      </c>
      <c r="N2344">
        <v>40.781987399999998</v>
      </c>
      <c r="O2344" s="13">
        <f>VLOOKUP($B2344,Sheet2!A:F,6,FALSE)</f>
        <v>2.7090167506592961</v>
      </c>
      <c r="P2344" s="1">
        <v>1100000</v>
      </c>
      <c r="Q2344" s="3">
        <v>6.7500000000000004E-2</v>
      </c>
      <c r="R2344">
        <v>30</v>
      </c>
      <c r="S2344" s="1">
        <v>4400000</v>
      </c>
      <c r="T2344" s="1">
        <v>28538.32</v>
      </c>
      <c r="U2344" s="1">
        <v>5584.98</v>
      </c>
      <c r="V2344" s="1">
        <v>1145.83</v>
      </c>
      <c r="W2344" s="4">
        <v>375</v>
      </c>
      <c r="X2344" s="1">
        <v>35644.120000000003</v>
      </c>
      <c r="Y2344">
        <v>6</v>
      </c>
      <c r="Z2344">
        <v>9</v>
      </c>
      <c r="AA2344" t="str">
        <f>VLOOKUP($B2344,Sheet1!A:E,5,FALSE)</f>
        <v>Posh neighborhood, private schools, expensive supermarkets, iconic museums. </v>
      </c>
    </row>
    <row r="2345" spans="1:27" x14ac:dyDescent="0.2">
      <c r="A2345">
        <v>2450</v>
      </c>
      <c r="B2345" t="s">
        <v>3055</v>
      </c>
      <c r="C2345" t="s">
        <v>26</v>
      </c>
      <c r="D2345" s="1">
        <v>10850000</v>
      </c>
      <c r="E2345">
        <v>4</v>
      </c>
      <c r="F2345">
        <v>2.5</v>
      </c>
      <c r="G2345" s="2">
        <v>4372</v>
      </c>
      <c r="H2345" t="s">
        <v>42</v>
      </c>
      <c r="I2345" t="s">
        <v>28</v>
      </c>
      <c r="J2345" s="5">
        <v>10024</v>
      </c>
      <c r="K2345" s="8" t="str">
        <f>VLOOKUP($B2345,Sheet1!A:E,3,FALSE)</f>
        <v>Upper West Side</v>
      </c>
      <c r="L2345" s="8" t="str">
        <f>VLOOKUP($B2345,Sheet1!A:E,4,FALSE)</f>
        <v>A</v>
      </c>
      <c r="M2345">
        <v>-73.977814699999996</v>
      </c>
      <c r="N2345">
        <v>40.7895088</v>
      </c>
      <c r="O2345" s="13">
        <f>VLOOKUP($B2345,Sheet2!A:F,6,FALSE)</f>
        <v>2.836115337691631</v>
      </c>
      <c r="P2345" s="1">
        <v>2170000</v>
      </c>
      <c r="Q2345" s="3">
        <v>6.7500000000000004E-2</v>
      </c>
      <c r="R2345">
        <v>30</v>
      </c>
      <c r="S2345" s="1">
        <v>8680000</v>
      </c>
      <c r="T2345" s="1">
        <v>56298.31</v>
      </c>
      <c r="U2345" s="1">
        <v>11017.63</v>
      </c>
      <c r="V2345" s="1">
        <v>2260.42</v>
      </c>
      <c r="W2345" s="4">
        <v>375</v>
      </c>
      <c r="X2345" s="1">
        <v>69951.360000000001</v>
      </c>
      <c r="Y2345">
        <v>8</v>
      </c>
      <c r="Z2345">
        <v>24</v>
      </c>
      <c r="AA2345" t="str">
        <f>VLOOKUP($B2345,Sheet1!A:E,5,FALSE)</f>
        <v>Western edge of Central Park, Lincoln Center, affluent area.</v>
      </c>
    </row>
    <row r="2346" spans="1:27" x14ac:dyDescent="0.2">
      <c r="A2346">
        <v>2451</v>
      </c>
      <c r="B2346" t="s">
        <v>3056</v>
      </c>
      <c r="C2346" t="s">
        <v>87</v>
      </c>
      <c r="D2346" s="1">
        <v>999000</v>
      </c>
      <c r="E2346">
        <v>5</v>
      </c>
      <c r="F2346">
        <v>4</v>
      </c>
      <c r="G2346" s="2">
        <v>1980</v>
      </c>
      <c r="H2346" t="s">
        <v>783</v>
      </c>
      <c r="I2346" t="s">
        <v>54</v>
      </c>
      <c r="J2346" s="5">
        <v>10465</v>
      </c>
      <c r="K2346" s="8" t="str">
        <f>VLOOKUP($B2346,Sheet1!A:E,3,FALSE)</f>
        <v>Country Club</v>
      </c>
      <c r="L2346" s="8" t="str">
        <f>VLOOKUP($B2346,Sheet1!A:E,4,FALSE)</f>
        <v>B+</v>
      </c>
      <c r="M2346">
        <v>-73.816944300000003</v>
      </c>
      <c r="N2346">
        <v>40.8232894</v>
      </c>
      <c r="O2346" s="13">
        <f>VLOOKUP($B2346,Sheet2!A:F,6,FALSE)</f>
        <v>10.22220393888513</v>
      </c>
      <c r="P2346" s="1">
        <v>199800</v>
      </c>
      <c r="Q2346" s="3">
        <v>6.7500000000000004E-2</v>
      </c>
      <c r="R2346">
        <v>30</v>
      </c>
      <c r="S2346" s="1">
        <v>799200</v>
      </c>
      <c r="T2346" s="1">
        <v>5183.6000000000004</v>
      </c>
      <c r="U2346" s="1">
        <v>1014.43</v>
      </c>
      <c r="V2346" s="1">
        <v>208.13</v>
      </c>
      <c r="W2346" s="4">
        <v>600</v>
      </c>
      <c r="X2346" s="1">
        <v>7006.16</v>
      </c>
      <c r="Y2346">
        <v>10</v>
      </c>
      <c r="Z2346">
        <v>8</v>
      </c>
      <c r="AA2346" t="str">
        <f>VLOOKUP($B2346,Sheet1!A:E,5,FALSE)</f>
        <v>Bronx, suburban feel with waterfront properties by the Eastchester Bay; Exclusive Country clubs.</v>
      </c>
    </row>
    <row r="2347" spans="1:27" x14ac:dyDescent="0.2">
      <c r="A2347">
        <v>2452</v>
      </c>
      <c r="B2347" t="s">
        <v>3057</v>
      </c>
      <c r="C2347" t="s">
        <v>26</v>
      </c>
      <c r="D2347" s="1">
        <v>2195000</v>
      </c>
      <c r="E2347">
        <v>3</v>
      </c>
      <c r="F2347">
        <v>2</v>
      </c>
      <c r="G2347" s="2">
        <v>1708</v>
      </c>
      <c r="H2347" t="s">
        <v>69</v>
      </c>
      <c r="I2347" t="s">
        <v>28</v>
      </c>
      <c r="J2347" s="5">
        <v>10022</v>
      </c>
      <c r="K2347" s="8" t="str">
        <f>VLOOKUP($B2347,Sheet1!A:E,3,FALSE)</f>
        <v>Midtown East</v>
      </c>
      <c r="L2347" s="8" t="str">
        <f>VLOOKUP($B2347,Sheet1!A:E,4,FALSE)</f>
        <v>B</v>
      </c>
      <c r="M2347">
        <v>-73.970545200000004</v>
      </c>
      <c r="N2347">
        <v>40.762960399999997</v>
      </c>
      <c r="O2347" s="13">
        <f>VLOOKUP($B2347,Sheet2!A:F,6,FALSE)</f>
        <v>1.2499222226298139</v>
      </c>
      <c r="P2347" s="1">
        <v>439000</v>
      </c>
      <c r="Q2347" s="3">
        <v>6.7500000000000004E-2</v>
      </c>
      <c r="R2347">
        <v>30</v>
      </c>
      <c r="S2347" s="1">
        <v>1756000</v>
      </c>
      <c r="T2347" s="1">
        <v>11389.38</v>
      </c>
      <c r="U2347" s="1">
        <v>2228.91</v>
      </c>
      <c r="V2347" s="1">
        <v>457.29</v>
      </c>
      <c r="W2347" s="4">
        <v>205</v>
      </c>
      <c r="X2347" s="1">
        <v>14280.59</v>
      </c>
      <c r="Y2347">
        <v>6</v>
      </c>
      <c r="Z2347">
        <v>11</v>
      </c>
      <c r="AA2347" t="str">
        <f>VLOOKUP($B2347,Sheet1!A:E,5,FALSE)</f>
        <v>Acess to Museum Mile, world class resturants on 2nd &amp; 3rd ave, close to corporate headquarters</v>
      </c>
    </row>
    <row r="2348" spans="1:27" x14ac:dyDescent="0.2">
      <c r="A2348">
        <v>2453</v>
      </c>
      <c r="B2348" t="s">
        <v>3058</v>
      </c>
      <c r="C2348" t="s">
        <v>87</v>
      </c>
      <c r="D2348" s="1">
        <v>1260000</v>
      </c>
      <c r="E2348">
        <v>7</v>
      </c>
      <c r="F2348">
        <v>2</v>
      </c>
      <c r="G2348" s="2">
        <v>2000</v>
      </c>
      <c r="H2348" t="s">
        <v>699</v>
      </c>
      <c r="I2348" t="s">
        <v>45</v>
      </c>
      <c r="J2348" s="5">
        <v>11204</v>
      </c>
      <c r="K2348" s="8" t="str">
        <f>VLOOKUP($B2348,Sheet1!A:E,3,FALSE)</f>
        <v>Bensonhurst</v>
      </c>
      <c r="L2348" s="8" t="str">
        <f>VLOOKUP($B2348,Sheet1!A:E,4,FALSE)</f>
        <v>B+</v>
      </c>
      <c r="M2348">
        <v>-73.995249900000005</v>
      </c>
      <c r="N2348">
        <v>40.618689199999999</v>
      </c>
      <c r="O2348" s="13">
        <f>VLOOKUP($B2348,Sheet2!A:F,6,FALSE)</f>
        <v>8.9938763423307346</v>
      </c>
      <c r="P2348" s="1">
        <v>252000</v>
      </c>
      <c r="Q2348" s="3">
        <v>6.7500000000000004E-2</v>
      </c>
      <c r="R2348">
        <v>30</v>
      </c>
      <c r="S2348" s="1">
        <v>1008000</v>
      </c>
      <c r="T2348" s="1">
        <v>6537.87</v>
      </c>
      <c r="U2348" s="1">
        <v>1279.47</v>
      </c>
      <c r="V2348" s="1">
        <v>262.5</v>
      </c>
      <c r="W2348" s="4">
        <v>600</v>
      </c>
      <c r="X2348" s="1">
        <v>8679.84</v>
      </c>
      <c r="Y2348">
        <v>14</v>
      </c>
      <c r="Z2348">
        <v>13</v>
      </c>
      <c r="AA2348" t="str">
        <f>VLOOKUP($B2348,Sheet1!A:E,5,FALSE)</f>
        <v>Bay Parkway being the primary commercial area with shops &amp; dining, Italian-American heritage, large Bensonhurst Park, and many more niche local markets.</v>
      </c>
    </row>
    <row r="2349" spans="1:27" x14ac:dyDescent="0.2">
      <c r="A2349">
        <v>2454</v>
      </c>
      <c r="B2349" t="s">
        <v>3059</v>
      </c>
      <c r="C2349" t="s">
        <v>52</v>
      </c>
      <c r="D2349" s="1">
        <v>675000</v>
      </c>
      <c r="E2349">
        <v>1</v>
      </c>
      <c r="F2349">
        <v>1</v>
      </c>
      <c r="G2349" s="2">
        <v>2184</v>
      </c>
      <c r="H2349" t="s">
        <v>123</v>
      </c>
      <c r="I2349" t="s">
        <v>28</v>
      </c>
      <c r="J2349" s="5">
        <v>10011</v>
      </c>
      <c r="K2349" s="8" t="str">
        <f>VLOOKUP($B2349,Sheet1!A:E,3,FALSE)</f>
        <v>Chelsea</v>
      </c>
      <c r="L2349" s="8" t="str">
        <f>VLOOKUP($B2349,Sheet1!A:E,4,FALSE)</f>
        <v>A</v>
      </c>
      <c r="M2349">
        <v>-74.002591300000006</v>
      </c>
      <c r="N2349">
        <v>40.744365899999998</v>
      </c>
      <c r="O2349" s="13">
        <f>VLOOKUP($B2349,Sheet2!A:F,6,FALSE)</f>
        <v>0.95162258695691493</v>
      </c>
      <c r="P2349" s="1">
        <v>135000</v>
      </c>
      <c r="Q2349" s="3">
        <v>6.7500000000000004E-2</v>
      </c>
      <c r="R2349">
        <v>30</v>
      </c>
      <c r="S2349" s="1">
        <v>540000</v>
      </c>
      <c r="T2349" s="1">
        <v>3502.43</v>
      </c>
      <c r="U2349" s="1">
        <v>685.43</v>
      </c>
      <c r="V2349" s="1">
        <v>140.63</v>
      </c>
      <c r="W2349" s="4">
        <v>600</v>
      </c>
      <c r="X2349" s="1">
        <v>4928.4799999999996</v>
      </c>
      <c r="Y2349">
        <v>2</v>
      </c>
      <c r="Z2349">
        <v>18</v>
      </c>
      <c r="AA2349" t="str">
        <f>VLOOKUP($B2349,Sheet1!A:E,5,FALSE)</f>
        <v>Luxury Highrises, premier neighborhood with upscale resturants and shops; Previously a LGBTQ hub.</v>
      </c>
    </row>
    <row r="2350" spans="1:27" x14ac:dyDescent="0.2">
      <c r="A2350">
        <v>2455</v>
      </c>
      <c r="B2350" t="s">
        <v>3060</v>
      </c>
      <c r="C2350" t="s">
        <v>188</v>
      </c>
      <c r="D2350" s="1">
        <v>225000</v>
      </c>
      <c r="E2350">
        <v>2</v>
      </c>
      <c r="F2350">
        <v>1</v>
      </c>
      <c r="G2350">
        <v>600</v>
      </c>
      <c r="H2350" t="s">
        <v>123</v>
      </c>
      <c r="I2350" t="s">
        <v>28</v>
      </c>
      <c r="J2350" s="5">
        <v>10032</v>
      </c>
      <c r="K2350" s="8" t="str">
        <f>VLOOKUP($B2350,Sheet1!A:E,3,FALSE)</f>
        <v>Washington Heights</v>
      </c>
      <c r="L2350" s="8" t="str">
        <f>VLOOKUP($B2350,Sheet1!A:E,4,FALSE)</f>
        <v>B</v>
      </c>
      <c r="M2350">
        <v>-73.940712300000001</v>
      </c>
      <c r="N2350">
        <v>40.837510299999998</v>
      </c>
      <c r="O2350" s="13">
        <f>VLOOKUP($B2350,Sheet2!A:F,6,FALSE)</f>
        <v>6.5540038133894534</v>
      </c>
      <c r="P2350" s="1">
        <v>45000</v>
      </c>
      <c r="Q2350" s="3">
        <v>6.7500000000000004E-2</v>
      </c>
      <c r="R2350">
        <v>30</v>
      </c>
      <c r="S2350" s="1">
        <v>180000</v>
      </c>
      <c r="T2350" s="1">
        <v>1167.48</v>
      </c>
      <c r="U2350" s="1">
        <v>228.48</v>
      </c>
      <c r="V2350" s="1">
        <v>46.88</v>
      </c>
      <c r="W2350" s="4">
        <v>1000</v>
      </c>
      <c r="X2350" s="1">
        <v>2442.83</v>
      </c>
      <c r="Y2350">
        <v>4</v>
      </c>
      <c r="Z2350">
        <v>5</v>
      </c>
      <c r="AA2350" t="str">
        <f>VLOOKUP($B2350,Sheet1!A:E,5,FALSE)</f>
        <v>Dominican community, Dykman Street, George Washington Bridge, Columbia University</v>
      </c>
    </row>
    <row r="2351" spans="1:27" x14ac:dyDescent="0.2">
      <c r="A2351">
        <v>2456</v>
      </c>
      <c r="B2351" t="s">
        <v>3061</v>
      </c>
      <c r="C2351" t="s">
        <v>52</v>
      </c>
      <c r="D2351" s="1">
        <v>229000</v>
      </c>
      <c r="E2351">
        <v>1</v>
      </c>
      <c r="F2351">
        <v>1</v>
      </c>
      <c r="G2351">
        <v>650</v>
      </c>
      <c r="H2351" t="s">
        <v>1338</v>
      </c>
      <c r="I2351" t="s">
        <v>45</v>
      </c>
      <c r="J2351" s="5">
        <v>11209</v>
      </c>
      <c r="K2351" s="8" t="str">
        <f>VLOOKUP($B2351,Sheet1!A:E,3,FALSE)</f>
        <v>Bay Ridge</v>
      </c>
      <c r="L2351" s="8" t="str">
        <f>VLOOKUP($B2351,Sheet1!A:E,4,FALSE)</f>
        <v>B+</v>
      </c>
      <c r="M2351">
        <v>-74.025016500000007</v>
      </c>
      <c r="N2351">
        <v>40.6308291</v>
      </c>
      <c r="O2351" s="13">
        <f>VLOOKUP($B2351,Sheet2!A:F,6,FALSE)</f>
        <v>8.4027417565237066</v>
      </c>
      <c r="P2351" s="1">
        <v>45800</v>
      </c>
      <c r="Q2351" s="3">
        <v>6.7500000000000004E-2</v>
      </c>
      <c r="R2351">
        <v>30</v>
      </c>
      <c r="S2351" s="1">
        <v>183200</v>
      </c>
      <c r="T2351" s="1">
        <v>1188.23</v>
      </c>
      <c r="U2351" s="1">
        <v>232.54</v>
      </c>
      <c r="V2351" s="1">
        <v>47.71</v>
      </c>
      <c r="W2351" s="4">
        <v>375</v>
      </c>
      <c r="X2351" s="1">
        <v>1843.48</v>
      </c>
      <c r="Y2351">
        <v>2</v>
      </c>
      <c r="Z2351">
        <v>5</v>
      </c>
      <c r="AA2351" t="str">
        <f>VLOOKUP($B2351,Sheet1!A:E,5,FALSE)</f>
        <v>South Brooklyn Neighborhood known for elaborate Christmas light in Dyker Heights.</v>
      </c>
    </row>
    <row r="2352" spans="1:27" x14ac:dyDescent="0.2">
      <c r="A2352">
        <v>2457</v>
      </c>
      <c r="B2352" t="s">
        <v>3062</v>
      </c>
      <c r="C2352" t="s">
        <v>87</v>
      </c>
      <c r="D2352" s="1">
        <v>1275000</v>
      </c>
      <c r="E2352">
        <v>6</v>
      </c>
      <c r="F2352">
        <v>5</v>
      </c>
      <c r="G2352" s="2">
        <v>2500</v>
      </c>
      <c r="H2352" t="s">
        <v>369</v>
      </c>
      <c r="I2352" t="s">
        <v>36</v>
      </c>
      <c r="J2352" s="5">
        <v>10312</v>
      </c>
      <c r="K2352" s="8" t="str">
        <f>VLOOKUP($B2352,Sheet1!A:E,3,FALSE)</f>
        <v>Great Kills</v>
      </c>
      <c r="L2352" s="8" t="str">
        <f>VLOOKUP($B2352,Sheet1!A:E,4,FALSE)</f>
        <v>B</v>
      </c>
      <c r="M2352">
        <v>-74.195589900000002</v>
      </c>
      <c r="N2352">
        <v>40.542392300000003</v>
      </c>
      <c r="O2352" s="13">
        <f>VLOOKUP($B2352,Sheet2!A:F,6,FALSE)</f>
        <v>18.024650309472939</v>
      </c>
      <c r="P2352" s="1">
        <v>255000</v>
      </c>
      <c r="Q2352" s="3">
        <v>6.7500000000000004E-2</v>
      </c>
      <c r="R2352">
        <v>30</v>
      </c>
      <c r="S2352" s="1">
        <v>1020000</v>
      </c>
      <c r="T2352" s="1">
        <v>6615.7</v>
      </c>
      <c r="U2352" s="1">
        <v>1294.7</v>
      </c>
      <c r="V2352" s="1">
        <v>265.63</v>
      </c>
      <c r="W2352" s="4">
        <v>600</v>
      </c>
      <c r="X2352" s="1">
        <v>8776.02</v>
      </c>
      <c r="Y2352">
        <v>12</v>
      </c>
      <c r="Z2352">
        <v>9</v>
      </c>
      <c r="AA2352" t="str">
        <f>VLOOKUP($B2352,Sheet1!A:E,5,FALSE)</f>
        <v>Southern Staten Island, Suburban feel, waterfront community, Great Kills Park, named after Duth word of "Great creeks"</v>
      </c>
    </row>
    <row r="2353" spans="1:27" x14ac:dyDescent="0.2">
      <c r="A2353">
        <v>2458</v>
      </c>
      <c r="B2353" t="s">
        <v>3063</v>
      </c>
      <c r="C2353" t="s">
        <v>26</v>
      </c>
      <c r="D2353" s="1">
        <v>5495000</v>
      </c>
      <c r="E2353">
        <v>5</v>
      </c>
      <c r="F2353">
        <v>4</v>
      </c>
      <c r="G2353" s="2">
        <v>4014</v>
      </c>
      <c r="H2353" t="s">
        <v>47</v>
      </c>
      <c r="I2353" t="s">
        <v>28</v>
      </c>
      <c r="J2353" s="5">
        <v>10007</v>
      </c>
      <c r="K2353" s="8" t="str">
        <f>VLOOKUP($B2353,Sheet1!A:E,3,FALSE)</f>
        <v>Tribeca</v>
      </c>
      <c r="L2353" s="8" t="str">
        <f>VLOOKUP($B2353,Sheet1!A:E,4,FALSE)</f>
        <v>A</v>
      </c>
      <c r="M2353">
        <v>-74.0066281</v>
      </c>
      <c r="N2353">
        <v>40.714119799999999</v>
      </c>
      <c r="O2353" s="13">
        <f>VLOOKUP($B2353,Sheet2!A:F,6,FALSE)</f>
        <v>2.640169048463239</v>
      </c>
      <c r="P2353" s="1">
        <v>1099000</v>
      </c>
      <c r="Q2353" s="3">
        <v>6.7500000000000004E-2</v>
      </c>
      <c r="R2353">
        <v>30</v>
      </c>
      <c r="S2353" s="1">
        <v>4396000</v>
      </c>
      <c r="T2353" s="1">
        <v>28512.37</v>
      </c>
      <c r="U2353" s="1">
        <v>5579.9</v>
      </c>
      <c r="V2353" s="1">
        <v>1144.79</v>
      </c>
      <c r="W2353" s="4">
        <v>600</v>
      </c>
      <c r="X2353" s="1">
        <v>35837.06</v>
      </c>
      <c r="Y2353">
        <v>10</v>
      </c>
      <c r="Z2353">
        <v>17</v>
      </c>
      <c r="AA2353" t="str">
        <f>VLOOKUP($B2353,Sheet1!A:E,5,FALSE)</f>
        <v>Upscale residences, celebrity residents,  Tribeca Film Festival, converted warehouse architecture.</v>
      </c>
    </row>
    <row r="2354" spans="1:27" x14ac:dyDescent="0.2">
      <c r="A2354">
        <v>2459</v>
      </c>
      <c r="B2354" t="s">
        <v>3064</v>
      </c>
      <c r="C2354" t="s">
        <v>52</v>
      </c>
      <c r="D2354" s="1">
        <v>850000</v>
      </c>
      <c r="E2354">
        <v>2</v>
      </c>
      <c r="F2354">
        <v>2</v>
      </c>
      <c r="G2354" s="2">
        <v>2184</v>
      </c>
      <c r="H2354" t="s">
        <v>1504</v>
      </c>
      <c r="I2354" t="s">
        <v>45</v>
      </c>
      <c r="J2354" s="5">
        <v>11201</v>
      </c>
      <c r="K2354" s="8" t="str">
        <f>VLOOKUP($B2354,Sheet1!A:E,3,FALSE)</f>
        <v>Brooklyn Heights</v>
      </c>
      <c r="L2354" s="8" t="str">
        <f>VLOOKUP($B2354,Sheet1!A:E,4,FALSE)</f>
        <v>A</v>
      </c>
      <c r="M2354">
        <v>-73.988398700000005</v>
      </c>
      <c r="N2354">
        <v>40.696577599999998</v>
      </c>
      <c r="O2354" s="13">
        <f>VLOOKUP($B2354,Sheet2!A:F,6,FALSE)</f>
        <v>3.6080152541343269</v>
      </c>
      <c r="P2354" s="1">
        <v>170000</v>
      </c>
      <c r="Q2354" s="3">
        <v>6.7500000000000004E-2</v>
      </c>
      <c r="R2354">
        <v>30</v>
      </c>
      <c r="S2354" s="1">
        <v>680000</v>
      </c>
      <c r="T2354" s="1">
        <v>4410.47</v>
      </c>
      <c r="U2354" s="1">
        <v>863.13</v>
      </c>
      <c r="V2354" s="1">
        <v>177.08</v>
      </c>
      <c r="W2354" s="4">
        <v>3000</v>
      </c>
      <c r="X2354" s="1">
        <v>8450.68</v>
      </c>
      <c r="Y2354">
        <v>4</v>
      </c>
      <c r="Z2354">
        <v>14</v>
      </c>
      <c r="AA2354" t="str">
        <f>VLOOKUP($B2354,Sheet1!A:E,5,FALSE)</f>
        <v>Views of the Manhattan Skyline and Brooklyn Bridge, by Brooklyn Heights Park- Pier 5, famous basketball courts. </v>
      </c>
    </row>
    <row r="2355" spans="1:27" x14ac:dyDescent="0.2">
      <c r="A2355">
        <v>2460</v>
      </c>
      <c r="B2355" t="s">
        <v>3065</v>
      </c>
      <c r="C2355" t="s">
        <v>34</v>
      </c>
      <c r="D2355" s="1">
        <v>450000</v>
      </c>
      <c r="E2355">
        <v>4</v>
      </c>
      <c r="F2355">
        <v>3</v>
      </c>
      <c r="G2355" s="2">
        <v>2184</v>
      </c>
      <c r="H2355" t="s">
        <v>2177</v>
      </c>
      <c r="I2355" t="s">
        <v>54</v>
      </c>
      <c r="J2355" s="5">
        <v>10466</v>
      </c>
      <c r="K2355" s="8" t="str">
        <f>VLOOKUP($B2355,Sheet1!A:E,3,FALSE)</f>
        <v>Baychester</v>
      </c>
      <c r="L2355" s="8" t="str">
        <f>VLOOKUP($B2355,Sheet1!A:E,4,FALSE)</f>
        <v>C</v>
      </c>
      <c r="M2355">
        <v>-73.860617099999999</v>
      </c>
      <c r="N2355">
        <v>40.890490900000003</v>
      </c>
      <c r="O2355" s="13">
        <f>VLOOKUP($B2355,Sheet2!A:F,6,FALSE)</f>
        <v>11.76341487229881</v>
      </c>
      <c r="P2355" s="1">
        <v>90000</v>
      </c>
      <c r="Q2355" s="3">
        <v>6.7500000000000004E-2</v>
      </c>
      <c r="R2355">
        <v>30</v>
      </c>
      <c r="S2355" s="1">
        <v>360000</v>
      </c>
      <c r="T2355" s="1">
        <v>2334.9499999999998</v>
      </c>
      <c r="U2355" s="1">
        <v>456.95</v>
      </c>
      <c r="V2355" s="1">
        <v>93.75</v>
      </c>
      <c r="W2355" s="4">
        <v>375</v>
      </c>
      <c r="X2355" s="1">
        <v>3260.66</v>
      </c>
      <c r="Y2355">
        <v>8</v>
      </c>
      <c r="Z2355">
        <v>11</v>
      </c>
      <c r="AA2355" t="str">
        <f>VLOOKUP($B2355,Sheet1!A:E,5,FALSE)</f>
        <v>Suburban feel with major retail destinations like the Bay Plaza Shopping Center.</v>
      </c>
    </row>
    <row r="2356" spans="1:27" x14ac:dyDescent="0.2">
      <c r="A2356">
        <v>2461</v>
      </c>
      <c r="B2356" t="s">
        <v>3066</v>
      </c>
      <c r="C2356" t="s">
        <v>87</v>
      </c>
      <c r="D2356" s="1">
        <v>950000</v>
      </c>
      <c r="E2356">
        <v>3</v>
      </c>
      <c r="F2356">
        <v>2</v>
      </c>
      <c r="G2356" s="2">
        <v>2184</v>
      </c>
      <c r="H2356" t="s">
        <v>3067</v>
      </c>
      <c r="I2356" t="s">
        <v>65</v>
      </c>
      <c r="J2356" s="5">
        <v>11369</v>
      </c>
      <c r="K2356" s="8" t="str">
        <f>VLOOKUP($B2356,Sheet1!A:E,3,FALSE)</f>
        <v>East Elmhurst</v>
      </c>
      <c r="L2356" s="8" t="str">
        <f>VLOOKUP($B2356,Sheet1!A:E,4,FALSE)</f>
        <v>B</v>
      </c>
      <c r="M2356">
        <v>-73.878545200000005</v>
      </c>
      <c r="N2356">
        <v>40.7689418</v>
      </c>
      <c r="O2356" s="13">
        <f>VLOOKUP($B2356,Sheet2!A:F,6,FALSE)</f>
        <v>5.777441692605775</v>
      </c>
      <c r="P2356" s="1">
        <v>190000</v>
      </c>
      <c r="Q2356" s="3">
        <v>6.7500000000000004E-2</v>
      </c>
      <c r="R2356">
        <v>30</v>
      </c>
      <c r="S2356" s="1">
        <v>760000</v>
      </c>
      <c r="T2356" s="1">
        <v>4929.3500000000004</v>
      </c>
      <c r="U2356" s="1">
        <v>964.68</v>
      </c>
      <c r="V2356" s="1">
        <v>197.92</v>
      </c>
      <c r="W2356" s="4">
        <v>600</v>
      </c>
      <c r="X2356" s="1">
        <v>6691.94</v>
      </c>
      <c r="Y2356">
        <v>6</v>
      </c>
      <c r="Z2356">
        <v>14</v>
      </c>
      <c r="AA2356" t="str">
        <f>VLOOKUP($B2356,Sheet1!A:E,5,FALSE)</f>
        <v xml:space="preserve">Close to NY's Laguardia Airport. </v>
      </c>
    </row>
    <row r="2357" spans="1:27" x14ac:dyDescent="0.2">
      <c r="A2357">
        <v>2462</v>
      </c>
      <c r="B2357" t="s">
        <v>3068</v>
      </c>
      <c r="C2357" t="s">
        <v>34</v>
      </c>
      <c r="D2357" s="1">
        <v>730000</v>
      </c>
      <c r="E2357">
        <v>4</v>
      </c>
      <c r="F2357">
        <v>3</v>
      </c>
      <c r="G2357" s="2">
        <v>1648</v>
      </c>
      <c r="H2357" t="s">
        <v>712</v>
      </c>
      <c r="I2357" t="s">
        <v>65</v>
      </c>
      <c r="J2357" s="5">
        <v>11412</v>
      </c>
      <c r="K2357" s="8" t="str">
        <f>VLOOKUP($B2357,Sheet1!A:E,3,FALSE)</f>
        <v>St. Albans</v>
      </c>
      <c r="L2357" s="8" t="str">
        <f>VLOOKUP($B2357,Sheet1!A:E,4,FALSE)</f>
        <v>B</v>
      </c>
      <c r="M2357">
        <v>-73.761793999999995</v>
      </c>
      <c r="N2357">
        <v>40.698700000000002</v>
      </c>
      <c r="O2357" s="13">
        <f>VLOOKUP($B2357,Sheet2!A:F,6,FALSE)</f>
        <v>12.238808185039741</v>
      </c>
      <c r="P2357" s="1">
        <v>146000</v>
      </c>
      <c r="Q2357" s="3">
        <v>6.7500000000000004E-2</v>
      </c>
      <c r="R2357">
        <v>30</v>
      </c>
      <c r="S2357" s="1">
        <v>584000</v>
      </c>
      <c r="T2357" s="1">
        <v>3787.81</v>
      </c>
      <c r="U2357" s="1">
        <v>741.28</v>
      </c>
      <c r="V2357" s="1">
        <v>152.08000000000001</v>
      </c>
      <c r="W2357" s="4">
        <v>205</v>
      </c>
      <c r="X2357" s="1">
        <v>4886.17</v>
      </c>
      <c r="Y2357">
        <v>8</v>
      </c>
      <c r="Z2357">
        <v>8</v>
      </c>
      <c r="AA2357" t="str">
        <f>VLOOKUP($B2357,Sheet1!A:E,5,FALSE)</f>
        <v>Urban &amp; Suburban mix, primarilly home owners, family and young professionals.</v>
      </c>
    </row>
    <row r="2358" spans="1:27" x14ac:dyDescent="0.2">
      <c r="A2358">
        <v>2463</v>
      </c>
      <c r="B2358" t="s">
        <v>3069</v>
      </c>
      <c r="C2358" t="s">
        <v>26</v>
      </c>
      <c r="D2358" s="1">
        <v>830000</v>
      </c>
      <c r="E2358">
        <v>2</v>
      </c>
      <c r="F2358">
        <v>2</v>
      </c>
      <c r="G2358" s="2">
        <v>2184</v>
      </c>
      <c r="H2358" t="s">
        <v>1653</v>
      </c>
      <c r="I2358" t="s">
        <v>65</v>
      </c>
      <c r="J2358" s="5">
        <v>11361</v>
      </c>
      <c r="K2358" s="8" t="str">
        <f>VLOOKUP($B2358,Sheet1!A:E,3,FALSE)</f>
        <v>Bayside</v>
      </c>
      <c r="L2358" s="8" t="str">
        <f>VLOOKUP($B2358,Sheet1!A:E,4,FALSE)</f>
        <v>A</v>
      </c>
      <c r="M2358">
        <v>-73.771090200000003</v>
      </c>
      <c r="N2358">
        <v>40.762417300000003</v>
      </c>
      <c r="O2358" s="13">
        <f>VLOOKUP($B2358,Sheet2!A:F,6,FALSE)</f>
        <v>11.285783565343589</v>
      </c>
      <c r="P2358" s="1">
        <v>166000</v>
      </c>
      <c r="Q2358" s="3">
        <v>6.7500000000000004E-2</v>
      </c>
      <c r="R2358">
        <v>30</v>
      </c>
      <c r="S2358" s="1">
        <v>664000</v>
      </c>
      <c r="T2358" s="1">
        <v>4306.6899999999996</v>
      </c>
      <c r="U2358" s="1">
        <v>842.82</v>
      </c>
      <c r="V2358" s="1">
        <v>172.92</v>
      </c>
      <c r="W2358" s="4">
        <v>205</v>
      </c>
      <c r="X2358" s="1">
        <v>5527.43</v>
      </c>
      <c r="Y2358">
        <v>4</v>
      </c>
      <c r="Z2358">
        <v>14</v>
      </c>
      <c r="AA2358" t="str">
        <f>VLOOKUP($B2358,Sheet1!A:E,5,FALSE)</f>
        <v>Suburban style homes in Northeast Queens, large Korean community, with its most commerical street being Bell Boulevard</v>
      </c>
    </row>
    <row r="2359" spans="1:27" x14ac:dyDescent="0.2">
      <c r="A2359">
        <v>2464</v>
      </c>
      <c r="B2359" t="s">
        <v>3070</v>
      </c>
      <c r="C2359" t="s">
        <v>34</v>
      </c>
      <c r="D2359" s="1">
        <v>829000</v>
      </c>
      <c r="E2359">
        <v>5</v>
      </c>
      <c r="F2359">
        <v>4</v>
      </c>
      <c r="G2359" s="2">
        <v>2184</v>
      </c>
      <c r="H2359" t="s">
        <v>1815</v>
      </c>
      <c r="I2359" t="s">
        <v>65</v>
      </c>
      <c r="J2359" s="5">
        <v>11433</v>
      </c>
      <c r="K2359" s="8" t="str">
        <f>VLOOKUP($B2359,Sheet1!A:E,3,FALSE)</f>
        <v>Jamaica</v>
      </c>
      <c r="L2359" s="8" t="str">
        <f>VLOOKUP($B2359,Sheet1!A:E,4,FALSE)</f>
        <v>C</v>
      </c>
      <c r="M2359">
        <v>-73.785556499999998</v>
      </c>
      <c r="N2359">
        <v>40.693567399999999</v>
      </c>
      <c r="O2359" s="13">
        <f>VLOOKUP($B2359,Sheet2!A:F,6,FALSE)</f>
        <v>11.1640932295602</v>
      </c>
      <c r="P2359" s="1">
        <v>165800</v>
      </c>
      <c r="Q2359" s="3">
        <v>6.7500000000000004E-2</v>
      </c>
      <c r="R2359">
        <v>30</v>
      </c>
      <c r="S2359" s="1">
        <v>663200</v>
      </c>
      <c r="T2359" s="1">
        <v>4301.5</v>
      </c>
      <c r="U2359" s="1">
        <v>841.81</v>
      </c>
      <c r="V2359" s="1">
        <v>172.71</v>
      </c>
      <c r="W2359" s="4">
        <v>600</v>
      </c>
      <c r="X2359" s="1">
        <v>5916.02</v>
      </c>
      <c r="Y2359">
        <v>10</v>
      </c>
      <c r="Z2359">
        <v>9</v>
      </c>
      <c r="AA2359" t="str">
        <f>VLOOKUP($B2359,Sheet1!A:E,5,FALSE)</f>
        <v>Sectioned into 3 sub-neighborhoods, estates in the north east, west shopping areas, and South high crime area.</v>
      </c>
    </row>
    <row r="2360" spans="1:27" x14ac:dyDescent="0.2">
      <c r="A2360">
        <v>2465</v>
      </c>
      <c r="B2360" t="s">
        <v>3071</v>
      </c>
      <c r="C2360" t="s">
        <v>26</v>
      </c>
      <c r="D2360" s="1">
        <v>555000</v>
      </c>
      <c r="E2360">
        <v>3</v>
      </c>
      <c r="F2360">
        <v>1</v>
      </c>
      <c r="G2360" s="2">
        <v>2184</v>
      </c>
      <c r="H2360" t="s">
        <v>226</v>
      </c>
      <c r="I2360" t="s">
        <v>28</v>
      </c>
      <c r="J2360" s="5">
        <v>10024</v>
      </c>
      <c r="K2360" s="8" t="str">
        <f>VLOOKUP($B2360,Sheet1!A:E,3,FALSE)</f>
        <v>Upper West Side</v>
      </c>
      <c r="L2360" s="8" t="str">
        <f>VLOOKUP($B2360,Sheet1!A:E,4,FALSE)</f>
        <v>A</v>
      </c>
      <c r="M2360">
        <v>-73.977677499999999</v>
      </c>
      <c r="N2360">
        <v>40.783511400000002</v>
      </c>
      <c r="O2360" s="13">
        <f>VLOOKUP($B2360,Sheet2!A:F,6,FALSE)</f>
        <v>2.4282956901896262</v>
      </c>
      <c r="P2360" s="1">
        <v>111000</v>
      </c>
      <c r="Q2360" s="3">
        <v>6.7500000000000004E-2</v>
      </c>
      <c r="R2360">
        <v>30</v>
      </c>
      <c r="S2360" s="1">
        <v>444000</v>
      </c>
      <c r="T2360" s="1">
        <v>2879.78</v>
      </c>
      <c r="U2360" s="1">
        <v>563.57000000000005</v>
      </c>
      <c r="V2360" s="1">
        <v>115.63</v>
      </c>
      <c r="W2360" s="4">
        <v>205</v>
      </c>
      <c r="X2360" s="1">
        <v>3763.98</v>
      </c>
      <c r="Y2360">
        <v>6</v>
      </c>
      <c r="Z2360">
        <v>18</v>
      </c>
      <c r="AA2360" t="str">
        <f>VLOOKUP($B2360,Sheet1!A:E,5,FALSE)</f>
        <v>Western edge of Central Park, Lincoln Center, affluent area.</v>
      </c>
    </row>
    <row r="2361" spans="1:27" x14ac:dyDescent="0.2">
      <c r="A2361">
        <v>2466</v>
      </c>
      <c r="B2361" t="s">
        <v>3072</v>
      </c>
      <c r="C2361" t="s">
        <v>34</v>
      </c>
      <c r="D2361" s="1">
        <v>888000</v>
      </c>
      <c r="E2361">
        <v>4</v>
      </c>
      <c r="F2361">
        <v>2</v>
      </c>
      <c r="G2361" s="2">
        <v>2184</v>
      </c>
      <c r="H2361" t="s">
        <v>3073</v>
      </c>
      <c r="I2361" t="s">
        <v>65</v>
      </c>
      <c r="J2361" s="5">
        <v>11001</v>
      </c>
      <c r="K2361" s="8" t="str">
        <f>VLOOKUP($B2361,Sheet1!A:E,3,FALSE)</f>
        <v>Floral Park</v>
      </c>
      <c r="L2361" s="8" t="str">
        <f>VLOOKUP($B2361,Sheet1!A:E,4,FALSE)</f>
        <v>A</v>
      </c>
      <c r="M2361">
        <v>-73.703903699999998</v>
      </c>
      <c r="N2361">
        <v>40.736743599999997</v>
      </c>
      <c r="O2361" s="13">
        <f>VLOOKUP($B2361,Sheet2!A:F,6,FALSE)</f>
        <v>14.798374086005779</v>
      </c>
      <c r="P2361" s="1">
        <v>177600</v>
      </c>
      <c r="Q2361" s="3">
        <v>6.7500000000000004E-2</v>
      </c>
      <c r="R2361">
        <v>30</v>
      </c>
      <c r="S2361" s="1">
        <v>710400</v>
      </c>
      <c r="T2361" s="1">
        <v>4607.6400000000003</v>
      </c>
      <c r="U2361" s="1">
        <v>901.72</v>
      </c>
      <c r="V2361" s="1">
        <v>185</v>
      </c>
      <c r="W2361" s="4">
        <v>600</v>
      </c>
      <c r="X2361" s="1">
        <v>6294.36</v>
      </c>
      <c r="Y2361">
        <v>8</v>
      </c>
      <c r="Z2361">
        <v>14</v>
      </c>
      <c r="AA2361" t="str">
        <f>VLOOKUP($B2361,Sheet1!A:E,5,FALSE)</f>
        <v>Residential area, Floral Park Memorial High School.</v>
      </c>
    </row>
    <row r="2362" spans="1:27" x14ac:dyDescent="0.2">
      <c r="A2362">
        <v>2467</v>
      </c>
      <c r="B2362" t="s">
        <v>3074</v>
      </c>
      <c r="C2362" t="s">
        <v>87</v>
      </c>
      <c r="D2362" s="1">
        <v>1149000</v>
      </c>
      <c r="E2362">
        <v>6</v>
      </c>
      <c r="F2362">
        <v>3</v>
      </c>
      <c r="G2362" s="2">
        <v>2600</v>
      </c>
      <c r="H2362" t="s">
        <v>650</v>
      </c>
      <c r="I2362" t="s">
        <v>65</v>
      </c>
      <c r="J2362" s="5">
        <v>11694</v>
      </c>
      <c r="K2362" s="8" t="str">
        <f>VLOOKUP($B2362,Sheet1!A:E,3,FALSE)</f>
        <v>Rockaway</v>
      </c>
      <c r="L2362" s="8" t="str">
        <f>VLOOKUP($B2362,Sheet1!A:E,4,FALSE)</f>
        <v>B-</v>
      </c>
      <c r="M2362">
        <v>-73.844994600000007</v>
      </c>
      <c r="N2362">
        <v>40.578124099999997</v>
      </c>
      <c r="O2362" s="13">
        <f>VLOOKUP($B2362,Sheet2!A:F,6,FALSE)</f>
        <v>13.898634965391141</v>
      </c>
      <c r="P2362" s="1">
        <v>229800</v>
      </c>
      <c r="Q2362" s="3">
        <v>6.7500000000000004E-2</v>
      </c>
      <c r="R2362">
        <v>30</v>
      </c>
      <c r="S2362" s="1">
        <v>919200</v>
      </c>
      <c r="T2362" s="1">
        <v>5961.91</v>
      </c>
      <c r="U2362" s="1">
        <v>1166.75</v>
      </c>
      <c r="V2362" s="1">
        <v>239.38</v>
      </c>
      <c r="W2362" s="4">
        <v>375</v>
      </c>
      <c r="X2362" s="1">
        <v>7743.04</v>
      </c>
      <c r="Y2362">
        <v>12</v>
      </c>
      <c r="Z2362">
        <v>13</v>
      </c>
      <c r="AA2362" t="str">
        <f>VLOOKUP($B2362,Sheet1!A:E,5,FALSE)</f>
        <v>Rockaway Beach, boardwalk, surfing, outdoor activity, "urban beach town". </v>
      </c>
    </row>
    <row r="2363" spans="1:27" x14ac:dyDescent="0.2">
      <c r="A2363">
        <v>2468</v>
      </c>
      <c r="B2363" t="s">
        <v>3075</v>
      </c>
      <c r="C2363" t="s">
        <v>188</v>
      </c>
      <c r="D2363" s="1">
        <v>648000</v>
      </c>
      <c r="E2363">
        <v>3</v>
      </c>
      <c r="F2363">
        <v>2</v>
      </c>
      <c r="G2363" s="2">
        <v>2112</v>
      </c>
      <c r="H2363" t="s">
        <v>62</v>
      </c>
      <c r="I2363" t="s">
        <v>36</v>
      </c>
      <c r="J2363" s="5">
        <v>10312</v>
      </c>
      <c r="K2363" s="8" t="str">
        <f>VLOOKUP($B2363,Sheet1!A:E,3,FALSE)</f>
        <v>Great Kills</v>
      </c>
      <c r="L2363" s="8" t="str">
        <f>VLOOKUP($B2363,Sheet1!A:E,4,FALSE)</f>
        <v>B</v>
      </c>
      <c r="M2363">
        <v>-74.179580599999994</v>
      </c>
      <c r="N2363">
        <v>40.539557799999997</v>
      </c>
      <c r="O2363" s="13">
        <f>VLOOKUP($B2363,Sheet2!A:F,6,FALSE)</f>
        <v>17.68113136746247</v>
      </c>
      <c r="P2363" s="1">
        <v>129600</v>
      </c>
      <c r="Q2363" s="3">
        <v>6.7500000000000004E-2</v>
      </c>
      <c r="R2363">
        <v>30</v>
      </c>
      <c r="S2363" s="1">
        <v>518400</v>
      </c>
      <c r="T2363" s="1">
        <v>3362.33</v>
      </c>
      <c r="U2363" s="1">
        <v>658.01</v>
      </c>
      <c r="V2363" s="1">
        <v>135</v>
      </c>
      <c r="W2363" s="4">
        <v>2000</v>
      </c>
      <c r="X2363" s="1">
        <v>6155.34</v>
      </c>
      <c r="Y2363">
        <v>6</v>
      </c>
      <c r="Z2363">
        <v>13</v>
      </c>
      <c r="AA2363" t="str">
        <f>VLOOKUP($B2363,Sheet1!A:E,5,FALSE)</f>
        <v>Southern Staten Island, Suburban feel, waterfront community, Great Kills Park, named after Duth word of "Great creeks"</v>
      </c>
    </row>
    <row r="2364" spans="1:27" x14ac:dyDescent="0.2">
      <c r="A2364">
        <v>2469</v>
      </c>
      <c r="B2364" t="s">
        <v>3076</v>
      </c>
      <c r="C2364" t="s">
        <v>26</v>
      </c>
      <c r="D2364" s="1">
        <v>499000</v>
      </c>
      <c r="E2364">
        <v>2</v>
      </c>
      <c r="F2364">
        <v>1</v>
      </c>
      <c r="G2364">
        <v>825</v>
      </c>
      <c r="H2364" t="s">
        <v>880</v>
      </c>
      <c r="I2364" t="s">
        <v>45</v>
      </c>
      <c r="J2364" s="5">
        <v>11209</v>
      </c>
      <c r="K2364" s="8" t="str">
        <f>VLOOKUP($B2364,Sheet1!A:E,3,FALSE)</f>
        <v>Bay Ridge</v>
      </c>
      <c r="L2364" s="8" t="str">
        <f>VLOOKUP($B2364,Sheet1!A:E,4,FALSE)</f>
        <v>B+</v>
      </c>
      <c r="M2364">
        <v>-74.0396973</v>
      </c>
      <c r="N2364">
        <v>40.620502000000002</v>
      </c>
      <c r="O2364" s="13">
        <f>VLOOKUP($B2364,Sheet2!A:F,6,FALSE)</f>
        <v>9.3015581015959903</v>
      </c>
      <c r="P2364" s="1">
        <v>99800</v>
      </c>
      <c r="Q2364" s="3">
        <v>6.7500000000000004E-2</v>
      </c>
      <c r="R2364">
        <v>30</v>
      </c>
      <c r="S2364" s="1">
        <v>399200</v>
      </c>
      <c r="T2364" s="1">
        <v>2589.1999999999998</v>
      </c>
      <c r="U2364" s="1">
        <v>506.71</v>
      </c>
      <c r="V2364" s="1">
        <v>103.96</v>
      </c>
      <c r="W2364" s="4">
        <v>600</v>
      </c>
      <c r="X2364" s="1">
        <v>3799.87</v>
      </c>
      <c r="Y2364">
        <v>4</v>
      </c>
      <c r="Z2364">
        <v>7</v>
      </c>
      <c r="AA2364" t="str">
        <f>VLOOKUP($B2364,Sheet1!A:E,5,FALSE)</f>
        <v>South Brooklyn Neighborhood known for elaborate Christmas light in Dyker Heights.</v>
      </c>
    </row>
    <row r="2365" spans="1:27" x14ac:dyDescent="0.2">
      <c r="A2365">
        <v>2470</v>
      </c>
      <c r="B2365" t="s">
        <v>3077</v>
      </c>
      <c r="C2365" t="s">
        <v>26</v>
      </c>
      <c r="D2365" s="1">
        <v>450000</v>
      </c>
      <c r="E2365">
        <v>2</v>
      </c>
      <c r="F2365">
        <v>1</v>
      </c>
      <c r="G2365" s="2">
        <v>1249</v>
      </c>
      <c r="H2365" t="s">
        <v>3078</v>
      </c>
      <c r="I2365" t="s">
        <v>65</v>
      </c>
      <c r="J2365" s="5">
        <v>11692</v>
      </c>
      <c r="K2365" s="8" t="str">
        <f>VLOOKUP($B2365,Sheet1!A:E,3,FALSE)</f>
        <v>Arvene</v>
      </c>
      <c r="L2365" s="8" t="str">
        <f>VLOOKUP($B2365,Sheet1!A:E,4,FALSE)</f>
        <v>C</v>
      </c>
      <c r="M2365">
        <v>-73.7896353</v>
      </c>
      <c r="N2365">
        <v>40.589494600000002</v>
      </c>
      <c r="O2365" s="13">
        <f>VLOOKUP($B2365,Sheet2!A:F,6,FALSE)</f>
        <v>15.055820651102019</v>
      </c>
      <c r="P2365" s="1">
        <v>90000</v>
      </c>
      <c r="Q2365" s="3">
        <v>6.7500000000000004E-2</v>
      </c>
      <c r="R2365">
        <v>30</v>
      </c>
      <c r="S2365" s="1">
        <v>360000</v>
      </c>
      <c r="T2365" s="1">
        <v>2334.9499999999998</v>
      </c>
      <c r="U2365" s="1">
        <v>456.95</v>
      </c>
      <c r="V2365" s="1">
        <v>93.75</v>
      </c>
      <c r="W2365" s="4">
        <v>375</v>
      </c>
      <c r="X2365" s="1">
        <v>3260.66</v>
      </c>
      <c r="Y2365">
        <v>4</v>
      </c>
      <c r="Z2365">
        <v>10</v>
      </c>
      <c r="AA2365" t="str">
        <f>VLOOKUP($B2365,Sheet1!A:E,5,FALSE)</f>
        <v>Coastal community known for its revitalization projects, beach access, and new residential developments.</v>
      </c>
    </row>
    <row r="2366" spans="1:27" x14ac:dyDescent="0.2">
      <c r="A2366">
        <v>2471</v>
      </c>
      <c r="B2366" t="s">
        <v>3079</v>
      </c>
      <c r="C2366" t="s">
        <v>87</v>
      </c>
      <c r="D2366" s="1">
        <v>3900000</v>
      </c>
      <c r="E2366">
        <v>6</v>
      </c>
      <c r="F2366">
        <v>3</v>
      </c>
      <c r="G2366" s="2">
        <v>2184</v>
      </c>
      <c r="H2366" t="s">
        <v>81</v>
      </c>
      <c r="I2366" t="s">
        <v>65</v>
      </c>
      <c r="J2366" s="5">
        <v>11413</v>
      </c>
      <c r="K2366" s="8" t="str">
        <f>VLOOKUP($B2366,Sheet1!A:E,3,FALSE)</f>
        <v>Springfield Gardens</v>
      </c>
      <c r="L2366" s="8" t="str">
        <f>VLOOKUP($B2366,Sheet1!A:E,4,FALSE)</f>
        <v>B</v>
      </c>
      <c r="M2366">
        <v>-73.762529400000005</v>
      </c>
      <c r="N2366">
        <v>40.663241200000002</v>
      </c>
      <c r="O2366" s="13">
        <f>VLOOKUP($B2366,Sheet2!A:F,6,FALSE)</f>
        <v>13.109747408188319</v>
      </c>
      <c r="P2366" s="1">
        <v>780000</v>
      </c>
      <c r="Q2366" s="3">
        <v>6.7500000000000004E-2</v>
      </c>
      <c r="R2366">
        <v>30</v>
      </c>
      <c r="S2366" s="1">
        <v>3120000</v>
      </c>
      <c r="T2366" s="1">
        <v>20236.259999999998</v>
      </c>
      <c r="U2366" s="1">
        <v>3960.26</v>
      </c>
      <c r="V2366" s="1">
        <v>812.5</v>
      </c>
      <c r="W2366" s="4">
        <v>550</v>
      </c>
      <c r="X2366" s="1">
        <v>25559.02</v>
      </c>
      <c r="Y2366">
        <v>12</v>
      </c>
      <c r="Z2366">
        <v>11</v>
      </c>
      <c r="AA2366" t="str">
        <f>VLOOKUP($B2366,Sheet1!A:E,5,FALSE)</f>
        <v>Residential character and diverse community.</v>
      </c>
    </row>
    <row r="2367" spans="1:27" x14ac:dyDescent="0.2">
      <c r="A2367">
        <v>2472</v>
      </c>
      <c r="B2367" t="s">
        <v>3080</v>
      </c>
      <c r="C2367" t="s">
        <v>34</v>
      </c>
      <c r="D2367" s="1">
        <v>558000</v>
      </c>
      <c r="E2367">
        <v>3</v>
      </c>
      <c r="F2367">
        <v>2</v>
      </c>
      <c r="G2367" s="2">
        <v>1108</v>
      </c>
      <c r="H2367" t="s">
        <v>100</v>
      </c>
      <c r="I2367" t="s">
        <v>36</v>
      </c>
      <c r="J2367" s="5">
        <v>10308</v>
      </c>
      <c r="K2367" s="8" t="str">
        <f>VLOOKUP($B2367,Sheet1!A:E,3,FALSE)</f>
        <v>Great Kills</v>
      </c>
      <c r="L2367" s="8" t="str">
        <f>VLOOKUP($B2367,Sheet1!A:E,4,FALSE)</f>
        <v>B</v>
      </c>
      <c r="M2367">
        <v>-74.142002599999998</v>
      </c>
      <c r="N2367">
        <v>40.5463363</v>
      </c>
      <c r="O2367" s="13">
        <f>VLOOKUP($B2367,Sheet2!A:F,6,FALSE)</f>
        <v>16.214777322469409</v>
      </c>
      <c r="P2367" s="1">
        <v>111600</v>
      </c>
      <c r="Q2367" s="3">
        <v>6.7500000000000004E-2</v>
      </c>
      <c r="R2367">
        <v>30</v>
      </c>
      <c r="S2367" s="1">
        <v>446400</v>
      </c>
      <c r="T2367" s="1">
        <v>2895.34</v>
      </c>
      <c r="U2367" s="1">
        <v>566.62</v>
      </c>
      <c r="V2367" s="1">
        <v>116.25</v>
      </c>
      <c r="W2367" s="4">
        <v>205</v>
      </c>
      <c r="X2367" s="1">
        <v>3783.21</v>
      </c>
      <c r="Y2367">
        <v>6</v>
      </c>
      <c r="Z2367">
        <v>7</v>
      </c>
      <c r="AA2367" t="str">
        <f>VLOOKUP($B2367,Sheet1!A:E,5,FALSE)</f>
        <v>Southern Staten Island, Suburban feel, waterfront community, Great Kills Park, named after Duth word of "Great creeks"</v>
      </c>
    </row>
    <row r="2368" spans="1:27" x14ac:dyDescent="0.2">
      <c r="A2368">
        <v>2473</v>
      </c>
      <c r="B2368" t="s">
        <v>3081</v>
      </c>
      <c r="C2368" t="s">
        <v>87</v>
      </c>
      <c r="D2368" s="1">
        <v>1695000</v>
      </c>
      <c r="E2368">
        <v>4</v>
      </c>
      <c r="F2368">
        <v>2</v>
      </c>
      <c r="G2368" s="2">
        <v>2184</v>
      </c>
      <c r="H2368" t="s">
        <v>119</v>
      </c>
      <c r="I2368" t="s">
        <v>45</v>
      </c>
      <c r="J2368" s="5">
        <v>11215</v>
      </c>
      <c r="K2368" s="8" t="str">
        <f>VLOOKUP($B2368,Sheet1!A:E,3,FALSE)</f>
        <v>Park Slope</v>
      </c>
      <c r="L2368" s="8" t="str">
        <f>VLOOKUP($B2368,Sheet1!A:E,4,FALSE)</f>
        <v>A</v>
      </c>
      <c r="M2368">
        <v>-73.986793500000005</v>
      </c>
      <c r="N2368">
        <v>40.676841099999997</v>
      </c>
      <c r="O2368" s="13">
        <f>VLOOKUP($B2368,Sheet2!A:F,6,FALSE)</f>
        <v>4.9670170893050569</v>
      </c>
      <c r="P2368" s="1">
        <v>339000</v>
      </c>
      <c r="Q2368" s="3">
        <v>6.7500000000000004E-2</v>
      </c>
      <c r="R2368">
        <v>30</v>
      </c>
      <c r="S2368" s="1">
        <v>1356000</v>
      </c>
      <c r="T2368" s="1">
        <v>8794.99</v>
      </c>
      <c r="U2368" s="1">
        <v>1721.19</v>
      </c>
      <c r="V2368" s="1">
        <v>353.13</v>
      </c>
      <c r="W2368" s="4">
        <v>1400</v>
      </c>
      <c r="X2368" s="1">
        <v>12269.3</v>
      </c>
      <c r="Y2368">
        <v>8</v>
      </c>
      <c r="Z2368">
        <v>14</v>
      </c>
      <c r="AA2368" t="str">
        <f>VLOOKUP($B2368,Sheet1!A:E,5,FALSE)</f>
        <v>Beautiful historic homes, Smith Street, Family friendly neighborhoods, near Prospect Park.</v>
      </c>
    </row>
    <row r="2369" spans="1:27" x14ac:dyDescent="0.2">
      <c r="A2369">
        <v>2474</v>
      </c>
      <c r="B2369" t="s">
        <v>3082</v>
      </c>
      <c r="C2369" t="s">
        <v>34</v>
      </c>
      <c r="D2369" s="1">
        <v>725000</v>
      </c>
      <c r="E2369">
        <v>5</v>
      </c>
      <c r="F2369">
        <v>2.5</v>
      </c>
      <c r="G2369" s="2">
        <v>2184</v>
      </c>
      <c r="H2369" t="s">
        <v>69</v>
      </c>
      <c r="I2369" t="s">
        <v>65</v>
      </c>
      <c r="J2369" s="5">
        <v>11413</v>
      </c>
      <c r="K2369" s="8" t="str">
        <f>VLOOKUP($B2369,Sheet1!A:E,3,FALSE)</f>
        <v>Springfield Gardens</v>
      </c>
      <c r="L2369" s="8" t="str">
        <f>VLOOKUP($B2369,Sheet1!A:E,4,FALSE)</f>
        <v>B</v>
      </c>
      <c r="M2369">
        <v>-73.745418299999997</v>
      </c>
      <c r="N2369">
        <v>40.670249099999999</v>
      </c>
      <c r="O2369" s="13">
        <f>VLOOKUP($B2369,Sheet2!A:F,6,FALSE)</f>
        <v>13.719062054866811</v>
      </c>
      <c r="P2369" s="1">
        <v>145000</v>
      </c>
      <c r="Q2369" s="3">
        <v>6.7500000000000004E-2</v>
      </c>
      <c r="R2369">
        <v>30</v>
      </c>
      <c r="S2369" s="1">
        <v>580000</v>
      </c>
      <c r="T2369" s="1">
        <v>3761.87</v>
      </c>
      <c r="U2369" s="1">
        <v>736.2</v>
      </c>
      <c r="V2369" s="1">
        <v>151.04</v>
      </c>
      <c r="W2369" s="4">
        <v>205</v>
      </c>
      <c r="X2369" s="1">
        <v>4854.1099999999997</v>
      </c>
      <c r="Y2369">
        <v>10</v>
      </c>
      <c r="Z2369">
        <v>12</v>
      </c>
      <c r="AA2369" t="str">
        <f>VLOOKUP($B2369,Sheet1!A:E,5,FALSE)</f>
        <v>Residential character and diverse community.</v>
      </c>
    </row>
    <row r="2370" spans="1:27" x14ac:dyDescent="0.2">
      <c r="A2370">
        <v>2475</v>
      </c>
      <c r="B2370" t="s">
        <v>3083</v>
      </c>
      <c r="C2370" t="s">
        <v>52</v>
      </c>
      <c r="D2370" s="1">
        <v>940000</v>
      </c>
      <c r="E2370">
        <v>3</v>
      </c>
      <c r="F2370">
        <v>2</v>
      </c>
      <c r="G2370" s="2">
        <v>2184</v>
      </c>
      <c r="H2370" t="s">
        <v>39</v>
      </c>
      <c r="I2370" t="s">
        <v>65</v>
      </c>
      <c r="J2370" s="5">
        <v>11372</v>
      </c>
      <c r="K2370" s="8" t="str">
        <f>VLOOKUP($B2370,Sheet1!A:E,3,FALSE)</f>
        <v>High Bridge</v>
      </c>
      <c r="L2370" s="8" t="str">
        <f>VLOOKUP($B2370,Sheet1!A:E,4,FALSE)</f>
        <v>C</v>
      </c>
      <c r="M2370">
        <v>-73.887219999999999</v>
      </c>
      <c r="N2370">
        <v>40.755359900000002</v>
      </c>
      <c r="O2370" s="13">
        <f>VLOOKUP($B2370,Sheet2!A:F,6,FALSE)</f>
        <v>5.173161219614089</v>
      </c>
      <c r="P2370" s="1">
        <v>188000</v>
      </c>
      <c r="Q2370" s="3">
        <v>6.7500000000000004E-2</v>
      </c>
      <c r="R2370">
        <v>30</v>
      </c>
      <c r="S2370" s="1">
        <v>752000</v>
      </c>
      <c r="T2370" s="1">
        <v>4877.46</v>
      </c>
      <c r="U2370" s="1">
        <v>954.52</v>
      </c>
      <c r="V2370" s="1">
        <v>195.83</v>
      </c>
      <c r="W2370" s="4">
        <v>1400</v>
      </c>
      <c r="X2370" s="1">
        <v>7427.81</v>
      </c>
      <c r="Y2370">
        <v>6</v>
      </c>
      <c r="Z2370">
        <v>14</v>
      </c>
      <c r="AA2370" t="str">
        <f>VLOOKUP($B2370,Sheet1!A:E,5,FALSE)</f>
        <v> High Bridge connecting Manhattan &amp; Bronx, near Yankee Stadium. High poverty rates.</v>
      </c>
    </row>
    <row r="2371" spans="1:27" x14ac:dyDescent="0.2">
      <c r="A2371">
        <v>2476</v>
      </c>
      <c r="B2371" t="s">
        <v>3084</v>
      </c>
      <c r="C2371" t="s">
        <v>26</v>
      </c>
      <c r="D2371" s="1">
        <v>539000</v>
      </c>
      <c r="E2371">
        <v>2</v>
      </c>
      <c r="F2371">
        <v>2</v>
      </c>
      <c r="G2371">
        <v>821</v>
      </c>
      <c r="H2371" t="s">
        <v>62</v>
      </c>
      <c r="I2371" t="s">
        <v>45</v>
      </c>
      <c r="J2371" s="5">
        <v>11229</v>
      </c>
      <c r="K2371" s="8" t="str">
        <f>VLOOKUP($B2371,Sheet1!A:E,3,FALSE)</f>
        <v>Homecrest</v>
      </c>
      <c r="L2371" s="8" t="str">
        <f>VLOOKUP($B2371,Sheet1!A:E,4,FALSE)</f>
        <v>B</v>
      </c>
      <c r="M2371">
        <v>-73.946314900000004</v>
      </c>
      <c r="N2371">
        <v>40.614581600000001</v>
      </c>
      <c r="O2371" s="13">
        <f>VLOOKUP($B2371,Sheet2!A:F,6,FALSE)</f>
        <v>9.4876335201962689</v>
      </c>
      <c r="P2371" s="1">
        <v>107800</v>
      </c>
      <c r="Q2371" s="3">
        <v>6.7500000000000004E-2</v>
      </c>
      <c r="R2371">
        <v>30</v>
      </c>
      <c r="S2371" s="1">
        <v>431200</v>
      </c>
      <c r="T2371" s="1">
        <v>2796.75</v>
      </c>
      <c r="U2371" s="1">
        <v>547.33000000000004</v>
      </c>
      <c r="V2371" s="1">
        <v>112.29</v>
      </c>
      <c r="W2371" s="4">
        <v>375</v>
      </c>
      <c r="X2371" s="1">
        <v>3831.37</v>
      </c>
      <c r="Y2371">
        <v>4</v>
      </c>
      <c r="Z2371">
        <v>5</v>
      </c>
      <c r="AA2371" t="str">
        <f>VLOOKUP($B2371,Sheet1!A:E,5,FALSE)</f>
        <v>Residential community and local parks.</v>
      </c>
    </row>
    <row r="2372" spans="1:27" x14ac:dyDescent="0.2">
      <c r="A2372">
        <v>2477</v>
      </c>
      <c r="B2372" t="s">
        <v>3085</v>
      </c>
      <c r="C2372" t="s">
        <v>52</v>
      </c>
      <c r="D2372" s="1">
        <v>99000</v>
      </c>
      <c r="E2372">
        <v>1</v>
      </c>
      <c r="F2372">
        <v>1</v>
      </c>
      <c r="G2372">
        <v>859</v>
      </c>
      <c r="H2372" t="s">
        <v>429</v>
      </c>
      <c r="I2372" t="s">
        <v>54</v>
      </c>
      <c r="J2372" s="5">
        <v>10452</v>
      </c>
      <c r="K2372" s="8" t="str">
        <f>VLOOKUP($B2372,Sheet1!A:E,3,FALSE)</f>
        <v>High Bridge</v>
      </c>
      <c r="L2372" s="8" t="str">
        <f>VLOOKUP($B2372,Sheet1!A:E,4,FALSE)</f>
        <v>C</v>
      </c>
      <c r="M2372">
        <v>-73.923958600000006</v>
      </c>
      <c r="N2372">
        <v>40.8366623</v>
      </c>
      <c r="O2372" s="13">
        <f>VLOOKUP($B2372,Sheet2!A:F,6,FALSE)</f>
        <v>6.865467348848596</v>
      </c>
      <c r="P2372" s="1">
        <v>19800</v>
      </c>
      <c r="Q2372" s="3">
        <v>6.7500000000000004E-2</v>
      </c>
      <c r="R2372">
        <v>30</v>
      </c>
      <c r="S2372" s="1">
        <v>79200</v>
      </c>
      <c r="T2372" s="1">
        <v>513.69000000000005</v>
      </c>
      <c r="U2372" s="1">
        <v>100.53</v>
      </c>
      <c r="V2372" s="1">
        <v>20.63</v>
      </c>
      <c r="W2372" s="4">
        <v>600</v>
      </c>
      <c r="X2372" s="1">
        <v>1234.8399999999999</v>
      </c>
      <c r="Y2372">
        <v>2</v>
      </c>
      <c r="Z2372">
        <v>7</v>
      </c>
      <c r="AA2372" t="str">
        <f>VLOOKUP($B2372,Sheet1!A:E,5,FALSE)</f>
        <v> High Bridge connecting Manhattan &amp; Bronx, near Yankee Stadium. High poverty rates.</v>
      </c>
    </row>
    <row r="2373" spans="1:27" x14ac:dyDescent="0.2">
      <c r="A2373">
        <v>2478</v>
      </c>
      <c r="B2373" t="s">
        <v>3086</v>
      </c>
      <c r="C2373" t="s">
        <v>188</v>
      </c>
      <c r="D2373" s="1">
        <v>895000</v>
      </c>
      <c r="E2373">
        <v>2</v>
      </c>
      <c r="F2373">
        <v>2</v>
      </c>
      <c r="G2373" s="2">
        <v>1111</v>
      </c>
      <c r="H2373" t="s">
        <v>853</v>
      </c>
      <c r="I2373" t="s">
        <v>28</v>
      </c>
      <c r="J2373" s="5">
        <v>10021</v>
      </c>
      <c r="K2373" s="8" t="str">
        <f>VLOOKUP($B2373,Sheet1!A:E,3,FALSE)</f>
        <v>Upper East Side</v>
      </c>
      <c r="L2373" s="8" t="str">
        <f>VLOOKUP($B2373,Sheet1!A:E,4,FALSE)</f>
        <v>A</v>
      </c>
      <c r="M2373">
        <v>-73.955710400000001</v>
      </c>
      <c r="N2373">
        <v>40.769686100000001</v>
      </c>
      <c r="O2373" s="13">
        <f>VLOOKUP($B2373,Sheet2!A:F,6,FALSE)</f>
        <v>2.1224998183409349</v>
      </c>
      <c r="P2373" s="1">
        <v>179000</v>
      </c>
      <c r="Q2373" s="3">
        <v>6.7500000000000004E-2</v>
      </c>
      <c r="R2373">
        <v>30</v>
      </c>
      <c r="S2373" s="1">
        <v>716000</v>
      </c>
      <c r="T2373" s="1">
        <v>4643.96</v>
      </c>
      <c r="U2373" s="1">
        <v>908.83</v>
      </c>
      <c r="V2373" s="1">
        <v>186.46</v>
      </c>
      <c r="W2373" s="4">
        <v>550</v>
      </c>
      <c r="X2373" s="1">
        <v>6289.25</v>
      </c>
      <c r="Y2373">
        <v>4</v>
      </c>
      <c r="Z2373">
        <v>7</v>
      </c>
      <c r="AA2373" t="str">
        <f>VLOOKUP($B2373,Sheet1!A:E,5,FALSE)</f>
        <v>Posh neighborhood, private schools, expensive supermarkets, iconic museums. </v>
      </c>
    </row>
    <row r="2374" spans="1:27" x14ac:dyDescent="0.2">
      <c r="A2374">
        <v>2479</v>
      </c>
      <c r="B2374" t="s">
        <v>3087</v>
      </c>
      <c r="C2374" t="s">
        <v>52</v>
      </c>
      <c r="D2374" s="1">
        <v>995000</v>
      </c>
      <c r="E2374">
        <v>3</v>
      </c>
      <c r="F2374">
        <v>2</v>
      </c>
      <c r="G2374" s="2">
        <v>1300</v>
      </c>
      <c r="H2374" t="s">
        <v>39</v>
      </c>
      <c r="I2374" t="s">
        <v>28</v>
      </c>
      <c r="J2374" s="5">
        <v>10075</v>
      </c>
      <c r="K2374" s="8" t="str">
        <f>VLOOKUP($B2374,Sheet1!A:E,3,FALSE)</f>
        <v>Upper East Side</v>
      </c>
      <c r="L2374" s="8" t="str">
        <f>VLOOKUP($B2374,Sheet1!A:E,4,FALSE)</f>
        <v>A</v>
      </c>
      <c r="M2374">
        <v>-73.962509299999994</v>
      </c>
      <c r="N2374">
        <v>40.776763000000003</v>
      </c>
      <c r="O2374" s="13">
        <f>VLOOKUP($B2374,Sheet2!A:F,6,FALSE)</f>
        <v>2.2725506727299738</v>
      </c>
      <c r="P2374" s="1">
        <v>199000</v>
      </c>
      <c r="Q2374" s="3">
        <v>6.7500000000000004E-2</v>
      </c>
      <c r="R2374">
        <v>30</v>
      </c>
      <c r="S2374" s="1">
        <v>796000</v>
      </c>
      <c r="T2374" s="1">
        <v>5162.84</v>
      </c>
      <c r="U2374" s="1">
        <v>1010.37</v>
      </c>
      <c r="V2374" s="1">
        <v>207.29</v>
      </c>
      <c r="W2374" s="4">
        <v>600</v>
      </c>
      <c r="X2374" s="1">
        <v>6980.51</v>
      </c>
      <c r="Y2374">
        <v>6</v>
      </c>
      <c r="Z2374">
        <v>8</v>
      </c>
      <c r="AA2374" t="str">
        <f>VLOOKUP($B2374,Sheet1!A:E,5,FALSE)</f>
        <v>Posh neighborhood, private schools, expensive supermarkets, iconic museums. </v>
      </c>
    </row>
    <row r="2375" spans="1:27" x14ac:dyDescent="0.2">
      <c r="A2375">
        <v>2480</v>
      </c>
      <c r="B2375" t="s">
        <v>3088</v>
      </c>
      <c r="C2375" t="s">
        <v>26</v>
      </c>
      <c r="D2375" s="1">
        <v>2550000</v>
      </c>
      <c r="E2375">
        <v>3</v>
      </c>
      <c r="F2375">
        <v>2</v>
      </c>
      <c r="G2375" s="2">
        <v>2400</v>
      </c>
      <c r="H2375" t="s">
        <v>72</v>
      </c>
      <c r="I2375" t="s">
        <v>45</v>
      </c>
      <c r="J2375" s="5">
        <v>11231</v>
      </c>
      <c r="K2375" s="8" t="str">
        <f>VLOOKUP($B2375,Sheet1!A:E,3,FALSE)</f>
        <v>Carroll Gardens</v>
      </c>
      <c r="L2375" s="8" t="str">
        <f>VLOOKUP($B2375,Sheet1!A:E,4,FALSE)</f>
        <v>A</v>
      </c>
      <c r="M2375">
        <v>-74.000196599999995</v>
      </c>
      <c r="N2375">
        <v>40.676336599999999</v>
      </c>
      <c r="O2375" s="13">
        <f>VLOOKUP($B2375,Sheet2!A:F,6,FALSE)</f>
        <v>5.0610709646589616</v>
      </c>
      <c r="P2375" s="1">
        <v>510000</v>
      </c>
      <c r="Q2375" s="3">
        <v>6.7500000000000004E-2</v>
      </c>
      <c r="R2375">
        <v>30</v>
      </c>
      <c r="S2375" s="1">
        <v>2040000</v>
      </c>
      <c r="T2375" s="1">
        <v>13231.4</v>
      </c>
      <c r="U2375" s="1">
        <v>2589.4</v>
      </c>
      <c r="V2375" s="1">
        <v>531.25</v>
      </c>
      <c r="W2375" s="4">
        <v>1000</v>
      </c>
      <c r="X2375" s="1">
        <v>17352.05</v>
      </c>
      <c r="Y2375">
        <v>6</v>
      </c>
      <c r="Z2375">
        <v>15</v>
      </c>
      <c r="AA2375" t="str">
        <f>VLOOKUP($B2375,Sheet1!A:E,5,FALSE)</f>
        <v>Italian-American heritage and charming brownstones.</v>
      </c>
    </row>
    <row r="2376" spans="1:27" x14ac:dyDescent="0.2">
      <c r="A2376">
        <v>2481</v>
      </c>
      <c r="B2376" t="s">
        <v>3089</v>
      </c>
      <c r="C2376" t="s">
        <v>52</v>
      </c>
      <c r="D2376" s="1">
        <v>345000</v>
      </c>
      <c r="E2376">
        <v>2</v>
      </c>
      <c r="F2376">
        <v>1</v>
      </c>
      <c r="G2376" s="2">
        <v>1000</v>
      </c>
      <c r="H2376" t="s">
        <v>62</v>
      </c>
      <c r="I2376" t="s">
        <v>45</v>
      </c>
      <c r="J2376" s="5">
        <v>11214</v>
      </c>
      <c r="K2376" s="8" t="str">
        <f>VLOOKUP($B2376,Sheet1!A:E,3,FALSE)</f>
        <v>Bath Beach</v>
      </c>
      <c r="L2376" s="8" t="str">
        <f>VLOOKUP($B2376,Sheet1!A:E,4,FALSE)</f>
        <v>A-</v>
      </c>
      <c r="M2376">
        <v>-73.984096500000007</v>
      </c>
      <c r="N2376">
        <v>40.587190700000001</v>
      </c>
      <c r="O2376" s="13">
        <f>VLOOKUP($B2376,Sheet2!A:F,6,FALSE)</f>
        <v>11.152711174269371</v>
      </c>
      <c r="P2376" s="1">
        <v>69000</v>
      </c>
      <c r="Q2376" s="3">
        <v>6.7500000000000004E-2</v>
      </c>
      <c r="R2376">
        <v>30</v>
      </c>
      <c r="S2376" s="1">
        <v>276000</v>
      </c>
      <c r="T2376" s="1">
        <v>1790.13</v>
      </c>
      <c r="U2376" s="1">
        <v>350.33</v>
      </c>
      <c r="V2376" s="1">
        <v>71.88</v>
      </c>
      <c r="W2376" s="4">
        <v>375</v>
      </c>
      <c r="X2376" s="1">
        <v>2587.34</v>
      </c>
      <c r="Y2376">
        <v>4</v>
      </c>
      <c r="Z2376">
        <v>8</v>
      </c>
      <c r="AA2376" t="str">
        <f>VLOOKUP($B2376,Sheet1!A:E,5,FALSE)</f>
        <v>Residential area in South Brooklyn with waterfront views, home to a Italian-American population.</v>
      </c>
    </row>
    <row r="2377" spans="1:27" x14ac:dyDescent="0.2">
      <c r="A2377">
        <v>2482</v>
      </c>
      <c r="B2377" t="s">
        <v>3090</v>
      </c>
      <c r="C2377" t="s">
        <v>34</v>
      </c>
      <c r="D2377" s="1">
        <v>879000</v>
      </c>
      <c r="E2377">
        <v>4</v>
      </c>
      <c r="F2377">
        <v>2</v>
      </c>
      <c r="G2377" s="2">
        <v>2240</v>
      </c>
      <c r="H2377" t="s">
        <v>62</v>
      </c>
      <c r="I2377" t="s">
        <v>36</v>
      </c>
      <c r="J2377" s="5">
        <v>10306</v>
      </c>
      <c r="K2377" s="8" t="str">
        <f>VLOOKUP($B2377,Sheet1!A:E,3,FALSE)</f>
        <v>Great Kills</v>
      </c>
      <c r="L2377" s="8" t="str">
        <f>VLOOKUP($B2377,Sheet1!A:E,4,FALSE)</f>
        <v>B</v>
      </c>
      <c r="M2377">
        <v>-74.117916899999997</v>
      </c>
      <c r="N2377">
        <v>40.570808900000003</v>
      </c>
      <c r="O2377" s="13">
        <f>VLOOKUP($B2377,Sheet2!A:F,6,FALSE)</f>
        <v>14.118651645288081</v>
      </c>
      <c r="P2377" s="1">
        <v>175800</v>
      </c>
      <c r="Q2377" s="3">
        <v>6.7500000000000004E-2</v>
      </c>
      <c r="R2377">
        <v>30</v>
      </c>
      <c r="S2377" s="1">
        <v>703200</v>
      </c>
      <c r="T2377" s="1">
        <v>4560.9399999999996</v>
      </c>
      <c r="U2377" s="1">
        <v>892.58</v>
      </c>
      <c r="V2377" s="1">
        <v>183.13</v>
      </c>
      <c r="W2377" s="4">
        <v>205</v>
      </c>
      <c r="X2377" s="1">
        <v>5841.65</v>
      </c>
      <c r="Y2377">
        <v>8</v>
      </c>
      <c r="Z2377">
        <v>14</v>
      </c>
      <c r="AA2377" t="str">
        <f>VLOOKUP($B2377,Sheet1!A:E,5,FALSE)</f>
        <v>Southern Staten Island, Suburban feel, waterfront community, Great Kills Park, named after Duth word of "Great creeks"</v>
      </c>
    </row>
    <row r="2378" spans="1:27" x14ac:dyDescent="0.2">
      <c r="A2378">
        <v>2483</v>
      </c>
      <c r="B2378" t="s">
        <v>3091</v>
      </c>
      <c r="C2378" t="s">
        <v>52</v>
      </c>
      <c r="D2378" s="1">
        <v>945000</v>
      </c>
      <c r="E2378">
        <v>2</v>
      </c>
      <c r="F2378">
        <v>1</v>
      </c>
      <c r="G2378" s="2">
        <v>2184</v>
      </c>
      <c r="H2378" t="s">
        <v>69</v>
      </c>
      <c r="I2378" t="s">
        <v>28</v>
      </c>
      <c r="J2378" s="5">
        <v>10023</v>
      </c>
      <c r="K2378" s="8" t="str">
        <f>VLOOKUP($B2378,Sheet1!A:E,3,FALSE)</f>
        <v>Upper West Side</v>
      </c>
      <c r="L2378" s="8" t="str">
        <f>VLOOKUP($B2378,Sheet1!A:E,4,FALSE)</f>
        <v>A</v>
      </c>
      <c r="M2378">
        <v>-73.982497899999998</v>
      </c>
      <c r="N2378">
        <v>40.781379200000003</v>
      </c>
      <c r="O2378" s="13">
        <f>VLOOKUP($B2378,Sheet2!A:F,6,FALSE)</f>
        <v>2.2521378151177842</v>
      </c>
      <c r="P2378" s="1">
        <v>189000</v>
      </c>
      <c r="Q2378" s="3">
        <v>6.7500000000000004E-2</v>
      </c>
      <c r="R2378">
        <v>30</v>
      </c>
      <c r="S2378" s="1">
        <v>756000</v>
      </c>
      <c r="T2378" s="1">
        <v>4903.3999999999996</v>
      </c>
      <c r="U2378" s="1">
        <v>959.6</v>
      </c>
      <c r="V2378" s="1">
        <v>196.88</v>
      </c>
      <c r="W2378" s="4">
        <v>205</v>
      </c>
      <c r="X2378" s="1">
        <v>6264.88</v>
      </c>
      <c r="Y2378">
        <v>4</v>
      </c>
      <c r="Z2378">
        <v>18</v>
      </c>
      <c r="AA2378" t="str">
        <f>VLOOKUP($B2378,Sheet1!A:E,5,FALSE)</f>
        <v>Western edge of Central Park, Lincoln Center, affluent area.</v>
      </c>
    </row>
    <row r="2379" spans="1:27" x14ac:dyDescent="0.2">
      <c r="A2379">
        <v>2484</v>
      </c>
      <c r="B2379" t="s">
        <v>3092</v>
      </c>
      <c r="C2379" t="s">
        <v>34</v>
      </c>
      <c r="D2379" s="1">
        <v>939999</v>
      </c>
      <c r="E2379">
        <v>3</v>
      </c>
      <c r="F2379">
        <v>2</v>
      </c>
      <c r="G2379" s="2">
        <v>3096</v>
      </c>
      <c r="H2379" t="s">
        <v>2207</v>
      </c>
      <c r="I2379" t="s">
        <v>65</v>
      </c>
      <c r="J2379" s="5">
        <v>11429</v>
      </c>
      <c r="K2379" s="8" t="str">
        <f>VLOOKUP($B2379,Sheet1!A:E,3,FALSE)</f>
        <v>Queens Village</v>
      </c>
      <c r="L2379" s="8" t="str">
        <f>VLOOKUP($B2379,Sheet1!A:E,4,FALSE)</f>
        <v>B</v>
      </c>
      <c r="M2379">
        <v>-73.7305803</v>
      </c>
      <c r="N2379">
        <v>40.714633200000002</v>
      </c>
      <c r="O2379" s="13">
        <f>VLOOKUP($B2379,Sheet2!A:F,6,FALSE)</f>
        <v>13.583480909732771</v>
      </c>
      <c r="P2379" s="1">
        <v>187999.8</v>
      </c>
      <c r="Q2379" s="3">
        <v>6.7500000000000004E-2</v>
      </c>
      <c r="R2379">
        <v>30</v>
      </c>
      <c r="S2379" s="1">
        <v>751999.2</v>
      </c>
      <c r="T2379" s="1">
        <v>4877.45</v>
      </c>
      <c r="U2379" s="1">
        <v>954.52</v>
      </c>
      <c r="V2379" s="1">
        <v>195.83</v>
      </c>
      <c r="W2379" s="4">
        <v>375</v>
      </c>
      <c r="X2379" s="1">
        <v>6402.81</v>
      </c>
      <c r="Y2379">
        <v>6</v>
      </c>
      <c r="Z2379">
        <v>19</v>
      </c>
      <c r="AA2379" t="str">
        <f>VLOOKUP($B2379,Sheet1!A:E,5,FALSE)</f>
        <v>Suburban charm and family-oriented community.</v>
      </c>
    </row>
    <row r="2380" spans="1:27" x14ac:dyDescent="0.2">
      <c r="A2380">
        <v>2485</v>
      </c>
      <c r="B2380" t="s">
        <v>3093</v>
      </c>
      <c r="C2380" t="s">
        <v>52</v>
      </c>
      <c r="D2380" s="1">
        <v>500000</v>
      </c>
      <c r="E2380">
        <v>3</v>
      </c>
      <c r="F2380">
        <v>2</v>
      </c>
      <c r="G2380" s="2">
        <v>1200</v>
      </c>
      <c r="H2380" t="s">
        <v>39</v>
      </c>
      <c r="I2380" t="s">
        <v>65</v>
      </c>
      <c r="J2380" s="5">
        <v>11374</v>
      </c>
      <c r="K2380" s="8" t="str">
        <f>VLOOKUP($B2380,Sheet1!A:E,3,FALSE)</f>
        <v>Rego Park</v>
      </c>
      <c r="L2380" s="8" t="str">
        <f>VLOOKUP($B2380,Sheet1!A:E,4,FALSE)</f>
        <v>B+</v>
      </c>
      <c r="M2380">
        <v>-73.858624199999994</v>
      </c>
      <c r="N2380">
        <v>40.732990899999997</v>
      </c>
      <c r="O2380" s="13">
        <f>VLOOKUP($B2380,Sheet2!A:F,6,FALSE)</f>
        <v>6.7441019730163347</v>
      </c>
      <c r="P2380" s="1">
        <v>100000</v>
      </c>
      <c r="Q2380" s="3">
        <v>6.7500000000000004E-2</v>
      </c>
      <c r="R2380">
        <v>30</v>
      </c>
      <c r="S2380" s="1">
        <v>400000</v>
      </c>
      <c r="T2380" s="1">
        <v>2594.39</v>
      </c>
      <c r="U2380" s="1">
        <v>507.73</v>
      </c>
      <c r="V2380" s="1">
        <v>104.17</v>
      </c>
      <c r="W2380" s="4">
        <v>600</v>
      </c>
      <c r="X2380" s="1">
        <v>3806.28</v>
      </c>
      <c r="Y2380">
        <v>6</v>
      </c>
      <c r="Z2380">
        <v>8</v>
      </c>
      <c r="AA2380" t="str">
        <f>VLOOKUP($B2380,Sheet1!A:E,5,FALSE)</f>
        <v>Queens Center Mall, sigificant recent immigrant populations. </v>
      </c>
    </row>
    <row r="2381" spans="1:27" x14ac:dyDescent="0.2">
      <c r="A2381">
        <v>2486</v>
      </c>
      <c r="B2381" t="s">
        <v>3094</v>
      </c>
      <c r="C2381" t="s">
        <v>52</v>
      </c>
      <c r="D2381" s="1">
        <v>475000</v>
      </c>
      <c r="E2381">
        <v>1</v>
      </c>
      <c r="F2381">
        <v>1</v>
      </c>
      <c r="G2381" s="2">
        <v>2184</v>
      </c>
      <c r="H2381" t="s">
        <v>47</v>
      </c>
      <c r="I2381" t="s">
        <v>28</v>
      </c>
      <c r="J2381" s="5">
        <v>10025</v>
      </c>
      <c r="K2381" s="8" t="str">
        <f>VLOOKUP($B2381,Sheet1!A:E,3,FALSE)</f>
        <v>Upper West Side</v>
      </c>
      <c r="L2381" s="8" t="str">
        <f>VLOOKUP($B2381,Sheet1!A:E,4,FALSE)</f>
        <v>A</v>
      </c>
      <c r="M2381">
        <v>-73.966358700000001</v>
      </c>
      <c r="N2381">
        <v>40.792065700000002</v>
      </c>
      <c r="O2381" s="13">
        <f>VLOOKUP($B2381,Sheet2!A:F,6,FALSE)</f>
        <v>3.1474906525372308</v>
      </c>
      <c r="P2381" s="1">
        <v>95000</v>
      </c>
      <c r="Q2381" s="3">
        <v>6.7500000000000004E-2</v>
      </c>
      <c r="R2381">
        <v>30</v>
      </c>
      <c r="S2381" s="1">
        <v>380000</v>
      </c>
      <c r="T2381" s="1">
        <v>2464.67</v>
      </c>
      <c r="U2381" s="1">
        <v>482.34</v>
      </c>
      <c r="V2381" s="1">
        <v>98.96</v>
      </c>
      <c r="W2381" s="4">
        <v>205</v>
      </c>
      <c r="X2381" s="1">
        <v>3250.97</v>
      </c>
      <c r="Y2381">
        <v>2</v>
      </c>
      <c r="Z2381">
        <v>18</v>
      </c>
      <c r="AA2381" t="str">
        <f>VLOOKUP($B2381,Sheet1!A:E,5,FALSE)</f>
        <v>Western edge of Central Park, Lincoln Center, affluent area.</v>
      </c>
    </row>
    <row r="2382" spans="1:27" x14ac:dyDescent="0.2">
      <c r="A2382">
        <v>2487</v>
      </c>
      <c r="B2382" t="s">
        <v>3095</v>
      </c>
      <c r="C2382" t="s">
        <v>34</v>
      </c>
      <c r="D2382" s="1">
        <v>1288000</v>
      </c>
      <c r="E2382">
        <v>3</v>
      </c>
      <c r="F2382">
        <v>4</v>
      </c>
      <c r="G2382" s="2">
        <v>2184</v>
      </c>
      <c r="H2382" t="s">
        <v>3096</v>
      </c>
      <c r="I2382" t="s">
        <v>65</v>
      </c>
      <c r="J2382" s="5">
        <v>11370</v>
      </c>
      <c r="K2382" s="8" t="str">
        <f>VLOOKUP($B2382,Sheet1!A:E,3,FALSE)</f>
        <v>Elmhurst</v>
      </c>
      <c r="L2382" s="8" t="str">
        <f>VLOOKUP($B2382,Sheet1!A:E,4,FALSE)</f>
        <v>B-</v>
      </c>
      <c r="M2382">
        <v>-73.889201700000001</v>
      </c>
      <c r="N2382">
        <v>40.770111800000002</v>
      </c>
      <c r="O2382" s="13">
        <f>VLOOKUP($B2382,Sheet2!A:F,6,FALSE)</f>
        <v>5.2583387084813253</v>
      </c>
      <c r="P2382" s="1">
        <v>257600</v>
      </c>
      <c r="Q2382" s="3">
        <v>6.7500000000000004E-2</v>
      </c>
      <c r="R2382">
        <v>30</v>
      </c>
      <c r="S2382" s="1">
        <v>1030400</v>
      </c>
      <c r="T2382" s="1">
        <v>6683.15</v>
      </c>
      <c r="U2382" s="1">
        <v>1307.9000000000001</v>
      </c>
      <c r="V2382" s="1">
        <v>268.33</v>
      </c>
      <c r="W2382" s="4">
        <v>205</v>
      </c>
      <c r="X2382" s="1">
        <v>8464.39</v>
      </c>
      <c r="Y2382">
        <v>6</v>
      </c>
      <c r="Z2382">
        <v>9</v>
      </c>
      <c r="AA2382" t="str">
        <f>VLOOKUP($B2382,Sheet1!A:E,5,FALSE)</f>
        <v>Queens Center Mall, Authentic food scene, very busy commercial area.</v>
      </c>
    </row>
    <row r="2383" spans="1:27" x14ac:dyDescent="0.2">
      <c r="A2383">
        <v>2488</v>
      </c>
      <c r="B2383" t="s">
        <v>3097</v>
      </c>
      <c r="C2383" t="s">
        <v>87</v>
      </c>
      <c r="D2383" s="1">
        <v>3099000</v>
      </c>
      <c r="E2383">
        <v>36</v>
      </c>
      <c r="F2383">
        <v>16</v>
      </c>
      <c r="G2383" s="2">
        <v>12460</v>
      </c>
      <c r="H2383" t="s">
        <v>62</v>
      </c>
      <c r="I2383" t="s">
        <v>45</v>
      </c>
      <c r="J2383" s="5">
        <v>11220</v>
      </c>
      <c r="K2383" s="8" t="str">
        <f>VLOOKUP($B2383,Sheet1!A:E,3,FALSE)</f>
        <v>Bay Ridge</v>
      </c>
      <c r="L2383" s="8" t="str">
        <f>VLOOKUP($B2383,Sheet1!A:E,4,FALSE)</f>
        <v>B+</v>
      </c>
      <c r="M2383">
        <v>-74.009674399999994</v>
      </c>
      <c r="N2383">
        <v>40.642652200000001</v>
      </c>
      <c r="O2383" s="13">
        <f>VLOOKUP($B2383,Sheet2!A:F,6,FALSE)</f>
        <v>7.4354369828920328</v>
      </c>
      <c r="P2383" s="1">
        <v>619800</v>
      </c>
      <c r="Q2383" s="3">
        <v>6.7500000000000004E-2</v>
      </c>
      <c r="R2383">
        <v>30</v>
      </c>
      <c r="S2383" s="1">
        <v>2479200</v>
      </c>
      <c r="T2383" s="1">
        <v>16080.04</v>
      </c>
      <c r="U2383" s="1">
        <v>3146.88</v>
      </c>
      <c r="V2383" s="1">
        <v>645.63</v>
      </c>
      <c r="W2383" s="4">
        <v>600</v>
      </c>
      <c r="X2383" s="1">
        <v>20472.55</v>
      </c>
      <c r="Y2383">
        <v>72</v>
      </c>
      <c r="Z2383">
        <v>17</v>
      </c>
      <c r="AA2383" t="str">
        <f>VLOOKUP($B2383,Sheet1!A:E,5,FALSE)</f>
        <v>South Brooklyn Neighborhood known for elaborate Christmas light in Dyker Heights.</v>
      </c>
    </row>
    <row r="2384" spans="1:27" x14ac:dyDescent="0.2">
      <c r="A2384">
        <v>2489</v>
      </c>
      <c r="B2384" t="s">
        <v>3098</v>
      </c>
      <c r="C2384" t="s">
        <v>41</v>
      </c>
      <c r="D2384" s="1">
        <v>1238000</v>
      </c>
      <c r="E2384">
        <v>3</v>
      </c>
      <c r="F2384">
        <v>2</v>
      </c>
      <c r="G2384" s="2">
        <v>1500</v>
      </c>
      <c r="H2384" t="s">
        <v>394</v>
      </c>
      <c r="I2384" t="s">
        <v>65</v>
      </c>
      <c r="J2384" s="5">
        <v>11375</v>
      </c>
      <c r="K2384" s="8" t="str">
        <f>VLOOKUP($B2384,Sheet1!A:E,3,FALSE)</f>
        <v>Forest Hills</v>
      </c>
      <c r="L2384" s="8" t="str">
        <f>VLOOKUP($B2384,Sheet1!A:E,4,FALSE)</f>
        <v>A</v>
      </c>
      <c r="M2384">
        <v>-73.8477757</v>
      </c>
      <c r="N2384">
        <v>40.736784700000001</v>
      </c>
      <c r="O2384" s="13">
        <f>VLOOKUP($B2384,Sheet2!A:F,6,FALSE)</f>
        <v>7.2717873480960531</v>
      </c>
      <c r="P2384" s="1">
        <v>247600</v>
      </c>
      <c r="Q2384" s="3">
        <v>6.7500000000000004E-2</v>
      </c>
      <c r="R2384">
        <v>30</v>
      </c>
      <c r="S2384" s="1">
        <v>990400</v>
      </c>
      <c r="T2384" s="1">
        <v>6423.72</v>
      </c>
      <c r="U2384" s="1">
        <v>1257.1300000000001</v>
      </c>
      <c r="V2384" s="1">
        <v>257.92</v>
      </c>
      <c r="W2384" s="4">
        <v>600</v>
      </c>
      <c r="X2384" s="1">
        <v>8538.76</v>
      </c>
      <c r="Y2384">
        <v>6</v>
      </c>
      <c r="Z2384">
        <v>9</v>
      </c>
      <c r="AA2384" t="str">
        <f>VLOOKUP($B2384,Sheet1!A:E,5,FALSE)</f>
        <v>Forest Hills Stadium - historic concert venue, commuter friendly from Manhattan.</v>
      </c>
    </row>
    <row r="2385" spans="1:27" x14ac:dyDescent="0.2">
      <c r="A2385">
        <v>2490</v>
      </c>
      <c r="B2385" t="s">
        <v>3099</v>
      </c>
      <c r="C2385" t="s">
        <v>52</v>
      </c>
      <c r="D2385" s="1">
        <v>1450000</v>
      </c>
      <c r="E2385">
        <v>2</v>
      </c>
      <c r="F2385">
        <v>2</v>
      </c>
      <c r="G2385" s="2">
        <v>2184</v>
      </c>
      <c r="H2385" t="s">
        <v>2583</v>
      </c>
      <c r="I2385" t="s">
        <v>28</v>
      </c>
      <c r="J2385" s="5">
        <v>10023</v>
      </c>
      <c r="K2385" s="8" t="str">
        <f>VLOOKUP($B2385,Sheet1!A:E,3,FALSE)</f>
        <v>Upper West Side</v>
      </c>
      <c r="L2385" s="8" t="str">
        <f>VLOOKUP($B2385,Sheet1!A:E,4,FALSE)</f>
        <v>A</v>
      </c>
      <c r="M2385">
        <v>-73.980546599999997</v>
      </c>
      <c r="N2385">
        <v>40.771746700000001</v>
      </c>
      <c r="O2385" s="13">
        <f>VLOOKUP($B2385,Sheet2!A:F,6,FALSE)</f>
        <v>1.6028059127606411</v>
      </c>
      <c r="P2385" s="1">
        <v>290000</v>
      </c>
      <c r="Q2385" s="3">
        <v>6.7500000000000004E-2</v>
      </c>
      <c r="R2385">
        <v>30</v>
      </c>
      <c r="S2385" s="1">
        <v>1160000</v>
      </c>
      <c r="T2385" s="1">
        <v>7523.74</v>
      </c>
      <c r="U2385" s="1">
        <v>1472.4</v>
      </c>
      <c r="V2385" s="1">
        <v>302.08</v>
      </c>
      <c r="W2385" s="4">
        <v>205</v>
      </c>
      <c r="X2385" s="1">
        <v>9503.2199999999993</v>
      </c>
      <c r="Y2385">
        <v>4</v>
      </c>
      <c r="Z2385">
        <v>14</v>
      </c>
      <c r="AA2385" t="str">
        <f>VLOOKUP($B2385,Sheet1!A:E,5,FALSE)</f>
        <v>Western edge of Central Park, Lincoln Center, affluent area.</v>
      </c>
    </row>
    <row r="2386" spans="1:27" x14ac:dyDescent="0.2">
      <c r="A2386">
        <v>2491</v>
      </c>
      <c r="B2386" t="s">
        <v>3100</v>
      </c>
      <c r="C2386" t="s">
        <v>52</v>
      </c>
      <c r="D2386" s="1">
        <v>370000</v>
      </c>
      <c r="E2386">
        <v>2</v>
      </c>
      <c r="F2386">
        <v>1</v>
      </c>
      <c r="G2386">
        <v>800</v>
      </c>
      <c r="H2386" t="s">
        <v>3101</v>
      </c>
      <c r="I2386" t="s">
        <v>45</v>
      </c>
      <c r="J2386" s="5">
        <v>11228</v>
      </c>
      <c r="K2386" s="8" t="str">
        <f>VLOOKUP($B2386,Sheet1!A:E,3,FALSE)</f>
        <v>Dyker Heights</v>
      </c>
      <c r="L2386" s="8" t="str">
        <f>VLOOKUP($B2386,Sheet1!A:E,4,FALSE)</f>
        <v>A</v>
      </c>
      <c r="M2386">
        <v>-74.016080500000001</v>
      </c>
      <c r="N2386">
        <v>40.6033288</v>
      </c>
      <c r="O2386" s="13">
        <f>VLOOKUP($B2386,Sheet2!A:F,6,FALSE)</f>
        <v>10.16728454174314</v>
      </c>
      <c r="P2386" s="1">
        <v>74000</v>
      </c>
      <c r="Q2386" s="3">
        <v>6.7500000000000004E-2</v>
      </c>
      <c r="R2386">
        <v>30</v>
      </c>
      <c r="S2386" s="1">
        <v>296000</v>
      </c>
      <c r="T2386" s="1">
        <v>1919.85</v>
      </c>
      <c r="U2386" s="1">
        <v>375.72</v>
      </c>
      <c r="V2386" s="1">
        <v>77.08</v>
      </c>
      <c r="W2386" s="4">
        <v>600</v>
      </c>
      <c r="X2386" s="1">
        <v>2972.65</v>
      </c>
      <c r="Y2386">
        <v>4</v>
      </c>
      <c r="Z2386">
        <v>7</v>
      </c>
      <c r="AA2386" t="str">
        <f>VLOOKUP($B2386,Sheet1!A:E,5,FALSE)</f>
        <v>Residential Area, famous for extreme Christmas lights display, Italian and Chinese population.</v>
      </c>
    </row>
    <row r="2387" spans="1:27" x14ac:dyDescent="0.2">
      <c r="A2387">
        <v>2492</v>
      </c>
      <c r="B2387" t="s">
        <v>3102</v>
      </c>
      <c r="C2387" t="s">
        <v>26</v>
      </c>
      <c r="D2387" s="1">
        <v>595000</v>
      </c>
      <c r="E2387">
        <v>1</v>
      </c>
      <c r="F2387">
        <v>1</v>
      </c>
      <c r="G2387">
        <v>574</v>
      </c>
      <c r="H2387" t="s">
        <v>39</v>
      </c>
      <c r="I2387" t="s">
        <v>28</v>
      </c>
      <c r="J2387" s="5">
        <v>10027</v>
      </c>
      <c r="K2387" s="8" t="str">
        <f>VLOOKUP($B2387,Sheet1!A:E,3,FALSE)</f>
        <v>Harlem</v>
      </c>
      <c r="L2387" s="8" t="str">
        <f>VLOOKUP($B2387,Sheet1!A:E,4,FALSE)</f>
        <v>C</v>
      </c>
      <c r="M2387">
        <v>-73.942606600000005</v>
      </c>
      <c r="N2387">
        <v>40.8080535</v>
      </c>
      <c r="O2387" s="13">
        <f>VLOOKUP($B2387,Sheet2!A:F,6,FALSE)</f>
        <v>4.6639819013213746</v>
      </c>
      <c r="P2387" s="1">
        <v>119000</v>
      </c>
      <c r="Q2387" s="3">
        <v>6.7500000000000004E-2</v>
      </c>
      <c r="R2387">
        <v>30</v>
      </c>
      <c r="S2387" s="1">
        <v>476000</v>
      </c>
      <c r="T2387" s="1">
        <v>3087.33</v>
      </c>
      <c r="U2387" s="1">
        <v>604.19000000000005</v>
      </c>
      <c r="V2387" s="1">
        <v>123.96</v>
      </c>
      <c r="W2387" s="4">
        <v>600</v>
      </c>
      <c r="X2387" s="1">
        <v>4415.4799999999996</v>
      </c>
      <c r="Y2387">
        <v>2</v>
      </c>
      <c r="Z2387">
        <v>5</v>
      </c>
      <c r="AA2387" t="str">
        <f>VLOOKUP($B2387,Sheet1!A:E,5,FALSE)</f>
        <v>Rich African-American history and cultural landmarks such as Apollo Theather. </v>
      </c>
    </row>
    <row r="2388" spans="1:27" x14ac:dyDescent="0.2">
      <c r="A2388">
        <v>2493</v>
      </c>
      <c r="B2388" t="s">
        <v>3103</v>
      </c>
      <c r="C2388" t="s">
        <v>26</v>
      </c>
      <c r="D2388" s="1">
        <v>2799000</v>
      </c>
      <c r="E2388">
        <v>3</v>
      </c>
      <c r="F2388">
        <v>3</v>
      </c>
      <c r="G2388" s="2">
        <v>2350</v>
      </c>
      <c r="H2388" t="s">
        <v>2061</v>
      </c>
      <c r="I2388" t="s">
        <v>45</v>
      </c>
      <c r="J2388" s="5">
        <v>11215</v>
      </c>
      <c r="K2388" s="8" t="str">
        <f>VLOOKUP($B2388,Sheet1!A:E,3,FALSE)</f>
        <v>Park Slope</v>
      </c>
      <c r="L2388" s="8" t="str">
        <f>VLOOKUP($B2388,Sheet1!A:E,4,FALSE)</f>
        <v>A</v>
      </c>
      <c r="M2388">
        <v>-73.993126500000002</v>
      </c>
      <c r="N2388">
        <v>40.6676042</v>
      </c>
      <c r="O2388" s="13">
        <f>VLOOKUP($B2388,Sheet2!A:F,6,FALSE)</f>
        <v>5.618424799653007</v>
      </c>
      <c r="P2388" s="1">
        <v>559800</v>
      </c>
      <c r="Q2388" s="3">
        <v>6.7500000000000004E-2</v>
      </c>
      <c r="R2388">
        <v>30</v>
      </c>
      <c r="S2388" s="1">
        <v>2239200</v>
      </c>
      <c r="T2388" s="1">
        <v>14523.41</v>
      </c>
      <c r="U2388" s="1">
        <v>2842.24</v>
      </c>
      <c r="V2388" s="1">
        <v>583.13</v>
      </c>
      <c r="W2388" s="4">
        <v>550</v>
      </c>
      <c r="X2388" s="1">
        <v>18498.78</v>
      </c>
      <c r="Y2388">
        <v>6</v>
      </c>
      <c r="Z2388">
        <v>12</v>
      </c>
      <c r="AA2388" t="str">
        <f>VLOOKUP($B2388,Sheet1!A:E,5,FALSE)</f>
        <v>Beautiful historic homes, Smith Street, Family friendly neighborhoods, near Prospect Park.</v>
      </c>
    </row>
    <row r="2389" spans="1:27" x14ac:dyDescent="0.2">
      <c r="A2389">
        <v>2494</v>
      </c>
      <c r="B2389" t="s">
        <v>3104</v>
      </c>
      <c r="C2389" t="s">
        <v>52</v>
      </c>
      <c r="D2389" s="1">
        <v>289000</v>
      </c>
      <c r="E2389">
        <v>1</v>
      </c>
      <c r="F2389">
        <v>1</v>
      </c>
      <c r="G2389">
        <v>520</v>
      </c>
      <c r="H2389" t="s">
        <v>383</v>
      </c>
      <c r="I2389" t="s">
        <v>45</v>
      </c>
      <c r="J2389" s="5">
        <v>11209</v>
      </c>
      <c r="K2389" s="8" t="str">
        <f>VLOOKUP($B2389,Sheet1!A:E,3,FALSE)</f>
        <v>Bay Ridge</v>
      </c>
      <c r="L2389" s="8" t="str">
        <f>VLOOKUP($B2389,Sheet1!A:E,4,FALSE)</f>
        <v>B+</v>
      </c>
      <c r="M2389">
        <v>-74.036346600000002</v>
      </c>
      <c r="N2389">
        <v>40.633993699999998</v>
      </c>
      <c r="O2389" s="13">
        <f>VLOOKUP($B2389,Sheet2!A:F,6,FALSE)</f>
        <v>8.3622255524085762</v>
      </c>
      <c r="P2389" s="1">
        <v>57800</v>
      </c>
      <c r="Q2389" s="3">
        <v>6.7500000000000004E-2</v>
      </c>
      <c r="R2389">
        <v>30</v>
      </c>
      <c r="S2389" s="1">
        <v>231200</v>
      </c>
      <c r="T2389" s="1">
        <v>1499.56</v>
      </c>
      <c r="U2389" s="1">
        <v>293.47000000000003</v>
      </c>
      <c r="V2389" s="1">
        <v>60.21</v>
      </c>
      <c r="W2389" s="4">
        <v>1400</v>
      </c>
      <c r="X2389" s="1">
        <v>3253.23</v>
      </c>
      <c r="Y2389">
        <v>2</v>
      </c>
      <c r="Z2389">
        <v>4</v>
      </c>
      <c r="AA2389" t="str">
        <f>VLOOKUP($B2389,Sheet1!A:E,5,FALSE)</f>
        <v>South Brooklyn Neighborhood known for elaborate Christmas light in Dyker Heights.</v>
      </c>
    </row>
    <row r="2390" spans="1:27" x14ac:dyDescent="0.2">
      <c r="A2390">
        <v>2495</v>
      </c>
      <c r="B2390" t="s">
        <v>3105</v>
      </c>
      <c r="C2390" t="s">
        <v>52</v>
      </c>
      <c r="D2390" s="1">
        <v>595000</v>
      </c>
      <c r="E2390">
        <v>1</v>
      </c>
      <c r="F2390">
        <v>1</v>
      </c>
      <c r="G2390" s="2">
        <v>2184</v>
      </c>
      <c r="H2390" t="s">
        <v>47</v>
      </c>
      <c r="I2390" t="s">
        <v>28</v>
      </c>
      <c r="J2390" s="5">
        <v>10009</v>
      </c>
      <c r="K2390" s="8" t="str">
        <f>VLOOKUP($B2390,Sheet1!A:E,3,FALSE)</f>
        <v>East Village</v>
      </c>
      <c r="L2390" s="8" t="str">
        <f>VLOOKUP($B2390,Sheet1!A:E,4,FALSE)</f>
        <v>B+</v>
      </c>
      <c r="M2390">
        <v>-73.978755899999996</v>
      </c>
      <c r="N2390">
        <v>40.721198299999998</v>
      </c>
      <c r="O2390" s="13">
        <f>VLOOKUP($B2390,Sheet2!A:F,6,FALSE)</f>
        <v>1.9376688655101439</v>
      </c>
      <c r="P2390" s="1">
        <v>119000</v>
      </c>
      <c r="Q2390" s="3">
        <v>6.7500000000000004E-2</v>
      </c>
      <c r="R2390">
        <v>30</v>
      </c>
      <c r="S2390" s="1">
        <v>476000</v>
      </c>
      <c r="T2390" s="1">
        <v>3087.33</v>
      </c>
      <c r="U2390" s="1">
        <v>604.19000000000005</v>
      </c>
      <c r="V2390" s="1">
        <v>123.96</v>
      </c>
      <c r="W2390" s="4">
        <v>600</v>
      </c>
      <c r="X2390" s="1">
        <v>4415.4799999999996</v>
      </c>
      <c r="Y2390">
        <v>2</v>
      </c>
      <c r="Z2390">
        <v>18</v>
      </c>
      <c r="AA2390" t="str">
        <f>VLOOKUP($B2390,Sheet1!A:E,5,FALSE)</f>
        <v>Lower Manhattan. Vibrant culture, "counter-culture history", St. Mark's Place. Tompkins Square Park, numerous bars clubs and music halls.</v>
      </c>
    </row>
    <row r="2391" spans="1:27" x14ac:dyDescent="0.2">
      <c r="A2391">
        <v>2496</v>
      </c>
      <c r="B2391" t="s">
        <v>3106</v>
      </c>
      <c r="C2391" t="s">
        <v>188</v>
      </c>
      <c r="D2391" s="1">
        <v>669000</v>
      </c>
      <c r="E2391">
        <v>3</v>
      </c>
      <c r="F2391">
        <v>1</v>
      </c>
      <c r="G2391" s="2">
        <v>1080</v>
      </c>
      <c r="H2391" t="s">
        <v>3107</v>
      </c>
      <c r="I2391" t="s">
        <v>65</v>
      </c>
      <c r="J2391" s="5">
        <v>11363</v>
      </c>
      <c r="K2391" s="8" t="str">
        <f>VLOOKUP($B2391,Sheet1!A:E,3,FALSE)</f>
        <v>Douglaston</v>
      </c>
      <c r="L2391" s="8" t="str">
        <f>VLOOKUP($B2391,Sheet1!A:E,4,FALSE)</f>
        <v>A</v>
      </c>
      <c r="M2391">
        <v>-73.740360499999994</v>
      </c>
      <c r="N2391">
        <v>40.769615899999998</v>
      </c>
      <c r="O2391" s="13">
        <f>VLOOKUP($B2391,Sheet2!A:F,6,FALSE)</f>
        <v>12.938254003827661</v>
      </c>
      <c r="P2391" s="1">
        <v>133800</v>
      </c>
      <c r="Q2391" s="3">
        <v>6.7500000000000004E-2</v>
      </c>
      <c r="R2391">
        <v>30</v>
      </c>
      <c r="S2391" s="1">
        <v>535200</v>
      </c>
      <c r="T2391" s="1">
        <v>3471.3</v>
      </c>
      <c r="U2391" s="1">
        <v>679.34</v>
      </c>
      <c r="V2391" s="1">
        <v>139.38</v>
      </c>
      <c r="W2391" s="4">
        <v>205</v>
      </c>
      <c r="X2391" s="1">
        <v>4495.01</v>
      </c>
      <c r="Y2391">
        <v>6</v>
      </c>
      <c r="Z2391">
        <v>9</v>
      </c>
      <c r="AA2391" t="str">
        <f>VLOOKUP($B2391,Sheet1!A:E,5,FALSE)</f>
        <v>Historic district with large single family homes.</v>
      </c>
    </row>
    <row r="2392" spans="1:27" x14ac:dyDescent="0.2">
      <c r="A2392">
        <v>2498</v>
      </c>
      <c r="B2392" t="s">
        <v>3108</v>
      </c>
      <c r="C2392" t="s">
        <v>41</v>
      </c>
      <c r="D2392" s="1">
        <v>13995000</v>
      </c>
      <c r="E2392">
        <v>5</v>
      </c>
      <c r="F2392">
        <v>2.5</v>
      </c>
      <c r="G2392" s="2">
        <v>6815</v>
      </c>
      <c r="H2392" t="s">
        <v>39</v>
      </c>
      <c r="I2392" t="s">
        <v>28</v>
      </c>
      <c r="J2392" s="5">
        <v>10024</v>
      </c>
      <c r="K2392" s="8" t="str">
        <f>VLOOKUP($B2392,Sheet1!A:E,3,FALSE)</f>
        <v>Upper West Side</v>
      </c>
      <c r="L2392" s="8" t="str">
        <f>VLOOKUP($B2392,Sheet1!A:E,4,FALSE)</f>
        <v>A</v>
      </c>
      <c r="M2392">
        <v>-73.977693700000003</v>
      </c>
      <c r="N2392">
        <v>40.781383599999998</v>
      </c>
      <c r="O2392" s="13">
        <f>VLOOKUP($B2392,Sheet2!A:F,6,FALSE)</f>
        <v>2.2835279142766449</v>
      </c>
      <c r="P2392" s="1">
        <v>2799000</v>
      </c>
      <c r="Q2392" s="3">
        <v>6.7500000000000004E-2</v>
      </c>
      <c r="R2392">
        <v>30</v>
      </c>
      <c r="S2392" s="1">
        <v>11196000</v>
      </c>
      <c r="T2392" s="1">
        <v>72617.039999999994</v>
      </c>
      <c r="U2392" s="1">
        <v>14211.22</v>
      </c>
      <c r="V2392" s="1">
        <v>2915.63</v>
      </c>
      <c r="W2392" s="4">
        <v>375</v>
      </c>
      <c r="X2392" s="1">
        <v>90118.89</v>
      </c>
      <c r="Y2392">
        <v>10</v>
      </c>
      <c r="Z2392">
        <v>38</v>
      </c>
      <c r="AA2392" t="str">
        <f>VLOOKUP($B2392,Sheet1!A:E,5,FALSE)</f>
        <v>Western edge of Central Park, Lincoln Center, affluent area.</v>
      </c>
    </row>
    <row r="2393" spans="1:27" x14ac:dyDescent="0.2">
      <c r="A2393">
        <v>2499</v>
      </c>
      <c r="B2393" t="s">
        <v>3109</v>
      </c>
      <c r="C2393" t="s">
        <v>52</v>
      </c>
      <c r="D2393" s="1">
        <v>2095000</v>
      </c>
      <c r="E2393">
        <v>4</v>
      </c>
      <c r="F2393">
        <v>4</v>
      </c>
      <c r="G2393" s="2">
        <v>2184</v>
      </c>
      <c r="H2393" t="s">
        <v>3110</v>
      </c>
      <c r="I2393" t="s">
        <v>28</v>
      </c>
      <c r="J2393" s="5">
        <v>10022</v>
      </c>
      <c r="K2393" s="8" t="str">
        <f>VLOOKUP($B2393,Sheet1!A:E,3,FALSE)</f>
        <v>Midtown East</v>
      </c>
      <c r="L2393" s="8" t="str">
        <f>VLOOKUP($B2393,Sheet1!A:E,4,FALSE)</f>
        <v>B</v>
      </c>
      <c r="M2393">
        <v>-73.963675699999996</v>
      </c>
      <c r="N2393">
        <v>40.757967700000002</v>
      </c>
      <c r="O2393" s="13">
        <f>VLOOKUP($B2393,Sheet2!A:F,6,FALSE)</f>
        <v>1.304415562278102</v>
      </c>
      <c r="P2393" s="1">
        <v>419000</v>
      </c>
      <c r="Q2393" s="3">
        <v>6.7500000000000004E-2</v>
      </c>
      <c r="R2393">
        <v>30</v>
      </c>
      <c r="S2393" s="1">
        <v>1676000</v>
      </c>
      <c r="T2393" s="1">
        <v>10870.5</v>
      </c>
      <c r="U2393" s="1">
        <v>2127.37</v>
      </c>
      <c r="V2393" s="1">
        <v>436.46</v>
      </c>
      <c r="W2393" s="4">
        <v>600</v>
      </c>
      <c r="X2393" s="1">
        <v>14034.33</v>
      </c>
      <c r="Y2393">
        <v>8</v>
      </c>
      <c r="Z2393">
        <v>9</v>
      </c>
      <c r="AA2393" t="str">
        <f>VLOOKUP($B2393,Sheet1!A:E,5,FALSE)</f>
        <v>Acess to Museum Mile, world class resturants on 2nd &amp; 3rd ave, close to corporate headquarters</v>
      </c>
    </row>
    <row r="2394" spans="1:27" x14ac:dyDescent="0.2">
      <c r="A2394">
        <v>2500</v>
      </c>
      <c r="B2394" t="s">
        <v>3111</v>
      </c>
      <c r="C2394" t="s">
        <v>52</v>
      </c>
      <c r="D2394" s="1">
        <v>585000</v>
      </c>
      <c r="E2394">
        <v>3</v>
      </c>
      <c r="F2394">
        <v>1</v>
      </c>
      <c r="G2394" s="2">
        <v>1050</v>
      </c>
      <c r="H2394" t="s">
        <v>3112</v>
      </c>
      <c r="I2394" t="s">
        <v>65</v>
      </c>
      <c r="J2394" s="5">
        <v>11372</v>
      </c>
      <c r="K2394" s="8" t="str">
        <f>VLOOKUP($B2394,Sheet1!A:E,3,FALSE)</f>
        <v>High Bridge</v>
      </c>
      <c r="L2394" s="8" t="str">
        <f>VLOOKUP($B2394,Sheet1!A:E,4,FALSE)</f>
        <v>C</v>
      </c>
      <c r="M2394">
        <v>-73.881443300000001</v>
      </c>
      <c r="N2394">
        <v>40.751250499999998</v>
      </c>
      <c r="O2394" s="13">
        <f>VLOOKUP($B2394,Sheet2!A:F,6,FALSE)</f>
        <v>5.4593191823862206</v>
      </c>
      <c r="P2394" s="1">
        <v>117000</v>
      </c>
      <c r="Q2394" s="3">
        <v>6.7500000000000004E-2</v>
      </c>
      <c r="R2394">
        <v>30</v>
      </c>
      <c r="S2394" s="1">
        <v>468000</v>
      </c>
      <c r="T2394" s="1">
        <v>3035.44</v>
      </c>
      <c r="U2394" s="1">
        <v>594.04</v>
      </c>
      <c r="V2394" s="1">
        <v>121.88</v>
      </c>
      <c r="W2394" s="4">
        <v>600</v>
      </c>
      <c r="X2394" s="1">
        <v>4351.3500000000004</v>
      </c>
      <c r="Y2394">
        <v>6</v>
      </c>
      <c r="Z2394">
        <v>9</v>
      </c>
      <c r="AA2394" t="str">
        <f>VLOOKUP($B2394,Sheet1!A:E,5,FALSE)</f>
        <v> High Bridge connecting Manhattan &amp; Bronx, near Yankee Stadium. High poverty rates.</v>
      </c>
    </row>
    <row r="2395" spans="1:27" x14ac:dyDescent="0.2">
      <c r="A2395">
        <v>2501</v>
      </c>
      <c r="B2395" t="s">
        <v>3113</v>
      </c>
      <c r="C2395" t="s">
        <v>34</v>
      </c>
      <c r="D2395" s="1">
        <v>699000</v>
      </c>
      <c r="E2395">
        <v>3</v>
      </c>
      <c r="F2395">
        <v>2</v>
      </c>
      <c r="G2395" s="2">
        <v>1538</v>
      </c>
      <c r="H2395" t="s">
        <v>1329</v>
      </c>
      <c r="I2395" t="s">
        <v>28</v>
      </c>
      <c r="J2395" s="5">
        <v>10314</v>
      </c>
      <c r="K2395" s="8" t="str">
        <f>VLOOKUP($B2395,Sheet1!A:E,3,FALSE)</f>
        <v>Mid Island</v>
      </c>
      <c r="L2395" s="8" t="str">
        <f>VLOOKUP($B2395,Sheet1!A:E,4,FALSE)</f>
        <v>B</v>
      </c>
      <c r="M2395">
        <v>-74.164479900000003</v>
      </c>
      <c r="N2395">
        <v>40.605960899999999</v>
      </c>
      <c r="O2395" s="13">
        <f>VLOOKUP($B2395,Sheet2!A:F,6,FALSE)</f>
        <v>13.625091558611199</v>
      </c>
      <c r="P2395" s="1">
        <v>139800</v>
      </c>
      <c r="Q2395" s="3">
        <v>6.7500000000000004E-2</v>
      </c>
      <c r="R2395">
        <v>30</v>
      </c>
      <c r="S2395" s="1">
        <v>559200</v>
      </c>
      <c r="T2395" s="1">
        <v>3626.96</v>
      </c>
      <c r="U2395" s="1">
        <v>709.8</v>
      </c>
      <c r="V2395" s="1">
        <v>145.63</v>
      </c>
      <c r="W2395" s="4">
        <v>375</v>
      </c>
      <c r="X2395" s="1">
        <v>4857.3900000000003</v>
      </c>
      <c r="Y2395">
        <v>6</v>
      </c>
      <c r="Z2395">
        <v>10</v>
      </c>
      <c r="AA2395" t="str">
        <f>VLOOKUP($B2395,Sheet1!A:E,5,FALSE)</f>
        <v>Middle of Staten island, largest % of Asians in Staten Island, suburban residential area.</v>
      </c>
    </row>
    <row r="2396" spans="1:27" x14ac:dyDescent="0.2">
      <c r="A2396">
        <v>2502</v>
      </c>
      <c r="B2396" t="s">
        <v>3114</v>
      </c>
      <c r="C2396" t="s">
        <v>26</v>
      </c>
      <c r="D2396" s="1">
        <v>340000</v>
      </c>
      <c r="E2396">
        <v>1</v>
      </c>
      <c r="F2396">
        <v>1</v>
      </c>
      <c r="G2396">
        <v>850</v>
      </c>
      <c r="H2396" t="s">
        <v>145</v>
      </c>
      <c r="I2396" t="s">
        <v>45</v>
      </c>
      <c r="J2396" s="5">
        <v>11224</v>
      </c>
      <c r="K2396" s="8" t="str">
        <f>VLOOKUP($B2396,Sheet1!A:E,3,FALSE)</f>
        <v>Coney Island</v>
      </c>
      <c r="L2396" s="8" t="str">
        <f>VLOOKUP($B2396,Sheet1!A:E,4,FALSE)</f>
        <v>C</v>
      </c>
      <c r="M2396">
        <v>-73.971986599999994</v>
      </c>
      <c r="N2396">
        <v>40.577769099999998</v>
      </c>
      <c r="O2396" s="13">
        <f>VLOOKUP($B2396,Sheet2!A:F,6,FALSE)</f>
        <v>11.823700278766109</v>
      </c>
      <c r="P2396" s="1">
        <v>68000</v>
      </c>
      <c r="Q2396" s="3">
        <v>6.7500000000000004E-2</v>
      </c>
      <c r="R2396">
        <v>30</v>
      </c>
      <c r="S2396" s="1">
        <v>272000</v>
      </c>
      <c r="T2396" s="1">
        <v>1764.19</v>
      </c>
      <c r="U2396" s="1">
        <v>345.25</v>
      </c>
      <c r="V2396" s="1">
        <v>70.83</v>
      </c>
      <c r="W2396" s="4">
        <v>600</v>
      </c>
      <c r="X2396" s="1">
        <v>2780.27</v>
      </c>
      <c r="Y2396">
        <v>2</v>
      </c>
      <c r="Z2396">
        <v>7</v>
      </c>
      <c r="AA2396" t="str">
        <f>VLOOKUP($B2396,Sheet1!A:E,5,FALSE)</f>
        <v>Amusement parks by the boardwalk in Brooklyn, end of the D subway line.</v>
      </c>
    </row>
    <row r="2397" spans="1:27" x14ac:dyDescent="0.2">
      <c r="A2397">
        <v>2503</v>
      </c>
      <c r="B2397" t="s">
        <v>3115</v>
      </c>
      <c r="C2397" t="s">
        <v>26</v>
      </c>
      <c r="D2397" s="1">
        <v>15500000</v>
      </c>
      <c r="E2397">
        <v>5</v>
      </c>
      <c r="F2397">
        <v>5</v>
      </c>
      <c r="G2397" s="2">
        <v>4193</v>
      </c>
      <c r="H2397" t="s">
        <v>123</v>
      </c>
      <c r="I2397" t="s">
        <v>28</v>
      </c>
      <c r="J2397" s="5">
        <v>10075</v>
      </c>
      <c r="K2397" s="8" t="str">
        <f>VLOOKUP($B2397,Sheet1!A:E,3,FALSE)</f>
        <v>Upper East Side</v>
      </c>
      <c r="L2397" s="8" t="str">
        <f>VLOOKUP($B2397,Sheet1!A:E,4,FALSE)</f>
        <v>A</v>
      </c>
      <c r="M2397">
        <v>-73.961594700000006</v>
      </c>
      <c r="N2397">
        <v>40.7766637</v>
      </c>
      <c r="O2397" s="13">
        <f>VLOOKUP($B2397,Sheet2!A:F,6,FALSE)</f>
        <v>2.292539226650895</v>
      </c>
      <c r="P2397" s="1">
        <v>3100000</v>
      </c>
      <c r="Q2397" s="3">
        <v>6.7500000000000004E-2</v>
      </c>
      <c r="R2397">
        <v>30</v>
      </c>
      <c r="S2397" s="1">
        <v>12400000</v>
      </c>
      <c r="T2397" s="1">
        <v>80426.16</v>
      </c>
      <c r="U2397" s="1">
        <v>15739.48</v>
      </c>
      <c r="V2397" s="1">
        <v>3229.17</v>
      </c>
      <c r="W2397" s="4">
        <v>600</v>
      </c>
      <c r="X2397" s="1">
        <v>99994.81</v>
      </c>
      <c r="Y2397">
        <v>10</v>
      </c>
      <c r="Z2397">
        <v>15</v>
      </c>
      <c r="AA2397" t="str">
        <f>VLOOKUP($B2397,Sheet1!A:E,5,FALSE)</f>
        <v>Posh neighborhood, private schools, expensive supermarkets, iconic museums. </v>
      </c>
    </row>
    <row r="2398" spans="1:27" x14ac:dyDescent="0.2">
      <c r="A2398">
        <v>2504</v>
      </c>
      <c r="B2398" t="s">
        <v>3116</v>
      </c>
      <c r="C2398" t="s">
        <v>52</v>
      </c>
      <c r="D2398" s="1">
        <v>199999</v>
      </c>
      <c r="E2398">
        <v>1</v>
      </c>
      <c r="F2398">
        <v>1</v>
      </c>
      <c r="G2398">
        <v>550</v>
      </c>
      <c r="H2398" t="s">
        <v>1338</v>
      </c>
      <c r="I2398" t="s">
        <v>45</v>
      </c>
      <c r="J2398" s="5">
        <v>11229</v>
      </c>
      <c r="K2398" s="8" t="str">
        <f>VLOOKUP($B2398,Sheet1!A:E,3,FALSE)</f>
        <v>Homecrest</v>
      </c>
      <c r="L2398" s="8" t="str">
        <f>VLOOKUP($B2398,Sheet1!A:E,4,FALSE)</f>
        <v>B</v>
      </c>
      <c r="M2398">
        <v>-73.954942599999995</v>
      </c>
      <c r="N2398">
        <v>40.607961899999999</v>
      </c>
      <c r="O2398" s="13">
        <f>VLOOKUP($B2398,Sheet2!A:F,6,FALSE)</f>
        <v>9.85031372246657</v>
      </c>
      <c r="P2398" s="1">
        <v>39999.800000000003</v>
      </c>
      <c r="Q2398" s="3">
        <v>6.7500000000000004E-2</v>
      </c>
      <c r="R2398">
        <v>30</v>
      </c>
      <c r="S2398" s="1">
        <v>159999.20000000001</v>
      </c>
      <c r="T2398" s="1">
        <v>1037.75</v>
      </c>
      <c r="U2398" s="1">
        <v>203.09</v>
      </c>
      <c r="V2398" s="1">
        <v>41.67</v>
      </c>
      <c r="W2398" s="4">
        <v>1000</v>
      </c>
      <c r="X2398" s="1">
        <v>2282.5100000000002</v>
      </c>
      <c r="Y2398">
        <v>2</v>
      </c>
      <c r="Z2398">
        <v>5</v>
      </c>
      <c r="AA2398" t="str">
        <f>VLOOKUP($B2398,Sheet1!A:E,5,FALSE)</f>
        <v>Residential community and local parks.</v>
      </c>
    </row>
    <row r="2399" spans="1:27" x14ac:dyDescent="0.2">
      <c r="A2399">
        <v>2505</v>
      </c>
      <c r="B2399" t="s">
        <v>3117</v>
      </c>
      <c r="C2399" t="s">
        <v>188</v>
      </c>
      <c r="D2399" s="1">
        <v>2495000</v>
      </c>
      <c r="E2399">
        <v>5</v>
      </c>
      <c r="F2399">
        <v>4</v>
      </c>
      <c r="G2399" s="2">
        <v>4230</v>
      </c>
      <c r="H2399" t="s">
        <v>47</v>
      </c>
      <c r="I2399" t="s">
        <v>28</v>
      </c>
      <c r="J2399" s="5">
        <v>10027</v>
      </c>
      <c r="K2399" s="8" t="str">
        <f>VLOOKUP($B2399,Sheet1!A:E,3,FALSE)</f>
        <v>Harlem</v>
      </c>
      <c r="L2399" s="8" t="str">
        <f>VLOOKUP($B2399,Sheet1!A:E,4,FALSE)</f>
        <v>C</v>
      </c>
      <c r="M2399">
        <v>-73.9505281</v>
      </c>
      <c r="N2399">
        <v>40.807580999999999</v>
      </c>
      <c r="O2399" s="13">
        <f>VLOOKUP($B2399,Sheet2!A:F,6,FALSE)</f>
        <v>4.4489811009948266</v>
      </c>
      <c r="P2399" s="1">
        <v>499000</v>
      </c>
      <c r="Q2399" s="3">
        <v>6.7500000000000004E-2</v>
      </c>
      <c r="R2399">
        <v>30</v>
      </c>
      <c r="S2399" s="1">
        <v>1996000</v>
      </c>
      <c r="T2399" s="1">
        <v>12946.02</v>
      </c>
      <c r="U2399" s="1">
        <v>2533.5500000000002</v>
      </c>
      <c r="V2399" s="1">
        <v>519.79</v>
      </c>
      <c r="W2399" s="4">
        <v>205</v>
      </c>
      <c r="X2399" s="1">
        <v>16204.36</v>
      </c>
      <c r="Y2399">
        <v>10</v>
      </c>
      <c r="Z2399">
        <v>18</v>
      </c>
      <c r="AA2399" t="str">
        <f>VLOOKUP($B2399,Sheet1!A:E,5,FALSE)</f>
        <v>Rich African-American history and cultural landmarks such as Apollo Theather. </v>
      </c>
    </row>
    <row r="2400" spans="1:27" x14ac:dyDescent="0.2">
      <c r="A2400">
        <v>2506</v>
      </c>
      <c r="B2400" t="s">
        <v>3118</v>
      </c>
      <c r="C2400" t="s">
        <v>52</v>
      </c>
      <c r="D2400" s="1">
        <v>799000</v>
      </c>
      <c r="E2400">
        <v>2</v>
      </c>
      <c r="F2400">
        <v>2</v>
      </c>
      <c r="G2400" s="2">
        <v>1043</v>
      </c>
      <c r="H2400" t="s">
        <v>47</v>
      </c>
      <c r="I2400" t="s">
        <v>45</v>
      </c>
      <c r="J2400" s="5">
        <v>11201</v>
      </c>
      <c r="K2400" s="8" t="str">
        <f>VLOOKUP($B2400,Sheet1!A:E,3,FALSE)</f>
        <v>Brooklyn Heights</v>
      </c>
      <c r="L2400" s="8" t="str">
        <f>VLOOKUP($B2400,Sheet1!A:E,4,FALSE)</f>
        <v>A</v>
      </c>
      <c r="M2400">
        <v>-73.988191099999995</v>
      </c>
      <c r="N2400">
        <v>40.698571399999999</v>
      </c>
      <c r="O2400" s="13">
        <f>VLOOKUP($B2400,Sheet2!A:F,6,FALSE)</f>
        <v>3.4700989533448019</v>
      </c>
      <c r="P2400" s="1">
        <v>159800</v>
      </c>
      <c r="Q2400" s="3">
        <v>6.7500000000000004E-2</v>
      </c>
      <c r="R2400">
        <v>30</v>
      </c>
      <c r="S2400" s="1">
        <v>639200</v>
      </c>
      <c r="T2400" s="1">
        <v>4145.84</v>
      </c>
      <c r="U2400" s="1">
        <v>811.34</v>
      </c>
      <c r="V2400" s="1">
        <v>166.46</v>
      </c>
      <c r="W2400" s="4">
        <v>600</v>
      </c>
      <c r="X2400" s="1">
        <v>5723.64</v>
      </c>
      <c r="Y2400">
        <v>4</v>
      </c>
      <c r="Z2400">
        <v>7</v>
      </c>
      <c r="AA2400" t="str">
        <f>VLOOKUP($B2400,Sheet1!A:E,5,FALSE)</f>
        <v>Views of the Manhattan Skyline and Brooklyn Bridge, by Brooklyn Heights Park- Pier 5, famous basketball courts. </v>
      </c>
    </row>
    <row r="2401" spans="1:27" x14ac:dyDescent="0.2">
      <c r="A2401">
        <v>2507</v>
      </c>
      <c r="B2401" t="s">
        <v>3119</v>
      </c>
      <c r="C2401" t="s">
        <v>34</v>
      </c>
      <c r="D2401" s="1">
        <v>888888</v>
      </c>
      <c r="E2401">
        <v>4</v>
      </c>
      <c r="F2401">
        <v>3</v>
      </c>
      <c r="G2401" s="2">
        <v>2088</v>
      </c>
      <c r="H2401" t="s">
        <v>1207</v>
      </c>
      <c r="I2401" t="s">
        <v>36</v>
      </c>
      <c r="J2401" s="5">
        <v>10308</v>
      </c>
      <c r="K2401" s="8" t="str">
        <f>VLOOKUP($B2401,Sheet1!A:E,3,FALSE)</f>
        <v>Great Kills</v>
      </c>
      <c r="L2401" s="8" t="str">
        <f>VLOOKUP($B2401,Sheet1!A:E,4,FALSE)</f>
        <v>B</v>
      </c>
      <c r="M2401">
        <v>-74.141376399999999</v>
      </c>
      <c r="N2401">
        <v>40.5469948</v>
      </c>
      <c r="O2401" s="13">
        <f>VLOOKUP($B2401,Sheet2!A:F,6,FALSE)</f>
        <v>16.1588835901021</v>
      </c>
      <c r="P2401" s="1">
        <v>177777.6</v>
      </c>
      <c r="Q2401" s="3">
        <v>6.7500000000000004E-2</v>
      </c>
      <c r="R2401">
        <v>30</v>
      </c>
      <c r="S2401" s="1">
        <v>711110.4</v>
      </c>
      <c r="T2401" s="1">
        <v>4612.25</v>
      </c>
      <c r="U2401" s="1">
        <v>902.62</v>
      </c>
      <c r="V2401" s="1">
        <v>185.19</v>
      </c>
      <c r="W2401" s="4">
        <v>600</v>
      </c>
      <c r="X2401" s="1">
        <v>6300.05</v>
      </c>
      <c r="Y2401">
        <v>8</v>
      </c>
      <c r="Z2401">
        <v>10</v>
      </c>
      <c r="AA2401" t="str">
        <f>VLOOKUP($B2401,Sheet1!A:E,5,FALSE)</f>
        <v>Southern Staten Island, Suburban feel, waterfront community, Great Kills Park, named after Duth word of "Great creeks"</v>
      </c>
    </row>
    <row r="2402" spans="1:27" x14ac:dyDescent="0.2">
      <c r="A2402">
        <v>2508</v>
      </c>
      <c r="B2402" t="s">
        <v>3120</v>
      </c>
      <c r="C2402" t="s">
        <v>34</v>
      </c>
      <c r="D2402" s="1">
        <v>1690000</v>
      </c>
      <c r="E2402">
        <v>3</v>
      </c>
      <c r="F2402">
        <v>2</v>
      </c>
      <c r="G2402" s="2">
        <v>1536</v>
      </c>
      <c r="H2402" t="s">
        <v>647</v>
      </c>
      <c r="I2402" t="s">
        <v>45</v>
      </c>
      <c r="J2402" s="5">
        <v>11229</v>
      </c>
      <c r="K2402" s="8" t="str">
        <f>VLOOKUP($B2402,Sheet1!A:E,3,FALSE)</f>
        <v>Homecrest</v>
      </c>
      <c r="L2402" s="8" t="str">
        <f>VLOOKUP($B2402,Sheet1!A:E,4,FALSE)</f>
        <v>B</v>
      </c>
      <c r="M2402">
        <v>-73.946797000000004</v>
      </c>
      <c r="N2402">
        <v>40.604218199999998</v>
      </c>
      <c r="O2402" s="13">
        <f>VLOOKUP($B2402,Sheet2!A:F,6,FALSE)</f>
        <v>10.18188175502789</v>
      </c>
      <c r="P2402" s="1">
        <v>338000</v>
      </c>
      <c r="Q2402" s="3">
        <v>6.7500000000000004E-2</v>
      </c>
      <c r="R2402">
        <v>30</v>
      </c>
      <c r="S2402" s="1">
        <v>1352000</v>
      </c>
      <c r="T2402" s="1">
        <v>8769.0499999999993</v>
      </c>
      <c r="U2402" s="1">
        <v>1716.11</v>
      </c>
      <c r="V2402" s="1">
        <v>352.08</v>
      </c>
      <c r="W2402" s="4">
        <v>600</v>
      </c>
      <c r="X2402" s="1">
        <v>11437.24</v>
      </c>
      <c r="Y2402">
        <v>6</v>
      </c>
      <c r="Z2402">
        <v>10</v>
      </c>
      <c r="AA2402" t="str">
        <f>VLOOKUP($B2402,Sheet1!A:E,5,FALSE)</f>
        <v>Residential community and local parks.</v>
      </c>
    </row>
    <row r="2403" spans="1:27" x14ac:dyDescent="0.2">
      <c r="A2403">
        <v>2509</v>
      </c>
      <c r="B2403" t="s">
        <v>3121</v>
      </c>
      <c r="C2403" t="s">
        <v>26</v>
      </c>
      <c r="D2403" s="1">
        <v>8950000</v>
      </c>
      <c r="E2403">
        <v>2</v>
      </c>
      <c r="F2403">
        <v>2</v>
      </c>
      <c r="G2403" s="2">
        <v>2270</v>
      </c>
      <c r="H2403" t="s">
        <v>857</v>
      </c>
      <c r="I2403" t="s">
        <v>28</v>
      </c>
      <c r="J2403" s="5">
        <v>10011</v>
      </c>
      <c r="K2403" s="8" t="str">
        <f>VLOOKUP($B2403,Sheet1!A:E,3,FALSE)</f>
        <v>Chelsea</v>
      </c>
      <c r="L2403" s="8" t="str">
        <f>VLOOKUP($B2403,Sheet1!A:E,4,FALSE)</f>
        <v>A</v>
      </c>
      <c r="M2403">
        <v>-73.998774100000006</v>
      </c>
      <c r="N2403">
        <v>40.741226699999999</v>
      </c>
      <c r="O2403" s="13">
        <f>VLOOKUP($B2403,Sheet2!A:F,6,FALSE)</f>
        <v>0.87457114896705845</v>
      </c>
      <c r="P2403" s="1">
        <v>1790000</v>
      </c>
      <c r="Q2403" s="3">
        <v>6.7500000000000004E-2</v>
      </c>
      <c r="R2403">
        <v>30</v>
      </c>
      <c r="S2403" s="1">
        <v>7160000</v>
      </c>
      <c r="T2403" s="1">
        <v>46439.62</v>
      </c>
      <c r="U2403" s="1">
        <v>9088.2800000000007</v>
      </c>
      <c r="V2403" s="1">
        <v>1864.58</v>
      </c>
      <c r="W2403" s="4">
        <v>550</v>
      </c>
      <c r="X2403" s="1">
        <v>57942.48</v>
      </c>
      <c r="Y2403">
        <v>4</v>
      </c>
      <c r="Z2403">
        <v>14</v>
      </c>
      <c r="AA2403" t="str">
        <f>VLOOKUP($B2403,Sheet1!A:E,5,FALSE)</f>
        <v>Luxury Highrises, premier neighborhood with upscale resturants and shops; Previously a LGBTQ hub.</v>
      </c>
    </row>
    <row r="2404" spans="1:27" x14ac:dyDescent="0.2">
      <c r="A2404">
        <v>2510</v>
      </c>
      <c r="B2404" t="s">
        <v>3122</v>
      </c>
      <c r="C2404" t="s">
        <v>34</v>
      </c>
      <c r="D2404" s="1">
        <v>1449000</v>
      </c>
      <c r="E2404">
        <v>3</v>
      </c>
      <c r="F2404">
        <v>4</v>
      </c>
      <c r="G2404" s="2">
        <v>3600</v>
      </c>
      <c r="H2404" t="s">
        <v>244</v>
      </c>
      <c r="I2404" t="s">
        <v>36</v>
      </c>
      <c r="J2404" s="5">
        <v>10301</v>
      </c>
      <c r="K2404" s="8" t="str">
        <f>VLOOKUP($B2404,Sheet1!A:E,3,FALSE)</f>
        <v>Richmond County</v>
      </c>
      <c r="L2404" s="8" t="str">
        <f>VLOOKUP($B2404,Sheet1!A:E,4,FALSE)</f>
        <v>B</v>
      </c>
      <c r="M2404">
        <v>-74.107639399999996</v>
      </c>
      <c r="N2404">
        <v>40.613152999999997</v>
      </c>
      <c r="O2404" s="13">
        <f>VLOOKUP($B2404,Sheet2!A:F,6,FALSE)</f>
        <v>11.3509183721781</v>
      </c>
      <c r="P2404" s="1">
        <v>289800</v>
      </c>
      <c r="Q2404" s="3">
        <v>6.7500000000000004E-2</v>
      </c>
      <c r="R2404">
        <v>30</v>
      </c>
      <c r="S2404" s="1">
        <v>1159200</v>
      </c>
      <c r="T2404" s="1">
        <v>7518.55</v>
      </c>
      <c r="U2404" s="1">
        <v>1471.39</v>
      </c>
      <c r="V2404" s="1">
        <v>301.88</v>
      </c>
      <c r="W2404" s="4">
        <v>205</v>
      </c>
      <c r="X2404" s="1">
        <v>9496.81</v>
      </c>
      <c r="Y2404">
        <v>6</v>
      </c>
      <c r="Z2404">
        <v>15</v>
      </c>
      <c r="AA2404" t="str">
        <f>VLOOKUP($B2404,Sheet1!A:E,5,FALSE)</f>
        <v>Northern Staten Island</v>
      </c>
    </row>
    <row r="2405" spans="1:27" x14ac:dyDescent="0.2">
      <c r="A2405">
        <v>2511</v>
      </c>
      <c r="B2405" t="s">
        <v>3123</v>
      </c>
      <c r="C2405" t="s">
        <v>26</v>
      </c>
      <c r="D2405" s="1">
        <v>1295000</v>
      </c>
      <c r="E2405">
        <v>2</v>
      </c>
      <c r="F2405">
        <v>2</v>
      </c>
      <c r="G2405" s="2">
        <v>1160</v>
      </c>
      <c r="H2405" t="s">
        <v>69</v>
      </c>
      <c r="I2405" t="s">
        <v>28</v>
      </c>
      <c r="J2405" s="5">
        <v>10128</v>
      </c>
      <c r="K2405" s="8" t="str">
        <f>VLOOKUP($B2405,Sheet1!A:E,3,FALSE)</f>
        <v>Upper East Side</v>
      </c>
      <c r="L2405" s="8" t="str">
        <f>VLOOKUP($B2405,Sheet1!A:E,4,FALSE)</f>
        <v>A</v>
      </c>
      <c r="M2405">
        <v>-73.9509367</v>
      </c>
      <c r="N2405">
        <v>40.782223500000001</v>
      </c>
      <c r="O2405" s="13">
        <f>VLOOKUP($B2405,Sheet2!A:F,6,FALSE)</f>
        <v>2.930548400856106</v>
      </c>
      <c r="P2405" s="1">
        <v>259000</v>
      </c>
      <c r="Q2405" s="3">
        <v>6.7500000000000004E-2</v>
      </c>
      <c r="R2405">
        <v>30</v>
      </c>
      <c r="S2405" s="1">
        <v>1036000</v>
      </c>
      <c r="T2405" s="1">
        <v>6719.48</v>
      </c>
      <c r="U2405" s="1">
        <v>1315.01</v>
      </c>
      <c r="V2405" s="1">
        <v>269.79000000000002</v>
      </c>
      <c r="W2405" s="4">
        <v>600</v>
      </c>
      <c r="X2405" s="1">
        <v>8904.2800000000007</v>
      </c>
      <c r="Y2405">
        <v>4</v>
      </c>
      <c r="Z2405">
        <v>7</v>
      </c>
      <c r="AA2405" t="str">
        <f>VLOOKUP($B2405,Sheet1!A:E,5,FALSE)</f>
        <v>Posh neighborhood, private schools, expensive supermarkets, iconic museums. </v>
      </c>
    </row>
    <row r="2406" spans="1:27" x14ac:dyDescent="0.2">
      <c r="A2406">
        <v>2512</v>
      </c>
      <c r="B2406" t="s">
        <v>3124</v>
      </c>
      <c r="C2406" t="s">
        <v>52</v>
      </c>
      <c r="D2406" s="1">
        <v>599000</v>
      </c>
      <c r="E2406">
        <v>1</v>
      </c>
      <c r="F2406">
        <v>1</v>
      </c>
      <c r="G2406">
        <v>800</v>
      </c>
      <c r="H2406" t="s">
        <v>123</v>
      </c>
      <c r="I2406" t="s">
        <v>28</v>
      </c>
      <c r="J2406" s="5">
        <v>10002</v>
      </c>
      <c r="K2406" s="8" t="str">
        <f>VLOOKUP($B2406,Sheet1!A:E,3,FALSE)</f>
        <v>Lower East Side</v>
      </c>
      <c r="L2406" s="8" t="str">
        <f>VLOOKUP($B2406,Sheet1!A:E,4,FALSE)</f>
        <v>B</v>
      </c>
      <c r="M2406">
        <v>-73.979218299999999</v>
      </c>
      <c r="N2406">
        <v>40.7142822</v>
      </c>
      <c r="O2406" s="13">
        <f>VLOOKUP($B2406,Sheet2!A:F,6,FALSE)</f>
        <v>2.40517786127239</v>
      </c>
      <c r="P2406" s="1">
        <v>119800</v>
      </c>
      <c r="Q2406" s="3">
        <v>6.7500000000000004E-2</v>
      </c>
      <c r="R2406">
        <v>30</v>
      </c>
      <c r="S2406" s="1">
        <v>479200</v>
      </c>
      <c r="T2406" s="1">
        <v>3108.08</v>
      </c>
      <c r="U2406" s="1">
        <v>608.25</v>
      </c>
      <c r="V2406" s="1">
        <v>124.79</v>
      </c>
      <c r="W2406" s="4">
        <v>600</v>
      </c>
      <c r="X2406" s="1">
        <v>4441.13</v>
      </c>
      <c r="Y2406">
        <v>2</v>
      </c>
      <c r="Z2406">
        <v>7</v>
      </c>
      <c r="AA2406" t="str">
        <f>VLOOKUP($B2406,Sheet1!A:E,5,FALSE)</f>
        <v>Artists, Pre war buildings, strong nightlife &amp; bars, "place to be in 20s".</v>
      </c>
    </row>
    <row r="2407" spans="1:27" x14ac:dyDescent="0.2">
      <c r="A2407">
        <v>2513</v>
      </c>
      <c r="B2407" t="s">
        <v>3125</v>
      </c>
      <c r="C2407" t="s">
        <v>34</v>
      </c>
      <c r="D2407" s="1">
        <v>628000</v>
      </c>
      <c r="E2407">
        <v>3</v>
      </c>
      <c r="F2407">
        <v>2</v>
      </c>
      <c r="G2407">
        <v>960</v>
      </c>
      <c r="H2407" t="s">
        <v>1309</v>
      </c>
      <c r="I2407" t="s">
        <v>36</v>
      </c>
      <c r="J2407" s="5">
        <v>10305</v>
      </c>
      <c r="K2407" s="8" t="str">
        <f>VLOOKUP($B2407,Sheet1!A:E,3,FALSE)</f>
        <v>Richmond County</v>
      </c>
      <c r="L2407" s="8" t="str">
        <f>VLOOKUP($B2407,Sheet1!A:E,4,FALSE)</f>
        <v>B</v>
      </c>
      <c r="M2407">
        <v>-74.092875899999996</v>
      </c>
      <c r="N2407">
        <v>40.588303799999998</v>
      </c>
      <c r="O2407" s="13">
        <f>VLOOKUP($B2407,Sheet2!A:F,6,FALSE)</f>
        <v>12.43143650774142</v>
      </c>
      <c r="P2407" s="1">
        <v>125600</v>
      </c>
      <c r="Q2407" s="3">
        <v>6.7500000000000004E-2</v>
      </c>
      <c r="R2407">
        <v>30</v>
      </c>
      <c r="S2407" s="1">
        <v>502400</v>
      </c>
      <c r="T2407" s="1">
        <v>3258.56</v>
      </c>
      <c r="U2407" s="1">
        <v>637.70000000000005</v>
      </c>
      <c r="V2407" s="1">
        <v>130.83000000000001</v>
      </c>
      <c r="W2407" s="4">
        <v>600</v>
      </c>
      <c r="X2407" s="1">
        <v>4627.09</v>
      </c>
      <c r="Y2407">
        <v>6</v>
      </c>
      <c r="Z2407">
        <v>6</v>
      </c>
      <c r="AA2407" t="str">
        <f>VLOOKUP($B2407,Sheet1!A:E,5,FALSE)</f>
        <v>Northern Staten Island</v>
      </c>
    </row>
    <row r="2408" spans="1:27" x14ac:dyDescent="0.2">
      <c r="A2408">
        <v>2514</v>
      </c>
      <c r="B2408" t="s">
        <v>3126</v>
      </c>
      <c r="C2408" t="s">
        <v>26</v>
      </c>
      <c r="D2408" s="1">
        <v>593000</v>
      </c>
      <c r="E2408">
        <v>2</v>
      </c>
      <c r="F2408">
        <v>2</v>
      </c>
      <c r="G2408" s="2">
        <v>1312</v>
      </c>
      <c r="H2408" t="s">
        <v>134</v>
      </c>
      <c r="I2408" t="s">
        <v>36</v>
      </c>
      <c r="J2408" s="5">
        <v>10305</v>
      </c>
      <c r="K2408" s="8" t="str">
        <f>VLOOKUP($B2408,Sheet1!A:E,3,FALSE)</f>
        <v>Richmond County</v>
      </c>
      <c r="L2408" s="8" t="str">
        <f>VLOOKUP($B2408,Sheet1!A:E,4,FALSE)</f>
        <v>B</v>
      </c>
      <c r="M2408">
        <v>-74.064635899999999</v>
      </c>
      <c r="N2408">
        <v>40.615184900000003</v>
      </c>
      <c r="O2408" s="13">
        <f>VLOOKUP($B2408,Sheet2!A:F,6,FALSE)</f>
        <v>10.11614242277517</v>
      </c>
      <c r="P2408" s="1">
        <v>118600</v>
      </c>
      <c r="Q2408" s="3">
        <v>6.7500000000000004E-2</v>
      </c>
      <c r="R2408">
        <v>30</v>
      </c>
      <c r="S2408" s="1">
        <v>474400</v>
      </c>
      <c r="T2408" s="1">
        <v>3076.95</v>
      </c>
      <c r="U2408" s="1">
        <v>602.16</v>
      </c>
      <c r="V2408" s="1">
        <v>123.54</v>
      </c>
      <c r="W2408" s="4">
        <v>1000</v>
      </c>
      <c r="X2408" s="1">
        <v>4802.6499999999996</v>
      </c>
      <c r="Y2408">
        <v>4</v>
      </c>
      <c r="Z2408">
        <v>8</v>
      </c>
      <c r="AA2408" t="str">
        <f>VLOOKUP($B2408,Sheet1!A:E,5,FALSE)</f>
        <v>Northern Staten Island</v>
      </c>
    </row>
    <row r="2409" spans="1:27" x14ac:dyDescent="0.2">
      <c r="A2409">
        <v>2515</v>
      </c>
      <c r="B2409" t="s">
        <v>3127</v>
      </c>
      <c r="C2409" t="s">
        <v>34</v>
      </c>
      <c r="D2409" s="1">
        <v>634900</v>
      </c>
      <c r="E2409">
        <v>2</v>
      </c>
      <c r="F2409">
        <v>2</v>
      </c>
      <c r="G2409" s="2">
        <v>2184</v>
      </c>
      <c r="H2409" t="s">
        <v>958</v>
      </c>
      <c r="I2409" t="s">
        <v>65</v>
      </c>
      <c r="J2409" s="5">
        <v>11429</v>
      </c>
      <c r="K2409" s="8" t="str">
        <f>VLOOKUP($B2409,Sheet1!A:E,3,FALSE)</f>
        <v>Queens Village</v>
      </c>
      <c r="L2409" s="8" t="str">
        <f>VLOOKUP($B2409,Sheet1!A:E,4,FALSE)</f>
        <v>B</v>
      </c>
      <c r="M2409">
        <v>-73.753051400000004</v>
      </c>
      <c r="N2409">
        <v>40.712364800000003</v>
      </c>
      <c r="O2409" s="13">
        <f>VLOOKUP($B2409,Sheet2!A:F,6,FALSE)</f>
        <v>12.45444368836128</v>
      </c>
      <c r="P2409" s="1">
        <v>126980</v>
      </c>
      <c r="Q2409" s="3">
        <v>6.7500000000000004E-2</v>
      </c>
      <c r="R2409">
        <v>30</v>
      </c>
      <c r="S2409" s="1">
        <v>507920</v>
      </c>
      <c r="T2409" s="1">
        <v>3294.36</v>
      </c>
      <c r="U2409" s="1">
        <v>644.71</v>
      </c>
      <c r="V2409" s="1">
        <v>132.27000000000001</v>
      </c>
      <c r="W2409" s="4">
        <v>600</v>
      </c>
      <c r="X2409" s="1">
        <v>4671.34</v>
      </c>
      <c r="Y2409">
        <v>4</v>
      </c>
      <c r="Z2409">
        <v>14</v>
      </c>
      <c r="AA2409" t="str">
        <f>VLOOKUP($B2409,Sheet1!A:E,5,FALSE)</f>
        <v>Suburban charm and family-oriented community.</v>
      </c>
    </row>
    <row r="2410" spans="1:27" x14ac:dyDescent="0.2">
      <c r="A2410">
        <v>2516</v>
      </c>
      <c r="B2410" t="s">
        <v>3128</v>
      </c>
      <c r="C2410" t="s">
        <v>26</v>
      </c>
      <c r="D2410" s="1">
        <v>499900</v>
      </c>
      <c r="E2410">
        <v>2</v>
      </c>
      <c r="F2410">
        <v>2</v>
      </c>
      <c r="G2410">
        <v>960</v>
      </c>
      <c r="H2410" t="s">
        <v>3129</v>
      </c>
      <c r="I2410" t="s">
        <v>36</v>
      </c>
      <c r="J2410" s="5">
        <v>10306</v>
      </c>
      <c r="K2410" s="8" t="str">
        <f>VLOOKUP($B2410,Sheet1!A:E,3,FALSE)</f>
        <v>Great Kills</v>
      </c>
      <c r="L2410" s="8" t="str">
        <f>VLOOKUP($B2410,Sheet1!A:E,4,FALSE)</f>
        <v>B</v>
      </c>
      <c r="M2410">
        <v>-74.096019200000001</v>
      </c>
      <c r="N2410">
        <v>40.5741868</v>
      </c>
      <c r="O2410" s="13">
        <f>VLOOKUP($B2410,Sheet2!A:F,6,FALSE)</f>
        <v>13.377801029385809</v>
      </c>
      <c r="P2410" s="1">
        <v>99980</v>
      </c>
      <c r="Q2410" s="3">
        <v>6.7500000000000004E-2</v>
      </c>
      <c r="R2410">
        <v>30</v>
      </c>
      <c r="S2410" s="1">
        <v>399920</v>
      </c>
      <c r="T2410" s="1">
        <v>2593.87</v>
      </c>
      <c r="U2410" s="1">
        <v>507.62</v>
      </c>
      <c r="V2410" s="1">
        <v>104.15</v>
      </c>
      <c r="W2410" s="4">
        <v>550</v>
      </c>
      <c r="X2410" s="1">
        <v>3755.64</v>
      </c>
      <c r="Y2410">
        <v>4</v>
      </c>
      <c r="Z2410">
        <v>6</v>
      </c>
      <c r="AA2410" t="str">
        <f>VLOOKUP($B2410,Sheet1!A:E,5,FALSE)</f>
        <v>Southern Staten Island, Suburban feel, waterfront community, Great Kills Park, named after Duth word of "Great creeks"</v>
      </c>
    </row>
    <row r="2411" spans="1:27" x14ac:dyDescent="0.2">
      <c r="A2411">
        <v>2517</v>
      </c>
      <c r="B2411" t="s">
        <v>3130</v>
      </c>
      <c r="C2411" t="s">
        <v>26</v>
      </c>
      <c r="D2411" s="1">
        <v>540000</v>
      </c>
      <c r="E2411">
        <v>3</v>
      </c>
      <c r="F2411">
        <v>1</v>
      </c>
      <c r="G2411">
        <v>509</v>
      </c>
      <c r="H2411" t="s">
        <v>1045</v>
      </c>
      <c r="I2411" t="s">
        <v>28</v>
      </c>
      <c r="J2411" s="5">
        <v>10016</v>
      </c>
      <c r="K2411" s="8" t="str">
        <f>VLOOKUP($B2411,Sheet1!A:E,3,FALSE)</f>
        <v>Murray Hill</v>
      </c>
      <c r="L2411" s="8" t="str">
        <f>VLOOKUP($B2411,Sheet1!A:E,4,FALSE)</f>
        <v>A</v>
      </c>
      <c r="M2411">
        <v>-73.977590300000003</v>
      </c>
      <c r="N2411">
        <v>40.747848699999999</v>
      </c>
      <c r="O2411" s="13">
        <f>VLOOKUP($B2411,Sheet2!A:F,6,FALSE)</f>
        <v>0.41671030349999288</v>
      </c>
      <c r="P2411" s="1">
        <v>108000</v>
      </c>
      <c r="Q2411" s="3">
        <v>6.7500000000000004E-2</v>
      </c>
      <c r="R2411">
        <v>30</v>
      </c>
      <c r="S2411" s="1">
        <v>432000</v>
      </c>
      <c r="T2411" s="1">
        <v>2801.94</v>
      </c>
      <c r="U2411" s="1">
        <v>548.34</v>
      </c>
      <c r="V2411" s="1">
        <v>112.5</v>
      </c>
      <c r="W2411" s="4">
        <v>205</v>
      </c>
      <c r="X2411" s="1">
        <v>3667.79</v>
      </c>
      <c r="Y2411">
        <v>6</v>
      </c>
      <c r="Z2411">
        <v>4</v>
      </c>
      <c r="AA2411" t="str">
        <f>VLOOKUP($B2411,Sheet1!A:E,5,FALSE)</f>
        <v>Great spot for connecting with new people, Financial &amp; Tech sector workers, fast paced way of life</v>
      </c>
    </row>
    <row r="2412" spans="1:27" x14ac:dyDescent="0.2">
      <c r="A2412">
        <v>2518</v>
      </c>
      <c r="B2412" t="s">
        <v>3131</v>
      </c>
      <c r="C2412" t="s">
        <v>34</v>
      </c>
      <c r="D2412" s="1">
        <v>1950000</v>
      </c>
      <c r="E2412">
        <v>3</v>
      </c>
      <c r="F2412">
        <v>2</v>
      </c>
      <c r="G2412" s="2">
        <v>2184</v>
      </c>
      <c r="H2412" t="s">
        <v>125</v>
      </c>
      <c r="I2412" t="s">
        <v>65</v>
      </c>
      <c r="J2412" s="5">
        <v>11432</v>
      </c>
      <c r="K2412" s="8" t="str">
        <f>VLOOKUP($B2412,Sheet1!A:E,3,FALSE)</f>
        <v>Jamaica</v>
      </c>
      <c r="L2412" s="8" t="str">
        <f>VLOOKUP($B2412,Sheet1!A:E,4,FALSE)</f>
        <v>C</v>
      </c>
      <c r="M2412">
        <v>-73.788321800000006</v>
      </c>
      <c r="N2412">
        <v>40.721482000000002</v>
      </c>
      <c r="O2412" s="13">
        <f>VLOOKUP($B2412,Sheet2!A:F,6,FALSE)</f>
        <v>10.51621052306599</v>
      </c>
      <c r="P2412" s="1">
        <v>390000</v>
      </c>
      <c r="Q2412" s="3">
        <v>6.7500000000000004E-2</v>
      </c>
      <c r="R2412">
        <v>30</v>
      </c>
      <c r="S2412" s="1">
        <v>1560000</v>
      </c>
      <c r="T2412" s="1">
        <v>10118.129999999999</v>
      </c>
      <c r="U2412" s="1">
        <v>1980.13</v>
      </c>
      <c r="V2412" s="1">
        <v>406.25</v>
      </c>
      <c r="W2412" s="4">
        <v>600</v>
      </c>
      <c r="X2412" s="1">
        <v>13104.51</v>
      </c>
      <c r="Y2412">
        <v>6</v>
      </c>
      <c r="Z2412">
        <v>14</v>
      </c>
      <c r="AA2412" t="str">
        <f>VLOOKUP($B2412,Sheet1!A:E,5,FALSE)</f>
        <v>Sectioned into 3 sub-neighborhoods, estates in the north east, west shopping areas, and South high crime area.</v>
      </c>
    </row>
    <row r="2413" spans="1:27" x14ac:dyDescent="0.2">
      <c r="A2413">
        <v>2519</v>
      </c>
      <c r="B2413" t="s">
        <v>3132</v>
      </c>
      <c r="C2413" t="s">
        <v>52</v>
      </c>
      <c r="D2413" s="1">
        <v>379000</v>
      </c>
      <c r="E2413">
        <v>2</v>
      </c>
      <c r="F2413">
        <v>1</v>
      </c>
      <c r="G2413" s="2">
        <v>2184</v>
      </c>
      <c r="H2413" t="s">
        <v>1038</v>
      </c>
      <c r="I2413" t="s">
        <v>65</v>
      </c>
      <c r="J2413" s="5">
        <v>11374</v>
      </c>
      <c r="K2413" s="8" t="str">
        <f>VLOOKUP($B2413,Sheet1!A:E,3,FALSE)</f>
        <v>Rego Park</v>
      </c>
      <c r="L2413" s="8" t="str">
        <f>VLOOKUP($B2413,Sheet1!A:E,4,FALSE)</f>
        <v>B+</v>
      </c>
      <c r="M2413">
        <v>-73.861662300000006</v>
      </c>
      <c r="N2413">
        <v>40.7286188</v>
      </c>
      <c r="O2413" s="13">
        <f>VLOOKUP($B2413,Sheet2!A:F,6,FALSE)</f>
        <v>6.6437022814259468</v>
      </c>
      <c r="P2413" s="1">
        <v>75800</v>
      </c>
      <c r="Q2413" s="3">
        <v>6.7500000000000004E-2</v>
      </c>
      <c r="R2413">
        <v>30</v>
      </c>
      <c r="S2413" s="1">
        <v>303200</v>
      </c>
      <c r="T2413" s="1">
        <v>1966.55</v>
      </c>
      <c r="U2413" s="1">
        <v>384.86</v>
      </c>
      <c r="V2413" s="1">
        <v>78.959999999999994</v>
      </c>
      <c r="W2413" s="4">
        <v>600</v>
      </c>
      <c r="X2413" s="1">
        <v>3030.36</v>
      </c>
      <c r="Y2413">
        <v>4</v>
      </c>
      <c r="Z2413">
        <v>18</v>
      </c>
      <c r="AA2413" t="str">
        <f>VLOOKUP($B2413,Sheet1!A:E,5,FALSE)</f>
        <v>Queens Center Mall, sigificant recent immigrant populations. </v>
      </c>
    </row>
    <row r="2414" spans="1:27" x14ac:dyDescent="0.2">
      <c r="A2414">
        <v>2520</v>
      </c>
      <c r="B2414" t="s">
        <v>3133</v>
      </c>
      <c r="C2414" t="s">
        <v>52</v>
      </c>
      <c r="D2414" s="1">
        <v>299000</v>
      </c>
      <c r="E2414">
        <v>1</v>
      </c>
      <c r="F2414">
        <v>1</v>
      </c>
      <c r="G2414">
        <v>800</v>
      </c>
      <c r="H2414" t="s">
        <v>47</v>
      </c>
      <c r="I2414" t="s">
        <v>65</v>
      </c>
      <c r="J2414" s="5">
        <v>11373</v>
      </c>
      <c r="K2414" s="8" t="str">
        <f>VLOOKUP($B2414,Sheet1!A:E,3,FALSE)</f>
        <v>Elmhurst</v>
      </c>
      <c r="L2414" s="8" t="str">
        <f>VLOOKUP($B2414,Sheet1!A:E,4,FALSE)</f>
        <v>B-</v>
      </c>
      <c r="M2414">
        <v>-73.868796399999994</v>
      </c>
      <c r="N2414">
        <v>40.736515799999999</v>
      </c>
      <c r="O2414" s="13">
        <f>VLOOKUP($B2414,Sheet2!A:F,6,FALSE)</f>
        <v>6.1796504854169401</v>
      </c>
      <c r="P2414" s="1">
        <v>59800</v>
      </c>
      <c r="Q2414" s="3">
        <v>6.7500000000000004E-2</v>
      </c>
      <c r="R2414">
        <v>30</v>
      </c>
      <c r="S2414" s="1">
        <v>239200</v>
      </c>
      <c r="T2414" s="1">
        <v>1551.45</v>
      </c>
      <c r="U2414" s="1">
        <v>303.62</v>
      </c>
      <c r="V2414" s="1">
        <v>62.29</v>
      </c>
      <c r="W2414" s="4">
        <v>205</v>
      </c>
      <c r="X2414" s="1">
        <v>2122.36</v>
      </c>
      <c r="Y2414">
        <v>2</v>
      </c>
      <c r="Z2414">
        <v>7</v>
      </c>
      <c r="AA2414" t="str">
        <f>VLOOKUP($B2414,Sheet1!A:E,5,FALSE)</f>
        <v>Queens Center Mall, Authentic food scene, very busy commercial area.</v>
      </c>
    </row>
    <row r="2415" spans="1:27" x14ac:dyDescent="0.2">
      <c r="A2415">
        <v>2521</v>
      </c>
      <c r="B2415" t="s">
        <v>3134</v>
      </c>
      <c r="C2415" t="s">
        <v>87</v>
      </c>
      <c r="D2415" s="1">
        <v>850000</v>
      </c>
      <c r="E2415">
        <v>6</v>
      </c>
      <c r="F2415">
        <v>3</v>
      </c>
      <c r="G2415" s="2">
        <v>2230</v>
      </c>
      <c r="H2415" t="s">
        <v>3135</v>
      </c>
      <c r="I2415" t="s">
        <v>54</v>
      </c>
      <c r="J2415" s="5">
        <v>10463</v>
      </c>
      <c r="K2415" s="8" t="str">
        <f>VLOOKUP($B2415,Sheet1!A:E,3,FALSE)</f>
        <v>Riverdale</v>
      </c>
      <c r="L2415" s="8" t="str">
        <f>VLOOKUP($B2415,Sheet1!A:E,4,FALSE)</f>
        <v>A-</v>
      </c>
      <c r="M2415">
        <v>-73.902119299999995</v>
      </c>
      <c r="N2415">
        <v>40.876098300000002</v>
      </c>
      <c r="O2415" s="13">
        <f>VLOOKUP($B2415,Sheet2!A:F,6,FALSE)</f>
        <v>9.808911759159173</v>
      </c>
      <c r="P2415" s="1">
        <v>170000</v>
      </c>
      <c r="Q2415" s="3">
        <v>6.7500000000000004E-2</v>
      </c>
      <c r="R2415">
        <v>30</v>
      </c>
      <c r="S2415" s="1">
        <v>680000</v>
      </c>
      <c r="T2415" s="1">
        <v>4410.47</v>
      </c>
      <c r="U2415" s="1">
        <v>863.13</v>
      </c>
      <c r="V2415" s="1">
        <v>177.08</v>
      </c>
      <c r="W2415" s="4">
        <v>375</v>
      </c>
      <c r="X2415" s="1">
        <v>5825.68</v>
      </c>
      <c r="Y2415">
        <v>12</v>
      </c>
      <c r="Z2415">
        <v>11</v>
      </c>
      <c r="AA2415" t="str">
        <f>VLOOKUP($B2415,Sheet1!A:E,5,FALSE)</f>
        <v>Residential neighborhood , affluent enclave within the Bronx., "alternative to the Upper West side", Car Transportation is reccomended.</v>
      </c>
    </row>
    <row r="2416" spans="1:27" x14ac:dyDescent="0.2">
      <c r="A2416">
        <v>2522</v>
      </c>
      <c r="B2416" t="s">
        <v>3136</v>
      </c>
      <c r="C2416" t="s">
        <v>188</v>
      </c>
      <c r="D2416" s="1">
        <v>199999</v>
      </c>
      <c r="E2416">
        <v>9</v>
      </c>
      <c r="F2416">
        <v>3</v>
      </c>
      <c r="G2416" s="2">
        <v>2184</v>
      </c>
      <c r="H2416" t="s">
        <v>3137</v>
      </c>
      <c r="I2416" t="s">
        <v>45</v>
      </c>
      <c r="J2416" s="5">
        <v>11207</v>
      </c>
      <c r="K2416" s="8" t="str">
        <f>VLOOKUP($B2416,Sheet1!A:E,3,FALSE)</f>
        <v>East New York</v>
      </c>
      <c r="L2416" s="8" t="str">
        <f>VLOOKUP($B2416,Sheet1!A:E,4,FALSE)</f>
        <v>D+</v>
      </c>
      <c r="M2416">
        <v>-73.894204999999999</v>
      </c>
      <c r="N2416">
        <v>40.666792000000001</v>
      </c>
      <c r="O2416" s="13">
        <f>VLOOKUP($B2416,Sheet2!A:F,6,FALSE)</f>
        <v>7.4147964481673849</v>
      </c>
      <c r="P2416" s="1">
        <v>39999.800000000003</v>
      </c>
      <c r="Q2416" s="3">
        <v>6.7500000000000004E-2</v>
      </c>
      <c r="R2416">
        <v>30</v>
      </c>
      <c r="S2416" s="1">
        <v>159999.20000000001</v>
      </c>
      <c r="T2416" s="1">
        <v>1037.75</v>
      </c>
      <c r="U2416" s="1">
        <v>203.09</v>
      </c>
      <c r="V2416" s="1">
        <v>41.67</v>
      </c>
      <c r="W2416" s="4">
        <v>600</v>
      </c>
      <c r="X2416" s="1">
        <v>1882.51</v>
      </c>
      <c r="Y2416">
        <v>18</v>
      </c>
      <c r="Z2416">
        <v>11</v>
      </c>
      <c r="AA2416" t="str">
        <f>VLOOKUP($B2416,Sheet1!A:E,5,FALSE)</f>
        <v>High Violence, Drug abuse, and Crime. Recovering neighborhood Urban Revitalization Projects with many community gardens &amp;Green Spaces. </v>
      </c>
    </row>
    <row r="2417" spans="1:27" x14ac:dyDescent="0.2">
      <c r="A2417">
        <v>2523</v>
      </c>
      <c r="B2417" t="s">
        <v>3138</v>
      </c>
      <c r="C2417" t="s">
        <v>87</v>
      </c>
      <c r="D2417" s="1">
        <v>899000</v>
      </c>
      <c r="E2417">
        <v>4</v>
      </c>
      <c r="F2417">
        <v>3</v>
      </c>
      <c r="G2417" s="2">
        <v>1892</v>
      </c>
      <c r="H2417" t="s">
        <v>3139</v>
      </c>
      <c r="I2417" t="s">
        <v>45</v>
      </c>
      <c r="J2417" s="5">
        <v>11236</v>
      </c>
      <c r="K2417" s="8" t="str">
        <f>VLOOKUP($B2417,Sheet1!A:E,3,FALSE)</f>
        <v>Canarsie</v>
      </c>
      <c r="L2417" s="8" t="str">
        <f>VLOOKUP($B2417,Sheet1!A:E,4,FALSE)</f>
        <v>B-</v>
      </c>
      <c r="M2417">
        <v>-73.9042326</v>
      </c>
      <c r="N2417">
        <v>40.634461299999998</v>
      </c>
      <c r="O2417" s="13">
        <f>VLOOKUP($B2417,Sheet2!A:F,6,FALSE)</f>
        <v>8.9694185624835487</v>
      </c>
      <c r="P2417" s="1">
        <v>179800</v>
      </c>
      <c r="Q2417" s="3">
        <v>6.7500000000000004E-2</v>
      </c>
      <c r="R2417">
        <v>30</v>
      </c>
      <c r="S2417" s="1">
        <v>719200</v>
      </c>
      <c r="T2417" s="1">
        <v>4664.72</v>
      </c>
      <c r="U2417" s="1">
        <v>912.89</v>
      </c>
      <c r="V2417" s="1">
        <v>187.29</v>
      </c>
      <c r="W2417" s="4">
        <v>205</v>
      </c>
      <c r="X2417" s="1">
        <v>5969.9</v>
      </c>
      <c r="Y2417">
        <v>8</v>
      </c>
      <c r="Z2417">
        <v>9</v>
      </c>
      <c r="AA2417" t="str">
        <f>VLOOKUP($B2417,Sheet1!A:E,5,FALSE)</f>
        <v>Primarilly African American &amp; West Indian Residential Neighborhood on the L line.</v>
      </c>
    </row>
    <row r="2418" spans="1:27" x14ac:dyDescent="0.2">
      <c r="A2418">
        <v>2524</v>
      </c>
      <c r="B2418" t="s">
        <v>3140</v>
      </c>
      <c r="C2418" t="s">
        <v>87</v>
      </c>
      <c r="D2418" s="1">
        <v>1299000</v>
      </c>
      <c r="E2418">
        <v>10</v>
      </c>
      <c r="F2418">
        <v>6</v>
      </c>
      <c r="G2418" s="2">
        <v>4500</v>
      </c>
      <c r="H2418" t="s">
        <v>81</v>
      </c>
      <c r="I2418" t="s">
        <v>45</v>
      </c>
      <c r="J2418" s="5">
        <v>11220</v>
      </c>
      <c r="K2418" s="8" t="str">
        <f>VLOOKUP($B2418,Sheet1!A:E,3,FALSE)</f>
        <v>Bay Ridge</v>
      </c>
      <c r="L2418" s="8" t="str">
        <f>VLOOKUP($B2418,Sheet1!A:E,4,FALSE)</f>
        <v>B+</v>
      </c>
      <c r="M2418">
        <v>-74.026617599999994</v>
      </c>
      <c r="N2418">
        <v>40.637813600000001</v>
      </c>
      <c r="O2418" s="13">
        <f>VLOOKUP($B2418,Sheet2!A:F,6,FALSE)</f>
        <v>7.9591015831054142</v>
      </c>
      <c r="P2418" s="1">
        <v>259800</v>
      </c>
      <c r="Q2418" s="3">
        <v>6.7500000000000004E-2</v>
      </c>
      <c r="R2418">
        <v>30</v>
      </c>
      <c r="S2418" s="1">
        <v>1039200</v>
      </c>
      <c r="T2418" s="1">
        <v>6740.23</v>
      </c>
      <c r="U2418" s="1">
        <v>1319.07</v>
      </c>
      <c r="V2418" s="1">
        <v>270.63</v>
      </c>
      <c r="W2418" s="4">
        <v>375</v>
      </c>
      <c r="X2418" s="1">
        <v>8704.93</v>
      </c>
      <c r="Y2418">
        <v>20</v>
      </c>
      <c r="Z2418">
        <v>14</v>
      </c>
      <c r="AA2418" t="str">
        <f>VLOOKUP($B2418,Sheet1!A:E,5,FALSE)</f>
        <v>South Brooklyn Neighborhood known for elaborate Christmas light in Dyker Heights.</v>
      </c>
    </row>
    <row r="2419" spans="1:27" x14ac:dyDescent="0.2">
      <c r="A2419">
        <v>2525</v>
      </c>
      <c r="B2419" t="s">
        <v>3141</v>
      </c>
      <c r="C2419" t="s">
        <v>34</v>
      </c>
      <c r="D2419" s="1">
        <v>699000</v>
      </c>
      <c r="E2419">
        <v>3</v>
      </c>
      <c r="F2419">
        <v>3</v>
      </c>
      <c r="G2419" s="2">
        <v>2184</v>
      </c>
      <c r="H2419" t="s">
        <v>1064</v>
      </c>
      <c r="I2419" t="s">
        <v>54</v>
      </c>
      <c r="J2419" s="5">
        <v>10473</v>
      </c>
      <c r="K2419" s="8" t="str">
        <f>VLOOKUP($B2419,Sheet1!A:E,3,FALSE)</f>
        <v>Clason Point</v>
      </c>
      <c r="L2419" s="8" t="str">
        <f>VLOOKUP($B2419,Sheet1!A:E,4,FALSE)</f>
        <v>C</v>
      </c>
      <c r="M2419">
        <v>-73.846125299999997</v>
      </c>
      <c r="N2419">
        <v>40.816388400000001</v>
      </c>
      <c r="O2419" s="13">
        <f>VLOOKUP($B2419,Sheet2!A:F,6,FALSE)</f>
        <v>8.667491603636071</v>
      </c>
      <c r="P2419" s="1">
        <v>139800</v>
      </c>
      <c r="Q2419" s="3">
        <v>6.7500000000000004E-2</v>
      </c>
      <c r="R2419">
        <v>30</v>
      </c>
      <c r="S2419" s="1">
        <v>559200</v>
      </c>
      <c r="T2419" s="1">
        <v>3626.96</v>
      </c>
      <c r="U2419" s="1">
        <v>709.8</v>
      </c>
      <c r="V2419" s="1">
        <v>145.63</v>
      </c>
      <c r="W2419" s="4">
        <v>600</v>
      </c>
      <c r="X2419" s="1">
        <v>5082.3900000000003</v>
      </c>
      <c r="Y2419">
        <v>6</v>
      </c>
      <c r="Z2419">
        <v>11</v>
      </c>
      <c r="AA2419" t="str">
        <f>VLOOKUP($B2419,Sheet1!A:E,5,FALSE)</f>
        <v>Bronx, Waterfront location with family-friendly residential vibe.</v>
      </c>
    </row>
    <row r="2420" spans="1:27" x14ac:dyDescent="0.2">
      <c r="A2420">
        <v>2526</v>
      </c>
      <c r="B2420" t="s">
        <v>3142</v>
      </c>
      <c r="C2420" t="s">
        <v>26</v>
      </c>
      <c r="D2420" s="1">
        <v>579000</v>
      </c>
      <c r="E2420">
        <v>2</v>
      </c>
      <c r="F2420">
        <v>2</v>
      </c>
      <c r="G2420">
        <v>750</v>
      </c>
      <c r="H2420" t="s">
        <v>113</v>
      </c>
      <c r="I2420" t="s">
        <v>65</v>
      </c>
      <c r="J2420" s="5">
        <v>11355</v>
      </c>
      <c r="K2420" s="8" t="str">
        <f>VLOOKUP($B2420,Sheet1!A:E,3,FALSE)</f>
        <v>Flushing</v>
      </c>
      <c r="L2420" s="8" t="str">
        <f>VLOOKUP($B2420,Sheet1!A:E,4,FALSE)</f>
        <v>B</v>
      </c>
      <c r="M2420">
        <v>-73.821995999999999</v>
      </c>
      <c r="N2420">
        <v>40.754669999999997</v>
      </c>
      <c r="O2420" s="13">
        <f>VLOOKUP($B2420,Sheet2!A:F,6,FALSE)</f>
        <v>8.5855720682440246</v>
      </c>
      <c r="P2420" s="1">
        <v>115800</v>
      </c>
      <c r="Q2420" s="3">
        <v>6.7500000000000004E-2</v>
      </c>
      <c r="R2420">
        <v>30</v>
      </c>
      <c r="S2420" s="1">
        <v>463200</v>
      </c>
      <c r="T2420" s="1">
        <v>3004.31</v>
      </c>
      <c r="U2420" s="1">
        <v>587.95000000000005</v>
      </c>
      <c r="V2420" s="1">
        <v>120.63</v>
      </c>
      <c r="W2420" s="4">
        <v>600</v>
      </c>
      <c r="X2420" s="1">
        <v>4312.88</v>
      </c>
      <c r="Y2420">
        <v>4</v>
      </c>
      <c r="Z2420">
        <v>5</v>
      </c>
      <c r="AA2420" t="str">
        <f>VLOOKUP($B2420,Sheet1!A:E,5,FALSE)</f>
        <v>Bustling Chinese and  Korean community. Large shopping community.</v>
      </c>
    </row>
    <row r="2421" spans="1:27" x14ac:dyDescent="0.2">
      <c r="A2421">
        <v>2527</v>
      </c>
      <c r="B2421" t="s">
        <v>3143</v>
      </c>
      <c r="C2421" t="s">
        <v>34</v>
      </c>
      <c r="D2421" s="1">
        <v>585000</v>
      </c>
      <c r="E2421">
        <v>3</v>
      </c>
      <c r="F2421">
        <v>2</v>
      </c>
      <c r="G2421" s="2">
        <v>1008</v>
      </c>
      <c r="H2421" t="s">
        <v>62</v>
      </c>
      <c r="I2421" t="s">
        <v>36</v>
      </c>
      <c r="J2421" s="5">
        <v>10302</v>
      </c>
      <c r="K2421" s="8" t="str">
        <f>VLOOKUP($B2421,Sheet1!A:E,3,FALSE)</f>
        <v>Port Richmond</v>
      </c>
      <c r="L2421" s="8" t="str">
        <f>VLOOKUP($B2421,Sheet1!A:E,4,FALSE)</f>
        <v>C+</v>
      </c>
      <c r="M2421">
        <v>-74.142966000000001</v>
      </c>
      <c r="N2421">
        <v>40.630230400000002</v>
      </c>
      <c r="O2421" s="13">
        <f>VLOOKUP($B2421,Sheet2!A:F,6,FALSE)</f>
        <v>11.637169185053979</v>
      </c>
      <c r="P2421" s="1">
        <v>117000</v>
      </c>
      <c r="Q2421" s="3">
        <v>6.7500000000000004E-2</v>
      </c>
      <c r="R2421">
        <v>30</v>
      </c>
      <c r="S2421" s="1">
        <v>468000</v>
      </c>
      <c r="T2421" s="1">
        <v>3035.44</v>
      </c>
      <c r="U2421" s="1">
        <v>594.04</v>
      </c>
      <c r="V2421" s="1">
        <v>121.88</v>
      </c>
      <c r="W2421" s="4">
        <v>600</v>
      </c>
      <c r="X2421" s="1">
        <v>4351.3500000000004</v>
      </c>
      <c r="Y2421">
        <v>6</v>
      </c>
      <c r="Z2421">
        <v>6</v>
      </c>
      <c r="AA2421" t="str">
        <f>VLOOKUP($B2421,Sheet1!A:E,5,FALSE)</f>
        <v>North Staten Island, Maritime history, blue collar neighborhood.</v>
      </c>
    </row>
    <row r="2422" spans="1:27" x14ac:dyDescent="0.2">
      <c r="A2422">
        <v>2528</v>
      </c>
      <c r="B2422" t="s">
        <v>3144</v>
      </c>
      <c r="C2422" t="s">
        <v>52</v>
      </c>
      <c r="D2422" s="1">
        <v>579000</v>
      </c>
      <c r="E2422">
        <v>2</v>
      </c>
      <c r="F2422">
        <v>1</v>
      </c>
      <c r="G2422" s="2">
        <v>2184</v>
      </c>
      <c r="H2422" t="s">
        <v>39</v>
      </c>
      <c r="I2422" t="s">
        <v>65</v>
      </c>
      <c r="J2422" s="5">
        <v>11372</v>
      </c>
      <c r="K2422" s="8" t="str">
        <f>VLOOKUP($B2422,Sheet1!A:E,3,FALSE)</f>
        <v>High Bridge</v>
      </c>
      <c r="L2422" s="8" t="str">
        <f>VLOOKUP($B2422,Sheet1!A:E,4,FALSE)</f>
        <v>C</v>
      </c>
      <c r="M2422">
        <v>-73.881875699999995</v>
      </c>
      <c r="N2422">
        <v>40.753119099999999</v>
      </c>
      <c r="O2422" s="13">
        <f>VLOOKUP($B2422,Sheet2!A:F,6,FALSE)</f>
        <v>5.4420405180449158</v>
      </c>
      <c r="P2422" s="1">
        <v>115800</v>
      </c>
      <c r="Q2422" s="3">
        <v>6.7500000000000004E-2</v>
      </c>
      <c r="R2422">
        <v>30</v>
      </c>
      <c r="S2422" s="1">
        <v>463200</v>
      </c>
      <c r="T2422" s="1">
        <v>3004.31</v>
      </c>
      <c r="U2422" s="1">
        <v>587.95000000000005</v>
      </c>
      <c r="V2422" s="1">
        <v>120.63</v>
      </c>
      <c r="W2422" s="4">
        <v>205</v>
      </c>
      <c r="X2422" s="1">
        <v>3917.88</v>
      </c>
      <c r="Y2422">
        <v>4</v>
      </c>
      <c r="Z2422">
        <v>18</v>
      </c>
      <c r="AA2422" t="str">
        <f>VLOOKUP($B2422,Sheet1!A:E,5,FALSE)</f>
        <v> High Bridge connecting Manhattan &amp; Bronx, near Yankee Stadium. High poverty rates.</v>
      </c>
    </row>
    <row r="2423" spans="1:27" x14ac:dyDescent="0.2">
      <c r="A2423">
        <v>2529</v>
      </c>
      <c r="B2423" t="s">
        <v>3145</v>
      </c>
      <c r="C2423" t="s">
        <v>87</v>
      </c>
      <c r="D2423" s="1">
        <v>499000</v>
      </c>
      <c r="E2423">
        <v>3</v>
      </c>
      <c r="F2423">
        <v>3</v>
      </c>
      <c r="G2423" s="2">
        <v>2184</v>
      </c>
      <c r="H2423" t="s">
        <v>3000</v>
      </c>
      <c r="I2423" t="s">
        <v>45</v>
      </c>
      <c r="J2423" s="5">
        <v>11236</v>
      </c>
      <c r="K2423" s="8" t="str">
        <f>VLOOKUP($B2423,Sheet1!A:E,3,FALSE)</f>
        <v>Canarsie</v>
      </c>
      <c r="L2423" s="8" t="str">
        <f>VLOOKUP($B2423,Sheet1!A:E,4,FALSE)</f>
        <v>B-</v>
      </c>
      <c r="M2423">
        <v>-73.909612999999993</v>
      </c>
      <c r="N2423">
        <v>40.6370243</v>
      </c>
      <c r="O2423" s="13">
        <f>VLOOKUP($B2423,Sheet2!A:F,6,FALSE)</f>
        <v>8.6810119775076693</v>
      </c>
      <c r="P2423" s="1">
        <v>99800</v>
      </c>
      <c r="Q2423" s="3">
        <v>6.7500000000000004E-2</v>
      </c>
      <c r="R2423">
        <v>30</v>
      </c>
      <c r="S2423" s="1">
        <v>399200</v>
      </c>
      <c r="T2423" s="1">
        <v>2589.1999999999998</v>
      </c>
      <c r="U2423" s="1">
        <v>506.71</v>
      </c>
      <c r="V2423" s="1">
        <v>103.96</v>
      </c>
      <c r="W2423" s="4">
        <v>550</v>
      </c>
      <c r="X2423" s="1">
        <v>3749.87</v>
      </c>
      <c r="Y2423">
        <v>6</v>
      </c>
      <c r="Z2423">
        <v>11</v>
      </c>
      <c r="AA2423" t="str">
        <f>VLOOKUP($B2423,Sheet1!A:E,5,FALSE)</f>
        <v>Primarilly African American &amp; West Indian Residential Neighborhood on the L line.</v>
      </c>
    </row>
    <row r="2424" spans="1:27" x14ac:dyDescent="0.2">
      <c r="A2424">
        <v>2530</v>
      </c>
      <c r="B2424" t="s">
        <v>3146</v>
      </c>
      <c r="C2424" t="s">
        <v>163</v>
      </c>
      <c r="D2424" s="1">
        <v>350000</v>
      </c>
      <c r="E2424">
        <v>3</v>
      </c>
      <c r="F2424">
        <v>2</v>
      </c>
      <c r="G2424" s="2">
        <v>1137</v>
      </c>
      <c r="H2424" t="s">
        <v>2167</v>
      </c>
      <c r="I2424" t="s">
        <v>36</v>
      </c>
      <c r="J2424" s="5">
        <v>10306</v>
      </c>
      <c r="K2424" s="8" t="str">
        <f>VLOOKUP($B2424,Sheet1!A:E,3,FALSE)</f>
        <v>Great Kills</v>
      </c>
      <c r="L2424" s="8" t="str">
        <f>VLOOKUP($B2424,Sheet1!A:E,4,FALSE)</f>
        <v>B</v>
      </c>
      <c r="M2424">
        <v>-74.107616500000006</v>
      </c>
      <c r="N2424">
        <v>40.579062</v>
      </c>
      <c r="O2424" s="13">
        <f>VLOOKUP($B2424,Sheet2!A:F,6,FALSE)</f>
        <v>13.35750942637803</v>
      </c>
      <c r="P2424" s="1">
        <v>70000</v>
      </c>
      <c r="Q2424" s="3">
        <v>6.7500000000000004E-2</v>
      </c>
      <c r="R2424">
        <v>30</v>
      </c>
      <c r="S2424" s="1">
        <v>280000</v>
      </c>
      <c r="T2424" s="1">
        <v>1816.07</v>
      </c>
      <c r="U2424" s="1">
        <v>355.41</v>
      </c>
      <c r="V2424" s="1">
        <v>72.92</v>
      </c>
      <c r="W2424" s="4">
        <v>600</v>
      </c>
      <c r="X2424" s="1">
        <v>2844.4</v>
      </c>
      <c r="Y2424">
        <v>6</v>
      </c>
      <c r="Z2424">
        <v>7</v>
      </c>
      <c r="AA2424" t="str">
        <f>VLOOKUP($B2424,Sheet1!A:E,5,FALSE)</f>
        <v>Southern Staten Island, Suburban feel, waterfront community, Great Kills Park, named after Duth word of "Great creeks"</v>
      </c>
    </row>
    <row r="2425" spans="1:27" x14ac:dyDescent="0.2">
      <c r="A2425">
        <v>2531</v>
      </c>
      <c r="B2425" t="s">
        <v>3147</v>
      </c>
      <c r="C2425" t="s">
        <v>34</v>
      </c>
      <c r="D2425" s="1">
        <v>1250000</v>
      </c>
      <c r="E2425">
        <v>3</v>
      </c>
      <c r="F2425">
        <v>2</v>
      </c>
      <c r="G2425" s="2">
        <v>2072</v>
      </c>
      <c r="H2425" t="s">
        <v>39</v>
      </c>
      <c r="I2425" t="s">
        <v>36</v>
      </c>
      <c r="J2425" s="5">
        <v>10304</v>
      </c>
      <c r="K2425" s="8" t="str">
        <f>VLOOKUP($B2425,Sheet1!A:E,3,FALSE)</f>
        <v>Stapleton</v>
      </c>
      <c r="L2425" s="8" t="str">
        <f>VLOOKUP($B2425,Sheet1!A:E,4,FALSE)</f>
        <v>B</v>
      </c>
      <c r="M2425">
        <v>-74.080612299999999</v>
      </c>
      <c r="N2425">
        <v>40.6321382</v>
      </c>
      <c r="O2425" s="13">
        <f>VLOOKUP($B2425,Sheet2!A:F,6,FALSE)</f>
        <v>9.4769800593725151</v>
      </c>
      <c r="P2425" s="1">
        <v>250000</v>
      </c>
      <c r="Q2425" s="3">
        <v>6.7500000000000004E-2</v>
      </c>
      <c r="R2425">
        <v>30</v>
      </c>
      <c r="S2425" s="1">
        <v>1000000</v>
      </c>
      <c r="T2425" s="1">
        <v>6485.98</v>
      </c>
      <c r="U2425" s="1">
        <v>1269.31</v>
      </c>
      <c r="V2425" s="1">
        <v>260.42</v>
      </c>
      <c r="W2425" s="4">
        <v>600</v>
      </c>
      <c r="X2425" s="1">
        <v>8615.7099999999991</v>
      </c>
      <c r="Y2425">
        <v>6</v>
      </c>
      <c r="Z2425">
        <v>13</v>
      </c>
      <c r="AA2425" t="str">
        <f>VLOOKUP($B2425,Sheet1!A:E,5,FALSE)</f>
        <v>Historic Waterfront, Vibrant Art Scene, Staten Island Urby.</v>
      </c>
    </row>
    <row r="2426" spans="1:27" x14ac:dyDescent="0.2">
      <c r="A2426">
        <v>2532</v>
      </c>
      <c r="B2426" t="s">
        <v>3148</v>
      </c>
      <c r="C2426" t="s">
        <v>87</v>
      </c>
      <c r="D2426" s="1">
        <v>899000</v>
      </c>
      <c r="E2426">
        <v>4</v>
      </c>
      <c r="F2426">
        <v>3</v>
      </c>
      <c r="G2426" s="2">
        <v>2184</v>
      </c>
      <c r="H2426" t="s">
        <v>125</v>
      </c>
      <c r="I2426" t="s">
        <v>65</v>
      </c>
      <c r="J2426" s="5">
        <v>11368</v>
      </c>
      <c r="K2426" s="8" t="str">
        <f>VLOOKUP($B2426,Sheet1!A:E,3,FALSE)</f>
        <v>Corona</v>
      </c>
      <c r="L2426" s="8" t="str">
        <f>VLOOKUP($B2426,Sheet1!A:E,4,FALSE)</f>
        <v>C</v>
      </c>
      <c r="M2426">
        <v>-73.857424100000003</v>
      </c>
      <c r="N2426">
        <v>40.7431111</v>
      </c>
      <c r="O2426" s="13">
        <f>VLOOKUP($B2426,Sheet2!A:F,6,FALSE)</f>
        <v>6.729099251228571</v>
      </c>
      <c r="P2426" s="1">
        <v>179800</v>
      </c>
      <c r="Q2426" s="3">
        <v>6.7500000000000004E-2</v>
      </c>
      <c r="R2426">
        <v>30</v>
      </c>
      <c r="S2426" s="1">
        <v>719200</v>
      </c>
      <c r="T2426" s="1">
        <v>4664.72</v>
      </c>
      <c r="U2426" s="1">
        <v>912.89</v>
      </c>
      <c r="V2426" s="1">
        <v>187.29</v>
      </c>
      <c r="W2426" s="4">
        <v>375</v>
      </c>
      <c r="X2426" s="1">
        <v>6139.9</v>
      </c>
      <c r="Y2426">
        <v>8</v>
      </c>
      <c r="Z2426">
        <v>11</v>
      </c>
      <c r="AA2426" t="str">
        <f>VLOOKUP($B2426,Sheet1!A:E,5,FALSE)</f>
        <v>Flushing Meadows - Corona Park Queens, Lemon Ice King icees, strong Latino community.</v>
      </c>
    </row>
    <row r="2427" spans="1:27" x14ac:dyDescent="0.2">
      <c r="A2427">
        <v>2533</v>
      </c>
      <c r="B2427" t="s">
        <v>3149</v>
      </c>
      <c r="C2427" t="s">
        <v>41</v>
      </c>
      <c r="D2427" s="1">
        <v>1979000</v>
      </c>
      <c r="E2427">
        <v>5</v>
      </c>
      <c r="F2427">
        <v>2.5</v>
      </c>
      <c r="G2427" s="2">
        <v>3150</v>
      </c>
      <c r="H2427" t="s">
        <v>39</v>
      </c>
      <c r="I2427" t="s">
        <v>45</v>
      </c>
      <c r="J2427" s="5">
        <v>11221</v>
      </c>
      <c r="K2427" s="8" t="str">
        <f>VLOOKUP($B2427,Sheet1!A:E,3,FALSE)</f>
        <v>Bedford-Stuyvesant</v>
      </c>
      <c r="L2427" s="8" t="str">
        <f>VLOOKUP($B2427,Sheet1!A:E,4,FALSE)</f>
        <v>C+</v>
      </c>
      <c r="M2427">
        <v>-73.911709599999995</v>
      </c>
      <c r="N2427">
        <v>40.690842199999999</v>
      </c>
      <c r="O2427" s="13">
        <f>VLOOKUP($B2427,Sheet2!A:F,6,FALSE)</f>
        <v>5.5661059534927073</v>
      </c>
      <c r="P2427" s="1">
        <v>395800</v>
      </c>
      <c r="Q2427" s="3">
        <v>6.7500000000000004E-2</v>
      </c>
      <c r="R2427">
        <v>30</v>
      </c>
      <c r="S2427" s="1">
        <v>1583200</v>
      </c>
      <c r="T2427" s="1">
        <v>10268.61</v>
      </c>
      <c r="U2427" s="1">
        <v>2009.58</v>
      </c>
      <c r="V2427" s="1">
        <v>412.29</v>
      </c>
      <c r="W2427" s="4">
        <v>3000</v>
      </c>
      <c r="X2427" s="1">
        <v>15690.47</v>
      </c>
      <c r="Y2427">
        <v>10</v>
      </c>
      <c r="Z2427">
        <v>18</v>
      </c>
      <c r="AA2427" t="str">
        <f>VLOOKUP($B2427,Sheet1!A:E,5,FALSE)</f>
        <v>Bed-Stuy, Do or Die phrase, home of rappers Notorious B.I.G &amp; Jay Z, Options for soul food &amp; carribean foods.</v>
      </c>
    </row>
    <row r="2428" spans="1:27" x14ac:dyDescent="0.2">
      <c r="A2428">
        <v>2534</v>
      </c>
      <c r="B2428" t="s">
        <v>3150</v>
      </c>
      <c r="C2428" t="s">
        <v>34</v>
      </c>
      <c r="D2428" s="1">
        <v>599000</v>
      </c>
      <c r="E2428">
        <v>3</v>
      </c>
      <c r="F2428">
        <v>2</v>
      </c>
      <c r="G2428">
        <v>780</v>
      </c>
      <c r="H2428" t="s">
        <v>481</v>
      </c>
      <c r="I2428" t="s">
        <v>36</v>
      </c>
      <c r="J2428" s="5">
        <v>10305</v>
      </c>
      <c r="K2428" s="8" t="str">
        <f>VLOOKUP($B2428,Sheet1!A:E,3,FALSE)</f>
        <v>Richmond County</v>
      </c>
      <c r="L2428" s="8" t="str">
        <f>VLOOKUP($B2428,Sheet1!A:E,4,FALSE)</f>
        <v>B</v>
      </c>
      <c r="M2428">
        <v>-74.085878100000002</v>
      </c>
      <c r="N2428">
        <v>40.588053799999997</v>
      </c>
      <c r="O2428" s="13">
        <f>VLOOKUP($B2428,Sheet2!A:F,6,FALSE)</f>
        <v>12.28442155264057</v>
      </c>
      <c r="P2428" s="1">
        <v>119800</v>
      </c>
      <c r="Q2428" s="3">
        <v>6.7500000000000004E-2</v>
      </c>
      <c r="R2428">
        <v>30</v>
      </c>
      <c r="S2428" s="1">
        <v>479200</v>
      </c>
      <c r="T2428" s="1">
        <v>3108.08</v>
      </c>
      <c r="U2428" s="1">
        <v>608.25</v>
      </c>
      <c r="V2428" s="1">
        <v>124.79</v>
      </c>
      <c r="W2428" s="4">
        <v>550</v>
      </c>
      <c r="X2428" s="1">
        <v>4391.13</v>
      </c>
      <c r="Y2428">
        <v>6</v>
      </c>
      <c r="Z2428">
        <v>5</v>
      </c>
      <c r="AA2428" t="str">
        <f>VLOOKUP($B2428,Sheet1!A:E,5,FALSE)</f>
        <v>Northern Staten Island</v>
      </c>
    </row>
    <row r="2429" spans="1:27" x14ac:dyDescent="0.2">
      <c r="A2429">
        <v>2535</v>
      </c>
      <c r="B2429" t="s">
        <v>3151</v>
      </c>
      <c r="C2429" t="s">
        <v>34</v>
      </c>
      <c r="D2429" s="1">
        <v>779000</v>
      </c>
      <c r="E2429">
        <v>4</v>
      </c>
      <c r="F2429">
        <v>2</v>
      </c>
      <c r="G2429" s="2">
        <v>2188</v>
      </c>
      <c r="H2429" t="s">
        <v>334</v>
      </c>
      <c r="I2429" t="s">
        <v>36</v>
      </c>
      <c r="J2429" s="5">
        <v>10301</v>
      </c>
      <c r="K2429" s="8" t="str">
        <f>VLOOKUP($B2429,Sheet1!A:E,3,FALSE)</f>
        <v>Richmond County</v>
      </c>
      <c r="L2429" s="8" t="str">
        <f>VLOOKUP($B2429,Sheet1!A:E,4,FALSE)</f>
        <v>B</v>
      </c>
      <c r="M2429">
        <v>-74.0818972</v>
      </c>
      <c r="N2429">
        <v>40.644504499999996</v>
      </c>
      <c r="O2429" s="13">
        <f>VLOOKUP($B2429,Sheet2!A:F,6,FALSE)</f>
        <v>8.8020501169905145</v>
      </c>
      <c r="P2429" s="1">
        <v>155800</v>
      </c>
      <c r="Q2429" s="3">
        <v>6.7500000000000004E-2</v>
      </c>
      <c r="R2429">
        <v>30</v>
      </c>
      <c r="S2429" s="1">
        <v>623200</v>
      </c>
      <c r="T2429" s="1">
        <v>4042.06</v>
      </c>
      <c r="U2429" s="1">
        <v>791.04</v>
      </c>
      <c r="V2429" s="1">
        <v>162.29</v>
      </c>
      <c r="W2429" s="4">
        <v>205</v>
      </c>
      <c r="X2429" s="1">
        <v>5200.3900000000003</v>
      </c>
      <c r="Y2429">
        <v>8</v>
      </c>
      <c r="Z2429">
        <v>14</v>
      </c>
      <c r="AA2429" t="str">
        <f>VLOOKUP($B2429,Sheet1!A:E,5,FALSE)</f>
        <v>Northern Staten Island</v>
      </c>
    </row>
    <row r="2430" spans="1:27" x14ac:dyDescent="0.2">
      <c r="A2430">
        <v>2536</v>
      </c>
      <c r="B2430" t="s">
        <v>3152</v>
      </c>
      <c r="C2430" t="s">
        <v>41</v>
      </c>
      <c r="D2430" s="1">
        <v>25000000</v>
      </c>
      <c r="E2430">
        <v>6</v>
      </c>
      <c r="F2430">
        <v>6</v>
      </c>
      <c r="G2430" s="2">
        <v>2184</v>
      </c>
      <c r="H2430" t="s">
        <v>69</v>
      </c>
      <c r="I2430" t="s">
        <v>28</v>
      </c>
      <c r="J2430" s="5">
        <v>10065</v>
      </c>
      <c r="K2430" s="8" t="str">
        <f>VLOOKUP($B2430,Sheet1!A:E,3,FALSE)</f>
        <v>Upper East Side</v>
      </c>
      <c r="L2430" s="8" t="str">
        <f>VLOOKUP($B2430,Sheet1!A:E,4,FALSE)</f>
        <v>A</v>
      </c>
      <c r="M2430">
        <v>-73.968983899999998</v>
      </c>
      <c r="N2430">
        <v>40.765980900000002</v>
      </c>
      <c r="O2430" s="13">
        <f>VLOOKUP($B2430,Sheet2!A:F,6,FALSE)</f>
        <v>1.4653208728379099</v>
      </c>
      <c r="P2430" s="1">
        <v>5000000</v>
      </c>
      <c r="Q2430" s="3">
        <v>6.7500000000000004E-2</v>
      </c>
      <c r="R2430">
        <v>30</v>
      </c>
      <c r="S2430" s="1">
        <v>20000000</v>
      </c>
      <c r="T2430" s="1">
        <v>129719.62</v>
      </c>
      <c r="U2430" s="1">
        <v>25386.25</v>
      </c>
      <c r="V2430" s="1">
        <v>5208.33</v>
      </c>
      <c r="W2430" s="4">
        <v>205</v>
      </c>
      <c r="X2430" s="1">
        <v>160519.20000000001</v>
      </c>
      <c r="Y2430">
        <v>12</v>
      </c>
      <c r="Z2430">
        <v>7</v>
      </c>
      <c r="AA2430" t="str">
        <f>VLOOKUP($B2430,Sheet1!A:E,5,FALSE)</f>
        <v>Posh neighborhood, private schools, expensive supermarkets, iconic museums. </v>
      </c>
    </row>
    <row r="2431" spans="1:27" x14ac:dyDescent="0.2">
      <c r="A2431">
        <v>2539</v>
      </c>
      <c r="B2431" t="s">
        <v>3153</v>
      </c>
      <c r="C2431" t="s">
        <v>52</v>
      </c>
      <c r="D2431" s="1">
        <v>1195000</v>
      </c>
      <c r="E2431">
        <v>2</v>
      </c>
      <c r="F2431">
        <v>2</v>
      </c>
      <c r="G2431" s="2">
        <v>2184</v>
      </c>
      <c r="H2431" t="s">
        <v>69</v>
      </c>
      <c r="I2431" t="s">
        <v>28</v>
      </c>
      <c r="J2431" s="5">
        <v>10024</v>
      </c>
      <c r="K2431" s="8" t="str">
        <f>VLOOKUP($B2431,Sheet1!A:E,3,FALSE)</f>
        <v>Upper West Side</v>
      </c>
      <c r="L2431" s="8" t="str">
        <f>VLOOKUP($B2431,Sheet1!A:E,4,FALSE)</f>
        <v>A</v>
      </c>
      <c r="M2431">
        <v>-73.971914600000005</v>
      </c>
      <c r="N2431">
        <v>40.783636999999999</v>
      </c>
      <c r="O2431" s="13">
        <f>VLOOKUP($B2431,Sheet2!A:F,6,FALSE)</f>
        <v>2.505088568607865</v>
      </c>
      <c r="P2431" s="1">
        <v>239000</v>
      </c>
      <c r="Q2431" s="3">
        <v>6.7500000000000004E-2</v>
      </c>
      <c r="R2431">
        <v>30</v>
      </c>
      <c r="S2431" s="1">
        <v>956000</v>
      </c>
      <c r="T2431" s="1">
        <v>6200.6</v>
      </c>
      <c r="U2431" s="1">
        <v>1213.46</v>
      </c>
      <c r="V2431" s="1">
        <v>248.96</v>
      </c>
      <c r="W2431" s="4">
        <v>600</v>
      </c>
      <c r="X2431" s="1">
        <v>8263.02</v>
      </c>
      <c r="Y2431">
        <v>4</v>
      </c>
      <c r="Z2431">
        <v>14</v>
      </c>
      <c r="AA2431" t="str">
        <f>VLOOKUP($B2431,Sheet1!A:E,5,FALSE)</f>
        <v>Western edge of Central Park, Lincoln Center, affluent area.</v>
      </c>
    </row>
    <row r="2432" spans="1:27" x14ac:dyDescent="0.2">
      <c r="A2432">
        <v>2540</v>
      </c>
      <c r="B2432" t="s">
        <v>3154</v>
      </c>
      <c r="C2432" t="s">
        <v>26</v>
      </c>
      <c r="D2432" s="1">
        <v>1995000</v>
      </c>
      <c r="E2432">
        <v>2</v>
      </c>
      <c r="F2432">
        <v>3</v>
      </c>
      <c r="G2432" s="2">
        <v>1838</v>
      </c>
      <c r="H2432" t="s">
        <v>39</v>
      </c>
      <c r="I2432" t="s">
        <v>28</v>
      </c>
      <c r="J2432" s="5">
        <v>10009</v>
      </c>
      <c r="K2432" s="8" t="str">
        <f>VLOOKUP($B2432,Sheet1!A:E,3,FALSE)</f>
        <v>East Village</v>
      </c>
      <c r="L2432" s="8" t="str">
        <f>VLOOKUP($B2432,Sheet1!A:E,4,FALSE)</f>
        <v>B+</v>
      </c>
      <c r="M2432">
        <v>-73.979335000000006</v>
      </c>
      <c r="N2432">
        <v>40.720539000000002</v>
      </c>
      <c r="O2432" s="13">
        <f>VLOOKUP($B2432,Sheet2!A:F,6,FALSE)</f>
        <v>1.977287976200792</v>
      </c>
      <c r="P2432" s="1">
        <v>399000</v>
      </c>
      <c r="Q2432" s="3">
        <v>6.7500000000000004E-2</v>
      </c>
      <c r="R2432">
        <v>30</v>
      </c>
      <c r="S2432" s="1">
        <v>1596000</v>
      </c>
      <c r="T2432" s="1">
        <v>10351.629999999999</v>
      </c>
      <c r="U2432" s="1">
        <v>2025.82</v>
      </c>
      <c r="V2432" s="1">
        <v>415.63</v>
      </c>
      <c r="W2432" s="4">
        <v>375</v>
      </c>
      <c r="X2432" s="1">
        <v>13168.07</v>
      </c>
      <c r="Y2432">
        <v>4</v>
      </c>
      <c r="Z2432">
        <v>9</v>
      </c>
      <c r="AA2432" t="str">
        <f>VLOOKUP($B2432,Sheet1!A:E,5,FALSE)</f>
        <v>Lower Manhattan. Vibrant culture, "counter-culture history", St. Mark's Place. Tompkins Square Park, numerous bars clubs and music halls.</v>
      </c>
    </row>
    <row r="2433" spans="1:27" x14ac:dyDescent="0.2">
      <c r="A2433">
        <v>2541</v>
      </c>
      <c r="B2433" t="s">
        <v>3155</v>
      </c>
      <c r="C2433" t="s">
        <v>52</v>
      </c>
      <c r="D2433" s="1">
        <v>564900</v>
      </c>
      <c r="E2433">
        <v>1</v>
      </c>
      <c r="F2433">
        <v>1</v>
      </c>
      <c r="G2433">
        <v>769</v>
      </c>
      <c r="H2433" t="s">
        <v>1643</v>
      </c>
      <c r="I2433" t="s">
        <v>45</v>
      </c>
      <c r="J2433" s="5">
        <v>11201</v>
      </c>
      <c r="K2433" s="8" t="str">
        <f>VLOOKUP($B2433,Sheet1!A:E,3,FALSE)</f>
        <v>Brooklyn Heights</v>
      </c>
      <c r="L2433" s="8" t="str">
        <f>VLOOKUP($B2433,Sheet1!A:E,4,FALSE)</f>
        <v>A</v>
      </c>
      <c r="M2433">
        <v>-73.988335000000006</v>
      </c>
      <c r="N2433">
        <v>40.697477999999997</v>
      </c>
      <c r="O2433" s="13">
        <f>VLOOKUP($B2433,Sheet2!A:F,6,FALSE)</f>
        <v>3.5457986520421239</v>
      </c>
      <c r="P2433" s="1">
        <v>112980</v>
      </c>
      <c r="Q2433" s="3">
        <v>6.7500000000000004E-2</v>
      </c>
      <c r="R2433">
        <v>30</v>
      </c>
      <c r="S2433" s="1">
        <v>451920</v>
      </c>
      <c r="T2433" s="1">
        <v>2931.14</v>
      </c>
      <c r="U2433" s="1">
        <v>573.63</v>
      </c>
      <c r="V2433" s="1">
        <v>117.69</v>
      </c>
      <c r="W2433" s="4">
        <v>1700</v>
      </c>
      <c r="X2433" s="1">
        <v>5322.46</v>
      </c>
      <c r="Y2433">
        <v>2</v>
      </c>
      <c r="Z2433">
        <v>6</v>
      </c>
      <c r="AA2433" t="str">
        <f>VLOOKUP($B2433,Sheet1!A:E,5,FALSE)</f>
        <v>Views of the Manhattan Skyline and Brooklyn Bridge, by Brooklyn Heights Park- Pier 5, famous basketball courts. </v>
      </c>
    </row>
    <row r="2434" spans="1:27" x14ac:dyDescent="0.2">
      <c r="A2434">
        <v>2542</v>
      </c>
      <c r="B2434" t="s">
        <v>3156</v>
      </c>
      <c r="C2434" t="s">
        <v>87</v>
      </c>
      <c r="D2434" s="1">
        <v>1250000</v>
      </c>
      <c r="E2434">
        <v>6</v>
      </c>
      <c r="F2434">
        <v>4</v>
      </c>
      <c r="G2434" s="2">
        <v>2184</v>
      </c>
      <c r="H2434" t="s">
        <v>69</v>
      </c>
      <c r="I2434" t="s">
        <v>45</v>
      </c>
      <c r="J2434" s="5">
        <v>11207</v>
      </c>
      <c r="K2434" s="8" t="str">
        <f>VLOOKUP($B2434,Sheet1!A:E,3,FALSE)</f>
        <v>East New York</v>
      </c>
      <c r="L2434" s="8" t="str">
        <f>VLOOKUP($B2434,Sheet1!A:E,4,FALSE)</f>
        <v>D+</v>
      </c>
      <c r="M2434">
        <v>-73.891499300000007</v>
      </c>
      <c r="N2434">
        <v>40.680039800000003</v>
      </c>
      <c r="O2434" s="13">
        <f>VLOOKUP($B2434,Sheet2!A:F,6,FALSE)</f>
        <v>6.8442498322460512</v>
      </c>
      <c r="P2434" s="1">
        <v>250000</v>
      </c>
      <c r="Q2434" s="3">
        <v>6.7500000000000004E-2</v>
      </c>
      <c r="R2434">
        <v>30</v>
      </c>
      <c r="S2434" s="1">
        <v>1000000</v>
      </c>
      <c r="T2434" s="1">
        <v>6485.98</v>
      </c>
      <c r="U2434" s="1">
        <v>1269.31</v>
      </c>
      <c r="V2434" s="1">
        <v>260.42</v>
      </c>
      <c r="W2434" s="4">
        <v>375</v>
      </c>
      <c r="X2434" s="1">
        <v>8390.7099999999991</v>
      </c>
      <c r="Y2434">
        <v>12</v>
      </c>
      <c r="Z2434">
        <v>9</v>
      </c>
      <c r="AA2434" t="str">
        <f>VLOOKUP($B2434,Sheet1!A:E,5,FALSE)</f>
        <v>High Violence, Drug abuse, and Crime. Recovering neighborhood Urban Revitalization Projects with many community gardens &amp;Green Spaces. </v>
      </c>
    </row>
    <row r="2435" spans="1:27" x14ac:dyDescent="0.2">
      <c r="A2435">
        <v>2543</v>
      </c>
      <c r="B2435" t="s">
        <v>3157</v>
      </c>
      <c r="C2435" t="s">
        <v>26</v>
      </c>
      <c r="D2435" s="1">
        <v>15000000</v>
      </c>
      <c r="E2435">
        <v>4</v>
      </c>
      <c r="F2435">
        <v>4</v>
      </c>
      <c r="G2435" s="2">
        <v>2184</v>
      </c>
      <c r="H2435" t="s">
        <v>69</v>
      </c>
      <c r="I2435" t="s">
        <v>28</v>
      </c>
      <c r="J2435" s="5">
        <v>10036</v>
      </c>
      <c r="K2435" s="8" t="str">
        <f>VLOOKUP($B2435,Sheet1!A:E,3,FALSE)</f>
        <v>Midtown West</v>
      </c>
      <c r="L2435" s="8" t="str">
        <f>VLOOKUP($B2435,Sheet1!A:E,4,FALSE)</f>
        <v>B</v>
      </c>
      <c r="M2435">
        <v>-73.982217000000006</v>
      </c>
      <c r="N2435">
        <v>40.756337799999997</v>
      </c>
      <c r="O2435" s="13">
        <f>VLOOKUP($B2435,Sheet2!A:F,6,FALSE)</f>
        <v>0.54562393969512657</v>
      </c>
      <c r="P2435" s="1">
        <v>3000000</v>
      </c>
      <c r="Q2435" s="3">
        <v>6.7500000000000004E-2</v>
      </c>
      <c r="R2435">
        <v>30</v>
      </c>
      <c r="S2435" s="1">
        <v>12000000</v>
      </c>
      <c r="T2435" s="1">
        <v>77831.77</v>
      </c>
      <c r="U2435" s="1">
        <v>15231.75</v>
      </c>
      <c r="V2435" s="1">
        <v>3125</v>
      </c>
      <c r="W2435" s="4">
        <v>375</v>
      </c>
      <c r="X2435" s="1">
        <v>96563.520000000004</v>
      </c>
      <c r="Y2435">
        <v>8</v>
      </c>
      <c r="Z2435">
        <v>9</v>
      </c>
      <c r="AA2435" t="str">
        <f>VLOOKUP($B2435,Sheet1!A:E,5,FALSE)</f>
        <v>Times Square, Rockefeller Center, Radio City Hall, Broadway shows</v>
      </c>
    </row>
    <row r="2436" spans="1:27" x14ac:dyDescent="0.2">
      <c r="A2436">
        <v>2544</v>
      </c>
      <c r="B2436" t="s">
        <v>3158</v>
      </c>
      <c r="C2436" t="s">
        <v>87</v>
      </c>
      <c r="D2436" s="1">
        <v>1399000</v>
      </c>
      <c r="E2436">
        <v>4</v>
      </c>
      <c r="F2436">
        <v>3</v>
      </c>
      <c r="G2436" s="2">
        <v>2283</v>
      </c>
      <c r="H2436" t="s">
        <v>1434</v>
      </c>
      <c r="I2436" t="s">
        <v>65</v>
      </c>
      <c r="J2436" s="5">
        <v>11103</v>
      </c>
      <c r="K2436" s="8" t="str">
        <f>VLOOKUP($B2436,Sheet1!A:E,3,FALSE)</f>
        <v>Astoria</v>
      </c>
      <c r="L2436" s="8" t="str">
        <f>VLOOKUP($B2436,Sheet1!A:E,4,FALSE)</f>
        <v>B+</v>
      </c>
      <c r="M2436">
        <v>-73.914021500000004</v>
      </c>
      <c r="N2436">
        <v>40.758019699999998</v>
      </c>
      <c r="O2436" s="13">
        <f>VLOOKUP($B2436,Sheet2!A:F,6,FALSE)</f>
        <v>3.800353094344866</v>
      </c>
      <c r="P2436" s="1">
        <v>279800</v>
      </c>
      <c r="Q2436" s="3">
        <v>6.7500000000000004E-2</v>
      </c>
      <c r="R2436">
        <v>30</v>
      </c>
      <c r="S2436" s="1">
        <v>1119200</v>
      </c>
      <c r="T2436" s="1">
        <v>7259.11</v>
      </c>
      <c r="U2436" s="1">
        <v>1420.61</v>
      </c>
      <c r="V2436" s="1">
        <v>291.45999999999998</v>
      </c>
      <c r="W2436" s="4">
        <v>600</v>
      </c>
      <c r="X2436" s="1">
        <v>9571.18</v>
      </c>
      <c r="Y2436">
        <v>8</v>
      </c>
      <c r="Z2436">
        <v>11</v>
      </c>
      <c r="AA2436" t="str">
        <f>VLOOKUP($B2436,Sheet1!A:E,5,FALSE)</f>
        <v>Large Greek, Middle Eastern, and Latin American cultural influence with diverse cuisine and a large Astoria Park.</v>
      </c>
    </row>
    <row r="2437" spans="1:27" x14ac:dyDescent="0.2">
      <c r="A2437">
        <v>2545</v>
      </c>
      <c r="B2437" t="s">
        <v>3159</v>
      </c>
      <c r="C2437" t="s">
        <v>34</v>
      </c>
      <c r="D2437" s="1">
        <v>1250000</v>
      </c>
      <c r="E2437">
        <v>4</v>
      </c>
      <c r="F2437">
        <v>2</v>
      </c>
      <c r="G2437" s="2">
        <v>3160</v>
      </c>
      <c r="H2437" t="s">
        <v>369</v>
      </c>
      <c r="I2437" t="s">
        <v>36</v>
      </c>
      <c r="J2437" s="5">
        <v>10306</v>
      </c>
      <c r="K2437" s="8" t="str">
        <f>VLOOKUP($B2437,Sheet1!A:E,3,FALSE)</f>
        <v>Great Kills</v>
      </c>
      <c r="L2437" s="8" t="str">
        <f>VLOOKUP($B2437,Sheet1!A:E,4,FALSE)</f>
        <v>B</v>
      </c>
      <c r="M2437">
        <v>-74.105941700000002</v>
      </c>
      <c r="N2437">
        <v>40.585661000000002</v>
      </c>
      <c r="O2437" s="13">
        <f>VLOOKUP($B2437,Sheet2!A:F,6,FALSE)</f>
        <v>12.91654171332808</v>
      </c>
      <c r="P2437" s="1">
        <v>250000</v>
      </c>
      <c r="Q2437" s="3">
        <v>6.7500000000000004E-2</v>
      </c>
      <c r="R2437">
        <v>30</v>
      </c>
      <c r="S2437" s="1">
        <v>1000000</v>
      </c>
      <c r="T2437" s="1">
        <v>6485.98</v>
      </c>
      <c r="U2437" s="1">
        <v>1269.31</v>
      </c>
      <c r="V2437" s="1">
        <v>260.42</v>
      </c>
      <c r="W2437" s="4">
        <v>205</v>
      </c>
      <c r="X2437" s="1">
        <v>8220.7099999999991</v>
      </c>
      <c r="Y2437">
        <v>8</v>
      </c>
      <c r="Z2437">
        <v>20</v>
      </c>
      <c r="AA2437" t="str">
        <f>VLOOKUP($B2437,Sheet1!A:E,5,FALSE)</f>
        <v>Southern Staten Island, Suburban feel, waterfront community, Great Kills Park, named after Duth word of "Great creeks"</v>
      </c>
    </row>
    <row r="2438" spans="1:27" x14ac:dyDescent="0.2">
      <c r="A2438">
        <v>2546</v>
      </c>
      <c r="B2438" t="s">
        <v>3160</v>
      </c>
      <c r="C2438" t="s">
        <v>52</v>
      </c>
      <c r="D2438" s="1">
        <v>335000</v>
      </c>
      <c r="E2438">
        <v>1</v>
      </c>
      <c r="F2438">
        <v>1</v>
      </c>
      <c r="G2438" s="2">
        <v>2184</v>
      </c>
      <c r="H2438" t="s">
        <v>3161</v>
      </c>
      <c r="I2438" t="s">
        <v>65</v>
      </c>
      <c r="J2438" s="5">
        <v>11372</v>
      </c>
      <c r="K2438" s="8" t="str">
        <f>VLOOKUP($B2438,Sheet1!A:E,3,FALSE)</f>
        <v>High Bridge</v>
      </c>
      <c r="L2438" s="8" t="str">
        <f>VLOOKUP($B2438,Sheet1!A:E,4,FALSE)</f>
        <v>C</v>
      </c>
      <c r="M2438">
        <v>-73.885970599999993</v>
      </c>
      <c r="N2438">
        <v>40.754728200000002</v>
      </c>
      <c r="O2438" s="13">
        <f>VLOOKUP($B2438,Sheet2!A:F,6,FALSE)</f>
        <v>5.2349030161132681</v>
      </c>
      <c r="P2438" s="1">
        <v>67000</v>
      </c>
      <c r="Q2438" s="3">
        <v>6.7500000000000004E-2</v>
      </c>
      <c r="R2438">
        <v>30</v>
      </c>
      <c r="S2438" s="1">
        <v>268000</v>
      </c>
      <c r="T2438" s="1">
        <v>1738.24</v>
      </c>
      <c r="U2438" s="1">
        <v>340.18</v>
      </c>
      <c r="V2438" s="1">
        <v>69.790000000000006</v>
      </c>
      <c r="W2438" s="4">
        <v>600</v>
      </c>
      <c r="X2438" s="1">
        <v>2748.21</v>
      </c>
      <c r="Y2438">
        <v>2</v>
      </c>
      <c r="Z2438">
        <v>18</v>
      </c>
      <c r="AA2438" t="str">
        <f>VLOOKUP($B2438,Sheet1!A:E,5,FALSE)</f>
        <v> High Bridge connecting Manhattan &amp; Bronx, near Yankee Stadium. High poverty rates.</v>
      </c>
    </row>
    <row r="2439" spans="1:27" x14ac:dyDescent="0.2">
      <c r="A2439">
        <v>2547</v>
      </c>
      <c r="B2439" t="s">
        <v>3162</v>
      </c>
      <c r="C2439" t="s">
        <v>87</v>
      </c>
      <c r="D2439" s="1">
        <v>685000</v>
      </c>
      <c r="E2439">
        <v>4</v>
      </c>
      <c r="F2439">
        <v>2</v>
      </c>
      <c r="G2439" s="2">
        <v>2000</v>
      </c>
      <c r="H2439" t="s">
        <v>119</v>
      </c>
      <c r="I2439" t="s">
        <v>54</v>
      </c>
      <c r="J2439" s="5">
        <v>10459</v>
      </c>
      <c r="K2439" s="8" t="str">
        <f>VLOOKUP($B2439,Sheet1!A:E,3,FALSE)</f>
        <v>Longwood</v>
      </c>
      <c r="L2439" s="8" t="str">
        <f>VLOOKUP($B2439,Sheet1!A:E,4,FALSE)</f>
        <v>C</v>
      </c>
      <c r="M2439">
        <v>-73.900179199999997</v>
      </c>
      <c r="N2439">
        <v>40.819451299999997</v>
      </c>
      <c r="O2439" s="13">
        <f>VLOOKUP($B2439,Sheet2!A:F,6,FALSE)</f>
        <v>6.6142170057577676</v>
      </c>
      <c r="P2439" s="1">
        <v>137000</v>
      </c>
      <c r="Q2439" s="3">
        <v>6.7500000000000004E-2</v>
      </c>
      <c r="R2439">
        <v>30</v>
      </c>
      <c r="S2439" s="1">
        <v>548000</v>
      </c>
      <c r="T2439" s="1">
        <v>3554.32</v>
      </c>
      <c r="U2439" s="1">
        <v>695.58</v>
      </c>
      <c r="V2439" s="1">
        <v>142.71</v>
      </c>
      <c r="W2439" s="4">
        <v>600</v>
      </c>
      <c r="X2439" s="1">
        <v>4992.6099999999997</v>
      </c>
      <c r="Y2439">
        <v>8</v>
      </c>
      <c r="Z2439">
        <v>13</v>
      </c>
      <c r="AA2439" t="str">
        <f>VLOOKUP($B2439,Sheet1!A:E,5,FALSE)</f>
        <v>Hunts Point Avenue station , St. Athanasius Church, Crotona Park, Longwood Park, Bronx Charter School</v>
      </c>
    </row>
    <row r="2440" spans="1:27" x14ac:dyDescent="0.2">
      <c r="A2440">
        <v>2548</v>
      </c>
      <c r="B2440" t="s">
        <v>3163</v>
      </c>
      <c r="C2440" t="s">
        <v>52</v>
      </c>
      <c r="D2440" s="1">
        <v>279999</v>
      </c>
      <c r="E2440">
        <v>2</v>
      </c>
      <c r="F2440">
        <v>1</v>
      </c>
      <c r="G2440">
        <v>666</v>
      </c>
      <c r="H2440" t="s">
        <v>3164</v>
      </c>
      <c r="I2440" t="s">
        <v>45</v>
      </c>
      <c r="J2440" s="5">
        <v>11235</v>
      </c>
      <c r="K2440" s="8" t="str">
        <f>VLOOKUP($B2440,Sheet1!A:E,3,FALSE)</f>
        <v>Brighton Beach</v>
      </c>
      <c r="L2440" s="8" t="str">
        <f>VLOOKUP($B2440,Sheet1!A:E,4,FALSE)</f>
        <v>B</v>
      </c>
      <c r="M2440">
        <v>-73.931611599999997</v>
      </c>
      <c r="N2440">
        <v>40.5844399</v>
      </c>
      <c r="O2440" s="13">
        <f>VLOOKUP($B2440,Sheet2!A:F,6,FALSE)</f>
        <v>11.68943813353563</v>
      </c>
      <c r="P2440" s="1">
        <v>55999.8</v>
      </c>
      <c r="Q2440" s="3">
        <v>6.7500000000000004E-2</v>
      </c>
      <c r="R2440">
        <v>30</v>
      </c>
      <c r="S2440" s="1">
        <v>223999.2</v>
      </c>
      <c r="T2440" s="1">
        <v>1452.85</v>
      </c>
      <c r="U2440" s="1">
        <v>284.32</v>
      </c>
      <c r="V2440" s="1">
        <v>58.33</v>
      </c>
      <c r="W2440" s="4">
        <v>600</v>
      </c>
      <c r="X2440" s="1">
        <v>2395.5100000000002</v>
      </c>
      <c r="Y2440">
        <v>4</v>
      </c>
      <c r="Z2440">
        <v>6</v>
      </c>
      <c r="AA2440" t="str">
        <f>VLOOKUP($B2440,Sheet1!A:E,5,FALSE)</f>
        <v>Large Russian-speaking community and boardwalk with beach access.</v>
      </c>
    </row>
    <row r="2441" spans="1:27" x14ac:dyDescent="0.2">
      <c r="A2441">
        <v>2549</v>
      </c>
      <c r="B2441" t="s">
        <v>3165</v>
      </c>
      <c r="C2441" t="s">
        <v>52</v>
      </c>
      <c r="D2441" s="1">
        <v>418000</v>
      </c>
      <c r="E2441">
        <v>2</v>
      </c>
      <c r="F2441">
        <v>1</v>
      </c>
      <c r="G2441" s="2">
        <v>2184</v>
      </c>
      <c r="H2441" t="s">
        <v>189</v>
      </c>
      <c r="I2441" t="s">
        <v>65</v>
      </c>
      <c r="J2441" s="5">
        <v>11375</v>
      </c>
      <c r="K2441" s="8" t="str">
        <f>VLOOKUP($B2441,Sheet1!A:E,3,FALSE)</f>
        <v>Forest Hills</v>
      </c>
      <c r="L2441" s="8" t="str">
        <f>VLOOKUP($B2441,Sheet1!A:E,4,FALSE)</f>
        <v>A</v>
      </c>
      <c r="M2441">
        <v>-73.853019900000007</v>
      </c>
      <c r="N2441">
        <v>40.715519899999997</v>
      </c>
      <c r="O2441" s="13">
        <f>VLOOKUP($B2441,Sheet2!A:F,6,FALSE)</f>
        <v>7.3200498712629436</v>
      </c>
      <c r="P2441" s="1">
        <v>83600</v>
      </c>
      <c r="Q2441" s="3">
        <v>6.7500000000000004E-2</v>
      </c>
      <c r="R2441">
        <v>30</v>
      </c>
      <c r="S2441" s="1">
        <v>334400</v>
      </c>
      <c r="T2441" s="1">
        <v>2168.91</v>
      </c>
      <c r="U2441" s="1">
        <v>424.46</v>
      </c>
      <c r="V2441" s="1">
        <v>87.08</v>
      </c>
      <c r="W2441" s="4">
        <v>375</v>
      </c>
      <c r="X2441" s="1">
        <v>3055.45</v>
      </c>
      <c r="Y2441">
        <v>4</v>
      </c>
      <c r="Z2441">
        <v>18</v>
      </c>
      <c r="AA2441" t="str">
        <f>VLOOKUP($B2441,Sheet1!A:E,5,FALSE)</f>
        <v>Forest Hills Stadium - historic concert venue, commuter friendly from Manhattan.</v>
      </c>
    </row>
    <row r="2442" spans="1:27" x14ac:dyDescent="0.2">
      <c r="A2442">
        <v>2550</v>
      </c>
      <c r="B2442" t="s">
        <v>3166</v>
      </c>
      <c r="C2442" t="s">
        <v>87</v>
      </c>
      <c r="D2442" s="1">
        <v>1780000</v>
      </c>
      <c r="E2442">
        <v>10</v>
      </c>
      <c r="F2442">
        <v>7</v>
      </c>
      <c r="G2442" s="2">
        <v>2184</v>
      </c>
      <c r="H2442" t="s">
        <v>907</v>
      </c>
      <c r="I2442" t="s">
        <v>65</v>
      </c>
      <c r="J2442" s="5">
        <v>11377</v>
      </c>
      <c r="K2442" s="8" t="str">
        <f>VLOOKUP($B2442,Sheet1!A:E,3,FALSE)</f>
        <v>Woodside</v>
      </c>
      <c r="L2442" s="8" t="str">
        <f>VLOOKUP($B2442,Sheet1!A:E,4,FALSE)</f>
        <v>B</v>
      </c>
      <c r="M2442">
        <v>-73.894546199999994</v>
      </c>
      <c r="N2442">
        <v>40.742982599999998</v>
      </c>
      <c r="O2442" s="13">
        <f>VLOOKUP($B2442,Sheet2!A:F,6,FALSE)</f>
        <v>4.786397247883035</v>
      </c>
      <c r="P2442" s="1">
        <v>356000</v>
      </c>
      <c r="Q2442" s="3">
        <v>6.7500000000000004E-2</v>
      </c>
      <c r="R2442">
        <v>30</v>
      </c>
      <c r="S2442" s="1">
        <v>1424000</v>
      </c>
      <c r="T2442" s="1">
        <v>9236.0400000000009</v>
      </c>
      <c r="U2442" s="1">
        <v>1807.5</v>
      </c>
      <c r="V2442" s="1">
        <v>370.83</v>
      </c>
      <c r="W2442" s="4">
        <v>600</v>
      </c>
      <c r="X2442" s="1">
        <v>12014.37</v>
      </c>
      <c r="Y2442">
        <v>20</v>
      </c>
      <c r="Z2442">
        <v>6</v>
      </c>
      <c r="AA2442" t="str">
        <f>VLOOKUP($B2442,Sheet1!A:E,5,FALSE)</f>
        <v>Sigificant immigrant communities, international dining options, connected with subway and bus lines.</v>
      </c>
    </row>
    <row r="2443" spans="1:27" x14ac:dyDescent="0.2">
      <c r="A2443">
        <v>2551</v>
      </c>
      <c r="B2443" t="s">
        <v>3167</v>
      </c>
      <c r="C2443" t="s">
        <v>26</v>
      </c>
      <c r="D2443" s="1">
        <v>520000</v>
      </c>
      <c r="E2443">
        <v>2</v>
      </c>
      <c r="F2443">
        <v>1</v>
      </c>
      <c r="G2443">
        <v>741</v>
      </c>
      <c r="H2443" t="s">
        <v>81</v>
      </c>
      <c r="I2443" t="s">
        <v>28</v>
      </c>
      <c r="J2443" s="5">
        <v>10033</v>
      </c>
      <c r="K2443" s="8" t="str">
        <f>VLOOKUP($B2443,Sheet1!A:E,3,FALSE)</f>
        <v>Washington Heights</v>
      </c>
      <c r="L2443" s="8" t="str">
        <f>VLOOKUP($B2443,Sheet1!A:E,4,FALSE)</f>
        <v>B</v>
      </c>
      <c r="M2443">
        <v>-73.934727499999994</v>
      </c>
      <c r="N2443">
        <v>40.8536742</v>
      </c>
      <c r="O2443" s="13">
        <f>VLOOKUP($B2443,Sheet2!A:F,6,FALSE)</f>
        <v>7.7084366184830682</v>
      </c>
      <c r="P2443" s="1">
        <v>104000</v>
      </c>
      <c r="Q2443" s="3">
        <v>6.7500000000000004E-2</v>
      </c>
      <c r="R2443">
        <v>30</v>
      </c>
      <c r="S2443" s="1">
        <v>416000</v>
      </c>
      <c r="T2443" s="1">
        <v>2698.17</v>
      </c>
      <c r="U2443" s="1">
        <v>528.03</v>
      </c>
      <c r="V2443" s="1">
        <v>108.33</v>
      </c>
      <c r="W2443" s="4">
        <v>550</v>
      </c>
      <c r="X2443" s="1">
        <v>3884.54</v>
      </c>
      <c r="Y2443">
        <v>4</v>
      </c>
      <c r="Z2443">
        <v>6</v>
      </c>
      <c r="AA2443" t="str">
        <f>VLOOKUP($B2443,Sheet1!A:E,5,FALSE)</f>
        <v>Dominican community, Dykman Street, George Washington Bridge, Columbia University</v>
      </c>
    </row>
    <row r="2444" spans="1:27" x14ac:dyDescent="0.2">
      <c r="A2444">
        <v>2552</v>
      </c>
      <c r="B2444" t="s">
        <v>3168</v>
      </c>
      <c r="C2444" t="s">
        <v>34</v>
      </c>
      <c r="D2444" s="1">
        <v>599900</v>
      </c>
      <c r="E2444">
        <v>3</v>
      </c>
      <c r="F2444">
        <v>2</v>
      </c>
      <c r="G2444" s="2">
        <v>1248</v>
      </c>
      <c r="H2444" t="s">
        <v>631</v>
      </c>
      <c r="I2444" t="s">
        <v>36</v>
      </c>
      <c r="J2444" s="5">
        <v>10314</v>
      </c>
      <c r="K2444" s="8" t="str">
        <f>VLOOKUP($B2444,Sheet1!A:E,3,FALSE)</f>
        <v>Mid Island</v>
      </c>
      <c r="L2444" s="8" t="str">
        <f>VLOOKUP($B2444,Sheet1!A:E,4,FALSE)</f>
        <v>B</v>
      </c>
      <c r="M2444">
        <v>-74.150832199999996</v>
      </c>
      <c r="N2444">
        <v>40.592225800000001</v>
      </c>
      <c r="O2444" s="13">
        <f>VLOOKUP($B2444,Sheet2!A:F,6,FALSE)</f>
        <v>13.866043211492389</v>
      </c>
      <c r="P2444" s="1">
        <v>119980</v>
      </c>
      <c r="Q2444" s="3">
        <v>6.7500000000000004E-2</v>
      </c>
      <c r="R2444">
        <v>30</v>
      </c>
      <c r="S2444" s="1">
        <v>479920</v>
      </c>
      <c r="T2444" s="1">
        <v>3112.75</v>
      </c>
      <c r="U2444" s="1">
        <v>609.16999999999996</v>
      </c>
      <c r="V2444" s="1">
        <v>124.98</v>
      </c>
      <c r="W2444" s="4">
        <v>600</v>
      </c>
      <c r="X2444" s="1">
        <v>4446.8999999999996</v>
      </c>
      <c r="Y2444">
        <v>6</v>
      </c>
      <c r="Z2444">
        <v>8</v>
      </c>
      <c r="AA2444" t="str">
        <f>VLOOKUP($B2444,Sheet1!A:E,5,FALSE)</f>
        <v>Middle of Staten island, largest % of Asians in Staten Island, suburban residential area.</v>
      </c>
    </row>
    <row r="2445" spans="1:27" x14ac:dyDescent="0.2">
      <c r="A2445">
        <v>2553</v>
      </c>
      <c r="B2445" t="s">
        <v>3169</v>
      </c>
      <c r="C2445" t="s">
        <v>87</v>
      </c>
      <c r="D2445" s="1">
        <v>885000</v>
      </c>
      <c r="E2445">
        <v>6</v>
      </c>
      <c r="F2445">
        <v>5</v>
      </c>
      <c r="G2445" s="2">
        <v>2680</v>
      </c>
      <c r="H2445" t="s">
        <v>47</v>
      </c>
      <c r="I2445" t="s">
        <v>54</v>
      </c>
      <c r="J2445" s="5">
        <v>10473</v>
      </c>
      <c r="K2445" s="8" t="str">
        <f>VLOOKUP($B2445,Sheet1!A:E,3,FALSE)</f>
        <v>Clason Point</v>
      </c>
      <c r="L2445" s="8" t="str">
        <f>VLOOKUP($B2445,Sheet1!A:E,4,FALSE)</f>
        <v>C</v>
      </c>
      <c r="M2445">
        <v>-73.870522199999996</v>
      </c>
      <c r="N2445">
        <v>40.823678299999997</v>
      </c>
      <c r="O2445" s="13">
        <f>VLOOKUP($B2445,Sheet2!A:F,6,FALSE)</f>
        <v>7.9374711406037877</v>
      </c>
      <c r="P2445" s="1">
        <v>177000</v>
      </c>
      <c r="Q2445" s="3">
        <v>6.7500000000000004E-2</v>
      </c>
      <c r="R2445">
        <v>30</v>
      </c>
      <c r="S2445" s="1">
        <v>708000</v>
      </c>
      <c r="T2445" s="1">
        <v>4592.07</v>
      </c>
      <c r="U2445" s="1">
        <v>898.67</v>
      </c>
      <c r="V2445" s="1">
        <v>184.38</v>
      </c>
      <c r="W2445" s="4">
        <v>375</v>
      </c>
      <c r="X2445" s="1">
        <v>6050.12</v>
      </c>
      <c r="Y2445">
        <v>12</v>
      </c>
      <c r="Z2445">
        <v>10</v>
      </c>
      <c r="AA2445" t="str">
        <f>VLOOKUP($B2445,Sheet1!A:E,5,FALSE)</f>
        <v>Bronx, Waterfront location with family-friendly residential vibe.</v>
      </c>
    </row>
    <row r="2446" spans="1:27" x14ac:dyDescent="0.2">
      <c r="A2446">
        <v>2554</v>
      </c>
      <c r="B2446" t="s">
        <v>3170</v>
      </c>
      <c r="C2446" t="s">
        <v>52</v>
      </c>
      <c r="D2446" s="1">
        <v>258000</v>
      </c>
      <c r="E2446">
        <v>1</v>
      </c>
      <c r="F2446">
        <v>1</v>
      </c>
      <c r="G2446">
        <v>650</v>
      </c>
      <c r="H2446" t="s">
        <v>3171</v>
      </c>
      <c r="I2446" t="s">
        <v>45</v>
      </c>
      <c r="J2446" s="5">
        <v>11235</v>
      </c>
      <c r="K2446" s="8" t="str">
        <f>VLOOKUP($B2446,Sheet1!A:E,3,FALSE)</f>
        <v>Brighton Beach</v>
      </c>
      <c r="L2446" s="8" t="str">
        <f>VLOOKUP($B2446,Sheet1!A:E,4,FALSE)</f>
        <v>B</v>
      </c>
      <c r="M2446">
        <v>-73.960785000000001</v>
      </c>
      <c r="N2446">
        <v>40.575998599999998</v>
      </c>
      <c r="O2446" s="13">
        <f>VLOOKUP($B2446,Sheet2!A:F,6,FALSE)</f>
        <v>11.99485072759828</v>
      </c>
      <c r="P2446" s="1">
        <v>51600</v>
      </c>
      <c r="Q2446" s="3">
        <v>6.7500000000000004E-2</v>
      </c>
      <c r="R2446">
        <v>30</v>
      </c>
      <c r="S2446" s="1">
        <v>206400</v>
      </c>
      <c r="T2446" s="1">
        <v>1338.71</v>
      </c>
      <c r="U2446" s="1">
        <v>261.99</v>
      </c>
      <c r="V2446" s="1">
        <v>53.75</v>
      </c>
      <c r="W2446" s="4">
        <v>550</v>
      </c>
      <c r="X2446" s="1">
        <v>2204.44</v>
      </c>
      <c r="Y2446">
        <v>2</v>
      </c>
      <c r="Z2446">
        <v>5</v>
      </c>
      <c r="AA2446" t="str">
        <f>VLOOKUP($B2446,Sheet1!A:E,5,FALSE)</f>
        <v>Large Russian-speaking community and boardwalk with beach access.</v>
      </c>
    </row>
    <row r="2447" spans="1:27" x14ac:dyDescent="0.2">
      <c r="A2447">
        <v>2555</v>
      </c>
      <c r="B2447" t="s">
        <v>3172</v>
      </c>
      <c r="C2447" t="s">
        <v>26</v>
      </c>
      <c r="D2447" s="1">
        <v>700000</v>
      </c>
      <c r="E2447">
        <v>2</v>
      </c>
      <c r="F2447">
        <v>2</v>
      </c>
      <c r="G2447" s="2">
        <v>1124</v>
      </c>
      <c r="H2447" t="s">
        <v>810</v>
      </c>
      <c r="I2447" t="s">
        <v>65</v>
      </c>
      <c r="J2447" s="5">
        <v>11357</v>
      </c>
      <c r="K2447" s="8" t="str">
        <f>VLOOKUP($B2447,Sheet1!A:E,3,FALSE)</f>
        <v>Malba</v>
      </c>
      <c r="L2447" s="8" t="str">
        <f>VLOOKUP($B2447,Sheet1!A:E,4,FALSE)</f>
        <v>A</v>
      </c>
      <c r="M2447">
        <v>-73.795067799999998</v>
      </c>
      <c r="N2447">
        <v>40.794225500000003</v>
      </c>
      <c r="O2447" s="13">
        <f>VLOOKUP($B2447,Sheet2!A:F,6,FALSE)</f>
        <v>10.46617668831391</v>
      </c>
      <c r="P2447" s="1">
        <v>140000</v>
      </c>
      <c r="Q2447" s="3">
        <v>6.7500000000000004E-2</v>
      </c>
      <c r="R2447">
        <v>30</v>
      </c>
      <c r="S2447" s="1">
        <v>560000</v>
      </c>
      <c r="T2447" s="1">
        <v>3632.15</v>
      </c>
      <c r="U2447" s="1">
        <v>710.82</v>
      </c>
      <c r="V2447" s="1">
        <v>145.83000000000001</v>
      </c>
      <c r="W2447" s="4">
        <v>550</v>
      </c>
      <c r="X2447" s="1">
        <v>5038.8</v>
      </c>
      <c r="Y2447">
        <v>4</v>
      </c>
      <c r="Z2447">
        <v>7</v>
      </c>
      <c r="AA2447" t="str">
        <f>VLOOKUP($B2447,Sheet1!A:E,5,FALSE)</f>
        <v>Luxury Homes, East River waterfront views, suburban environment.</v>
      </c>
    </row>
    <row r="2448" spans="1:27" x14ac:dyDescent="0.2">
      <c r="A2448">
        <v>2556</v>
      </c>
      <c r="B2448" t="s">
        <v>3173</v>
      </c>
      <c r="C2448" t="s">
        <v>87</v>
      </c>
      <c r="D2448" s="1">
        <v>25750000</v>
      </c>
      <c r="E2448">
        <v>6</v>
      </c>
      <c r="F2448">
        <v>6</v>
      </c>
      <c r="G2448" s="2">
        <v>2184</v>
      </c>
      <c r="H2448" t="s">
        <v>47</v>
      </c>
      <c r="I2448" t="s">
        <v>28</v>
      </c>
      <c r="J2448" s="5">
        <v>10021</v>
      </c>
      <c r="K2448" s="8" t="str">
        <f>VLOOKUP($B2448,Sheet1!A:E,3,FALSE)</f>
        <v>Upper East Side</v>
      </c>
      <c r="L2448" s="8" t="str">
        <f>VLOOKUP($B2448,Sheet1!A:E,4,FALSE)</f>
        <v>A</v>
      </c>
      <c r="M2448">
        <v>-73.963959500000001</v>
      </c>
      <c r="N2448">
        <v>40.774781699999998</v>
      </c>
      <c r="O2448" s="13">
        <f>VLOOKUP($B2448,Sheet2!A:F,6,FALSE)</f>
        <v>2.1162830980955301</v>
      </c>
      <c r="P2448" s="1">
        <v>5150000</v>
      </c>
      <c r="Q2448" s="3">
        <v>6.7500000000000004E-2</v>
      </c>
      <c r="R2448">
        <v>30</v>
      </c>
      <c r="S2448" s="1">
        <v>20600000</v>
      </c>
      <c r="T2448" s="1">
        <v>133611.21</v>
      </c>
      <c r="U2448" s="1">
        <v>26147.84</v>
      </c>
      <c r="V2448" s="1">
        <v>5364.58</v>
      </c>
      <c r="W2448" s="4">
        <v>550</v>
      </c>
      <c r="X2448" s="1">
        <v>165673.63</v>
      </c>
      <c r="Y2448">
        <v>12</v>
      </c>
      <c r="Z2448">
        <v>7</v>
      </c>
      <c r="AA2448" t="str">
        <f>VLOOKUP($B2448,Sheet1!A:E,5,FALSE)</f>
        <v>Posh neighborhood, private schools, expensive supermarkets, iconic museums. </v>
      </c>
    </row>
    <row r="2449" spans="1:27" x14ac:dyDescent="0.2">
      <c r="A2449">
        <v>2557</v>
      </c>
      <c r="B2449" t="s">
        <v>3174</v>
      </c>
      <c r="C2449" t="s">
        <v>34</v>
      </c>
      <c r="D2449" s="1">
        <v>999000</v>
      </c>
      <c r="E2449">
        <v>4</v>
      </c>
      <c r="F2449">
        <v>3</v>
      </c>
      <c r="G2449" s="2">
        <v>2184</v>
      </c>
      <c r="H2449" t="s">
        <v>189</v>
      </c>
      <c r="I2449" t="s">
        <v>65</v>
      </c>
      <c r="J2449" s="5">
        <v>11004</v>
      </c>
      <c r="K2449" s="8" t="str">
        <f>VLOOKUP($B2449,Sheet1!A:E,3,FALSE)</f>
        <v>Glen Oaks</v>
      </c>
      <c r="L2449" s="8" t="str">
        <f>VLOOKUP($B2449,Sheet1!A:E,4,FALSE)</f>
        <v>A</v>
      </c>
      <c r="M2449">
        <v>-73.704508099999998</v>
      </c>
      <c r="N2449">
        <v>40.749203600000001</v>
      </c>
      <c r="O2449" s="13">
        <f>VLOOKUP($B2449,Sheet2!A:F,6,FALSE)</f>
        <v>14.74185477239185</v>
      </c>
      <c r="P2449" s="1">
        <v>199800</v>
      </c>
      <c r="Q2449" s="3">
        <v>6.7500000000000004E-2</v>
      </c>
      <c r="R2449">
        <v>30</v>
      </c>
      <c r="S2449" s="1">
        <v>799200</v>
      </c>
      <c r="T2449" s="1">
        <v>5183.6000000000004</v>
      </c>
      <c r="U2449" s="1">
        <v>1014.43</v>
      </c>
      <c r="V2449" s="1">
        <v>208.13</v>
      </c>
      <c r="W2449" s="4">
        <v>1000</v>
      </c>
      <c r="X2449" s="1">
        <v>7406.16</v>
      </c>
      <c r="Y2449">
        <v>8</v>
      </c>
      <c r="Z2449">
        <v>11</v>
      </c>
      <c r="AA2449" t="str">
        <f>VLOOKUP($B2449,Sheet1!A:E,5,FALSE)</f>
        <v>Glen Oaks Village - large cooperative housing development, Queens County Farm. </v>
      </c>
    </row>
    <row r="2450" spans="1:27" x14ac:dyDescent="0.2">
      <c r="A2450">
        <v>2558</v>
      </c>
      <c r="B2450" t="s">
        <v>3175</v>
      </c>
      <c r="C2450" t="s">
        <v>163</v>
      </c>
      <c r="D2450" s="1">
        <v>898000</v>
      </c>
      <c r="E2450">
        <v>3</v>
      </c>
      <c r="F2450">
        <v>1</v>
      </c>
      <c r="G2450" s="2">
        <v>2744</v>
      </c>
      <c r="H2450" t="s">
        <v>3176</v>
      </c>
      <c r="I2450" t="s">
        <v>36</v>
      </c>
      <c r="J2450" s="5">
        <v>10306</v>
      </c>
      <c r="K2450" s="8" t="str">
        <f>VLOOKUP($B2450,Sheet1!A:E,3,FALSE)</f>
        <v>Great Kills</v>
      </c>
      <c r="L2450" s="8" t="str">
        <f>VLOOKUP($B2450,Sheet1!A:E,4,FALSE)</f>
        <v>B</v>
      </c>
      <c r="M2450">
        <v>-74.113879400000002</v>
      </c>
      <c r="N2450">
        <v>40.578955299999997</v>
      </c>
      <c r="O2450" s="13">
        <f>VLOOKUP($B2450,Sheet2!A:F,6,FALSE)</f>
        <v>13.52511840954095</v>
      </c>
      <c r="P2450" s="1">
        <v>179600</v>
      </c>
      <c r="Q2450" s="3">
        <v>6.7500000000000004E-2</v>
      </c>
      <c r="R2450">
        <v>30</v>
      </c>
      <c r="S2450" s="1">
        <v>718400</v>
      </c>
      <c r="T2450" s="1">
        <v>4659.53</v>
      </c>
      <c r="U2450" s="1">
        <v>911.87</v>
      </c>
      <c r="V2450" s="1">
        <v>187.08</v>
      </c>
      <c r="W2450" s="4">
        <v>205</v>
      </c>
      <c r="X2450" s="1">
        <v>5963.49</v>
      </c>
      <c r="Y2450">
        <v>6</v>
      </c>
      <c r="Z2450">
        <v>23</v>
      </c>
      <c r="AA2450" t="str">
        <f>VLOOKUP($B2450,Sheet1!A:E,5,FALSE)</f>
        <v>Southern Staten Island, Suburban feel, waterfront community, Great Kills Park, named after Duth word of "Great creeks"</v>
      </c>
    </row>
    <row r="2451" spans="1:27" x14ac:dyDescent="0.2">
      <c r="A2451">
        <v>2559</v>
      </c>
      <c r="B2451" t="s">
        <v>3177</v>
      </c>
      <c r="C2451" t="s">
        <v>26</v>
      </c>
      <c r="D2451" s="1">
        <v>500000</v>
      </c>
      <c r="E2451">
        <v>1</v>
      </c>
      <c r="F2451">
        <v>1</v>
      </c>
      <c r="G2451">
        <v>720</v>
      </c>
      <c r="H2451" t="s">
        <v>39</v>
      </c>
      <c r="I2451" t="s">
        <v>28</v>
      </c>
      <c r="J2451" s="5">
        <v>10035</v>
      </c>
      <c r="K2451" s="8" t="str">
        <f>VLOOKUP($B2451,Sheet1!A:E,3,FALSE)</f>
        <v>East Harlem</v>
      </c>
      <c r="L2451" s="8" t="str">
        <f>VLOOKUP($B2451,Sheet1!A:E,4,FALSE)</f>
        <v>C</v>
      </c>
      <c r="M2451">
        <v>-73.937888000000001</v>
      </c>
      <c r="N2451">
        <v>40.798388299999999</v>
      </c>
      <c r="O2451" s="13">
        <f>VLOOKUP($B2451,Sheet2!A:F,6,FALSE)</f>
        <v>4.233143440973886</v>
      </c>
      <c r="P2451" s="1">
        <v>100000</v>
      </c>
      <c r="Q2451" s="3">
        <v>6.7500000000000004E-2</v>
      </c>
      <c r="R2451">
        <v>30</v>
      </c>
      <c r="S2451" s="1">
        <v>400000</v>
      </c>
      <c r="T2451" s="1">
        <v>2594.39</v>
      </c>
      <c r="U2451" s="1">
        <v>507.73</v>
      </c>
      <c r="V2451" s="1">
        <v>104.17</v>
      </c>
      <c r="W2451" s="4">
        <v>160</v>
      </c>
      <c r="X2451" s="1">
        <v>3366.28</v>
      </c>
      <c r="Y2451">
        <v>2</v>
      </c>
      <c r="Z2451">
        <v>6</v>
      </c>
      <c r="AA2451" t="str">
        <f>VLOOKUP($B2451,Sheet1!A:E,5,FALSE)</f>
        <v>Spanish Harlem/ "El Barrio", Latin American &amp; Caribbean restaurants. Bustling street life. </v>
      </c>
    </row>
    <row r="2452" spans="1:27" x14ac:dyDescent="0.2">
      <c r="A2452">
        <v>2560</v>
      </c>
      <c r="B2452" t="s">
        <v>3178</v>
      </c>
      <c r="C2452" t="s">
        <v>34</v>
      </c>
      <c r="D2452" s="1">
        <v>695000</v>
      </c>
      <c r="E2452">
        <v>3</v>
      </c>
      <c r="F2452">
        <v>2</v>
      </c>
      <c r="G2452" s="2">
        <v>1926</v>
      </c>
      <c r="H2452" t="s">
        <v>69</v>
      </c>
      <c r="I2452" t="s">
        <v>45</v>
      </c>
      <c r="J2452" s="5">
        <v>11208</v>
      </c>
      <c r="K2452" s="8" t="str">
        <f>VLOOKUP($B2452,Sheet1!A:E,3,FALSE)</f>
        <v>East New York</v>
      </c>
      <c r="L2452" s="8" t="str">
        <f>VLOOKUP($B2452,Sheet1!A:E,4,FALSE)</f>
        <v>D+</v>
      </c>
      <c r="M2452">
        <v>-73.867347499999994</v>
      </c>
      <c r="N2452">
        <v>40.671364099999998</v>
      </c>
      <c r="O2452" s="13">
        <f>VLOOKUP($B2452,Sheet2!A:F,6,FALSE)</f>
        <v>8.1855968456958976</v>
      </c>
      <c r="P2452" s="1">
        <v>139000</v>
      </c>
      <c r="Q2452" s="3">
        <v>6.7500000000000004E-2</v>
      </c>
      <c r="R2452">
        <v>30</v>
      </c>
      <c r="S2452" s="1">
        <v>556000</v>
      </c>
      <c r="T2452" s="1">
        <v>3606.21</v>
      </c>
      <c r="U2452" s="1">
        <v>705.74</v>
      </c>
      <c r="V2452" s="1">
        <v>144.79</v>
      </c>
      <c r="W2452" s="4">
        <v>600</v>
      </c>
      <c r="X2452" s="1">
        <v>5056.7299999999996</v>
      </c>
      <c r="Y2452">
        <v>6</v>
      </c>
      <c r="Z2452">
        <v>12</v>
      </c>
      <c r="AA2452" t="str">
        <f>VLOOKUP($B2452,Sheet1!A:E,5,FALSE)</f>
        <v>High Violence, Drug abuse, and Crime. Recovering neighborhood Urban Revitalization Projects with many community gardens &amp;Green Spaces. </v>
      </c>
    </row>
    <row r="2453" spans="1:27" x14ac:dyDescent="0.2">
      <c r="A2453">
        <v>2561</v>
      </c>
      <c r="B2453" t="s">
        <v>3179</v>
      </c>
      <c r="C2453" t="s">
        <v>52</v>
      </c>
      <c r="D2453" s="1">
        <v>215000</v>
      </c>
      <c r="E2453">
        <v>3</v>
      </c>
      <c r="F2453">
        <v>1</v>
      </c>
      <c r="G2453" s="2">
        <v>2184</v>
      </c>
      <c r="H2453" t="s">
        <v>3180</v>
      </c>
      <c r="I2453" t="s">
        <v>65</v>
      </c>
      <c r="J2453" s="5">
        <v>11374</v>
      </c>
      <c r="K2453" s="8" t="str">
        <f>VLOOKUP($B2453,Sheet1!A:E,3,FALSE)</f>
        <v>Rego Park</v>
      </c>
      <c r="L2453" s="8" t="str">
        <f>VLOOKUP($B2453,Sheet1!A:E,4,FALSE)</f>
        <v>B+</v>
      </c>
      <c r="M2453">
        <v>-73.862083699999999</v>
      </c>
      <c r="N2453">
        <v>40.733796499999997</v>
      </c>
      <c r="O2453" s="13">
        <f>VLOOKUP($B2453,Sheet2!A:F,6,FALSE)</f>
        <v>6.5559157208159036</v>
      </c>
      <c r="P2453" s="1">
        <v>43000</v>
      </c>
      <c r="Q2453" s="3">
        <v>6.7500000000000004E-2</v>
      </c>
      <c r="R2453">
        <v>30</v>
      </c>
      <c r="S2453" s="1">
        <v>172000</v>
      </c>
      <c r="T2453" s="1">
        <v>1115.5899999999999</v>
      </c>
      <c r="U2453" s="1">
        <v>218.32</v>
      </c>
      <c r="V2453" s="1">
        <v>44.79</v>
      </c>
      <c r="W2453" s="4">
        <v>600</v>
      </c>
      <c r="X2453" s="1">
        <v>1978.7</v>
      </c>
      <c r="Y2453">
        <v>6</v>
      </c>
      <c r="Z2453">
        <v>18</v>
      </c>
      <c r="AA2453" t="str">
        <f>VLOOKUP($B2453,Sheet1!A:E,5,FALSE)</f>
        <v>Queens Center Mall, sigificant recent immigrant populations. </v>
      </c>
    </row>
    <row r="2454" spans="1:27" x14ac:dyDescent="0.2">
      <c r="A2454">
        <v>2562</v>
      </c>
      <c r="B2454" t="s">
        <v>3181</v>
      </c>
      <c r="C2454" t="s">
        <v>34</v>
      </c>
      <c r="D2454" s="1">
        <v>759000</v>
      </c>
      <c r="E2454">
        <v>3</v>
      </c>
      <c r="F2454">
        <v>1</v>
      </c>
      <c r="G2454" s="2">
        <v>2184</v>
      </c>
      <c r="H2454" t="s">
        <v>283</v>
      </c>
      <c r="I2454" t="s">
        <v>65</v>
      </c>
      <c r="J2454" s="5">
        <v>11379</v>
      </c>
      <c r="K2454" s="8" t="str">
        <f>VLOOKUP($B2454,Sheet1!A:E,3,FALSE)</f>
        <v>Middle Village</v>
      </c>
      <c r="L2454" s="8" t="str">
        <f>VLOOKUP($B2454,Sheet1!A:E,4,FALSE)</f>
        <v>B</v>
      </c>
      <c r="M2454">
        <v>-73.883047099999999</v>
      </c>
      <c r="N2454">
        <v>40.714247299999997</v>
      </c>
      <c r="O2454" s="13">
        <f>VLOOKUP($B2454,Sheet2!A:F,6,FALSE)</f>
        <v>5.87967293350908</v>
      </c>
      <c r="P2454" s="1">
        <v>151800</v>
      </c>
      <c r="Q2454" s="3">
        <v>6.7500000000000004E-2</v>
      </c>
      <c r="R2454">
        <v>30</v>
      </c>
      <c r="S2454" s="1">
        <v>607200</v>
      </c>
      <c r="T2454" s="1">
        <v>3938.29</v>
      </c>
      <c r="U2454" s="1">
        <v>770.73</v>
      </c>
      <c r="V2454" s="1">
        <v>158.13</v>
      </c>
      <c r="W2454" s="4">
        <v>600</v>
      </c>
      <c r="X2454" s="1">
        <v>5467.14</v>
      </c>
      <c r="Y2454">
        <v>6</v>
      </c>
      <c r="Z2454">
        <v>18</v>
      </c>
      <c r="AA2454" t="str">
        <f>VLOOKUP($B2454,Sheet1!A:E,5,FALSE)</f>
        <v>Juniper Valley Park, Residential area with suburban feel, Metropolitan Avenue.</v>
      </c>
    </row>
    <row r="2455" spans="1:27" x14ac:dyDescent="0.2">
      <c r="A2455">
        <v>2563</v>
      </c>
      <c r="B2455" t="s">
        <v>3182</v>
      </c>
      <c r="C2455" t="s">
        <v>52</v>
      </c>
      <c r="D2455" s="1">
        <v>375000</v>
      </c>
      <c r="E2455">
        <v>1</v>
      </c>
      <c r="F2455">
        <v>1</v>
      </c>
      <c r="G2455" s="2">
        <v>1185</v>
      </c>
      <c r="H2455" t="s">
        <v>31</v>
      </c>
      <c r="I2455" t="s">
        <v>36</v>
      </c>
      <c r="J2455" s="5">
        <v>10301</v>
      </c>
      <c r="K2455" s="8" t="str">
        <f>VLOOKUP($B2455,Sheet1!A:E,3,FALSE)</f>
        <v>Richmond County</v>
      </c>
      <c r="L2455" s="8" t="str">
        <f>VLOOKUP($B2455,Sheet1!A:E,4,FALSE)</f>
        <v>B</v>
      </c>
      <c r="M2455">
        <v>-74.073964000000004</v>
      </c>
      <c r="N2455">
        <v>40.638117999999999</v>
      </c>
      <c r="O2455" s="13">
        <f>VLOOKUP($B2455,Sheet2!A:F,6,FALSE)</f>
        <v>8.9424915966916707</v>
      </c>
      <c r="P2455" s="1">
        <v>75000</v>
      </c>
      <c r="Q2455" s="3">
        <v>6.7500000000000004E-2</v>
      </c>
      <c r="R2455">
        <v>30</v>
      </c>
      <c r="S2455" s="1">
        <v>300000</v>
      </c>
      <c r="T2455" s="1">
        <v>1945.79</v>
      </c>
      <c r="U2455" s="1">
        <v>380.79</v>
      </c>
      <c r="V2455" s="1">
        <v>78.13</v>
      </c>
      <c r="W2455" s="4">
        <v>600</v>
      </c>
      <c r="X2455" s="1">
        <v>3004.71</v>
      </c>
      <c r="Y2455">
        <v>2</v>
      </c>
      <c r="Z2455">
        <v>10</v>
      </c>
      <c r="AA2455" t="str">
        <f>VLOOKUP($B2455,Sheet1!A:E,5,FALSE)</f>
        <v>Northern Staten Island</v>
      </c>
    </row>
    <row r="2456" spans="1:27" x14ac:dyDescent="0.2">
      <c r="A2456">
        <v>2564</v>
      </c>
      <c r="B2456" t="s">
        <v>3183</v>
      </c>
      <c r="C2456" t="s">
        <v>87</v>
      </c>
      <c r="D2456" s="1">
        <v>2700000</v>
      </c>
      <c r="E2456">
        <v>24</v>
      </c>
      <c r="F2456">
        <v>24</v>
      </c>
      <c r="G2456" s="2">
        <v>18936</v>
      </c>
      <c r="H2456" t="s">
        <v>325</v>
      </c>
      <c r="I2456" t="s">
        <v>45</v>
      </c>
      <c r="J2456" s="5">
        <v>11203</v>
      </c>
      <c r="K2456" s="8" t="str">
        <f>VLOOKUP($B2456,Sheet1!A:E,3,FALSE)</f>
        <v>Flatbush</v>
      </c>
      <c r="L2456" s="8" t="str">
        <f>VLOOKUP($B2456,Sheet1!A:E,4,FALSE)</f>
        <v>B</v>
      </c>
      <c r="M2456">
        <v>-73.942939499999994</v>
      </c>
      <c r="N2456">
        <v>40.640180600000001</v>
      </c>
      <c r="O2456" s="13">
        <f>VLOOKUP($B2456,Sheet2!A:F,6,FALSE)</f>
        <v>7.8212160299732103</v>
      </c>
      <c r="P2456" s="1">
        <v>540000</v>
      </c>
      <c r="Q2456" s="3">
        <v>6.7500000000000004E-2</v>
      </c>
      <c r="R2456">
        <v>30</v>
      </c>
      <c r="S2456" s="1">
        <v>2160000</v>
      </c>
      <c r="T2456" s="1">
        <v>14009.72</v>
      </c>
      <c r="U2456" s="1">
        <v>2741.72</v>
      </c>
      <c r="V2456" s="1">
        <v>562.5</v>
      </c>
      <c r="W2456" s="4">
        <v>375</v>
      </c>
      <c r="X2456" s="1">
        <v>17688.93</v>
      </c>
      <c r="Y2456">
        <v>48</v>
      </c>
      <c r="Z2456">
        <v>18</v>
      </c>
      <c r="AA2456" t="str">
        <f>VLOOKUP($B2456,Sheet1!A:E,5,FALSE)</f>
        <v>Family friendly neighborhood, Open Space, South of Prospect Park, more affordable, having Carribean &amp; Haitian Influence.</v>
      </c>
    </row>
    <row r="2457" spans="1:27" x14ac:dyDescent="0.2">
      <c r="A2457">
        <v>2565</v>
      </c>
      <c r="B2457" t="s">
        <v>3184</v>
      </c>
      <c r="C2457" t="s">
        <v>188</v>
      </c>
      <c r="D2457" s="1">
        <v>2100000</v>
      </c>
      <c r="E2457">
        <v>3</v>
      </c>
      <c r="F2457">
        <v>2</v>
      </c>
      <c r="G2457" s="2">
        <v>1902</v>
      </c>
      <c r="H2457" t="s">
        <v>69</v>
      </c>
      <c r="I2457" t="s">
        <v>45</v>
      </c>
      <c r="J2457" s="5">
        <v>11211</v>
      </c>
      <c r="K2457" s="8" t="str">
        <f>VLOOKUP($B2457,Sheet1!A:E,3,FALSE)</f>
        <v>Williamsburg</v>
      </c>
      <c r="L2457" s="8" t="str">
        <f>VLOOKUP($B2457,Sheet1!A:E,4,FALSE)</f>
        <v>B+</v>
      </c>
      <c r="M2457">
        <v>-73.947991000000002</v>
      </c>
      <c r="N2457">
        <v>40.711883200000003</v>
      </c>
      <c r="O2457" s="13">
        <f>VLOOKUP($B2457,Sheet2!A:F,6,FALSE)</f>
        <v>3.2181837629083292</v>
      </c>
      <c r="P2457" s="1">
        <v>420000</v>
      </c>
      <c r="Q2457" s="3">
        <v>6.7500000000000004E-2</v>
      </c>
      <c r="R2457">
        <v>30</v>
      </c>
      <c r="S2457" s="1">
        <v>1680000</v>
      </c>
      <c r="T2457" s="1">
        <v>10896.45</v>
      </c>
      <c r="U2457" s="1">
        <v>2132.4499999999998</v>
      </c>
      <c r="V2457" s="1">
        <v>437.5</v>
      </c>
      <c r="W2457" s="4">
        <v>205</v>
      </c>
      <c r="X2457" s="1">
        <v>13671.39</v>
      </c>
      <c r="Y2457">
        <v>6</v>
      </c>
      <c r="Z2457">
        <v>12</v>
      </c>
      <c r="AA2457" t="str">
        <f>VLOOKUP($B2457,Sheet1!A:E,5,FALSE)</f>
        <v>Hipsters, Trendy cafes bars resturants, Smorgasburg, "East Manhattan".</v>
      </c>
    </row>
    <row r="2458" spans="1:27" x14ac:dyDescent="0.2">
      <c r="A2458">
        <v>2566</v>
      </c>
      <c r="B2458" t="s">
        <v>3185</v>
      </c>
      <c r="C2458" t="s">
        <v>52</v>
      </c>
      <c r="D2458" s="1">
        <v>389888</v>
      </c>
      <c r="E2458">
        <v>1</v>
      </c>
      <c r="F2458">
        <v>1</v>
      </c>
      <c r="G2458">
        <v>730</v>
      </c>
      <c r="H2458" t="s">
        <v>119</v>
      </c>
      <c r="I2458" t="s">
        <v>65</v>
      </c>
      <c r="J2458" s="5">
        <v>11372</v>
      </c>
      <c r="K2458" s="8" t="str">
        <f>VLOOKUP($B2458,Sheet1!A:E,3,FALSE)</f>
        <v>High Bridge</v>
      </c>
      <c r="L2458" s="8" t="str">
        <f>VLOOKUP($B2458,Sheet1!A:E,4,FALSE)</f>
        <v>C</v>
      </c>
      <c r="M2458">
        <v>-73.892948799999999</v>
      </c>
      <c r="N2458">
        <v>40.747955599999997</v>
      </c>
      <c r="O2458" s="13">
        <f>VLOOKUP($B2458,Sheet2!A:F,6,FALSE)</f>
        <v>4.8534289744075636</v>
      </c>
      <c r="P2458" s="1">
        <v>77977.600000000006</v>
      </c>
      <c r="Q2458" s="3">
        <v>6.7500000000000004E-2</v>
      </c>
      <c r="R2458">
        <v>30</v>
      </c>
      <c r="S2458" s="1">
        <v>311910.40000000002</v>
      </c>
      <c r="T2458" s="1">
        <v>2023.04</v>
      </c>
      <c r="U2458" s="1">
        <v>395.91</v>
      </c>
      <c r="V2458" s="1">
        <v>81.23</v>
      </c>
      <c r="W2458" s="4">
        <v>550</v>
      </c>
      <c r="X2458" s="1">
        <v>3050.18</v>
      </c>
      <c r="Y2458">
        <v>2</v>
      </c>
      <c r="Z2458">
        <v>6</v>
      </c>
      <c r="AA2458" t="str">
        <f>VLOOKUP($B2458,Sheet1!A:E,5,FALSE)</f>
        <v> High Bridge connecting Manhattan &amp; Bronx, near Yankee Stadium. High poverty rates.</v>
      </c>
    </row>
    <row r="2459" spans="1:27" x14ac:dyDescent="0.2">
      <c r="A2459">
        <v>2567</v>
      </c>
      <c r="B2459" t="s">
        <v>3186</v>
      </c>
      <c r="C2459" t="s">
        <v>52</v>
      </c>
      <c r="D2459" s="1">
        <v>285000</v>
      </c>
      <c r="E2459">
        <v>1</v>
      </c>
      <c r="F2459">
        <v>1</v>
      </c>
      <c r="G2459">
        <v>900</v>
      </c>
      <c r="H2459" t="s">
        <v>62</v>
      </c>
      <c r="I2459" t="s">
        <v>45</v>
      </c>
      <c r="J2459" s="5">
        <v>11235</v>
      </c>
      <c r="K2459" s="8" t="str">
        <f>VLOOKUP($B2459,Sheet1!A:E,3,FALSE)</f>
        <v>Brighton Beach</v>
      </c>
      <c r="L2459" s="8" t="str">
        <f>VLOOKUP($B2459,Sheet1!A:E,4,FALSE)</f>
        <v>B</v>
      </c>
      <c r="M2459">
        <v>-73.966748999999993</v>
      </c>
      <c r="N2459">
        <v>40.581106200000001</v>
      </c>
      <c r="O2459" s="13">
        <f>VLOOKUP($B2459,Sheet2!A:F,6,FALSE)</f>
        <v>11.6138705801766</v>
      </c>
      <c r="P2459" s="1">
        <v>57000</v>
      </c>
      <c r="Q2459" s="3">
        <v>6.7500000000000004E-2</v>
      </c>
      <c r="R2459">
        <v>30</v>
      </c>
      <c r="S2459" s="1">
        <v>228000</v>
      </c>
      <c r="T2459" s="1">
        <v>1478.8</v>
      </c>
      <c r="U2459" s="1">
        <v>289.39999999999998</v>
      </c>
      <c r="V2459" s="1">
        <v>59.38</v>
      </c>
      <c r="W2459" s="4">
        <v>375</v>
      </c>
      <c r="X2459" s="1">
        <v>2202.58</v>
      </c>
      <c r="Y2459">
        <v>2</v>
      </c>
      <c r="Z2459">
        <v>8</v>
      </c>
      <c r="AA2459" t="str">
        <f>VLOOKUP($B2459,Sheet1!A:E,5,FALSE)</f>
        <v>Large Russian-speaking community and boardwalk with beach access.</v>
      </c>
    </row>
    <row r="2460" spans="1:27" x14ac:dyDescent="0.2">
      <c r="A2460">
        <v>2568</v>
      </c>
      <c r="B2460" t="s">
        <v>3187</v>
      </c>
      <c r="C2460" t="s">
        <v>52</v>
      </c>
      <c r="D2460" s="1">
        <v>2795000</v>
      </c>
      <c r="E2460">
        <v>4</v>
      </c>
      <c r="F2460">
        <v>2</v>
      </c>
      <c r="G2460" s="2">
        <v>2184</v>
      </c>
      <c r="H2460" t="s">
        <v>123</v>
      </c>
      <c r="I2460" t="s">
        <v>28</v>
      </c>
      <c r="J2460" s="5">
        <v>10025</v>
      </c>
      <c r="K2460" s="8" t="str">
        <f>VLOOKUP($B2460,Sheet1!A:E,3,FALSE)</f>
        <v>Upper West Side</v>
      </c>
      <c r="L2460" s="8" t="str">
        <f>VLOOKUP($B2460,Sheet1!A:E,4,FALSE)</f>
        <v>A</v>
      </c>
      <c r="M2460">
        <v>-73.972038400000002</v>
      </c>
      <c r="N2460">
        <v>40.797564899999998</v>
      </c>
      <c r="O2460" s="13">
        <f>VLOOKUP($B2460,Sheet2!A:F,6,FALSE)</f>
        <v>3.4363059303859349</v>
      </c>
      <c r="P2460" s="1">
        <v>559000</v>
      </c>
      <c r="Q2460" s="3">
        <v>6.7500000000000004E-2</v>
      </c>
      <c r="R2460">
        <v>30</v>
      </c>
      <c r="S2460" s="1">
        <v>2236000</v>
      </c>
      <c r="T2460" s="1">
        <v>14502.65</v>
      </c>
      <c r="U2460" s="1">
        <v>2838.18</v>
      </c>
      <c r="V2460" s="1">
        <v>582.29</v>
      </c>
      <c r="W2460" s="4">
        <v>205</v>
      </c>
      <c r="X2460" s="1">
        <v>18128.13</v>
      </c>
      <c r="Y2460">
        <v>8</v>
      </c>
      <c r="Z2460">
        <v>14</v>
      </c>
      <c r="AA2460" t="str">
        <f>VLOOKUP($B2460,Sheet1!A:E,5,FALSE)</f>
        <v>Western edge of Central Park, Lincoln Center, affluent area.</v>
      </c>
    </row>
    <row r="2461" spans="1:27" x14ac:dyDescent="0.2">
      <c r="A2461">
        <v>2569</v>
      </c>
      <c r="B2461" t="s">
        <v>3188</v>
      </c>
      <c r="C2461" t="s">
        <v>26</v>
      </c>
      <c r="D2461" s="1">
        <v>674999</v>
      </c>
      <c r="E2461">
        <v>3</v>
      </c>
      <c r="F2461">
        <v>1</v>
      </c>
      <c r="G2461" s="2">
        <v>1299</v>
      </c>
      <c r="H2461" t="s">
        <v>972</v>
      </c>
      <c r="I2461" t="s">
        <v>36</v>
      </c>
      <c r="J2461" s="5">
        <v>10301</v>
      </c>
      <c r="K2461" s="8" t="str">
        <f>VLOOKUP($B2461,Sheet1!A:E,3,FALSE)</f>
        <v>Richmond County</v>
      </c>
      <c r="L2461" s="8" t="str">
        <f>VLOOKUP($B2461,Sheet1!A:E,4,FALSE)</f>
        <v>B</v>
      </c>
      <c r="M2461">
        <v>-74.073757400000005</v>
      </c>
      <c r="N2461">
        <v>40.640365600000003</v>
      </c>
      <c r="O2461" s="13">
        <f>VLOOKUP($B2461,Sheet2!A:F,6,FALSE)</f>
        <v>8.8046146969831884</v>
      </c>
      <c r="P2461" s="1">
        <v>134999.79999999999</v>
      </c>
      <c r="Q2461" s="3">
        <v>6.7500000000000004E-2</v>
      </c>
      <c r="R2461">
        <v>30</v>
      </c>
      <c r="S2461" s="1">
        <v>539999.19999999995</v>
      </c>
      <c r="T2461" s="1">
        <v>3502.42</v>
      </c>
      <c r="U2461" s="1">
        <v>685.43</v>
      </c>
      <c r="V2461" s="1">
        <v>140.62</v>
      </c>
      <c r="W2461" s="4">
        <v>600</v>
      </c>
      <c r="X2461" s="1">
        <v>4928.4799999999996</v>
      </c>
      <c r="Y2461">
        <v>6</v>
      </c>
      <c r="Z2461">
        <v>11</v>
      </c>
      <c r="AA2461" t="str">
        <f>VLOOKUP($B2461,Sheet1!A:E,5,FALSE)</f>
        <v>Northern Staten Island</v>
      </c>
    </row>
    <row r="2462" spans="1:27" x14ac:dyDescent="0.2">
      <c r="A2462">
        <v>2570</v>
      </c>
      <c r="B2462" t="s">
        <v>3189</v>
      </c>
      <c r="C2462" t="s">
        <v>41</v>
      </c>
      <c r="D2462" s="1">
        <v>12995000</v>
      </c>
      <c r="E2462">
        <v>4</v>
      </c>
      <c r="F2462">
        <v>4</v>
      </c>
      <c r="G2462" s="2">
        <v>5608</v>
      </c>
      <c r="H2462" t="s">
        <v>31</v>
      </c>
      <c r="I2462" t="s">
        <v>28</v>
      </c>
      <c r="J2462" s="5">
        <v>10021</v>
      </c>
      <c r="K2462" s="8" t="str">
        <f>VLOOKUP($B2462,Sheet1!A:E,3,FALSE)</f>
        <v>Upper East Side</v>
      </c>
      <c r="L2462" s="8" t="str">
        <f>VLOOKUP($B2462,Sheet1!A:E,4,FALSE)</f>
        <v>A</v>
      </c>
      <c r="M2462">
        <v>-73.963462500000006</v>
      </c>
      <c r="N2462">
        <v>40.769448699999998</v>
      </c>
      <c r="O2462" s="13">
        <f>VLOOKUP($B2462,Sheet2!A:F,6,FALSE)</f>
        <v>1.8316607943898291</v>
      </c>
      <c r="P2462" s="1">
        <v>2599000</v>
      </c>
      <c r="Q2462" s="3">
        <v>6.7500000000000004E-2</v>
      </c>
      <c r="R2462">
        <v>30</v>
      </c>
      <c r="S2462" s="1">
        <v>10396000</v>
      </c>
      <c r="T2462" s="1">
        <v>67428.259999999995</v>
      </c>
      <c r="U2462" s="1">
        <v>13195.77</v>
      </c>
      <c r="V2462" s="1">
        <v>2707.29</v>
      </c>
      <c r="W2462" s="4">
        <v>1000</v>
      </c>
      <c r="X2462" s="1">
        <v>84331.32</v>
      </c>
      <c r="Y2462">
        <v>8</v>
      </c>
      <c r="Z2462">
        <v>23</v>
      </c>
      <c r="AA2462" t="str">
        <f>VLOOKUP($B2462,Sheet1!A:E,5,FALSE)</f>
        <v>Posh neighborhood, private schools, expensive supermarkets, iconic museums. </v>
      </c>
    </row>
    <row r="2463" spans="1:27" x14ac:dyDescent="0.2">
      <c r="A2463">
        <v>2571</v>
      </c>
      <c r="B2463" t="s">
        <v>3190</v>
      </c>
      <c r="C2463" t="s">
        <v>34</v>
      </c>
      <c r="D2463" s="1">
        <v>759000</v>
      </c>
      <c r="E2463">
        <v>3</v>
      </c>
      <c r="F2463">
        <v>2</v>
      </c>
      <c r="G2463" s="2">
        <v>1260</v>
      </c>
      <c r="H2463" t="s">
        <v>1041</v>
      </c>
      <c r="I2463" t="s">
        <v>45</v>
      </c>
      <c r="J2463" s="5">
        <v>11234</v>
      </c>
      <c r="K2463" s="8" t="str">
        <f>VLOOKUP($B2463,Sheet1!A:E,3,FALSE)</f>
        <v>Marine Park</v>
      </c>
      <c r="L2463" s="8" t="str">
        <f>VLOOKUP($B2463,Sheet1!A:E,4,FALSE)</f>
        <v>A</v>
      </c>
      <c r="M2463">
        <v>-73.911342099999999</v>
      </c>
      <c r="N2463">
        <v>40.618434700000002</v>
      </c>
      <c r="O2463" s="13">
        <f>VLOOKUP($B2463,Sheet2!A:F,6,FALSE)</f>
        <v>9.8022418845104848</v>
      </c>
      <c r="P2463" s="1">
        <v>151800</v>
      </c>
      <c r="Q2463" s="3">
        <v>6.7500000000000004E-2</v>
      </c>
      <c r="R2463">
        <v>30</v>
      </c>
      <c r="S2463" s="1">
        <v>607200</v>
      </c>
      <c r="T2463" s="1">
        <v>3938.29</v>
      </c>
      <c r="U2463" s="1">
        <v>770.73</v>
      </c>
      <c r="V2463" s="1">
        <v>158.13</v>
      </c>
      <c r="W2463" s="4">
        <v>1000</v>
      </c>
      <c r="X2463" s="1">
        <v>5867.14</v>
      </c>
      <c r="Y2463">
        <v>6</v>
      </c>
      <c r="Z2463">
        <v>8</v>
      </c>
      <c r="AA2463" t="str">
        <f>VLOOKUP($B2463,Sheet1!A:E,5,FALSE)</f>
        <v>Marine Park, expansive parkland and recreational facilities.</v>
      </c>
    </row>
    <row r="2464" spans="1:27" x14ac:dyDescent="0.2">
      <c r="A2464">
        <v>2572</v>
      </c>
      <c r="B2464" t="s">
        <v>3191</v>
      </c>
      <c r="C2464" t="s">
        <v>26</v>
      </c>
      <c r="D2464" s="1">
        <v>995000</v>
      </c>
      <c r="E2464">
        <v>2</v>
      </c>
      <c r="F2464">
        <v>2</v>
      </c>
      <c r="G2464" s="2">
        <v>1030</v>
      </c>
      <c r="H2464" t="s">
        <v>123</v>
      </c>
      <c r="I2464" t="s">
        <v>45</v>
      </c>
      <c r="J2464" s="5">
        <v>11215</v>
      </c>
      <c r="K2464" s="8" t="str">
        <f>VLOOKUP($B2464,Sheet1!A:E,3,FALSE)</f>
        <v>Park Slope</v>
      </c>
      <c r="L2464" s="8" t="str">
        <f>VLOOKUP($B2464,Sheet1!A:E,4,FALSE)</f>
        <v>A</v>
      </c>
      <c r="M2464">
        <v>-73.992217100000005</v>
      </c>
      <c r="N2464">
        <v>40.665551299999997</v>
      </c>
      <c r="O2464" s="13">
        <f>VLOOKUP($B2464,Sheet2!A:F,6,FALSE)</f>
        <v>5.7565640729953156</v>
      </c>
      <c r="P2464" s="1">
        <v>199000</v>
      </c>
      <c r="Q2464" s="3">
        <v>6.7500000000000004E-2</v>
      </c>
      <c r="R2464">
        <v>30</v>
      </c>
      <c r="S2464" s="1">
        <v>796000</v>
      </c>
      <c r="T2464" s="1">
        <v>5162.84</v>
      </c>
      <c r="U2464" s="1">
        <v>1010.37</v>
      </c>
      <c r="V2464" s="1">
        <v>207.29</v>
      </c>
      <c r="W2464" s="4">
        <v>1700</v>
      </c>
      <c r="X2464" s="1">
        <v>8080.51</v>
      </c>
      <c r="Y2464">
        <v>4</v>
      </c>
      <c r="Z2464">
        <v>6</v>
      </c>
      <c r="AA2464" t="str">
        <f>VLOOKUP($B2464,Sheet1!A:E,5,FALSE)</f>
        <v>Beautiful historic homes, Smith Street, Family friendly neighborhoods, near Prospect Park.</v>
      </c>
    </row>
    <row r="2465" spans="1:27" x14ac:dyDescent="0.2">
      <c r="A2465">
        <v>2573</v>
      </c>
      <c r="B2465" t="s">
        <v>3192</v>
      </c>
      <c r="C2465" t="s">
        <v>52</v>
      </c>
      <c r="D2465" s="1">
        <v>229000</v>
      </c>
      <c r="E2465">
        <v>1</v>
      </c>
      <c r="F2465">
        <v>1</v>
      </c>
      <c r="G2465" s="2">
        <v>2184</v>
      </c>
      <c r="H2465" t="s">
        <v>3193</v>
      </c>
      <c r="I2465" t="s">
        <v>45</v>
      </c>
      <c r="J2465" s="5">
        <v>11235</v>
      </c>
      <c r="K2465" s="8" t="str">
        <f>VLOOKUP($B2465,Sheet1!A:E,3,FALSE)</f>
        <v>Brighton Beach</v>
      </c>
      <c r="L2465" s="8" t="str">
        <f>VLOOKUP($B2465,Sheet1!A:E,4,FALSE)</f>
        <v>B</v>
      </c>
      <c r="M2465">
        <v>-73.948798699999998</v>
      </c>
      <c r="N2465">
        <v>40.587424900000002</v>
      </c>
      <c r="O2465" s="13">
        <f>VLOOKUP($B2465,Sheet2!A:F,6,FALSE)</f>
        <v>11.301398529167409</v>
      </c>
      <c r="P2465" s="1">
        <v>45800</v>
      </c>
      <c r="Q2465" s="3">
        <v>6.7500000000000004E-2</v>
      </c>
      <c r="R2465">
        <v>30</v>
      </c>
      <c r="S2465" s="1">
        <v>183200</v>
      </c>
      <c r="T2465" s="1">
        <v>1188.23</v>
      </c>
      <c r="U2465" s="1">
        <v>232.54</v>
      </c>
      <c r="V2465" s="1">
        <v>47.71</v>
      </c>
      <c r="W2465" s="4">
        <v>205</v>
      </c>
      <c r="X2465" s="1">
        <v>1673.48</v>
      </c>
      <c r="Y2465">
        <v>2</v>
      </c>
      <c r="Z2465">
        <v>18</v>
      </c>
      <c r="AA2465" t="str">
        <f>VLOOKUP($B2465,Sheet1!A:E,5,FALSE)</f>
        <v>Large Russian-speaking community and boardwalk with beach access.</v>
      </c>
    </row>
    <row r="2466" spans="1:27" x14ac:dyDescent="0.2">
      <c r="A2466">
        <v>2574</v>
      </c>
      <c r="B2466" t="s">
        <v>3194</v>
      </c>
      <c r="C2466" t="s">
        <v>52</v>
      </c>
      <c r="D2466" s="1">
        <v>239000</v>
      </c>
      <c r="E2466">
        <v>1</v>
      </c>
      <c r="F2466">
        <v>1</v>
      </c>
      <c r="G2466">
        <v>800</v>
      </c>
      <c r="H2466" t="s">
        <v>596</v>
      </c>
      <c r="I2466" t="s">
        <v>54</v>
      </c>
      <c r="J2466" s="5">
        <v>10463</v>
      </c>
      <c r="K2466" s="8" t="str">
        <f>VLOOKUP($B2466,Sheet1!A:E,3,FALSE)</f>
        <v>Riverdale</v>
      </c>
      <c r="L2466" s="8" t="str">
        <f>VLOOKUP($B2466,Sheet1!A:E,4,FALSE)</f>
        <v>A-</v>
      </c>
      <c r="M2466">
        <v>-73.910232899999997</v>
      </c>
      <c r="N2466">
        <v>40.880985000000003</v>
      </c>
      <c r="O2466" s="13">
        <f>VLOOKUP($B2466,Sheet2!A:F,6,FALSE)</f>
        <v>9.9355698347646442</v>
      </c>
      <c r="P2466" s="1">
        <v>47800</v>
      </c>
      <c r="Q2466" s="3">
        <v>6.7500000000000004E-2</v>
      </c>
      <c r="R2466">
        <v>30</v>
      </c>
      <c r="S2466" s="1">
        <v>191200</v>
      </c>
      <c r="T2466" s="1">
        <v>1240.1199999999999</v>
      </c>
      <c r="U2466" s="1">
        <v>242.69</v>
      </c>
      <c r="V2466" s="1">
        <v>49.79</v>
      </c>
      <c r="W2466" s="4">
        <v>375</v>
      </c>
      <c r="X2466" s="1">
        <v>1907.6</v>
      </c>
      <c r="Y2466">
        <v>2</v>
      </c>
      <c r="Z2466">
        <v>7</v>
      </c>
      <c r="AA2466" t="str">
        <f>VLOOKUP($B2466,Sheet1!A:E,5,FALSE)</f>
        <v>Residential neighborhood , affluent enclave within the Bronx., "alternative to the Upper West side", Car Transportation is reccomended.</v>
      </c>
    </row>
    <row r="2467" spans="1:27" x14ac:dyDescent="0.2">
      <c r="A2467">
        <v>2575</v>
      </c>
      <c r="B2467" t="s">
        <v>3195</v>
      </c>
      <c r="C2467" t="s">
        <v>52</v>
      </c>
      <c r="D2467" s="1">
        <v>315000</v>
      </c>
      <c r="E2467">
        <v>2</v>
      </c>
      <c r="F2467">
        <v>1</v>
      </c>
      <c r="G2467" s="2">
        <v>2184</v>
      </c>
      <c r="H2467" t="s">
        <v>39</v>
      </c>
      <c r="I2467" t="s">
        <v>28</v>
      </c>
      <c r="J2467" s="5">
        <v>10037</v>
      </c>
      <c r="K2467" s="8" t="str">
        <f>VLOOKUP($B2467,Sheet1!A:E,3,FALSE)</f>
        <v>Harlem</v>
      </c>
      <c r="L2467" s="8" t="str">
        <f>VLOOKUP($B2467,Sheet1!A:E,4,FALSE)</f>
        <v>C</v>
      </c>
      <c r="M2467">
        <v>-73.938797199999996</v>
      </c>
      <c r="N2467">
        <v>40.810163299999999</v>
      </c>
      <c r="O2467" s="13">
        <f>VLOOKUP($B2467,Sheet2!A:F,6,FALSE)</f>
        <v>4.8889250938457369</v>
      </c>
      <c r="P2467" s="1">
        <v>63000</v>
      </c>
      <c r="Q2467" s="3">
        <v>6.7500000000000004E-2</v>
      </c>
      <c r="R2467">
        <v>30</v>
      </c>
      <c r="S2467" s="1">
        <v>252000</v>
      </c>
      <c r="T2467" s="1">
        <v>1634.47</v>
      </c>
      <c r="U2467" s="1">
        <v>319.87</v>
      </c>
      <c r="V2467" s="1">
        <v>65.63</v>
      </c>
      <c r="W2467" s="4">
        <v>550</v>
      </c>
      <c r="X2467" s="1">
        <v>2569.96</v>
      </c>
      <c r="Y2467">
        <v>4</v>
      </c>
      <c r="Z2467">
        <v>18</v>
      </c>
      <c r="AA2467" t="str">
        <f>VLOOKUP($B2467,Sheet1!A:E,5,FALSE)</f>
        <v>Rich African-American history and cultural landmarks such as Apollo Theather. </v>
      </c>
    </row>
    <row r="2468" spans="1:27" x14ac:dyDescent="0.2">
      <c r="A2468">
        <v>2576</v>
      </c>
      <c r="B2468" t="s">
        <v>3196</v>
      </c>
      <c r="C2468" t="s">
        <v>34</v>
      </c>
      <c r="D2468" s="1">
        <v>1100000</v>
      </c>
      <c r="E2468">
        <v>5</v>
      </c>
      <c r="F2468">
        <v>3</v>
      </c>
      <c r="G2468" s="2">
        <v>2192</v>
      </c>
      <c r="H2468" t="s">
        <v>3197</v>
      </c>
      <c r="I2468" t="s">
        <v>65</v>
      </c>
      <c r="J2468" s="5">
        <v>11414</v>
      </c>
      <c r="K2468" s="8" t="str">
        <f>VLOOKUP($B2468,Sheet1!A:E,3,FALSE)</f>
        <v>Howard Beach</v>
      </c>
      <c r="L2468" s="8" t="str">
        <f>VLOOKUP($B2468,Sheet1!A:E,4,FALSE)</f>
        <v>B</v>
      </c>
      <c r="M2468">
        <v>-73.844778000000005</v>
      </c>
      <c r="N2468">
        <v>40.650022200000002</v>
      </c>
      <c r="O2468" s="13">
        <f>VLOOKUP($B2468,Sheet2!A:F,6,FALSE)</f>
        <v>10.05139491911193</v>
      </c>
      <c r="P2468" s="1">
        <v>220000</v>
      </c>
      <c r="Q2468" s="3">
        <v>6.7500000000000004E-2</v>
      </c>
      <c r="R2468">
        <v>30</v>
      </c>
      <c r="S2468" s="1">
        <v>880000</v>
      </c>
      <c r="T2468" s="1">
        <v>5707.66</v>
      </c>
      <c r="U2468" s="1">
        <v>1117</v>
      </c>
      <c r="V2468" s="1">
        <v>229.17</v>
      </c>
      <c r="W2468" s="4">
        <v>205</v>
      </c>
      <c r="X2468" s="1">
        <v>7258.82</v>
      </c>
      <c r="Y2468">
        <v>10</v>
      </c>
      <c r="Z2468">
        <v>11</v>
      </c>
      <c r="AA2468" t="str">
        <f>VLOOKUP($B2468,Sheet1!A:E,5,FALSE)</f>
        <v>Waterfront views and suburban atmosphere.</v>
      </c>
    </row>
    <row r="2469" spans="1:27" x14ac:dyDescent="0.2">
      <c r="A2469">
        <v>2577</v>
      </c>
      <c r="B2469" t="s">
        <v>3198</v>
      </c>
      <c r="C2469" t="s">
        <v>52</v>
      </c>
      <c r="D2469" s="1">
        <v>225000</v>
      </c>
      <c r="E2469">
        <v>1</v>
      </c>
      <c r="F2469">
        <v>1</v>
      </c>
      <c r="G2469" s="2">
        <v>2184</v>
      </c>
      <c r="H2469" t="s">
        <v>3199</v>
      </c>
      <c r="I2469" t="s">
        <v>65</v>
      </c>
      <c r="J2469" s="5">
        <v>11105</v>
      </c>
      <c r="K2469" s="8" t="str">
        <f>VLOOKUP($B2469,Sheet1!A:E,3,FALSE)</f>
        <v>Astoria</v>
      </c>
      <c r="L2469" s="8" t="str">
        <f>VLOOKUP($B2469,Sheet1!A:E,4,FALSE)</f>
        <v>B+</v>
      </c>
      <c r="M2469">
        <v>-73.908548199999998</v>
      </c>
      <c r="N2469">
        <v>40.775357200000002</v>
      </c>
      <c r="O2469" s="13">
        <f>VLOOKUP($B2469,Sheet2!A:F,6,FALSE)</f>
        <v>4.4299092928662507</v>
      </c>
      <c r="P2469" s="1">
        <v>45000</v>
      </c>
      <c r="Q2469" s="3">
        <v>6.7500000000000004E-2</v>
      </c>
      <c r="R2469">
        <v>30</v>
      </c>
      <c r="S2469" s="1">
        <v>180000</v>
      </c>
      <c r="T2469" s="1">
        <v>1167.48</v>
      </c>
      <c r="U2469" s="1">
        <v>228.48</v>
      </c>
      <c r="V2469" s="1">
        <v>46.88</v>
      </c>
      <c r="W2469" s="4">
        <v>600</v>
      </c>
      <c r="X2469" s="1">
        <v>2042.83</v>
      </c>
      <c r="Y2469">
        <v>2</v>
      </c>
      <c r="Z2469">
        <v>18</v>
      </c>
      <c r="AA2469" t="str">
        <f>VLOOKUP($B2469,Sheet1!A:E,5,FALSE)</f>
        <v>Large Greek, Middle Eastern, and Latin American cultural influence with diverse cuisine and a large Astoria Park.</v>
      </c>
    </row>
    <row r="2470" spans="1:27" x14ac:dyDescent="0.2">
      <c r="A2470">
        <v>2578</v>
      </c>
      <c r="B2470" t="s">
        <v>3200</v>
      </c>
      <c r="C2470" t="s">
        <v>34</v>
      </c>
      <c r="D2470" s="1">
        <v>868000</v>
      </c>
      <c r="E2470">
        <v>3</v>
      </c>
      <c r="F2470">
        <v>2</v>
      </c>
      <c r="G2470" s="2">
        <v>1484</v>
      </c>
      <c r="H2470" t="s">
        <v>3201</v>
      </c>
      <c r="I2470" t="s">
        <v>36</v>
      </c>
      <c r="J2470" s="5">
        <v>10306</v>
      </c>
      <c r="K2470" s="8" t="str">
        <f>VLOOKUP($B2470,Sheet1!A:E,3,FALSE)</f>
        <v>Great Kills</v>
      </c>
      <c r="L2470" s="8" t="str">
        <f>VLOOKUP($B2470,Sheet1!A:E,4,FALSE)</f>
        <v>B</v>
      </c>
      <c r="M2470">
        <v>-74.101812199999998</v>
      </c>
      <c r="N2470">
        <v>40.5802397</v>
      </c>
      <c r="O2470" s="13">
        <f>VLOOKUP($B2470,Sheet2!A:F,6,FALSE)</f>
        <v>13.14160414771515</v>
      </c>
      <c r="P2470" s="1">
        <v>173600</v>
      </c>
      <c r="Q2470" s="3">
        <v>6.7500000000000004E-2</v>
      </c>
      <c r="R2470">
        <v>30</v>
      </c>
      <c r="S2470" s="1">
        <v>694400</v>
      </c>
      <c r="T2470" s="1">
        <v>4503.87</v>
      </c>
      <c r="U2470" s="1">
        <v>881.41</v>
      </c>
      <c r="V2470" s="1">
        <v>180.83</v>
      </c>
      <c r="W2470" s="4">
        <v>205</v>
      </c>
      <c r="X2470" s="1">
        <v>5771.11</v>
      </c>
      <c r="Y2470">
        <v>6</v>
      </c>
      <c r="Z2470">
        <v>9</v>
      </c>
      <c r="AA2470" t="str">
        <f>VLOOKUP($B2470,Sheet1!A:E,5,FALSE)</f>
        <v>Southern Staten Island, Suburban feel, waterfront community, Great Kills Park, named after Duth word of "Great creeks"</v>
      </c>
    </row>
    <row r="2471" spans="1:27" x14ac:dyDescent="0.2">
      <c r="A2471">
        <v>2579</v>
      </c>
      <c r="B2471" t="s">
        <v>3202</v>
      </c>
      <c r="C2471" t="s">
        <v>87</v>
      </c>
      <c r="D2471" s="1">
        <v>1380000</v>
      </c>
      <c r="E2471">
        <v>5</v>
      </c>
      <c r="F2471">
        <v>3</v>
      </c>
      <c r="G2471" s="2">
        <v>2184</v>
      </c>
      <c r="H2471" t="s">
        <v>907</v>
      </c>
      <c r="I2471" t="s">
        <v>65</v>
      </c>
      <c r="J2471" s="5">
        <v>11369</v>
      </c>
      <c r="K2471" s="8" t="str">
        <f>VLOOKUP($B2471,Sheet1!A:E,3,FALSE)</f>
        <v>East Elmhurst</v>
      </c>
      <c r="L2471" s="8" t="str">
        <f>VLOOKUP($B2471,Sheet1!A:E,4,FALSE)</f>
        <v>B</v>
      </c>
      <c r="M2471">
        <v>-73.869208099999994</v>
      </c>
      <c r="N2471">
        <v>40.760036599999999</v>
      </c>
      <c r="O2471" s="13">
        <f>VLOOKUP($B2471,Sheet2!A:F,6,FALSE)</f>
        <v>6.1473252601638224</v>
      </c>
      <c r="P2471" s="1">
        <v>276000</v>
      </c>
      <c r="Q2471" s="3">
        <v>6.7500000000000004E-2</v>
      </c>
      <c r="R2471">
        <v>30</v>
      </c>
      <c r="S2471" s="1">
        <v>1104000</v>
      </c>
      <c r="T2471" s="1">
        <v>7160.52</v>
      </c>
      <c r="U2471" s="1">
        <v>1401.32</v>
      </c>
      <c r="V2471" s="1">
        <v>287.5</v>
      </c>
      <c r="W2471" s="4">
        <v>600</v>
      </c>
      <c r="X2471" s="1">
        <v>9449.34</v>
      </c>
      <c r="Y2471">
        <v>10</v>
      </c>
      <c r="Z2471">
        <v>11</v>
      </c>
      <c r="AA2471" t="str">
        <f>VLOOKUP($B2471,Sheet1!A:E,5,FALSE)</f>
        <v xml:space="preserve">Close to NY's Laguardia Airport. </v>
      </c>
    </row>
    <row r="2472" spans="1:27" x14ac:dyDescent="0.2">
      <c r="A2472">
        <v>2580</v>
      </c>
      <c r="B2472" t="s">
        <v>3203</v>
      </c>
      <c r="C2472" t="s">
        <v>34</v>
      </c>
      <c r="D2472" s="1">
        <v>1100000</v>
      </c>
      <c r="E2472">
        <v>4</v>
      </c>
      <c r="F2472">
        <v>2</v>
      </c>
      <c r="G2472" s="2">
        <v>1800</v>
      </c>
      <c r="H2472" t="s">
        <v>3204</v>
      </c>
      <c r="I2472" t="s">
        <v>36</v>
      </c>
      <c r="J2472" s="5">
        <v>10307</v>
      </c>
      <c r="K2472" s="8" t="str">
        <f>VLOOKUP($B2472,Sheet1!A:E,3,FALSE)</f>
        <v>Tottenville</v>
      </c>
      <c r="L2472" s="8" t="str">
        <f>VLOOKUP($B2472,Sheet1!A:E,4,FALSE)</f>
        <v>B</v>
      </c>
      <c r="M2472">
        <v>-74.242486700000001</v>
      </c>
      <c r="N2472">
        <v>40.510336899999999</v>
      </c>
      <c r="O2472" s="13">
        <f>VLOOKUP($B2472,Sheet2!A:F,6,FALSE)</f>
        <v>21.293251545297782</v>
      </c>
      <c r="P2472" s="1">
        <v>220000</v>
      </c>
      <c r="Q2472" s="3">
        <v>6.7500000000000004E-2</v>
      </c>
      <c r="R2472">
        <v>30</v>
      </c>
      <c r="S2472" s="1">
        <v>880000</v>
      </c>
      <c r="T2472" s="1">
        <v>5707.66</v>
      </c>
      <c r="U2472" s="1">
        <v>1117</v>
      </c>
      <c r="V2472" s="1">
        <v>229.17</v>
      </c>
      <c r="W2472" s="4">
        <v>375</v>
      </c>
      <c r="X2472" s="1">
        <v>7428.82</v>
      </c>
      <c r="Y2472">
        <v>8</v>
      </c>
      <c r="Z2472">
        <v>11</v>
      </c>
      <c r="AA2472" t="str">
        <f>VLOOKUP($B2472,Sheet1!A:E,5,FALSE)</f>
        <v>Southermost part of Staten Island, maritime heritage, originally owned by Totten family</v>
      </c>
    </row>
    <row r="2473" spans="1:27" x14ac:dyDescent="0.2">
      <c r="A2473">
        <v>2581</v>
      </c>
      <c r="B2473" t="s">
        <v>3205</v>
      </c>
      <c r="C2473" t="s">
        <v>52</v>
      </c>
      <c r="D2473" s="1">
        <v>865000</v>
      </c>
      <c r="E2473">
        <v>1</v>
      </c>
      <c r="F2473">
        <v>1</v>
      </c>
      <c r="G2473" s="2">
        <v>2184</v>
      </c>
      <c r="H2473" t="s">
        <v>39</v>
      </c>
      <c r="I2473" t="s">
        <v>28</v>
      </c>
      <c r="J2473" s="5">
        <v>10016</v>
      </c>
      <c r="K2473" s="8" t="str">
        <f>VLOOKUP($B2473,Sheet1!A:E,3,FALSE)</f>
        <v>Murray Hill</v>
      </c>
      <c r="L2473" s="8" t="str">
        <f>VLOOKUP($B2473,Sheet1!A:E,4,FALSE)</f>
        <v>A</v>
      </c>
      <c r="M2473">
        <v>-73.983626000000001</v>
      </c>
      <c r="N2473">
        <v>40.743372999999998</v>
      </c>
      <c r="O2473" s="13">
        <f>VLOOKUP($B2473,Sheet2!A:F,6,FALSE)</f>
        <v>0.3873710030464958</v>
      </c>
      <c r="P2473" s="1">
        <v>173000</v>
      </c>
      <c r="Q2473" s="3">
        <v>6.7500000000000004E-2</v>
      </c>
      <c r="R2473">
        <v>30</v>
      </c>
      <c r="S2473" s="1">
        <v>692000</v>
      </c>
      <c r="T2473" s="1">
        <v>4488.3</v>
      </c>
      <c r="U2473" s="1">
        <v>878.36</v>
      </c>
      <c r="V2473" s="1">
        <v>180.21</v>
      </c>
      <c r="W2473" s="4">
        <v>205</v>
      </c>
      <c r="X2473" s="1">
        <v>5751.87</v>
      </c>
      <c r="Y2473">
        <v>2</v>
      </c>
      <c r="Z2473">
        <v>18</v>
      </c>
      <c r="AA2473" t="str">
        <f>VLOOKUP($B2473,Sheet1!A:E,5,FALSE)</f>
        <v>Great spot for connecting with new people, Financial &amp; Tech sector workers, fast paced way of life</v>
      </c>
    </row>
    <row r="2474" spans="1:27" x14ac:dyDescent="0.2">
      <c r="A2474">
        <v>2582</v>
      </c>
      <c r="B2474" t="s">
        <v>3206</v>
      </c>
      <c r="C2474" t="s">
        <v>188</v>
      </c>
      <c r="D2474" s="1">
        <v>1895000</v>
      </c>
      <c r="E2474">
        <v>3</v>
      </c>
      <c r="F2474">
        <v>2</v>
      </c>
      <c r="G2474" s="2">
        <v>1230</v>
      </c>
      <c r="H2474" t="s">
        <v>39</v>
      </c>
      <c r="I2474" t="s">
        <v>45</v>
      </c>
      <c r="J2474" s="5">
        <v>11201</v>
      </c>
      <c r="K2474" s="8" t="str">
        <f>VLOOKUP($B2474,Sheet1!A:E,3,FALSE)</f>
        <v>Brooklyn Heights</v>
      </c>
      <c r="L2474" s="8" t="str">
        <f>VLOOKUP($B2474,Sheet1!A:E,4,FALSE)</f>
        <v>A</v>
      </c>
      <c r="M2474">
        <v>-73.984534499999995</v>
      </c>
      <c r="N2474">
        <v>40.703213099999999</v>
      </c>
      <c r="O2474" s="13">
        <f>VLOOKUP($B2474,Sheet2!A:F,6,FALSE)</f>
        <v>3.147128196603532</v>
      </c>
      <c r="P2474" s="1">
        <v>379000</v>
      </c>
      <c r="Q2474" s="3">
        <v>6.7500000000000004E-2</v>
      </c>
      <c r="R2474">
        <v>30</v>
      </c>
      <c r="S2474" s="1">
        <v>1516000</v>
      </c>
      <c r="T2474" s="1">
        <v>9832.75</v>
      </c>
      <c r="U2474" s="1">
        <v>1924.28</v>
      </c>
      <c r="V2474" s="1">
        <v>394.79</v>
      </c>
      <c r="W2474" s="4">
        <v>600</v>
      </c>
      <c r="X2474" s="1">
        <v>12751.82</v>
      </c>
      <c r="Y2474">
        <v>6</v>
      </c>
      <c r="Z2474">
        <v>8</v>
      </c>
      <c r="AA2474" t="str">
        <f>VLOOKUP($B2474,Sheet1!A:E,5,FALSE)</f>
        <v>Views of the Manhattan Skyline and Brooklyn Bridge, by Brooklyn Heights Park- Pier 5, famous basketball courts. </v>
      </c>
    </row>
    <row r="2475" spans="1:27" x14ac:dyDescent="0.2">
      <c r="A2475">
        <v>2583</v>
      </c>
      <c r="B2475" t="s">
        <v>3207</v>
      </c>
      <c r="C2475" t="s">
        <v>34</v>
      </c>
      <c r="D2475" s="1">
        <v>749000</v>
      </c>
      <c r="E2475">
        <v>3</v>
      </c>
      <c r="F2475">
        <v>2</v>
      </c>
      <c r="G2475" s="2">
        <v>1800</v>
      </c>
      <c r="H2475" t="s">
        <v>3208</v>
      </c>
      <c r="I2475" t="s">
        <v>36</v>
      </c>
      <c r="J2475" s="5">
        <v>10314</v>
      </c>
      <c r="K2475" s="8" t="str">
        <f>VLOOKUP($B2475,Sheet1!A:E,3,FALSE)</f>
        <v>Mid Island</v>
      </c>
      <c r="L2475" s="8" t="str">
        <f>VLOOKUP($B2475,Sheet1!A:E,4,FALSE)</f>
        <v>B</v>
      </c>
      <c r="M2475">
        <v>-74.123799099999999</v>
      </c>
      <c r="N2475">
        <v>40.610564799999999</v>
      </c>
      <c r="O2475" s="13">
        <f>VLOOKUP($B2475,Sheet2!A:F,6,FALSE)</f>
        <v>11.993367402738169</v>
      </c>
      <c r="P2475" s="1">
        <v>149800</v>
      </c>
      <c r="Q2475" s="3">
        <v>6.7500000000000004E-2</v>
      </c>
      <c r="R2475">
        <v>30</v>
      </c>
      <c r="S2475" s="1">
        <v>599200</v>
      </c>
      <c r="T2475" s="1">
        <v>3886.4</v>
      </c>
      <c r="U2475" s="1">
        <v>760.57</v>
      </c>
      <c r="V2475" s="1">
        <v>156.04</v>
      </c>
      <c r="W2475" s="4">
        <v>600</v>
      </c>
      <c r="X2475" s="1">
        <v>5403.01</v>
      </c>
      <c r="Y2475">
        <v>6</v>
      </c>
      <c r="Z2475">
        <v>11</v>
      </c>
      <c r="AA2475" t="str">
        <f>VLOOKUP($B2475,Sheet1!A:E,5,FALSE)</f>
        <v>Middle of Staten island, largest % of Asians in Staten Island, suburban residential area.</v>
      </c>
    </row>
    <row r="2476" spans="1:27" x14ac:dyDescent="0.2">
      <c r="A2476">
        <v>2584</v>
      </c>
      <c r="B2476" t="s">
        <v>3209</v>
      </c>
      <c r="C2476" t="s">
        <v>87</v>
      </c>
      <c r="D2476" s="1">
        <v>775000</v>
      </c>
      <c r="E2476">
        <v>5</v>
      </c>
      <c r="F2476">
        <v>2</v>
      </c>
      <c r="G2476" s="2">
        <v>1600</v>
      </c>
      <c r="H2476" t="s">
        <v>425</v>
      </c>
      <c r="I2476" t="s">
        <v>54</v>
      </c>
      <c r="J2476" s="5">
        <v>10465</v>
      </c>
      <c r="K2476" s="8" t="str">
        <f>VLOOKUP($B2476,Sheet1!A:E,3,FALSE)</f>
        <v>Country Club</v>
      </c>
      <c r="L2476" s="8" t="str">
        <f>VLOOKUP($B2476,Sheet1!A:E,4,FALSE)</f>
        <v>B+</v>
      </c>
      <c r="M2476">
        <v>-73.813944800000002</v>
      </c>
      <c r="N2476">
        <v>40.816662200000003</v>
      </c>
      <c r="O2476" s="13">
        <f>VLOOKUP($B2476,Sheet2!A:F,6,FALSE)</f>
        <v>10.139784620108349</v>
      </c>
      <c r="P2476" s="1">
        <v>155000</v>
      </c>
      <c r="Q2476" s="3">
        <v>6.7500000000000004E-2</v>
      </c>
      <c r="R2476">
        <v>30</v>
      </c>
      <c r="S2476" s="1">
        <v>620000</v>
      </c>
      <c r="T2476" s="1">
        <v>4021.31</v>
      </c>
      <c r="U2476" s="1">
        <v>786.97</v>
      </c>
      <c r="V2476" s="1">
        <v>161.46</v>
      </c>
      <c r="W2476" s="4">
        <v>600</v>
      </c>
      <c r="X2476" s="1">
        <v>5569.74</v>
      </c>
      <c r="Y2476">
        <v>10</v>
      </c>
      <c r="Z2476">
        <v>10</v>
      </c>
      <c r="AA2476" t="str">
        <f>VLOOKUP($B2476,Sheet1!A:E,5,FALSE)</f>
        <v>Bronx, suburban feel with waterfront properties by the Eastchester Bay; Exclusive Country clubs.</v>
      </c>
    </row>
    <row r="2477" spans="1:27" x14ac:dyDescent="0.2">
      <c r="A2477">
        <v>2585</v>
      </c>
      <c r="B2477" t="s">
        <v>3210</v>
      </c>
      <c r="C2477" t="s">
        <v>52</v>
      </c>
      <c r="D2477" s="1">
        <v>2395000</v>
      </c>
      <c r="E2477">
        <v>2</v>
      </c>
      <c r="F2477">
        <v>2</v>
      </c>
      <c r="G2477" s="2">
        <v>1650</v>
      </c>
      <c r="H2477" t="s">
        <v>69</v>
      </c>
      <c r="I2477" t="s">
        <v>28</v>
      </c>
      <c r="J2477" s="5">
        <v>10022</v>
      </c>
      <c r="K2477" s="8" t="str">
        <f>VLOOKUP($B2477,Sheet1!A:E,3,FALSE)</f>
        <v>Midtown East</v>
      </c>
      <c r="L2477" s="8" t="str">
        <f>VLOOKUP($B2477,Sheet1!A:E,4,FALSE)</f>
        <v>B</v>
      </c>
      <c r="M2477">
        <v>-73.964705699999996</v>
      </c>
      <c r="N2477">
        <v>40.758808100000003</v>
      </c>
      <c r="O2477" s="13">
        <f>VLOOKUP($B2477,Sheet2!A:F,6,FALSE)</f>
        <v>1.2874862229731281</v>
      </c>
      <c r="P2477" s="1">
        <v>479000</v>
      </c>
      <c r="Q2477" s="3">
        <v>6.7500000000000004E-2</v>
      </c>
      <c r="R2477">
        <v>30</v>
      </c>
      <c r="S2477" s="1">
        <v>1916000</v>
      </c>
      <c r="T2477" s="1">
        <v>12427.14</v>
      </c>
      <c r="U2477" s="1">
        <v>2432</v>
      </c>
      <c r="V2477" s="1">
        <v>498.96</v>
      </c>
      <c r="W2477" s="4">
        <v>600</v>
      </c>
      <c r="X2477" s="1">
        <v>15958.1</v>
      </c>
      <c r="Y2477">
        <v>4</v>
      </c>
      <c r="Z2477">
        <v>10</v>
      </c>
      <c r="AA2477" t="str">
        <f>VLOOKUP($B2477,Sheet1!A:E,5,FALSE)</f>
        <v>Acess to Museum Mile, world class resturants on 2nd &amp; 3rd ave, close to corporate headquarters</v>
      </c>
    </row>
    <row r="2478" spans="1:27" x14ac:dyDescent="0.2">
      <c r="A2478">
        <v>2586</v>
      </c>
      <c r="B2478" t="s">
        <v>3211</v>
      </c>
      <c r="C2478" t="s">
        <v>87</v>
      </c>
      <c r="D2478" s="1">
        <v>2300000</v>
      </c>
      <c r="E2478">
        <v>8</v>
      </c>
      <c r="F2478">
        <v>6</v>
      </c>
      <c r="G2478" s="2">
        <v>4000</v>
      </c>
      <c r="H2478" t="s">
        <v>62</v>
      </c>
      <c r="I2478" t="s">
        <v>45</v>
      </c>
      <c r="J2478" s="5">
        <v>11228</v>
      </c>
      <c r="K2478" s="8" t="str">
        <f>VLOOKUP($B2478,Sheet1!A:E,3,FALSE)</f>
        <v>Dyker Heights</v>
      </c>
      <c r="L2478" s="8" t="str">
        <f>VLOOKUP($B2478,Sheet1!A:E,4,FALSE)</f>
        <v>A</v>
      </c>
      <c r="M2478">
        <v>-74.011214499999994</v>
      </c>
      <c r="N2478">
        <v>40.608367000000001</v>
      </c>
      <c r="O2478" s="13">
        <f>VLOOKUP($B2478,Sheet2!A:F,6,FALSE)</f>
        <v>9.7855270892081485</v>
      </c>
      <c r="P2478" s="1">
        <v>460000</v>
      </c>
      <c r="Q2478" s="3">
        <v>6.7500000000000004E-2</v>
      </c>
      <c r="R2478">
        <v>30</v>
      </c>
      <c r="S2478" s="1">
        <v>1840000</v>
      </c>
      <c r="T2478" s="1">
        <v>11934.2</v>
      </c>
      <c r="U2478" s="1">
        <v>2335.54</v>
      </c>
      <c r="V2478" s="1">
        <v>479.17</v>
      </c>
      <c r="W2478" s="4">
        <v>1000</v>
      </c>
      <c r="X2478" s="1">
        <v>15748.91</v>
      </c>
      <c r="Y2478">
        <v>16</v>
      </c>
      <c r="Z2478">
        <v>13</v>
      </c>
      <c r="AA2478" t="str">
        <f>VLOOKUP($B2478,Sheet1!A:E,5,FALSE)</f>
        <v>Residential Area, famous for extreme Christmas lights display, Italian and Chinese population.</v>
      </c>
    </row>
    <row r="2479" spans="1:27" x14ac:dyDescent="0.2">
      <c r="A2479">
        <v>2587</v>
      </c>
      <c r="B2479" t="s">
        <v>3212</v>
      </c>
      <c r="C2479" t="s">
        <v>26</v>
      </c>
      <c r="D2479" s="1">
        <v>700000</v>
      </c>
      <c r="E2479">
        <v>1</v>
      </c>
      <c r="F2479">
        <v>2</v>
      </c>
      <c r="G2479">
        <v>900</v>
      </c>
      <c r="H2479" t="s">
        <v>81</v>
      </c>
      <c r="I2479" t="s">
        <v>28</v>
      </c>
      <c r="J2479" s="5">
        <v>10030</v>
      </c>
      <c r="K2479" s="8" t="str">
        <f>VLOOKUP($B2479,Sheet1!A:E,3,FALSE)</f>
        <v>Harlem</v>
      </c>
      <c r="L2479" s="8" t="str">
        <f>VLOOKUP($B2479,Sheet1!A:E,4,FALSE)</f>
        <v>C</v>
      </c>
      <c r="M2479">
        <v>-73.944547499999999</v>
      </c>
      <c r="N2479">
        <v>40.821158199999999</v>
      </c>
      <c r="O2479" s="13">
        <f>VLOOKUP($B2479,Sheet2!A:F,6,FALSE)</f>
        <v>5.4327641709043002</v>
      </c>
      <c r="P2479" s="1">
        <v>140000</v>
      </c>
      <c r="Q2479" s="3">
        <v>6.7500000000000004E-2</v>
      </c>
      <c r="R2479">
        <v>30</v>
      </c>
      <c r="S2479" s="1">
        <v>560000</v>
      </c>
      <c r="T2479" s="1">
        <v>3632.15</v>
      </c>
      <c r="U2479" s="1">
        <v>710.82</v>
      </c>
      <c r="V2479" s="1">
        <v>145.83000000000001</v>
      </c>
      <c r="W2479" s="4">
        <v>375</v>
      </c>
      <c r="X2479" s="1">
        <v>4863.8</v>
      </c>
      <c r="Y2479">
        <v>2</v>
      </c>
      <c r="Z2479">
        <v>6</v>
      </c>
      <c r="AA2479" t="str">
        <f>VLOOKUP($B2479,Sheet1!A:E,5,FALSE)</f>
        <v>Rich African-American history and cultural landmarks such as Apollo Theather. </v>
      </c>
    </row>
    <row r="2480" spans="1:27" x14ac:dyDescent="0.2">
      <c r="A2480">
        <v>2590</v>
      </c>
      <c r="B2480" t="s">
        <v>3213</v>
      </c>
      <c r="C2480" t="s">
        <v>26</v>
      </c>
      <c r="D2480" s="1">
        <v>450000</v>
      </c>
      <c r="E2480">
        <v>3</v>
      </c>
      <c r="F2480">
        <v>1</v>
      </c>
      <c r="G2480">
        <v>494</v>
      </c>
      <c r="H2480" t="s">
        <v>69</v>
      </c>
      <c r="I2480" t="s">
        <v>45</v>
      </c>
      <c r="J2480" s="5">
        <v>11220</v>
      </c>
      <c r="K2480" s="8" t="str">
        <f>VLOOKUP($B2480,Sheet1!A:E,3,FALSE)</f>
        <v>Bay Ridge</v>
      </c>
      <c r="L2480" s="8" t="str">
        <f>VLOOKUP($B2480,Sheet1!A:E,4,FALSE)</f>
        <v>B+</v>
      </c>
      <c r="M2480">
        <v>-74.011966000000001</v>
      </c>
      <c r="N2480">
        <v>40.646642999999997</v>
      </c>
      <c r="O2480" s="13">
        <f>VLOOKUP($B2480,Sheet2!A:F,6,FALSE)</f>
        <v>7.1866527268456633</v>
      </c>
      <c r="P2480" s="1">
        <v>90000</v>
      </c>
      <c r="Q2480" s="3">
        <v>6.7500000000000004E-2</v>
      </c>
      <c r="R2480">
        <v>30</v>
      </c>
      <c r="S2480" s="1">
        <v>360000</v>
      </c>
      <c r="T2480" s="1">
        <v>2334.9499999999998</v>
      </c>
      <c r="U2480" s="1">
        <v>456.95</v>
      </c>
      <c r="V2480" s="1">
        <v>93.75</v>
      </c>
      <c r="W2480" s="4">
        <v>600</v>
      </c>
      <c r="X2480" s="1">
        <v>3485.66</v>
      </c>
      <c r="Y2480">
        <v>6</v>
      </c>
      <c r="Z2480">
        <v>4</v>
      </c>
      <c r="AA2480" t="str">
        <f>VLOOKUP($B2480,Sheet1!A:E,5,FALSE)</f>
        <v>South Brooklyn Neighborhood known for elaborate Christmas light in Dyker Heights.</v>
      </c>
    </row>
    <row r="2481" spans="1:27" x14ac:dyDescent="0.2">
      <c r="A2481">
        <v>2592</v>
      </c>
      <c r="B2481" t="s">
        <v>3214</v>
      </c>
      <c r="C2481" t="s">
        <v>52</v>
      </c>
      <c r="D2481" s="1">
        <v>280000</v>
      </c>
      <c r="E2481">
        <v>3</v>
      </c>
      <c r="F2481">
        <v>1</v>
      </c>
      <c r="G2481" s="2">
        <v>2184</v>
      </c>
      <c r="H2481" t="s">
        <v>39</v>
      </c>
      <c r="I2481" t="s">
        <v>28</v>
      </c>
      <c r="J2481" s="5">
        <v>10028</v>
      </c>
      <c r="K2481" s="8" t="str">
        <f>VLOOKUP($B2481,Sheet1!A:E,3,FALSE)</f>
        <v>Upper East Side</v>
      </c>
      <c r="L2481" s="8" t="str">
        <f>VLOOKUP($B2481,Sheet1!A:E,4,FALSE)</f>
        <v>A</v>
      </c>
      <c r="M2481">
        <v>-73.949586699999998</v>
      </c>
      <c r="N2481">
        <v>40.7737792</v>
      </c>
      <c r="O2481" s="13">
        <f>VLOOKUP($B2481,Sheet2!A:F,6,FALSE)</f>
        <v>2.550115338998618</v>
      </c>
      <c r="P2481" s="1">
        <v>56000</v>
      </c>
      <c r="Q2481" s="3">
        <v>6.7500000000000004E-2</v>
      </c>
      <c r="R2481">
        <v>30</v>
      </c>
      <c r="S2481" s="1">
        <v>224000</v>
      </c>
      <c r="T2481" s="1">
        <v>1452.86</v>
      </c>
      <c r="U2481" s="1">
        <v>284.33</v>
      </c>
      <c r="V2481" s="1">
        <v>58.33</v>
      </c>
      <c r="W2481" s="4">
        <v>375</v>
      </c>
      <c r="X2481" s="1">
        <v>2170.52</v>
      </c>
      <c r="Y2481">
        <v>6</v>
      </c>
      <c r="Z2481">
        <v>18</v>
      </c>
      <c r="AA2481" t="str">
        <f>VLOOKUP($B2481,Sheet1!A:E,5,FALSE)</f>
        <v>Posh neighborhood, private schools, expensive supermarkets, iconic museums. </v>
      </c>
    </row>
    <row r="2482" spans="1:27" x14ac:dyDescent="0.2">
      <c r="A2482">
        <v>2595</v>
      </c>
      <c r="B2482" t="s">
        <v>3215</v>
      </c>
      <c r="C2482" t="s">
        <v>26</v>
      </c>
      <c r="D2482" s="1">
        <v>3890000</v>
      </c>
      <c r="E2482">
        <v>3</v>
      </c>
      <c r="F2482">
        <v>4</v>
      </c>
      <c r="G2482" s="2">
        <v>2446</v>
      </c>
      <c r="H2482" t="s">
        <v>31</v>
      </c>
      <c r="I2482" t="s">
        <v>28</v>
      </c>
      <c r="J2482" s="5">
        <v>10017</v>
      </c>
      <c r="K2482" s="8" t="str">
        <f>VLOOKUP($B2482,Sheet1!A:E,3,FALSE)</f>
        <v>Midtown East</v>
      </c>
      <c r="L2482" s="8" t="str">
        <f>VLOOKUP($B2482,Sheet1!A:E,4,FALSE)</f>
        <v>B</v>
      </c>
      <c r="M2482">
        <v>-73.972516799999994</v>
      </c>
      <c r="N2482">
        <v>40.7518502</v>
      </c>
      <c r="O2482" s="13">
        <f>VLOOKUP($B2482,Sheet2!A:F,6,FALSE)</f>
        <v>0.70910887189323502</v>
      </c>
      <c r="P2482" s="1">
        <v>778000</v>
      </c>
      <c r="Q2482" s="3">
        <v>6.7500000000000004E-2</v>
      </c>
      <c r="R2482">
        <v>30</v>
      </c>
      <c r="S2482" s="1">
        <v>3112000</v>
      </c>
      <c r="T2482" s="1">
        <v>20184.37</v>
      </c>
      <c r="U2482" s="1">
        <v>3950.1</v>
      </c>
      <c r="V2482" s="1">
        <v>810.42</v>
      </c>
      <c r="W2482" s="4">
        <v>160</v>
      </c>
      <c r="X2482" s="1">
        <v>25104.89</v>
      </c>
      <c r="Y2482">
        <v>6</v>
      </c>
      <c r="Z2482">
        <v>10</v>
      </c>
      <c r="AA2482" t="str">
        <f>VLOOKUP($B2482,Sheet1!A:E,5,FALSE)</f>
        <v>Acess to Museum Mile, world class resturants on 2nd &amp; 3rd ave, close to corporate headquarters</v>
      </c>
    </row>
    <row r="2483" spans="1:27" x14ac:dyDescent="0.2">
      <c r="A2483">
        <v>2596</v>
      </c>
      <c r="B2483" t="s">
        <v>3216</v>
      </c>
      <c r="C2483" t="s">
        <v>188</v>
      </c>
      <c r="D2483" s="1">
        <v>560000</v>
      </c>
      <c r="E2483">
        <v>2</v>
      </c>
      <c r="F2483">
        <v>1</v>
      </c>
      <c r="G2483" s="2">
        <v>2184</v>
      </c>
      <c r="H2483" t="s">
        <v>2262</v>
      </c>
      <c r="I2483" t="s">
        <v>45</v>
      </c>
      <c r="J2483" s="5">
        <v>11211</v>
      </c>
      <c r="K2483" s="8" t="str">
        <f>VLOOKUP($B2483,Sheet1!A:E,3,FALSE)</f>
        <v>Williamsburg</v>
      </c>
      <c r="L2483" s="8" t="str">
        <f>VLOOKUP($B2483,Sheet1!A:E,4,FALSE)</f>
        <v>B+</v>
      </c>
      <c r="M2483">
        <v>-73.962687099999997</v>
      </c>
      <c r="N2483">
        <v>40.712114700000001</v>
      </c>
      <c r="O2483" s="13">
        <f>VLOOKUP($B2483,Sheet2!A:F,6,FALSE)</f>
        <v>2.799776841360762</v>
      </c>
      <c r="P2483" s="1">
        <v>112000</v>
      </c>
      <c r="Q2483" s="3">
        <v>6.7500000000000004E-2</v>
      </c>
      <c r="R2483">
        <v>30</v>
      </c>
      <c r="S2483" s="1">
        <v>448000</v>
      </c>
      <c r="T2483" s="1">
        <v>2905.72</v>
      </c>
      <c r="U2483" s="1">
        <v>568.65</v>
      </c>
      <c r="V2483" s="1">
        <v>116.67</v>
      </c>
      <c r="W2483" s="4">
        <v>550</v>
      </c>
      <c r="X2483" s="1">
        <v>4141.04</v>
      </c>
      <c r="Y2483">
        <v>4</v>
      </c>
      <c r="Z2483">
        <v>18</v>
      </c>
      <c r="AA2483" t="str">
        <f>VLOOKUP($B2483,Sheet1!A:E,5,FALSE)</f>
        <v>Hipsters, Trendy cafes bars resturants, Smorgasburg, "East Manhattan".</v>
      </c>
    </row>
    <row r="2484" spans="1:27" x14ac:dyDescent="0.2">
      <c r="A2484">
        <v>2597</v>
      </c>
      <c r="B2484" t="s">
        <v>3217</v>
      </c>
      <c r="C2484" t="s">
        <v>52</v>
      </c>
      <c r="D2484" s="1">
        <v>198000</v>
      </c>
      <c r="E2484">
        <v>1</v>
      </c>
      <c r="F2484">
        <v>1</v>
      </c>
      <c r="G2484" s="2">
        <v>2184</v>
      </c>
      <c r="H2484" t="s">
        <v>81</v>
      </c>
      <c r="I2484" t="s">
        <v>65</v>
      </c>
      <c r="J2484" s="5">
        <v>11374</v>
      </c>
      <c r="K2484" s="8" t="str">
        <f>VLOOKUP($B2484,Sheet1!A:E,3,FALSE)</f>
        <v>Rego Park</v>
      </c>
      <c r="L2484" s="8" t="str">
        <f>VLOOKUP($B2484,Sheet1!A:E,4,FALSE)</f>
        <v>B+</v>
      </c>
      <c r="M2484">
        <v>-73.858929000000003</v>
      </c>
      <c r="N2484">
        <v>40.720846999999999</v>
      </c>
      <c r="O2484" s="13">
        <f>VLOOKUP($B2484,Sheet2!A:F,6,FALSE)</f>
        <v>6.914511253400967</v>
      </c>
      <c r="P2484" s="1">
        <v>39600</v>
      </c>
      <c r="Q2484" s="3">
        <v>6.7500000000000004E-2</v>
      </c>
      <c r="R2484">
        <v>30</v>
      </c>
      <c r="S2484" s="1">
        <v>158400</v>
      </c>
      <c r="T2484" s="1">
        <v>1027.3800000000001</v>
      </c>
      <c r="U2484" s="1">
        <v>201.06</v>
      </c>
      <c r="V2484" s="1">
        <v>41.25</v>
      </c>
      <c r="W2484" s="4">
        <v>600</v>
      </c>
      <c r="X2484" s="1">
        <v>1869.69</v>
      </c>
      <c r="Y2484">
        <v>2</v>
      </c>
      <c r="Z2484">
        <v>18</v>
      </c>
      <c r="AA2484" t="str">
        <f>VLOOKUP($B2484,Sheet1!A:E,5,FALSE)</f>
        <v>Queens Center Mall, sigificant recent immigrant populations. </v>
      </c>
    </row>
    <row r="2485" spans="1:27" x14ac:dyDescent="0.2">
      <c r="A2485">
        <v>2598</v>
      </c>
      <c r="B2485" t="s">
        <v>3218</v>
      </c>
      <c r="C2485" t="s">
        <v>34</v>
      </c>
      <c r="D2485" s="1">
        <v>1099000</v>
      </c>
      <c r="E2485">
        <v>3</v>
      </c>
      <c r="F2485">
        <v>2</v>
      </c>
      <c r="G2485" s="2">
        <v>1092</v>
      </c>
      <c r="H2485" t="s">
        <v>325</v>
      </c>
      <c r="I2485" t="s">
        <v>36</v>
      </c>
      <c r="J2485" s="5">
        <v>10305</v>
      </c>
      <c r="K2485" s="8" t="str">
        <f>VLOOKUP($B2485,Sheet1!A:E,3,FALSE)</f>
        <v>Richmond County</v>
      </c>
      <c r="L2485" s="8" t="str">
        <f>VLOOKUP($B2485,Sheet1!A:E,4,FALSE)</f>
        <v>B</v>
      </c>
      <c r="M2485">
        <v>-74.073912300000003</v>
      </c>
      <c r="N2485">
        <v>40.603874400000002</v>
      </c>
      <c r="O2485" s="13">
        <f>VLOOKUP($B2485,Sheet2!A:F,6,FALSE)</f>
        <v>11.02877453000476</v>
      </c>
      <c r="P2485" s="1">
        <v>219800</v>
      </c>
      <c r="Q2485" s="3">
        <v>6.7500000000000004E-2</v>
      </c>
      <c r="R2485">
        <v>30</v>
      </c>
      <c r="S2485" s="1">
        <v>879200</v>
      </c>
      <c r="T2485" s="1">
        <v>5702.47</v>
      </c>
      <c r="U2485" s="1">
        <v>1115.98</v>
      </c>
      <c r="V2485" s="1">
        <v>228.96</v>
      </c>
      <c r="W2485" s="4">
        <v>600</v>
      </c>
      <c r="X2485" s="1">
        <v>7647.41</v>
      </c>
      <c r="Y2485">
        <v>6</v>
      </c>
      <c r="Z2485">
        <v>7</v>
      </c>
      <c r="AA2485" t="str">
        <f>VLOOKUP($B2485,Sheet1!A:E,5,FALSE)</f>
        <v>Northern Staten Island</v>
      </c>
    </row>
    <row r="2486" spans="1:27" x14ac:dyDescent="0.2">
      <c r="A2486">
        <v>2599</v>
      </c>
      <c r="B2486" t="s">
        <v>3219</v>
      </c>
      <c r="C2486" t="s">
        <v>52</v>
      </c>
      <c r="D2486" s="1">
        <v>779000</v>
      </c>
      <c r="E2486">
        <v>1</v>
      </c>
      <c r="F2486">
        <v>1</v>
      </c>
      <c r="G2486">
        <v>800</v>
      </c>
      <c r="H2486" t="s">
        <v>3220</v>
      </c>
      <c r="I2486" t="s">
        <v>28</v>
      </c>
      <c r="J2486" s="5">
        <v>10024</v>
      </c>
      <c r="K2486" s="8" t="str">
        <f>VLOOKUP($B2486,Sheet1!A:E,3,FALSE)</f>
        <v>Upper West Side</v>
      </c>
      <c r="L2486" s="8" t="str">
        <f>VLOOKUP($B2486,Sheet1!A:E,4,FALSE)</f>
        <v>A</v>
      </c>
      <c r="M2486">
        <v>-73.976781599999995</v>
      </c>
      <c r="N2486">
        <v>40.792003999999999</v>
      </c>
      <c r="O2486" s="13">
        <f>VLOOKUP($B2486,Sheet2!A:F,6,FALSE)</f>
        <v>3.0143499664986928</v>
      </c>
      <c r="P2486" s="1">
        <v>155800</v>
      </c>
      <c r="Q2486" s="3">
        <v>6.7500000000000004E-2</v>
      </c>
      <c r="R2486">
        <v>30</v>
      </c>
      <c r="S2486" s="1">
        <v>623200</v>
      </c>
      <c r="T2486" s="1">
        <v>4042.06</v>
      </c>
      <c r="U2486" s="1">
        <v>791.04</v>
      </c>
      <c r="V2486" s="1">
        <v>162.29</v>
      </c>
      <c r="W2486" s="4">
        <v>375</v>
      </c>
      <c r="X2486" s="1">
        <v>5370.39</v>
      </c>
      <c r="Y2486">
        <v>2</v>
      </c>
      <c r="Z2486">
        <v>7</v>
      </c>
      <c r="AA2486" t="str">
        <f>VLOOKUP($B2486,Sheet1!A:E,5,FALSE)</f>
        <v>Western edge of Central Park, Lincoln Center, affluent area.</v>
      </c>
    </row>
    <row r="2487" spans="1:27" x14ac:dyDescent="0.2">
      <c r="A2487">
        <v>2600</v>
      </c>
      <c r="B2487" t="s">
        <v>3221</v>
      </c>
      <c r="C2487" t="s">
        <v>87</v>
      </c>
      <c r="D2487" s="1">
        <v>1880000</v>
      </c>
      <c r="E2487">
        <v>5</v>
      </c>
      <c r="F2487">
        <v>2</v>
      </c>
      <c r="G2487" s="2">
        <v>1850</v>
      </c>
      <c r="H2487" t="s">
        <v>62</v>
      </c>
      <c r="I2487" t="s">
        <v>45</v>
      </c>
      <c r="J2487" s="5">
        <v>11204</v>
      </c>
      <c r="K2487" s="8" t="str">
        <f>VLOOKUP($B2487,Sheet1!A:E,3,FALSE)</f>
        <v>Bensonhurst</v>
      </c>
      <c r="L2487" s="8" t="str">
        <f>VLOOKUP($B2487,Sheet1!A:E,4,FALSE)</f>
        <v>B+</v>
      </c>
      <c r="M2487">
        <v>-73.994924400000002</v>
      </c>
      <c r="N2487">
        <v>40.618454700000001</v>
      </c>
      <c r="O2487" s="13">
        <f>VLOOKUP($B2487,Sheet2!A:F,6,FALSE)</f>
        <v>9.0090662121793539</v>
      </c>
      <c r="P2487" s="1">
        <v>376000</v>
      </c>
      <c r="Q2487" s="3">
        <v>6.7500000000000004E-2</v>
      </c>
      <c r="R2487">
        <v>30</v>
      </c>
      <c r="S2487" s="1">
        <v>1504000</v>
      </c>
      <c r="T2487" s="1">
        <v>9754.92</v>
      </c>
      <c r="U2487" s="1">
        <v>1909.05</v>
      </c>
      <c r="V2487" s="1">
        <v>391.67</v>
      </c>
      <c r="W2487" s="4">
        <v>205</v>
      </c>
      <c r="X2487" s="1">
        <v>12260.63</v>
      </c>
      <c r="Y2487">
        <v>10</v>
      </c>
      <c r="Z2487">
        <v>12</v>
      </c>
      <c r="AA2487" t="str">
        <f>VLOOKUP($B2487,Sheet1!A:E,5,FALSE)</f>
        <v>Bay Parkway being the primary commercial area with shops &amp; dining, Italian-American heritage, large Bensonhurst Park, and many more niche local markets.</v>
      </c>
    </row>
    <row r="2488" spans="1:27" x14ac:dyDescent="0.2">
      <c r="A2488">
        <v>2601</v>
      </c>
      <c r="B2488" t="s">
        <v>3222</v>
      </c>
      <c r="C2488" t="s">
        <v>34</v>
      </c>
      <c r="D2488" s="1">
        <v>509000</v>
      </c>
      <c r="E2488">
        <v>3</v>
      </c>
      <c r="F2488">
        <v>1</v>
      </c>
      <c r="G2488" s="2">
        <v>1100</v>
      </c>
      <c r="H2488" t="s">
        <v>1702</v>
      </c>
      <c r="I2488" t="s">
        <v>54</v>
      </c>
      <c r="J2488" s="5">
        <v>10465</v>
      </c>
      <c r="K2488" s="8" t="str">
        <f>VLOOKUP($B2488,Sheet1!A:E,3,FALSE)</f>
        <v>Country Club</v>
      </c>
      <c r="L2488" s="8" t="str">
        <f>VLOOKUP($B2488,Sheet1!A:E,4,FALSE)</f>
        <v>B+</v>
      </c>
      <c r="M2488">
        <v>-73.810545399999995</v>
      </c>
      <c r="N2488">
        <v>40.818142700000003</v>
      </c>
      <c r="O2488" s="13">
        <f>VLOOKUP($B2488,Sheet2!A:F,6,FALSE)</f>
        <v>10.34505115334621</v>
      </c>
      <c r="P2488" s="1">
        <v>101800</v>
      </c>
      <c r="Q2488" s="3">
        <v>6.7500000000000004E-2</v>
      </c>
      <c r="R2488">
        <v>30</v>
      </c>
      <c r="S2488" s="1">
        <v>407200</v>
      </c>
      <c r="T2488" s="1">
        <v>2641.09</v>
      </c>
      <c r="U2488" s="1">
        <v>516.86</v>
      </c>
      <c r="V2488" s="1">
        <v>106.04</v>
      </c>
      <c r="W2488" s="4">
        <v>600</v>
      </c>
      <c r="X2488" s="1">
        <v>3864</v>
      </c>
      <c r="Y2488">
        <v>6</v>
      </c>
      <c r="Z2488">
        <v>9</v>
      </c>
      <c r="AA2488" t="str">
        <f>VLOOKUP($B2488,Sheet1!A:E,5,FALSE)</f>
        <v>Bronx, suburban feel with waterfront properties by the Eastchester Bay; Exclusive Country clubs.</v>
      </c>
    </row>
    <row r="2489" spans="1:27" x14ac:dyDescent="0.2">
      <c r="A2489">
        <v>2602</v>
      </c>
      <c r="B2489" t="s">
        <v>3223</v>
      </c>
      <c r="C2489" t="s">
        <v>26</v>
      </c>
      <c r="D2489" s="1">
        <v>499000</v>
      </c>
      <c r="E2489">
        <v>1</v>
      </c>
      <c r="F2489">
        <v>1</v>
      </c>
      <c r="G2489">
        <v>845</v>
      </c>
      <c r="H2489" t="s">
        <v>857</v>
      </c>
      <c r="I2489" t="s">
        <v>45</v>
      </c>
      <c r="J2489" s="5">
        <v>11230</v>
      </c>
      <c r="K2489" s="8" t="str">
        <f>VLOOKUP($B2489,Sheet1!A:E,3,FALSE)</f>
        <v>Midwood</v>
      </c>
      <c r="L2489" s="8" t="str">
        <f>VLOOKUP($B2489,Sheet1!A:E,4,FALSE)</f>
        <v>B</v>
      </c>
      <c r="M2489">
        <v>-73.954103000000003</v>
      </c>
      <c r="N2489">
        <v>40.611469</v>
      </c>
      <c r="O2489" s="13">
        <f>VLOOKUP($B2489,Sheet2!A:F,6,FALSE)</f>
        <v>9.6190637122912861</v>
      </c>
      <c r="P2489" s="1">
        <v>99800</v>
      </c>
      <c r="Q2489" s="3">
        <v>6.7500000000000004E-2</v>
      </c>
      <c r="R2489">
        <v>30</v>
      </c>
      <c r="S2489" s="1">
        <v>399200</v>
      </c>
      <c r="T2489" s="1">
        <v>2589.1999999999998</v>
      </c>
      <c r="U2489" s="1">
        <v>506.71</v>
      </c>
      <c r="V2489" s="1">
        <v>103.96</v>
      </c>
      <c r="W2489" s="4">
        <v>205</v>
      </c>
      <c r="X2489" s="1">
        <v>3404.87</v>
      </c>
      <c r="Y2489">
        <v>2</v>
      </c>
      <c r="Z2489">
        <v>7</v>
      </c>
      <c r="AA2489" t="str">
        <f>VLOOKUP($B2489,Sheet1!A:E,5,FALSE)</f>
        <v>Brooklyn College, significant Jewish population and institutions.</v>
      </c>
    </row>
    <row r="2490" spans="1:27" x14ac:dyDescent="0.2">
      <c r="A2490">
        <v>2603</v>
      </c>
      <c r="B2490" t="s">
        <v>3224</v>
      </c>
      <c r="C2490" t="s">
        <v>52</v>
      </c>
      <c r="D2490" s="1">
        <v>204888</v>
      </c>
      <c r="E2490">
        <v>3</v>
      </c>
      <c r="F2490">
        <v>1</v>
      </c>
      <c r="G2490" s="2">
        <v>2184</v>
      </c>
      <c r="H2490" t="s">
        <v>62</v>
      </c>
      <c r="I2490" t="s">
        <v>65</v>
      </c>
      <c r="J2490" s="5">
        <v>11375</v>
      </c>
      <c r="K2490" s="8" t="str">
        <f>VLOOKUP($B2490,Sheet1!A:E,3,FALSE)</f>
        <v>Forest Hills</v>
      </c>
      <c r="L2490" s="8" t="str">
        <f>VLOOKUP($B2490,Sheet1!A:E,4,FALSE)</f>
        <v>A</v>
      </c>
      <c r="M2490">
        <v>-73.849239900000001</v>
      </c>
      <c r="N2490">
        <v>40.728449900000001</v>
      </c>
      <c r="O2490" s="13">
        <f>VLOOKUP($B2490,Sheet2!A:F,6,FALSE)</f>
        <v>7.2846970960013371</v>
      </c>
      <c r="P2490" s="1">
        <v>40977.599999999999</v>
      </c>
      <c r="Q2490" s="3">
        <v>6.7500000000000004E-2</v>
      </c>
      <c r="R2490">
        <v>30</v>
      </c>
      <c r="S2490" s="1">
        <v>163910.39999999999</v>
      </c>
      <c r="T2490" s="1">
        <v>1063.1199999999999</v>
      </c>
      <c r="U2490" s="1">
        <v>208.05</v>
      </c>
      <c r="V2490" s="1">
        <v>42.69</v>
      </c>
      <c r="W2490" s="4">
        <v>600</v>
      </c>
      <c r="X2490" s="1">
        <v>1913.86</v>
      </c>
      <c r="Y2490">
        <v>6</v>
      </c>
      <c r="Z2490">
        <v>18</v>
      </c>
      <c r="AA2490" t="str">
        <f>VLOOKUP($B2490,Sheet1!A:E,5,FALSE)</f>
        <v>Forest Hills Stadium - historic concert venue, commuter friendly from Manhattan.</v>
      </c>
    </row>
    <row r="2491" spans="1:27" x14ac:dyDescent="0.2">
      <c r="A2491">
        <v>2604</v>
      </c>
      <c r="B2491" t="s">
        <v>3225</v>
      </c>
      <c r="C2491" t="s">
        <v>87</v>
      </c>
      <c r="D2491" s="1">
        <v>1499000</v>
      </c>
      <c r="E2491">
        <v>8</v>
      </c>
      <c r="F2491">
        <v>3</v>
      </c>
      <c r="G2491" s="2">
        <v>3300</v>
      </c>
      <c r="H2491" t="s">
        <v>3226</v>
      </c>
      <c r="I2491" t="s">
        <v>54</v>
      </c>
      <c r="J2491" s="5">
        <v>10466</v>
      </c>
      <c r="K2491" s="8" t="str">
        <f>VLOOKUP($B2491,Sheet1!A:E,3,FALSE)</f>
        <v>Baychester</v>
      </c>
      <c r="L2491" s="8" t="str">
        <f>VLOOKUP($B2491,Sheet1!A:E,4,FALSE)</f>
        <v>C</v>
      </c>
      <c r="M2491">
        <v>-73.852221</v>
      </c>
      <c r="N2491">
        <v>40.899861799999996</v>
      </c>
      <c r="O2491" s="13">
        <f>VLOOKUP($B2491,Sheet2!A:F,6,FALSE)</f>
        <v>12.545326523713371</v>
      </c>
      <c r="P2491" s="1">
        <v>299800</v>
      </c>
      <c r="Q2491" s="3">
        <v>6.7500000000000004E-2</v>
      </c>
      <c r="R2491">
        <v>30</v>
      </c>
      <c r="S2491" s="1">
        <v>1199200</v>
      </c>
      <c r="T2491" s="1">
        <v>7777.99</v>
      </c>
      <c r="U2491" s="1">
        <v>1522.16</v>
      </c>
      <c r="V2491" s="1">
        <v>312.29000000000002</v>
      </c>
      <c r="W2491" s="4">
        <v>600</v>
      </c>
      <c r="X2491" s="1">
        <v>10212.44</v>
      </c>
      <c r="Y2491">
        <v>16</v>
      </c>
      <c r="Z2491">
        <v>17</v>
      </c>
      <c r="AA2491" t="str">
        <f>VLOOKUP($B2491,Sheet1!A:E,5,FALSE)</f>
        <v>Suburban feel with major retail destinations like the Bay Plaza Shopping Center.</v>
      </c>
    </row>
    <row r="2492" spans="1:27" x14ac:dyDescent="0.2">
      <c r="A2492">
        <v>2605</v>
      </c>
      <c r="B2492" t="s">
        <v>3227</v>
      </c>
      <c r="C2492" t="s">
        <v>34</v>
      </c>
      <c r="D2492" s="1">
        <v>1295000</v>
      </c>
      <c r="E2492">
        <v>8</v>
      </c>
      <c r="F2492">
        <v>3</v>
      </c>
      <c r="G2492" s="2">
        <v>3050</v>
      </c>
      <c r="H2492" t="s">
        <v>154</v>
      </c>
      <c r="I2492" t="s">
        <v>45</v>
      </c>
      <c r="J2492" s="5">
        <v>11235</v>
      </c>
      <c r="K2492" s="8" t="str">
        <f>VLOOKUP($B2492,Sheet1!A:E,3,FALSE)</f>
        <v>Brighton Beach</v>
      </c>
      <c r="L2492" s="8" t="str">
        <f>VLOOKUP($B2492,Sheet1!A:E,4,FALSE)</f>
        <v>B</v>
      </c>
      <c r="M2492">
        <v>-73.955156599999995</v>
      </c>
      <c r="N2492">
        <v>40.578698000000003</v>
      </c>
      <c r="O2492" s="13">
        <f>VLOOKUP($B2492,Sheet2!A:F,6,FALSE)</f>
        <v>11.84576351656187</v>
      </c>
      <c r="P2492" s="1">
        <v>259000</v>
      </c>
      <c r="Q2492" s="3">
        <v>6.7500000000000004E-2</v>
      </c>
      <c r="R2492">
        <v>30</v>
      </c>
      <c r="S2492" s="1">
        <v>1036000</v>
      </c>
      <c r="T2492" s="1">
        <v>6719.48</v>
      </c>
      <c r="U2492" s="1">
        <v>1315.01</v>
      </c>
      <c r="V2492" s="1">
        <v>269.79000000000002</v>
      </c>
      <c r="W2492" s="4">
        <v>600</v>
      </c>
      <c r="X2492" s="1">
        <v>8904.2800000000007</v>
      </c>
      <c r="Y2492">
        <v>16</v>
      </c>
      <c r="Z2492">
        <v>15</v>
      </c>
      <c r="AA2492" t="str">
        <f>VLOOKUP($B2492,Sheet1!A:E,5,FALSE)</f>
        <v>Large Russian-speaking community and boardwalk with beach access.</v>
      </c>
    </row>
    <row r="2493" spans="1:27" x14ac:dyDescent="0.2">
      <c r="A2493">
        <v>2606</v>
      </c>
      <c r="B2493" t="s">
        <v>3228</v>
      </c>
      <c r="C2493" t="s">
        <v>52</v>
      </c>
      <c r="D2493" s="1">
        <v>7500000</v>
      </c>
      <c r="E2493">
        <v>3</v>
      </c>
      <c r="F2493">
        <v>2.5</v>
      </c>
      <c r="G2493" s="2">
        <v>6000</v>
      </c>
      <c r="H2493" t="s">
        <v>39</v>
      </c>
      <c r="I2493" t="s">
        <v>28</v>
      </c>
      <c r="J2493" s="5">
        <v>10012</v>
      </c>
      <c r="K2493" s="8" t="str">
        <f>VLOOKUP($B2493,Sheet1!A:E,3,FALSE)</f>
        <v>Soho</v>
      </c>
      <c r="L2493" s="8" t="str">
        <f>VLOOKUP($B2493,Sheet1!A:E,4,FALSE)</f>
        <v>A</v>
      </c>
      <c r="M2493">
        <v>-73.999367800000002</v>
      </c>
      <c r="N2493">
        <v>40.722714799999999</v>
      </c>
      <c r="O2493" s="13">
        <f>VLOOKUP($B2493,Sheet2!A:F,6,FALSE)</f>
        <v>1.9440608673924979</v>
      </c>
      <c r="P2493" s="1">
        <v>1500000</v>
      </c>
      <c r="Q2493" s="3">
        <v>6.7500000000000004E-2</v>
      </c>
      <c r="R2493">
        <v>30</v>
      </c>
      <c r="S2493" s="1">
        <v>6000000</v>
      </c>
      <c r="T2493" s="1">
        <v>38915.89</v>
      </c>
      <c r="U2493" s="1">
        <v>7615.88</v>
      </c>
      <c r="V2493" s="1">
        <v>1562.5</v>
      </c>
      <c r="W2493" s="4">
        <v>600</v>
      </c>
      <c r="X2493" s="1">
        <v>48694.26</v>
      </c>
      <c r="Y2493">
        <v>6</v>
      </c>
      <c r="Z2493">
        <v>33</v>
      </c>
      <c r="AA2493" t="str">
        <f>VLOOKUP($B2493,Sheet1!A:E,5,FALSE)</f>
        <v>Upscale Boutiques, International Chain stores, artist loft style apartments, one of the most trendy parts of Manhattan. </v>
      </c>
    </row>
    <row r="2494" spans="1:27" x14ac:dyDescent="0.2">
      <c r="A2494">
        <v>2607</v>
      </c>
      <c r="B2494" t="s">
        <v>3229</v>
      </c>
      <c r="C2494" t="s">
        <v>26</v>
      </c>
      <c r="D2494" s="1">
        <v>395000</v>
      </c>
      <c r="E2494">
        <v>1</v>
      </c>
      <c r="F2494">
        <v>1</v>
      </c>
      <c r="G2494">
        <v>519</v>
      </c>
      <c r="H2494" t="s">
        <v>3230</v>
      </c>
      <c r="I2494" t="s">
        <v>65</v>
      </c>
      <c r="J2494" s="5">
        <v>11367</v>
      </c>
      <c r="K2494" s="8" t="str">
        <f>VLOOKUP($B2494,Sheet1!A:E,3,FALSE)</f>
        <v>Flushing</v>
      </c>
      <c r="L2494" s="8" t="str">
        <f>VLOOKUP($B2494,Sheet1!A:E,4,FALSE)</f>
        <v>B</v>
      </c>
      <c r="M2494">
        <v>-73.829460900000001</v>
      </c>
      <c r="N2494">
        <v>40.726761600000003</v>
      </c>
      <c r="O2494" s="13">
        <f>VLOOKUP($B2494,Sheet2!A:F,6,FALSE)</f>
        <v>8.326319038078184</v>
      </c>
      <c r="P2494" s="1">
        <v>79000</v>
      </c>
      <c r="Q2494" s="3">
        <v>6.7500000000000004E-2</v>
      </c>
      <c r="R2494">
        <v>30</v>
      </c>
      <c r="S2494" s="1">
        <v>316000</v>
      </c>
      <c r="T2494" s="1">
        <v>2049.5700000000002</v>
      </c>
      <c r="U2494" s="1">
        <v>401.1</v>
      </c>
      <c r="V2494" s="1">
        <v>82.29</v>
      </c>
      <c r="W2494" s="4">
        <v>600</v>
      </c>
      <c r="X2494" s="1">
        <v>3132.96</v>
      </c>
      <c r="Y2494">
        <v>2</v>
      </c>
      <c r="Z2494">
        <v>4</v>
      </c>
      <c r="AA2494" t="str">
        <f>VLOOKUP($B2494,Sheet1!A:E,5,FALSE)</f>
        <v>Bustling Chinese and  Korean community. Large shopping community.</v>
      </c>
    </row>
    <row r="2495" spans="1:27" x14ac:dyDescent="0.2">
      <c r="A2495">
        <v>2608</v>
      </c>
      <c r="B2495" t="s">
        <v>3231</v>
      </c>
      <c r="C2495" t="s">
        <v>87</v>
      </c>
      <c r="D2495" s="1">
        <v>760000</v>
      </c>
      <c r="E2495">
        <v>4</v>
      </c>
      <c r="F2495">
        <v>2</v>
      </c>
      <c r="G2495" s="2">
        <v>1490</v>
      </c>
      <c r="H2495" t="s">
        <v>3232</v>
      </c>
      <c r="I2495" t="s">
        <v>36</v>
      </c>
      <c r="J2495" s="5">
        <v>10305</v>
      </c>
      <c r="K2495" s="8" t="str">
        <f>VLOOKUP($B2495,Sheet1!A:E,3,FALSE)</f>
        <v>Richmond County</v>
      </c>
      <c r="L2495" s="8" t="str">
        <f>VLOOKUP($B2495,Sheet1!A:E,4,FALSE)</f>
        <v>B</v>
      </c>
      <c r="M2495">
        <v>-74.075472599999998</v>
      </c>
      <c r="N2495">
        <v>40.6100159</v>
      </c>
      <c r="O2495" s="13">
        <f>VLOOKUP($B2495,Sheet2!A:F,6,FALSE)</f>
        <v>10.6819483889122</v>
      </c>
      <c r="P2495" s="1">
        <v>152000</v>
      </c>
      <c r="Q2495" s="3">
        <v>6.7500000000000004E-2</v>
      </c>
      <c r="R2495">
        <v>30</v>
      </c>
      <c r="S2495" s="1">
        <v>608000</v>
      </c>
      <c r="T2495" s="1">
        <v>3943.48</v>
      </c>
      <c r="U2495" s="1">
        <v>771.74</v>
      </c>
      <c r="V2495" s="1">
        <v>158.33000000000001</v>
      </c>
      <c r="W2495" s="4">
        <v>205</v>
      </c>
      <c r="X2495" s="1">
        <v>5078.55</v>
      </c>
      <c r="Y2495">
        <v>8</v>
      </c>
      <c r="Z2495">
        <v>9</v>
      </c>
      <c r="AA2495" t="str">
        <f>VLOOKUP($B2495,Sheet1!A:E,5,FALSE)</f>
        <v>Northern Staten Island</v>
      </c>
    </row>
    <row r="2496" spans="1:27" x14ac:dyDescent="0.2">
      <c r="A2496">
        <v>2609</v>
      </c>
      <c r="B2496" t="s">
        <v>3233</v>
      </c>
      <c r="C2496" t="s">
        <v>34</v>
      </c>
      <c r="D2496" s="1">
        <v>988000</v>
      </c>
      <c r="E2496">
        <v>4</v>
      </c>
      <c r="F2496">
        <v>3</v>
      </c>
      <c r="G2496" s="2">
        <v>1552</v>
      </c>
      <c r="H2496" t="s">
        <v>67</v>
      </c>
      <c r="I2496" t="s">
        <v>65</v>
      </c>
      <c r="J2496" s="5">
        <v>11366</v>
      </c>
      <c r="K2496" s="8" t="str">
        <f>VLOOKUP($B2496,Sheet1!A:E,3,FALSE)</f>
        <v>Fresh Meadows</v>
      </c>
      <c r="L2496" s="8" t="str">
        <f>VLOOKUP($B2496,Sheet1!A:E,4,FALSE)</f>
        <v>A-</v>
      </c>
      <c r="M2496">
        <v>-73.809351399999997</v>
      </c>
      <c r="N2496">
        <v>40.726477899999999</v>
      </c>
      <c r="O2496" s="13">
        <f>VLOOKUP($B2496,Sheet2!A:F,6,FALSE)</f>
        <v>9.3692347174614827</v>
      </c>
      <c r="P2496" s="1">
        <v>197600</v>
      </c>
      <c r="Q2496" s="3">
        <v>6.7500000000000004E-2</v>
      </c>
      <c r="R2496">
        <v>30</v>
      </c>
      <c r="S2496" s="1">
        <v>790400</v>
      </c>
      <c r="T2496" s="1">
        <v>5126.5200000000004</v>
      </c>
      <c r="U2496" s="1">
        <v>1003.26</v>
      </c>
      <c r="V2496" s="1">
        <v>205.83</v>
      </c>
      <c r="W2496" s="4">
        <v>600</v>
      </c>
      <c r="X2496" s="1">
        <v>6935.62</v>
      </c>
      <c r="Y2496">
        <v>8</v>
      </c>
      <c r="Z2496">
        <v>8</v>
      </c>
      <c r="AA2496" t="str">
        <f>VLOOKUP($B2496,Sheet1!A:E,5,FALSE)</f>
        <v>Suburban Residential area near St. John's Univeristy and Fresh Meadows Shopping Center.</v>
      </c>
    </row>
    <row r="2497" spans="1:27" x14ac:dyDescent="0.2">
      <c r="A2497">
        <v>2610</v>
      </c>
      <c r="B2497" t="s">
        <v>3234</v>
      </c>
      <c r="C2497" t="s">
        <v>26</v>
      </c>
      <c r="D2497" s="1">
        <v>528000</v>
      </c>
      <c r="E2497">
        <v>2</v>
      </c>
      <c r="F2497">
        <v>1</v>
      </c>
      <c r="G2497">
        <v>753</v>
      </c>
      <c r="H2497" t="s">
        <v>773</v>
      </c>
      <c r="I2497" t="s">
        <v>65</v>
      </c>
      <c r="J2497" s="5">
        <v>11367</v>
      </c>
      <c r="K2497" s="8" t="str">
        <f>VLOOKUP($B2497,Sheet1!A:E,3,FALSE)</f>
        <v>Flushing</v>
      </c>
      <c r="L2497" s="8" t="str">
        <f>VLOOKUP($B2497,Sheet1!A:E,4,FALSE)</f>
        <v>B</v>
      </c>
      <c r="M2497">
        <v>-73.829460900000001</v>
      </c>
      <c r="N2497">
        <v>40.726761600000003</v>
      </c>
      <c r="O2497" s="13">
        <f>VLOOKUP($B2497,Sheet2!A:F,6,FALSE)</f>
        <v>8.326319038078184</v>
      </c>
      <c r="P2497" s="1">
        <v>105600</v>
      </c>
      <c r="Q2497" s="3">
        <v>6.7500000000000004E-2</v>
      </c>
      <c r="R2497">
        <v>30</v>
      </c>
      <c r="S2497" s="1">
        <v>422400</v>
      </c>
      <c r="T2497" s="1">
        <v>2739.68</v>
      </c>
      <c r="U2497" s="1">
        <v>536.16</v>
      </c>
      <c r="V2497" s="1">
        <v>110</v>
      </c>
      <c r="W2497" s="4">
        <v>1000</v>
      </c>
      <c r="X2497" s="1">
        <v>4385.84</v>
      </c>
      <c r="Y2497">
        <v>4</v>
      </c>
      <c r="Z2497">
        <v>6</v>
      </c>
      <c r="AA2497" t="str">
        <f>VLOOKUP($B2497,Sheet1!A:E,5,FALSE)</f>
        <v>Bustling Chinese and  Korean community. Large shopping community.</v>
      </c>
    </row>
    <row r="2498" spans="1:27" x14ac:dyDescent="0.2">
      <c r="A2498">
        <v>2611</v>
      </c>
      <c r="B2498" t="s">
        <v>3235</v>
      </c>
      <c r="C2498" t="s">
        <v>87</v>
      </c>
      <c r="D2498" s="1">
        <v>949000</v>
      </c>
      <c r="E2498">
        <v>5</v>
      </c>
      <c r="F2498">
        <v>4</v>
      </c>
      <c r="G2498" s="2">
        <v>2184</v>
      </c>
      <c r="H2498" t="s">
        <v>62</v>
      </c>
      <c r="I2498" t="s">
        <v>45</v>
      </c>
      <c r="J2498" s="5">
        <v>11207</v>
      </c>
      <c r="K2498" s="8" t="str">
        <f>VLOOKUP($B2498,Sheet1!A:E,3,FALSE)</f>
        <v>East New York</v>
      </c>
      <c r="L2498" s="8" t="str">
        <f>VLOOKUP($B2498,Sheet1!A:E,4,FALSE)</f>
        <v>D+</v>
      </c>
      <c r="M2498">
        <v>-73.888157500000005</v>
      </c>
      <c r="N2498">
        <v>40.665160800000002</v>
      </c>
      <c r="O2498" s="13">
        <f>VLOOKUP($B2498,Sheet2!A:F,6,FALSE)</f>
        <v>7.7077466934036716</v>
      </c>
      <c r="P2498" s="1">
        <v>189800</v>
      </c>
      <c r="Q2498" s="3">
        <v>6.7500000000000004E-2</v>
      </c>
      <c r="R2498">
        <v>30</v>
      </c>
      <c r="S2498" s="1">
        <v>759200</v>
      </c>
      <c r="T2498" s="1">
        <v>4924.16</v>
      </c>
      <c r="U2498" s="1">
        <v>963.66</v>
      </c>
      <c r="V2498" s="1">
        <v>197.71</v>
      </c>
      <c r="W2498" s="4">
        <v>205</v>
      </c>
      <c r="X2498" s="1">
        <v>6290.53</v>
      </c>
      <c r="Y2498">
        <v>10</v>
      </c>
      <c r="Z2498">
        <v>9</v>
      </c>
      <c r="AA2498" t="str">
        <f>VLOOKUP($B2498,Sheet1!A:E,5,FALSE)</f>
        <v>High Violence, Drug abuse, and Crime. Recovering neighborhood Urban Revitalization Projects with many community gardens &amp;Green Spaces. </v>
      </c>
    </row>
    <row r="2499" spans="1:27" x14ac:dyDescent="0.2">
      <c r="A2499">
        <v>2612</v>
      </c>
      <c r="B2499" t="s">
        <v>3236</v>
      </c>
      <c r="C2499" t="s">
        <v>26</v>
      </c>
      <c r="D2499" s="1">
        <v>420000</v>
      </c>
      <c r="E2499">
        <v>2</v>
      </c>
      <c r="F2499">
        <v>1</v>
      </c>
      <c r="G2499">
        <v>840</v>
      </c>
      <c r="H2499" t="s">
        <v>1439</v>
      </c>
      <c r="I2499" t="s">
        <v>36</v>
      </c>
      <c r="J2499" s="5">
        <v>10314</v>
      </c>
      <c r="K2499" s="8" t="str">
        <f>VLOOKUP($B2499,Sheet1!A:E,3,FALSE)</f>
        <v>Mid Island</v>
      </c>
      <c r="L2499" s="8" t="str">
        <f>VLOOKUP($B2499,Sheet1!A:E,4,FALSE)</f>
        <v>B</v>
      </c>
      <c r="M2499">
        <v>-74.159663499999994</v>
      </c>
      <c r="N2499">
        <v>40.594560899999998</v>
      </c>
      <c r="O2499" s="13">
        <f>VLOOKUP($B2499,Sheet2!A:F,6,FALSE)</f>
        <v>14.03881652005507</v>
      </c>
      <c r="P2499" s="1">
        <v>84000</v>
      </c>
      <c r="Q2499" s="3">
        <v>6.7500000000000004E-2</v>
      </c>
      <c r="R2499">
        <v>30</v>
      </c>
      <c r="S2499" s="1">
        <v>336000</v>
      </c>
      <c r="T2499" s="1">
        <v>2179.29</v>
      </c>
      <c r="U2499" s="1">
        <v>426.49</v>
      </c>
      <c r="V2499" s="1">
        <v>87.5</v>
      </c>
      <c r="W2499" s="4">
        <v>550</v>
      </c>
      <c r="X2499" s="1">
        <v>3243.28</v>
      </c>
      <c r="Y2499">
        <v>4</v>
      </c>
      <c r="Z2499">
        <v>7</v>
      </c>
      <c r="AA2499" t="str">
        <f>VLOOKUP($B2499,Sheet1!A:E,5,FALSE)</f>
        <v>Middle of Staten island, largest % of Asians in Staten Island, suburban residential area.</v>
      </c>
    </row>
    <row r="2500" spans="1:27" x14ac:dyDescent="0.2">
      <c r="A2500">
        <v>2613</v>
      </c>
      <c r="B2500" t="s">
        <v>3237</v>
      </c>
      <c r="C2500" t="s">
        <v>188</v>
      </c>
      <c r="D2500" s="1">
        <v>1380000</v>
      </c>
      <c r="E2500">
        <v>6</v>
      </c>
      <c r="F2500">
        <v>4</v>
      </c>
      <c r="G2500" s="2">
        <v>2184</v>
      </c>
      <c r="H2500" t="s">
        <v>67</v>
      </c>
      <c r="I2500" t="s">
        <v>65</v>
      </c>
      <c r="J2500" s="5">
        <v>11355</v>
      </c>
      <c r="K2500" s="8" t="str">
        <f>VLOOKUP($B2500,Sheet1!A:E,3,FALSE)</f>
        <v>Flushing</v>
      </c>
      <c r="L2500" s="8" t="str">
        <f>VLOOKUP($B2500,Sheet1!A:E,4,FALSE)</f>
        <v>B</v>
      </c>
      <c r="M2500">
        <v>-73.817392400000003</v>
      </c>
      <c r="N2500">
        <v>40.741666500000001</v>
      </c>
      <c r="O2500" s="13">
        <f>VLOOKUP($B2500,Sheet2!A:F,6,FALSE)</f>
        <v>8.8323128295985232</v>
      </c>
      <c r="P2500" s="1">
        <v>276000</v>
      </c>
      <c r="Q2500" s="3">
        <v>6.7500000000000004E-2</v>
      </c>
      <c r="R2500">
        <v>30</v>
      </c>
      <c r="S2500" s="1">
        <v>1104000</v>
      </c>
      <c r="T2500" s="1">
        <v>7160.52</v>
      </c>
      <c r="U2500" s="1">
        <v>1401.32</v>
      </c>
      <c r="V2500" s="1">
        <v>287.5</v>
      </c>
      <c r="W2500" s="4">
        <v>205</v>
      </c>
      <c r="X2500" s="1">
        <v>9054.34</v>
      </c>
      <c r="Y2500">
        <v>12</v>
      </c>
      <c r="Z2500">
        <v>9</v>
      </c>
      <c r="AA2500" t="str">
        <f>VLOOKUP($B2500,Sheet1!A:E,5,FALSE)</f>
        <v>Bustling Chinese and  Korean community. Large shopping community.</v>
      </c>
    </row>
    <row r="2501" spans="1:27" x14ac:dyDescent="0.2">
      <c r="A2501">
        <v>2614</v>
      </c>
      <c r="B2501" t="s">
        <v>3238</v>
      </c>
      <c r="C2501" t="s">
        <v>26</v>
      </c>
      <c r="D2501" s="1">
        <v>1750000</v>
      </c>
      <c r="E2501">
        <v>3</v>
      </c>
      <c r="F2501">
        <v>2</v>
      </c>
      <c r="G2501" s="2">
        <v>1494</v>
      </c>
      <c r="H2501" t="s">
        <v>42</v>
      </c>
      <c r="I2501" t="s">
        <v>28</v>
      </c>
      <c r="J2501" s="5">
        <v>10024</v>
      </c>
      <c r="K2501" s="8" t="str">
        <f>VLOOKUP($B2501,Sheet1!A:E,3,FALSE)</f>
        <v>Upper West Side</v>
      </c>
      <c r="L2501" s="8" t="str">
        <f>VLOOKUP($B2501,Sheet1!A:E,4,FALSE)</f>
        <v>A</v>
      </c>
      <c r="M2501">
        <v>-73.977852799999994</v>
      </c>
      <c r="N2501">
        <v>40.784779299999997</v>
      </c>
      <c r="O2501" s="13">
        <f>VLOOKUP($B2501,Sheet2!A:F,6,FALSE)</f>
        <v>2.5131234772110091</v>
      </c>
      <c r="P2501" s="1">
        <v>350000</v>
      </c>
      <c r="Q2501" s="3">
        <v>6.7500000000000004E-2</v>
      </c>
      <c r="R2501">
        <v>30</v>
      </c>
      <c r="S2501" s="1">
        <v>1400000</v>
      </c>
      <c r="T2501" s="1">
        <v>9080.3700000000008</v>
      </c>
      <c r="U2501" s="1">
        <v>1777.04</v>
      </c>
      <c r="V2501" s="1">
        <v>364.58</v>
      </c>
      <c r="W2501" s="4">
        <v>205</v>
      </c>
      <c r="X2501" s="1">
        <v>11426.99</v>
      </c>
      <c r="Y2501">
        <v>6</v>
      </c>
      <c r="Z2501">
        <v>9</v>
      </c>
      <c r="AA2501" t="str">
        <f>VLOOKUP($B2501,Sheet1!A:E,5,FALSE)</f>
        <v>Western edge of Central Park, Lincoln Center, affluent area.</v>
      </c>
    </row>
    <row r="2502" spans="1:27" x14ac:dyDescent="0.2">
      <c r="A2502">
        <v>2615</v>
      </c>
      <c r="B2502" t="s">
        <v>3239</v>
      </c>
      <c r="C2502" t="s">
        <v>52</v>
      </c>
      <c r="D2502" s="1">
        <v>268000</v>
      </c>
      <c r="E2502">
        <v>1</v>
      </c>
      <c r="F2502">
        <v>1</v>
      </c>
      <c r="G2502">
        <v>850</v>
      </c>
      <c r="H2502" t="s">
        <v>2580</v>
      </c>
      <c r="I2502" t="s">
        <v>65</v>
      </c>
      <c r="J2502" s="5">
        <v>11354</v>
      </c>
      <c r="K2502" s="8" t="str">
        <f>VLOOKUP($B2502,Sheet1!A:E,3,FALSE)</f>
        <v>Flushing</v>
      </c>
      <c r="L2502" s="8" t="str">
        <f>VLOOKUP($B2502,Sheet1!A:E,4,FALSE)</f>
        <v>B</v>
      </c>
      <c r="M2502">
        <v>-73.825667600000003</v>
      </c>
      <c r="N2502">
        <v>40.774197800000003</v>
      </c>
      <c r="O2502" s="13">
        <f>VLOOKUP($B2502,Sheet2!A:F,6,FALSE)</f>
        <v>8.5631601394360111</v>
      </c>
      <c r="P2502" s="1">
        <v>53600</v>
      </c>
      <c r="Q2502" s="3">
        <v>6.7500000000000004E-2</v>
      </c>
      <c r="R2502">
        <v>30</v>
      </c>
      <c r="S2502" s="1">
        <v>214400</v>
      </c>
      <c r="T2502" s="1">
        <v>1390.59</v>
      </c>
      <c r="U2502" s="1">
        <v>272.14</v>
      </c>
      <c r="V2502" s="1">
        <v>55.83</v>
      </c>
      <c r="W2502" s="4">
        <v>375</v>
      </c>
      <c r="X2502" s="1">
        <v>2093.5700000000002</v>
      </c>
      <c r="Y2502">
        <v>2</v>
      </c>
      <c r="Z2502">
        <v>7</v>
      </c>
      <c r="AA2502" t="str">
        <f>VLOOKUP($B2502,Sheet1!A:E,5,FALSE)</f>
        <v>Bustling Chinese and  Korean community. Large shopping community.</v>
      </c>
    </row>
    <row r="2503" spans="1:27" x14ac:dyDescent="0.2">
      <c r="A2503">
        <v>2616</v>
      </c>
      <c r="B2503" t="s">
        <v>3240</v>
      </c>
      <c r="C2503" t="s">
        <v>34</v>
      </c>
      <c r="D2503" s="1">
        <v>849000</v>
      </c>
      <c r="E2503">
        <v>3</v>
      </c>
      <c r="F2503">
        <v>2</v>
      </c>
      <c r="G2503" s="2">
        <v>2184</v>
      </c>
      <c r="H2503" t="s">
        <v>345</v>
      </c>
      <c r="I2503" t="s">
        <v>65</v>
      </c>
      <c r="J2503" s="5">
        <v>11368</v>
      </c>
      <c r="K2503" s="8" t="str">
        <f>VLOOKUP($B2503,Sheet1!A:E,3,FALSE)</f>
        <v>Corona</v>
      </c>
      <c r="L2503" s="8" t="str">
        <f>VLOOKUP($B2503,Sheet1!A:E,4,FALSE)</f>
        <v>C</v>
      </c>
      <c r="M2503">
        <v>-73.8506134</v>
      </c>
      <c r="N2503">
        <v>40.739887299999999</v>
      </c>
      <c r="O2503" s="13">
        <f>VLOOKUP($B2503,Sheet2!A:F,6,FALSE)</f>
        <v>7.1019591322953231</v>
      </c>
      <c r="P2503" s="1">
        <v>169800</v>
      </c>
      <c r="Q2503" s="3">
        <v>6.7500000000000004E-2</v>
      </c>
      <c r="R2503">
        <v>30</v>
      </c>
      <c r="S2503" s="1">
        <v>679200</v>
      </c>
      <c r="T2503" s="1">
        <v>4405.28</v>
      </c>
      <c r="U2503" s="1">
        <v>862.12</v>
      </c>
      <c r="V2503" s="1">
        <v>176.88</v>
      </c>
      <c r="W2503" s="4">
        <v>600</v>
      </c>
      <c r="X2503" s="1">
        <v>6044.27</v>
      </c>
      <c r="Y2503">
        <v>6</v>
      </c>
      <c r="Z2503">
        <v>14</v>
      </c>
      <c r="AA2503" t="str">
        <f>VLOOKUP($B2503,Sheet1!A:E,5,FALSE)</f>
        <v>Flushing Meadows - Corona Park Queens, Lemon Ice King icees, strong Latino community.</v>
      </c>
    </row>
    <row r="2504" spans="1:27" x14ac:dyDescent="0.2">
      <c r="A2504">
        <v>2617</v>
      </c>
      <c r="B2504" t="s">
        <v>3241</v>
      </c>
      <c r="C2504" t="s">
        <v>87</v>
      </c>
      <c r="D2504" s="1">
        <v>1095000</v>
      </c>
      <c r="E2504">
        <v>3</v>
      </c>
      <c r="F2504">
        <v>2</v>
      </c>
      <c r="G2504" s="2">
        <v>2184</v>
      </c>
      <c r="H2504" t="s">
        <v>3242</v>
      </c>
      <c r="I2504" t="s">
        <v>65</v>
      </c>
      <c r="J2504" s="5">
        <v>11103</v>
      </c>
      <c r="K2504" s="8" t="str">
        <f>VLOOKUP($B2504,Sheet1!A:E,3,FALSE)</f>
        <v>Astoria</v>
      </c>
      <c r="L2504" s="8" t="str">
        <f>VLOOKUP($B2504,Sheet1!A:E,4,FALSE)</f>
        <v>B+</v>
      </c>
      <c r="M2504">
        <v>-73.911606199999994</v>
      </c>
      <c r="N2504">
        <v>40.757489</v>
      </c>
      <c r="O2504" s="13">
        <f>VLOOKUP($B2504,Sheet2!A:F,6,FALSE)</f>
        <v>3.9196618015622962</v>
      </c>
      <c r="P2504" s="1">
        <v>219000</v>
      </c>
      <c r="Q2504" s="3">
        <v>6.7500000000000004E-2</v>
      </c>
      <c r="R2504">
        <v>30</v>
      </c>
      <c r="S2504" s="1">
        <v>876000</v>
      </c>
      <c r="T2504" s="1">
        <v>5681.72</v>
      </c>
      <c r="U2504" s="1">
        <v>1111.92</v>
      </c>
      <c r="V2504" s="1">
        <v>228.13</v>
      </c>
      <c r="W2504" s="4">
        <v>600</v>
      </c>
      <c r="X2504" s="1">
        <v>7621.76</v>
      </c>
      <c r="Y2504">
        <v>6</v>
      </c>
      <c r="Z2504">
        <v>14</v>
      </c>
      <c r="AA2504" t="str">
        <f>VLOOKUP($B2504,Sheet1!A:E,5,FALSE)</f>
        <v>Large Greek, Middle Eastern, and Latin American cultural influence with diverse cuisine and a large Astoria Park.</v>
      </c>
    </row>
    <row r="2505" spans="1:27" x14ac:dyDescent="0.2">
      <c r="A2505">
        <v>2618</v>
      </c>
      <c r="B2505" t="s">
        <v>3243</v>
      </c>
      <c r="C2505" t="s">
        <v>26</v>
      </c>
      <c r="D2505" s="1">
        <v>4295000</v>
      </c>
      <c r="E2505">
        <v>3</v>
      </c>
      <c r="F2505">
        <v>2</v>
      </c>
      <c r="G2505" s="2">
        <v>2615</v>
      </c>
      <c r="H2505" t="s">
        <v>69</v>
      </c>
      <c r="I2505" t="s">
        <v>28</v>
      </c>
      <c r="J2505" s="5">
        <v>10019</v>
      </c>
      <c r="K2505" s="8" t="str">
        <f>VLOOKUP($B2505,Sheet1!A:E,3,FALSE)</f>
        <v>Chelsea</v>
      </c>
      <c r="L2505" s="8" t="str">
        <f>VLOOKUP($B2505,Sheet1!A:E,4,FALSE)</f>
        <v>A</v>
      </c>
      <c r="M2505">
        <v>-73.9862514</v>
      </c>
      <c r="N2505">
        <v>40.768804500000002</v>
      </c>
      <c r="O2505" s="13">
        <f>VLOOKUP($B2505,Sheet2!A:F,6,FALSE)</f>
        <v>1.3798693944611691</v>
      </c>
      <c r="P2505" s="1">
        <v>859000</v>
      </c>
      <c r="Q2505" s="3">
        <v>6.7500000000000004E-2</v>
      </c>
      <c r="R2505">
        <v>30</v>
      </c>
      <c r="S2505" s="1">
        <v>3436000</v>
      </c>
      <c r="T2505" s="1">
        <v>22285.83</v>
      </c>
      <c r="U2505" s="1">
        <v>4361.3599999999997</v>
      </c>
      <c r="V2505" s="1">
        <v>894.79</v>
      </c>
      <c r="W2505" s="4">
        <v>550</v>
      </c>
      <c r="X2505" s="1">
        <v>28091.98</v>
      </c>
      <c r="Y2505">
        <v>6</v>
      </c>
      <c r="Z2505">
        <v>16</v>
      </c>
      <c r="AA2505" t="str">
        <f>VLOOKUP($B2505,Sheet1!A:E,5,FALSE)</f>
        <v>Luxury Highrises, premier neighborhood with upscale resturants and shops; Previously a LGBTQ hub.</v>
      </c>
    </row>
    <row r="2506" spans="1:27" x14ac:dyDescent="0.2">
      <c r="A2506">
        <v>2619</v>
      </c>
      <c r="B2506" t="s">
        <v>3244</v>
      </c>
      <c r="C2506" t="s">
        <v>87</v>
      </c>
      <c r="D2506" s="1">
        <v>720000</v>
      </c>
      <c r="E2506">
        <v>3</v>
      </c>
      <c r="F2506">
        <v>2</v>
      </c>
      <c r="G2506" s="2">
        <v>2184</v>
      </c>
      <c r="H2506" t="s">
        <v>3245</v>
      </c>
      <c r="I2506" t="s">
        <v>65</v>
      </c>
      <c r="J2506" s="5">
        <v>11418</v>
      </c>
      <c r="K2506" s="8" t="str">
        <f>VLOOKUP($B2506,Sheet1!A:E,3,FALSE)</f>
        <v>Richmond Hill</v>
      </c>
      <c r="L2506" s="8" t="str">
        <f>VLOOKUP($B2506,Sheet1!A:E,4,FALSE)</f>
        <v>B</v>
      </c>
      <c r="M2506">
        <v>-73.818529699999999</v>
      </c>
      <c r="N2506">
        <v>40.689981400000001</v>
      </c>
      <c r="O2506" s="13">
        <f>VLOOKUP($B2506,Sheet2!A:F,6,FALSE)</f>
        <v>9.6570096852617535</v>
      </c>
      <c r="P2506" s="1">
        <v>144000</v>
      </c>
      <c r="Q2506" s="3">
        <v>6.7500000000000004E-2</v>
      </c>
      <c r="R2506">
        <v>30</v>
      </c>
      <c r="S2506" s="1">
        <v>576000</v>
      </c>
      <c r="T2506" s="1">
        <v>3735.93</v>
      </c>
      <c r="U2506" s="1">
        <v>731.12</v>
      </c>
      <c r="V2506" s="1">
        <v>150</v>
      </c>
      <c r="W2506" s="4">
        <v>550</v>
      </c>
      <c r="X2506" s="1">
        <v>5167.05</v>
      </c>
      <c r="Y2506">
        <v>6</v>
      </c>
      <c r="Z2506">
        <v>14</v>
      </c>
      <c r="AA2506" t="str">
        <f>VLOOKUP($B2506,Sheet1!A:E,5,FALSE)</f>
        <v>Large South Asian community, plenty of local parks. </v>
      </c>
    </row>
    <row r="2507" spans="1:27" x14ac:dyDescent="0.2">
      <c r="A2507">
        <v>2620</v>
      </c>
      <c r="B2507" t="s">
        <v>3246</v>
      </c>
      <c r="C2507" t="s">
        <v>87</v>
      </c>
      <c r="D2507" s="1">
        <v>1900000</v>
      </c>
      <c r="E2507">
        <v>3</v>
      </c>
      <c r="F2507">
        <v>2.5</v>
      </c>
      <c r="G2507" s="2">
        <v>3500</v>
      </c>
      <c r="H2507" t="s">
        <v>3247</v>
      </c>
      <c r="I2507" t="s">
        <v>54</v>
      </c>
      <c r="J2507" s="5">
        <v>10462</v>
      </c>
      <c r="K2507" s="8" t="str">
        <f>VLOOKUP($B2507,Sheet1!A:E,3,FALSE)</f>
        <v>Castle Hill</v>
      </c>
      <c r="L2507" s="8" t="str">
        <f>VLOOKUP($B2507,Sheet1!A:E,4,FALSE)</f>
        <v>C</v>
      </c>
      <c r="M2507">
        <v>-73.867152300000001</v>
      </c>
      <c r="N2507">
        <v>40.846252300000003</v>
      </c>
      <c r="O2507" s="13">
        <f>VLOOKUP($B2507,Sheet2!A:F,6,FALSE)</f>
        <v>9.1472083775945077</v>
      </c>
      <c r="P2507" s="1">
        <v>380000</v>
      </c>
      <c r="Q2507" s="3">
        <v>6.7500000000000004E-2</v>
      </c>
      <c r="R2507">
        <v>30</v>
      </c>
      <c r="S2507" s="1">
        <v>1520000</v>
      </c>
      <c r="T2507" s="1">
        <v>9858.69</v>
      </c>
      <c r="U2507" s="1">
        <v>1929.36</v>
      </c>
      <c r="V2507" s="1">
        <v>395.83</v>
      </c>
      <c r="W2507" s="4">
        <v>205</v>
      </c>
      <c r="X2507" s="1">
        <v>12388.88</v>
      </c>
      <c r="Y2507">
        <v>6</v>
      </c>
      <c r="Z2507">
        <v>19</v>
      </c>
      <c r="AA2507" t="str">
        <f>VLOOKUP($B2507,Sheet1!A:E,5,FALSE)</f>
        <v>Residential neighborhood, suburban feeling, with scenic waterfront views.</v>
      </c>
    </row>
    <row r="2508" spans="1:27" x14ac:dyDescent="0.2">
      <c r="A2508">
        <v>2621</v>
      </c>
      <c r="B2508" t="s">
        <v>3248</v>
      </c>
      <c r="C2508" t="s">
        <v>34</v>
      </c>
      <c r="D2508" s="1">
        <v>729999</v>
      </c>
      <c r="E2508">
        <v>3</v>
      </c>
      <c r="F2508">
        <v>2</v>
      </c>
      <c r="G2508" s="2">
        <v>1056</v>
      </c>
      <c r="H2508" t="s">
        <v>1052</v>
      </c>
      <c r="I2508" t="s">
        <v>65</v>
      </c>
      <c r="J2508" s="5">
        <v>11436</v>
      </c>
      <c r="K2508" s="8" t="str">
        <f>VLOOKUP($B2508,Sheet1!A:E,3,FALSE)</f>
        <v>Jamaica</v>
      </c>
      <c r="L2508" s="8" t="str">
        <f>VLOOKUP($B2508,Sheet1!A:E,4,FALSE)</f>
        <v>C</v>
      </c>
      <c r="M2508">
        <v>-73.794518400000001</v>
      </c>
      <c r="N2508">
        <v>40.676242799999997</v>
      </c>
      <c r="O2508" s="13">
        <f>VLOOKUP($B2508,Sheet2!A:F,6,FALSE)</f>
        <v>11.205154601070539</v>
      </c>
      <c r="P2508" s="1">
        <v>145999.79999999999</v>
      </c>
      <c r="Q2508" s="3">
        <v>6.7500000000000004E-2</v>
      </c>
      <c r="R2508">
        <v>30</v>
      </c>
      <c r="S2508" s="1">
        <v>583999.19999999995</v>
      </c>
      <c r="T2508" s="1">
        <v>3787.81</v>
      </c>
      <c r="U2508" s="1">
        <v>741.28</v>
      </c>
      <c r="V2508" s="1">
        <v>152.08000000000001</v>
      </c>
      <c r="W2508" s="4">
        <v>3000</v>
      </c>
      <c r="X2508" s="1">
        <v>7681.17</v>
      </c>
      <c r="Y2508">
        <v>6</v>
      </c>
      <c r="Z2508">
        <v>7</v>
      </c>
      <c r="AA2508" t="str">
        <f>VLOOKUP($B2508,Sheet1!A:E,5,FALSE)</f>
        <v>Sectioned into 3 sub-neighborhoods, estates in the north east, west shopping areas, and South high crime area.</v>
      </c>
    </row>
    <row r="2509" spans="1:27" x14ac:dyDescent="0.2">
      <c r="A2509">
        <v>2622</v>
      </c>
      <c r="B2509" t="s">
        <v>3249</v>
      </c>
      <c r="C2509" t="s">
        <v>52</v>
      </c>
      <c r="D2509" s="1">
        <v>425000</v>
      </c>
      <c r="E2509">
        <v>3</v>
      </c>
      <c r="F2509">
        <v>1</v>
      </c>
      <c r="G2509" s="2">
        <v>2184</v>
      </c>
      <c r="H2509" t="s">
        <v>47</v>
      </c>
      <c r="I2509" t="s">
        <v>28</v>
      </c>
      <c r="J2509" s="5">
        <v>10025</v>
      </c>
      <c r="K2509" s="8" t="str">
        <f>VLOOKUP($B2509,Sheet1!A:E,3,FALSE)</f>
        <v>Upper West Side</v>
      </c>
      <c r="L2509" s="8" t="str">
        <f>VLOOKUP($B2509,Sheet1!A:E,4,FALSE)</f>
        <v>A</v>
      </c>
      <c r="M2509">
        <v>-73.9699861</v>
      </c>
      <c r="N2509">
        <v>40.795743600000002</v>
      </c>
      <c r="O2509" s="13">
        <f>VLOOKUP($B2509,Sheet2!A:F,6,FALSE)</f>
        <v>3.3378639341309482</v>
      </c>
      <c r="P2509" s="1">
        <v>85000</v>
      </c>
      <c r="Q2509" s="3">
        <v>6.7500000000000004E-2</v>
      </c>
      <c r="R2509">
        <v>30</v>
      </c>
      <c r="S2509" s="1">
        <v>340000</v>
      </c>
      <c r="T2509" s="1">
        <v>2205.23</v>
      </c>
      <c r="U2509" s="1">
        <v>431.57</v>
      </c>
      <c r="V2509" s="1">
        <v>88.54</v>
      </c>
      <c r="W2509" s="4">
        <v>205</v>
      </c>
      <c r="X2509" s="1">
        <v>2930.34</v>
      </c>
      <c r="Y2509">
        <v>6</v>
      </c>
      <c r="Z2509">
        <v>18</v>
      </c>
      <c r="AA2509" t="str">
        <f>VLOOKUP($B2509,Sheet1!A:E,5,FALSE)</f>
        <v>Western edge of Central Park, Lincoln Center, affluent area.</v>
      </c>
    </row>
    <row r="2510" spans="1:27" x14ac:dyDescent="0.2">
      <c r="A2510">
        <v>2623</v>
      </c>
      <c r="B2510" t="s">
        <v>3250</v>
      </c>
      <c r="C2510" t="s">
        <v>34</v>
      </c>
      <c r="D2510" s="1">
        <v>848000</v>
      </c>
      <c r="E2510">
        <v>3</v>
      </c>
      <c r="F2510">
        <v>3</v>
      </c>
      <c r="G2510" s="2">
        <v>1080</v>
      </c>
      <c r="H2510" t="s">
        <v>56</v>
      </c>
      <c r="I2510" t="s">
        <v>45</v>
      </c>
      <c r="J2510" s="5">
        <v>11204</v>
      </c>
      <c r="K2510" s="8" t="str">
        <f>VLOOKUP($B2510,Sheet1!A:E,3,FALSE)</f>
        <v>Bensonhurst</v>
      </c>
      <c r="L2510" s="8" t="str">
        <f>VLOOKUP($B2510,Sheet1!A:E,4,FALSE)</f>
        <v>B+</v>
      </c>
      <c r="M2510">
        <v>-73.997109199999997</v>
      </c>
      <c r="N2510">
        <v>40.618024300000002</v>
      </c>
      <c r="O2510" s="13">
        <f>VLOOKUP($B2510,Sheet2!A:F,6,FALSE)</f>
        <v>9.0457788857697885</v>
      </c>
      <c r="P2510" s="1">
        <v>169600</v>
      </c>
      <c r="Q2510" s="3">
        <v>6.7500000000000004E-2</v>
      </c>
      <c r="R2510">
        <v>30</v>
      </c>
      <c r="S2510" s="1">
        <v>678400</v>
      </c>
      <c r="T2510" s="1">
        <v>4400.09</v>
      </c>
      <c r="U2510" s="1">
        <v>861.1</v>
      </c>
      <c r="V2510" s="1">
        <v>176.67</v>
      </c>
      <c r="W2510" s="4">
        <v>550</v>
      </c>
      <c r="X2510" s="1">
        <v>5987.86</v>
      </c>
      <c r="Y2510">
        <v>6</v>
      </c>
      <c r="Z2510">
        <v>5</v>
      </c>
      <c r="AA2510" t="str">
        <f>VLOOKUP($B2510,Sheet1!A:E,5,FALSE)</f>
        <v>Bay Parkway being the primary commercial area with shops &amp; dining, Italian-American heritage, large Bensonhurst Park, and many more niche local markets.</v>
      </c>
    </row>
    <row r="2511" spans="1:27" x14ac:dyDescent="0.2">
      <c r="A2511">
        <v>2624</v>
      </c>
      <c r="B2511" t="s">
        <v>3251</v>
      </c>
      <c r="C2511" t="s">
        <v>52</v>
      </c>
      <c r="D2511" s="1">
        <v>213000</v>
      </c>
      <c r="E2511">
        <v>3</v>
      </c>
      <c r="F2511">
        <v>1</v>
      </c>
      <c r="G2511">
        <v>430</v>
      </c>
      <c r="H2511" t="s">
        <v>47</v>
      </c>
      <c r="I2511" t="s">
        <v>45</v>
      </c>
      <c r="J2511" s="5">
        <v>11230</v>
      </c>
      <c r="K2511" s="8" t="str">
        <f>VLOOKUP($B2511,Sheet1!A:E,3,FALSE)</f>
        <v>Midwood</v>
      </c>
      <c r="L2511" s="8" t="str">
        <f>VLOOKUP($B2511,Sheet1!A:E,4,FALSE)</f>
        <v>B</v>
      </c>
      <c r="M2511">
        <v>-73.968907099999996</v>
      </c>
      <c r="N2511">
        <v>40.633991399999999</v>
      </c>
      <c r="O2511" s="13">
        <f>VLOOKUP($B2511,Sheet2!A:F,6,FALSE)</f>
        <v>7.9705686955779091</v>
      </c>
      <c r="P2511" s="1">
        <v>42600</v>
      </c>
      <c r="Q2511" s="3">
        <v>6.7500000000000004E-2</v>
      </c>
      <c r="R2511">
        <v>30</v>
      </c>
      <c r="S2511" s="1">
        <v>170400</v>
      </c>
      <c r="T2511" s="1">
        <v>1105.21</v>
      </c>
      <c r="U2511" s="1">
        <v>216.29</v>
      </c>
      <c r="V2511" s="1">
        <v>44.38</v>
      </c>
      <c r="W2511" s="4">
        <v>600</v>
      </c>
      <c r="X2511" s="1">
        <v>1965.88</v>
      </c>
      <c r="Y2511">
        <v>6</v>
      </c>
      <c r="Z2511">
        <v>4</v>
      </c>
      <c r="AA2511" t="str">
        <f>VLOOKUP($B2511,Sheet1!A:E,5,FALSE)</f>
        <v>Brooklyn College, significant Jewish population and institutions.</v>
      </c>
    </row>
    <row r="2512" spans="1:27" x14ac:dyDescent="0.2">
      <c r="A2512">
        <v>2625</v>
      </c>
      <c r="B2512" t="s">
        <v>3252</v>
      </c>
      <c r="C2512" t="s">
        <v>87</v>
      </c>
      <c r="D2512" s="1">
        <v>795000</v>
      </c>
      <c r="E2512">
        <v>3</v>
      </c>
      <c r="F2512">
        <v>2</v>
      </c>
      <c r="G2512" s="2">
        <v>1725</v>
      </c>
      <c r="H2512" t="s">
        <v>3253</v>
      </c>
      <c r="I2512" t="s">
        <v>45</v>
      </c>
      <c r="J2512" s="5">
        <v>11233</v>
      </c>
      <c r="K2512" s="8" t="str">
        <f>VLOOKUP($B2512,Sheet1!A:E,3,FALSE)</f>
        <v>Bedford-Stuyvesant</v>
      </c>
      <c r="L2512" s="8" t="str">
        <f>VLOOKUP($B2512,Sheet1!A:E,4,FALSE)</f>
        <v>C+</v>
      </c>
      <c r="M2512">
        <v>-73.918508399999993</v>
      </c>
      <c r="N2512">
        <v>40.678164500000001</v>
      </c>
      <c r="O2512" s="13">
        <f>VLOOKUP($B2512,Sheet2!A:F,6,FALSE)</f>
        <v>6.009407601228129</v>
      </c>
      <c r="P2512" s="1">
        <v>159000</v>
      </c>
      <c r="Q2512" s="3">
        <v>6.7500000000000004E-2</v>
      </c>
      <c r="R2512">
        <v>30</v>
      </c>
      <c r="S2512" s="1">
        <v>636000</v>
      </c>
      <c r="T2512" s="1">
        <v>4125.08</v>
      </c>
      <c r="U2512" s="1">
        <v>807.28</v>
      </c>
      <c r="V2512" s="1">
        <v>165.63</v>
      </c>
      <c r="W2512" s="4">
        <v>205</v>
      </c>
      <c r="X2512" s="1">
        <v>5302.99</v>
      </c>
      <c r="Y2512">
        <v>6</v>
      </c>
      <c r="Z2512">
        <v>11</v>
      </c>
      <c r="AA2512" t="str">
        <f>VLOOKUP($B2512,Sheet1!A:E,5,FALSE)</f>
        <v>Bed-Stuy, Do or Die phrase, home of rappers Notorious B.I.G &amp; Jay Z, Options for soul food &amp; carribean foods.</v>
      </c>
    </row>
    <row r="2513" spans="1:27" x14ac:dyDescent="0.2">
      <c r="A2513">
        <v>2626</v>
      </c>
      <c r="B2513" t="s">
        <v>3254</v>
      </c>
      <c r="C2513" t="s">
        <v>188</v>
      </c>
      <c r="D2513" s="1">
        <v>749000</v>
      </c>
      <c r="E2513">
        <v>3</v>
      </c>
      <c r="F2513">
        <v>1</v>
      </c>
      <c r="G2513" s="2">
        <v>2184</v>
      </c>
      <c r="H2513" t="s">
        <v>3255</v>
      </c>
      <c r="I2513" t="s">
        <v>65</v>
      </c>
      <c r="J2513" s="5">
        <v>11362</v>
      </c>
      <c r="K2513" s="8" t="str">
        <f>VLOOKUP($B2513,Sheet1!A:E,3,FALSE)</f>
        <v>Douglaston</v>
      </c>
      <c r="L2513" s="8" t="str">
        <f>VLOOKUP($B2513,Sheet1!A:E,4,FALSE)</f>
        <v>A</v>
      </c>
      <c r="M2513">
        <v>-73.733393000000007</v>
      </c>
      <c r="N2513">
        <v>40.771403499999998</v>
      </c>
      <c r="O2513" s="13">
        <f>VLOOKUP($B2513,Sheet2!A:F,6,FALSE)</f>
        <v>13.315360538635909</v>
      </c>
      <c r="P2513" s="1">
        <v>149800</v>
      </c>
      <c r="Q2513" s="3">
        <v>6.7500000000000004E-2</v>
      </c>
      <c r="R2513">
        <v>30</v>
      </c>
      <c r="S2513" s="1">
        <v>599200</v>
      </c>
      <c r="T2513" s="1">
        <v>3886.4</v>
      </c>
      <c r="U2513" s="1">
        <v>760.57</v>
      </c>
      <c r="V2513" s="1">
        <v>156.04</v>
      </c>
      <c r="W2513" s="4">
        <v>600</v>
      </c>
      <c r="X2513" s="1">
        <v>5403.01</v>
      </c>
      <c r="Y2513">
        <v>6</v>
      </c>
      <c r="Z2513">
        <v>18</v>
      </c>
      <c r="AA2513" t="str">
        <f>VLOOKUP($B2513,Sheet1!A:E,5,FALSE)</f>
        <v>Historic district with large single family homes.</v>
      </c>
    </row>
    <row r="2514" spans="1:27" x14ac:dyDescent="0.2">
      <c r="A2514">
        <v>2627</v>
      </c>
      <c r="B2514" t="s">
        <v>3256</v>
      </c>
      <c r="C2514" t="s">
        <v>26</v>
      </c>
      <c r="D2514" s="1">
        <v>1350000</v>
      </c>
      <c r="E2514">
        <v>2</v>
      </c>
      <c r="F2514">
        <v>1</v>
      </c>
      <c r="G2514" s="2">
        <v>2184</v>
      </c>
      <c r="H2514" t="s">
        <v>857</v>
      </c>
      <c r="I2514" t="s">
        <v>45</v>
      </c>
      <c r="J2514" s="5">
        <v>11217</v>
      </c>
      <c r="K2514" s="8" t="str">
        <f>VLOOKUP($B2514,Sheet1!A:E,3,FALSE)</f>
        <v>Boerum Hill</v>
      </c>
      <c r="L2514" s="8" t="str">
        <f>VLOOKUP($B2514,Sheet1!A:E,4,FALSE)</f>
        <v>B</v>
      </c>
      <c r="M2514">
        <v>-73.978790399999994</v>
      </c>
      <c r="N2514">
        <v>40.679976199999999</v>
      </c>
      <c r="O2514" s="13">
        <f>VLOOKUP($B2514,Sheet2!A:F,6,FALSE)</f>
        <v>4.7629400634430121</v>
      </c>
      <c r="P2514" s="1">
        <v>270000</v>
      </c>
      <c r="Q2514" s="3">
        <v>6.7500000000000004E-2</v>
      </c>
      <c r="R2514">
        <v>30</v>
      </c>
      <c r="S2514" s="1">
        <v>1080000</v>
      </c>
      <c r="T2514" s="1">
        <v>7004.86</v>
      </c>
      <c r="U2514" s="1">
        <v>1370.86</v>
      </c>
      <c r="V2514" s="1">
        <v>281.25</v>
      </c>
      <c r="W2514" s="4">
        <v>205</v>
      </c>
      <c r="X2514" s="1">
        <v>8861.9699999999993</v>
      </c>
      <c r="Y2514">
        <v>4</v>
      </c>
      <c r="Z2514">
        <v>18</v>
      </c>
      <c r="AA2514" t="str">
        <f>VLOOKUP($B2514,Sheet1!A:E,5,FALSE)</f>
        <v>Historic brownstones, upscale boutique shops, close to Downtown Brooklyn. </v>
      </c>
    </row>
    <row r="2515" spans="1:27" x14ac:dyDescent="0.2">
      <c r="A2515">
        <v>2628</v>
      </c>
      <c r="B2515" t="s">
        <v>3257</v>
      </c>
      <c r="C2515" t="s">
        <v>52</v>
      </c>
      <c r="D2515" s="1">
        <v>649000</v>
      </c>
      <c r="E2515">
        <v>2</v>
      </c>
      <c r="F2515">
        <v>2</v>
      </c>
      <c r="G2515" s="2">
        <v>1500</v>
      </c>
      <c r="H2515" t="s">
        <v>825</v>
      </c>
      <c r="I2515" t="s">
        <v>65</v>
      </c>
      <c r="J2515" s="5">
        <v>11005</v>
      </c>
      <c r="K2515" s="8" t="str">
        <f>VLOOKUP($B2515,Sheet1!A:E,3,FALSE)</f>
        <v>Glen Oaks</v>
      </c>
      <c r="L2515" s="8" t="str">
        <f>VLOOKUP($B2515,Sheet1!A:E,4,FALSE)</f>
        <v>A</v>
      </c>
      <c r="M2515">
        <v>-73.715193999999997</v>
      </c>
      <c r="N2515">
        <v>40.756833700000001</v>
      </c>
      <c r="O2515" s="13">
        <f>VLOOKUP($B2515,Sheet2!A:F,6,FALSE)</f>
        <v>14.191037265962461</v>
      </c>
      <c r="P2515" s="1">
        <v>129800</v>
      </c>
      <c r="Q2515" s="3">
        <v>6.7500000000000004E-2</v>
      </c>
      <c r="R2515">
        <v>30</v>
      </c>
      <c r="S2515" s="1">
        <v>519200</v>
      </c>
      <c r="T2515" s="1">
        <v>3367.52</v>
      </c>
      <c r="U2515" s="1">
        <v>659.03</v>
      </c>
      <c r="V2515" s="1">
        <v>135.21</v>
      </c>
      <c r="W2515" s="4">
        <v>205</v>
      </c>
      <c r="X2515" s="1">
        <v>4366.76</v>
      </c>
      <c r="Y2515">
        <v>4</v>
      </c>
      <c r="Z2515">
        <v>9</v>
      </c>
      <c r="AA2515" t="str">
        <f>VLOOKUP($B2515,Sheet1!A:E,5,FALSE)</f>
        <v>Glen Oaks Village - large cooperative housing development, Queens County Farm. </v>
      </c>
    </row>
    <row r="2516" spans="1:27" x14ac:dyDescent="0.2">
      <c r="A2516">
        <v>2629</v>
      </c>
      <c r="B2516" t="s">
        <v>3258</v>
      </c>
      <c r="C2516" t="s">
        <v>52</v>
      </c>
      <c r="D2516" s="1">
        <v>439000</v>
      </c>
      <c r="E2516">
        <v>2</v>
      </c>
      <c r="F2516">
        <v>1</v>
      </c>
      <c r="G2516">
        <v>900</v>
      </c>
      <c r="H2516" t="s">
        <v>81</v>
      </c>
      <c r="I2516" t="s">
        <v>65</v>
      </c>
      <c r="J2516" s="5">
        <v>11360</v>
      </c>
      <c r="K2516" s="8" t="str">
        <f>VLOOKUP($B2516,Sheet1!A:E,3,FALSE)</f>
        <v>Bayside</v>
      </c>
      <c r="L2516" s="8" t="str">
        <f>VLOOKUP($B2516,Sheet1!A:E,4,FALSE)</f>
        <v>A</v>
      </c>
      <c r="M2516">
        <v>-73.781070799999995</v>
      </c>
      <c r="N2516">
        <v>40.787746499999997</v>
      </c>
      <c r="O2516" s="13">
        <f>VLOOKUP($B2516,Sheet2!A:F,6,FALSE)</f>
        <v>11.052353401032461</v>
      </c>
      <c r="P2516" s="1">
        <v>87800</v>
      </c>
      <c r="Q2516" s="3">
        <v>6.7500000000000004E-2</v>
      </c>
      <c r="R2516">
        <v>30</v>
      </c>
      <c r="S2516" s="1">
        <v>351200</v>
      </c>
      <c r="T2516" s="1">
        <v>2277.88</v>
      </c>
      <c r="U2516" s="1">
        <v>445.78</v>
      </c>
      <c r="V2516" s="1">
        <v>91.46</v>
      </c>
      <c r="W2516" s="4">
        <v>375</v>
      </c>
      <c r="X2516" s="1">
        <v>3190.12</v>
      </c>
      <c r="Y2516">
        <v>4</v>
      </c>
      <c r="Z2516">
        <v>8</v>
      </c>
      <c r="AA2516" t="str">
        <f>VLOOKUP($B2516,Sheet1!A:E,5,FALSE)</f>
        <v>Suburban style homes in Northeast Queens, large Korean community, with its most commerical street being Bell Boulevard</v>
      </c>
    </row>
    <row r="2517" spans="1:27" x14ac:dyDescent="0.2">
      <c r="A2517">
        <v>2630</v>
      </c>
      <c r="B2517" t="s">
        <v>3259</v>
      </c>
      <c r="C2517" t="s">
        <v>87</v>
      </c>
      <c r="D2517" s="1">
        <v>1699000</v>
      </c>
      <c r="E2517">
        <v>5</v>
      </c>
      <c r="F2517">
        <v>5</v>
      </c>
      <c r="G2517" s="2">
        <v>2184</v>
      </c>
      <c r="H2517" t="s">
        <v>47</v>
      </c>
      <c r="I2517" t="s">
        <v>65</v>
      </c>
      <c r="J2517" s="5">
        <v>11105</v>
      </c>
      <c r="K2517" s="8" t="str">
        <f>VLOOKUP($B2517,Sheet1!A:E,3,FALSE)</f>
        <v>Astoria</v>
      </c>
      <c r="L2517" s="8" t="str">
        <f>VLOOKUP($B2517,Sheet1!A:E,4,FALSE)</f>
        <v>B+</v>
      </c>
      <c r="M2517">
        <v>-73.907370299999997</v>
      </c>
      <c r="N2517">
        <v>40.769148399999999</v>
      </c>
      <c r="O2517" s="13">
        <f>VLOOKUP($B2517,Sheet2!A:F,6,FALSE)</f>
        <v>4.3292535921136546</v>
      </c>
      <c r="P2517" s="1">
        <v>339800</v>
      </c>
      <c r="Q2517" s="3">
        <v>6.7500000000000004E-2</v>
      </c>
      <c r="R2517">
        <v>30</v>
      </c>
      <c r="S2517" s="1">
        <v>1359200</v>
      </c>
      <c r="T2517" s="1">
        <v>8815.75</v>
      </c>
      <c r="U2517" s="1">
        <v>1725.25</v>
      </c>
      <c r="V2517" s="1">
        <v>353.96</v>
      </c>
      <c r="W2517" s="4">
        <v>375</v>
      </c>
      <c r="X2517" s="1">
        <v>11269.95</v>
      </c>
      <c r="Y2517">
        <v>10</v>
      </c>
      <c r="Z2517">
        <v>8</v>
      </c>
      <c r="AA2517" t="str">
        <f>VLOOKUP($B2517,Sheet1!A:E,5,FALSE)</f>
        <v>Large Greek, Middle Eastern, and Latin American cultural influence with diverse cuisine and a large Astoria Park.</v>
      </c>
    </row>
    <row r="2518" spans="1:27" x14ac:dyDescent="0.2">
      <c r="A2518">
        <v>2631</v>
      </c>
      <c r="B2518" t="s">
        <v>3260</v>
      </c>
      <c r="C2518" t="s">
        <v>26</v>
      </c>
      <c r="D2518" s="1">
        <v>2375000</v>
      </c>
      <c r="E2518">
        <v>2</v>
      </c>
      <c r="F2518">
        <v>2</v>
      </c>
      <c r="G2518">
        <v>986</v>
      </c>
      <c r="H2518" t="s">
        <v>857</v>
      </c>
      <c r="I2518" t="s">
        <v>65</v>
      </c>
      <c r="J2518" s="5">
        <v>11101</v>
      </c>
      <c r="K2518" s="8" t="str">
        <f>VLOOKUP($B2518,Sheet1!A:E,3,FALSE)</f>
        <v>Hunters Point</v>
      </c>
      <c r="L2518" s="8" t="str">
        <f>VLOOKUP($B2518,Sheet1!A:E,4,FALSE)</f>
        <v>B+</v>
      </c>
      <c r="M2518">
        <v>-73.944475499999996</v>
      </c>
      <c r="N2518">
        <v>40.747878499999999</v>
      </c>
      <c r="O2518" s="13">
        <f>VLOOKUP($B2518,Sheet2!A:F,6,FALSE)</f>
        <v>2.1500346266411601</v>
      </c>
      <c r="P2518" s="1">
        <v>475000</v>
      </c>
      <c r="Q2518" s="3">
        <v>6.7500000000000004E-2</v>
      </c>
      <c r="R2518">
        <v>30</v>
      </c>
      <c r="S2518" s="1">
        <v>1900000</v>
      </c>
      <c r="T2518" s="1">
        <v>12323.36</v>
      </c>
      <c r="U2518" s="1">
        <v>2411.69</v>
      </c>
      <c r="V2518" s="1">
        <v>494.79</v>
      </c>
      <c r="W2518" s="4">
        <v>1000</v>
      </c>
      <c r="X2518" s="1">
        <v>16229.85</v>
      </c>
      <c r="Y2518">
        <v>4</v>
      </c>
      <c r="Z2518">
        <v>6</v>
      </c>
      <c r="AA2518" t="str">
        <f>VLOOKUP($B2518,Sheet1!A:E,5,FALSE)</f>
        <v>Waterfront parks and modern residential developments ; Part of Long Island City area.</v>
      </c>
    </row>
    <row r="2519" spans="1:27" x14ac:dyDescent="0.2">
      <c r="A2519">
        <v>2632</v>
      </c>
      <c r="B2519" t="s">
        <v>3261</v>
      </c>
      <c r="C2519" t="s">
        <v>52</v>
      </c>
      <c r="D2519" s="1">
        <v>349999</v>
      </c>
      <c r="E2519">
        <v>1</v>
      </c>
      <c r="F2519">
        <v>1</v>
      </c>
      <c r="G2519" s="2">
        <v>2184</v>
      </c>
      <c r="H2519" t="s">
        <v>3262</v>
      </c>
      <c r="I2519" t="s">
        <v>65</v>
      </c>
      <c r="J2519" s="5">
        <v>11374</v>
      </c>
      <c r="K2519" s="8" t="str">
        <f>VLOOKUP($B2519,Sheet1!A:E,3,FALSE)</f>
        <v>Rego Park</v>
      </c>
      <c r="L2519" s="8" t="str">
        <f>VLOOKUP($B2519,Sheet1!A:E,4,FALSE)</f>
        <v>B+</v>
      </c>
      <c r="M2519">
        <v>-73.859964500000004</v>
      </c>
      <c r="N2519">
        <v>40.731895799999997</v>
      </c>
      <c r="O2519" s="13">
        <f>VLOOKUP($B2519,Sheet2!A:F,6,FALSE)</f>
        <v>6.687492133960645</v>
      </c>
      <c r="P2519" s="1">
        <v>69999.8</v>
      </c>
      <c r="Q2519" s="3">
        <v>6.7500000000000004E-2</v>
      </c>
      <c r="R2519">
        <v>30</v>
      </c>
      <c r="S2519" s="1">
        <v>279999.2</v>
      </c>
      <c r="T2519" s="1">
        <v>1816.07</v>
      </c>
      <c r="U2519" s="1">
        <v>355.41</v>
      </c>
      <c r="V2519" s="1">
        <v>72.92</v>
      </c>
      <c r="W2519" s="4">
        <v>375</v>
      </c>
      <c r="X2519" s="1">
        <v>2619.39</v>
      </c>
      <c r="Y2519">
        <v>2</v>
      </c>
      <c r="Z2519">
        <v>18</v>
      </c>
      <c r="AA2519" t="str">
        <f>VLOOKUP($B2519,Sheet1!A:E,5,FALSE)</f>
        <v>Queens Center Mall, sigificant recent immigrant populations. </v>
      </c>
    </row>
    <row r="2520" spans="1:27" x14ac:dyDescent="0.2">
      <c r="A2520">
        <v>2633</v>
      </c>
      <c r="B2520" t="s">
        <v>3263</v>
      </c>
      <c r="C2520" t="s">
        <v>34</v>
      </c>
      <c r="D2520" s="1">
        <v>425000</v>
      </c>
      <c r="E2520">
        <v>2</v>
      </c>
      <c r="F2520">
        <v>1</v>
      </c>
      <c r="G2520" s="2">
        <v>2184</v>
      </c>
      <c r="H2520" t="s">
        <v>3264</v>
      </c>
      <c r="I2520" t="s">
        <v>65</v>
      </c>
      <c r="J2520" s="5">
        <v>11436</v>
      </c>
      <c r="K2520" s="8" t="str">
        <f>VLOOKUP($B2520,Sheet1!A:E,3,FALSE)</f>
        <v>Jamaica</v>
      </c>
      <c r="L2520" s="8" t="str">
        <f>VLOOKUP($B2520,Sheet1!A:E,4,FALSE)</f>
        <v>C</v>
      </c>
      <c r="M2520">
        <v>-73.799284</v>
      </c>
      <c r="N2520">
        <v>40.677903499999999</v>
      </c>
      <c r="O2520" s="13">
        <f>VLOOKUP($B2520,Sheet2!A:F,6,FALSE)</f>
        <v>10.92997714451551</v>
      </c>
      <c r="P2520" s="1">
        <v>85000</v>
      </c>
      <c r="Q2520" s="3">
        <v>6.7500000000000004E-2</v>
      </c>
      <c r="R2520">
        <v>30</v>
      </c>
      <c r="S2520" s="1">
        <v>340000</v>
      </c>
      <c r="T2520" s="1">
        <v>2205.23</v>
      </c>
      <c r="U2520" s="1">
        <v>431.57</v>
      </c>
      <c r="V2520" s="1">
        <v>88.54</v>
      </c>
      <c r="W2520" s="4">
        <v>205</v>
      </c>
      <c r="X2520" s="1">
        <v>2930.34</v>
      </c>
      <c r="Y2520">
        <v>4</v>
      </c>
      <c r="Z2520">
        <v>18</v>
      </c>
      <c r="AA2520" t="str">
        <f>VLOOKUP($B2520,Sheet1!A:E,5,FALSE)</f>
        <v>Sectioned into 3 sub-neighborhoods, estates in the north east, west shopping areas, and South high crime area.</v>
      </c>
    </row>
    <row r="2521" spans="1:27" x14ac:dyDescent="0.2">
      <c r="A2521">
        <v>2634</v>
      </c>
      <c r="B2521" t="s">
        <v>3265</v>
      </c>
      <c r="C2521" t="s">
        <v>34</v>
      </c>
      <c r="D2521" s="1">
        <v>1650000</v>
      </c>
      <c r="E2521">
        <v>3</v>
      </c>
      <c r="F2521">
        <v>4</v>
      </c>
      <c r="G2521" s="2">
        <v>2272</v>
      </c>
      <c r="H2521" t="s">
        <v>3266</v>
      </c>
      <c r="I2521" t="s">
        <v>45</v>
      </c>
      <c r="J2521" s="5">
        <v>11235</v>
      </c>
      <c r="K2521" s="8" t="str">
        <f>VLOOKUP($B2521,Sheet1!A:E,3,FALSE)</f>
        <v>Brighton Beach</v>
      </c>
      <c r="L2521" s="8" t="str">
        <f>VLOOKUP($B2521,Sheet1!A:E,4,FALSE)</f>
        <v>B</v>
      </c>
      <c r="M2521">
        <v>-73.938347199999995</v>
      </c>
      <c r="N2521">
        <v>40.579953500000002</v>
      </c>
      <c r="O2521" s="13">
        <f>VLOOKUP($B2521,Sheet2!A:F,6,FALSE)</f>
        <v>11.91157402919734</v>
      </c>
      <c r="P2521" s="1">
        <v>330000</v>
      </c>
      <c r="Q2521" s="3">
        <v>6.7500000000000004E-2</v>
      </c>
      <c r="R2521">
        <v>30</v>
      </c>
      <c r="S2521" s="1">
        <v>1320000</v>
      </c>
      <c r="T2521" s="1">
        <v>8561.49</v>
      </c>
      <c r="U2521" s="1">
        <v>1675.49</v>
      </c>
      <c r="V2521" s="1">
        <v>343.75</v>
      </c>
      <c r="W2521" s="4">
        <v>205</v>
      </c>
      <c r="X2521" s="1">
        <v>10785.74</v>
      </c>
      <c r="Y2521">
        <v>6</v>
      </c>
      <c r="Z2521">
        <v>9</v>
      </c>
      <c r="AA2521" t="str">
        <f>VLOOKUP($B2521,Sheet1!A:E,5,FALSE)</f>
        <v>Large Russian-speaking community and boardwalk with beach access.</v>
      </c>
    </row>
    <row r="2522" spans="1:27" x14ac:dyDescent="0.2">
      <c r="A2522">
        <v>2635</v>
      </c>
      <c r="B2522" t="s">
        <v>3267</v>
      </c>
      <c r="C2522" t="s">
        <v>188</v>
      </c>
      <c r="D2522" s="1">
        <v>1225000</v>
      </c>
      <c r="E2522">
        <v>4</v>
      </c>
      <c r="F2522">
        <v>2</v>
      </c>
      <c r="G2522" s="2">
        <v>2184</v>
      </c>
      <c r="H2522" t="s">
        <v>39</v>
      </c>
      <c r="I2522" t="s">
        <v>65</v>
      </c>
      <c r="J2522" s="5">
        <v>11372</v>
      </c>
      <c r="K2522" s="8" t="str">
        <f>VLOOKUP($B2522,Sheet1!A:E,3,FALSE)</f>
        <v>High Bridge</v>
      </c>
      <c r="L2522" s="8" t="str">
        <f>VLOOKUP($B2522,Sheet1!A:E,4,FALSE)</f>
        <v>C</v>
      </c>
      <c r="M2522">
        <v>-73.8868899</v>
      </c>
      <c r="N2522">
        <v>40.7535399</v>
      </c>
      <c r="O2522" s="13">
        <f>VLOOKUP($B2522,Sheet2!A:F,6,FALSE)</f>
        <v>5.1810693296702768</v>
      </c>
      <c r="P2522" s="1">
        <v>245000</v>
      </c>
      <c r="Q2522" s="3">
        <v>6.7500000000000004E-2</v>
      </c>
      <c r="R2522">
        <v>30</v>
      </c>
      <c r="S2522" s="1">
        <v>980000</v>
      </c>
      <c r="T2522" s="1">
        <v>6356.26</v>
      </c>
      <c r="U2522" s="1">
        <v>1243.93</v>
      </c>
      <c r="V2522" s="1">
        <v>255.21</v>
      </c>
      <c r="W2522" s="4">
        <v>600</v>
      </c>
      <c r="X2522" s="1">
        <v>8455.4</v>
      </c>
      <c r="Y2522">
        <v>8</v>
      </c>
      <c r="Z2522">
        <v>14</v>
      </c>
      <c r="AA2522" t="str">
        <f>VLOOKUP($B2522,Sheet1!A:E,5,FALSE)</f>
        <v> High Bridge connecting Manhattan &amp; Bronx, near Yankee Stadium. High poverty rates.</v>
      </c>
    </row>
    <row r="2523" spans="1:27" x14ac:dyDescent="0.2">
      <c r="A2523">
        <v>2636</v>
      </c>
      <c r="B2523" t="s">
        <v>3268</v>
      </c>
      <c r="C2523" t="s">
        <v>34</v>
      </c>
      <c r="D2523" s="1">
        <v>699000</v>
      </c>
      <c r="E2523">
        <v>3</v>
      </c>
      <c r="F2523">
        <v>2.5</v>
      </c>
      <c r="G2523" s="2">
        <v>2184</v>
      </c>
      <c r="H2523" t="s">
        <v>62</v>
      </c>
      <c r="I2523" t="s">
        <v>45</v>
      </c>
      <c r="J2523" s="5">
        <v>11236</v>
      </c>
      <c r="K2523" s="8" t="str">
        <f>VLOOKUP($B2523,Sheet1!A:E,3,FALSE)</f>
        <v>Canarsie</v>
      </c>
      <c r="L2523" s="8" t="str">
        <f>VLOOKUP($B2523,Sheet1!A:E,4,FALSE)</f>
        <v>B-</v>
      </c>
      <c r="M2523">
        <v>-73.889765199999999</v>
      </c>
      <c r="N2523">
        <v>40.645389999999999</v>
      </c>
      <c r="O2523" s="13">
        <f>VLOOKUP($B2523,Sheet2!A:F,6,FALSE)</f>
        <v>8.7277020739755269</v>
      </c>
      <c r="P2523" s="1">
        <v>139800</v>
      </c>
      <c r="Q2523" s="3">
        <v>6.7500000000000004E-2</v>
      </c>
      <c r="R2523">
        <v>30</v>
      </c>
      <c r="S2523" s="1">
        <v>559200</v>
      </c>
      <c r="T2523" s="1">
        <v>3626.96</v>
      </c>
      <c r="U2523" s="1">
        <v>709.8</v>
      </c>
      <c r="V2523" s="1">
        <v>145.63</v>
      </c>
      <c r="W2523" s="4">
        <v>1000</v>
      </c>
      <c r="X2523" s="1">
        <v>5482.39</v>
      </c>
      <c r="Y2523">
        <v>6</v>
      </c>
      <c r="Z2523">
        <v>12</v>
      </c>
      <c r="AA2523" t="str">
        <f>VLOOKUP($B2523,Sheet1!A:E,5,FALSE)</f>
        <v>Primarilly African American &amp; West Indian Residential Neighborhood on the L line.</v>
      </c>
    </row>
    <row r="2524" spans="1:27" x14ac:dyDescent="0.2">
      <c r="A2524">
        <v>2637</v>
      </c>
      <c r="B2524" t="s">
        <v>3269</v>
      </c>
      <c r="C2524" t="s">
        <v>52</v>
      </c>
      <c r="D2524" s="1">
        <v>1150000</v>
      </c>
      <c r="E2524">
        <v>1</v>
      </c>
      <c r="F2524">
        <v>1</v>
      </c>
      <c r="G2524">
        <v>984</v>
      </c>
      <c r="H2524" t="s">
        <v>47</v>
      </c>
      <c r="I2524" t="s">
        <v>45</v>
      </c>
      <c r="J2524" s="5">
        <v>11201</v>
      </c>
      <c r="K2524" s="8" t="str">
        <f>VLOOKUP($B2524,Sheet1!A:E,3,FALSE)</f>
        <v>Brooklyn Heights</v>
      </c>
      <c r="L2524" s="8" t="str">
        <f>VLOOKUP($B2524,Sheet1!A:E,4,FALSE)</f>
        <v>A</v>
      </c>
      <c r="M2524">
        <v>-73.9969945</v>
      </c>
      <c r="N2524">
        <v>40.694622099999997</v>
      </c>
      <c r="O2524" s="13">
        <f>VLOOKUP($B2524,Sheet2!A:F,6,FALSE)</f>
        <v>3.7885591172401751</v>
      </c>
      <c r="P2524" s="1">
        <v>230000</v>
      </c>
      <c r="Q2524" s="3">
        <v>6.7500000000000004E-2</v>
      </c>
      <c r="R2524">
        <v>30</v>
      </c>
      <c r="S2524" s="1">
        <v>920000</v>
      </c>
      <c r="T2524" s="1">
        <v>5967.1</v>
      </c>
      <c r="U2524" s="1">
        <v>1167.77</v>
      </c>
      <c r="V2524" s="1">
        <v>239.58</v>
      </c>
      <c r="W2524" s="4">
        <v>375</v>
      </c>
      <c r="X2524" s="1">
        <v>7749.45</v>
      </c>
      <c r="Y2524">
        <v>2</v>
      </c>
      <c r="Z2524">
        <v>8</v>
      </c>
      <c r="AA2524" t="str">
        <f>VLOOKUP($B2524,Sheet1!A:E,5,FALSE)</f>
        <v>Views of the Manhattan Skyline and Brooklyn Bridge, by Brooklyn Heights Park- Pier 5, famous basketball courts. </v>
      </c>
    </row>
    <row r="2525" spans="1:27" x14ac:dyDescent="0.2">
      <c r="A2525">
        <v>2638</v>
      </c>
      <c r="B2525" t="s">
        <v>3270</v>
      </c>
      <c r="C2525" t="s">
        <v>34</v>
      </c>
      <c r="D2525" s="1">
        <v>2399000</v>
      </c>
      <c r="E2525">
        <v>5</v>
      </c>
      <c r="F2525">
        <v>5</v>
      </c>
      <c r="G2525" s="2">
        <v>2184</v>
      </c>
      <c r="H2525" t="s">
        <v>62</v>
      </c>
      <c r="I2525" t="s">
        <v>45</v>
      </c>
      <c r="J2525" s="5">
        <v>11234</v>
      </c>
      <c r="K2525" s="8" t="str">
        <f>VLOOKUP($B2525,Sheet1!A:E,3,FALSE)</f>
        <v>Marine Park</v>
      </c>
      <c r="L2525" s="8" t="str">
        <f>VLOOKUP($B2525,Sheet1!A:E,4,FALSE)</f>
        <v>A</v>
      </c>
      <c r="M2525">
        <v>-73.906197899999995</v>
      </c>
      <c r="N2525">
        <v>40.6115517</v>
      </c>
      <c r="O2525" s="13">
        <f>VLOOKUP($B2525,Sheet2!A:F,6,FALSE)</f>
        <v>10.34567476837462</v>
      </c>
      <c r="P2525" s="1">
        <v>479800</v>
      </c>
      <c r="Q2525" s="3">
        <v>6.7500000000000004E-2</v>
      </c>
      <c r="R2525">
        <v>30</v>
      </c>
      <c r="S2525" s="1">
        <v>1919200</v>
      </c>
      <c r="T2525" s="1">
        <v>12447.89</v>
      </c>
      <c r="U2525" s="1">
        <v>2436.06</v>
      </c>
      <c r="V2525" s="1">
        <v>499.79</v>
      </c>
      <c r="W2525" s="4">
        <v>600</v>
      </c>
      <c r="X2525" s="1">
        <v>15983.75</v>
      </c>
      <c r="Y2525">
        <v>10</v>
      </c>
      <c r="Z2525">
        <v>8</v>
      </c>
      <c r="AA2525" t="str">
        <f>VLOOKUP($B2525,Sheet1!A:E,5,FALSE)</f>
        <v>Marine Park, expansive parkland and recreational facilities.</v>
      </c>
    </row>
    <row r="2526" spans="1:27" x14ac:dyDescent="0.2">
      <c r="A2526">
        <v>2639</v>
      </c>
      <c r="B2526" t="s">
        <v>3271</v>
      </c>
      <c r="C2526" t="s">
        <v>87</v>
      </c>
      <c r="D2526" s="1">
        <v>989000</v>
      </c>
      <c r="E2526">
        <v>8</v>
      </c>
      <c r="F2526">
        <v>5</v>
      </c>
      <c r="G2526" s="2">
        <v>3252</v>
      </c>
      <c r="H2526" t="s">
        <v>425</v>
      </c>
      <c r="I2526" t="s">
        <v>54</v>
      </c>
      <c r="J2526" s="5">
        <v>10466</v>
      </c>
      <c r="K2526" s="8" t="str">
        <f>VLOOKUP($B2526,Sheet1!A:E,3,FALSE)</f>
        <v>Baychester</v>
      </c>
      <c r="L2526" s="8" t="str">
        <f>VLOOKUP($B2526,Sheet1!A:E,4,FALSE)</f>
        <v>C</v>
      </c>
      <c r="M2526">
        <v>-73.856299899999996</v>
      </c>
      <c r="N2526">
        <v>40.885044100000002</v>
      </c>
      <c r="O2526" s="13">
        <f>VLOOKUP($B2526,Sheet2!A:F,6,FALSE)</f>
        <v>11.58390177115389</v>
      </c>
      <c r="P2526" s="1">
        <v>197800</v>
      </c>
      <c r="Q2526" s="3">
        <v>6.7500000000000004E-2</v>
      </c>
      <c r="R2526">
        <v>30</v>
      </c>
      <c r="S2526" s="1">
        <v>791200</v>
      </c>
      <c r="T2526" s="1">
        <v>5131.71</v>
      </c>
      <c r="U2526" s="1">
        <v>1004.28</v>
      </c>
      <c r="V2526" s="1">
        <v>206.04</v>
      </c>
      <c r="W2526" s="4">
        <v>1700</v>
      </c>
      <c r="X2526" s="1">
        <v>8042.03</v>
      </c>
      <c r="Y2526">
        <v>16</v>
      </c>
      <c r="Z2526">
        <v>12</v>
      </c>
      <c r="AA2526" t="str">
        <f>VLOOKUP($B2526,Sheet1!A:E,5,FALSE)</f>
        <v>Suburban feel with major retail destinations like the Bay Plaza Shopping Center.</v>
      </c>
    </row>
    <row r="2527" spans="1:27" x14ac:dyDescent="0.2">
      <c r="A2527">
        <v>2640</v>
      </c>
      <c r="B2527" t="s">
        <v>3272</v>
      </c>
      <c r="C2527" t="s">
        <v>52</v>
      </c>
      <c r="D2527" s="1">
        <v>318888</v>
      </c>
      <c r="E2527">
        <v>1</v>
      </c>
      <c r="F2527">
        <v>1</v>
      </c>
      <c r="G2527">
        <v>875</v>
      </c>
      <c r="H2527" t="s">
        <v>1007</v>
      </c>
      <c r="I2527" t="s">
        <v>65</v>
      </c>
      <c r="J2527" s="5">
        <v>11368</v>
      </c>
      <c r="K2527" s="8" t="str">
        <f>VLOOKUP($B2527,Sheet1!A:E,3,FALSE)</f>
        <v>Corona</v>
      </c>
      <c r="L2527" s="8" t="str">
        <f>VLOOKUP($B2527,Sheet1!A:E,4,FALSE)</f>
        <v>C</v>
      </c>
      <c r="M2527">
        <v>-73.857761400000001</v>
      </c>
      <c r="N2527">
        <v>40.736925999999997</v>
      </c>
      <c r="O2527" s="13">
        <f>VLOOKUP($B2527,Sheet2!A:F,6,FALSE)</f>
        <v>6.7502488448733704</v>
      </c>
      <c r="P2527" s="1">
        <v>63777.599999999999</v>
      </c>
      <c r="Q2527" s="3">
        <v>6.7500000000000004E-2</v>
      </c>
      <c r="R2527">
        <v>30</v>
      </c>
      <c r="S2527" s="1">
        <v>255110.39999999999</v>
      </c>
      <c r="T2527" s="1">
        <v>1654.64</v>
      </c>
      <c r="U2527" s="1">
        <v>323.81</v>
      </c>
      <c r="V2527" s="1">
        <v>66.44</v>
      </c>
      <c r="W2527" s="4">
        <v>600</v>
      </c>
      <c r="X2527" s="1">
        <v>2644.89</v>
      </c>
      <c r="Y2527">
        <v>2</v>
      </c>
      <c r="Z2527">
        <v>7</v>
      </c>
      <c r="AA2527" t="str">
        <f>VLOOKUP($B2527,Sheet1!A:E,5,FALSE)</f>
        <v>Flushing Meadows - Corona Park Queens, Lemon Ice King icees, strong Latino community.</v>
      </c>
    </row>
    <row r="2528" spans="1:27" x14ac:dyDescent="0.2">
      <c r="A2528">
        <v>2641</v>
      </c>
      <c r="B2528" t="s">
        <v>3273</v>
      </c>
      <c r="C2528" t="s">
        <v>52</v>
      </c>
      <c r="D2528" s="1">
        <v>799000</v>
      </c>
      <c r="E2528">
        <v>2</v>
      </c>
      <c r="F2528">
        <v>2</v>
      </c>
      <c r="G2528" s="2">
        <v>1549</v>
      </c>
      <c r="H2528" t="s">
        <v>266</v>
      </c>
      <c r="I2528" t="s">
        <v>65</v>
      </c>
      <c r="J2528" s="5">
        <v>11005</v>
      </c>
      <c r="K2528" s="8" t="str">
        <f>VLOOKUP($B2528,Sheet1!A:E,3,FALSE)</f>
        <v>Glen Oaks</v>
      </c>
      <c r="L2528" s="8" t="str">
        <f>VLOOKUP($B2528,Sheet1!A:E,4,FALSE)</f>
        <v>A</v>
      </c>
      <c r="M2528">
        <v>-73.715193999999997</v>
      </c>
      <c r="N2528">
        <v>40.756833700000001</v>
      </c>
      <c r="O2528" s="13">
        <f>VLOOKUP($B2528,Sheet2!A:F,6,FALSE)</f>
        <v>14.191037265962461</v>
      </c>
      <c r="P2528" s="1">
        <v>159800</v>
      </c>
      <c r="Q2528" s="3">
        <v>6.7500000000000004E-2</v>
      </c>
      <c r="R2528">
        <v>30</v>
      </c>
      <c r="S2528" s="1">
        <v>639200</v>
      </c>
      <c r="T2528" s="1">
        <v>4145.84</v>
      </c>
      <c r="U2528" s="1">
        <v>811.34</v>
      </c>
      <c r="V2528" s="1">
        <v>166.46</v>
      </c>
      <c r="W2528" s="4">
        <v>205</v>
      </c>
      <c r="X2528" s="1">
        <v>5328.64</v>
      </c>
      <c r="Y2528">
        <v>4</v>
      </c>
      <c r="Z2528">
        <v>10</v>
      </c>
      <c r="AA2528" t="str">
        <f>VLOOKUP($B2528,Sheet1!A:E,5,FALSE)</f>
        <v>Glen Oaks Village - large cooperative housing development, Queens County Farm. </v>
      </c>
    </row>
    <row r="2529" spans="1:27" x14ac:dyDescent="0.2">
      <c r="A2529">
        <v>2642</v>
      </c>
      <c r="B2529" t="s">
        <v>3274</v>
      </c>
      <c r="C2529" t="s">
        <v>52</v>
      </c>
      <c r="D2529" s="1">
        <v>489000</v>
      </c>
      <c r="E2529">
        <v>2</v>
      </c>
      <c r="F2529">
        <v>1</v>
      </c>
      <c r="G2529">
        <v>950</v>
      </c>
      <c r="H2529" t="s">
        <v>62</v>
      </c>
      <c r="I2529" t="s">
        <v>45</v>
      </c>
      <c r="J2529" s="5">
        <v>11209</v>
      </c>
      <c r="K2529" s="8" t="str">
        <f>VLOOKUP($B2529,Sheet1!A:E,3,FALSE)</f>
        <v>Bay Ridge</v>
      </c>
      <c r="L2529" s="8" t="str">
        <f>VLOOKUP($B2529,Sheet1!A:E,4,FALSE)</f>
        <v>B+</v>
      </c>
      <c r="M2529">
        <v>-74.0396973</v>
      </c>
      <c r="N2529">
        <v>40.620502000000002</v>
      </c>
      <c r="O2529" s="13">
        <f>VLOOKUP($B2529,Sheet2!A:F,6,FALSE)</f>
        <v>9.3015581015959903</v>
      </c>
      <c r="P2529" s="1">
        <v>97800</v>
      </c>
      <c r="Q2529" s="3">
        <v>6.7500000000000004E-2</v>
      </c>
      <c r="R2529">
        <v>30</v>
      </c>
      <c r="S2529" s="1">
        <v>391200</v>
      </c>
      <c r="T2529" s="1">
        <v>2537.3200000000002</v>
      </c>
      <c r="U2529" s="1">
        <v>496.56</v>
      </c>
      <c r="V2529" s="1">
        <v>101.88</v>
      </c>
      <c r="W2529" s="4">
        <v>600</v>
      </c>
      <c r="X2529" s="1">
        <v>3735.75</v>
      </c>
      <c r="Y2529">
        <v>4</v>
      </c>
      <c r="Z2529">
        <v>8</v>
      </c>
      <c r="AA2529" t="str">
        <f>VLOOKUP($B2529,Sheet1!A:E,5,FALSE)</f>
        <v>South Brooklyn Neighborhood known for elaborate Christmas light in Dyker Heights.</v>
      </c>
    </row>
    <row r="2530" spans="1:27" x14ac:dyDescent="0.2">
      <c r="A2530">
        <v>2643</v>
      </c>
      <c r="B2530" t="s">
        <v>3275</v>
      </c>
      <c r="C2530" t="s">
        <v>52</v>
      </c>
      <c r="D2530" s="1">
        <v>398000</v>
      </c>
      <c r="E2530">
        <v>2</v>
      </c>
      <c r="F2530">
        <v>1</v>
      </c>
      <c r="G2530">
        <v>900</v>
      </c>
      <c r="H2530" t="s">
        <v>76</v>
      </c>
      <c r="I2530" t="s">
        <v>45</v>
      </c>
      <c r="J2530" s="5">
        <v>11209</v>
      </c>
      <c r="K2530" s="8" t="str">
        <f>VLOOKUP($B2530,Sheet1!A:E,3,FALSE)</f>
        <v>Bay Ridge</v>
      </c>
      <c r="L2530" s="8" t="str">
        <f>VLOOKUP($B2530,Sheet1!A:E,4,FALSE)</f>
        <v>B+</v>
      </c>
      <c r="M2530">
        <v>-74.030547100000007</v>
      </c>
      <c r="N2530">
        <v>40.633767900000002</v>
      </c>
      <c r="O2530" s="13">
        <f>VLOOKUP($B2530,Sheet2!A:F,6,FALSE)</f>
        <v>8.2847679591455865</v>
      </c>
      <c r="P2530" s="1">
        <v>79600</v>
      </c>
      <c r="Q2530" s="3">
        <v>6.7500000000000004E-2</v>
      </c>
      <c r="R2530">
        <v>30</v>
      </c>
      <c r="S2530" s="1">
        <v>318400</v>
      </c>
      <c r="T2530" s="1">
        <v>2065.14</v>
      </c>
      <c r="U2530" s="1">
        <v>404.15</v>
      </c>
      <c r="V2530" s="1">
        <v>82.92</v>
      </c>
      <c r="W2530" s="4">
        <v>600</v>
      </c>
      <c r="X2530" s="1">
        <v>3152.2</v>
      </c>
      <c r="Y2530">
        <v>4</v>
      </c>
      <c r="Z2530">
        <v>8</v>
      </c>
      <c r="AA2530" t="str">
        <f>VLOOKUP($B2530,Sheet1!A:E,5,FALSE)</f>
        <v>South Brooklyn Neighborhood known for elaborate Christmas light in Dyker Heights.</v>
      </c>
    </row>
    <row r="2531" spans="1:27" x14ac:dyDescent="0.2">
      <c r="A2531">
        <v>2644</v>
      </c>
      <c r="B2531" t="s">
        <v>3276</v>
      </c>
      <c r="C2531" t="s">
        <v>34</v>
      </c>
      <c r="D2531" s="1">
        <v>1190000</v>
      </c>
      <c r="E2531">
        <v>3</v>
      </c>
      <c r="F2531">
        <v>2</v>
      </c>
      <c r="G2531" s="2">
        <v>1088</v>
      </c>
      <c r="H2531" t="s">
        <v>3277</v>
      </c>
      <c r="I2531" t="s">
        <v>45</v>
      </c>
      <c r="J2531" s="5">
        <v>11235</v>
      </c>
      <c r="K2531" s="8" t="str">
        <f>VLOOKUP($B2531,Sheet1!A:E,3,FALSE)</f>
        <v>Brighton Beach</v>
      </c>
      <c r="L2531" s="8" t="str">
        <f>VLOOKUP($B2531,Sheet1!A:E,4,FALSE)</f>
        <v>B</v>
      </c>
      <c r="M2531">
        <v>-73.940195599999996</v>
      </c>
      <c r="N2531">
        <v>40.578774699999997</v>
      </c>
      <c r="O2531" s="13">
        <f>VLOOKUP($B2531,Sheet2!A:F,6,FALSE)</f>
        <v>11.971489273684719</v>
      </c>
      <c r="P2531" s="1">
        <v>238000</v>
      </c>
      <c r="Q2531" s="3">
        <v>6.7500000000000004E-2</v>
      </c>
      <c r="R2531">
        <v>30</v>
      </c>
      <c r="S2531" s="1">
        <v>952000</v>
      </c>
      <c r="T2531" s="1">
        <v>6174.65</v>
      </c>
      <c r="U2531" s="1">
        <v>1208.3900000000001</v>
      </c>
      <c r="V2531" s="1">
        <v>247.92</v>
      </c>
      <c r="W2531" s="4">
        <v>375</v>
      </c>
      <c r="X2531" s="1">
        <v>8005.96</v>
      </c>
      <c r="Y2531">
        <v>6</v>
      </c>
      <c r="Z2531">
        <v>7</v>
      </c>
      <c r="AA2531" t="str">
        <f>VLOOKUP($B2531,Sheet1!A:E,5,FALSE)</f>
        <v>Large Russian-speaking community and boardwalk with beach access.</v>
      </c>
    </row>
    <row r="2532" spans="1:27" x14ac:dyDescent="0.2">
      <c r="A2532">
        <v>2645</v>
      </c>
      <c r="B2532" t="s">
        <v>3278</v>
      </c>
      <c r="C2532" t="s">
        <v>41</v>
      </c>
      <c r="D2532" s="1">
        <v>795000</v>
      </c>
      <c r="E2532">
        <v>5</v>
      </c>
      <c r="F2532">
        <v>2</v>
      </c>
      <c r="G2532" s="2">
        <v>2184</v>
      </c>
      <c r="H2532" t="s">
        <v>226</v>
      </c>
      <c r="I2532" t="s">
        <v>45</v>
      </c>
      <c r="J2532" s="5">
        <v>11208</v>
      </c>
      <c r="K2532" s="8" t="str">
        <f>VLOOKUP($B2532,Sheet1!A:E,3,FALSE)</f>
        <v>East New York</v>
      </c>
      <c r="L2532" s="8" t="str">
        <f>VLOOKUP($B2532,Sheet1!A:E,4,FALSE)</f>
        <v>D+</v>
      </c>
      <c r="M2532">
        <v>-73.873962899999995</v>
      </c>
      <c r="N2532">
        <v>40.667808600000001</v>
      </c>
      <c r="O2532" s="13">
        <f>VLOOKUP($B2532,Sheet2!A:F,6,FALSE)</f>
        <v>8.0933277962741563</v>
      </c>
      <c r="P2532" s="1">
        <v>159000</v>
      </c>
      <c r="Q2532" s="3">
        <v>6.7500000000000004E-2</v>
      </c>
      <c r="R2532">
        <v>30</v>
      </c>
      <c r="S2532" s="1">
        <v>636000</v>
      </c>
      <c r="T2532" s="1">
        <v>4125.08</v>
      </c>
      <c r="U2532" s="1">
        <v>807.28</v>
      </c>
      <c r="V2532" s="1">
        <v>165.63</v>
      </c>
      <c r="W2532" s="4">
        <v>1700</v>
      </c>
      <c r="X2532" s="1">
        <v>6797.99</v>
      </c>
      <c r="Y2532">
        <v>10</v>
      </c>
      <c r="Z2532">
        <v>14</v>
      </c>
      <c r="AA2532" t="str">
        <f>VLOOKUP($B2532,Sheet1!A:E,5,FALSE)</f>
        <v>High Violence, Drug abuse, and Crime. Recovering neighborhood Urban Revitalization Projects with many community gardens &amp;Green Spaces. </v>
      </c>
    </row>
    <row r="2533" spans="1:27" x14ac:dyDescent="0.2">
      <c r="A2533">
        <v>2646</v>
      </c>
      <c r="B2533" t="s">
        <v>3279</v>
      </c>
      <c r="C2533" t="s">
        <v>87</v>
      </c>
      <c r="D2533" s="1">
        <v>750000</v>
      </c>
      <c r="E2533">
        <v>3</v>
      </c>
      <c r="F2533">
        <v>4</v>
      </c>
      <c r="G2533" s="2">
        <v>2184</v>
      </c>
      <c r="H2533" t="s">
        <v>47</v>
      </c>
      <c r="I2533" t="s">
        <v>45</v>
      </c>
      <c r="J2533" s="5">
        <v>11203</v>
      </c>
      <c r="K2533" s="8" t="str">
        <f>VLOOKUP($B2533,Sheet1!A:E,3,FALSE)</f>
        <v>Flatbush</v>
      </c>
      <c r="L2533" s="8" t="str">
        <f>VLOOKUP($B2533,Sheet1!A:E,4,FALSE)</f>
        <v>B</v>
      </c>
      <c r="M2533">
        <v>-73.932526300000006</v>
      </c>
      <c r="N2533">
        <v>40.6463635</v>
      </c>
      <c r="O2533" s="13">
        <f>VLOOKUP($B2533,Sheet2!A:F,6,FALSE)</f>
        <v>7.5958335220752424</v>
      </c>
      <c r="P2533" s="1">
        <v>150000</v>
      </c>
      <c r="Q2533" s="3">
        <v>6.7500000000000004E-2</v>
      </c>
      <c r="R2533">
        <v>30</v>
      </c>
      <c r="S2533" s="1">
        <v>600000</v>
      </c>
      <c r="T2533" s="1">
        <v>3891.59</v>
      </c>
      <c r="U2533" s="1">
        <v>761.59</v>
      </c>
      <c r="V2533" s="1">
        <v>156.25</v>
      </c>
      <c r="W2533" s="4">
        <v>375</v>
      </c>
      <c r="X2533" s="1">
        <v>5184.43</v>
      </c>
      <c r="Y2533">
        <v>6</v>
      </c>
      <c r="Z2533">
        <v>9</v>
      </c>
      <c r="AA2533" t="str">
        <f>VLOOKUP($B2533,Sheet1!A:E,5,FALSE)</f>
        <v>Family friendly neighborhood, Open Space, South of Prospect Park, more affordable, having Carribean &amp; Haitian Influence.</v>
      </c>
    </row>
    <row r="2534" spans="1:27" x14ac:dyDescent="0.2">
      <c r="A2534">
        <v>2647</v>
      </c>
      <c r="B2534" t="s">
        <v>3280</v>
      </c>
      <c r="C2534" t="s">
        <v>26</v>
      </c>
      <c r="D2534" s="1">
        <v>899999</v>
      </c>
      <c r="E2534">
        <v>3</v>
      </c>
      <c r="F2534">
        <v>3</v>
      </c>
      <c r="G2534" s="2">
        <v>1750</v>
      </c>
      <c r="H2534" t="s">
        <v>205</v>
      </c>
      <c r="I2534" t="s">
        <v>65</v>
      </c>
      <c r="J2534" s="5">
        <v>11354</v>
      </c>
      <c r="K2534" s="8" t="str">
        <f>VLOOKUP($B2534,Sheet1!A:E,3,FALSE)</f>
        <v>Flushing</v>
      </c>
      <c r="L2534" s="8" t="str">
        <f>VLOOKUP($B2534,Sheet1!A:E,4,FALSE)</f>
        <v>B</v>
      </c>
      <c r="M2534">
        <v>-73.8178731</v>
      </c>
      <c r="N2534">
        <v>40.765481399999999</v>
      </c>
      <c r="O2534" s="13">
        <f>VLOOKUP($B2534,Sheet2!A:F,6,FALSE)</f>
        <v>8.8665886710397537</v>
      </c>
      <c r="P2534" s="1">
        <v>179999.8</v>
      </c>
      <c r="Q2534" s="3">
        <v>6.7500000000000004E-2</v>
      </c>
      <c r="R2534">
        <v>30</v>
      </c>
      <c r="S2534" s="1">
        <v>719999.2</v>
      </c>
      <c r="T2534" s="1">
        <v>4669.8999999999996</v>
      </c>
      <c r="U2534" s="1">
        <v>913.9</v>
      </c>
      <c r="V2534" s="1">
        <v>187.5</v>
      </c>
      <c r="W2534" s="4">
        <v>600</v>
      </c>
      <c r="X2534" s="1">
        <v>6371.3</v>
      </c>
      <c r="Y2534">
        <v>6</v>
      </c>
      <c r="Z2534">
        <v>9</v>
      </c>
      <c r="AA2534" t="str">
        <f>VLOOKUP($B2534,Sheet1!A:E,5,FALSE)</f>
        <v>Bustling Chinese and  Korean community. Large shopping community.</v>
      </c>
    </row>
    <row r="2535" spans="1:27" x14ac:dyDescent="0.2">
      <c r="A2535">
        <v>2651</v>
      </c>
      <c r="B2535" t="s">
        <v>3281</v>
      </c>
      <c r="C2535" t="s">
        <v>26</v>
      </c>
      <c r="D2535" s="1">
        <v>1325000</v>
      </c>
      <c r="E2535">
        <v>3</v>
      </c>
      <c r="F2535">
        <v>2</v>
      </c>
      <c r="G2535" s="2">
        <v>1597</v>
      </c>
      <c r="H2535" t="s">
        <v>39</v>
      </c>
      <c r="I2535" t="s">
        <v>45</v>
      </c>
      <c r="J2535" s="5">
        <v>11209</v>
      </c>
      <c r="K2535" s="8" t="str">
        <f>VLOOKUP($B2535,Sheet1!A:E,3,FALSE)</f>
        <v>Bay Ridge</v>
      </c>
      <c r="L2535" s="8" t="str">
        <f>VLOOKUP($B2535,Sheet1!A:E,4,FALSE)</f>
        <v>B+</v>
      </c>
      <c r="M2535">
        <v>-74.037788899999995</v>
      </c>
      <c r="N2535">
        <v>40.616343399999998</v>
      </c>
      <c r="O2535" s="13">
        <f>VLOOKUP($B2535,Sheet2!A:F,6,FALSE)</f>
        <v>9.5457692198717474</v>
      </c>
      <c r="P2535" s="1">
        <v>265000</v>
      </c>
      <c r="Q2535" s="3">
        <v>6.7500000000000004E-2</v>
      </c>
      <c r="R2535">
        <v>30</v>
      </c>
      <c r="S2535" s="1">
        <v>1060000</v>
      </c>
      <c r="T2535" s="1">
        <v>6875.14</v>
      </c>
      <c r="U2535" s="1">
        <v>1345.47</v>
      </c>
      <c r="V2535" s="1">
        <v>276.04000000000002</v>
      </c>
      <c r="W2535" s="4">
        <v>600</v>
      </c>
      <c r="X2535" s="1">
        <v>9096.65</v>
      </c>
      <c r="Y2535">
        <v>6</v>
      </c>
      <c r="Z2535">
        <v>10</v>
      </c>
      <c r="AA2535" t="str">
        <f>VLOOKUP($B2535,Sheet1!A:E,5,FALSE)</f>
        <v>South Brooklyn Neighborhood known for elaborate Christmas light in Dyker Heights.</v>
      </c>
    </row>
    <row r="2536" spans="1:27" x14ac:dyDescent="0.2">
      <c r="A2536">
        <v>2652</v>
      </c>
      <c r="B2536" t="s">
        <v>3282</v>
      </c>
      <c r="C2536" t="s">
        <v>41</v>
      </c>
      <c r="D2536" s="1">
        <v>595000</v>
      </c>
      <c r="E2536">
        <v>1</v>
      </c>
      <c r="F2536">
        <v>2</v>
      </c>
      <c r="G2536">
        <v>846</v>
      </c>
      <c r="H2536" t="s">
        <v>69</v>
      </c>
      <c r="I2536" t="s">
        <v>45</v>
      </c>
      <c r="J2536" s="5">
        <v>11213</v>
      </c>
      <c r="K2536" s="8" t="str">
        <f>VLOOKUP($B2536,Sheet1!A:E,3,FALSE)</f>
        <v>Crown Heights</v>
      </c>
      <c r="L2536" s="8" t="str">
        <f>VLOOKUP($B2536,Sheet1!A:E,4,FALSE)</f>
        <v>C</v>
      </c>
      <c r="M2536">
        <v>-73.940184099999996</v>
      </c>
      <c r="N2536">
        <v>40.674962800000003</v>
      </c>
      <c r="O2536" s="13">
        <f>VLOOKUP($B2536,Sheet2!A:F,6,FALSE)</f>
        <v>5.6226069853279057</v>
      </c>
      <c r="P2536" s="1">
        <v>119000</v>
      </c>
      <c r="Q2536" s="3">
        <v>6.7500000000000004E-2</v>
      </c>
      <c r="R2536">
        <v>30</v>
      </c>
      <c r="S2536" s="1">
        <v>476000</v>
      </c>
      <c r="T2536" s="1">
        <v>3087.33</v>
      </c>
      <c r="U2536" s="1">
        <v>604.19000000000005</v>
      </c>
      <c r="V2536" s="1">
        <v>123.96</v>
      </c>
      <c r="W2536" s="4">
        <v>1400</v>
      </c>
      <c r="X2536" s="1">
        <v>5215.4799999999996</v>
      </c>
      <c r="Y2536">
        <v>2</v>
      </c>
      <c r="Z2536">
        <v>5</v>
      </c>
      <c r="AA2536" t="str">
        <f>VLOOKUP($B2536,Sheet1!A:E,5,FALSE)</f>
        <v>African American, Carribean, Jewish communities intersecting, Brooklyn Children's Museum.</v>
      </c>
    </row>
    <row r="2537" spans="1:27" x14ac:dyDescent="0.2">
      <c r="A2537">
        <v>2653</v>
      </c>
      <c r="B2537" t="s">
        <v>3283</v>
      </c>
      <c r="C2537" t="s">
        <v>87</v>
      </c>
      <c r="D2537" s="1">
        <v>10700000</v>
      </c>
      <c r="E2537">
        <v>42</v>
      </c>
      <c r="F2537">
        <v>43</v>
      </c>
      <c r="G2537" s="2">
        <v>27152</v>
      </c>
      <c r="H2537" t="s">
        <v>1454</v>
      </c>
      <c r="I2537" t="s">
        <v>36</v>
      </c>
      <c r="J2537" s="5">
        <v>10302</v>
      </c>
      <c r="K2537" s="8" t="str">
        <f>VLOOKUP($B2537,Sheet1!A:E,3,FALSE)</f>
        <v>Port Richmond</v>
      </c>
      <c r="L2537" s="8" t="str">
        <f>VLOOKUP($B2537,Sheet1!A:E,4,FALSE)</f>
        <v>C+</v>
      </c>
      <c r="M2537">
        <v>-74.1423518</v>
      </c>
      <c r="N2537">
        <v>40.627671300000003</v>
      </c>
      <c r="O2537" s="13">
        <f>VLOOKUP($B2537,Sheet2!A:F,6,FALSE)</f>
        <v>11.73944846939083</v>
      </c>
      <c r="P2537" s="1">
        <v>2140000</v>
      </c>
      <c r="Q2537" s="3">
        <v>6.7500000000000004E-2</v>
      </c>
      <c r="R2537">
        <v>30</v>
      </c>
      <c r="S2537" s="1">
        <v>8560000</v>
      </c>
      <c r="T2537" s="1">
        <v>55520</v>
      </c>
      <c r="U2537" s="1">
        <v>10865.32</v>
      </c>
      <c r="V2537" s="1">
        <v>2229.17</v>
      </c>
      <c r="W2537" s="4">
        <v>600</v>
      </c>
      <c r="X2537" s="1">
        <v>69214.48</v>
      </c>
      <c r="Y2537">
        <v>84</v>
      </c>
      <c r="Z2537">
        <v>15</v>
      </c>
      <c r="AA2537" t="str">
        <f>VLOOKUP($B2537,Sheet1!A:E,5,FALSE)</f>
        <v>North Staten Island, Maritime history, blue collar neighborhood.</v>
      </c>
    </row>
    <row r="2538" spans="1:27" x14ac:dyDescent="0.2">
      <c r="A2538">
        <v>2654</v>
      </c>
      <c r="B2538" t="s">
        <v>3284</v>
      </c>
      <c r="C2538" t="s">
        <v>26</v>
      </c>
      <c r="D2538" s="1">
        <v>330000</v>
      </c>
      <c r="E2538">
        <v>1</v>
      </c>
      <c r="F2538">
        <v>1</v>
      </c>
      <c r="G2538">
        <v>726</v>
      </c>
      <c r="H2538" t="s">
        <v>3285</v>
      </c>
      <c r="I2538" t="s">
        <v>36</v>
      </c>
      <c r="J2538" s="5">
        <v>10301</v>
      </c>
      <c r="K2538" s="8" t="str">
        <f>VLOOKUP($B2538,Sheet1!A:E,3,FALSE)</f>
        <v>Richmond County</v>
      </c>
      <c r="L2538" s="8" t="str">
        <f>VLOOKUP($B2538,Sheet1!A:E,4,FALSE)</f>
        <v>B</v>
      </c>
      <c r="M2538">
        <v>-74.099924299999998</v>
      </c>
      <c r="N2538">
        <v>40.6299335</v>
      </c>
      <c r="O2538" s="13">
        <f>VLOOKUP($B2538,Sheet2!A:F,6,FALSE)</f>
        <v>10.171421082683249</v>
      </c>
      <c r="P2538" s="1">
        <v>66000</v>
      </c>
      <c r="Q2538" s="3">
        <v>6.7500000000000004E-2</v>
      </c>
      <c r="R2538">
        <v>30</v>
      </c>
      <c r="S2538" s="1">
        <v>264000</v>
      </c>
      <c r="T2538" s="1">
        <v>1712.3</v>
      </c>
      <c r="U2538" s="1">
        <v>335.1</v>
      </c>
      <c r="V2538" s="1">
        <v>68.75</v>
      </c>
      <c r="W2538" s="4">
        <v>375</v>
      </c>
      <c r="X2538" s="1">
        <v>2491.15</v>
      </c>
      <c r="Y2538">
        <v>2</v>
      </c>
      <c r="Z2538">
        <v>6</v>
      </c>
      <c r="AA2538" t="str">
        <f>VLOOKUP($B2538,Sheet1!A:E,5,FALSE)</f>
        <v>Northern Staten Island</v>
      </c>
    </row>
    <row r="2539" spans="1:27" x14ac:dyDescent="0.2">
      <c r="A2539">
        <v>2655</v>
      </c>
      <c r="B2539" t="s">
        <v>3286</v>
      </c>
      <c r="C2539" t="s">
        <v>26</v>
      </c>
      <c r="D2539" s="1">
        <v>2998000</v>
      </c>
      <c r="E2539">
        <v>3</v>
      </c>
      <c r="F2539">
        <v>3</v>
      </c>
      <c r="G2539" s="2">
        <v>1763</v>
      </c>
      <c r="H2539" t="s">
        <v>39</v>
      </c>
      <c r="I2539" t="s">
        <v>65</v>
      </c>
      <c r="J2539" s="5">
        <v>11109</v>
      </c>
      <c r="K2539" s="8" t="str">
        <f>VLOOKUP($B2539,Sheet1!A:E,3,FALSE)</f>
        <v>Long Island City</v>
      </c>
      <c r="L2539" s="8" t="str">
        <f>VLOOKUP($B2539,Sheet1!A:E,4,FALSE)</f>
        <v>B+</v>
      </c>
      <c r="M2539">
        <v>-73.956974399999993</v>
      </c>
      <c r="N2539">
        <v>40.746575800000002</v>
      </c>
      <c r="O2539" s="13">
        <f>VLOOKUP($B2539,Sheet2!A:F,6,FALSE)</f>
        <v>1.501196720757995</v>
      </c>
      <c r="P2539" s="1">
        <v>599600</v>
      </c>
      <c r="Q2539" s="3">
        <v>6.7500000000000004E-2</v>
      </c>
      <c r="R2539">
        <v>30</v>
      </c>
      <c r="S2539" s="1">
        <v>2398400</v>
      </c>
      <c r="T2539" s="1">
        <v>15555.98</v>
      </c>
      <c r="U2539" s="1">
        <v>3044.32</v>
      </c>
      <c r="V2539" s="1">
        <v>624.58000000000004</v>
      </c>
      <c r="W2539" s="4">
        <v>550</v>
      </c>
      <c r="X2539" s="1">
        <v>19774.88</v>
      </c>
      <c r="Y2539">
        <v>6</v>
      </c>
      <c r="Z2539">
        <v>9</v>
      </c>
      <c r="AA2539" t="str">
        <f>VLOOKUP($B2539,Sheet1!A:E,5,FALSE)</f>
        <v>Modern buildings, luxury apartments in Queens, close to Manhattan. Young professionals and young families.</v>
      </c>
    </row>
    <row r="2540" spans="1:27" x14ac:dyDescent="0.2">
      <c r="A2540">
        <v>2656</v>
      </c>
      <c r="B2540" t="s">
        <v>3287</v>
      </c>
      <c r="C2540" t="s">
        <v>52</v>
      </c>
      <c r="D2540" s="1">
        <v>425000</v>
      </c>
      <c r="E2540">
        <v>2</v>
      </c>
      <c r="F2540">
        <v>1</v>
      </c>
      <c r="G2540" s="2">
        <v>2184</v>
      </c>
      <c r="H2540" t="s">
        <v>81</v>
      </c>
      <c r="I2540" t="s">
        <v>45</v>
      </c>
      <c r="J2540" s="5">
        <v>11206</v>
      </c>
      <c r="K2540" s="8" t="str">
        <f>VLOOKUP($B2540,Sheet1!A:E,3,FALSE)</f>
        <v>Williamsburg</v>
      </c>
      <c r="L2540" s="8" t="str">
        <f>VLOOKUP($B2540,Sheet1!A:E,4,FALSE)</f>
        <v>B+</v>
      </c>
      <c r="M2540">
        <v>-73.936622</v>
      </c>
      <c r="N2540">
        <v>40.699914</v>
      </c>
      <c r="O2540" s="13">
        <f>VLOOKUP($B2540,Sheet2!A:F,6,FALSE)</f>
        <v>4.2368955231102721</v>
      </c>
      <c r="P2540" s="1">
        <v>85000</v>
      </c>
      <c r="Q2540" s="3">
        <v>6.7500000000000004E-2</v>
      </c>
      <c r="R2540">
        <v>30</v>
      </c>
      <c r="S2540" s="1">
        <v>340000</v>
      </c>
      <c r="T2540" s="1">
        <v>2205.23</v>
      </c>
      <c r="U2540" s="1">
        <v>431.57</v>
      </c>
      <c r="V2540" s="1">
        <v>88.54</v>
      </c>
      <c r="W2540" s="4">
        <v>375</v>
      </c>
      <c r="X2540" s="1">
        <v>3100.34</v>
      </c>
      <c r="Y2540">
        <v>4</v>
      </c>
      <c r="Z2540">
        <v>18</v>
      </c>
      <c r="AA2540" t="str">
        <f>VLOOKUP($B2540,Sheet1!A:E,5,FALSE)</f>
        <v>Hipsters, Trendy cafes bars resturants, Smorgasburg, "East Manhattan".</v>
      </c>
    </row>
    <row r="2541" spans="1:27" x14ac:dyDescent="0.2">
      <c r="A2541">
        <v>2657</v>
      </c>
      <c r="B2541" t="s">
        <v>3288</v>
      </c>
      <c r="C2541" t="s">
        <v>52</v>
      </c>
      <c r="D2541" s="1">
        <v>345000</v>
      </c>
      <c r="E2541">
        <v>2</v>
      </c>
      <c r="F2541">
        <v>1</v>
      </c>
      <c r="G2541" s="2">
        <v>1000</v>
      </c>
      <c r="H2541" t="s">
        <v>271</v>
      </c>
      <c r="I2541" t="s">
        <v>54</v>
      </c>
      <c r="J2541" s="5">
        <v>10463</v>
      </c>
      <c r="K2541" s="8" t="str">
        <f>VLOOKUP($B2541,Sheet1!A:E,3,FALSE)</f>
        <v>Riverdale</v>
      </c>
      <c r="L2541" s="8" t="str">
        <f>VLOOKUP($B2541,Sheet1!A:E,4,FALSE)</f>
        <v>A-</v>
      </c>
      <c r="M2541">
        <v>-73.917282200000002</v>
      </c>
      <c r="N2541">
        <v>40.881927300000001</v>
      </c>
      <c r="O2541" s="13">
        <f>VLOOKUP($B2541,Sheet2!A:F,6,FALSE)</f>
        <v>9.8553848439211347</v>
      </c>
      <c r="P2541" s="1">
        <v>69000</v>
      </c>
      <c r="Q2541" s="3">
        <v>6.7500000000000004E-2</v>
      </c>
      <c r="R2541">
        <v>30</v>
      </c>
      <c r="S2541" s="1">
        <v>276000</v>
      </c>
      <c r="T2541" s="1">
        <v>1790.13</v>
      </c>
      <c r="U2541" s="1">
        <v>350.33</v>
      </c>
      <c r="V2541" s="1">
        <v>71.88</v>
      </c>
      <c r="W2541" s="4">
        <v>600</v>
      </c>
      <c r="X2541" s="1">
        <v>2812.34</v>
      </c>
      <c r="Y2541">
        <v>4</v>
      </c>
      <c r="Z2541">
        <v>8</v>
      </c>
      <c r="AA2541" t="str">
        <f>VLOOKUP($B2541,Sheet1!A:E,5,FALSE)</f>
        <v>Residential neighborhood , affluent enclave within the Bronx., "alternative to the Upper West side", Car Transportation is reccomended.</v>
      </c>
    </row>
    <row r="2542" spans="1:27" x14ac:dyDescent="0.2">
      <c r="A2542">
        <v>2659</v>
      </c>
      <c r="B2542" t="s">
        <v>3289</v>
      </c>
      <c r="C2542" t="s">
        <v>34</v>
      </c>
      <c r="D2542" s="1">
        <v>450000</v>
      </c>
      <c r="E2542">
        <v>3</v>
      </c>
      <c r="F2542">
        <v>2.5</v>
      </c>
      <c r="G2542" s="2">
        <v>2184</v>
      </c>
      <c r="H2542" t="s">
        <v>662</v>
      </c>
      <c r="I2542" t="s">
        <v>65</v>
      </c>
      <c r="J2542" s="5">
        <v>11413</v>
      </c>
      <c r="K2542" s="8" t="str">
        <f>VLOOKUP($B2542,Sheet1!A:E,3,FALSE)</f>
        <v>Springfield Gardens</v>
      </c>
      <c r="L2542" s="8" t="str">
        <f>VLOOKUP($B2542,Sheet1!A:E,4,FALSE)</f>
        <v>B</v>
      </c>
      <c r="M2542">
        <v>-73.754428000000004</v>
      </c>
      <c r="N2542">
        <v>40.681047</v>
      </c>
      <c r="O2542" s="13">
        <f>VLOOKUP($B2542,Sheet2!A:F,6,FALSE)</f>
        <v>12.99864972531023</v>
      </c>
      <c r="P2542" s="1">
        <v>90000</v>
      </c>
      <c r="Q2542" s="3">
        <v>6.7500000000000004E-2</v>
      </c>
      <c r="R2542">
        <v>30</v>
      </c>
      <c r="S2542" s="1">
        <v>360000</v>
      </c>
      <c r="T2542" s="1">
        <v>2334.9499999999998</v>
      </c>
      <c r="U2542" s="1">
        <v>456.95</v>
      </c>
      <c r="V2542" s="1">
        <v>93.75</v>
      </c>
      <c r="W2542" s="4">
        <v>600</v>
      </c>
      <c r="X2542" s="1">
        <v>3485.66</v>
      </c>
      <c r="Y2542">
        <v>6</v>
      </c>
      <c r="Z2542">
        <v>12</v>
      </c>
      <c r="AA2542" t="str">
        <f>VLOOKUP($B2542,Sheet1!A:E,5,FALSE)</f>
        <v>Residential character and diverse community.</v>
      </c>
    </row>
    <row r="2543" spans="1:27" x14ac:dyDescent="0.2">
      <c r="A2543">
        <v>2660</v>
      </c>
      <c r="B2543" t="s">
        <v>3290</v>
      </c>
      <c r="C2543" t="s">
        <v>52</v>
      </c>
      <c r="D2543" s="1">
        <v>135000</v>
      </c>
      <c r="E2543">
        <v>2</v>
      </c>
      <c r="F2543">
        <v>1</v>
      </c>
      <c r="G2543">
        <v>750</v>
      </c>
      <c r="H2543" t="s">
        <v>865</v>
      </c>
      <c r="I2543" t="s">
        <v>54</v>
      </c>
      <c r="J2543" s="5">
        <v>10459</v>
      </c>
      <c r="K2543" s="8" t="str">
        <f>VLOOKUP($B2543,Sheet1!A:E,3,FALSE)</f>
        <v>Longwood</v>
      </c>
      <c r="L2543" s="8" t="str">
        <f>VLOOKUP($B2543,Sheet1!A:E,4,FALSE)</f>
        <v>C</v>
      </c>
      <c r="M2543">
        <v>-73.890039700000003</v>
      </c>
      <c r="N2543">
        <v>40.8224272</v>
      </c>
      <c r="O2543" s="13">
        <f>VLOOKUP($B2543,Sheet2!A:F,6,FALSE)</f>
        <v>7.1294402230993841</v>
      </c>
      <c r="P2543" s="1">
        <v>27000</v>
      </c>
      <c r="Q2543" s="3">
        <v>6.7500000000000004E-2</v>
      </c>
      <c r="R2543">
        <v>30</v>
      </c>
      <c r="S2543" s="1">
        <v>108000</v>
      </c>
      <c r="T2543" s="1">
        <v>700.49</v>
      </c>
      <c r="U2543" s="1">
        <v>137.09</v>
      </c>
      <c r="V2543" s="1">
        <v>28.13</v>
      </c>
      <c r="W2543" s="4">
        <v>550</v>
      </c>
      <c r="X2543" s="1">
        <v>1415.7</v>
      </c>
      <c r="Y2543">
        <v>4</v>
      </c>
      <c r="Z2543">
        <v>6</v>
      </c>
      <c r="AA2543" t="str">
        <f>VLOOKUP($B2543,Sheet1!A:E,5,FALSE)</f>
        <v>Hunts Point Avenue station , St. Athanasius Church, Crotona Park, Longwood Park, Bronx Charter School</v>
      </c>
    </row>
    <row r="2544" spans="1:27" x14ac:dyDescent="0.2">
      <c r="A2544">
        <v>2661</v>
      </c>
      <c r="B2544" t="s">
        <v>3291</v>
      </c>
      <c r="C2544" t="s">
        <v>26</v>
      </c>
      <c r="D2544" s="1">
        <v>261250</v>
      </c>
      <c r="E2544">
        <v>2</v>
      </c>
      <c r="F2544">
        <v>1</v>
      </c>
      <c r="G2544">
        <v>857</v>
      </c>
      <c r="H2544" t="s">
        <v>3292</v>
      </c>
      <c r="I2544" t="s">
        <v>54</v>
      </c>
      <c r="J2544" s="5">
        <v>10459</v>
      </c>
      <c r="K2544" s="8" t="str">
        <f>VLOOKUP($B2544,Sheet1!A:E,3,FALSE)</f>
        <v>Longwood</v>
      </c>
      <c r="L2544" s="8" t="str">
        <f>VLOOKUP($B2544,Sheet1!A:E,4,FALSE)</f>
        <v>C</v>
      </c>
      <c r="M2544">
        <v>-73.889840300000003</v>
      </c>
      <c r="N2544">
        <v>40.824596800000002</v>
      </c>
      <c r="O2544" s="13">
        <f>VLOOKUP($B2544,Sheet2!A:F,6,FALSE)</f>
        <v>7.2440621254147333</v>
      </c>
      <c r="P2544" s="1">
        <v>52250</v>
      </c>
      <c r="Q2544" s="3">
        <v>6.7500000000000004E-2</v>
      </c>
      <c r="R2544">
        <v>30</v>
      </c>
      <c r="S2544" s="1">
        <v>209000</v>
      </c>
      <c r="T2544" s="1">
        <v>1355.57</v>
      </c>
      <c r="U2544" s="1">
        <v>265.29000000000002</v>
      </c>
      <c r="V2544" s="1">
        <v>54.43</v>
      </c>
      <c r="W2544" s="4">
        <v>375</v>
      </c>
      <c r="X2544" s="1">
        <v>2050.2800000000002</v>
      </c>
      <c r="Y2544">
        <v>4</v>
      </c>
      <c r="Z2544">
        <v>7</v>
      </c>
      <c r="AA2544" t="str">
        <f>VLOOKUP($B2544,Sheet1!A:E,5,FALSE)</f>
        <v>Hunts Point Avenue station , St. Athanasius Church, Crotona Park, Longwood Park, Bronx Charter School</v>
      </c>
    </row>
    <row r="2545" spans="1:27" x14ac:dyDescent="0.2">
      <c r="A2545">
        <v>2662</v>
      </c>
      <c r="B2545" t="s">
        <v>3293</v>
      </c>
      <c r="C2545" t="s">
        <v>26</v>
      </c>
      <c r="D2545" s="1">
        <v>728000</v>
      </c>
      <c r="E2545">
        <v>3</v>
      </c>
      <c r="F2545">
        <v>2</v>
      </c>
      <c r="G2545" s="2">
        <v>1450</v>
      </c>
      <c r="H2545" t="s">
        <v>2952</v>
      </c>
      <c r="I2545" t="s">
        <v>65</v>
      </c>
      <c r="J2545" s="5">
        <v>11377</v>
      </c>
      <c r="K2545" s="8" t="str">
        <f>VLOOKUP($B2545,Sheet1!A:E,3,FALSE)</f>
        <v>Woodside</v>
      </c>
      <c r="L2545" s="8" t="str">
        <f>VLOOKUP($B2545,Sheet1!A:E,4,FALSE)</f>
        <v>B</v>
      </c>
      <c r="M2545">
        <v>-73.898320200000001</v>
      </c>
      <c r="N2545">
        <v>40.743679200000003</v>
      </c>
      <c r="O2545" s="13">
        <f>VLOOKUP($B2545,Sheet2!A:F,6,FALSE)</f>
        <v>4.5850813628093539</v>
      </c>
      <c r="P2545" s="1">
        <v>145600</v>
      </c>
      <c r="Q2545" s="3">
        <v>6.7500000000000004E-2</v>
      </c>
      <c r="R2545">
        <v>30</v>
      </c>
      <c r="S2545" s="1">
        <v>582400</v>
      </c>
      <c r="T2545" s="1">
        <v>3777.44</v>
      </c>
      <c r="U2545" s="1">
        <v>739.25</v>
      </c>
      <c r="V2545" s="1">
        <v>151.66999999999999</v>
      </c>
      <c r="W2545" s="4">
        <v>600</v>
      </c>
      <c r="X2545" s="1">
        <v>5268.35</v>
      </c>
      <c r="Y2545">
        <v>6</v>
      </c>
      <c r="Z2545">
        <v>9</v>
      </c>
      <c r="AA2545" t="str">
        <f>VLOOKUP($B2545,Sheet1!A:E,5,FALSE)</f>
        <v>Sigificant immigrant communities, international dining options, connected with subway and bus lines.</v>
      </c>
    </row>
    <row r="2546" spans="1:27" x14ac:dyDescent="0.2">
      <c r="A2546">
        <v>2663</v>
      </c>
      <c r="B2546" t="s">
        <v>3294</v>
      </c>
      <c r="C2546" t="s">
        <v>188</v>
      </c>
      <c r="D2546" s="1">
        <v>199000</v>
      </c>
      <c r="E2546">
        <v>3</v>
      </c>
      <c r="F2546">
        <v>2</v>
      </c>
      <c r="G2546" s="2">
        <v>1100</v>
      </c>
      <c r="H2546" t="s">
        <v>1714</v>
      </c>
      <c r="I2546" t="s">
        <v>54</v>
      </c>
      <c r="J2546" s="5">
        <v>10456</v>
      </c>
      <c r="K2546" s="8" t="str">
        <f>VLOOKUP($B2546,Sheet1!A:E,3,FALSE)</f>
        <v>Melrose</v>
      </c>
      <c r="L2546" s="8" t="str">
        <f>VLOOKUP($B2546,Sheet1!A:E,4,FALSE)</f>
        <v>C</v>
      </c>
      <c r="M2546">
        <v>-73.914717999999993</v>
      </c>
      <c r="N2546">
        <v>40.8344217</v>
      </c>
      <c r="O2546" s="13">
        <f>VLOOKUP($B2546,Sheet2!A:F,6,FALSE)</f>
        <v>6.9745213121794976</v>
      </c>
      <c r="P2546" s="1">
        <v>39800</v>
      </c>
      <c r="Q2546" s="3">
        <v>6.7500000000000004E-2</v>
      </c>
      <c r="R2546">
        <v>30</v>
      </c>
      <c r="S2546" s="1">
        <v>159200</v>
      </c>
      <c r="T2546" s="1">
        <v>1032.57</v>
      </c>
      <c r="U2546" s="1">
        <v>202.07</v>
      </c>
      <c r="V2546" s="1">
        <v>41.46</v>
      </c>
      <c r="W2546" s="4">
        <v>550</v>
      </c>
      <c r="X2546" s="1">
        <v>1826.1</v>
      </c>
      <c r="Y2546">
        <v>6</v>
      </c>
      <c r="Z2546">
        <v>7</v>
      </c>
      <c r="AA2546" t="str">
        <f>VLOOKUP($B2546,Sheet1!A:E,5,FALSE)</f>
        <v>South Bronx, activism centered around sustainable housing and social justice</v>
      </c>
    </row>
    <row r="2547" spans="1:27" x14ac:dyDescent="0.2">
      <c r="A2547">
        <v>2664</v>
      </c>
      <c r="B2547" t="s">
        <v>3295</v>
      </c>
      <c r="C2547" t="s">
        <v>87</v>
      </c>
      <c r="D2547" s="1">
        <v>3200000</v>
      </c>
      <c r="E2547">
        <v>3</v>
      </c>
      <c r="F2547">
        <v>2.5</v>
      </c>
      <c r="G2547" s="2">
        <v>3735</v>
      </c>
      <c r="H2547" t="s">
        <v>81</v>
      </c>
      <c r="I2547" t="s">
        <v>28</v>
      </c>
      <c r="J2547" s="5">
        <v>10035</v>
      </c>
      <c r="K2547" s="8" t="str">
        <f>VLOOKUP($B2547,Sheet1!A:E,3,FALSE)</f>
        <v>East Harlem</v>
      </c>
      <c r="L2547" s="8" t="str">
        <f>VLOOKUP($B2547,Sheet1!A:E,4,FALSE)</f>
        <v>C</v>
      </c>
      <c r="M2547">
        <v>-73.939862700000006</v>
      </c>
      <c r="N2547">
        <v>40.809349500000003</v>
      </c>
      <c r="O2547" s="13">
        <f>VLOOKUP($B2547,Sheet2!A:F,6,FALSE)</f>
        <v>4.8123790648289573</v>
      </c>
      <c r="P2547" s="1">
        <v>640000</v>
      </c>
      <c r="Q2547" s="3">
        <v>6.7500000000000004E-2</v>
      </c>
      <c r="R2547">
        <v>30</v>
      </c>
      <c r="S2547" s="1">
        <v>2560000</v>
      </c>
      <c r="T2547" s="1">
        <v>16604.11</v>
      </c>
      <c r="U2547" s="1">
        <v>3249.44</v>
      </c>
      <c r="V2547" s="1">
        <v>666.67</v>
      </c>
      <c r="W2547" s="4">
        <v>600</v>
      </c>
      <c r="X2547" s="1">
        <v>21120.22</v>
      </c>
      <c r="Y2547">
        <v>6</v>
      </c>
      <c r="Z2547">
        <v>21</v>
      </c>
      <c r="AA2547" t="str">
        <f>VLOOKUP($B2547,Sheet1!A:E,5,FALSE)</f>
        <v>Spanish Harlem/ "El Barrio", Latin American &amp; Caribbean restaurants. Bustling street life. </v>
      </c>
    </row>
    <row r="2548" spans="1:27" x14ac:dyDescent="0.2">
      <c r="A2548">
        <v>2665</v>
      </c>
      <c r="B2548" t="s">
        <v>3296</v>
      </c>
      <c r="C2548" t="s">
        <v>26</v>
      </c>
      <c r="D2548" s="1">
        <v>1950000</v>
      </c>
      <c r="E2548">
        <v>3</v>
      </c>
      <c r="F2548">
        <v>3</v>
      </c>
      <c r="G2548" s="2">
        <v>1300</v>
      </c>
      <c r="H2548" t="s">
        <v>39</v>
      </c>
      <c r="I2548" t="s">
        <v>28</v>
      </c>
      <c r="J2548" s="5">
        <v>10028</v>
      </c>
      <c r="K2548" s="8" t="str">
        <f>VLOOKUP($B2548,Sheet1!A:E,3,FALSE)</f>
        <v>Upper East Side</v>
      </c>
      <c r="L2548" s="8" t="str">
        <f>VLOOKUP($B2548,Sheet1!A:E,4,FALSE)</f>
        <v>A</v>
      </c>
      <c r="M2548">
        <v>-73.952299800000006</v>
      </c>
      <c r="N2548">
        <v>40.777063400000003</v>
      </c>
      <c r="O2548" s="13">
        <f>VLOOKUP($B2548,Sheet2!A:F,6,FALSE)</f>
        <v>2.6114929582021151</v>
      </c>
      <c r="P2548" s="1">
        <v>390000</v>
      </c>
      <c r="Q2548" s="3">
        <v>6.7500000000000004E-2</v>
      </c>
      <c r="R2548">
        <v>30</v>
      </c>
      <c r="S2548" s="1">
        <v>1560000</v>
      </c>
      <c r="T2548" s="1">
        <v>10118.129999999999</v>
      </c>
      <c r="U2548" s="1">
        <v>1980.13</v>
      </c>
      <c r="V2548" s="1">
        <v>406.25</v>
      </c>
      <c r="W2548" s="4">
        <v>205</v>
      </c>
      <c r="X2548" s="1">
        <v>12709.51</v>
      </c>
      <c r="Y2548">
        <v>6</v>
      </c>
      <c r="Z2548">
        <v>7</v>
      </c>
      <c r="AA2548" t="str">
        <f>VLOOKUP($B2548,Sheet1!A:E,5,FALSE)</f>
        <v>Posh neighborhood, private schools, expensive supermarkets, iconic museums. </v>
      </c>
    </row>
    <row r="2549" spans="1:27" x14ac:dyDescent="0.2">
      <c r="A2549">
        <v>2666</v>
      </c>
      <c r="B2549" t="s">
        <v>3297</v>
      </c>
      <c r="C2549" t="s">
        <v>52</v>
      </c>
      <c r="D2549" s="1">
        <v>600000</v>
      </c>
      <c r="E2549">
        <v>2</v>
      </c>
      <c r="F2549">
        <v>2</v>
      </c>
      <c r="G2549">
        <v>900</v>
      </c>
      <c r="H2549" t="s">
        <v>3298</v>
      </c>
      <c r="I2549" t="s">
        <v>28</v>
      </c>
      <c r="J2549" s="5">
        <v>10033</v>
      </c>
      <c r="K2549" s="8" t="str">
        <f>VLOOKUP($B2549,Sheet1!A:E,3,FALSE)</f>
        <v>Washington Heights</v>
      </c>
      <c r="L2549" s="8" t="str">
        <f>VLOOKUP($B2549,Sheet1!A:E,4,FALSE)</f>
        <v>B</v>
      </c>
      <c r="M2549">
        <v>-73.935960100000003</v>
      </c>
      <c r="N2549">
        <v>40.853591100000003</v>
      </c>
      <c r="O2549" s="13">
        <f>VLOOKUP($B2549,Sheet2!A:F,6,FALSE)</f>
        <v>7.6809990410456406</v>
      </c>
      <c r="P2549" s="1">
        <v>120000</v>
      </c>
      <c r="Q2549" s="3">
        <v>6.7500000000000004E-2</v>
      </c>
      <c r="R2549">
        <v>30</v>
      </c>
      <c r="S2549" s="1">
        <v>480000</v>
      </c>
      <c r="T2549" s="1">
        <v>3113.27</v>
      </c>
      <c r="U2549" s="1">
        <v>609.27</v>
      </c>
      <c r="V2549" s="1">
        <v>125</v>
      </c>
      <c r="W2549" s="4">
        <v>600</v>
      </c>
      <c r="X2549" s="1">
        <v>4447.54</v>
      </c>
      <c r="Y2549">
        <v>4</v>
      </c>
      <c r="Z2549">
        <v>6</v>
      </c>
      <c r="AA2549" t="str">
        <f>VLOOKUP($B2549,Sheet1!A:E,5,FALSE)</f>
        <v>Dominican community, Dykman Street, George Washington Bridge, Columbia University</v>
      </c>
    </row>
    <row r="2550" spans="1:27" x14ac:dyDescent="0.2">
      <c r="A2550">
        <v>2668</v>
      </c>
      <c r="B2550" t="s">
        <v>3299</v>
      </c>
      <c r="C2550" t="s">
        <v>26</v>
      </c>
      <c r="D2550" s="1">
        <v>569000</v>
      </c>
      <c r="E2550">
        <v>1</v>
      </c>
      <c r="F2550">
        <v>1</v>
      </c>
      <c r="G2550">
        <v>739</v>
      </c>
      <c r="H2550" t="s">
        <v>2659</v>
      </c>
      <c r="I2550" t="s">
        <v>45</v>
      </c>
      <c r="J2550" s="5">
        <v>11223</v>
      </c>
      <c r="K2550" s="8" t="str">
        <f>VLOOKUP($B2550,Sheet1!A:E,3,FALSE)</f>
        <v>Bensonhurst</v>
      </c>
      <c r="L2550" s="8" t="str">
        <f>VLOOKUP($B2550,Sheet1!A:E,4,FALSE)</f>
        <v>B+</v>
      </c>
      <c r="M2550">
        <v>-73.975748499999995</v>
      </c>
      <c r="N2550">
        <v>40.604365000000001</v>
      </c>
      <c r="O2550" s="13">
        <f>VLOOKUP($B2550,Sheet2!A:F,6,FALSE)</f>
        <v>9.9804117662201524</v>
      </c>
      <c r="P2550" s="1">
        <v>113800</v>
      </c>
      <c r="Q2550" s="3">
        <v>6.7500000000000004E-2</v>
      </c>
      <c r="R2550">
        <v>30</v>
      </c>
      <c r="S2550" s="1">
        <v>455200</v>
      </c>
      <c r="T2550" s="1">
        <v>2952.42</v>
      </c>
      <c r="U2550" s="1">
        <v>577.79</v>
      </c>
      <c r="V2550" s="1">
        <v>118.54</v>
      </c>
      <c r="W2550" s="4">
        <v>3000</v>
      </c>
      <c r="X2550" s="1">
        <v>6648.75</v>
      </c>
      <c r="Y2550">
        <v>2</v>
      </c>
      <c r="Z2550">
        <v>6</v>
      </c>
      <c r="AA2550" t="str">
        <f>VLOOKUP($B2550,Sheet1!A:E,5,FALSE)</f>
        <v>Bay Parkway being the primary commercial area with shops &amp; dining, Italian-American heritage, large Bensonhurst Park, and many more niche local markets.</v>
      </c>
    </row>
    <row r="2551" spans="1:27" x14ac:dyDescent="0.2">
      <c r="A2551">
        <v>2669</v>
      </c>
      <c r="B2551" t="s">
        <v>3300</v>
      </c>
      <c r="C2551" t="s">
        <v>52</v>
      </c>
      <c r="D2551" s="1">
        <v>749000</v>
      </c>
      <c r="E2551">
        <v>1</v>
      </c>
      <c r="F2551">
        <v>1</v>
      </c>
      <c r="G2551" s="2">
        <v>2184</v>
      </c>
      <c r="H2551" t="s">
        <v>39</v>
      </c>
      <c r="I2551" t="s">
        <v>28</v>
      </c>
      <c r="J2551" s="5">
        <v>10012</v>
      </c>
      <c r="K2551" s="8" t="str">
        <f>VLOOKUP($B2551,Sheet1!A:E,3,FALSE)</f>
        <v>Soho</v>
      </c>
      <c r="L2551" s="8" t="str">
        <f>VLOOKUP($B2551,Sheet1!A:E,4,FALSE)</f>
        <v>A</v>
      </c>
      <c r="M2551">
        <v>-74.003552900000003</v>
      </c>
      <c r="N2551">
        <v>40.724104400000002</v>
      </c>
      <c r="O2551" s="13">
        <f>VLOOKUP($B2551,Sheet2!A:F,6,FALSE)</f>
        <v>1.952648016783179</v>
      </c>
      <c r="P2551" s="1">
        <v>149800</v>
      </c>
      <c r="Q2551" s="3">
        <v>6.7500000000000004E-2</v>
      </c>
      <c r="R2551">
        <v>30</v>
      </c>
      <c r="S2551" s="1">
        <v>599200</v>
      </c>
      <c r="T2551" s="1">
        <v>3886.4</v>
      </c>
      <c r="U2551" s="1">
        <v>760.57</v>
      </c>
      <c r="V2551" s="1">
        <v>156.04</v>
      </c>
      <c r="W2551" s="4">
        <v>205</v>
      </c>
      <c r="X2551" s="1">
        <v>5008.01</v>
      </c>
      <c r="Y2551">
        <v>2</v>
      </c>
      <c r="Z2551">
        <v>18</v>
      </c>
      <c r="AA2551" t="str">
        <f>VLOOKUP($B2551,Sheet1!A:E,5,FALSE)</f>
        <v>Upscale Boutiques, International Chain stores, artist loft style apartments, one of the most trendy parts of Manhattan. </v>
      </c>
    </row>
    <row r="2552" spans="1:27" x14ac:dyDescent="0.2">
      <c r="A2552">
        <v>2670</v>
      </c>
      <c r="B2552" t="s">
        <v>3301</v>
      </c>
      <c r="C2552" t="s">
        <v>34</v>
      </c>
      <c r="D2552" s="1">
        <v>2488000</v>
      </c>
      <c r="E2552">
        <v>4</v>
      </c>
      <c r="F2552">
        <v>2.5</v>
      </c>
      <c r="G2552" s="2">
        <v>3850</v>
      </c>
      <c r="H2552" t="s">
        <v>958</v>
      </c>
      <c r="I2552" t="s">
        <v>45</v>
      </c>
      <c r="J2552" s="5">
        <v>11235</v>
      </c>
      <c r="K2552" s="8" t="str">
        <f>VLOOKUP($B2552,Sheet1!A:E,3,FALSE)</f>
        <v>Brighton Beach</v>
      </c>
      <c r="L2552" s="8" t="str">
        <f>VLOOKUP($B2552,Sheet1!A:E,4,FALSE)</f>
        <v>B</v>
      </c>
      <c r="M2552">
        <v>-73.951113599999999</v>
      </c>
      <c r="N2552">
        <v>40.576233700000003</v>
      </c>
      <c r="O2552" s="13">
        <f>VLOOKUP($B2552,Sheet2!A:F,6,FALSE)</f>
        <v>12.044253393352919</v>
      </c>
      <c r="P2552" s="1">
        <v>497600</v>
      </c>
      <c r="Q2552" s="3">
        <v>6.7500000000000004E-2</v>
      </c>
      <c r="R2552">
        <v>30</v>
      </c>
      <c r="S2552" s="1">
        <v>1990400</v>
      </c>
      <c r="T2552" s="1">
        <v>12909.7</v>
      </c>
      <c r="U2552" s="1">
        <v>2526.44</v>
      </c>
      <c r="V2552" s="1">
        <v>518.33000000000004</v>
      </c>
      <c r="W2552" s="4">
        <v>600</v>
      </c>
      <c r="X2552" s="1">
        <v>16554.47</v>
      </c>
      <c r="Y2552">
        <v>8</v>
      </c>
      <c r="Z2552">
        <v>21</v>
      </c>
      <c r="AA2552" t="str">
        <f>VLOOKUP($B2552,Sheet1!A:E,5,FALSE)</f>
        <v>Large Russian-speaking community and boardwalk with beach access.</v>
      </c>
    </row>
    <row r="2553" spans="1:27" x14ac:dyDescent="0.2">
      <c r="A2553">
        <v>2671</v>
      </c>
      <c r="B2553" t="s">
        <v>3302</v>
      </c>
      <c r="C2553" t="s">
        <v>87</v>
      </c>
      <c r="D2553" s="1">
        <v>1138000</v>
      </c>
      <c r="E2553">
        <v>5</v>
      </c>
      <c r="F2553">
        <v>3</v>
      </c>
      <c r="G2553" s="2">
        <v>1026</v>
      </c>
      <c r="H2553" t="s">
        <v>113</v>
      </c>
      <c r="I2553" t="s">
        <v>45</v>
      </c>
      <c r="J2553" s="5">
        <v>11219</v>
      </c>
      <c r="K2553" s="8" t="str">
        <f>VLOOKUP($B2553,Sheet1!A:E,3,FALSE)</f>
        <v>Bensonhurst</v>
      </c>
      <c r="L2553" s="8" t="str">
        <f>VLOOKUP($B2553,Sheet1!A:E,4,FALSE)</f>
        <v>B+</v>
      </c>
      <c r="M2553">
        <v>-73.995411799999999</v>
      </c>
      <c r="N2553">
        <v>40.624031500000001</v>
      </c>
      <c r="O2553" s="13">
        <f>VLOOKUP($B2553,Sheet2!A:F,6,FALSE)</f>
        <v>8.6263962937166614</v>
      </c>
      <c r="P2553" s="1">
        <v>227600</v>
      </c>
      <c r="Q2553" s="3">
        <v>6.7500000000000004E-2</v>
      </c>
      <c r="R2553">
        <v>30</v>
      </c>
      <c r="S2553" s="1">
        <v>910400</v>
      </c>
      <c r="T2553" s="1">
        <v>5904.84</v>
      </c>
      <c r="U2553" s="1">
        <v>1155.58</v>
      </c>
      <c r="V2553" s="1">
        <v>237.08</v>
      </c>
      <c r="W2553" s="4">
        <v>1000</v>
      </c>
      <c r="X2553" s="1">
        <v>8297.5</v>
      </c>
      <c r="Y2553">
        <v>10</v>
      </c>
      <c r="Z2553">
        <v>5</v>
      </c>
      <c r="AA2553" t="str">
        <f>VLOOKUP($B2553,Sheet1!A:E,5,FALSE)</f>
        <v>Bay Parkway being the primary commercial area with shops &amp; dining, Italian-American heritage, large Bensonhurst Park, and many more niche local markets.</v>
      </c>
    </row>
    <row r="2554" spans="1:27" x14ac:dyDescent="0.2">
      <c r="A2554">
        <v>2672</v>
      </c>
      <c r="B2554" t="s">
        <v>3303</v>
      </c>
      <c r="C2554" t="s">
        <v>87</v>
      </c>
      <c r="D2554" s="1">
        <v>1359000</v>
      </c>
      <c r="E2554">
        <v>11</v>
      </c>
      <c r="F2554">
        <v>6</v>
      </c>
      <c r="G2554" s="2">
        <v>2240</v>
      </c>
      <c r="H2554" t="s">
        <v>3304</v>
      </c>
      <c r="I2554" t="s">
        <v>45</v>
      </c>
      <c r="J2554" s="5">
        <v>11221</v>
      </c>
      <c r="K2554" s="8" t="str">
        <f>VLOOKUP($B2554,Sheet1!A:E,3,FALSE)</f>
        <v>Bedford-Stuyvesant</v>
      </c>
      <c r="L2554" s="8" t="str">
        <f>VLOOKUP($B2554,Sheet1!A:E,4,FALSE)</f>
        <v>C+</v>
      </c>
      <c r="M2554">
        <v>-73.913053000000005</v>
      </c>
      <c r="N2554">
        <v>40.694191500000002</v>
      </c>
      <c r="O2554" s="13">
        <f>VLOOKUP($B2554,Sheet2!A:F,6,FALSE)</f>
        <v>5.3520454148611494</v>
      </c>
      <c r="P2554" s="1">
        <v>271800</v>
      </c>
      <c r="Q2554" s="3">
        <v>6.7500000000000004E-2</v>
      </c>
      <c r="R2554">
        <v>30</v>
      </c>
      <c r="S2554" s="1">
        <v>1087200</v>
      </c>
      <c r="T2554" s="1">
        <v>7051.56</v>
      </c>
      <c r="U2554" s="1">
        <v>1380</v>
      </c>
      <c r="V2554" s="1">
        <v>283.13</v>
      </c>
      <c r="W2554" s="4">
        <v>600</v>
      </c>
      <c r="X2554" s="1">
        <v>9314.68</v>
      </c>
      <c r="Y2554">
        <v>22</v>
      </c>
      <c r="Z2554">
        <v>7</v>
      </c>
      <c r="AA2554" t="str">
        <f>VLOOKUP($B2554,Sheet1!A:E,5,FALSE)</f>
        <v>Bed-Stuy, Do or Die phrase, home of rappers Notorious B.I.G &amp; Jay Z, Options for soul food &amp; carribean foods.</v>
      </c>
    </row>
    <row r="2555" spans="1:27" x14ac:dyDescent="0.2">
      <c r="A2555">
        <v>2673</v>
      </c>
      <c r="B2555" t="s">
        <v>3305</v>
      </c>
      <c r="C2555" t="s">
        <v>87</v>
      </c>
      <c r="D2555" s="1">
        <v>3720000</v>
      </c>
      <c r="E2555">
        <v>8</v>
      </c>
      <c r="F2555">
        <v>8</v>
      </c>
      <c r="G2555" s="2">
        <v>5500</v>
      </c>
      <c r="H2555" t="s">
        <v>39</v>
      </c>
      <c r="I2555" t="s">
        <v>28</v>
      </c>
      <c r="J2555" s="5">
        <v>10002</v>
      </c>
      <c r="K2555" s="8" t="str">
        <f>VLOOKUP($B2555,Sheet1!A:E,3,FALSE)</f>
        <v>Lower East Side</v>
      </c>
      <c r="L2555" s="8" t="str">
        <f>VLOOKUP($B2555,Sheet1!A:E,4,FALSE)</f>
        <v>B</v>
      </c>
      <c r="M2555">
        <v>-73.989795999999998</v>
      </c>
      <c r="N2555">
        <v>40.7158959</v>
      </c>
      <c r="O2555" s="13">
        <f>VLOOKUP($B2555,Sheet2!A:F,6,FALSE)</f>
        <v>2.2831789123266888</v>
      </c>
      <c r="P2555" s="1">
        <v>744000</v>
      </c>
      <c r="Q2555" s="3">
        <v>6.7500000000000004E-2</v>
      </c>
      <c r="R2555">
        <v>30</v>
      </c>
      <c r="S2555" s="1">
        <v>2976000</v>
      </c>
      <c r="T2555" s="1">
        <v>19302.28</v>
      </c>
      <c r="U2555" s="1">
        <v>3777.47</v>
      </c>
      <c r="V2555" s="1">
        <v>775</v>
      </c>
      <c r="W2555" s="4">
        <v>205</v>
      </c>
      <c r="X2555" s="1">
        <v>24059.75</v>
      </c>
      <c r="Y2555">
        <v>16</v>
      </c>
      <c r="Z2555">
        <v>14</v>
      </c>
      <c r="AA2555" t="str">
        <f>VLOOKUP($B2555,Sheet1!A:E,5,FALSE)</f>
        <v>Artists, Pre war buildings, strong nightlife &amp; bars, "place to be in 20s".</v>
      </c>
    </row>
    <row r="2556" spans="1:27" x14ac:dyDescent="0.2">
      <c r="A2556">
        <v>2674</v>
      </c>
      <c r="B2556" t="s">
        <v>3306</v>
      </c>
      <c r="C2556" t="s">
        <v>87</v>
      </c>
      <c r="D2556" s="1">
        <v>974998</v>
      </c>
      <c r="E2556">
        <v>7</v>
      </c>
      <c r="F2556">
        <v>2</v>
      </c>
      <c r="G2556" s="2">
        <v>2184</v>
      </c>
      <c r="H2556" t="s">
        <v>1414</v>
      </c>
      <c r="I2556" t="s">
        <v>45</v>
      </c>
      <c r="J2556" s="5">
        <v>11208</v>
      </c>
      <c r="K2556" s="8" t="str">
        <f>VLOOKUP($B2556,Sheet1!A:E,3,FALSE)</f>
        <v>East New York</v>
      </c>
      <c r="L2556" s="8" t="str">
        <f>VLOOKUP($B2556,Sheet1!A:E,4,FALSE)</f>
        <v>D+</v>
      </c>
      <c r="M2556">
        <v>-73.882312099999993</v>
      </c>
      <c r="N2556">
        <v>40.675443999999999</v>
      </c>
      <c r="O2556" s="13">
        <f>VLOOKUP($B2556,Sheet2!A:F,6,FALSE)</f>
        <v>7.4125963043414433</v>
      </c>
      <c r="P2556" s="1">
        <v>194999.6</v>
      </c>
      <c r="Q2556" s="3">
        <v>6.7500000000000004E-2</v>
      </c>
      <c r="R2556">
        <v>30</v>
      </c>
      <c r="S2556" s="1">
        <v>779998.4</v>
      </c>
      <c r="T2556" s="1">
        <v>5059.05</v>
      </c>
      <c r="U2556" s="1">
        <v>990.06</v>
      </c>
      <c r="V2556" s="1">
        <v>203.12</v>
      </c>
      <c r="W2556" s="4">
        <v>600</v>
      </c>
      <c r="X2556" s="1">
        <v>6852.24</v>
      </c>
      <c r="Y2556">
        <v>14</v>
      </c>
      <c r="Z2556">
        <v>14</v>
      </c>
      <c r="AA2556" t="str">
        <f>VLOOKUP($B2556,Sheet1!A:E,5,FALSE)</f>
        <v>High Violence, Drug abuse, and Crime. Recovering neighborhood Urban Revitalization Projects with many community gardens &amp;Green Spaces. </v>
      </c>
    </row>
    <row r="2557" spans="1:27" x14ac:dyDescent="0.2">
      <c r="A2557">
        <v>2675</v>
      </c>
      <c r="B2557" t="s">
        <v>3307</v>
      </c>
      <c r="C2557" t="s">
        <v>52</v>
      </c>
      <c r="D2557" s="1">
        <v>300000</v>
      </c>
      <c r="E2557">
        <v>3</v>
      </c>
      <c r="F2557">
        <v>1</v>
      </c>
      <c r="G2557">
        <v>600</v>
      </c>
      <c r="H2557" t="s">
        <v>39</v>
      </c>
      <c r="I2557" t="s">
        <v>45</v>
      </c>
      <c r="J2557" s="5">
        <v>11218</v>
      </c>
      <c r="K2557" s="8" t="str">
        <f>VLOOKUP($B2557,Sheet1!A:E,3,FALSE)</f>
        <v>Borough Park</v>
      </c>
      <c r="L2557" s="8" t="str">
        <f>VLOOKUP($B2557,Sheet1!A:E,4,FALSE)</f>
        <v>B-</v>
      </c>
      <c r="M2557">
        <v>-73.971294700000001</v>
      </c>
      <c r="N2557">
        <v>40.637269500000002</v>
      </c>
      <c r="O2557" s="13">
        <f>VLOOKUP($B2557,Sheet2!A:F,6,FALSE)</f>
        <v>7.7327111582817256</v>
      </c>
      <c r="P2557" s="1">
        <v>60000</v>
      </c>
      <c r="Q2557" s="3">
        <v>6.7500000000000004E-2</v>
      </c>
      <c r="R2557">
        <v>30</v>
      </c>
      <c r="S2557" s="1">
        <v>240000</v>
      </c>
      <c r="T2557" s="1">
        <v>1556.64</v>
      </c>
      <c r="U2557" s="1">
        <v>304.64</v>
      </c>
      <c r="V2557" s="1">
        <v>62.5</v>
      </c>
      <c r="W2557" s="4">
        <v>1700</v>
      </c>
      <c r="X2557" s="1">
        <v>3623.77</v>
      </c>
      <c r="Y2557">
        <v>6</v>
      </c>
      <c r="Z2557">
        <v>5</v>
      </c>
      <c r="AA2557" t="str">
        <f>VLOOKUP($B2557,Sheet1!A:E,5,FALSE)</f>
        <v>Large Hasidic Orthodox Jewish community, Kosher food, Synagogues. </v>
      </c>
    </row>
    <row r="2558" spans="1:27" x14ac:dyDescent="0.2">
      <c r="A2558">
        <v>2676</v>
      </c>
      <c r="B2558" t="s">
        <v>3308</v>
      </c>
      <c r="C2558" t="s">
        <v>34</v>
      </c>
      <c r="D2558" s="1">
        <v>729000</v>
      </c>
      <c r="E2558">
        <v>3</v>
      </c>
      <c r="F2558">
        <v>3</v>
      </c>
      <c r="G2558" s="2">
        <v>2184</v>
      </c>
      <c r="H2558" t="s">
        <v>3309</v>
      </c>
      <c r="I2558" t="s">
        <v>65</v>
      </c>
      <c r="J2558" s="5">
        <v>11412</v>
      </c>
      <c r="K2558" s="8" t="str">
        <f>VLOOKUP($B2558,Sheet1!A:E,3,FALSE)</f>
        <v>St. Albans</v>
      </c>
      <c r="L2558" s="8" t="str">
        <f>VLOOKUP($B2558,Sheet1!A:E,4,FALSE)</f>
        <v>B</v>
      </c>
      <c r="M2558">
        <v>-73.758300599999998</v>
      </c>
      <c r="N2558">
        <v>40.705222300000003</v>
      </c>
      <c r="O2558" s="13">
        <f>VLOOKUP($B2558,Sheet2!A:F,6,FALSE)</f>
        <v>12.29648629091057</v>
      </c>
      <c r="P2558" s="1">
        <v>145800</v>
      </c>
      <c r="Q2558" s="3">
        <v>6.7500000000000004E-2</v>
      </c>
      <c r="R2558">
        <v>30</v>
      </c>
      <c r="S2558" s="1">
        <v>583200</v>
      </c>
      <c r="T2558" s="1">
        <v>3782.62</v>
      </c>
      <c r="U2558" s="1">
        <v>740.26</v>
      </c>
      <c r="V2558" s="1">
        <v>151.88</v>
      </c>
      <c r="W2558" s="4">
        <v>3000</v>
      </c>
      <c r="X2558" s="1">
        <v>7674.76</v>
      </c>
      <c r="Y2558">
        <v>6</v>
      </c>
      <c r="Z2558">
        <v>11</v>
      </c>
      <c r="AA2558" t="str">
        <f>VLOOKUP($B2558,Sheet1!A:E,5,FALSE)</f>
        <v>Urban &amp; Suburban mix, primarilly home owners, family and young professionals.</v>
      </c>
    </row>
    <row r="2559" spans="1:27" x14ac:dyDescent="0.2">
      <c r="A2559">
        <v>2677</v>
      </c>
      <c r="B2559" t="s">
        <v>3310</v>
      </c>
      <c r="C2559" t="s">
        <v>52</v>
      </c>
      <c r="D2559" s="1">
        <v>750000</v>
      </c>
      <c r="E2559">
        <v>2</v>
      </c>
      <c r="F2559">
        <v>2</v>
      </c>
      <c r="G2559" s="2">
        <v>2184</v>
      </c>
      <c r="H2559" t="s">
        <v>42</v>
      </c>
      <c r="I2559" t="s">
        <v>28</v>
      </c>
      <c r="J2559" s="5">
        <v>10065</v>
      </c>
      <c r="K2559" s="8" t="str">
        <f>VLOOKUP($B2559,Sheet1!A:E,3,FALSE)</f>
        <v>Upper East Side</v>
      </c>
      <c r="L2559" s="8" t="str">
        <f>VLOOKUP($B2559,Sheet1!A:E,4,FALSE)</f>
        <v>A</v>
      </c>
      <c r="M2559">
        <v>-73.967871900000006</v>
      </c>
      <c r="N2559">
        <v>40.765171600000002</v>
      </c>
      <c r="O2559" s="13">
        <f>VLOOKUP($B2559,Sheet2!A:F,6,FALSE)</f>
        <v>1.4567451333533681</v>
      </c>
      <c r="P2559" s="1">
        <v>150000</v>
      </c>
      <c r="Q2559" s="3">
        <v>6.7500000000000004E-2</v>
      </c>
      <c r="R2559">
        <v>30</v>
      </c>
      <c r="S2559" s="1">
        <v>600000</v>
      </c>
      <c r="T2559" s="1">
        <v>3891.59</v>
      </c>
      <c r="U2559" s="1">
        <v>761.59</v>
      </c>
      <c r="V2559" s="1">
        <v>156.25</v>
      </c>
      <c r="W2559" s="4">
        <v>1000</v>
      </c>
      <c r="X2559" s="1">
        <v>5809.43</v>
      </c>
      <c r="Y2559">
        <v>4</v>
      </c>
      <c r="Z2559">
        <v>14</v>
      </c>
      <c r="AA2559" t="str">
        <f>VLOOKUP($B2559,Sheet1!A:E,5,FALSE)</f>
        <v>Posh neighborhood, private schools, expensive supermarkets, iconic museums. </v>
      </c>
    </row>
    <row r="2560" spans="1:27" x14ac:dyDescent="0.2">
      <c r="A2560">
        <v>2678</v>
      </c>
      <c r="B2560" t="s">
        <v>3311</v>
      </c>
      <c r="C2560" t="s">
        <v>34</v>
      </c>
      <c r="D2560" s="1">
        <v>599000</v>
      </c>
      <c r="E2560">
        <v>3</v>
      </c>
      <c r="F2560">
        <v>2</v>
      </c>
      <c r="G2560" s="2">
        <v>1120</v>
      </c>
      <c r="H2560" t="s">
        <v>248</v>
      </c>
      <c r="I2560" t="s">
        <v>36</v>
      </c>
      <c r="J2560" s="5">
        <v>10314</v>
      </c>
      <c r="K2560" s="8" t="str">
        <f>VLOOKUP($B2560,Sheet1!A:E,3,FALSE)</f>
        <v>Mid Island</v>
      </c>
      <c r="L2560" s="8" t="str">
        <f>VLOOKUP($B2560,Sheet1!A:E,4,FALSE)</f>
        <v>B</v>
      </c>
      <c r="M2560">
        <v>-74.147060300000007</v>
      </c>
      <c r="N2560">
        <v>40.586374900000003</v>
      </c>
      <c r="O2560" s="13">
        <f>VLOOKUP($B2560,Sheet2!A:F,6,FALSE)</f>
        <v>14.06256555264509</v>
      </c>
      <c r="P2560" s="1">
        <v>119800</v>
      </c>
      <c r="Q2560" s="3">
        <v>6.7500000000000004E-2</v>
      </c>
      <c r="R2560">
        <v>30</v>
      </c>
      <c r="S2560" s="1">
        <v>479200</v>
      </c>
      <c r="T2560" s="1">
        <v>3108.08</v>
      </c>
      <c r="U2560" s="1">
        <v>608.25</v>
      </c>
      <c r="V2560" s="1">
        <v>124.79</v>
      </c>
      <c r="W2560" s="4">
        <v>600</v>
      </c>
      <c r="X2560" s="1">
        <v>4441.13</v>
      </c>
      <c r="Y2560">
        <v>6</v>
      </c>
      <c r="Z2560">
        <v>7</v>
      </c>
      <c r="AA2560" t="str">
        <f>VLOOKUP($B2560,Sheet1!A:E,5,FALSE)</f>
        <v>Middle of Staten island, largest % of Asians in Staten Island, suburban residential area.</v>
      </c>
    </row>
    <row r="2561" spans="1:27" x14ac:dyDescent="0.2">
      <c r="A2561">
        <v>2679</v>
      </c>
      <c r="B2561" t="s">
        <v>3312</v>
      </c>
      <c r="C2561" t="s">
        <v>41</v>
      </c>
      <c r="D2561" s="1">
        <v>11950000</v>
      </c>
      <c r="E2561">
        <v>6</v>
      </c>
      <c r="F2561">
        <v>5</v>
      </c>
      <c r="G2561" s="2">
        <v>5336</v>
      </c>
      <c r="H2561" t="s">
        <v>42</v>
      </c>
      <c r="I2561" t="s">
        <v>28</v>
      </c>
      <c r="J2561" s="5">
        <v>10021</v>
      </c>
      <c r="K2561" s="8" t="str">
        <f>VLOOKUP($B2561,Sheet1!A:E,3,FALSE)</f>
        <v>Upper East Side</v>
      </c>
      <c r="L2561" s="8" t="str">
        <f>VLOOKUP($B2561,Sheet1!A:E,4,FALSE)</f>
        <v>A</v>
      </c>
      <c r="M2561">
        <v>-73.965088399999999</v>
      </c>
      <c r="N2561">
        <v>40.772751</v>
      </c>
      <c r="O2561" s="13">
        <f>VLOOKUP($B2561,Sheet2!A:F,6,FALSE)</f>
        <v>1.966316328254337</v>
      </c>
      <c r="P2561" s="1">
        <v>2390000</v>
      </c>
      <c r="Q2561" s="3">
        <v>6.7500000000000004E-2</v>
      </c>
      <c r="R2561">
        <v>30</v>
      </c>
      <c r="S2561" s="1">
        <v>9560000</v>
      </c>
      <c r="T2561" s="1">
        <v>62005.98</v>
      </c>
      <c r="U2561" s="1">
        <v>12134.63</v>
      </c>
      <c r="V2561" s="1">
        <v>2489.58</v>
      </c>
      <c r="W2561" s="4">
        <v>375</v>
      </c>
      <c r="X2561" s="1">
        <v>77005.19</v>
      </c>
      <c r="Y2561">
        <v>12</v>
      </c>
      <c r="Z2561">
        <v>19</v>
      </c>
      <c r="AA2561" t="str">
        <f>VLOOKUP($B2561,Sheet1!A:E,5,FALSE)</f>
        <v>Posh neighborhood, private schools, expensive supermarkets, iconic museums. </v>
      </c>
    </row>
    <row r="2562" spans="1:27" x14ac:dyDescent="0.2">
      <c r="A2562">
        <v>2680</v>
      </c>
      <c r="B2562" t="s">
        <v>3313</v>
      </c>
      <c r="C2562" t="s">
        <v>52</v>
      </c>
      <c r="D2562" s="1">
        <v>825000</v>
      </c>
      <c r="E2562">
        <v>1</v>
      </c>
      <c r="F2562">
        <v>2</v>
      </c>
      <c r="G2562" s="2">
        <v>1100</v>
      </c>
      <c r="H2562" t="s">
        <v>69</v>
      </c>
      <c r="I2562" t="s">
        <v>28</v>
      </c>
      <c r="J2562" s="5">
        <v>10128</v>
      </c>
      <c r="K2562" s="8" t="str">
        <f>VLOOKUP($B2562,Sheet1!A:E,3,FALSE)</f>
        <v>Upper East Side</v>
      </c>
      <c r="L2562" s="8" t="str">
        <f>VLOOKUP($B2562,Sheet1!A:E,4,FALSE)</f>
        <v>A</v>
      </c>
      <c r="M2562">
        <v>-73.943926899999994</v>
      </c>
      <c r="N2562">
        <v>40.7766673</v>
      </c>
      <c r="O2562" s="13">
        <f>VLOOKUP($B2562,Sheet2!A:F,6,FALSE)</f>
        <v>2.9041680836649459</v>
      </c>
      <c r="P2562" s="1">
        <v>165000</v>
      </c>
      <c r="Q2562" s="3">
        <v>6.7500000000000004E-2</v>
      </c>
      <c r="R2562">
        <v>30</v>
      </c>
      <c r="S2562" s="1">
        <v>660000</v>
      </c>
      <c r="T2562" s="1">
        <v>4280.75</v>
      </c>
      <c r="U2562" s="1">
        <v>837.75</v>
      </c>
      <c r="V2562" s="1">
        <v>171.88</v>
      </c>
      <c r="W2562" s="4">
        <v>600</v>
      </c>
      <c r="X2562" s="1">
        <v>5890.37</v>
      </c>
      <c r="Y2562">
        <v>2</v>
      </c>
      <c r="Z2562">
        <v>7</v>
      </c>
      <c r="AA2562" t="str">
        <f>VLOOKUP($B2562,Sheet1!A:E,5,FALSE)</f>
        <v>Posh neighborhood, private schools, expensive supermarkets, iconic museums. </v>
      </c>
    </row>
    <row r="2563" spans="1:27" x14ac:dyDescent="0.2">
      <c r="A2563">
        <v>2681</v>
      </c>
      <c r="B2563" t="s">
        <v>3314</v>
      </c>
      <c r="C2563" t="s">
        <v>34</v>
      </c>
      <c r="D2563" s="1">
        <v>800000</v>
      </c>
      <c r="E2563">
        <v>3</v>
      </c>
      <c r="F2563">
        <v>2.5</v>
      </c>
      <c r="G2563" s="2">
        <v>2184</v>
      </c>
      <c r="H2563" t="s">
        <v>662</v>
      </c>
      <c r="I2563" t="s">
        <v>45</v>
      </c>
      <c r="J2563" s="5">
        <v>11221</v>
      </c>
      <c r="K2563" s="8" t="str">
        <f>VLOOKUP($B2563,Sheet1!A:E,3,FALSE)</f>
        <v>Bedford-Stuyvesant</v>
      </c>
      <c r="L2563" s="8" t="str">
        <f>VLOOKUP($B2563,Sheet1!A:E,4,FALSE)</f>
        <v>C+</v>
      </c>
      <c r="M2563">
        <v>-73.929482800000002</v>
      </c>
      <c r="N2563">
        <v>40.689936500000002</v>
      </c>
      <c r="O2563" s="13">
        <f>VLOOKUP($B2563,Sheet2!A:F,6,FALSE)</f>
        <v>5.013363052958133</v>
      </c>
      <c r="P2563" s="1">
        <v>160000</v>
      </c>
      <c r="Q2563" s="3">
        <v>6.7500000000000004E-2</v>
      </c>
      <c r="R2563">
        <v>30</v>
      </c>
      <c r="S2563" s="1">
        <v>640000</v>
      </c>
      <c r="T2563" s="1">
        <v>4151.03</v>
      </c>
      <c r="U2563" s="1">
        <v>812.36</v>
      </c>
      <c r="V2563" s="1">
        <v>166.67</v>
      </c>
      <c r="W2563" s="4">
        <v>600</v>
      </c>
      <c r="X2563" s="1">
        <v>5730.05</v>
      </c>
      <c r="Y2563">
        <v>6</v>
      </c>
      <c r="Z2563">
        <v>12</v>
      </c>
      <c r="AA2563" t="str">
        <f>VLOOKUP($B2563,Sheet1!A:E,5,FALSE)</f>
        <v>Bed-Stuy, Do or Die phrase, home of rappers Notorious B.I.G &amp; Jay Z, Options for soul food &amp; carribean foods.</v>
      </c>
    </row>
    <row r="2564" spans="1:27" x14ac:dyDescent="0.2">
      <c r="A2564">
        <v>2682</v>
      </c>
      <c r="B2564" t="s">
        <v>3315</v>
      </c>
      <c r="C2564" t="s">
        <v>52</v>
      </c>
      <c r="D2564" s="1">
        <v>289000</v>
      </c>
      <c r="E2564">
        <v>3</v>
      </c>
      <c r="F2564">
        <v>1</v>
      </c>
      <c r="G2564" s="2">
        <v>2184</v>
      </c>
      <c r="H2564" t="s">
        <v>123</v>
      </c>
      <c r="I2564" t="s">
        <v>45</v>
      </c>
      <c r="J2564" s="5">
        <v>11218</v>
      </c>
      <c r="K2564" s="8" t="str">
        <f>VLOOKUP($B2564,Sheet1!A:E,3,FALSE)</f>
        <v>Borough Park</v>
      </c>
      <c r="L2564" s="8" t="str">
        <f>VLOOKUP($B2564,Sheet1!A:E,4,FALSE)</f>
        <v>B-</v>
      </c>
      <c r="M2564">
        <v>-73.981340000000003</v>
      </c>
      <c r="N2564">
        <v>40.646115999999999</v>
      </c>
      <c r="O2564" s="13">
        <f>VLOOKUP($B2564,Sheet2!A:F,6,FALSE)</f>
        <v>7.089832774844341</v>
      </c>
      <c r="P2564" s="1">
        <v>57800</v>
      </c>
      <c r="Q2564" s="3">
        <v>6.7500000000000004E-2</v>
      </c>
      <c r="R2564">
        <v>30</v>
      </c>
      <c r="S2564" s="1">
        <v>231200</v>
      </c>
      <c r="T2564" s="1">
        <v>1499.56</v>
      </c>
      <c r="U2564" s="1">
        <v>293.47000000000003</v>
      </c>
      <c r="V2564" s="1">
        <v>60.21</v>
      </c>
      <c r="W2564" s="4">
        <v>205</v>
      </c>
      <c r="X2564" s="1">
        <v>2058.23</v>
      </c>
      <c r="Y2564">
        <v>6</v>
      </c>
      <c r="Z2564">
        <v>18</v>
      </c>
      <c r="AA2564" t="str">
        <f>VLOOKUP($B2564,Sheet1!A:E,5,FALSE)</f>
        <v>Large Hasidic Orthodox Jewish community, Kosher food, Synagogues. </v>
      </c>
    </row>
    <row r="2565" spans="1:27" x14ac:dyDescent="0.2">
      <c r="A2565">
        <v>2683</v>
      </c>
      <c r="B2565" t="s">
        <v>3316</v>
      </c>
      <c r="C2565" t="s">
        <v>26</v>
      </c>
      <c r="D2565" s="1">
        <v>4750000</v>
      </c>
      <c r="E2565">
        <v>4</v>
      </c>
      <c r="F2565">
        <v>4</v>
      </c>
      <c r="G2565" s="2">
        <v>4100</v>
      </c>
      <c r="H2565" t="s">
        <v>47</v>
      </c>
      <c r="I2565" t="s">
        <v>28</v>
      </c>
      <c r="J2565" s="5">
        <v>10011</v>
      </c>
      <c r="K2565" s="8" t="str">
        <f>VLOOKUP($B2565,Sheet1!A:E,3,FALSE)</f>
        <v>Chelsea</v>
      </c>
      <c r="L2565" s="8" t="str">
        <f>VLOOKUP($B2565,Sheet1!A:E,4,FALSE)</f>
        <v>A</v>
      </c>
      <c r="M2565">
        <v>-73.9979625</v>
      </c>
      <c r="N2565">
        <v>40.7375173</v>
      </c>
      <c r="O2565" s="13">
        <f>VLOOKUP($B2565,Sheet2!A:F,6,FALSE)</f>
        <v>1.0201575011300099</v>
      </c>
      <c r="P2565" s="1">
        <v>950000</v>
      </c>
      <c r="Q2565" s="3">
        <v>6.7500000000000004E-2</v>
      </c>
      <c r="R2565">
        <v>30</v>
      </c>
      <c r="S2565" s="1">
        <v>3800000</v>
      </c>
      <c r="T2565" s="1">
        <v>24646.73</v>
      </c>
      <c r="U2565" s="1">
        <v>4823.3900000000003</v>
      </c>
      <c r="V2565" s="1">
        <v>989.58</v>
      </c>
      <c r="W2565" s="4">
        <v>205</v>
      </c>
      <c r="X2565" s="1">
        <v>30664.7</v>
      </c>
      <c r="Y2565">
        <v>8</v>
      </c>
      <c r="Z2565">
        <v>17</v>
      </c>
      <c r="AA2565" t="str">
        <f>VLOOKUP($B2565,Sheet1!A:E,5,FALSE)</f>
        <v>Luxury Highrises, premier neighborhood with upscale resturants and shops; Previously a LGBTQ hub.</v>
      </c>
    </row>
    <row r="2566" spans="1:27" x14ac:dyDescent="0.2">
      <c r="A2566">
        <v>2684</v>
      </c>
      <c r="B2566" t="s">
        <v>3317</v>
      </c>
      <c r="C2566" t="s">
        <v>52</v>
      </c>
      <c r="D2566" s="1">
        <v>899999</v>
      </c>
      <c r="E2566">
        <v>2</v>
      </c>
      <c r="F2566">
        <v>1</v>
      </c>
      <c r="G2566" s="2">
        <v>2184</v>
      </c>
      <c r="H2566" t="s">
        <v>27</v>
      </c>
      <c r="I2566" t="s">
        <v>28</v>
      </c>
      <c r="J2566" s="5">
        <v>10003</v>
      </c>
      <c r="K2566" s="8" t="str">
        <f>VLOOKUP($B2566,Sheet1!A:E,3,FALSE)</f>
        <v>East Village</v>
      </c>
      <c r="L2566" s="8" t="str">
        <f>VLOOKUP($B2566,Sheet1!A:E,4,FALSE)</f>
        <v>B+</v>
      </c>
      <c r="M2566">
        <v>-73.987859599999993</v>
      </c>
      <c r="N2566">
        <v>40.730857100000001</v>
      </c>
      <c r="O2566" s="13">
        <f>VLOOKUP($B2566,Sheet2!A:F,6,FALSE)</f>
        <v>1.245835358849378</v>
      </c>
      <c r="P2566" s="1">
        <v>179999.8</v>
      </c>
      <c r="Q2566" s="3">
        <v>6.7500000000000004E-2</v>
      </c>
      <c r="R2566">
        <v>30</v>
      </c>
      <c r="S2566" s="1">
        <v>719999.2</v>
      </c>
      <c r="T2566" s="1">
        <v>4669.8999999999996</v>
      </c>
      <c r="U2566" s="1">
        <v>913.9</v>
      </c>
      <c r="V2566" s="1">
        <v>187.5</v>
      </c>
      <c r="W2566" s="4">
        <v>600</v>
      </c>
      <c r="X2566" s="1">
        <v>6371.3</v>
      </c>
      <c r="Y2566">
        <v>4</v>
      </c>
      <c r="Z2566">
        <v>18</v>
      </c>
      <c r="AA2566" t="str">
        <f>VLOOKUP($B2566,Sheet1!A:E,5,FALSE)</f>
        <v>Lower Manhattan. Vibrant culture, "counter-culture history", St. Mark's Place. Tompkins Square Park, numerous bars clubs and music halls.</v>
      </c>
    </row>
    <row r="2567" spans="1:27" x14ac:dyDescent="0.2">
      <c r="A2567">
        <v>2685</v>
      </c>
      <c r="B2567" t="s">
        <v>3318</v>
      </c>
      <c r="C2567" t="s">
        <v>41</v>
      </c>
      <c r="D2567" s="1">
        <v>868000</v>
      </c>
      <c r="E2567">
        <v>2</v>
      </c>
      <c r="F2567">
        <v>2</v>
      </c>
      <c r="G2567" s="2">
        <v>1152</v>
      </c>
      <c r="H2567" t="s">
        <v>2511</v>
      </c>
      <c r="I2567" t="s">
        <v>65</v>
      </c>
      <c r="J2567" s="5">
        <v>11379</v>
      </c>
      <c r="K2567" s="8" t="str">
        <f>VLOOKUP($B2567,Sheet1!A:E,3,FALSE)</f>
        <v>Middle Village</v>
      </c>
      <c r="L2567" s="8" t="str">
        <f>VLOOKUP($B2567,Sheet1!A:E,4,FALSE)</f>
        <v>B</v>
      </c>
      <c r="M2567">
        <v>-73.881429600000004</v>
      </c>
      <c r="N2567">
        <v>40.725920299999999</v>
      </c>
      <c r="O2567" s="13">
        <f>VLOOKUP($B2567,Sheet2!A:F,6,FALSE)</f>
        <v>5.6825078877891562</v>
      </c>
      <c r="P2567" s="1">
        <v>173600</v>
      </c>
      <c r="Q2567" s="3">
        <v>6.7500000000000004E-2</v>
      </c>
      <c r="R2567">
        <v>30</v>
      </c>
      <c r="S2567" s="1">
        <v>694400</v>
      </c>
      <c r="T2567" s="1">
        <v>4503.87</v>
      </c>
      <c r="U2567" s="1">
        <v>881.41</v>
      </c>
      <c r="V2567" s="1">
        <v>180.83</v>
      </c>
      <c r="W2567" s="4">
        <v>550</v>
      </c>
      <c r="X2567" s="1">
        <v>6116.11</v>
      </c>
      <c r="Y2567">
        <v>4</v>
      </c>
      <c r="Z2567">
        <v>7</v>
      </c>
      <c r="AA2567" t="str">
        <f>VLOOKUP($B2567,Sheet1!A:E,5,FALSE)</f>
        <v>Juniper Valley Park, Residential area with suburban feel, Metropolitan Avenue.</v>
      </c>
    </row>
    <row r="2568" spans="1:27" x14ac:dyDescent="0.2">
      <c r="A2568">
        <v>2686</v>
      </c>
      <c r="B2568" t="s">
        <v>3319</v>
      </c>
      <c r="C2568" t="s">
        <v>26</v>
      </c>
      <c r="D2568" s="1">
        <v>3995000</v>
      </c>
      <c r="E2568">
        <v>3</v>
      </c>
      <c r="F2568">
        <v>3</v>
      </c>
      <c r="G2568" s="2">
        <v>1637</v>
      </c>
      <c r="H2568" t="s">
        <v>39</v>
      </c>
      <c r="I2568" t="s">
        <v>28</v>
      </c>
      <c r="J2568" s="5">
        <v>10011</v>
      </c>
      <c r="K2568" s="8" t="str">
        <f>VLOOKUP($B2568,Sheet1!A:E,3,FALSE)</f>
        <v>Chelsea</v>
      </c>
      <c r="L2568" s="8" t="str">
        <f>VLOOKUP($B2568,Sheet1!A:E,4,FALSE)</f>
        <v>A</v>
      </c>
      <c r="M2568">
        <v>-74.006333600000005</v>
      </c>
      <c r="N2568">
        <v>40.743561300000003</v>
      </c>
      <c r="O2568" s="13">
        <f>VLOOKUP($B2568,Sheet2!A:F,6,FALSE)</f>
        <v>1.1555151853425349</v>
      </c>
      <c r="P2568" s="1">
        <v>799000</v>
      </c>
      <c r="Q2568" s="3">
        <v>6.7500000000000004E-2</v>
      </c>
      <c r="R2568">
        <v>30</v>
      </c>
      <c r="S2568" s="1">
        <v>3196000</v>
      </c>
      <c r="T2568" s="1">
        <v>20729.2</v>
      </c>
      <c r="U2568" s="1">
        <v>4056.72</v>
      </c>
      <c r="V2568" s="1">
        <v>832.29</v>
      </c>
      <c r="W2568" s="4">
        <v>600</v>
      </c>
      <c r="X2568" s="1">
        <v>26218.21</v>
      </c>
      <c r="Y2568">
        <v>6</v>
      </c>
      <c r="Z2568">
        <v>8</v>
      </c>
      <c r="AA2568" t="str">
        <f>VLOOKUP($B2568,Sheet1!A:E,5,FALSE)</f>
        <v>Luxury Highrises, premier neighborhood with upscale resturants and shops; Previously a LGBTQ hub.</v>
      </c>
    </row>
    <row r="2569" spans="1:27" x14ac:dyDescent="0.2">
      <c r="A2569">
        <v>2687</v>
      </c>
      <c r="B2569" t="s">
        <v>3320</v>
      </c>
      <c r="C2569" t="s">
        <v>34</v>
      </c>
      <c r="D2569" s="1">
        <v>1500000</v>
      </c>
      <c r="E2569">
        <v>3</v>
      </c>
      <c r="F2569">
        <v>2</v>
      </c>
      <c r="G2569" s="2">
        <v>1240</v>
      </c>
      <c r="H2569" t="s">
        <v>3321</v>
      </c>
      <c r="I2569" t="s">
        <v>45</v>
      </c>
      <c r="J2569" s="5">
        <v>11214</v>
      </c>
      <c r="K2569" s="8" t="str">
        <f>VLOOKUP($B2569,Sheet1!A:E,3,FALSE)</f>
        <v>Bath Beach</v>
      </c>
      <c r="L2569" s="8" t="str">
        <f>VLOOKUP($B2569,Sheet1!A:E,4,FALSE)</f>
        <v>A-</v>
      </c>
      <c r="M2569">
        <v>-74.011455499999997</v>
      </c>
      <c r="N2569">
        <v>40.604560599999999</v>
      </c>
      <c r="O2569" s="13">
        <f>VLOOKUP($B2569,Sheet2!A:F,6,FALSE)</f>
        <v>10.04742970539591</v>
      </c>
      <c r="P2569" s="1">
        <v>300000</v>
      </c>
      <c r="Q2569" s="3">
        <v>6.7500000000000004E-2</v>
      </c>
      <c r="R2569">
        <v>30</v>
      </c>
      <c r="S2569" s="1">
        <v>1200000</v>
      </c>
      <c r="T2569" s="1">
        <v>7783.18</v>
      </c>
      <c r="U2569" s="1">
        <v>1523.18</v>
      </c>
      <c r="V2569" s="1">
        <v>312.5</v>
      </c>
      <c r="W2569" s="4">
        <v>550</v>
      </c>
      <c r="X2569" s="1">
        <v>10168.85</v>
      </c>
      <c r="Y2569">
        <v>6</v>
      </c>
      <c r="Z2569">
        <v>8</v>
      </c>
      <c r="AA2569" t="str">
        <f>VLOOKUP($B2569,Sheet1!A:E,5,FALSE)</f>
        <v>Residential area in South Brooklyn with waterfront views, home to a Italian-American population.</v>
      </c>
    </row>
    <row r="2570" spans="1:27" x14ac:dyDescent="0.2">
      <c r="A2570">
        <v>2688</v>
      </c>
      <c r="B2570" t="s">
        <v>3322</v>
      </c>
      <c r="C2570" t="s">
        <v>34</v>
      </c>
      <c r="D2570" s="1">
        <v>625000</v>
      </c>
      <c r="E2570">
        <v>4</v>
      </c>
      <c r="F2570">
        <v>2</v>
      </c>
      <c r="G2570" s="2">
        <v>2184</v>
      </c>
      <c r="H2570" t="s">
        <v>3323</v>
      </c>
      <c r="I2570" t="s">
        <v>45</v>
      </c>
      <c r="J2570" s="5">
        <v>11234</v>
      </c>
      <c r="K2570" s="8" t="str">
        <f>VLOOKUP($B2570,Sheet1!A:E,3,FALSE)</f>
        <v>Marine Park</v>
      </c>
      <c r="L2570" s="8" t="str">
        <f>VLOOKUP($B2570,Sheet1!A:E,4,FALSE)</f>
        <v>A</v>
      </c>
      <c r="M2570">
        <v>-73.933444800000004</v>
      </c>
      <c r="N2570">
        <v>40.628398900000001</v>
      </c>
      <c r="O2570" s="13">
        <f>VLOOKUP($B2570,Sheet2!A:F,6,FALSE)</f>
        <v>8.7461907991026528</v>
      </c>
      <c r="P2570" s="1">
        <v>125000</v>
      </c>
      <c r="Q2570" s="3">
        <v>6.7500000000000004E-2</v>
      </c>
      <c r="R2570">
        <v>30</v>
      </c>
      <c r="S2570" s="1">
        <v>500000</v>
      </c>
      <c r="T2570" s="1">
        <v>3242.99</v>
      </c>
      <c r="U2570" s="1">
        <v>634.66</v>
      </c>
      <c r="V2570" s="1">
        <v>130.21</v>
      </c>
      <c r="W2570" s="4">
        <v>205</v>
      </c>
      <c r="X2570" s="1">
        <v>4212.8599999999997</v>
      </c>
      <c r="Y2570">
        <v>8</v>
      </c>
      <c r="Z2570">
        <v>14</v>
      </c>
      <c r="AA2570" t="str">
        <f>VLOOKUP($B2570,Sheet1!A:E,5,FALSE)</f>
        <v>Marine Park, expansive parkland and recreational facilities.</v>
      </c>
    </row>
    <row r="2571" spans="1:27" x14ac:dyDescent="0.2">
      <c r="A2571">
        <v>2689</v>
      </c>
      <c r="B2571" t="s">
        <v>3324</v>
      </c>
      <c r="C2571" t="s">
        <v>188</v>
      </c>
      <c r="D2571" s="1">
        <v>749000</v>
      </c>
      <c r="E2571">
        <v>1</v>
      </c>
      <c r="F2571">
        <v>1</v>
      </c>
      <c r="G2571" s="2">
        <v>2184</v>
      </c>
      <c r="H2571" t="s">
        <v>39</v>
      </c>
      <c r="I2571" t="s">
        <v>28</v>
      </c>
      <c r="J2571" s="5">
        <v>10014</v>
      </c>
      <c r="K2571" s="8" t="str">
        <f>VLOOKUP($B2571,Sheet1!A:E,3,FALSE)</f>
        <v>Greenwich Village</v>
      </c>
      <c r="L2571" s="8" t="str">
        <f>VLOOKUP($B2571,Sheet1!A:E,4,FALSE)</f>
        <v>A</v>
      </c>
      <c r="M2571">
        <v>-74.004173199999997</v>
      </c>
      <c r="N2571">
        <v>40.7345653</v>
      </c>
      <c r="O2571" s="13">
        <f>VLOOKUP($B2571,Sheet2!A:F,6,FALSE)</f>
        <v>1.39101582655185</v>
      </c>
      <c r="P2571" s="1">
        <v>149800</v>
      </c>
      <c r="Q2571" s="3">
        <v>6.7500000000000004E-2</v>
      </c>
      <c r="R2571">
        <v>30</v>
      </c>
      <c r="S2571" s="1">
        <v>599200</v>
      </c>
      <c r="T2571" s="1">
        <v>3886.4</v>
      </c>
      <c r="U2571" s="1">
        <v>760.57</v>
      </c>
      <c r="V2571" s="1">
        <v>156.04</v>
      </c>
      <c r="W2571" s="4">
        <v>205</v>
      </c>
      <c r="X2571" s="1">
        <v>5008.01</v>
      </c>
      <c r="Y2571">
        <v>2</v>
      </c>
      <c r="Z2571">
        <v>18</v>
      </c>
      <c r="AA2571" t="str">
        <f>VLOOKUP($B2571,Sheet1!A:E,5,FALSE)</f>
        <v>Manhattan, Washington Square Park, where NYU Campus is.</v>
      </c>
    </row>
    <row r="2572" spans="1:27" x14ac:dyDescent="0.2">
      <c r="A2572">
        <v>2690</v>
      </c>
      <c r="B2572" t="s">
        <v>3325</v>
      </c>
      <c r="C2572" t="s">
        <v>34</v>
      </c>
      <c r="D2572" s="1">
        <v>520000</v>
      </c>
      <c r="E2572">
        <v>3</v>
      </c>
      <c r="F2572">
        <v>2.5</v>
      </c>
      <c r="G2572" s="2">
        <v>1705</v>
      </c>
      <c r="H2572" t="s">
        <v>119</v>
      </c>
      <c r="I2572" t="s">
        <v>54</v>
      </c>
      <c r="J2572" s="5">
        <v>10457</v>
      </c>
      <c r="K2572" s="8" t="str">
        <f>VLOOKUP($B2572,Sheet1!A:E,3,FALSE)</f>
        <v>Belmont</v>
      </c>
      <c r="L2572" s="8" t="str">
        <f>VLOOKUP($B2572,Sheet1!A:E,4,FALSE)</f>
        <v>C</v>
      </c>
      <c r="M2572">
        <v>-73.8933593</v>
      </c>
      <c r="N2572">
        <v>40.853612900000002</v>
      </c>
      <c r="O2572" s="13">
        <f>VLOOKUP($B2572,Sheet2!A:F,6,FALSE)</f>
        <v>8.6947154851327326</v>
      </c>
      <c r="P2572" s="1">
        <v>104000</v>
      </c>
      <c r="Q2572" s="3">
        <v>6.7500000000000004E-2</v>
      </c>
      <c r="R2572">
        <v>30</v>
      </c>
      <c r="S2572" s="1">
        <v>416000</v>
      </c>
      <c r="T2572" s="1">
        <v>2698.17</v>
      </c>
      <c r="U2572" s="1">
        <v>528.03</v>
      </c>
      <c r="V2572" s="1">
        <v>108.33</v>
      </c>
      <c r="W2572" s="4">
        <v>1700</v>
      </c>
      <c r="X2572" s="1">
        <v>5034.54</v>
      </c>
      <c r="Y2572">
        <v>6</v>
      </c>
      <c r="Z2572">
        <v>9</v>
      </c>
      <c r="AA2572" t="str">
        <f>VLOOKUP($B2572,Sheet1!A:E,5,FALSE)</f>
        <v>Arthur Avenue, the original Little Italy in the bronx. Still many Italian American eateries and markets.</v>
      </c>
    </row>
    <row r="2573" spans="1:27" x14ac:dyDescent="0.2">
      <c r="A2573">
        <v>2691</v>
      </c>
      <c r="B2573" t="s">
        <v>3326</v>
      </c>
      <c r="C2573" t="s">
        <v>87</v>
      </c>
      <c r="D2573" s="1">
        <v>749900</v>
      </c>
      <c r="E2573">
        <v>5</v>
      </c>
      <c r="F2573">
        <v>2</v>
      </c>
      <c r="G2573" s="2">
        <v>1400</v>
      </c>
      <c r="H2573" t="s">
        <v>746</v>
      </c>
      <c r="I2573" t="s">
        <v>45</v>
      </c>
      <c r="J2573" s="5">
        <v>11208</v>
      </c>
      <c r="K2573" s="8" t="str">
        <f>VLOOKUP($B2573,Sheet1!A:E,3,FALSE)</f>
        <v>East New York</v>
      </c>
      <c r="L2573" s="8" t="str">
        <f>VLOOKUP($B2573,Sheet1!A:E,4,FALSE)</f>
        <v>D+</v>
      </c>
      <c r="M2573">
        <v>-73.878074400000003</v>
      </c>
      <c r="N2573">
        <v>40.675466399999998</v>
      </c>
      <c r="O2573" s="13">
        <f>VLOOKUP($B2573,Sheet2!A:F,6,FALSE)</f>
        <v>7.5756174791780184</v>
      </c>
      <c r="P2573" s="1">
        <v>149980</v>
      </c>
      <c r="Q2573" s="3">
        <v>6.7500000000000004E-2</v>
      </c>
      <c r="R2573">
        <v>30</v>
      </c>
      <c r="S2573" s="1">
        <v>599920</v>
      </c>
      <c r="T2573" s="1">
        <v>3891.07</v>
      </c>
      <c r="U2573" s="1">
        <v>761.49</v>
      </c>
      <c r="V2573" s="1">
        <v>156.22999999999999</v>
      </c>
      <c r="W2573" s="4">
        <v>600</v>
      </c>
      <c r="X2573" s="1">
        <v>5408.78</v>
      </c>
      <c r="Y2573">
        <v>10</v>
      </c>
      <c r="Z2573">
        <v>9</v>
      </c>
      <c r="AA2573" t="str">
        <f>VLOOKUP($B2573,Sheet1!A:E,5,FALSE)</f>
        <v>High Violence, Drug abuse, and Crime. Recovering neighborhood Urban Revitalization Projects with many community gardens &amp;Green Spaces. </v>
      </c>
    </row>
    <row r="2574" spans="1:27" x14ac:dyDescent="0.2">
      <c r="A2574">
        <v>2692</v>
      </c>
      <c r="B2574" t="s">
        <v>3327</v>
      </c>
      <c r="C2574" t="s">
        <v>87</v>
      </c>
      <c r="D2574" s="1">
        <v>799000</v>
      </c>
      <c r="E2574">
        <v>6</v>
      </c>
      <c r="F2574">
        <v>4</v>
      </c>
      <c r="G2574" s="2">
        <v>2310</v>
      </c>
      <c r="H2574" t="s">
        <v>425</v>
      </c>
      <c r="I2574" t="s">
        <v>54</v>
      </c>
      <c r="J2574" s="5">
        <v>10466</v>
      </c>
      <c r="K2574" s="8" t="str">
        <f>VLOOKUP($B2574,Sheet1!A:E,3,FALSE)</f>
        <v>Baychester</v>
      </c>
      <c r="L2574" s="8" t="str">
        <f>VLOOKUP($B2574,Sheet1!A:E,4,FALSE)</f>
        <v>C</v>
      </c>
      <c r="M2574">
        <v>-73.856219899999999</v>
      </c>
      <c r="N2574">
        <v>40.897885000000002</v>
      </c>
      <c r="O2574" s="13">
        <f>VLOOKUP($B2574,Sheet2!A:F,6,FALSE)</f>
        <v>12.3157780422431</v>
      </c>
      <c r="P2574" s="1">
        <v>159800</v>
      </c>
      <c r="Q2574" s="3">
        <v>6.7500000000000004E-2</v>
      </c>
      <c r="R2574">
        <v>30</v>
      </c>
      <c r="S2574" s="1">
        <v>639200</v>
      </c>
      <c r="T2574" s="1">
        <v>4145.84</v>
      </c>
      <c r="U2574" s="1">
        <v>811.34</v>
      </c>
      <c r="V2574" s="1">
        <v>166.46</v>
      </c>
      <c r="W2574" s="4">
        <v>205</v>
      </c>
      <c r="X2574" s="1">
        <v>5328.64</v>
      </c>
      <c r="Y2574">
        <v>12</v>
      </c>
      <c r="Z2574">
        <v>10</v>
      </c>
      <c r="AA2574" t="str">
        <f>VLOOKUP($B2574,Sheet1!A:E,5,FALSE)</f>
        <v>Suburban feel with major retail destinations like the Bay Plaza Shopping Center.</v>
      </c>
    </row>
    <row r="2575" spans="1:27" x14ac:dyDescent="0.2">
      <c r="A2575">
        <v>2693</v>
      </c>
      <c r="B2575" t="s">
        <v>3328</v>
      </c>
      <c r="C2575" t="s">
        <v>52</v>
      </c>
      <c r="D2575" s="1">
        <v>959000</v>
      </c>
      <c r="E2575">
        <v>3</v>
      </c>
      <c r="F2575">
        <v>4</v>
      </c>
      <c r="G2575" s="2">
        <v>1993</v>
      </c>
      <c r="H2575" t="s">
        <v>266</v>
      </c>
      <c r="I2575" t="s">
        <v>65</v>
      </c>
      <c r="J2575" s="5">
        <v>11005</v>
      </c>
      <c r="K2575" s="8" t="str">
        <f>VLOOKUP($B2575,Sheet1!A:E,3,FALSE)</f>
        <v>Glen Oaks</v>
      </c>
      <c r="L2575" s="8" t="str">
        <f>VLOOKUP($B2575,Sheet1!A:E,4,FALSE)</f>
        <v>A</v>
      </c>
      <c r="M2575">
        <v>-73.721200800000005</v>
      </c>
      <c r="N2575">
        <v>40.7564761</v>
      </c>
      <c r="O2575" s="13">
        <f>VLOOKUP($B2575,Sheet2!A:F,6,FALSE)</f>
        <v>13.87514669181602</v>
      </c>
      <c r="P2575" s="1">
        <v>191800</v>
      </c>
      <c r="Q2575" s="3">
        <v>6.7500000000000004E-2</v>
      </c>
      <c r="R2575">
        <v>30</v>
      </c>
      <c r="S2575" s="1">
        <v>767200</v>
      </c>
      <c r="T2575" s="1">
        <v>4976.04</v>
      </c>
      <c r="U2575" s="1">
        <v>973.82</v>
      </c>
      <c r="V2575" s="1">
        <v>199.79</v>
      </c>
      <c r="W2575" s="4">
        <v>600</v>
      </c>
      <c r="X2575" s="1">
        <v>6749.65</v>
      </c>
      <c r="Y2575">
        <v>6</v>
      </c>
      <c r="Z2575">
        <v>8</v>
      </c>
      <c r="AA2575" t="str">
        <f>VLOOKUP($B2575,Sheet1!A:E,5,FALSE)</f>
        <v>Glen Oaks Village - large cooperative housing development, Queens County Farm. </v>
      </c>
    </row>
    <row r="2576" spans="1:27" x14ac:dyDescent="0.2">
      <c r="A2576">
        <v>2694</v>
      </c>
      <c r="B2576" t="s">
        <v>3329</v>
      </c>
      <c r="C2576" t="s">
        <v>87</v>
      </c>
      <c r="D2576" s="1">
        <v>888000</v>
      </c>
      <c r="E2576">
        <v>5</v>
      </c>
      <c r="F2576">
        <v>3</v>
      </c>
      <c r="G2576" s="2">
        <v>2980</v>
      </c>
      <c r="H2576" t="s">
        <v>1512</v>
      </c>
      <c r="I2576" t="s">
        <v>45</v>
      </c>
      <c r="J2576" s="5">
        <v>11203</v>
      </c>
      <c r="K2576" s="8" t="str">
        <f>VLOOKUP($B2576,Sheet1!A:E,3,FALSE)</f>
        <v>Flatbush</v>
      </c>
      <c r="L2576" s="8" t="str">
        <f>VLOOKUP($B2576,Sheet1!A:E,4,FALSE)</f>
        <v>B</v>
      </c>
      <c r="M2576">
        <v>-73.916678300000001</v>
      </c>
      <c r="N2576">
        <v>40.6484284</v>
      </c>
      <c r="O2576" s="13">
        <f>VLOOKUP($B2576,Sheet2!A:F,6,FALSE)</f>
        <v>7.8114945957921327</v>
      </c>
      <c r="P2576" s="1">
        <v>177600</v>
      </c>
      <c r="Q2576" s="3">
        <v>6.7500000000000004E-2</v>
      </c>
      <c r="R2576">
        <v>30</v>
      </c>
      <c r="S2576" s="1">
        <v>710400</v>
      </c>
      <c r="T2576" s="1">
        <v>4607.6400000000003</v>
      </c>
      <c r="U2576" s="1">
        <v>901.72</v>
      </c>
      <c r="V2576" s="1">
        <v>185</v>
      </c>
      <c r="W2576" s="4">
        <v>600</v>
      </c>
      <c r="X2576" s="1">
        <v>6294.36</v>
      </c>
      <c r="Y2576">
        <v>10</v>
      </c>
      <c r="Z2576">
        <v>15</v>
      </c>
      <c r="AA2576" t="str">
        <f>VLOOKUP($B2576,Sheet1!A:E,5,FALSE)</f>
        <v>Family friendly neighborhood, Open Space, South of Prospect Park, more affordable, having Carribean &amp; Haitian Influence.</v>
      </c>
    </row>
    <row r="2577" spans="1:27" x14ac:dyDescent="0.2">
      <c r="A2577">
        <v>2695</v>
      </c>
      <c r="B2577" t="s">
        <v>3330</v>
      </c>
      <c r="C2577" t="s">
        <v>34</v>
      </c>
      <c r="D2577" s="1">
        <v>725000</v>
      </c>
      <c r="E2577">
        <v>2</v>
      </c>
      <c r="F2577">
        <v>2</v>
      </c>
      <c r="G2577">
        <v>988</v>
      </c>
      <c r="H2577" t="s">
        <v>3331</v>
      </c>
      <c r="I2577" t="s">
        <v>36</v>
      </c>
      <c r="J2577" s="5">
        <v>10306</v>
      </c>
      <c r="K2577" s="8" t="str">
        <f>VLOOKUP($B2577,Sheet1!A:E,3,FALSE)</f>
        <v>Great Kills</v>
      </c>
      <c r="L2577" s="8" t="str">
        <f>VLOOKUP($B2577,Sheet1!A:E,4,FALSE)</f>
        <v>B</v>
      </c>
      <c r="M2577">
        <v>-74.107868800000006</v>
      </c>
      <c r="N2577">
        <v>40.582176099999998</v>
      </c>
      <c r="O2577" s="13">
        <f>VLOOKUP($B2577,Sheet2!A:F,6,FALSE)</f>
        <v>13.175874972216761</v>
      </c>
      <c r="P2577" s="1">
        <v>145000</v>
      </c>
      <c r="Q2577" s="3">
        <v>6.7500000000000004E-2</v>
      </c>
      <c r="R2577">
        <v>30</v>
      </c>
      <c r="S2577" s="1">
        <v>580000</v>
      </c>
      <c r="T2577" s="1">
        <v>3761.87</v>
      </c>
      <c r="U2577" s="1">
        <v>736.2</v>
      </c>
      <c r="V2577" s="1">
        <v>151.04</v>
      </c>
      <c r="W2577" s="4">
        <v>375</v>
      </c>
      <c r="X2577" s="1">
        <v>5024.1099999999997</v>
      </c>
      <c r="Y2577">
        <v>4</v>
      </c>
      <c r="Z2577">
        <v>6</v>
      </c>
      <c r="AA2577" t="str">
        <f>VLOOKUP($B2577,Sheet1!A:E,5,FALSE)</f>
        <v>Southern Staten Island, Suburban feel, waterfront community, Great Kills Park, named after Duth word of "Great creeks"</v>
      </c>
    </row>
    <row r="2578" spans="1:27" x14ac:dyDescent="0.2">
      <c r="A2578">
        <v>2696</v>
      </c>
      <c r="B2578" t="s">
        <v>3332</v>
      </c>
      <c r="C2578" t="s">
        <v>3024</v>
      </c>
      <c r="D2578" s="1">
        <v>1065000</v>
      </c>
      <c r="E2578">
        <v>2</v>
      </c>
      <c r="F2578">
        <v>2</v>
      </c>
      <c r="G2578" s="2">
        <v>2184</v>
      </c>
      <c r="H2578" t="s">
        <v>152</v>
      </c>
      <c r="I2578" t="s">
        <v>28</v>
      </c>
      <c r="J2578" s="5">
        <v>10128</v>
      </c>
      <c r="K2578" s="8" t="str">
        <f>VLOOKUP($B2578,Sheet1!A:E,3,FALSE)</f>
        <v>Upper East Side</v>
      </c>
      <c r="L2578" s="8" t="str">
        <f>VLOOKUP($B2578,Sheet1!A:E,4,FALSE)</f>
        <v>A</v>
      </c>
      <c r="M2578">
        <v>-73.948163899999997</v>
      </c>
      <c r="N2578">
        <v>40.785014099999998</v>
      </c>
      <c r="O2578" s="13">
        <f>VLOOKUP($B2578,Sheet2!A:F,6,FALSE)</f>
        <v>3.1718241800757592</v>
      </c>
      <c r="P2578" s="1">
        <v>213000</v>
      </c>
      <c r="Q2578" s="3">
        <v>6.7500000000000004E-2</v>
      </c>
      <c r="R2578">
        <v>30</v>
      </c>
      <c r="S2578" s="1">
        <v>852000</v>
      </c>
      <c r="T2578" s="1">
        <v>5526.06</v>
      </c>
      <c r="U2578" s="1">
        <v>1081.45</v>
      </c>
      <c r="V2578" s="1">
        <v>221.88</v>
      </c>
      <c r="W2578" s="4">
        <v>600</v>
      </c>
      <c r="X2578" s="1">
        <v>7429.39</v>
      </c>
      <c r="Y2578">
        <v>4</v>
      </c>
      <c r="Z2578">
        <v>14</v>
      </c>
      <c r="AA2578" t="str">
        <f>VLOOKUP($B2578,Sheet1!A:E,5,FALSE)</f>
        <v>Posh neighborhood, private schools, expensive supermarkets, iconic museums. </v>
      </c>
    </row>
    <row r="2579" spans="1:27" x14ac:dyDescent="0.2">
      <c r="A2579">
        <v>2697</v>
      </c>
      <c r="B2579" t="s">
        <v>3333</v>
      </c>
      <c r="C2579" t="s">
        <v>41</v>
      </c>
      <c r="D2579" s="1">
        <v>19995000</v>
      </c>
      <c r="E2579">
        <v>7</v>
      </c>
      <c r="F2579">
        <v>6</v>
      </c>
      <c r="G2579" s="2">
        <v>8200</v>
      </c>
      <c r="H2579" t="s">
        <v>47</v>
      </c>
      <c r="I2579" t="s">
        <v>28</v>
      </c>
      <c r="J2579" s="5">
        <v>10028</v>
      </c>
      <c r="K2579" s="8" t="str">
        <f>VLOOKUP($B2579,Sheet1!A:E,3,FALSE)</f>
        <v>Upper East Side</v>
      </c>
      <c r="L2579" s="8" t="str">
        <f>VLOOKUP($B2579,Sheet1!A:E,4,FALSE)</f>
        <v>A</v>
      </c>
      <c r="M2579">
        <v>-73.962007999999997</v>
      </c>
      <c r="N2579">
        <v>40.777783300000003</v>
      </c>
      <c r="O2579" s="13">
        <f>VLOOKUP($B2579,Sheet2!A:F,6,FALSE)</f>
        <v>2.3462423467021098</v>
      </c>
      <c r="P2579" s="1">
        <v>3999000</v>
      </c>
      <c r="Q2579" s="3">
        <v>6.7500000000000004E-2</v>
      </c>
      <c r="R2579">
        <v>30</v>
      </c>
      <c r="S2579" s="1">
        <v>15996000</v>
      </c>
      <c r="T2579" s="1">
        <v>103749.75</v>
      </c>
      <c r="U2579" s="1">
        <v>20303.919999999998</v>
      </c>
      <c r="V2579" s="1">
        <v>4165.63</v>
      </c>
      <c r="W2579" s="4">
        <v>205</v>
      </c>
      <c r="X2579" s="1">
        <v>128424.3</v>
      </c>
      <c r="Y2579">
        <v>14</v>
      </c>
      <c r="Z2579">
        <v>26</v>
      </c>
      <c r="AA2579" t="str">
        <f>VLOOKUP($B2579,Sheet1!A:E,5,FALSE)</f>
        <v>Posh neighborhood, private schools, expensive supermarkets, iconic museums. </v>
      </c>
    </row>
    <row r="2580" spans="1:27" x14ac:dyDescent="0.2">
      <c r="A2580">
        <v>2698</v>
      </c>
      <c r="B2580" t="s">
        <v>3334</v>
      </c>
      <c r="C2580" t="s">
        <v>26</v>
      </c>
      <c r="D2580" s="1">
        <v>744000</v>
      </c>
      <c r="E2580">
        <v>2</v>
      </c>
      <c r="F2580">
        <v>1</v>
      </c>
      <c r="G2580">
        <v>890</v>
      </c>
      <c r="H2580" t="s">
        <v>81</v>
      </c>
      <c r="I2580" t="s">
        <v>65</v>
      </c>
      <c r="J2580" s="5">
        <v>11106</v>
      </c>
      <c r="K2580" s="8" t="str">
        <f>VLOOKUP($B2580,Sheet1!A:E,3,FALSE)</f>
        <v>Long Island City</v>
      </c>
      <c r="L2580" s="8" t="str">
        <f>VLOOKUP($B2580,Sheet1!A:E,4,FALSE)</f>
        <v>B+</v>
      </c>
      <c r="M2580">
        <v>-73.925740700000006</v>
      </c>
      <c r="N2580">
        <v>40.759262900000003</v>
      </c>
      <c r="O2580" s="13">
        <f>VLOOKUP($B2580,Sheet2!A:F,6,FALSE)</f>
        <v>3.213830861042235</v>
      </c>
      <c r="P2580" s="1">
        <v>148800</v>
      </c>
      <c r="Q2580" s="3">
        <v>6.7500000000000004E-2</v>
      </c>
      <c r="R2580">
        <v>30</v>
      </c>
      <c r="S2580" s="1">
        <v>595200</v>
      </c>
      <c r="T2580" s="1">
        <v>3860.46</v>
      </c>
      <c r="U2580" s="1">
        <v>755.49</v>
      </c>
      <c r="V2580" s="1">
        <v>155</v>
      </c>
      <c r="W2580" s="4">
        <v>600</v>
      </c>
      <c r="X2580" s="1">
        <v>5370.95</v>
      </c>
      <c r="Y2580">
        <v>4</v>
      </c>
      <c r="Z2580">
        <v>7</v>
      </c>
      <c r="AA2580" t="str">
        <f>VLOOKUP($B2580,Sheet1!A:E,5,FALSE)</f>
        <v>Modern buildings, luxury apartments in Queens, close to Manhattan. Young professionals and young families.</v>
      </c>
    </row>
    <row r="2581" spans="1:27" x14ac:dyDescent="0.2">
      <c r="A2581">
        <v>2699</v>
      </c>
      <c r="B2581" t="s">
        <v>3335</v>
      </c>
      <c r="C2581" t="s">
        <v>188</v>
      </c>
      <c r="D2581" s="1">
        <v>675000</v>
      </c>
      <c r="E2581">
        <v>3</v>
      </c>
      <c r="F2581">
        <v>0</v>
      </c>
      <c r="G2581" s="2">
        <v>2780</v>
      </c>
      <c r="H2581" t="s">
        <v>39</v>
      </c>
      <c r="I2581" t="s">
        <v>28</v>
      </c>
      <c r="J2581" s="5">
        <v>10007</v>
      </c>
      <c r="K2581" s="8" t="str">
        <f>VLOOKUP($B2581,Sheet1!A:E,3,FALSE)</f>
        <v>Tribeca</v>
      </c>
      <c r="L2581" s="8" t="str">
        <f>VLOOKUP($B2581,Sheet1!A:E,4,FALSE)</f>
        <v>A</v>
      </c>
      <c r="M2581">
        <v>-74.008877400000003</v>
      </c>
      <c r="N2581">
        <v>40.714393299999998</v>
      </c>
      <c r="O2581" s="13">
        <f>VLOOKUP($B2581,Sheet2!A:F,6,FALSE)</f>
        <v>2.6752848158930411</v>
      </c>
      <c r="P2581" s="1">
        <v>135000</v>
      </c>
      <c r="Q2581" s="3">
        <v>6.7500000000000004E-2</v>
      </c>
      <c r="R2581">
        <v>30</v>
      </c>
      <c r="S2581" s="1">
        <v>540000</v>
      </c>
      <c r="T2581" s="1">
        <v>3502.43</v>
      </c>
      <c r="U2581" s="1">
        <v>685.43</v>
      </c>
      <c r="V2581" s="1">
        <v>140.63</v>
      </c>
      <c r="W2581" s="4">
        <v>600</v>
      </c>
      <c r="X2581" s="1">
        <v>4928.4799999999996</v>
      </c>
      <c r="Y2581">
        <v>6</v>
      </c>
      <c r="Z2581">
        <v>35</v>
      </c>
      <c r="AA2581" t="str">
        <f>VLOOKUP($B2581,Sheet1!A:E,5,FALSE)</f>
        <v>Upscale residences, celebrity residents,  Tribeca Film Festival, converted warehouse architecture.</v>
      </c>
    </row>
    <row r="2582" spans="1:27" x14ac:dyDescent="0.2">
      <c r="A2582">
        <v>2700</v>
      </c>
      <c r="B2582" t="s">
        <v>3336</v>
      </c>
      <c r="C2582" t="s">
        <v>26</v>
      </c>
      <c r="D2582" s="1">
        <v>4595000</v>
      </c>
      <c r="E2582">
        <v>4</v>
      </c>
      <c r="F2582">
        <v>4</v>
      </c>
      <c r="G2582" s="2">
        <v>3052</v>
      </c>
      <c r="H2582" t="s">
        <v>47</v>
      </c>
      <c r="I2582" t="s">
        <v>28</v>
      </c>
      <c r="J2582" s="5">
        <v>10009</v>
      </c>
      <c r="K2582" s="8" t="str">
        <f>VLOOKUP($B2582,Sheet1!A:E,3,FALSE)</f>
        <v>East Village</v>
      </c>
      <c r="L2582" s="8" t="str">
        <f>VLOOKUP($B2582,Sheet1!A:E,4,FALSE)</f>
        <v>B+</v>
      </c>
      <c r="M2582">
        <v>-73.980457400000006</v>
      </c>
      <c r="N2582">
        <v>40.724188300000002</v>
      </c>
      <c r="O2582" s="13">
        <f>VLOOKUP($B2582,Sheet2!A:F,6,FALSE)</f>
        <v>1.719354764350683</v>
      </c>
      <c r="P2582" s="1">
        <v>919000</v>
      </c>
      <c r="Q2582" s="3">
        <v>6.7500000000000004E-2</v>
      </c>
      <c r="R2582">
        <v>30</v>
      </c>
      <c r="S2582" s="1">
        <v>3676000</v>
      </c>
      <c r="T2582" s="1">
        <v>23842.47</v>
      </c>
      <c r="U2582" s="1">
        <v>4665.99</v>
      </c>
      <c r="V2582" s="1">
        <v>957.29</v>
      </c>
      <c r="W2582" s="4">
        <v>600</v>
      </c>
      <c r="X2582" s="1">
        <v>30065.75</v>
      </c>
      <c r="Y2582">
        <v>8</v>
      </c>
      <c r="Z2582">
        <v>13</v>
      </c>
      <c r="AA2582" t="str">
        <f>VLOOKUP($B2582,Sheet1!A:E,5,FALSE)</f>
        <v>Lower Manhattan. Vibrant culture, "counter-culture history", St. Mark's Place. Tompkins Square Park, numerous bars clubs and music halls.</v>
      </c>
    </row>
    <row r="2583" spans="1:27" x14ac:dyDescent="0.2">
      <c r="A2583">
        <v>2701</v>
      </c>
      <c r="B2583" t="s">
        <v>3337</v>
      </c>
      <c r="C2583" t="s">
        <v>52</v>
      </c>
      <c r="D2583" s="1">
        <v>475000</v>
      </c>
      <c r="E2583">
        <v>1</v>
      </c>
      <c r="F2583">
        <v>1</v>
      </c>
      <c r="G2583" s="2">
        <v>2184</v>
      </c>
      <c r="H2583" t="s">
        <v>515</v>
      </c>
      <c r="I2583" t="s">
        <v>45</v>
      </c>
      <c r="J2583" s="5">
        <v>11238</v>
      </c>
      <c r="K2583" s="8" t="str">
        <f>VLOOKUP($B2583,Sheet1!A:E,3,FALSE)</f>
        <v>Clinton Hill</v>
      </c>
      <c r="L2583" s="8" t="str">
        <f>VLOOKUP($B2583,Sheet1!A:E,4,FALSE)</f>
        <v>A</v>
      </c>
      <c r="M2583">
        <v>-73.961562000000001</v>
      </c>
      <c r="N2583">
        <v>40.671880999999999</v>
      </c>
      <c r="O2583" s="13">
        <f>VLOOKUP($B2583,Sheet2!A:F,6,FALSE)</f>
        <v>5.4546531894201911</v>
      </c>
      <c r="P2583" s="1">
        <v>95000</v>
      </c>
      <c r="Q2583" s="3">
        <v>6.7500000000000004E-2</v>
      </c>
      <c r="R2583">
        <v>30</v>
      </c>
      <c r="S2583" s="1">
        <v>380000</v>
      </c>
      <c r="T2583" s="1">
        <v>2464.67</v>
      </c>
      <c r="U2583" s="1">
        <v>482.34</v>
      </c>
      <c r="V2583" s="1">
        <v>98.96</v>
      </c>
      <c r="W2583" s="4">
        <v>205</v>
      </c>
      <c r="X2583" s="1">
        <v>3250.97</v>
      </c>
      <c r="Y2583">
        <v>2</v>
      </c>
      <c r="Z2583">
        <v>18</v>
      </c>
      <c r="AA2583" t="str">
        <f>VLOOKUP($B2583,Sheet1!A:E,5,FALSE)</f>
        <v>19th century brownstones, professionally diverse with artist, corporate workers, and students. Pratt Institute</v>
      </c>
    </row>
    <row r="2584" spans="1:27" x14ac:dyDescent="0.2">
      <c r="A2584">
        <v>2702</v>
      </c>
      <c r="B2584" t="s">
        <v>3338</v>
      </c>
      <c r="C2584" t="s">
        <v>52</v>
      </c>
      <c r="D2584" s="1">
        <v>189000</v>
      </c>
      <c r="E2584">
        <v>2</v>
      </c>
      <c r="F2584">
        <v>1</v>
      </c>
      <c r="G2584">
        <v>800</v>
      </c>
      <c r="H2584" t="s">
        <v>386</v>
      </c>
      <c r="I2584" t="s">
        <v>54</v>
      </c>
      <c r="J2584" s="5">
        <v>10462</v>
      </c>
      <c r="K2584" s="8" t="str">
        <f>VLOOKUP($B2584,Sheet1!A:E,3,FALSE)</f>
        <v>Castle Hill</v>
      </c>
      <c r="L2584" s="8" t="str">
        <f>VLOOKUP($B2584,Sheet1!A:E,4,FALSE)</f>
        <v>C</v>
      </c>
      <c r="M2584">
        <v>-73.865500499999996</v>
      </c>
      <c r="N2584">
        <v>40.8522362</v>
      </c>
      <c r="O2584" s="13">
        <f>VLOOKUP($B2584,Sheet2!A:F,6,FALSE)</f>
        <v>9.5116827192264655</v>
      </c>
      <c r="P2584" s="1">
        <v>37800</v>
      </c>
      <c r="Q2584" s="3">
        <v>6.7500000000000004E-2</v>
      </c>
      <c r="R2584">
        <v>30</v>
      </c>
      <c r="S2584" s="1">
        <v>151200</v>
      </c>
      <c r="T2584" s="1">
        <v>980.68</v>
      </c>
      <c r="U2584" s="1">
        <v>191.92</v>
      </c>
      <c r="V2584" s="1">
        <v>39.380000000000003</v>
      </c>
      <c r="W2584" s="4">
        <v>600</v>
      </c>
      <c r="X2584" s="1">
        <v>1811.98</v>
      </c>
      <c r="Y2584">
        <v>4</v>
      </c>
      <c r="Z2584">
        <v>7</v>
      </c>
      <c r="AA2584" t="str">
        <f>VLOOKUP($B2584,Sheet1!A:E,5,FALSE)</f>
        <v>Residential neighborhood, suburban feeling, with scenic waterfront views.</v>
      </c>
    </row>
    <row r="2585" spans="1:27" x14ac:dyDescent="0.2">
      <c r="A2585">
        <v>2703</v>
      </c>
      <c r="B2585" t="s">
        <v>3339</v>
      </c>
      <c r="C2585" t="s">
        <v>34</v>
      </c>
      <c r="D2585" s="1">
        <v>998888</v>
      </c>
      <c r="E2585">
        <v>4</v>
      </c>
      <c r="F2585">
        <v>3</v>
      </c>
      <c r="G2585" s="2">
        <v>2184</v>
      </c>
      <c r="H2585" t="s">
        <v>2303</v>
      </c>
      <c r="I2585" t="s">
        <v>65</v>
      </c>
      <c r="J2585" s="5">
        <v>11436</v>
      </c>
      <c r="K2585" s="8" t="str">
        <f>VLOOKUP($B2585,Sheet1!A:E,3,FALSE)</f>
        <v>Jamaica</v>
      </c>
      <c r="L2585" s="8" t="str">
        <f>VLOOKUP($B2585,Sheet1!A:E,4,FALSE)</f>
        <v>C</v>
      </c>
      <c r="M2585">
        <v>-73.799076999999997</v>
      </c>
      <c r="N2585">
        <v>40.682563000000002</v>
      </c>
      <c r="O2585" s="13">
        <f>VLOOKUP($B2585,Sheet2!A:F,6,FALSE)</f>
        <v>10.799407710481839</v>
      </c>
      <c r="P2585" s="1">
        <v>199777.6</v>
      </c>
      <c r="Q2585" s="3">
        <v>6.7500000000000004E-2</v>
      </c>
      <c r="R2585">
        <v>30</v>
      </c>
      <c r="S2585" s="1">
        <v>799110.4</v>
      </c>
      <c r="T2585" s="1">
        <v>5183.01</v>
      </c>
      <c r="U2585" s="1">
        <v>1014.32</v>
      </c>
      <c r="V2585" s="1">
        <v>208.1</v>
      </c>
      <c r="W2585" s="4">
        <v>600</v>
      </c>
      <c r="X2585" s="1">
        <v>7005.44</v>
      </c>
      <c r="Y2585">
        <v>8</v>
      </c>
      <c r="Z2585">
        <v>11</v>
      </c>
      <c r="AA2585" t="str">
        <f>VLOOKUP($B2585,Sheet1!A:E,5,FALSE)</f>
        <v>Sectioned into 3 sub-neighborhoods, estates in the north east, west shopping areas, and South high crime area.</v>
      </c>
    </row>
    <row r="2586" spans="1:27" x14ac:dyDescent="0.2">
      <c r="A2586">
        <v>2705</v>
      </c>
      <c r="B2586" t="s">
        <v>3340</v>
      </c>
      <c r="C2586" t="s">
        <v>188</v>
      </c>
      <c r="D2586" s="1">
        <v>4500000</v>
      </c>
      <c r="E2586">
        <v>1</v>
      </c>
      <c r="F2586">
        <v>2.5</v>
      </c>
      <c r="G2586" s="2">
        <v>5400</v>
      </c>
      <c r="H2586" t="s">
        <v>39</v>
      </c>
      <c r="I2586" t="s">
        <v>45</v>
      </c>
      <c r="J2586" s="5">
        <v>11222</v>
      </c>
      <c r="K2586" s="8" t="str">
        <f>VLOOKUP($B2586,Sheet1!A:E,3,FALSE)</f>
        <v>Green Point</v>
      </c>
      <c r="L2586" s="8" t="str">
        <f>VLOOKUP($B2586,Sheet1!A:E,4,FALSE)</f>
        <v>A+</v>
      </c>
      <c r="M2586">
        <v>-73.944661600000003</v>
      </c>
      <c r="N2586">
        <v>40.724827599999998</v>
      </c>
      <c r="O2586" s="13">
        <f>VLOOKUP($B2586,Sheet2!A:F,6,FALSE)</f>
        <v>2.7052344113137918</v>
      </c>
      <c r="P2586" s="1">
        <v>900000</v>
      </c>
      <c r="Q2586" s="3">
        <v>6.7500000000000004E-2</v>
      </c>
      <c r="R2586">
        <v>30</v>
      </c>
      <c r="S2586" s="1">
        <v>3600000</v>
      </c>
      <c r="T2586" s="1">
        <v>23349.53</v>
      </c>
      <c r="U2586" s="1">
        <v>4569.53</v>
      </c>
      <c r="V2586" s="1">
        <v>937.5</v>
      </c>
      <c r="W2586" s="4">
        <v>550</v>
      </c>
      <c r="X2586" s="1">
        <v>29406.560000000001</v>
      </c>
      <c r="Y2586">
        <v>2</v>
      </c>
      <c r="Z2586">
        <v>30</v>
      </c>
      <c r="AA2586" t="str">
        <f>VLOOKUP($B2586,Sheet1!A:E,5,FALSE)</f>
        <v>Polish-American community by McCarren Park.</v>
      </c>
    </row>
    <row r="2587" spans="1:27" x14ac:dyDescent="0.2">
      <c r="A2587">
        <v>2706</v>
      </c>
      <c r="B2587" t="s">
        <v>3341</v>
      </c>
      <c r="C2587" t="s">
        <v>52</v>
      </c>
      <c r="D2587" s="1">
        <v>32000000</v>
      </c>
      <c r="E2587">
        <v>4</v>
      </c>
      <c r="F2587">
        <v>6</v>
      </c>
      <c r="G2587" s="2">
        <v>7500</v>
      </c>
      <c r="H2587" t="s">
        <v>3342</v>
      </c>
      <c r="I2587" t="s">
        <v>28</v>
      </c>
      <c r="J2587" s="5">
        <v>10012</v>
      </c>
      <c r="K2587" s="8" t="str">
        <f>VLOOKUP($B2587,Sheet1!A:E,3,FALSE)</f>
        <v>Soho</v>
      </c>
      <c r="L2587" s="8" t="str">
        <f>VLOOKUP($B2587,Sheet1!A:E,4,FALSE)</f>
        <v>A</v>
      </c>
      <c r="M2587">
        <v>-74.002158199999997</v>
      </c>
      <c r="N2587">
        <v>40.7237571</v>
      </c>
      <c r="O2587" s="13">
        <f>VLOOKUP($B2587,Sheet2!A:F,6,FALSE)</f>
        <v>1.939379658990841</v>
      </c>
      <c r="P2587" s="1">
        <v>6400000</v>
      </c>
      <c r="Q2587" s="3">
        <v>6.7500000000000004E-2</v>
      </c>
      <c r="R2587">
        <v>30</v>
      </c>
      <c r="S2587" s="1">
        <v>25600000</v>
      </c>
      <c r="T2587" s="1">
        <v>166041.10999999999</v>
      </c>
      <c r="U2587" s="1">
        <v>32494.400000000001</v>
      </c>
      <c r="V2587" s="1">
        <v>6666.67</v>
      </c>
      <c r="W2587" s="4">
        <v>600</v>
      </c>
      <c r="X2587" s="1">
        <v>205802.18</v>
      </c>
      <c r="Y2587">
        <v>8</v>
      </c>
      <c r="Z2587">
        <v>23</v>
      </c>
      <c r="AA2587" t="str">
        <f>VLOOKUP($B2587,Sheet1!A:E,5,FALSE)</f>
        <v>Upscale Boutiques, International Chain stores, artist loft style apartments, one of the most trendy parts of Manhattan. </v>
      </c>
    </row>
    <row r="2588" spans="1:27" x14ac:dyDescent="0.2">
      <c r="A2588">
        <v>2707</v>
      </c>
      <c r="B2588" t="s">
        <v>3343</v>
      </c>
      <c r="C2588" t="s">
        <v>87</v>
      </c>
      <c r="D2588" s="1">
        <v>3250000</v>
      </c>
      <c r="E2588">
        <v>6</v>
      </c>
      <c r="F2588">
        <v>4</v>
      </c>
      <c r="G2588" s="2">
        <v>3059</v>
      </c>
      <c r="H2588" t="s">
        <v>119</v>
      </c>
      <c r="I2588" t="s">
        <v>45</v>
      </c>
      <c r="J2588" s="5">
        <v>11238</v>
      </c>
      <c r="K2588" s="8" t="str">
        <f>VLOOKUP($B2588,Sheet1!A:E,3,FALSE)</f>
        <v>Clinton Hill</v>
      </c>
      <c r="L2588" s="8" t="str">
        <f>VLOOKUP($B2588,Sheet1!A:E,4,FALSE)</f>
        <v>A</v>
      </c>
      <c r="M2588">
        <v>-73.961893200000006</v>
      </c>
      <c r="N2588">
        <v>40.687738500000002</v>
      </c>
      <c r="O2588" s="13">
        <f>VLOOKUP($B2588,Sheet2!A:F,6,FALSE)</f>
        <v>4.3919520023437624</v>
      </c>
      <c r="P2588" s="1">
        <v>650000</v>
      </c>
      <c r="Q2588" s="3">
        <v>6.7500000000000004E-2</v>
      </c>
      <c r="R2588">
        <v>30</v>
      </c>
      <c r="S2588" s="1">
        <v>2600000</v>
      </c>
      <c r="T2588" s="1">
        <v>16863.55</v>
      </c>
      <c r="U2588" s="1">
        <v>3300.21</v>
      </c>
      <c r="V2588" s="1">
        <v>677.08</v>
      </c>
      <c r="W2588" s="4">
        <v>205</v>
      </c>
      <c r="X2588" s="1">
        <v>21045.85</v>
      </c>
      <c r="Y2588">
        <v>12</v>
      </c>
      <c r="Z2588">
        <v>13</v>
      </c>
      <c r="AA2588" t="str">
        <f>VLOOKUP($B2588,Sheet1!A:E,5,FALSE)</f>
        <v>19th century brownstones, professionally diverse with artist, corporate workers, and students. Pratt Institute</v>
      </c>
    </row>
    <row r="2589" spans="1:27" x14ac:dyDescent="0.2">
      <c r="A2589">
        <v>2708</v>
      </c>
      <c r="B2589" t="s">
        <v>3344</v>
      </c>
      <c r="C2589" t="s">
        <v>87</v>
      </c>
      <c r="D2589" s="1">
        <v>769000</v>
      </c>
      <c r="E2589">
        <v>7</v>
      </c>
      <c r="F2589">
        <v>2</v>
      </c>
      <c r="G2589" s="2">
        <v>2100</v>
      </c>
      <c r="H2589" t="s">
        <v>559</v>
      </c>
      <c r="I2589" t="s">
        <v>36</v>
      </c>
      <c r="J2589" s="5">
        <v>10304</v>
      </c>
      <c r="K2589" s="8" t="str">
        <f>VLOOKUP($B2589,Sheet1!A:E,3,FALSE)</f>
        <v>Stapleton</v>
      </c>
      <c r="L2589" s="8" t="str">
        <f>VLOOKUP($B2589,Sheet1!A:E,4,FALSE)</f>
        <v>B</v>
      </c>
      <c r="M2589">
        <v>-74.083285399999994</v>
      </c>
      <c r="N2589">
        <v>40.621962099999998</v>
      </c>
      <c r="O2589" s="13">
        <f>VLOOKUP($B2589,Sheet2!A:F,6,FALSE)</f>
        <v>10.1508616965542</v>
      </c>
      <c r="P2589" s="1">
        <v>153800</v>
      </c>
      <c r="Q2589" s="3">
        <v>6.7500000000000004E-2</v>
      </c>
      <c r="R2589">
        <v>30</v>
      </c>
      <c r="S2589" s="1">
        <v>615200</v>
      </c>
      <c r="T2589" s="1">
        <v>3990.18</v>
      </c>
      <c r="U2589" s="1">
        <v>780.88</v>
      </c>
      <c r="V2589" s="1">
        <v>160.21</v>
      </c>
      <c r="W2589" s="4">
        <v>205</v>
      </c>
      <c r="X2589" s="1">
        <v>5136.26</v>
      </c>
      <c r="Y2589">
        <v>14</v>
      </c>
      <c r="Z2589">
        <v>13</v>
      </c>
      <c r="AA2589" t="str">
        <f>VLOOKUP($B2589,Sheet1!A:E,5,FALSE)</f>
        <v>Historic Waterfront, Vibrant Art Scene, Staten Island Urby.</v>
      </c>
    </row>
    <row r="2590" spans="1:27" x14ac:dyDescent="0.2">
      <c r="A2590">
        <v>2709</v>
      </c>
      <c r="B2590" t="s">
        <v>3345</v>
      </c>
      <c r="C2590" t="s">
        <v>34</v>
      </c>
      <c r="D2590" s="1">
        <v>648998</v>
      </c>
      <c r="E2590">
        <v>3</v>
      </c>
      <c r="F2590">
        <v>2</v>
      </c>
      <c r="G2590" s="2">
        <v>1296</v>
      </c>
      <c r="H2590" t="s">
        <v>119</v>
      </c>
      <c r="I2590" t="s">
        <v>54</v>
      </c>
      <c r="J2590" s="5">
        <v>10469</v>
      </c>
      <c r="K2590" s="8" t="str">
        <f>VLOOKUP($B2590,Sheet1!A:E,3,FALSE)</f>
        <v>Pelham Bay</v>
      </c>
      <c r="L2590" s="8" t="str">
        <f>VLOOKUP($B2590,Sheet1!A:E,4,FALSE)</f>
        <v>C</v>
      </c>
      <c r="M2590">
        <v>-73.846719199999995</v>
      </c>
      <c r="N2590">
        <v>40.861166900000001</v>
      </c>
      <c r="O2590" s="13">
        <f>VLOOKUP($B2590,Sheet2!A:F,6,FALSE)</f>
        <v>10.63000101565328</v>
      </c>
      <c r="P2590" s="1">
        <v>129799.6</v>
      </c>
      <c r="Q2590" s="3">
        <v>6.7500000000000004E-2</v>
      </c>
      <c r="R2590">
        <v>30</v>
      </c>
      <c r="S2590" s="1">
        <v>519198.4</v>
      </c>
      <c r="T2590" s="1">
        <v>3367.51</v>
      </c>
      <c r="U2590" s="1">
        <v>659.03</v>
      </c>
      <c r="V2590" s="1">
        <v>135.21</v>
      </c>
      <c r="W2590" s="4">
        <v>550</v>
      </c>
      <c r="X2590" s="1">
        <v>4711.74</v>
      </c>
      <c r="Y2590">
        <v>6</v>
      </c>
      <c r="Z2590">
        <v>8</v>
      </c>
      <c r="AA2590" t="str">
        <f>VLOOKUP($B2590,Sheet1!A:E,5,FALSE)</f>
        <v>End of 6 train line, largest Park in NYC - Pelham Bay Park. </v>
      </c>
    </row>
    <row r="2591" spans="1:27" x14ac:dyDescent="0.2">
      <c r="A2591">
        <v>2710</v>
      </c>
      <c r="B2591" t="s">
        <v>3346</v>
      </c>
      <c r="C2591" t="s">
        <v>34</v>
      </c>
      <c r="D2591" s="1">
        <v>1699900</v>
      </c>
      <c r="E2591">
        <v>7</v>
      </c>
      <c r="F2591">
        <v>5</v>
      </c>
      <c r="G2591" s="2">
        <v>2418</v>
      </c>
      <c r="H2591" t="s">
        <v>1643</v>
      </c>
      <c r="I2591" t="s">
        <v>45</v>
      </c>
      <c r="J2591" s="5">
        <v>11207</v>
      </c>
      <c r="K2591" s="8" t="str">
        <f>VLOOKUP($B2591,Sheet1!A:E,3,FALSE)</f>
        <v>East New York</v>
      </c>
      <c r="L2591" s="8" t="str">
        <f>VLOOKUP($B2591,Sheet1!A:E,4,FALSE)</f>
        <v>D+</v>
      </c>
      <c r="M2591">
        <v>-73.908526499999994</v>
      </c>
      <c r="N2591">
        <v>40.689888400000001</v>
      </c>
      <c r="O2591" s="13">
        <f>VLOOKUP($B2591,Sheet2!A:F,6,FALSE)</f>
        <v>5.7301014222199029</v>
      </c>
      <c r="P2591" s="1">
        <v>339980</v>
      </c>
      <c r="Q2591" s="3">
        <v>6.7500000000000004E-2</v>
      </c>
      <c r="R2591">
        <v>30</v>
      </c>
      <c r="S2591" s="1">
        <v>1359920</v>
      </c>
      <c r="T2591" s="1">
        <v>8820.42</v>
      </c>
      <c r="U2591" s="1">
        <v>1726.16</v>
      </c>
      <c r="V2591" s="1">
        <v>354.15</v>
      </c>
      <c r="W2591" s="4">
        <v>1400</v>
      </c>
      <c r="X2591" s="1">
        <v>12300.72</v>
      </c>
      <c r="Y2591">
        <v>14</v>
      </c>
      <c r="Z2591">
        <v>9</v>
      </c>
      <c r="AA2591" t="str">
        <f>VLOOKUP($B2591,Sheet1!A:E,5,FALSE)</f>
        <v>High Violence, Drug abuse, and Crime. Recovering neighborhood Urban Revitalization Projects with many community gardens &amp;Green Spaces. </v>
      </c>
    </row>
    <row r="2592" spans="1:27" x14ac:dyDescent="0.2">
      <c r="A2592">
        <v>2711</v>
      </c>
      <c r="B2592" t="s">
        <v>3347</v>
      </c>
      <c r="C2592" t="s">
        <v>188</v>
      </c>
      <c r="D2592" s="1">
        <v>3250000</v>
      </c>
      <c r="E2592">
        <v>8</v>
      </c>
      <c r="F2592">
        <v>5</v>
      </c>
      <c r="G2592" s="2">
        <v>2184</v>
      </c>
      <c r="H2592" t="s">
        <v>69</v>
      </c>
      <c r="I2592" t="s">
        <v>45</v>
      </c>
      <c r="J2592" s="5">
        <v>11218</v>
      </c>
      <c r="K2592" s="8" t="str">
        <f>VLOOKUP($B2592,Sheet1!A:E,3,FALSE)</f>
        <v>Borough Park</v>
      </c>
      <c r="L2592" s="8" t="str">
        <f>VLOOKUP($B2592,Sheet1!A:E,4,FALSE)</f>
        <v>B-</v>
      </c>
      <c r="M2592">
        <v>-73.968589600000001</v>
      </c>
      <c r="N2592">
        <v>40.646703199999997</v>
      </c>
      <c r="O2592" s="13">
        <f>VLOOKUP($B2592,Sheet2!A:F,6,FALSE)</f>
        <v>7.1013361523043974</v>
      </c>
      <c r="P2592" s="1">
        <v>650000</v>
      </c>
      <c r="Q2592" s="3">
        <v>6.7500000000000004E-2</v>
      </c>
      <c r="R2592">
        <v>30</v>
      </c>
      <c r="S2592" s="1">
        <v>2600000</v>
      </c>
      <c r="T2592" s="1">
        <v>16863.55</v>
      </c>
      <c r="U2592" s="1">
        <v>3300.21</v>
      </c>
      <c r="V2592" s="1">
        <v>677.08</v>
      </c>
      <c r="W2592" s="4">
        <v>600</v>
      </c>
      <c r="X2592" s="1">
        <v>21440.85</v>
      </c>
      <c r="Y2592">
        <v>16</v>
      </c>
      <c r="Z2592">
        <v>8</v>
      </c>
      <c r="AA2592" t="str">
        <f>VLOOKUP($B2592,Sheet1!A:E,5,FALSE)</f>
        <v>Large Hasidic Orthodox Jewish community, Kosher food, Synagogues. </v>
      </c>
    </row>
    <row r="2593" spans="1:27" x14ac:dyDescent="0.2">
      <c r="A2593">
        <v>2712</v>
      </c>
      <c r="B2593" t="s">
        <v>3348</v>
      </c>
      <c r="C2593" t="s">
        <v>52</v>
      </c>
      <c r="D2593" s="1">
        <v>395250</v>
      </c>
      <c r="E2593">
        <v>1</v>
      </c>
      <c r="F2593">
        <v>1</v>
      </c>
      <c r="G2593">
        <v>650</v>
      </c>
      <c r="H2593" t="s">
        <v>47</v>
      </c>
      <c r="I2593" t="s">
        <v>65</v>
      </c>
      <c r="J2593" s="5">
        <v>11106</v>
      </c>
      <c r="K2593" s="8" t="str">
        <f>VLOOKUP($B2593,Sheet1!A:E,3,FALSE)</f>
        <v>Long Island City</v>
      </c>
      <c r="L2593" s="8" t="str">
        <f>VLOOKUP($B2593,Sheet1!A:E,4,FALSE)</f>
        <v>B+</v>
      </c>
      <c r="M2593">
        <v>-73.927610000000001</v>
      </c>
      <c r="N2593">
        <v>40.764249900000003</v>
      </c>
      <c r="O2593" s="13">
        <f>VLOOKUP($B2593,Sheet2!A:F,6,FALSE)</f>
        <v>3.2152475244090071</v>
      </c>
      <c r="P2593" s="1">
        <v>79050</v>
      </c>
      <c r="Q2593" s="3">
        <v>6.7500000000000004E-2</v>
      </c>
      <c r="R2593">
        <v>30</v>
      </c>
      <c r="S2593" s="1">
        <v>316200</v>
      </c>
      <c r="T2593" s="1">
        <v>2050.87</v>
      </c>
      <c r="U2593" s="1">
        <v>401.36</v>
      </c>
      <c r="V2593" s="1">
        <v>82.34</v>
      </c>
      <c r="W2593" s="4">
        <v>550</v>
      </c>
      <c r="X2593" s="1">
        <v>3084.57</v>
      </c>
      <c r="Y2593">
        <v>2</v>
      </c>
      <c r="Z2593">
        <v>5</v>
      </c>
      <c r="AA2593" t="str">
        <f>VLOOKUP($B2593,Sheet1!A:E,5,FALSE)</f>
        <v>Modern buildings, luxury apartments in Queens, close to Manhattan. Young professionals and young families.</v>
      </c>
    </row>
    <row r="2594" spans="1:27" x14ac:dyDescent="0.2">
      <c r="A2594">
        <v>2713</v>
      </c>
      <c r="B2594" t="s">
        <v>3349</v>
      </c>
      <c r="C2594" t="s">
        <v>34</v>
      </c>
      <c r="D2594" s="1">
        <v>539000</v>
      </c>
      <c r="E2594">
        <v>3</v>
      </c>
      <c r="F2594">
        <v>2</v>
      </c>
      <c r="G2594">
        <v>972</v>
      </c>
      <c r="H2594" t="s">
        <v>3350</v>
      </c>
      <c r="I2594" t="s">
        <v>36</v>
      </c>
      <c r="J2594" s="5">
        <v>10305</v>
      </c>
      <c r="K2594" s="8" t="str">
        <f>VLOOKUP($B2594,Sheet1!A:E,3,FALSE)</f>
        <v>Richmond County</v>
      </c>
      <c r="L2594" s="8" t="str">
        <f>VLOOKUP($B2594,Sheet1!A:E,4,FALSE)</f>
        <v>B</v>
      </c>
      <c r="M2594">
        <v>-74.062852199999995</v>
      </c>
      <c r="N2594">
        <v>40.610441700000003</v>
      </c>
      <c r="O2594" s="13">
        <f>VLOOKUP($B2594,Sheet2!A:F,6,FALSE)</f>
        <v>10.37830863131289</v>
      </c>
      <c r="P2594" s="1">
        <v>107800</v>
      </c>
      <c r="Q2594" s="3">
        <v>6.7500000000000004E-2</v>
      </c>
      <c r="R2594">
        <v>30</v>
      </c>
      <c r="S2594" s="1">
        <v>431200</v>
      </c>
      <c r="T2594" s="1">
        <v>2796.75</v>
      </c>
      <c r="U2594" s="1">
        <v>547.33000000000004</v>
      </c>
      <c r="V2594" s="1">
        <v>112.29</v>
      </c>
      <c r="W2594" s="4">
        <v>600</v>
      </c>
      <c r="X2594" s="1">
        <v>4056.37</v>
      </c>
      <c r="Y2594">
        <v>6</v>
      </c>
      <c r="Z2594">
        <v>6</v>
      </c>
      <c r="AA2594" t="str">
        <f>VLOOKUP($B2594,Sheet1!A:E,5,FALSE)</f>
        <v>Northern Staten Island</v>
      </c>
    </row>
    <row r="2595" spans="1:27" x14ac:dyDescent="0.2">
      <c r="A2595">
        <v>2714</v>
      </c>
      <c r="B2595" t="s">
        <v>3351</v>
      </c>
      <c r="C2595" t="s">
        <v>41</v>
      </c>
      <c r="D2595" s="1">
        <v>1348000</v>
      </c>
      <c r="E2595">
        <v>5</v>
      </c>
      <c r="F2595">
        <v>2</v>
      </c>
      <c r="G2595" s="2">
        <v>2184</v>
      </c>
      <c r="H2595" t="s">
        <v>2146</v>
      </c>
      <c r="I2595" t="s">
        <v>65</v>
      </c>
      <c r="J2595" s="5">
        <v>11368</v>
      </c>
      <c r="K2595" s="8" t="str">
        <f>VLOOKUP($B2595,Sheet1!A:E,3,FALSE)</f>
        <v>Corona</v>
      </c>
      <c r="L2595" s="8" t="str">
        <f>VLOOKUP($B2595,Sheet1!A:E,4,FALSE)</f>
        <v>C</v>
      </c>
      <c r="M2595">
        <v>-73.859583400000005</v>
      </c>
      <c r="N2595">
        <v>40.7462947</v>
      </c>
      <c r="O2595" s="13">
        <f>VLOOKUP($B2595,Sheet2!A:F,6,FALSE)</f>
        <v>6.6064035340479963</v>
      </c>
      <c r="P2595" s="1">
        <v>269600</v>
      </c>
      <c r="Q2595" s="3">
        <v>6.7500000000000004E-2</v>
      </c>
      <c r="R2595">
        <v>30</v>
      </c>
      <c r="S2595" s="1">
        <v>1078400</v>
      </c>
      <c r="T2595" s="1">
        <v>6994.48</v>
      </c>
      <c r="U2595" s="1">
        <v>1368.83</v>
      </c>
      <c r="V2595" s="1">
        <v>280.83</v>
      </c>
      <c r="W2595" s="4">
        <v>600</v>
      </c>
      <c r="X2595" s="1">
        <v>9244.14</v>
      </c>
      <c r="Y2595">
        <v>10</v>
      </c>
      <c r="Z2595">
        <v>14</v>
      </c>
      <c r="AA2595" t="str">
        <f>VLOOKUP($B2595,Sheet1!A:E,5,FALSE)</f>
        <v>Flushing Meadows - Corona Park Queens, Lemon Ice King icees, strong Latino community.</v>
      </c>
    </row>
    <row r="2596" spans="1:27" x14ac:dyDescent="0.2">
      <c r="A2596">
        <v>2715</v>
      </c>
      <c r="B2596" t="s">
        <v>3352</v>
      </c>
      <c r="C2596" t="s">
        <v>26</v>
      </c>
      <c r="D2596" s="1">
        <v>1450000</v>
      </c>
      <c r="E2596">
        <v>3</v>
      </c>
      <c r="F2596">
        <v>3</v>
      </c>
      <c r="G2596" s="2">
        <v>1855</v>
      </c>
      <c r="H2596" t="s">
        <v>2807</v>
      </c>
      <c r="I2596" t="s">
        <v>65</v>
      </c>
      <c r="J2596" s="5">
        <v>11354</v>
      </c>
      <c r="K2596" s="8" t="str">
        <f>VLOOKUP($B2596,Sheet1!A:E,3,FALSE)</f>
        <v>Flushing</v>
      </c>
      <c r="L2596" s="8" t="str">
        <f>VLOOKUP($B2596,Sheet1!A:E,4,FALSE)</f>
        <v>B</v>
      </c>
      <c r="M2596">
        <v>-73.834186500000001</v>
      </c>
      <c r="N2596">
        <v>40.757310799999999</v>
      </c>
      <c r="O2596" s="13">
        <f>VLOOKUP($B2596,Sheet2!A:F,6,FALSE)</f>
        <v>7.9578023896011434</v>
      </c>
      <c r="P2596" s="1">
        <v>290000</v>
      </c>
      <c r="Q2596" s="3">
        <v>6.7500000000000004E-2</v>
      </c>
      <c r="R2596">
        <v>30</v>
      </c>
      <c r="S2596" s="1">
        <v>1160000</v>
      </c>
      <c r="T2596" s="1">
        <v>7523.74</v>
      </c>
      <c r="U2596" s="1">
        <v>1472.4</v>
      </c>
      <c r="V2596" s="1">
        <v>302.08</v>
      </c>
      <c r="W2596" s="4">
        <v>205</v>
      </c>
      <c r="X2596" s="1">
        <v>9503.2199999999993</v>
      </c>
      <c r="Y2596">
        <v>6</v>
      </c>
      <c r="Z2596">
        <v>9</v>
      </c>
      <c r="AA2596" t="str">
        <f>VLOOKUP($B2596,Sheet1!A:E,5,FALSE)</f>
        <v>Bustling Chinese and  Korean community. Large shopping community.</v>
      </c>
    </row>
    <row r="2597" spans="1:27" x14ac:dyDescent="0.2">
      <c r="A2597">
        <v>2716</v>
      </c>
      <c r="B2597" t="s">
        <v>3353</v>
      </c>
      <c r="C2597" t="s">
        <v>52</v>
      </c>
      <c r="D2597" s="1">
        <v>465000</v>
      </c>
      <c r="E2597">
        <v>2</v>
      </c>
      <c r="F2597">
        <v>1</v>
      </c>
      <c r="G2597" s="2">
        <v>2184</v>
      </c>
      <c r="H2597" t="s">
        <v>119</v>
      </c>
      <c r="I2597" t="s">
        <v>65</v>
      </c>
      <c r="J2597" s="5">
        <v>11372</v>
      </c>
      <c r="K2597" s="8" t="str">
        <f>VLOOKUP($B2597,Sheet1!A:E,3,FALSE)</f>
        <v>High Bridge</v>
      </c>
      <c r="L2597" s="8" t="str">
        <f>VLOOKUP($B2597,Sheet1!A:E,4,FALSE)</f>
        <v>C</v>
      </c>
      <c r="M2597">
        <v>-73.879570299999997</v>
      </c>
      <c r="N2597">
        <v>40.748399200000001</v>
      </c>
      <c r="O2597" s="13">
        <f>VLOOKUP($B2597,Sheet2!A:F,6,FALSE)</f>
        <v>5.5552174850616263</v>
      </c>
      <c r="P2597" s="1">
        <v>93000</v>
      </c>
      <c r="Q2597" s="3">
        <v>6.7500000000000004E-2</v>
      </c>
      <c r="R2597">
        <v>30</v>
      </c>
      <c r="S2597" s="1">
        <v>372000</v>
      </c>
      <c r="T2597" s="1">
        <v>2412.7800000000002</v>
      </c>
      <c r="U2597" s="1">
        <v>472.18</v>
      </c>
      <c r="V2597" s="1">
        <v>96.88</v>
      </c>
      <c r="W2597" s="4">
        <v>1000</v>
      </c>
      <c r="X2597" s="1">
        <v>3981.84</v>
      </c>
      <c r="Y2597">
        <v>4</v>
      </c>
      <c r="Z2597">
        <v>18</v>
      </c>
      <c r="AA2597" t="str">
        <f>VLOOKUP($B2597,Sheet1!A:E,5,FALSE)</f>
        <v> High Bridge connecting Manhattan &amp; Bronx, near Yankee Stadium. High poverty rates.</v>
      </c>
    </row>
    <row r="2598" spans="1:27" x14ac:dyDescent="0.2">
      <c r="A2598">
        <v>2717</v>
      </c>
      <c r="B2598" t="s">
        <v>3354</v>
      </c>
      <c r="C2598" t="s">
        <v>26</v>
      </c>
      <c r="D2598" s="1">
        <v>6500000</v>
      </c>
      <c r="E2598">
        <v>2</v>
      </c>
      <c r="F2598">
        <v>2</v>
      </c>
      <c r="G2598" s="2">
        <v>1639</v>
      </c>
      <c r="H2598" t="s">
        <v>81</v>
      </c>
      <c r="I2598" t="s">
        <v>28</v>
      </c>
      <c r="J2598" s="5">
        <v>10019</v>
      </c>
      <c r="K2598" s="8" t="str">
        <f>VLOOKUP($B2598,Sheet1!A:E,3,FALSE)</f>
        <v>Chelsea</v>
      </c>
      <c r="L2598" s="8" t="str">
        <f>VLOOKUP($B2598,Sheet1!A:E,4,FALSE)</f>
        <v>A</v>
      </c>
      <c r="M2598">
        <v>-73.984362500000003</v>
      </c>
      <c r="N2598">
        <v>40.760188499999998</v>
      </c>
      <c r="O2598" s="13">
        <f>VLOOKUP($B2598,Sheet2!A:F,6,FALSE)</f>
        <v>0.78665227503123702</v>
      </c>
      <c r="P2598" s="1">
        <v>1300000</v>
      </c>
      <c r="Q2598" s="3">
        <v>6.7500000000000004E-2</v>
      </c>
      <c r="R2598">
        <v>30</v>
      </c>
      <c r="S2598" s="1">
        <v>5200000</v>
      </c>
      <c r="T2598" s="1">
        <v>33727.1</v>
      </c>
      <c r="U2598" s="1">
        <v>6600.43</v>
      </c>
      <c r="V2598" s="1">
        <v>1354.17</v>
      </c>
      <c r="W2598" s="4">
        <v>205</v>
      </c>
      <c r="X2598" s="1">
        <v>41886.69</v>
      </c>
      <c r="Y2598">
        <v>4</v>
      </c>
      <c r="Z2598">
        <v>10</v>
      </c>
      <c r="AA2598" t="str">
        <f>VLOOKUP($B2598,Sheet1!A:E,5,FALSE)</f>
        <v>Luxury Highrises, premier neighborhood with upscale resturants and shops; Previously a LGBTQ hub.</v>
      </c>
    </row>
    <row r="2599" spans="1:27" x14ac:dyDescent="0.2">
      <c r="A2599">
        <v>2718</v>
      </c>
      <c r="B2599" t="s">
        <v>3355</v>
      </c>
      <c r="C2599" t="s">
        <v>52</v>
      </c>
      <c r="D2599" s="1">
        <v>297000</v>
      </c>
      <c r="E2599">
        <v>1</v>
      </c>
      <c r="F2599">
        <v>1</v>
      </c>
      <c r="G2599">
        <v>800</v>
      </c>
      <c r="H2599" t="s">
        <v>81</v>
      </c>
      <c r="I2599" t="s">
        <v>65</v>
      </c>
      <c r="J2599" s="5">
        <v>11375</v>
      </c>
      <c r="K2599" s="8" t="str">
        <f>VLOOKUP($B2599,Sheet1!A:E,3,FALSE)</f>
        <v>Forest Hills</v>
      </c>
      <c r="L2599" s="8" t="str">
        <f>VLOOKUP($B2599,Sheet1!A:E,4,FALSE)</f>
        <v>A</v>
      </c>
      <c r="M2599">
        <v>-73.85181</v>
      </c>
      <c r="N2599">
        <v>40.732279900000002</v>
      </c>
      <c r="O2599" s="13">
        <f>VLOOKUP($B2599,Sheet2!A:F,6,FALSE)</f>
        <v>7.1049913631485948</v>
      </c>
      <c r="P2599" s="1">
        <v>59400</v>
      </c>
      <c r="Q2599" s="3">
        <v>6.7500000000000004E-2</v>
      </c>
      <c r="R2599">
        <v>30</v>
      </c>
      <c r="S2599" s="1">
        <v>237600</v>
      </c>
      <c r="T2599" s="1">
        <v>1541.07</v>
      </c>
      <c r="U2599" s="1">
        <v>301.58999999999997</v>
      </c>
      <c r="V2599" s="1">
        <v>61.88</v>
      </c>
      <c r="W2599" s="4">
        <v>600</v>
      </c>
      <c r="X2599" s="1">
        <v>2504.5300000000002</v>
      </c>
      <c r="Y2599">
        <v>2</v>
      </c>
      <c r="Z2599">
        <v>7</v>
      </c>
      <c r="AA2599" t="str">
        <f>VLOOKUP($B2599,Sheet1!A:E,5,FALSE)</f>
        <v>Forest Hills Stadium - historic concert venue, commuter friendly from Manhattan.</v>
      </c>
    </row>
    <row r="2600" spans="1:27" x14ac:dyDescent="0.2">
      <c r="A2600">
        <v>2719</v>
      </c>
      <c r="B2600" t="s">
        <v>3356</v>
      </c>
      <c r="C2600" t="s">
        <v>52</v>
      </c>
      <c r="D2600" s="1">
        <v>244900</v>
      </c>
      <c r="E2600">
        <v>1</v>
      </c>
      <c r="F2600">
        <v>1</v>
      </c>
      <c r="G2600">
        <v>518</v>
      </c>
      <c r="H2600" t="s">
        <v>1584</v>
      </c>
      <c r="I2600" t="s">
        <v>65</v>
      </c>
      <c r="J2600" s="5">
        <v>11004</v>
      </c>
      <c r="K2600" s="8" t="str">
        <f>VLOOKUP($B2600,Sheet1!A:E,3,FALSE)</f>
        <v>Glen Oaks</v>
      </c>
      <c r="L2600" s="8" t="str">
        <f>VLOOKUP($B2600,Sheet1!A:E,4,FALSE)</f>
        <v>A</v>
      </c>
      <c r="M2600">
        <v>-73.716009499999998</v>
      </c>
      <c r="N2600">
        <v>40.751118300000002</v>
      </c>
      <c r="O2600" s="13">
        <f>VLOOKUP($B2600,Sheet2!A:F,6,FALSE)</f>
        <v>14.13892999071402</v>
      </c>
      <c r="P2600" s="1">
        <v>48980</v>
      </c>
      <c r="Q2600" s="3">
        <v>6.7500000000000004E-2</v>
      </c>
      <c r="R2600">
        <v>30</v>
      </c>
      <c r="S2600" s="1">
        <v>195920</v>
      </c>
      <c r="T2600" s="1">
        <v>1270.73</v>
      </c>
      <c r="U2600" s="1">
        <v>248.68</v>
      </c>
      <c r="V2600" s="1">
        <v>51.02</v>
      </c>
      <c r="W2600" s="4">
        <v>375</v>
      </c>
      <c r="X2600" s="1">
        <v>1945.44</v>
      </c>
      <c r="Y2600">
        <v>2</v>
      </c>
      <c r="Z2600">
        <v>4</v>
      </c>
      <c r="AA2600" t="str">
        <f>VLOOKUP($B2600,Sheet1!A:E,5,FALSE)</f>
        <v>Glen Oaks Village - large cooperative housing development, Queens County Farm. </v>
      </c>
    </row>
    <row r="2601" spans="1:27" x14ac:dyDescent="0.2">
      <c r="A2601">
        <v>2720</v>
      </c>
      <c r="B2601" t="s">
        <v>3357</v>
      </c>
      <c r="C2601" t="s">
        <v>34</v>
      </c>
      <c r="D2601" s="1">
        <v>2480000</v>
      </c>
      <c r="E2601">
        <v>4</v>
      </c>
      <c r="F2601">
        <v>4</v>
      </c>
      <c r="G2601" s="2">
        <v>5150</v>
      </c>
      <c r="H2601" t="s">
        <v>113</v>
      </c>
      <c r="I2601" t="s">
        <v>65</v>
      </c>
      <c r="J2601" s="5">
        <v>11357</v>
      </c>
      <c r="K2601" s="8" t="str">
        <f>VLOOKUP($B2601,Sheet1!A:E,3,FALSE)</f>
        <v>Malba</v>
      </c>
      <c r="L2601" s="8" t="str">
        <f>VLOOKUP($B2601,Sheet1!A:E,4,FALSE)</f>
        <v>A</v>
      </c>
      <c r="M2601">
        <v>-73.816197599999995</v>
      </c>
      <c r="N2601">
        <v>40.793210299999998</v>
      </c>
      <c r="O2601" s="13">
        <f>VLOOKUP($B2601,Sheet2!A:F,6,FALSE)</f>
        <v>9.3913837305962904</v>
      </c>
      <c r="P2601" s="1">
        <v>496000</v>
      </c>
      <c r="Q2601" s="3">
        <v>6.7500000000000004E-2</v>
      </c>
      <c r="R2601">
        <v>30</v>
      </c>
      <c r="S2601" s="1">
        <v>1984000</v>
      </c>
      <c r="T2601" s="1">
        <v>12868.19</v>
      </c>
      <c r="U2601" s="1">
        <v>2518.3200000000002</v>
      </c>
      <c r="V2601" s="1">
        <v>516.66999999999996</v>
      </c>
      <c r="W2601" s="4">
        <v>600</v>
      </c>
      <c r="X2601" s="1">
        <v>16503.169999999998</v>
      </c>
      <c r="Y2601">
        <v>8</v>
      </c>
      <c r="Z2601">
        <v>21</v>
      </c>
      <c r="AA2601" t="str">
        <f>VLOOKUP($B2601,Sheet1!A:E,5,FALSE)</f>
        <v>Luxury Homes, East River waterfront views, suburban environment.</v>
      </c>
    </row>
    <row r="2602" spans="1:27" x14ac:dyDescent="0.2">
      <c r="A2602">
        <v>2721</v>
      </c>
      <c r="B2602" t="s">
        <v>3358</v>
      </c>
      <c r="C2602" t="s">
        <v>52</v>
      </c>
      <c r="D2602" s="1">
        <v>230000</v>
      </c>
      <c r="E2602">
        <v>1</v>
      </c>
      <c r="F2602">
        <v>1</v>
      </c>
      <c r="G2602" s="2">
        <v>2184</v>
      </c>
      <c r="H2602" t="s">
        <v>1637</v>
      </c>
      <c r="I2602" t="s">
        <v>65</v>
      </c>
      <c r="J2602" s="5">
        <v>11375</v>
      </c>
      <c r="K2602" s="8" t="str">
        <f>VLOOKUP($B2602,Sheet1!A:E,3,FALSE)</f>
        <v>Forest Hills</v>
      </c>
      <c r="L2602" s="8" t="str">
        <f>VLOOKUP($B2602,Sheet1!A:E,4,FALSE)</f>
        <v>A</v>
      </c>
      <c r="M2602">
        <v>-73.849174000000005</v>
      </c>
      <c r="N2602">
        <v>40.736004999999999</v>
      </c>
      <c r="O2602" s="13">
        <f>VLOOKUP($B2602,Sheet2!A:F,6,FALSE)</f>
        <v>7.2053469861349146</v>
      </c>
      <c r="P2602" s="1">
        <v>46000</v>
      </c>
      <c r="Q2602" s="3">
        <v>6.7500000000000004E-2</v>
      </c>
      <c r="R2602">
        <v>30</v>
      </c>
      <c r="S2602" s="1">
        <v>184000</v>
      </c>
      <c r="T2602" s="1">
        <v>1193.42</v>
      </c>
      <c r="U2602" s="1">
        <v>233.55</v>
      </c>
      <c r="V2602" s="1">
        <v>47.92</v>
      </c>
      <c r="W2602" s="4">
        <v>600</v>
      </c>
      <c r="X2602" s="1">
        <v>2074.89</v>
      </c>
      <c r="Y2602">
        <v>2</v>
      </c>
      <c r="Z2602">
        <v>18</v>
      </c>
      <c r="AA2602" t="str">
        <f>VLOOKUP($B2602,Sheet1!A:E,5,FALSE)</f>
        <v>Forest Hills Stadium - historic concert venue, commuter friendly from Manhattan.</v>
      </c>
    </row>
    <row r="2603" spans="1:27" x14ac:dyDescent="0.2">
      <c r="A2603">
        <v>2722</v>
      </c>
      <c r="B2603" t="s">
        <v>3359</v>
      </c>
      <c r="C2603" t="s">
        <v>26</v>
      </c>
      <c r="D2603" s="1">
        <v>780000</v>
      </c>
      <c r="E2603">
        <v>2</v>
      </c>
      <c r="F2603">
        <v>2</v>
      </c>
      <c r="G2603">
        <v>825</v>
      </c>
      <c r="H2603" t="s">
        <v>69</v>
      </c>
      <c r="I2603" t="s">
        <v>45</v>
      </c>
      <c r="J2603" s="5">
        <v>11230</v>
      </c>
      <c r="K2603" s="8" t="str">
        <f>VLOOKUP($B2603,Sheet1!A:E,3,FALSE)</f>
        <v>Midwood</v>
      </c>
      <c r="L2603" s="8" t="str">
        <f>VLOOKUP($B2603,Sheet1!A:E,4,FALSE)</f>
        <v>B</v>
      </c>
      <c r="M2603">
        <v>-73.970491199999998</v>
      </c>
      <c r="N2603">
        <v>40.628860099999997</v>
      </c>
      <c r="O2603" s="13">
        <f>VLOOKUP($B2603,Sheet2!A:F,6,FALSE)</f>
        <v>8.3143604028862352</v>
      </c>
      <c r="P2603" s="1">
        <v>156000</v>
      </c>
      <c r="Q2603" s="3">
        <v>6.7500000000000004E-2</v>
      </c>
      <c r="R2603">
        <v>30</v>
      </c>
      <c r="S2603" s="1">
        <v>624000</v>
      </c>
      <c r="T2603" s="1">
        <v>4047.25</v>
      </c>
      <c r="U2603" s="1">
        <v>792.05</v>
      </c>
      <c r="V2603" s="1">
        <v>162.5</v>
      </c>
      <c r="W2603" s="4">
        <v>1000</v>
      </c>
      <c r="X2603" s="1">
        <v>6001.8</v>
      </c>
      <c r="Y2603">
        <v>4</v>
      </c>
      <c r="Z2603">
        <v>5</v>
      </c>
      <c r="AA2603" t="str">
        <f>VLOOKUP($B2603,Sheet1!A:E,5,FALSE)</f>
        <v>Brooklyn College, significant Jewish population and institutions.</v>
      </c>
    </row>
    <row r="2604" spans="1:27" x14ac:dyDescent="0.2">
      <c r="A2604">
        <v>2723</v>
      </c>
      <c r="B2604" t="s">
        <v>3360</v>
      </c>
      <c r="C2604" t="s">
        <v>41</v>
      </c>
      <c r="D2604" s="1">
        <v>4875000</v>
      </c>
      <c r="E2604">
        <v>3</v>
      </c>
      <c r="F2604">
        <v>3</v>
      </c>
      <c r="G2604" s="2">
        <v>2184</v>
      </c>
      <c r="H2604" t="s">
        <v>69</v>
      </c>
      <c r="I2604" t="s">
        <v>28</v>
      </c>
      <c r="J2604" s="5">
        <v>10016</v>
      </c>
      <c r="K2604" s="8" t="str">
        <f>VLOOKUP($B2604,Sheet1!A:E,3,FALSE)</f>
        <v>Murray Hill</v>
      </c>
      <c r="L2604" s="8" t="str">
        <f>VLOOKUP($B2604,Sheet1!A:E,4,FALSE)</f>
        <v>A</v>
      </c>
      <c r="M2604">
        <v>-73.978301000000002</v>
      </c>
      <c r="N2604">
        <v>40.748964000000001</v>
      </c>
      <c r="O2604" s="13">
        <f>VLOOKUP($B2604,Sheet2!A:F,6,FALSE)</f>
        <v>0.37414172615599439</v>
      </c>
      <c r="P2604" s="1">
        <v>975000</v>
      </c>
      <c r="Q2604" s="3">
        <v>6.7500000000000004E-2</v>
      </c>
      <c r="R2604">
        <v>30</v>
      </c>
      <c r="S2604" s="1">
        <v>3900000</v>
      </c>
      <c r="T2604" s="1">
        <v>25295.33</v>
      </c>
      <c r="U2604" s="1">
        <v>4950.32</v>
      </c>
      <c r="V2604" s="1">
        <v>1015.63</v>
      </c>
      <c r="W2604" s="4">
        <v>600</v>
      </c>
      <c r="X2604" s="1">
        <v>31861.27</v>
      </c>
      <c r="Y2604">
        <v>6</v>
      </c>
      <c r="Z2604">
        <v>11</v>
      </c>
      <c r="AA2604" t="str">
        <f>VLOOKUP($B2604,Sheet1!A:E,5,FALSE)</f>
        <v>Great spot for connecting with new people, Financial &amp; Tech sector workers, fast paced way of life</v>
      </c>
    </row>
    <row r="2605" spans="1:27" x14ac:dyDescent="0.2">
      <c r="A2605">
        <v>2724</v>
      </c>
      <c r="B2605" t="s">
        <v>3361</v>
      </c>
      <c r="C2605" t="s">
        <v>52</v>
      </c>
      <c r="D2605" s="1">
        <v>539999</v>
      </c>
      <c r="E2605">
        <v>3</v>
      </c>
      <c r="F2605">
        <v>2</v>
      </c>
      <c r="G2605" s="2">
        <v>2184</v>
      </c>
      <c r="H2605" t="s">
        <v>39</v>
      </c>
      <c r="I2605" t="s">
        <v>65</v>
      </c>
      <c r="J2605" s="5">
        <v>11372</v>
      </c>
      <c r="K2605" s="8" t="str">
        <f>VLOOKUP($B2605,Sheet1!A:E,3,FALSE)</f>
        <v>High Bridge</v>
      </c>
      <c r="L2605" s="8" t="str">
        <f>VLOOKUP($B2605,Sheet1!A:E,4,FALSE)</f>
        <v>C</v>
      </c>
      <c r="M2605">
        <v>-73.875237900000002</v>
      </c>
      <c r="N2605">
        <v>40.756326299999998</v>
      </c>
      <c r="O2605" s="13">
        <f>VLOOKUP($B2605,Sheet2!A:F,6,FALSE)</f>
        <v>5.8053019527493221</v>
      </c>
      <c r="P2605" s="1">
        <v>107999.8</v>
      </c>
      <c r="Q2605" s="3">
        <v>6.7500000000000004E-2</v>
      </c>
      <c r="R2605">
        <v>30</v>
      </c>
      <c r="S2605" s="1">
        <v>431999.2</v>
      </c>
      <c r="T2605" s="1">
        <v>2801.94</v>
      </c>
      <c r="U2605" s="1">
        <v>548.34</v>
      </c>
      <c r="V2605" s="1">
        <v>112.5</v>
      </c>
      <c r="W2605" s="4">
        <v>375</v>
      </c>
      <c r="X2605" s="1">
        <v>3837.78</v>
      </c>
      <c r="Y2605">
        <v>6</v>
      </c>
      <c r="Z2605">
        <v>14</v>
      </c>
      <c r="AA2605" t="str">
        <f>VLOOKUP($B2605,Sheet1!A:E,5,FALSE)</f>
        <v> High Bridge connecting Manhattan &amp; Bronx, near Yankee Stadium. High poverty rates.</v>
      </c>
    </row>
    <row r="2606" spans="1:27" x14ac:dyDescent="0.2">
      <c r="A2606">
        <v>2725</v>
      </c>
      <c r="B2606" t="s">
        <v>3362</v>
      </c>
      <c r="C2606" t="s">
        <v>52</v>
      </c>
      <c r="D2606" s="1">
        <v>750000</v>
      </c>
      <c r="E2606">
        <v>2</v>
      </c>
      <c r="F2606">
        <v>2</v>
      </c>
      <c r="G2606" s="2">
        <v>1193</v>
      </c>
      <c r="H2606" t="s">
        <v>39</v>
      </c>
      <c r="I2606" t="s">
        <v>54</v>
      </c>
      <c r="J2606" s="5">
        <v>10463</v>
      </c>
      <c r="K2606" s="8" t="str">
        <f>VLOOKUP($B2606,Sheet1!A:E,3,FALSE)</f>
        <v>Riverdale</v>
      </c>
      <c r="L2606" s="8" t="str">
        <f>VLOOKUP($B2606,Sheet1!A:E,4,FALSE)</f>
        <v>A-</v>
      </c>
      <c r="M2606">
        <v>-73.921273900000003</v>
      </c>
      <c r="N2606">
        <v>40.882561799999998</v>
      </c>
      <c r="O2606" s="13">
        <f>VLOOKUP($B2606,Sheet2!A:F,6,FALSE)</f>
        <v>9.8225863941734719</v>
      </c>
      <c r="P2606" s="1">
        <v>150000</v>
      </c>
      <c r="Q2606" s="3">
        <v>6.7500000000000004E-2</v>
      </c>
      <c r="R2606">
        <v>30</v>
      </c>
      <c r="S2606" s="1">
        <v>600000</v>
      </c>
      <c r="T2606" s="1">
        <v>3891.59</v>
      </c>
      <c r="U2606" s="1">
        <v>761.59</v>
      </c>
      <c r="V2606" s="1">
        <v>156.25</v>
      </c>
      <c r="W2606" s="4">
        <v>375</v>
      </c>
      <c r="X2606" s="1">
        <v>5184.43</v>
      </c>
      <c r="Y2606">
        <v>4</v>
      </c>
      <c r="Z2606">
        <v>7</v>
      </c>
      <c r="AA2606" t="str">
        <f>VLOOKUP($B2606,Sheet1!A:E,5,FALSE)</f>
        <v>Residential neighborhood , affluent enclave within the Bronx., "alternative to the Upper West side", Car Transportation is reccomended.</v>
      </c>
    </row>
    <row r="2607" spans="1:27" x14ac:dyDescent="0.2">
      <c r="A2607">
        <v>2726</v>
      </c>
      <c r="B2607" t="s">
        <v>3363</v>
      </c>
      <c r="C2607" t="s">
        <v>26</v>
      </c>
      <c r="D2607" s="1">
        <v>2249000</v>
      </c>
      <c r="E2607">
        <v>2</v>
      </c>
      <c r="F2607">
        <v>3</v>
      </c>
      <c r="G2607" s="2">
        <v>2321</v>
      </c>
      <c r="H2607" t="s">
        <v>780</v>
      </c>
      <c r="I2607" t="s">
        <v>28</v>
      </c>
      <c r="J2607" s="5">
        <v>10016</v>
      </c>
      <c r="K2607" s="8" t="str">
        <f>VLOOKUP($B2607,Sheet1!A:E,3,FALSE)</f>
        <v>Murray Hill</v>
      </c>
      <c r="L2607" s="8" t="str">
        <f>VLOOKUP($B2607,Sheet1!A:E,4,FALSE)</f>
        <v>A</v>
      </c>
      <c r="M2607">
        <v>-73.981928400000001</v>
      </c>
      <c r="N2607">
        <v>40.748677499999999</v>
      </c>
      <c r="O2607" s="13">
        <f>VLOOKUP($B2607,Sheet2!A:F,6,FALSE)</f>
        <v>0.18392226562936179</v>
      </c>
      <c r="P2607" s="1">
        <v>449800</v>
      </c>
      <c r="Q2607" s="3">
        <v>6.7500000000000004E-2</v>
      </c>
      <c r="R2607">
        <v>30</v>
      </c>
      <c r="S2607" s="1">
        <v>1799200</v>
      </c>
      <c r="T2607" s="1">
        <v>11669.58</v>
      </c>
      <c r="U2607" s="1">
        <v>2283.75</v>
      </c>
      <c r="V2607" s="1">
        <v>468.54</v>
      </c>
      <c r="W2607" s="4">
        <v>600</v>
      </c>
      <c r="X2607" s="1">
        <v>15021.87</v>
      </c>
      <c r="Y2607">
        <v>4</v>
      </c>
      <c r="Z2607">
        <v>12</v>
      </c>
      <c r="AA2607" t="str">
        <f>VLOOKUP($B2607,Sheet1!A:E,5,FALSE)</f>
        <v>Great spot for connecting with new people, Financial &amp; Tech sector workers, fast paced way of life</v>
      </c>
    </row>
    <row r="2608" spans="1:27" x14ac:dyDescent="0.2">
      <c r="A2608">
        <v>2727</v>
      </c>
      <c r="B2608" t="s">
        <v>3364</v>
      </c>
      <c r="C2608" t="s">
        <v>52</v>
      </c>
      <c r="D2608" s="1">
        <v>270000</v>
      </c>
      <c r="E2608">
        <v>2</v>
      </c>
      <c r="F2608">
        <v>1</v>
      </c>
      <c r="G2608">
        <v>700</v>
      </c>
      <c r="H2608" t="s">
        <v>1434</v>
      </c>
      <c r="I2608" t="s">
        <v>65</v>
      </c>
      <c r="J2608" s="5">
        <v>11101</v>
      </c>
      <c r="K2608" s="8" t="str">
        <f>VLOOKUP($B2608,Sheet1!A:E,3,FALSE)</f>
        <v>Hunters Point</v>
      </c>
      <c r="L2608" s="8" t="str">
        <f>VLOOKUP($B2608,Sheet1!A:E,4,FALSE)</f>
        <v>B+</v>
      </c>
      <c r="M2608">
        <v>-73.909001500000002</v>
      </c>
      <c r="N2608">
        <v>40.775190100000003</v>
      </c>
      <c r="O2608" s="13">
        <f>VLOOKUP($B2608,Sheet2!A:F,6,FALSE)</f>
        <v>4.4034580582648726</v>
      </c>
      <c r="P2608" s="1">
        <v>54000</v>
      </c>
      <c r="Q2608" s="3">
        <v>6.7500000000000004E-2</v>
      </c>
      <c r="R2608">
        <v>30</v>
      </c>
      <c r="S2608" s="1">
        <v>216000</v>
      </c>
      <c r="T2608" s="1">
        <v>1400.97</v>
      </c>
      <c r="U2608" s="1">
        <v>274.17</v>
      </c>
      <c r="V2608" s="1">
        <v>56.25</v>
      </c>
      <c r="W2608" s="4">
        <v>600</v>
      </c>
      <c r="X2608" s="1">
        <v>2331.39</v>
      </c>
      <c r="Y2608">
        <v>4</v>
      </c>
      <c r="Z2608">
        <v>6</v>
      </c>
      <c r="AA2608" t="str">
        <f>VLOOKUP($B2608,Sheet1!A:E,5,FALSE)</f>
        <v>Waterfront parks and modern residential developments ; Part of Long Island City area.</v>
      </c>
    </row>
    <row r="2609" spans="1:27" x14ac:dyDescent="0.2">
      <c r="A2609">
        <v>2728</v>
      </c>
      <c r="B2609" t="s">
        <v>3365</v>
      </c>
      <c r="C2609" t="s">
        <v>188</v>
      </c>
      <c r="D2609" s="1">
        <v>399000</v>
      </c>
      <c r="E2609">
        <v>2</v>
      </c>
      <c r="F2609">
        <v>1</v>
      </c>
      <c r="G2609" s="2">
        <v>2184</v>
      </c>
      <c r="H2609" t="s">
        <v>42</v>
      </c>
      <c r="I2609" t="s">
        <v>28</v>
      </c>
      <c r="J2609" s="5">
        <v>10065</v>
      </c>
      <c r="K2609" s="8" t="str">
        <f>VLOOKUP($B2609,Sheet1!A:E,3,FALSE)</f>
        <v>Upper East Side</v>
      </c>
      <c r="L2609" s="8" t="str">
        <f>VLOOKUP($B2609,Sheet1!A:E,4,FALSE)</f>
        <v>A</v>
      </c>
      <c r="M2609">
        <v>-73.962211400000001</v>
      </c>
      <c r="N2609">
        <v>40.763146599999999</v>
      </c>
      <c r="O2609" s="13">
        <f>VLOOKUP($B2609,Sheet2!A:F,6,FALSE)</f>
        <v>1.5690051048686551</v>
      </c>
      <c r="P2609" s="1">
        <v>79800</v>
      </c>
      <c r="Q2609" s="3">
        <v>6.7500000000000004E-2</v>
      </c>
      <c r="R2609">
        <v>30</v>
      </c>
      <c r="S2609" s="1">
        <v>319200</v>
      </c>
      <c r="T2609" s="1">
        <v>2070.33</v>
      </c>
      <c r="U2609" s="1">
        <v>405.16</v>
      </c>
      <c r="V2609" s="1">
        <v>83.13</v>
      </c>
      <c r="W2609" s="4">
        <v>600</v>
      </c>
      <c r="X2609" s="1">
        <v>3158.61</v>
      </c>
      <c r="Y2609">
        <v>4</v>
      </c>
      <c r="Z2609">
        <v>18</v>
      </c>
      <c r="AA2609" t="str">
        <f>VLOOKUP($B2609,Sheet1!A:E,5,FALSE)</f>
        <v>Posh neighborhood, private schools, expensive supermarkets, iconic museums. </v>
      </c>
    </row>
    <row r="2610" spans="1:27" x14ac:dyDescent="0.2">
      <c r="A2610">
        <v>2729</v>
      </c>
      <c r="B2610" t="s">
        <v>3366</v>
      </c>
      <c r="C2610" t="s">
        <v>52</v>
      </c>
      <c r="D2610" s="1">
        <v>1950000</v>
      </c>
      <c r="E2610">
        <v>2</v>
      </c>
      <c r="F2610">
        <v>2</v>
      </c>
      <c r="G2610" s="2">
        <v>2184</v>
      </c>
      <c r="H2610" t="s">
        <v>39</v>
      </c>
      <c r="I2610" t="s">
        <v>28</v>
      </c>
      <c r="J2610" s="5">
        <v>10014</v>
      </c>
      <c r="K2610" s="8" t="str">
        <f>VLOOKUP($B2610,Sheet1!A:E,3,FALSE)</f>
        <v>Greenwich Village</v>
      </c>
      <c r="L2610" s="8" t="str">
        <f>VLOOKUP($B2610,Sheet1!A:E,4,FALSE)</f>
        <v>A</v>
      </c>
      <c r="M2610">
        <v>-74.005384300000003</v>
      </c>
      <c r="N2610">
        <v>40.738026400000003</v>
      </c>
      <c r="O2610" s="13">
        <f>VLOOKUP($B2610,Sheet2!A:F,6,FALSE)</f>
        <v>1.2850194538226889</v>
      </c>
      <c r="P2610" s="1">
        <v>390000</v>
      </c>
      <c r="Q2610" s="3">
        <v>6.7500000000000004E-2</v>
      </c>
      <c r="R2610">
        <v>30</v>
      </c>
      <c r="S2610" s="1">
        <v>1560000</v>
      </c>
      <c r="T2610" s="1">
        <v>10118.129999999999</v>
      </c>
      <c r="U2610" s="1">
        <v>1980.13</v>
      </c>
      <c r="V2610" s="1">
        <v>406.25</v>
      </c>
      <c r="W2610" s="4">
        <v>600</v>
      </c>
      <c r="X2610" s="1">
        <v>13104.51</v>
      </c>
      <c r="Y2610">
        <v>4</v>
      </c>
      <c r="Z2610">
        <v>14</v>
      </c>
      <c r="AA2610" t="str">
        <f>VLOOKUP($B2610,Sheet1!A:E,5,FALSE)</f>
        <v>Manhattan, Washington Square Park, where NYU Campus is.</v>
      </c>
    </row>
    <row r="2611" spans="1:27" x14ac:dyDescent="0.2">
      <c r="A2611">
        <v>2730</v>
      </c>
      <c r="B2611" t="s">
        <v>3367</v>
      </c>
      <c r="C2611" t="s">
        <v>52</v>
      </c>
      <c r="D2611" s="1">
        <v>240000</v>
      </c>
      <c r="E2611">
        <v>2</v>
      </c>
      <c r="F2611">
        <v>1</v>
      </c>
      <c r="G2611" s="2">
        <v>2184</v>
      </c>
      <c r="H2611" t="s">
        <v>2709</v>
      </c>
      <c r="I2611" t="s">
        <v>65</v>
      </c>
      <c r="J2611" s="5">
        <v>11421</v>
      </c>
      <c r="K2611" s="8" t="str">
        <f>VLOOKUP($B2611,Sheet1!A:E,3,FALSE)</f>
        <v>Woodhaven</v>
      </c>
      <c r="L2611" s="8" t="str">
        <f>VLOOKUP($B2611,Sheet1!A:E,4,FALSE)</f>
        <v>B</v>
      </c>
      <c r="M2611">
        <v>-73.852920299999994</v>
      </c>
      <c r="N2611">
        <v>40.698774299999997</v>
      </c>
      <c r="O2611" s="13">
        <f>VLOOKUP($B2611,Sheet2!A:F,6,FALSE)</f>
        <v>7.7661457041220743</v>
      </c>
      <c r="P2611" s="1">
        <v>48000</v>
      </c>
      <c r="Q2611" s="3">
        <v>6.7500000000000004E-2</v>
      </c>
      <c r="R2611">
        <v>30</v>
      </c>
      <c r="S2611" s="1">
        <v>192000</v>
      </c>
      <c r="T2611" s="1">
        <v>1245.31</v>
      </c>
      <c r="U2611" s="1">
        <v>243.71</v>
      </c>
      <c r="V2611" s="1">
        <v>50</v>
      </c>
      <c r="W2611" s="4">
        <v>1700</v>
      </c>
      <c r="X2611" s="1">
        <v>3239.02</v>
      </c>
      <c r="Y2611">
        <v>4</v>
      </c>
      <c r="Z2611">
        <v>18</v>
      </c>
      <c r="AA2611" t="str">
        <f>VLOOKUP($B2611,Sheet1!A:E,5,FALSE)</f>
        <v>Jamaica Bay, Woodhaven Library, primarilly reisdential.</v>
      </c>
    </row>
    <row r="2612" spans="1:27" x14ac:dyDescent="0.2">
      <c r="A2612">
        <v>2731</v>
      </c>
      <c r="B2612" t="s">
        <v>3368</v>
      </c>
      <c r="C2612" t="s">
        <v>26</v>
      </c>
      <c r="D2612" s="1">
        <v>628000</v>
      </c>
      <c r="E2612">
        <v>3</v>
      </c>
      <c r="F2612">
        <v>2</v>
      </c>
      <c r="G2612">
        <v>900</v>
      </c>
      <c r="H2612" t="s">
        <v>907</v>
      </c>
      <c r="I2612" t="s">
        <v>65</v>
      </c>
      <c r="J2612" s="5">
        <v>11373</v>
      </c>
      <c r="K2612" s="8" t="str">
        <f>VLOOKUP($B2612,Sheet1!A:E,3,FALSE)</f>
        <v>Elmhurst</v>
      </c>
      <c r="L2612" s="8" t="str">
        <f>VLOOKUP($B2612,Sheet1!A:E,4,FALSE)</f>
        <v>B-</v>
      </c>
      <c r="M2612">
        <v>-73.880354600000004</v>
      </c>
      <c r="N2612">
        <v>40.737692500000001</v>
      </c>
      <c r="O2612" s="13">
        <f>VLOOKUP($B2612,Sheet2!A:F,6,FALSE)</f>
        <v>5.5675612581230034</v>
      </c>
      <c r="P2612" s="1">
        <v>125600</v>
      </c>
      <c r="Q2612" s="3">
        <v>6.7500000000000004E-2</v>
      </c>
      <c r="R2612">
        <v>30</v>
      </c>
      <c r="S2612" s="1">
        <v>502400</v>
      </c>
      <c r="T2612" s="1">
        <v>3258.56</v>
      </c>
      <c r="U2612" s="1">
        <v>637.70000000000005</v>
      </c>
      <c r="V2612" s="1">
        <v>130.83000000000001</v>
      </c>
      <c r="W2612" s="4">
        <v>205</v>
      </c>
      <c r="X2612" s="1">
        <v>4232.09</v>
      </c>
      <c r="Y2612">
        <v>6</v>
      </c>
      <c r="Z2612">
        <v>6</v>
      </c>
      <c r="AA2612" t="str">
        <f>VLOOKUP($B2612,Sheet1!A:E,5,FALSE)</f>
        <v>Queens Center Mall, Authentic food scene, very busy commercial area.</v>
      </c>
    </row>
    <row r="2613" spans="1:27" x14ac:dyDescent="0.2">
      <c r="A2613">
        <v>2732</v>
      </c>
      <c r="B2613" t="s">
        <v>3369</v>
      </c>
      <c r="C2613" t="s">
        <v>52</v>
      </c>
      <c r="D2613" s="1">
        <v>399000</v>
      </c>
      <c r="E2613">
        <v>2</v>
      </c>
      <c r="F2613">
        <v>1</v>
      </c>
      <c r="G2613" s="2">
        <v>2184</v>
      </c>
      <c r="H2613" t="s">
        <v>39</v>
      </c>
      <c r="I2613" t="s">
        <v>65</v>
      </c>
      <c r="J2613" s="5">
        <v>11372</v>
      </c>
      <c r="K2613" s="8" t="str">
        <f>VLOOKUP($B2613,Sheet1!A:E,3,FALSE)</f>
        <v>High Bridge</v>
      </c>
      <c r="L2613" s="8" t="str">
        <f>VLOOKUP($B2613,Sheet1!A:E,4,FALSE)</f>
        <v>C</v>
      </c>
      <c r="M2613">
        <v>-73.874099299999997</v>
      </c>
      <c r="N2613">
        <v>40.754484699999999</v>
      </c>
      <c r="O2613" s="13">
        <f>VLOOKUP($B2613,Sheet2!A:F,6,FALSE)</f>
        <v>5.8550555358563194</v>
      </c>
      <c r="P2613" s="1">
        <v>79800</v>
      </c>
      <c r="Q2613" s="3">
        <v>6.7500000000000004E-2</v>
      </c>
      <c r="R2613">
        <v>30</v>
      </c>
      <c r="S2613" s="1">
        <v>319200</v>
      </c>
      <c r="T2613" s="1">
        <v>2070.33</v>
      </c>
      <c r="U2613" s="1">
        <v>405.16</v>
      </c>
      <c r="V2613" s="1">
        <v>83.13</v>
      </c>
      <c r="W2613" s="4">
        <v>550</v>
      </c>
      <c r="X2613" s="1">
        <v>3108.61</v>
      </c>
      <c r="Y2613">
        <v>4</v>
      </c>
      <c r="Z2613">
        <v>18</v>
      </c>
      <c r="AA2613" t="str">
        <f>VLOOKUP($B2613,Sheet1!A:E,5,FALSE)</f>
        <v> High Bridge connecting Manhattan &amp; Bronx, near Yankee Stadium. High poverty rates.</v>
      </c>
    </row>
    <row r="2614" spans="1:27" x14ac:dyDescent="0.2">
      <c r="A2614">
        <v>2733</v>
      </c>
      <c r="B2614" t="s">
        <v>3370</v>
      </c>
      <c r="C2614" t="s">
        <v>34</v>
      </c>
      <c r="D2614" s="1">
        <v>687000</v>
      </c>
      <c r="E2614">
        <v>2</v>
      </c>
      <c r="F2614">
        <v>1</v>
      </c>
      <c r="G2614" s="2">
        <v>2184</v>
      </c>
      <c r="H2614" t="s">
        <v>3371</v>
      </c>
      <c r="I2614" t="s">
        <v>54</v>
      </c>
      <c r="J2614" s="5">
        <v>10465</v>
      </c>
      <c r="K2614" s="8" t="str">
        <f>VLOOKUP($B2614,Sheet1!A:E,3,FALSE)</f>
        <v>Country Club</v>
      </c>
      <c r="L2614" s="8" t="str">
        <f>VLOOKUP($B2614,Sheet1!A:E,4,FALSE)</f>
        <v>B+</v>
      </c>
      <c r="M2614">
        <v>-73.806271699999996</v>
      </c>
      <c r="N2614">
        <v>40.8214203</v>
      </c>
      <c r="O2614" s="13">
        <f>VLOOKUP($B2614,Sheet2!A:F,6,FALSE)</f>
        <v>10.648587858804451</v>
      </c>
      <c r="P2614" s="1">
        <v>137400</v>
      </c>
      <c r="Q2614" s="3">
        <v>6.7500000000000004E-2</v>
      </c>
      <c r="R2614">
        <v>30</v>
      </c>
      <c r="S2614" s="1">
        <v>549600</v>
      </c>
      <c r="T2614" s="1">
        <v>3564.7</v>
      </c>
      <c r="U2614" s="1">
        <v>697.61</v>
      </c>
      <c r="V2614" s="1">
        <v>143.13</v>
      </c>
      <c r="W2614" s="4">
        <v>600</v>
      </c>
      <c r="X2614" s="1">
        <v>5005.43</v>
      </c>
      <c r="Y2614">
        <v>4</v>
      </c>
      <c r="Z2614">
        <v>18</v>
      </c>
      <c r="AA2614" t="str">
        <f>VLOOKUP($B2614,Sheet1!A:E,5,FALSE)</f>
        <v>Bronx, suburban feel with waterfront properties by the Eastchester Bay; Exclusive Country clubs.</v>
      </c>
    </row>
    <row r="2615" spans="1:27" x14ac:dyDescent="0.2">
      <c r="A2615">
        <v>2734</v>
      </c>
      <c r="B2615" t="s">
        <v>3372</v>
      </c>
      <c r="C2615" t="s">
        <v>41</v>
      </c>
      <c r="D2615" s="1">
        <v>588000</v>
      </c>
      <c r="E2615">
        <v>2</v>
      </c>
      <c r="F2615">
        <v>2</v>
      </c>
      <c r="G2615" s="2">
        <v>2000</v>
      </c>
      <c r="H2615" t="s">
        <v>62</v>
      </c>
      <c r="I2615" t="s">
        <v>36</v>
      </c>
      <c r="J2615" s="5">
        <v>10314</v>
      </c>
      <c r="K2615" s="8" t="str">
        <f>VLOOKUP($B2615,Sheet1!A:E,3,FALSE)</f>
        <v>Mid Island</v>
      </c>
      <c r="L2615" s="8" t="str">
        <f>VLOOKUP($B2615,Sheet1!A:E,4,FALSE)</f>
        <v>B</v>
      </c>
      <c r="M2615">
        <v>-74.152105899999995</v>
      </c>
      <c r="N2615">
        <v>40.590456099999997</v>
      </c>
      <c r="O2615" s="13">
        <f>VLOOKUP($B2615,Sheet2!A:F,6,FALSE)</f>
        <v>14.00323982475825</v>
      </c>
      <c r="P2615" s="1">
        <v>117600</v>
      </c>
      <c r="Q2615" s="3">
        <v>6.7500000000000004E-2</v>
      </c>
      <c r="R2615">
        <v>30</v>
      </c>
      <c r="S2615" s="1">
        <v>470400</v>
      </c>
      <c r="T2615" s="1">
        <v>3051.01</v>
      </c>
      <c r="U2615" s="1">
        <v>597.08000000000004</v>
      </c>
      <c r="V2615" s="1">
        <v>122.5</v>
      </c>
      <c r="W2615" s="4">
        <v>375</v>
      </c>
      <c r="X2615" s="1">
        <v>4145.59</v>
      </c>
      <c r="Y2615">
        <v>4</v>
      </c>
      <c r="Z2615">
        <v>13</v>
      </c>
      <c r="AA2615" t="str">
        <f>VLOOKUP($B2615,Sheet1!A:E,5,FALSE)</f>
        <v>Middle of Staten island, largest % of Asians in Staten Island, suburban residential area.</v>
      </c>
    </row>
    <row r="2616" spans="1:27" x14ac:dyDescent="0.2">
      <c r="A2616">
        <v>2735</v>
      </c>
      <c r="B2616" t="s">
        <v>3373</v>
      </c>
      <c r="C2616" t="s">
        <v>87</v>
      </c>
      <c r="D2616" s="1">
        <v>825000</v>
      </c>
      <c r="E2616">
        <v>5</v>
      </c>
      <c r="F2616">
        <v>3</v>
      </c>
      <c r="G2616" s="2">
        <v>2184</v>
      </c>
      <c r="H2616" t="s">
        <v>3374</v>
      </c>
      <c r="I2616" t="s">
        <v>54</v>
      </c>
      <c r="J2616" s="5">
        <v>10472</v>
      </c>
      <c r="K2616" s="8" t="str">
        <f>VLOOKUP($B2616,Sheet1!A:E,3,FALSE)</f>
        <v>Soundview Bruckner</v>
      </c>
      <c r="L2616" s="8" t="str">
        <f>VLOOKUP($B2616,Sheet1!A:E,4,FALSE)</f>
        <v>C</v>
      </c>
      <c r="M2616">
        <v>-73.876812400000006</v>
      </c>
      <c r="N2616">
        <v>40.829697299999999</v>
      </c>
      <c r="O2616" s="13">
        <f>VLOOKUP($B2616,Sheet2!A:F,6,FALSE)</f>
        <v>7.9747423656716361</v>
      </c>
      <c r="P2616" s="1">
        <v>165000</v>
      </c>
      <c r="Q2616" s="3">
        <v>6.7500000000000004E-2</v>
      </c>
      <c r="R2616">
        <v>30</v>
      </c>
      <c r="S2616" s="1">
        <v>660000</v>
      </c>
      <c r="T2616" s="1">
        <v>4280.75</v>
      </c>
      <c r="U2616" s="1">
        <v>837.75</v>
      </c>
      <c r="V2616" s="1">
        <v>171.88</v>
      </c>
      <c r="W2616" s="4">
        <v>375</v>
      </c>
      <c r="X2616" s="1">
        <v>5665.37</v>
      </c>
      <c r="Y2616">
        <v>10</v>
      </c>
      <c r="Z2616">
        <v>11</v>
      </c>
      <c r="AA2616" t="str">
        <f>VLOOKUP($B2616,Sheet1!A:E,5,FALSE)</f>
        <v>Soundview park offering lots of green space, Bruckner expressway, mixed housing options.</v>
      </c>
    </row>
    <row r="2617" spans="1:27" x14ac:dyDescent="0.2">
      <c r="A2617">
        <v>2737</v>
      </c>
      <c r="B2617" t="s">
        <v>3375</v>
      </c>
      <c r="C2617" t="s">
        <v>26</v>
      </c>
      <c r="D2617" s="1">
        <v>285000</v>
      </c>
      <c r="E2617">
        <v>2</v>
      </c>
      <c r="F2617">
        <v>1</v>
      </c>
      <c r="G2617">
        <v>835</v>
      </c>
      <c r="H2617" t="s">
        <v>1122</v>
      </c>
      <c r="I2617" t="s">
        <v>54</v>
      </c>
      <c r="J2617" s="5">
        <v>10462</v>
      </c>
      <c r="K2617" s="8" t="str">
        <f>VLOOKUP($B2617,Sheet1!A:E,3,FALSE)</f>
        <v>Castle Hill</v>
      </c>
      <c r="L2617" s="8" t="str">
        <f>VLOOKUP($B2617,Sheet1!A:E,4,FALSE)</f>
        <v>C</v>
      </c>
      <c r="M2617">
        <v>-73.8587548</v>
      </c>
      <c r="N2617">
        <v>40.839619399999997</v>
      </c>
      <c r="O2617" s="13">
        <f>VLOOKUP($B2617,Sheet2!A:F,6,FALSE)</f>
        <v>9.1316347179207362</v>
      </c>
      <c r="P2617" s="1">
        <v>57000</v>
      </c>
      <c r="Q2617" s="3">
        <v>6.7500000000000004E-2</v>
      </c>
      <c r="R2617">
        <v>30</v>
      </c>
      <c r="S2617" s="1">
        <v>228000</v>
      </c>
      <c r="T2617" s="1">
        <v>1478.8</v>
      </c>
      <c r="U2617" s="1">
        <v>289.39999999999998</v>
      </c>
      <c r="V2617" s="1">
        <v>59.38</v>
      </c>
      <c r="W2617" s="4">
        <v>375</v>
      </c>
      <c r="X2617" s="1">
        <v>2202.58</v>
      </c>
      <c r="Y2617">
        <v>4</v>
      </c>
      <c r="Z2617">
        <v>7</v>
      </c>
      <c r="AA2617" t="str">
        <f>VLOOKUP($B2617,Sheet1!A:E,5,FALSE)</f>
        <v>Residential neighborhood, suburban feeling, with scenic waterfront views.</v>
      </c>
    </row>
    <row r="2618" spans="1:27" x14ac:dyDescent="0.2">
      <c r="A2618">
        <v>2738</v>
      </c>
      <c r="B2618" t="s">
        <v>3376</v>
      </c>
      <c r="C2618" t="s">
        <v>26</v>
      </c>
      <c r="D2618" s="1">
        <v>595000</v>
      </c>
      <c r="E2618">
        <v>3</v>
      </c>
      <c r="F2618">
        <v>1</v>
      </c>
      <c r="G2618">
        <v>915</v>
      </c>
      <c r="H2618" t="s">
        <v>39</v>
      </c>
      <c r="I2618" t="s">
        <v>45</v>
      </c>
      <c r="J2618" s="5">
        <v>11205</v>
      </c>
      <c r="K2618" s="8" t="str">
        <f>VLOOKUP($B2618,Sheet1!A:E,3,FALSE)</f>
        <v>Bedford-Stuyvesant</v>
      </c>
      <c r="L2618" s="8" t="str">
        <f>VLOOKUP($B2618,Sheet1!A:E,4,FALSE)</f>
        <v>C+</v>
      </c>
      <c r="M2618">
        <v>-73.959589899999997</v>
      </c>
      <c r="N2618">
        <v>40.694408299999999</v>
      </c>
      <c r="O2618" s="13">
        <f>VLOOKUP($B2618,Sheet2!A:F,6,FALSE)</f>
        <v>3.991861473644803</v>
      </c>
      <c r="P2618" s="1">
        <v>119000</v>
      </c>
      <c r="Q2618" s="3">
        <v>6.7500000000000004E-2</v>
      </c>
      <c r="R2618">
        <v>30</v>
      </c>
      <c r="S2618" s="1">
        <v>476000</v>
      </c>
      <c r="T2618" s="1">
        <v>3087.33</v>
      </c>
      <c r="U2618" s="1">
        <v>604.19000000000005</v>
      </c>
      <c r="V2618" s="1">
        <v>123.96</v>
      </c>
      <c r="W2618" s="4">
        <v>600</v>
      </c>
      <c r="X2618" s="1">
        <v>4415.4799999999996</v>
      </c>
      <c r="Y2618">
        <v>6</v>
      </c>
      <c r="Z2618">
        <v>8</v>
      </c>
      <c r="AA2618" t="str">
        <f>VLOOKUP($B2618,Sheet1!A:E,5,FALSE)</f>
        <v>Bed-Stuy, Do or Die phrase, home of rappers Notorious B.I.G &amp; Jay Z, Options for soul food &amp; carribean foods.</v>
      </c>
    </row>
    <row r="2619" spans="1:27" x14ac:dyDescent="0.2">
      <c r="A2619">
        <v>2739</v>
      </c>
      <c r="B2619" t="s">
        <v>3377</v>
      </c>
      <c r="C2619" t="s">
        <v>26</v>
      </c>
      <c r="D2619" s="1">
        <v>899000</v>
      </c>
      <c r="E2619">
        <v>2</v>
      </c>
      <c r="F2619">
        <v>2</v>
      </c>
      <c r="G2619" s="2">
        <v>1697</v>
      </c>
      <c r="H2619" t="s">
        <v>3378</v>
      </c>
      <c r="I2619" t="s">
        <v>36</v>
      </c>
      <c r="J2619" s="5">
        <v>10301</v>
      </c>
      <c r="K2619" s="8" t="str">
        <f>VLOOKUP($B2619,Sheet1!A:E,3,FALSE)</f>
        <v>Richmond County</v>
      </c>
      <c r="L2619" s="8" t="str">
        <f>VLOOKUP($B2619,Sheet1!A:E,4,FALSE)</f>
        <v>B</v>
      </c>
      <c r="M2619">
        <v>-74.073757400000005</v>
      </c>
      <c r="N2619">
        <v>40.640365600000003</v>
      </c>
      <c r="O2619" s="13">
        <f>VLOOKUP($B2619,Sheet2!A:F,6,FALSE)</f>
        <v>8.8046146969831884</v>
      </c>
      <c r="P2619" s="1">
        <v>179800</v>
      </c>
      <c r="Q2619" s="3">
        <v>6.7500000000000004E-2</v>
      </c>
      <c r="R2619">
        <v>30</v>
      </c>
      <c r="S2619" s="1">
        <v>719200</v>
      </c>
      <c r="T2619" s="1">
        <v>4664.72</v>
      </c>
      <c r="U2619" s="1">
        <v>912.89</v>
      </c>
      <c r="V2619" s="1">
        <v>187.29</v>
      </c>
      <c r="W2619" s="4">
        <v>600</v>
      </c>
      <c r="X2619" s="1">
        <v>6364.9</v>
      </c>
      <c r="Y2619">
        <v>4</v>
      </c>
      <c r="Z2619">
        <v>11</v>
      </c>
      <c r="AA2619" t="str">
        <f>VLOOKUP($B2619,Sheet1!A:E,5,FALSE)</f>
        <v>Northern Staten Island</v>
      </c>
    </row>
    <row r="2620" spans="1:27" x14ac:dyDescent="0.2">
      <c r="A2620">
        <v>2740</v>
      </c>
      <c r="B2620" t="s">
        <v>3379</v>
      </c>
      <c r="C2620" t="s">
        <v>41</v>
      </c>
      <c r="D2620" s="1">
        <v>2995000</v>
      </c>
      <c r="E2620">
        <v>5</v>
      </c>
      <c r="F2620">
        <v>2</v>
      </c>
      <c r="G2620" s="2">
        <v>4900</v>
      </c>
      <c r="H2620" t="s">
        <v>42</v>
      </c>
      <c r="I2620" t="s">
        <v>28</v>
      </c>
      <c r="J2620" s="5">
        <v>10030</v>
      </c>
      <c r="K2620" s="8" t="str">
        <f>VLOOKUP($B2620,Sheet1!A:E,3,FALSE)</f>
        <v>Harlem</v>
      </c>
      <c r="L2620" s="8" t="str">
        <f>VLOOKUP($B2620,Sheet1!A:E,4,FALSE)</f>
        <v>C</v>
      </c>
      <c r="M2620">
        <v>-73.944099100000003</v>
      </c>
      <c r="N2620">
        <v>40.817807100000003</v>
      </c>
      <c r="O2620" s="13">
        <f>VLOOKUP($B2620,Sheet2!A:F,6,FALSE)</f>
        <v>5.230831945208525</v>
      </c>
      <c r="P2620" s="1">
        <v>599000</v>
      </c>
      <c r="Q2620" s="3">
        <v>6.7500000000000004E-2</v>
      </c>
      <c r="R2620">
        <v>30</v>
      </c>
      <c r="S2620" s="1">
        <v>2396000</v>
      </c>
      <c r="T2620" s="1">
        <v>15540.41</v>
      </c>
      <c r="U2620" s="1">
        <v>3041.27</v>
      </c>
      <c r="V2620" s="1">
        <v>623.96</v>
      </c>
      <c r="W2620" s="4">
        <v>600</v>
      </c>
      <c r="X2620" s="1">
        <v>19805.64</v>
      </c>
      <c r="Y2620">
        <v>10</v>
      </c>
      <c r="Z2620">
        <v>31</v>
      </c>
      <c r="AA2620" t="str">
        <f>VLOOKUP($B2620,Sheet1!A:E,5,FALSE)</f>
        <v>Rich African-American history and cultural landmarks such as Apollo Theather. </v>
      </c>
    </row>
    <row r="2621" spans="1:27" x14ac:dyDescent="0.2">
      <c r="A2621">
        <v>2741</v>
      </c>
      <c r="B2621" t="s">
        <v>3380</v>
      </c>
      <c r="C2621" t="s">
        <v>34</v>
      </c>
      <c r="D2621" s="1">
        <v>1180000</v>
      </c>
      <c r="E2621">
        <v>4</v>
      </c>
      <c r="F2621">
        <v>3</v>
      </c>
      <c r="G2621" s="2">
        <v>2184</v>
      </c>
      <c r="H2621" t="s">
        <v>113</v>
      </c>
      <c r="I2621" t="s">
        <v>65</v>
      </c>
      <c r="J2621" s="5">
        <v>11366</v>
      </c>
      <c r="K2621" s="8" t="str">
        <f>VLOOKUP($B2621,Sheet1!A:E,3,FALSE)</f>
        <v>Fresh Meadows</v>
      </c>
      <c r="L2621" s="8" t="str">
        <f>VLOOKUP($B2621,Sheet1!A:E,4,FALSE)</f>
        <v>A-</v>
      </c>
      <c r="M2621">
        <v>-73.778865600000003</v>
      </c>
      <c r="N2621">
        <v>40.733597400000001</v>
      </c>
      <c r="O2621" s="13">
        <f>VLOOKUP($B2621,Sheet2!A:F,6,FALSE)</f>
        <v>10.891765402298409</v>
      </c>
      <c r="P2621" s="1">
        <v>236000</v>
      </c>
      <c r="Q2621" s="3">
        <v>6.7500000000000004E-2</v>
      </c>
      <c r="R2621">
        <v>30</v>
      </c>
      <c r="S2621" s="1">
        <v>944000</v>
      </c>
      <c r="T2621" s="1">
        <v>6122.77</v>
      </c>
      <c r="U2621" s="1">
        <v>1198.23</v>
      </c>
      <c r="V2621" s="1">
        <v>245.83</v>
      </c>
      <c r="W2621" s="4">
        <v>375</v>
      </c>
      <c r="X2621" s="1">
        <v>7941.83</v>
      </c>
      <c r="Y2621">
        <v>8</v>
      </c>
      <c r="Z2621">
        <v>11</v>
      </c>
      <c r="AA2621" t="str">
        <f>VLOOKUP($B2621,Sheet1!A:E,5,FALSE)</f>
        <v>Suburban Residential area near St. John's Univeristy and Fresh Meadows Shopping Center.</v>
      </c>
    </row>
    <row r="2622" spans="1:27" x14ac:dyDescent="0.2">
      <c r="A2622">
        <v>2742</v>
      </c>
      <c r="B2622" t="s">
        <v>3381</v>
      </c>
      <c r="C2622" t="s">
        <v>163</v>
      </c>
      <c r="D2622" s="1">
        <v>799900</v>
      </c>
      <c r="E2622">
        <v>4</v>
      </c>
      <c r="F2622">
        <v>4</v>
      </c>
      <c r="G2622" s="2">
        <v>1816</v>
      </c>
      <c r="H2622" t="s">
        <v>3382</v>
      </c>
      <c r="I2622" t="s">
        <v>36</v>
      </c>
      <c r="J2622" s="5">
        <v>10308</v>
      </c>
      <c r="K2622" s="8" t="str">
        <f>VLOOKUP($B2622,Sheet1!A:E,3,FALSE)</f>
        <v>Great Kills</v>
      </c>
      <c r="L2622" s="8" t="str">
        <f>VLOOKUP($B2622,Sheet1!A:E,4,FALSE)</f>
        <v>B</v>
      </c>
      <c r="M2622">
        <v>-74.1462231</v>
      </c>
      <c r="N2622">
        <v>40.557041599999998</v>
      </c>
      <c r="O2622" s="13">
        <f>VLOOKUP($B2622,Sheet2!A:F,6,FALSE)</f>
        <v>15.700702931006569</v>
      </c>
      <c r="P2622" s="1">
        <v>159980</v>
      </c>
      <c r="Q2622" s="3">
        <v>6.7500000000000004E-2</v>
      </c>
      <c r="R2622">
        <v>30</v>
      </c>
      <c r="S2622" s="1">
        <v>639920</v>
      </c>
      <c r="T2622" s="1">
        <v>4150.51</v>
      </c>
      <c r="U2622" s="1">
        <v>812.26</v>
      </c>
      <c r="V2622" s="1">
        <v>166.65</v>
      </c>
      <c r="W2622" s="4">
        <v>375</v>
      </c>
      <c r="X2622" s="1">
        <v>5504.41</v>
      </c>
      <c r="Y2622">
        <v>8</v>
      </c>
      <c r="Z2622">
        <v>8</v>
      </c>
      <c r="AA2622" t="str">
        <f>VLOOKUP($B2622,Sheet1!A:E,5,FALSE)</f>
        <v>Southern Staten Island, Suburban feel, waterfront community, Great Kills Park, named after Duth word of "Great creeks"</v>
      </c>
    </row>
    <row r="2623" spans="1:27" x14ac:dyDescent="0.2">
      <c r="A2623">
        <v>2743</v>
      </c>
      <c r="B2623" t="s">
        <v>3383</v>
      </c>
      <c r="C2623" t="s">
        <v>52</v>
      </c>
      <c r="D2623" s="1">
        <v>130000</v>
      </c>
      <c r="E2623">
        <v>1</v>
      </c>
      <c r="F2623">
        <v>1</v>
      </c>
      <c r="G2623" s="2">
        <v>2184</v>
      </c>
      <c r="H2623" t="s">
        <v>3384</v>
      </c>
      <c r="I2623" t="s">
        <v>54</v>
      </c>
      <c r="J2623" s="5">
        <v>10468</v>
      </c>
      <c r="K2623" s="8" t="str">
        <f>VLOOKUP($B2623,Sheet1!A:E,3,FALSE)</f>
        <v>Fordham Heights</v>
      </c>
      <c r="L2623" s="8" t="str">
        <f>VLOOKUP($B2623,Sheet1!A:E,4,FALSE)</f>
        <v>C-</v>
      </c>
      <c r="M2623">
        <v>-73.907369099999997</v>
      </c>
      <c r="N2623">
        <v>40.8653458</v>
      </c>
      <c r="O2623" s="13">
        <f>VLOOKUP($B2623,Sheet2!A:F,6,FALSE)</f>
        <v>9.022540826060391</v>
      </c>
      <c r="P2623" s="1">
        <v>26000</v>
      </c>
      <c r="Q2623" s="3">
        <v>6.7500000000000004E-2</v>
      </c>
      <c r="R2623">
        <v>30</v>
      </c>
      <c r="S2623" s="1">
        <v>104000</v>
      </c>
      <c r="T2623" s="1">
        <v>674.54</v>
      </c>
      <c r="U2623" s="1">
        <v>132.01</v>
      </c>
      <c r="V2623" s="1">
        <v>27.08</v>
      </c>
      <c r="W2623" s="4">
        <v>600</v>
      </c>
      <c r="X2623" s="1">
        <v>1433.63</v>
      </c>
      <c r="Y2623">
        <v>2</v>
      </c>
      <c r="Z2623">
        <v>18</v>
      </c>
      <c r="AA2623" t="str">
        <f>VLOOKUP($B2623,Sheet1!A:E,5,FALSE)</f>
        <v>Residential character and proximity to Fordham University.</v>
      </c>
    </row>
    <row r="2624" spans="1:27" x14ac:dyDescent="0.2">
      <c r="A2624">
        <v>2744</v>
      </c>
      <c r="B2624" t="s">
        <v>3385</v>
      </c>
      <c r="C2624" t="s">
        <v>34</v>
      </c>
      <c r="D2624" s="1">
        <v>849999</v>
      </c>
      <c r="E2624">
        <v>3</v>
      </c>
      <c r="F2624">
        <v>2</v>
      </c>
      <c r="G2624" s="2">
        <v>2184</v>
      </c>
      <c r="H2624" t="s">
        <v>3386</v>
      </c>
      <c r="I2624" t="s">
        <v>65</v>
      </c>
      <c r="J2624" s="5">
        <v>11367</v>
      </c>
      <c r="K2624" s="8" t="str">
        <f>VLOOKUP($B2624,Sheet1!A:E,3,FALSE)</f>
        <v>Flushing</v>
      </c>
      <c r="L2624" s="8" t="str">
        <f>VLOOKUP($B2624,Sheet1!A:E,4,FALSE)</f>
        <v>B</v>
      </c>
      <c r="M2624">
        <v>-73.816565600000004</v>
      </c>
      <c r="N2624">
        <v>40.722634100000001</v>
      </c>
      <c r="O2624" s="13">
        <f>VLOOKUP($B2624,Sheet2!A:F,6,FALSE)</f>
        <v>9.045397621188469</v>
      </c>
      <c r="P2624" s="1">
        <v>169999.8</v>
      </c>
      <c r="Q2624" s="3">
        <v>6.7500000000000004E-2</v>
      </c>
      <c r="R2624">
        <v>30</v>
      </c>
      <c r="S2624" s="1">
        <v>679999.2</v>
      </c>
      <c r="T2624" s="1">
        <v>4410.46</v>
      </c>
      <c r="U2624" s="1">
        <v>863.13</v>
      </c>
      <c r="V2624" s="1">
        <v>177.08</v>
      </c>
      <c r="W2624" s="4">
        <v>2000</v>
      </c>
      <c r="X2624" s="1">
        <v>7450.68</v>
      </c>
      <c r="Y2624">
        <v>6</v>
      </c>
      <c r="Z2624">
        <v>14</v>
      </c>
      <c r="AA2624" t="str">
        <f>VLOOKUP($B2624,Sheet1!A:E,5,FALSE)</f>
        <v>Bustling Chinese and  Korean community. Large shopping community.</v>
      </c>
    </row>
    <row r="2625" spans="1:27" x14ac:dyDescent="0.2">
      <c r="A2625">
        <v>2745</v>
      </c>
      <c r="B2625" t="s">
        <v>3387</v>
      </c>
      <c r="C2625" t="s">
        <v>52</v>
      </c>
      <c r="D2625" s="1">
        <v>185000</v>
      </c>
      <c r="E2625">
        <v>1</v>
      </c>
      <c r="F2625">
        <v>1</v>
      </c>
      <c r="G2625">
        <v>850</v>
      </c>
      <c r="H2625" t="s">
        <v>3388</v>
      </c>
      <c r="I2625" t="s">
        <v>54</v>
      </c>
      <c r="J2625" s="5">
        <v>10463</v>
      </c>
      <c r="K2625" s="8" t="str">
        <f>VLOOKUP($B2625,Sheet1!A:E,3,FALSE)</f>
        <v>Riverdale</v>
      </c>
      <c r="L2625" s="8" t="str">
        <f>VLOOKUP($B2625,Sheet1!A:E,4,FALSE)</f>
        <v>A-</v>
      </c>
      <c r="M2625">
        <v>-73.902091400000003</v>
      </c>
      <c r="N2625">
        <v>40.8789917</v>
      </c>
      <c r="O2625" s="13">
        <f>VLOOKUP($B2625,Sheet2!A:F,6,FALSE)</f>
        <v>9.9886795422998382</v>
      </c>
      <c r="P2625" s="1">
        <v>37000</v>
      </c>
      <c r="Q2625" s="3">
        <v>6.7500000000000004E-2</v>
      </c>
      <c r="R2625">
        <v>30</v>
      </c>
      <c r="S2625" s="1">
        <v>148000</v>
      </c>
      <c r="T2625" s="1">
        <v>959.93</v>
      </c>
      <c r="U2625" s="1">
        <v>187.86</v>
      </c>
      <c r="V2625" s="1">
        <v>38.54</v>
      </c>
      <c r="W2625" s="4">
        <v>1400</v>
      </c>
      <c r="X2625" s="1">
        <v>2586.33</v>
      </c>
      <c r="Y2625">
        <v>2</v>
      </c>
      <c r="Z2625">
        <v>7</v>
      </c>
      <c r="AA2625" t="str">
        <f>VLOOKUP($B2625,Sheet1!A:E,5,FALSE)</f>
        <v>Residential neighborhood , affluent enclave within the Bronx., "alternative to the Upper West side", Car Transportation is reccomended.</v>
      </c>
    </row>
    <row r="2626" spans="1:27" x14ac:dyDescent="0.2">
      <c r="A2626">
        <v>2747</v>
      </c>
      <c r="B2626" t="s">
        <v>3389</v>
      </c>
      <c r="C2626" t="s">
        <v>87</v>
      </c>
      <c r="D2626" s="1">
        <v>2798000</v>
      </c>
      <c r="E2626">
        <v>5</v>
      </c>
      <c r="F2626">
        <v>3</v>
      </c>
      <c r="G2626" s="2">
        <v>3400</v>
      </c>
      <c r="H2626" t="s">
        <v>369</v>
      </c>
      <c r="I2626" t="s">
        <v>45</v>
      </c>
      <c r="J2626" s="5">
        <v>11215</v>
      </c>
      <c r="K2626" s="8" t="str">
        <f>VLOOKUP($B2626,Sheet1!A:E,3,FALSE)</f>
        <v>Park Slope</v>
      </c>
      <c r="L2626" s="8" t="str">
        <f>VLOOKUP($B2626,Sheet1!A:E,4,FALSE)</f>
        <v>A</v>
      </c>
      <c r="M2626">
        <v>-73.975525000000005</v>
      </c>
      <c r="N2626">
        <v>40.657854</v>
      </c>
      <c r="O2626" s="13">
        <f>VLOOKUP($B2626,Sheet2!A:F,6,FALSE)</f>
        <v>6.2981477810295621</v>
      </c>
      <c r="P2626" s="1">
        <v>559600</v>
      </c>
      <c r="Q2626" s="3">
        <v>6.7500000000000004E-2</v>
      </c>
      <c r="R2626">
        <v>30</v>
      </c>
      <c r="S2626" s="1">
        <v>2238400</v>
      </c>
      <c r="T2626" s="1">
        <v>14518.22</v>
      </c>
      <c r="U2626" s="1">
        <v>2841.23</v>
      </c>
      <c r="V2626" s="1">
        <v>582.91999999999996</v>
      </c>
      <c r="W2626" s="4">
        <v>1000</v>
      </c>
      <c r="X2626" s="1">
        <v>18942.37</v>
      </c>
      <c r="Y2626">
        <v>10</v>
      </c>
      <c r="Z2626">
        <v>17</v>
      </c>
      <c r="AA2626" t="str">
        <f>VLOOKUP($B2626,Sheet1!A:E,5,FALSE)</f>
        <v>Beautiful historic homes, Smith Street, Family friendly neighborhoods, near Prospect Park.</v>
      </c>
    </row>
    <row r="2627" spans="1:27" x14ac:dyDescent="0.2">
      <c r="A2627">
        <v>2748</v>
      </c>
      <c r="B2627" t="s">
        <v>3390</v>
      </c>
      <c r="C2627" t="s">
        <v>52</v>
      </c>
      <c r="D2627" s="1">
        <v>359000</v>
      </c>
      <c r="E2627">
        <v>2</v>
      </c>
      <c r="F2627">
        <v>1</v>
      </c>
      <c r="G2627">
        <v>950</v>
      </c>
      <c r="H2627" t="s">
        <v>3309</v>
      </c>
      <c r="I2627" t="s">
        <v>65</v>
      </c>
      <c r="J2627" s="5">
        <v>11354</v>
      </c>
      <c r="K2627" s="8" t="str">
        <f>VLOOKUP($B2627,Sheet1!A:E,3,FALSE)</f>
        <v>Flushing</v>
      </c>
      <c r="L2627" s="8" t="str">
        <f>VLOOKUP($B2627,Sheet1!A:E,4,FALSE)</f>
        <v>B</v>
      </c>
      <c r="M2627">
        <v>-73.8274665</v>
      </c>
      <c r="N2627">
        <v>40.773329699999998</v>
      </c>
      <c r="O2627" s="13">
        <f>VLOOKUP($B2627,Sheet2!A:F,6,FALSE)</f>
        <v>8.4586600718572882</v>
      </c>
      <c r="P2627" s="1">
        <v>71800</v>
      </c>
      <c r="Q2627" s="3">
        <v>6.7500000000000004E-2</v>
      </c>
      <c r="R2627">
        <v>30</v>
      </c>
      <c r="S2627" s="1">
        <v>287200</v>
      </c>
      <c r="T2627" s="1">
        <v>1862.77</v>
      </c>
      <c r="U2627" s="1">
        <v>364.55</v>
      </c>
      <c r="V2627" s="1">
        <v>74.790000000000006</v>
      </c>
      <c r="W2627" s="4">
        <v>600</v>
      </c>
      <c r="X2627" s="1">
        <v>2902.11</v>
      </c>
      <c r="Y2627">
        <v>4</v>
      </c>
      <c r="Z2627">
        <v>8</v>
      </c>
      <c r="AA2627" t="str">
        <f>VLOOKUP($B2627,Sheet1!A:E,5,FALSE)</f>
        <v>Bustling Chinese and  Korean community. Large shopping community.</v>
      </c>
    </row>
    <row r="2628" spans="1:27" x14ac:dyDescent="0.2">
      <c r="A2628">
        <v>2749</v>
      </c>
      <c r="B2628" t="s">
        <v>3391</v>
      </c>
      <c r="C2628" t="s">
        <v>188</v>
      </c>
      <c r="D2628" s="1">
        <v>435000</v>
      </c>
      <c r="E2628">
        <v>1</v>
      </c>
      <c r="F2628">
        <v>1</v>
      </c>
      <c r="G2628" s="2">
        <v>2184</v>
      </c>
      <c r="H2628" t="s">
        <v>39</v>
      </c>
      <c r="I2628" t="s">
        <v>45</v>
      </c>
      <c r="J2628" s="5">
        <v>11201</v>
      </c>
      <c r="K2628" s="8" t="str">
        <f>VLOOKUP($B2628,Sheet1!A:E,3,FALSE)</f>
        <v>Brooklyn Heights</v>
      </c>
      <c r="L2628" s="8" t="str">
        <f>VLOOKUP($B2628,Sheet1!A:E,4,FALSE)</f>
        <v>A</v>
      </c>
      <c r="M2628">
        <v>-73.994825199999994</v>
      </c>
      <c r="N2628">
        <v>40.696904699999997</v>
      </c>
      <c r="O2628" s="13">
        <f>VLOOKUP($B2628,Sheet2!A:F,6,FALSE)</f>
        <v>3.6158820486163701</v>
      </c>
      <c r="P2628" s="1">
        <v>87000</v>
      </c>
      <c r="Q2628" s="3">
        <v>6.7500000000000004E-2</v>
      </c>
      <c r="R2628">
        <v>30</v>
      </c>
      <c r="S2628" s="1">
        <v>348000</v>
      </c>
      <c r="T2628" s="1">
        <v>2257.12</v>
      </c>
      <c r="U2628" s="1">
        <v>441.72</v>
      </c>
      <c r="V2628" s="1">
        <v>90.63</v>
      </c>
      <c r="W2628" s="4">
        <v>600</v>
      </c>
      <c r="X2628" s="1">
        <v>3389.47</v>
      </c>
      <c r="Y2628">
        <v>2</v>
      </c>
      <c r="Z2628">
        <v>18</v>
      </c>
      <c r="AA2628" t="str">
        <f>VLOOKUP($B2628,Sheet1!A:E,5,FALSE)</f>
        <v>Views of the Manhattan Skyline and Brooklyn Bridge, by Brooklyn Heights Park- Pier 5, famous basketball courts. </v>
      </c>
    </row>
    <row r="2629" spans="1:27" x14ac:dyDescent="0.2">
      <c r="A2629">
        <v>2750</v>
      </c>
      <c r="B2629" t="s">
        <v>3392</v>
      </c>
      <c r="C2629" t="s">
        <v>34</v>
      </c>
      <c r="D2629" s="1">
        <v>988000</v>
      </c>
      <c r="E2629">
        <v>3</v>
      </c>
      <c r="F2629">
        <v>1</v>
      </c>
      <c r="G2629" s="2">
        <v>1296</v>
      </c>
      <c r="H2629" t="s">
        <v>113</v>
      </c>
      <c r="I2629" t="s">
        <v>65</v>
      </c>
      <c r="J2629" s="5">
        <v>11355</v>
      </c>
      <c r="K2629" s="8" t="str">
        <f>VLOOKUP($B2629,Sheet1!A:E,3,FALSE)</f>
        <v>Flushing</v>
      </c>
      <c r="L2629" s="8" t="str">
        <f>VLOOKUP($B2629,Sheet1!A:E,4,FALSE)</f>
        <v>B</v>
      </c>
      <c r="M2629">
        <v>-73.818920300000002</v>
      </c>
      <c r="N2629">
        <v>40.754008900000002</v>
      </c>
      <c r="O2629" s="13">
        <f>VLOOKUP($B2629,Sheet2!A:F,6,FALSE)</f>
        <v>8.7448648503825641</v>
      </c>
      <c r="P2629" s="1">
        <v>197600</v>
      </c>
      <c r="Q2629" s="3">
        <v>6.7500000000000004E-2</v>
      </c>
      <c r="R2629">
        <v>30</v>
      </c>
      <c r="S2629" s="1">
        <v>790400</v>
      </c>
      <c r="T2629" s="1">
        <v>5126.5200000000004</v>
      </c>
      <c r="U2629" s="1">
        <v>1003.26</v>
      </c>
      <c r="V2629" s="1">
        <v>205.83</v>
      </c>
      <c r="W2629" s="4">
        <v>600</v>
      </c>
      <c r="X2629" s="1">
        <v>6935.62</v>
      </c>
      <c r="Y2629">
        <v>6</v>
      </c>
      <c r="Z2629">
        <v>11</v>
      </c>
      <c r="AA2629" t="str">
        <f>VLOOKUP($B2629,Sheet1!A:E,5,FALSE)</f>
        <v>Bustling Chinese and  Korean community. Large shopping community.</v>
      </c>
    </row>
    <row r="2630" spans="1:27" x14ac:dyDescent="0.2">
      <c r="A2630">
        <v>2751</v>
      </c>
      <c r="B2630" t="s">
        <v>3393</v>
      </c>
      <c r="C2630" t="s">
        <v>52</v>
      </c>
      <c r="D2630" s="1">
        <v>800000</v>
      </c>
      <c r="E2630">
        <v>1</v>
      </c>
      <c r="F2630">
        <v>1</v>
      </c>
      <c r="G2630" s="2">
        <v>2184</v>
      </c>
      <c r="H2630" t="s">
        <v>39</v>
      </c>
      <c r="I2630" t="s">
        <v>28</v>
      </c>
      <c r="J2630" s="5">
        <v>10017</v>
      </c>
      <c r="K2630" s="8" t="str">
        <f>VLOOKUP($B2630,Sheet1!A:E,3,FALSE)</f>
        <v>Midtown East</v>
      </c>
      <c r="L2630" s="8" t="str">
        <f>VLOOKUP($B2630,Sheet1!A:E,4,FALSE)</f>
        <v>B</v>
      </c>
      <c r="M2630">
        <v>-73.972052300000001</v>
      </c>
      <c r="N2630">
        <v>40.748660200000003</v>
      </c>
      <c r="O2630" s="13">
        <f>VLOOKUP($B2630,Sheet2!A:F,6,FALSE)</f>
        <v>0.70201849901367719</v>
      </c>
      <c r="P2630" s="1">
        <v>160000</v>
      </c>
      <c r="Q2630" s="3">
        <v>6.7500000000000004E-2</v>
      </c>
      <c r="R2630">
        <v>30</v>
      </c>
      <c r="S2630" s="1">
        <v>640000</v>
      </c>
      <c r="T2630" s="1">
        <v>4151.03</v>
      </c>
      <c r="U2630" s="1">
        <v>812.36</v>
      </c>
      <c r="V2630" s="1">
        <v>166.67</v>
      </c>
      <c r="W2630" s="4">
        <v>600</v>
      </c>
      <c r="X2630" s="1">
        <v>5730.05</v>
      </c>
      <c r="Y2630">
        <v>2</v>
      </c>
      <c r="Z2630">
        <v>18</v>
      </c>
      <c r="AA2630" t="str">
        <f>VLOOKUP($B2630,Sheet1!A:E,5,FALSE)</f>
        <v>Acess to Museum Mile, world class resturants on 2nd &amp; 3rd ave, close to corporate headquarters</v>
      </c>
    </row>
    <row r="2631" spans="1:27" x14ac:dyDescent="0.2">
      <c r="A2631">
        <v>2752</v>
      </c>
      <c r="B2631" t="s">
        <v>3394</v>
      </c>
      <c r="C2631" t="s">
        <v>52</v>
      </c>
      <c r="D2631" s="1">
        <v>400000</v>
      </c>
      <c r="E2631">
        <v>2</v>
      </c>
      <c r="F2631">
        <v>1</v>
      </c>
      <c r="G2631" s="2">
        <v>2184</v>
      </c>
      <c r="H2631" t="s">
        <v>483</v>
      </c>
      <c r="I2631" t="s">
        <v>65</v>
      </c>
      <c r="J2631" s="5">
        <v>11372</v>
      </c>
      <c r="K2631" s="8" t="str">
        <f>VLOOKUP($B2631,Sheet1!A:E,3,FALSE)</f>
        <v>High Bridge</v>
      </c>
      <c r="L2631" s="8" t="str">
        <f>VLOOKUP($B2631,Sheet1!A:E,4,FALSE)</f>
        <v>C</v>
      </c>
      <c r="M2631">
        <v>-73.885959999999997</v>
      </c>
      <c r="N2631">
        <v>40.7536299</v>
      </c>
      <c r="O2631" s="13">
        <f>VLOOKUP($B2631,Sheet2!A:F,6,FALSE)</f>
        <v>5.2301627546393723</v>
      </c>
      <c r="P2631" s="1">
        <v>80000</v>
      </c>
      <c r="Q2631" s="3">
        <v>6.7500000000000004E-2</v>
      </c>
      <c r="R2631">
        <v>30</v>
      </c>
      <c r="S2631" s="1">
        <v>320000</v>
      </c>
      <c r="T2631" s="1">
        <v>2075.5100000000002</v>
      </c>
      <c r="U2631" s="1">
        <v>406.18</v>
      </c>
      <c r="V2631" s="1">
        <v>83.33</v>
      </c>
      <c r="W2631" s="4">
        <v>375</v>
      </c>
      <c r="X2631" s="1">
        <v>2940.03</v>
      </c>
      <c r="Y2631">
        <v>4</v>
      </c>
      <c r="Z2631">
        <v>18</v>
      </c>
      <c r="AA2631" t="str">
        <f>VLOOKUP($B2631,Sheet1!A:E,5,FALSE)</f>
        <v> High Bridge connecting Manhattan &amp; Bronx, near Yankee Stadium. High poverty rates.</v>
      </c>
    </row>
    <row r="2632" spans="1:27" x14ac:dyDescent="0.2">
      <c r="A2632">
        <v>2753</v>
      </c>
      <c r="B2632" t="s">
        <v>3395</v>
      </c>
      <c r="C2632" t="s">
        <v>87</v>
      </c>
      <c r="D2632" s="1">
        <v>965000</v>
      </c>
      <c r="E2632">
        <v>5</v>
      </c>
      <c r="F2632">
        <v>3</v>
      </c>
      <c r="G2632" s="2">
        <v>3520</v>
      </c>
      <c r="H2632" t="s">
        <v>3396</v>
      </c>
      <c r="I2632" t="s">
        <v>54</v>
      </c>
      <c r="J2632" s="5">
        <v>10472</v>
      </c>
      <c r="K2632" s="8" t="str">
        <f>VLOOKUP($B2632,Sheet1!A:E,3,FALSE)</f>
        <v>Soundview Bruckner</v>
      </c>
      <c r="L2632" s="8" t="str">
        <f>VLOOKUP($B2632,Sheet1!A:E,4,FALSE)</f>
        <v>C</v>
      </c>
      <c r="M2632">
        <v>-73.876606600000002</v>
      </c>
      <c r="N2632">
        <v>40.824702100000003</v>
      </c>
      <c r="O2632" s="13">
        <f>VLOOKUP($B2632,Sheet2!A:F,6,FALSE)</f>
        <v>7.7455133751609653</v>
      </c>
      <c r="P2632" s="1">
        <v>193000</v>
      </c>
      <c r="Q2632" s="3">
        <v>6.7500000000000004E-2</v>
      </c>
      <c r="R2632">
        <v>30</v>
      </c>
      <c r="S2632" s="1">
        <v>772000</v>
      </c>
      <c r="T2632" s="1">
        <v>5007.18</v>
      </c>
      <c r="U2632" s="1">
        <v>979.91</v>
      </c>
      <c r="V2632" s="1">
        <v>201.04</v>
      </c>
      <c r="W2632" s="4">
        <v>375</v>
      </c>
      <c r="X2632" s="1">
        <v>6563.13</v>
      </c>
      <c r="Y2632">
        <v>10</v>
      </c>
      <c r="Z2632">
        <v>18</v>
      </c>
      <c r="AA2632" t="str">
        <f>VLOOKUP($B2632,Sheet1!A:E,5,FALSE)</f>
        <v>Soundview park offering lots of green space, Bruckner expressway, mixed housing options.</v>
      </c>
    </row>
    <row r="2633" spans="1:27" x14ac:dyDescent="0.2">
      <c r="A2633">
        <v>2754</v>
      </c>
      <c r="B2633" t="s">
        <v>3397</v>
      </c>
      <c r="C2633" t="s">
        <v>87</v>
      </c>
      <c r="D2633" s="1">
        <v>1389000</v>
      </c>
      <c r="E2633">
        <v>5</v>
      </c>
      <c r="F2633">
        <v>2</v>
      </c>
      <c r="G2633" s="2">
        <v>2412</v>
      </c>
      <c r="H2633" t="s">
        <v>1041</v>
      </c>
      <c r="I2633" t="s">
        <v>45</v>
      </c>
      <c r="J2633" s="5">
        <v>11234</v>
      </c>
      <c r="K2633" s="8" t="str">
        <f>VLOOKUP($B2633,Sheet1!A:E,3,FALSE)</f>
        <v>Marine Park</v>
      </c>
      <c r="L2633" s="8" t="str">
        <f>VLOOKUP($B2633,Sheet1!A:E,4,FALSE)</f>
        <v>A</v>
      </c>
      <c r="M2633">
        <v>-73.934535499999996</v>
      </c>
      <c r="N2633">
        <v>40.6157428</v>
      </c>
      <c r="O2633" s="13">
        <f>VLOOKUP($B2633,Sheet2!A:F,6,FALSE)</f>
        <v>9.5636081442191259</v>
      </c>
      <c r="P2633" s="1">
        <v>277800</v>
      </c>
      <c r="Q2633" s="3">
        <v>6.7500000000000004E-2</v>
      </c>
      <c r="R2633">
        <v>30</v>
      </c>
      <c r="S2633" s="1">
        <v>1111200</v>
      </c>
      <c r="T2633" s="1">
        <v>7207.22</v>
      </c>
      <c r="U2633" s="1">
        <v>1410.46</v>
      </c>
      <c r="V2633" s="1">
        <v>289.38</v>
      </c>
      <c r="W2633" s="4">
        <v>1000</v>
      </c>
      <c r="X2633" s="1">
        <v>9907.06</v>
      </c>
      <c r="Y2633">
        <v>10</v>
      </c>
      <c r="Z2633">
        <v>15</v>
      </c>
      <c r="AA2633" t="str">
        <f>VLOOKUP($B2633,Sheet1!A:E,5,FALSE)</f>
        <v>Marine Park, expansive parkland and recreational facilities.</v>
      </c>
    </row>
    <row r="2634" spans="1:27" x14ac:dyDescent="0.2">
      <c r="A2634">
        <v>2755</v>
      </c>
      <c r="B2634" t="s">
        <v>3398</v>
      </c>
      <c r="C2634" t="s">
        <v>26</v>
      </c>
      <c r="D2634" s="1">
        <v>525000</v>
      </c>
      <c r="E2634">
        <v>3</v>
      </c>
      <c r="F2634">
        <v>2</v>
      </c>
      <c r="G2634" s="2">
        <v>1185</v>
      </c>
      <c r="H2634" t="s">
        <v>338</v>
      </c>
      <c r="I2634" t="s">
        <v>54</v>
      </c>
      <c r="J2634" s="5">
        <v>10473</v>
      </c>
      <c r="K2634" s="8" t="str">
        <f>VLOOKUP($B2634,Sheet1!A:E,3,FALSE)</f>
        <v>Clason Point</v>
      </c>
      <c r="L2634" s="8" t="str">
        <f>VLOOKUP($B2634,Sheet1!A:E,4,FALSE)</f>
        <v>C</v>
      </c>
      <c r="M2634">
        <v>-73.854213000000001</v>
      </c>
      <c r="N2634">
        <v>40.807969</v>
      </c>
      <c r="O2634" s="13">
        <f>VLOOKUP($B2634,Sheet2!A:F,6,FALSE)</f>
        <v>8.0020032915553934</v>
      </c>
      <c r="P2634" s="1">
        <v>105000</v>
      </c>
      <c r="Q2634" s="3">
        <v>6.7500000000000004E-2</v>
      </c>
      <c r="R2634">
        <v>30</v>
      </c>
      <c r="S2634" s="1">
        <v>420000</v>
      </c>
      <c r="T2634" s="1">
        <v>2724.11</v>
      </c>
      <c r="U2634" s="1">
        <v>533.11</v>
      </c>
      <c r="V2634" s="1">
        <v>109.38</v>
      </c>
      <c r="W2634" s="4">
        <v>375</v>
      </c>
      <c r="X2634" s="1">
        <v>3741.6</v>
      </c>
      <c r="Y2634">
        <v>6</v>
      </c>
      <c r="Z2634">
        <v>7</v>
      </c>
      <c r="AA2634" t="str">
        <f>VLOOKUP($B2634,Sheet1!A:E,5,FALSE)</f>
        <v>Bronx, Waterfront location with family-friendly residential vibe.</v>
      </c>
    </row>
    <row r="2635" spans="1:27" x14ac:dyDescent="0.2">
      <c r="A2635">
        <v>2757</v>
      </c>
      <c r="B2635" t="s">
        <v>3399</v>
      </c>
      <c r="C2635" t="s">
        <v>188</v>
      </c>
      <c r="D2635" s="1">
        <v>289000</v>
      </c>
      <c r="E2635">
        <v>1</v>
      </c>
      <c r="F2635">
        <v>2</v>
      </c>
      <c r="G2635" s="2">
        <v>1213</v>
      </c>
      <c r="H2635" t="s">
        <v>266</v>
      </c>
      <c r="I2635" t="s">
        <v>65</v>
      </c>
      <c r="J2635" s="5">
        <v>11005</v>
      </c>
      <c r="K2635" s="8" t="str">
        <f>VLOOKUP($B2635,Sheet1!A:E,3,FALSE)</f>
        <v>Glen Oaks</v>
      </c>
      <c r="L2635" s="8" t="str">
        <f>VLOOKUP($B2635,Sheet1!A:E,4,FALSE)</f>
        <v>A</v>
      </c>
      <c r="M2635">
        <v>-73.721200800000005</v>
      </c>
      <c r="N2635">
        <v>40.7564761</v>
      </c>
      <c r="O2635" s="13">
        <f>VLOOKUP($B2635,Sheet2!A:F,6,FALSE)</f>
        <v>13.87514669181602</v>
      </c>
      <c r="P2635" s="1">
        <v>57800</v>
      </c>
      <c r="Q2635" s="3">
        <v>6.7500000000000004E-2</v>
      </c>
      <c r="R2635">
        <v>30</v>
      </c>
      <c r="S2635" s="1">
        <v>231200</v>
      </c>
      <c r="T2635" s="1">
        <v>1499.56</v>
      </c>
      <c r="U2635" s="1">
        <v>293.47000000000003</v>
      </c>
      <c r="V2635" s="1">
        <v>60.21</v>
      </c>
      <c r="W2635" s="4">
        <v>1000</v>
      </c>
      <c r="X2635" s="1">
        <v>2853.23</v>
      </c>
      <c r="Y2635">
        <v>2</v>
      </c>
      <c r="Z2635">
        <v>8</v>
      </c>
      <c r="AA2635" t="str">
        <f>VLOOKUP($B2635,Sheet1!A:E,5,FALSE)</f>
        <v>Glen Oaks Village - large cooperative housing development, Queens County Farm. </v>
      </c>
    </row>
    <row r="2636" spans="1:27" x14ac:dyDescent="0.2">
      <c r="A2636">
        <v>2758</v>
      </c>
      <c r="B2636" t="s">
        <v>3400</v>
      </c>
      <c r="C2636" t="s">
        <v>87</v>
      </c>
      <c r="D2636" s="1">
        <v>10000000</v>
      </c>
      <c r="E2636">
        <v>7</v>
      </c>
      <c r="F2636">
        <v>8</v>
      </c>
      <c r="G2636" s="2">
        <v>2184</v>
      </c>
      <c r="H2636" t="s">
        <v>69</v>
      </c>
      <c r="I2636" t="s">
        <v>28</v>
      </c>
      <c r="J2636" s="5">
        <v>10011</v>
      </c>
      <c r="K2636" s="8" t="str">
        <f>VLOOKUP($B2636,Sheet1!A:E,3,FALSE)</f>
        <v>Chelsea</v>
      </c>
      <c r="L2636" s="8" t="str">
        <f>VLOOKUP($B2636,Sheet1!A:E,4,FALSE)</f>
        <v>A</v>
      </c>
      <c r="M2636">
        <v>-73.996305000000007</v>
      </c>
      <c r="N2636">
        <v>40.734814</v>
      </c>
      <c r="O2636" s="13">
        <f>VLOOKUP($B2636,Sheet2!A:F,6,FALSE)</f>
        <v>1.1222746330367901</v>
      </c>
      <c r="P2636" s="1">
        <v>2000000</v>
      </c>
      <c r="Q2636" s="3">
        <v>6.7500000000000004E-2</v>
      </c>
      <c r="R2636">
        <v>30</v>
      </c>
      <c r="S2636" s="1">
        <v>8000000</v>
      </c>
      <c r="T2636" s="1">
        <v>51887.85</v>
      </c>
      <c r="U2636" s="1">
        <v>10154.5</v>
      </c>
      <c r="V2636" s="1">
        <v>2083.33</v>
      </c>
      <c r="W2636" s="4">
        <v>1000</v>
      </c>
      <c r="X2636" s="1">
        <v>65125.68</v>
      </c>
      <c r="Y2636">
        <v>14</v>
      </c>
      <c r="Z2636">
        <v>5</v>
      </c>
      <c r="AA2636" t="str">
        <f>VLOOKUP($B2636,Sheet1!A:E,5,FALSE)</f>
        <v>Luxury Highrises, premier neighborhood with upscale resturants and shops; Previously a LGBTQ hub.</v>
      </c>
    </row>
    <row r="2637" spans="1:27" x14ac:dyDescent="0.2">
      <c r="A2637">
        <v>2759</v>
      </c>
      <c r="B2637" t="s">
        <v>3401</v>
      </c>
      <c r="C2637" t="s">
        <v>52</v>
      </c>
      <c r="D2637" s="1">
        <v>279000</v>
      </c>
      <c r="E2637">
        <v>2</v>
      </c>
      <c r="F2637">
        <v>1</v>
      </c>
      <c r="G2637" s="2">
        <v>2184</v>
      </c>
      <c r="H2637" t="s">
        <v>81</v>
      </c>
      <c r="I2637" t="s">
        <v>65</v>
      </c>
      <c r="J2637" s="5">
        <v>11364</v>
      </c>
      <c r="K2637" s="8" t="str">
        <f>VLOOKUP($B2637,Sheet1!A:E,3,FALSE)</f>
        <v>Bayside</v>
      </c>
      <c r="L2637" s="8" t="str">
        <f>VLOOKUP($B2637,Sheet1!A:E,4,FALSE)</f>
        <v>A</v>
      </c>
      <c r="M2637">
        <v>-73.755311599999999</v>
      </c>
      <c r="N2637">
        <v>40.7408626</v>
      </c>
      <c r="O2637" s="13">
        <f>VLOOKUP($B2637,Sheet2!A:F,6,FALSE)</f>
        <v>12.08901331936943</v>
      </c>
      <c r="P2637" s="1">
        <v>55800</v>
      </c>
      <c r="Q2637" s="3">
        <v>6.7500000000000004E-2</v>
      </c>
      <c r="R2637">
        <v>30</v>
      </c>
      <c r="S2637" s="1">
        <v>223200</v>
      </c>
      <c r="T2637" s="1">
        <v>1447.67</v>
      </c>
      <c r="U2637" s="1">
        <v>283.31</v>
      </c>
      <c r="V2637" s="1">
        <v>58.13</v>
      </c>
      <c r="W2637" s="4">
        <v>205</v>
      </c>
      <c r="X2637" s="1">
        <v>1994.11</v>
      </c>
      <c r="Y2637">
        <v>4</v>
      </c>
      <c r="Z2637">
        <v>18</v>
      </c>
      <c r="AA2637" t="str">
        <f>VLOOKUP($B2637,Sheet1!A:E,5,FALSE)</f>
        <v>Suburban style homes in Northeast Queens, large Korean community, with its most commerical street being Bell Boulevard</v>
      </c>
    </row>
    <row r="2638" spans="1:27" x14ac:dyDescent="0.2">
      <c r="A2638">
        <v>2760</v>
      </c>
      <c r="B2638" t="s">
        <v>3402</v>
      </c>
      <c r="C2638" t="s">
        <v>41</v>
      </c>
      <c r="D2638" s="1">
        <v>15995000</v>
      </c>
      <c r="E2638">
        <v>5</v>
      </c>
      <c r="F2638">
        <v>2.5</v>
      </c>
      <c r="G2638" s="2">
        <v>2184</v>
      </c>
      <c r="H2638" t="s">
        <v>69</v>
      </c>
      <c r="I2638" t="s">
        <v>28</v>
      </c>
      <c r="J2638" s="5">
        <v>10014</v>
      </c>
      <c r="K2638" s="8" t="str">
        <f>VLOOKUP($B2638,Sheet1!A:E,3,FALSE)</f>
        <v>Greenwich Village</v>
      </c>
      <c r="L2638" s="8" t="str">
        <f>VLOOKUP($B2638,Sheet1!A:E,4,FALSE)</f>
        <v>A</v>
      </c>
      <c r="M2638">
        <v>-74.0048678</v>
      </c>
      <c r="N2638">
        <v>40.731128900000002</v>
      </c>
      <c r="O2638" s="13">
        <f>VLOOKUP($B2638,Sheet2!A:F,6,FALSE)</f>
        <v>1.590809051946777</v>
      </c>
      <c r="P2638" s="1">
        <v>3199000</v>
      </c>
      <c r="Q2638" s="3">
        <v>6.7500000000000004E-2</v>
      </c>
      <c r="R2638">
        <v>30</v>
      </c>
      <c r="S2638" s="1">
        <v>12796000</v>
      </c>
      <c r="T2638" s="1">
        <v>82994.61</v>
      </c>
      <c r="U2638" s="1">
        <v>16242.12</v>
      </c>
      <c r="V2638" s="1">
        <v>3332.29</v>
      </c>
      <c r="W2638" s="4">
        <v>550</v>
      </c>
      <c r="X2638" s="1">
        <v>103119.03</v>
      </c>
      <c r="Y2638">
        <v>10</v>
      </c>
      <c r="Z2638">
        <v>12</v>
      </c>
      <c r="AA2638" t="str">
        <f>VLOOKUP($B2638,Sheet1!A:E,5,FALSE)</f>
        <v>Manhattan, Washington Square Park, where NYU Campus is.</v>
      </c>
    </row>
    <row r="2639" spans="1:27" x14ac:dyDescent="0.2">
      <c r="A2639">
        <v>2761</v>
      </c>
      <c r="B2639" t="s">
        <v>3403</v>
      </c>
      <c r="C2639" t="s">
        <v>87</v>
      </c>
      <c r="D2639" s="1">
        <v>1850000</v>
      </c>
      <c r="E2639">
        <v>3</v>
      </c>
      <c r="F2639">
        <v>4</v>
      </c>
      <c r="G2639" s="2">
        <v>2184</v>
      </c>
      <c r="H2639" t="s">
        <v>3232</v>
      </c>
      <c r="I2639" t="s">
        <v>45</v>
      </c>
      <c r="J2639" s="5">
        <v>11204</v>
      </c>
      <c r="K2639" s="8" t="str">
        <f>VLOOKUP($B2639,Sheet1!A:E,3,FALSE)</f>
        <v>Bensonhurst</v>
      </c>
      <c r="L2639" s="8" t="str">
        <f>VLOOKUP($B2639,Sheet1!A:E,4,FALSE)</f>
        <v>B+</v>
      </c>
      <c r="M2639">
        <v>-73.985321499999998</v>
      </c>
      <c r="N2639">
        <v>40.614060799999997</v>
      </c>
      <c r="O2639" s="13">
        <f>VLOOKUP($B2639,Sheet2!A:F,6,FALSE)</f>
        <v>9.2984323072344228</v>
      </c>
      <c r="P2639" s="1">
        <v>370000</v>
      </c>
      <c r="Q2639" s="3">
        <v>6.7500000000000004E-2</v>
      </c>
      <c r="R2639">
        <v>30</v>
      </c>
      <c r="S2639" s="1">
        <v>1480000</v>
      </c>
      <c r="T2639" s="1">
        <v>9599.25</v>
      </c>
      <c r="U2639" s="1">
        <v>1878.58</v>
      </c>
      <c r="V2639" s="1">
        <v>385.42</v>
      </c>
      <c r="W2639" s="4">
        <v>205</v>
      </c>
      <c r="X2639" s="1">
        <v>12068.25</v>
      </c>
      <c r="Y2639">
        <v>6</v>
      </c>
      <c r="Z2639">
        <v>9</v>
      </c>
      <c r="AA2639" t="str">
        <f>VLOOKUP($B2639,Sheet1!A:E,5,FALSE)</f>
        <v>Bay Parkway being the primary commercial area with shops &amp; dining, Italian-American heritage, large Bensonhurst Park, and many more niche local markets.</v>
      </c>
    </row>
    <row r="2640" spans="1:27" x14ac:dyDescent="0.2">
      <c r="A2640">
        <v>2762</v>
      </c>
      <c r="B2640" t="s">
        <v>3404</v>
      </c>
      <c r="C2640" t="s">
        <v>87</v>
      </c>
      <c r="D2640" s="1">
        <v>2599000</v>
      </c>
      <c r="E2640">
        <v>11</v>
      </c>
      <c r="F2640">
        <v>6</v>
      </c>
      <c r="G2640" s="2">
        <v>5088</v>
      </c>
      <c r="H2640" t="s">
        <v>1852</v>
      </c>
      <c r="I2640" t="s">
        <v>65</v>
      </c>
      <c r="J2640" s="5">
        <v>11105</v>
      </c>
      <c r="K2640" s="8" t="str">
        <f>VLOOKUP($B2640,Sheet1!A:E,3,FALSE)</f>
        <v>Astoria</v>
      </c>
      <c r="L2640" s="8" t="str">
        <f>VLOOKUP($B2640,Sheet1!A:E,4,FALSE)</f>
        <v>B+</v>
      </c>
      <c r="M2640">
        <v>-73.897378900000007</v>
      </c>
      <c r="N2640">
        <v>40.770938100000002</v>
      </c>
      <c r="O2640" s="13">
        <f>VLOOKUP($B2640,Sheet2!A:F,6,FALSE)</f>
        <v>4.8654343140478584</v>
      </c>
      <c r="P2640" s="1">
        <v>519800</v>
      </c>
      <c r="Q2640" s="3">
        <v>6.7500000000000004E-2</v>
      </c>
      <c r="R2640">
        <v>30</v>
      </c>
      <c r="S2640" s="1">
        <v>2079200</v>
      </c>
      <c r="T2640" s="1">
        <v>13485.65</v>
      </c>
      <c r="U2640" s="1">
        <v>2639.15</v>
      </c>
      <c r="V2640" s="1">
        <v>541.46</v>
      </c>
      <c r="W2640" s="4">
        <v>600</v>
      </c>
      <c r="X2640" s="1">
        <v>17266.259999999998</v>
      </c>
      <c r="Y2640">
        <v>22</v>
      </c>
      <c r="Z2640">
        <v>16</v>
      </c>
      <c r="AA2640" t="str">
        <f>VLOOKUP($B2640,Sheet1!A:E,5,FALSE)</f>
        <v>Large Greek, Middle Eastern, and Latin American cultural influence with diverse cuisine and a large Astoria Park.</v>
      </c>
    </row>
    <row r="2641" spans="1:27" x14ac:dyDescent="0.2">
      <c r="A2641">
        <v>2763</v>
      </c>
      <c r="B2641" t="s">
        <v>3405</v>
      </c>
      <c r="C2641" t="s">
        <v>52</v>
      </c>
      <c r="D2641" s="1">
        <v>250000</v>
      </c>
      <c r="E2641">
        <v>1</v>
      </c>
      <c r="F2641">
        <v>1</v>
      </c>
      <c r="G2641">
        <v>800</v>
      </c>
      <c r="H2641" t="s">
        <v>47</v>
      </c>
      <c r="I2641" t="s">
        <v>45</v>
      </c>
      <c r="J2641" s="5">
        <v>11230</v>
      </c>
      <c r="K2641" s="8" t="str">
        <f>VLOOKUP($B2641,Sheet1!A:E,3,FALSE)</f>
        <v>Midwood</v>
      </c>
      <c r="L2641" s="8" t="str">
        <f>VLOOKUP($B2641,Sheet1!A:E,4,FALSE)</f>
        <v>B</v>
      </c>
      <c r="M2641">
        <v>-73.969974399999998</v>
      </c>
      <c r="N2641">
        <v>40.618069800000001</v>
      </c>
      <c r="O2641" s="13">
        <f>VLOOKUP($B2641,Sheet2!A:F,6,FALSE)</f>
        <v>9.0582530678686304</v>
      </c>
      <c r="P2641" s="1">
        <v>50000</v>
      </c>
      <c r="Q2641" s="3">
        <v>6.7500000000000004E-2</v>
      </c>
      <c r="R2641">
        <v>30</v>
      </c>
      <c r="S2641" s="1">
        <v>200000</v>
      </c>
      <c r="T2641" s="1">
        <v>1297.2</v>
      </c>
      <c r="U2641" s="1">
        <v>253.86</v>
      </c>
      <c r="V2641" s="1">
        <v>52.08</v>
      </c>
      <c r="W2641" s="4">
        <v>550</v>
      </c>
      <c r="X2641" s="1">
        <v>2153.14</v>
      </c>
      <c r="Y2641">
        <v>2</v>
      </c>
      <c r="Z2641">
        <v>7</v>
      </c>
      <c r="AA2641" t="str">
        <f>VLOOKUP($B2641,Sheet1!A:E,5,FALSE)</f>
        <v>Brooklyn College, significant Jewish population and institutions.</v>
      </c>
    </row>
    <row r="2642" spans="1:27" x14ac:dyDescent="0.2">
      <c r="A2642">
        <v>2764</v>
      </c>
      <c r="B2642" t="s">
        <v>3406</v>
      </c>
      <c r="C2642" t="s">
        <v>52</v>
      </c>
      <c r="D2642" s="1">
        <v>2250000</v>
      </c>
      <c r="E2642">
        <v>3</v>
      </c>
      <c r="F2642">
        <v>2</v>
      </c>
      <c r="G2642" s="2">
        <v>2000</v>
      </c>
      <c r="H2642" t="s">
        <v>69</v>
      </c>
      <c r="I2642" t="s">
        <v>45</v>
      </c>
      <c r="J2642" s="5">
        <v>11215</v>
      </c>
      <c r="K2642" s="8" t="str">
        <f>VLOOKUP($B2642,Sheet1!A:E,3,FALSE)</f>
        <v>Park Slope</v>
      </c>
      <c r="L2642" s="8" t="str">
        <f>VLOOKUP($B2642,Sheet1!A:E,4,FALSE)</f>
        <v>A</v>
      </c>
      <c r="M2642">
        <v>-73.976287999999997</v>
      </c>
      <c r="N2642">
        <v>40.665708000000002</v>
      </c>
      <c r="O2642" s="13">
        <f>VLOOKUP($B2642,Sheet2!A:F,6,FALSE)</f>
        <v>5.7547507791906041</v>
      </c>
      <c r="P2642" s="1">
        <v>450000</v>
      </c>
      <c r="Q2642" s="3">
        <v>6.7500000000000004E-2</v>
      </c>
      <c r="R2642">
        <v>30</v>
      </c>
      <c r="S2642" s="1">
        <v>1800000</v>
      </c>
      <c r="T2642" s="1">
        <v>11674.77</v>
      </c>
      <c r="U2642" s="1">
        <v>2284.7600000000002</v>
      </c>
      <c r="V2642" s="1">
        <v>468.75</v>
      </c>
      <c r="W2642" s="4">
        <v>550</v>
      </c>
      <c r="X2642" s="1">
        <v>14978.28</v>
      </c>
      <c r="Y2642">
        <v>6</v>
      </c>
      <c r="Z2642">
        <v>13</v>
      </c>
      <c r="AA2642" t="str">
        <f>VLOOKUP($B2642,Sheet1!A:E,5,FALSE)</f>
        <v>Beautiful historic homes, Smith Street, Family friendly neighborhoods, near Prospect Park.</v>
      </c>
    </row>
    <row r="2643" spans="1:27" x14ac:dyDescent="0.2">
      <c r="A2643">
        <v>2765</v>
      </c>
      <c r="B2643" t="s">
        <v>3407</v>
      </c>
      <c r="C2643" t="s">
        <v>87</v>
      </c>
      <c r="D2643" s="1">
        <v>1800000</v>
      </c>
      <c r="E2643">
        <v>9</v>
      </c>
      <c r="F2643">
        <v>7</v>
      </c>
      <c r="G2643" s="2">
        <v>2184</v>
      </c>
      <c r="H2643" t="s">
        <v>883</v>
      </c>
      <c r="I2643" t="s">
        <v>65</v>
      </c>
      <c r="J2643" s="5">
        <v>11105</v>
      </c>
      <c r="K2643" s="8" t="str">
        <f>VLOOKUP($B2643,Sheet1!A:E,3,FALSE)</f>
        <v>Astoria</v>
      </c>
      <c r="L2643" s="8" t="str">
        <f>VLOOKUP($B2643,Sheet1!A:E,4,FALSE)</f>
        <v>B+</v>
      </c>
      <c r="M2643">
        <v>-73.911020600000001</v>
      </c>
      <c r="N2643">
        <v>40.772306299999997</v>
      </c>
      <c r="O2643" s="13">
        <f>VLOOKUP($B2643,Sheet2!A:F,6,FALSE)</f>
        <v>4.2270723820440272</v>
      </c>
      <c r="P2643" s="1">
        <v>360000</v>
      </c>
      <c r="Q2643" s="3">
        <v>6.7500000000000004E-2</v>
      </c>
      <c r="R2643">
        <v>30</v>
      </c>
      <c r="S2643" s="1">
        <v>1440000</v>
      </c>
      <c r="T2643" s="1">
        <v>9339.81</v>
      </c>
      <c r="U2643" s="1">
        <v>1827.81</v>
      </c>
      <c r="V2643" s="1">
        <v>375</v>
      </c>
      <c r="W2643" s="4">
        <v>600</v>
      </c>
      <c r="X2643" s="1">
        <v>12142.62</v>
      </c>
      <c r="Y2643">
        <v>18</v>
      </c>
      <c r="Z2643">
        <v>6</v>
      </c>
      <c r="AA2643" t="str">
        <f>VLOOKUP($B2643,Sheet1!A:E,5,FALSE)</f>
        <v>Large Greek, Middle Eastern, and Latin American cultural influence with diverse cuisine and a large Astoria Park.</v>
      </c>
    </row>
    <row r="2644" spans="1:27" x14ac:dyDescent="0.2">
      <c r="A2644">
        <v>2766</v>
      </c>
      <c r="B2644" t="s">
        <v>3408</v>
      </c>
      <c r="C2644" t="s">
        <v>52</v>
      </c>
      <c r="D2644" s="1">
        <v>350000</v>
      </c>
      <c r="E2644">
        <v>3</v>
      </c>
      <c r="F2644">
        <v>2</v>
      </c>
      <c r="G2644" s="2">
        <v>1100</v>
      </c>
      <c r="H2644" t="s">
        <v>3409</v>
      </c>
      <c r="I2644" t="s">
        <v>45</v>
      </c>
      <c r="J2644" s="5">
        <v>11234</v>
      </c>
      <c r="K2644" s="8" t="str">
        <f>VLOOKUP($B2644,Sheet1!A:E,3,FALSE)</f>
        <v>Marine Park</v>
      </c>
      <c r="L2644" s="8" t="str">
        <f>VLOOKUP($B2644,Sheet1!A:E,4,FALSE)</f>
        <v>A</v>
      </c>
      <c r="M2644">
        <v>-73.925595099999995</v>
      </c>
      <c r="N2644">
        <v>40.629703599999999</v>
      </c>
      <c r="O2644" s="13">
        <f>VLOOKUP($B2644,Sheet2!A:F,6,FALSE)</f>
        <v>8.7993899847324961</v>
      </c>
      <c r="P2644" s="1">
        <v>70000</v>
      </c>
      <c r="Q2644" s="3">
        <v>6.7500000000000004E-2</v>
      </c>
      <c r="R2644">
        <v>30</v>
      </c>
      <c r="S2644" s="1">
        <v>280000</v>
      </c>
      <c r="T2644" s="1">
        <v>1816.07</v>
      </c>
      <c r="U2644" s="1">
        <v>355.41</v>
      </c>
      <c r="V2644" s="1">
        <v>72.92</v>
      </c>
      <c r="W2644" s="4">
        <v>205</v>
      </c>
      <c r="X2644" s="1">
        <v>2449.4</v>
      </c>
      <c r="Y2644">
        <v>6</v>
      </c>
      <c r="Z2644">
        <v>7</v>
      </c>
      <c r="AA2644" t="str">
        <f>VLOOKUP($B2644,Sheet1!A:E,5,FALSE)</f>
        <v>Marine Park, expansive parkland and recreational facilities.</v>
      </c>
    </row>
    <row r="2645" spans="1:27" x14ac:dyDescent="0.2">
      <c r="A2645">
        <v>2767</v>
      </c>
      <c r="B2645" t="s">
        <v>3410</v>
      </c>
      <c r="C2645" t="s">
        <v>34</v>
      </c>
      <c r="D2645" s="1">
        <v>1649000</v>
      </c>
      <c r="E2645">
        <v>4</v>
      </c>
      <c r="F2645">
        <v>3</v>
      </c>
      <c r="G2645" s="2">
        <v>1452</v>
      </c>
      <c r="H2645" t="s">
        <v>3411</v>
      </c>
      <c r="I2645" t="s">
        <v>45</v>
      </c>
      <c r="J2645" s="5">
        <v>11237</v>
      </c>
      <c r="K2645" s="8" t="str">
        <f>VLOOKUP($B2645,Sheet1!A:E,3,FALSE)</f>
        <v>Ridgewood</v>
      </c>
      <c r="L2645" s="8" t="str">
        <f>VLOOKUP($B2645,Sheet1!A:E,4,FALSE)</f>
        <v>B+</v>
      </c>
      <c r="M2645">
        <v>-73.921067600000001</v>
      </c>
      <c r="N2645">
        <v>40.7039659</v>
      </c>
      <c r="O2645" s="13">
        <f>VLOOKUP($B2645,Sheet2!A:F,6,FALSE)</f>
        <v>4.5817777352158471</v>
      </c>
      <c r="P2645" s="1">
        <v>329800</v>
      </c>
      <c r="Q2645" s="3">
        <v>6.7500000000000004E-2</v>
      </c>
      <c r="R2645">
        <v>30</v>
      </c>
      <c r="S2645" s="1">
        <v>1319200</v>
      </c>
      <c r="T2645" s="1">
        <v>8556.31</v>
      </c>
      <c r="U2645" s="1">
        <v>1674.48</v>
      </c>
      <c r="V2645" s="1">
        <v>343.54</v>
      </c>
      <c r="W2645" s="4">
        <v>550</v>
      </c>
      <c r="X2645" s="1">
        <v>11124.32</v>
      </c>
      <c r="Y2645">
        <v>8</v>
      </c>
      <c r="Z2645">
        <v>7</v>
      </c>
      <c r="AA2645" t="str">
        <f>VLOOKUP($B2645,Sheet1!A:E,5,FALSE)</f>
        <v>Historic architecture and emerging arts scene.</v>
      </c>
    </row>
    <row r="2646" spans="1:27" x14ac:dyDescent="0.2">
      <c r="A2646">
        <v>2768</v>
      </c>
      <c r="B2646" t="s">
        <v>3412</v>
      </c>
      <c r="C2646" t="s">
        <v>188</v>
      </c>
      <c r="D2646" s="1">
        <v>1395000</v>
      </c>
      <c r="E2646">
        <v>2</v>
      </c>
      <c r="F2646">
        <v>2</v>
      </c>
      <c r="G2646" s="2">
        <v>1028</v>
      </c>
      <c r="H2646" t="s">
        <v>69</v>
      </c>
      <c r="I2646" t="s">
        <v>45</v>
      </c>
      <c r="J2646" s="5">
        <v>11215</v>
      </c>
      <c r="K2646" s="8" t="str">
        <f>VLOOKUP($B2646,Sheet1!A:E,3,FALSE)</f>
        <v>Park Slope</v>
      </c>
      <c r="L2646" s="8" t="str">
        <f>VLOOKUP($B2646,Sheet1!A:E,4,FALSE)</f>
        <v>A</v>
      </c>
      <c r="M2646">
        <v>-73.981487999999999</v>
      </c>
      <c r="N2646">
        <v>40.670563000000001</v>
      </c>
      <c r="O2646" s="13">
        <f>VLOOKUP($B2646,Sheet2!A:F,6,FALSE)</f>
        <v>5.4036610414644883</v>
      </c>
      <c r="P2646" s="1">
        <v>279000</v>
      </c>
      <c r="Q2646" s="3">
        <v>6.7500000000000004E-2</v>
      </c>
      <c r="R2646">
        <v>30</v>
      </c>
      <c r="S2646" s="1">
        <v>1116000</v>
      </c>
      <c r="T2646" s="1">
        <v>7238.35</v>
      </c>
      <c r="U2646" s="1">
        <v>1416.55</v>
      </c>
      <c r="V2646" s="1">
        <v>290.63</v>
      </c>
      <c r="W2646" s="4">
        <v>375</v>
      </c>
      <c r="X2646" s="1">
        <v>9320.5300000000007</v>
      </c>
      <c r="Y2646">
        <v>4</v>
      </c>
      <c r="Z2646">
        <v>6</v>
      </c>
      <c r="AA2646" t="str">
        <f>VLOOKUP($B2646,Sheet1!A:E,5,FALSE)</f>
        <v>Beautiful historic homes, Smith Street, Family friendly neighborhoods, near Prospect Park.</v>
      </c>
    </row>
    <row r="2647" spans="1:27" x14ac:dyDescent="0.2">
      <c r="A2647">
        <v>2769</v>
      </c>
      <c r="B2647" t="s">
        <v>3413</v>
      </c>
      <c r="C2647" t="s">
        <v>34</v>
      </c>
      <c r="D2647" s="1">
        <v>1370000</v>
      </c>
      <c r="E2647">
        <v>6</v>
      </c>
      <c r="F2647">
        <v>3</v>
      </c>
      <c r="G2647" s="2">
        <v>2184</v>
      </c>
      <c r="H2647" t="s">
        <v>189</v>
      </c>
      <c r="I2647" t="s">
        <v>65</v>
      </c>
      <c r="J2647" s="5">
        <v>11432</v>
      </c>
      <c r="K2647" s="8" t="str">
        <f>VLOOKUP($B2647,Sheet1!A:E,3,FALSE)</f>
        <v>Jamaica</v>
      </c>
      <c r="L2647" s="8" t="str">
        <f>VLOOKUP($B2647,Sheet1!A:E,4,FALSE)</f>
        <v>C</v>
      </c>
      <c r="M2647">
        <v>-73.804984899999994</v>
      </c>
      <c r="N2647">
        <v>40.710247099999997</v>
      </c>
      <c r="O2647" s="13">
        <f>VLOOKUP($B2647,Sheet2!A:F,6,FALSE)</f>
        <v>9.8386683485317015</v>
      </c>
      <c r="P2647" s="1">
        <v>274000</v>
      </c>
      <c r="Q2647" s="3">
        <v>6.7500000000000004E-2</v>
      </c>
      <c r="R2647">
        <v>30</v>
      </c>
      <c r="S2647" s="1">
        <v>1096000</v>
      </c>
      <c r="T2647" s="1">
        <v>7108.64</v>
      </c>
      <c r="U2647" s="1">
        <v>1391.17</v>
      </c>
      <c r="V2647" s="1">
        <v>285.42</v>
      </c>
      <c r="W2647" s="4">
        <v>600</v>
      </c>
      <c r="X2647" s="1">
        <v>9385.2199999999993</v>
      </c>
      <c r="Y2647">
        <v>12</v>
      </c>
      <c r="Z2647">
        <v>11</v>
      </c>
      <c r="AA2647" t="str">
        <f>VLOOKUP($B2647,Sheet1!A:E,5,FALSE)</f>
        <v>Sectioned into 3 sub-neighborhoods, estates in the north east, west shopping areas, and South high crime area.</v>
      </c>
    </row>
    <row r="2648" spans="1:27" x14ac:dyDescent="0.2">
      <c r="A2648">
        <v>2770</v>
      </c>
      <c r="B2648" t="s">
        <v>3414</v>
      </c>
      <c r="C2648" t="s">
        <v>52</v>
      </c>
      <c r="D2648" s="1">
        <v>360000</v>
      </c>
      <c r="E2648">
        <v>2</v>
      </c>
      <c r="F2648">
        <v>1</v>
      </c>
      <c r="G2648" s="2">
        <v>2184</v>
      </c>
      <c r="H2648" t="s">
        <v>3415</v>
      </c>
      <c r="I2648" t="s">
        <v>28</v>
      </c>
      <c r="J2648" s="5">
        <v>10030</v>
      </c>
      <c r="K2648" s="8" t="str">
        <f>VLOOKUP($B2648,Sheet1!A:E,3,FALSE)</f>
        <v>Harlem</v>
      </c>
      <c r="L2648" s="8" t="str">
        <f>VLOOKUP($B2648,Sheet1!A:E,4,FALSE)</f>
        <v>C</v>
      </c>
      <c r="M2648">
        <v>-73.941103699999999</v>
      </c>
      <c r="N2648">
        <v>40.816500400000002</v>
      </c>
      <c r="O2648" s="13">
        <f>VLOOKUP($B2648,Sheet2!A:F,6,FALSE)</f>
        <v>5.2169983148626917</v>
      </c>
      <c r="P2648" s="1">
        <v>72000</v>
      </c>
      <c r="Q2648" s="3">
        <v>6.7500000000000004E-2</v>
      </c>
      <c r="R2648">
        <v>30</v>
      </c>
      <c r="S2648" s="1">
        <v>288000</v>
      </c>
      <c r="T2648" s="1">
        <v>1867.96</v>
      </c>
      <c r="U2648" s="1">
        <v>365.56</v>
      </c>
      <c r="V2648" s="1">
        <v>75</v>
      </c>
      <c r="W2648" s="4">
        <v>600</v>
      </c>
      <c r="X2648" s="1">
        <v>2908.52</v>
      </c>
      <c r="Y2648">
        <v>4</v>
      </c>
      <c r="Z2648">
        <v>18</v>
      </c>
      <c r="AA2648" t="str">
        <f>VLOOKUP($B2648,Sheet1!A:E,5,FALSE)</f>
        <v>Rich African-American history and cultural landmarks such as Apollo Theather. </v>
      </c>
    </row>
    <row r="2649" spans="1:27" x14ac:dyDescent="0.2">
      <c r="A2649">
        <v>2771</v>
      </c>
      <c r="B2649" t="s">
        <v>3416</v>
      </c>
      <c r="C2649" t="s">
        <v>52</v>
      </c>
      <c r="D2649" s="1">
        <v>1050000</v>
      </c>
      <c r="E2649">
        <v>1</v>
      </c>
      <c r="F2649">
        <v>1</v>
      </c>
      <c r="G2649" s="2">
        <v>2184</v>
      </c>
      <c r="H2649" t="s">
        <v>3417</v>
      </c>
      <c r="I2649" t="s">
        <v>28</v>
      </c>
      <c r="J2649" s="5">
        <v>10003</v>
      </c>
      <c r="K2649" s="8" t="str">
        <f>VLOOKUP($B2649,Sheet1!A:E,3,FALSE)</f>
        <v>East Village</v>
      </c>
      <c r="L2649" s="8" t="str">
        <f>VLOOKUP($B2649,Sheet1!A:E,4,FALSE)</f>
        <v>B+</v>
      </c>
      <c r="M2649">
        <v>-73.996477999999996</v>
      </c>
      <c r="N2649">
        <v>40.731667299999998</v>
      </c>
      <c r="O2649" s="13">
        <f>VLOOKUP($B2649,Sheet2!A:F,6,FALSE)</f>
        <v>1.3178434822998959</v>
      </c>
      <c r="P2649" s="1">
        <v>210000</v>
      </c>
      <c r="Q2649" s="3">
        <v>6.7500000000000004E-2</v>
      </c>
      <c r="R2649">
        <v>30</v>
      </c>
      <c r="S2649" s="1">
        <v>840000</v>
      </c>
      <c r="T2649" s="1">
        <v>5448.22</v>
      </c>
      <c r="U2649" s="1">
        <v>1066.22</v>
      </c>
      <c r="V2649" s="1">
        <v>218.75</v>
      </c>
      <c r="W2649" s="4">
        <v>205</v>
      </c>
      <c r="X2649" s="1">
        <v>6938.2</v>
      </c>
      <c r="Y2649">
        <v>2</v>
      </c>
      <c r="Z2649">
        <v>18</v>
      </c>
      <c r="AA2649" t="str">
        <f>VLOOKUP($B2649,Sheet1!A:E,5,FALSE)</f>
        <v>Lower Manhattan. Vibrant culture, "counter-culture history", St. Mark's Place. Tompkins Square Park, numerous bars clubs and music halls.</v>
      </c>
    </row>
    <row r="2650" spans="1:27" x14ac:dyDescent="0.2">
      <c r="A2650">
        <v>2772</v>
      </c>
      <c r="B2650" t="s">
        <v>3418</v>
      </c>
      <c r="C2650" t="s">
        <v>26</v>
      </c>
      <c r="D2650" s="1">
        <v>2200000</v>
      </c>
      <c r="E2650">
        <v>2</v>
      </c>
      <c r="F2650">
        <v>2</v>
      </c>
      <c r="G2650" s="2">
        <v>1308</v>
      </c>
      <c r="H2650" t="s">
        <v>39</v>
      </c>
      <c r="I2650" t="s">
        <v>28</v>
      </c>
      <c r="J2650" s="5">
        <v>10021</v>
      </c>
      <c r="K2650" s="8" t="str">
        <f>VLOOKUP($B2650,Sheet1!A:E,3,FALSE)</f>
        <v>Upper East Side</v>
      </c>
      <c r="L2650" s="8" t="str">
        <f>VLOOKUP($B2650,Sheet1!A:E,4,FALSE)</f>
        <v>A</v>
      </c>
      <c r="M2650">
        <v>-73.963293899999996</v>
      </c>
      <c r="N2650">
        <v>40.774026900000003</v>
      </c>
      <c r="O2650" s="13">
        <f>VLOOKUP($B2650,Sheet2!A:F,6,FALSE)</f>
        <v>2.0915760718280971</v>
      </c>
      <c r="P2650" s="1">
        <v>440000</v>
      </c>
      <c r="Q2650" s="3">
        <v>6.7500000000000004E-2</v>
      </c>
      <c r="R2650">
        <v>30</v>
      </c>
      <c r="S2650" s="1">
        <v>1760000</v>
      </c>
      <c r="T2650" s="1">
        <v>11415.33</v>
      </c>
      <c r="U2650" s="1">
        <v>2233.9899999999998</v>
      </c>
      <c r="V2650" s="1">
        <v>458.33</v>
      </c>
      <c r="W2650" s="4">
        <v>600</v>
      </c>
      <c r="X2650" s="1">
        <v>14707.65</v>
      </c>
      <c r="Y2650">
        <v>4</v>
      </c>
      <c r="Z2650">
        <v>8</v>
      </c>
      <c r="AA2650" t="str">
        <f>VLOOKUP($B2650,Sheet1!A:E,5,FALSE)</f>
        <v>Posh neighborhood, private schools, expensive supermarkets, iconic museums. </v>
      </c>
    </row>
    <row r="2651" spans="1:27" x14ac:dyDescent="0.2">
      <c r="A2651">
        <v>2773</v>
      </c>
      <c r="B2651" t="s">
        <v>3419</v>
      </c>
      <c r="C2651" t="s">
        <v>34</v>
      </c>
      <c r="D2651" s="1">
        <v>650000</v>
      </c>
      <c r="E2651">
        <v>3</v>
      </c>
      <c r="F2651">
        <v>2.5</v>
      </c>
      <c r="G2651" s="2">
        <v>1218</v>
      </c>
      <c r="H2651" t="s">
        <v>3420</v>
      </c>
      <c r="I2651" t="s">
        <v>36</v>
      </c>
      <c r="J2651" s="5">
        <v>10304</v>
      </c>
      <c r="K2651" s="8" t="str">
        <f>VLOOKUP($B2651,Sheet1!A:E,3,FALSE)</f>
        <v>Stapleton</v>
      </c>
      <c r="L2651" s="8" t="str">
        <f>VLOOKUP($B2651,Sheet1!A:E,4,FALSE)</f>
        <v>B</v>
      </c>
      <c r="M2651">
        <v>-74.079419200000004</v>
      </c>
      <c r="N2651">
        <v>40.630693399999998</v>
      </c>
      <c r="O2651" s="13">
        <f>VLOOKUP($B2651,Sheet2!A:F,6,FALSE)</f>
        <v>9.5292337728051795</v>
      </c>
      <c r="P2651" s="1">
        <v>130000</v>
      </c>
      <c r="Q2651" s="3">
        <v>6.7500000000000004E-2</v>
      </c>
      <c r="R2651">
        <v>30</v>
      </c>
      <c r="S2651" s="1">
        <v>520000</v>
      </c>
      <c r="T2651" s="1">
        <v>3372.71</v>
      </c>
      <c r="U2651" s="1">
        <v>660.04</v>
      </c>
      <c r="V2651" s="1">
        <v>135.41999999999999</v>
      </c>
      <c r="W2651" s="4">
        <v>600</v>
      </c>
      <c r="X2651" s="1">
        <v>4768.17</v>
      </c>
      <c r="Y2651">
        <v>6</v>
      </c>
      <c r="Z2651">
        <v>7</v>
      </c>
      <c r="AA2651" t="str">
        <f>VLOOKUP($B2651,Sheet1!A:E,5,FALSE)</f>
        <v>Historic Waterfront, Vibrant Art Scene, Staten Island Urby.</v>
      </c>
    </row>
    <row r="2652" spans="1:27" x14ac:dyDescent="0.2">
      <c r="A2652">
        <v>2774</v>
      </c>
      <c r="B2652" t="s">
        <v>3421</v>
      </c>
      <c r="C2652" t="s">
        <v>34</v>
      </c>
      <c r="D2652" s="1">
        <v>345000</v>
      </c>
      <c r="E2652">
        <v>3</v>
      </c>
      <c r="F2652">
        <v>2.5</v>
      </c>
      <c r="G2652" s="2">
        <v>2184</v>
      </c>
      <c r="H2652" t="s">
        <v>3422</v>
      </c>
      <c r="I2652" t="s">
        <v>65</v>
      </c>
      <c r="J2652" s="5">
        <v>11412</v>
      </c>
      <c r="K2652" s="8" t="str">
        <f>VLOOKUP($B2652,Sheet1!A:E,3,FALSE)</f>
        <v>St. Albans</v>
      </c>
      <c r="L2652" s="8" t="str">
        <f>VLOOKUP($B2652,Sheet1!A:E,4,FALSE)</f>
        <v>B</v>
      </c>
      <c r="M2652">
        <v>-73.772164000000004</v>
      </c>
      <c r="N2652">
        <v>40.701334000000003</v>
      </c>
      <c r="O2652" s="13">
        <f>VLOOKUP($B2652,Sheet2!A:F,6,FALSE)</f>
        <v>11.66505126905996</v>
      </c>
      <c r="P2652" s="1">
        <v>69000</v>
      </c>
      <c r="Q2652" s="3">
        <v>6.7500000000000004E-2</v>
      </c>
      <c r="R2652">
        <v>30</v>
      </c>
      <c r="S2652" s="1">
        <v>276000</v>
      </c>
      <c r="T2652" s="1">
        <v>1790.13</v>
      </c>
      <c r="U2652" s="1">
        <v>350.33</v>
      </c>
      <c r="V2652" s="1">
        <v>71.88</v>
      </c>
      <c r="W2652" s="4">
        <v>600</v>
      </c>
      <c r="X2652" s="1">
        <v>2812.34</v>
      </c>
      <c r="Y2652">
        <v>6</v>
      </c>
      <c r="Z2652">
        <v>12</v>
      </c>
      <c r="AA2652" t="str">
        <f>VLOOKUP($B2652,Sheet1!A:E,5,FALSE)</f>
        <v>Urban &amp; Suburban mix, primarilly home owners, family and young professionals.</v>
      </c>
    </row>
    <row r="2653" spans="1:27" x14ac:dyDescent="0.2">
      <c r="A2653">
        <v>2775</v>
      </c>
      <c r="B2653" t="s">
        <v>3423</v>
      </c>
      <c r="C2653" t="s">
        <v>41</v>
      </c>
      <c r="D2653" s="1">
        <v>7850000</v>
      </c>
      <c r="E2653">
        <v>5</v>
      </c>
      <c r="F2653">
        <v>4</v>
      </c>
      <c r="G2653" s="2">
        <v>6060</v>
      </c>
      <c r="H2653" t="s">
        <v>39</v>
      </c>
      <c r="I2653" t="s">
        <v>28</v>
      </c>
      <c r="J2653" s="5">
        <v>10003</v>
      </c>
      <c r="K2653" s="8" t="str">
        <f>VLOOKUP($B2653,Sheet1!A:E,3,FALSE)</f>
        <v>East Village</v>
      </c>
      <c r="L2653" s="8" t="str">
        <f>VLOOKUP($B2653,Sheet1!A:E,4,FALSE)</f>
        <v>B+</v>
      </c>
      <c r="M2653">
        <v>-73.986056099999999</v>
      </c>
      <c r="N2653">
        <v>40.736674899999997</v>
      </c>
      <c r="O2653" s="13">
        <f>VLOOKUP($B2653,Sheet2!A:F,6,FALSE)</f>
        <v>0.83848461784351513</v>
      </c>
      <c r="P2653" s="1">
        <v>1570000</v>
      </c>
      <c r="Q2653" s="3">
        <v>6.7500000000000004E-2</v>
      </c>
      <c r="R2653">
        <v>30</v>
      </c>
      <c r="S2653" s="1">
        <v>6280000</v>
      </c>
      <c r="T2653" s="1">
        <v>40731.96</v>
      </c>
      <c r="U2653" s="1">
        <v>7971.28</v>
      </c>
      <c r="V2653" s="1">
        <v>1635.42</v>
      </c>
      <c r="W2653" s="4">
        <v>205</v>
      </c>
      <c r="X2653" s="1">
        <v>50543.66</v>
      </c>
      <c r="Y2653">
        <v>10</v>
      </c>
      <c r="Z2653">
        <v>25</v>
      </c>
      <c r="AA2653" t="str">
        <f>VLOOKUP($B2653,Sheet1!A:E,5,FALSE)</f>
        <v>Lower Manhattan. Vibrant culture, "counter-culture history", St. Mark's Place. Tompkins Square Park, numerous bars clubs and music halls.</v>
      </c>
    </row>
    <row r="2654" spans="1:27" x14ac:dyDescent="0.2">
      <c r="A2654">
        <v>2776</v>
      </c>
      <c r="B2654" t="s">
        <v>3424</v>
      </c>
      <c r="C2654" t="s">
        <v>87</v>
      </c>
      <c r="D2654" s="1">
        <v>4999000</v>
      </c>
      <c r="E2654">
        <v>8</v>
      </c>
      <c r="F2654">
        <v>5</v>
      </c>
      <c r="G2654" s="2">
        <v>4120</v>
      </c>
      <c r="H2654" t="s">
        <v>39</v>
      </c>
      <c r="I2654" t="s">
        <v>28</v>
      </c>
      <c r="J2654" s="5">
        <v>10019</v>
      </c>
      <c r="K2654" s="8" t="str">
        <f>VLOOKUP($B2654,Sheet1!A:E,3,FALSE)</f>
        <v>Chelsea</v>
      </c>
      <c r="L2654" s="8" t="str">
        <f>VLOOKUP($B2654,Sheet1!A:E,4,FALSE)</f>
        <v>A</v>
      </c>
      <c r="M2654">
        <v>-73.990791099999996</v>
      </c>
      <c r="N2654">
        <v>40.764924000000001</v>
      </c>
      <c r="O2654" s="13">
        <f>VLOOKUP($B2654,Sheet2!A:F,6,FALSE)</f>
        <v>1.146498251730623</v>
      </c>
      <c r="P2654" s="1">
        <v>999800</v>
      </c>
      <c r="Q2654" s="3">
        <v>6.7500000000000004E-2</v>
      </c>
      <c r="R2654">
        <v>30</v>
      </c>
      <c r="S2654" s="1">
        <v>3999200</v>
      </c>
      <c r="T2654" s="1">
        <v>25938.74</v>
      </c>
      <c r="U2654" s="1">
        <v>5076.2299999999996</v>
      </c>
      <c r="V2654" s="1">
        <v>1041.46</v>
      </c>
      <c r="W2654" s="4">
        <v>600</v>
      </c>
      <c r="X2654" s="1">
        <v>32656.43</v>
      </c>
      <c r="Y2654">
        <v>16</v>
      </c>
      <c r="Z2654">
        <v>15</v>
      </c>
      <c r="AA2654" t="str">
        <f>VLOOKUP($B2654,Sheet1!A:E,5,FALSE)</f>
        <v>Luxury Highrises, premier neighborhood with upscale resturants and shops; Previously a LGBTQ hub.</v>
      </c>
    </row>
    <row r="2655" spans="1:27" x14ac:dyDescent="0.2">
      <c r="A2655">
        <v>2777</v>
      </c>
      <c r="B2655" t="s">
        <v>3425</v>
      </c>
      <c r="C2655" t="s">
        <v>34</v>
      </c>
      <c r="D2655" s="1">
        <v>4900000</v>
      </c>
      <c r="E2655">
        <v>4</v>
      </c>
      <c r="F2655">
        <v>2.5</v>
      </c>
      <c r="G2655" s="2">
        <v>3100</v>
      </c>
      <c r="H2655" t="s">
        <v>69</v>
      </c>
      <c r="I2655" t="s">
        <v>28</v>
      </c>
      <c r="J2655" s="5">
        <v>10075</v>
      </c>
      <c r="K2655" s="8" t="str">
        <f>VLOOKUP($B2655,Sheet1!A:E,3,FALSE)</f>
        <v>Upper East Side</v>
      </c>
      <c r="L2655" s="8" t="str">
        <f>VLOOKUP($B2655,Sheet1!A:E,4,FALSE)</f>
        <v>A</v>
      </c>
      <c r="M2655">
        <v>-73.958839600000005</v>
      </c>
      <c r="N2655">
        <v>40.774227400000001</v>
      </c>
      <c r="O2655" s="13">
        <f>VLOOKUP($B2655,Sheet2!A:F,6,FALSE)</f>
        <v>2.240622943680183</v>
      </c>
      <c r="P2655" s="1">
        <v>980000</v>
      </c>
      <c r="Q2655" s="3">
        <v>6.7500000000000004E-2</v>
      </c>
      <c r="R2655">
        <v>30</v>
      </c>
      <c r="S2655" s="1">
        <v>3920000</v>
      </c>
      <c r="T2655" s="1">
        <v>25425.05</v>
      </c>
      <c r="U2655" s="1">
        <v>4975.71</v>
      </c>
      <c r="V2655" s="1">
        <v>1020.83</v>
      </c>
      <c r="W2655" s="4">
        <v>600</v>
      </c>
      <c r="X2655" s="1">
        <v>32021.58</v>
      </c>
      <c r="Y2655">
        <v>8</v>
      </c>
      <c r="Z2655">
        <v>17</v>
      </c>
      <c r="AA2655" t="str">
        <f>VLOOKUP($B2655,Sheet1!A:E,5,FALSE)</f>
        <v>Posh neighborhood, private schools, expensive supermarkets, iconic museums. </v>
      </c>
    </row>
    <row r="2656" spans="1:27" x14ac:dyDescent="0.2">
      <c r="A2656">
        <v>2778</v>
      </c>
      <c r="B2656" t="s">
        <v>3426</v>
      </c>
      <c r="C2656" t="s">
        <v>188</v>
      </c>
      <c r="D2656" s="1">
        <v>299000</v>
      </c>
      <c r="E2656">
        <v>3</v>
      </c>
      <c r="F2656">
        <v>1</v>
      </c>
      <c r="G2656" s="2">
        <v>2184</v>
      </c>
      <c r="H2656" t="s">
        <v>69</v>
      </c>
      <c r="I2656" t="s">
        <v>28</v>
      </c>
      <c r="J2656" s="5">
        <v>10019</v>
      </c>
      <c r="K2656" s="8" t="str">
        <f>VLOOKUP($B2656,Sheet1!A:E,3,FALSE)</f>
        <v>Chelsea</v>
      </c>
      <c r="L2656" s="8" t="str">
        <f>VLOOKUP($B2656,Sheet1!A:E,4,FALSE)</f>
        <v>A</v>
      </c>
      <c r="M2656">
        <v>-73.987787999999995</v>
      </c>
      <c r="N2656">
        <v>40.769069999999999</v>
      </c>
      <c r="O2656" s="13">
        <f>VLOOKUP($B2656,Sheet2!A:F,6,FALSE)</f>
        <v>1.402988981430026</v>
      </c>
      <c r="P2656" s="1">
        <v>59800</v>
      </c>
      <c r="Q2656" s="3">
        <v>6.7500000000000004E-2</v>
      </c>
      <c r="R2656">
        <v>30</v>
      </c>
      <c r="S2656" s="1">
        <v>239200</v>
      </c>
      <c r="T2656" s="1">
        <v>1551.45</v>
      </c>
      <c r="U2656" s="1">
        <v>303.62</v>
      </c>
      <c r="V2656" s="1">
        <v>62.29</v>
      </c>
      <c r="W2656" s="4">
        <v>600</v>
      </c>
      <c r="X2656" s="1">
        <v>2517.36</v>
      </c>
      <c r="Y2656">
        <v>6</v>
      </c>
      <c r="Z2656">
        <v>18</v>
      </c>
      <c r="AA2656" t="str">
        <f>VLOOKUP($B2656,Sheet1!A:E,5,FALSE)</f>
        <v>Luxury Highrises, premier neighborhood with upscale resturants and shops; Previously a LGBTQ hub.</v>
      </c>
    </row>
    <row r="2657" spans="1:27" x14ac:dyDescent="0.2">
      <c r="A2657">
        <v>2779</v>
      </c>
      <c r="B2657" t="s">
        <v>3427</v>
      </c>
      <c r="C2657" t="s">
        <v>34</v>
      </c>
      <c r="D2657" s="1">
        <v>1578000</v>
      </c>
      <c r="E2657">
        <v>5</v>
      </c>
      <c r="F2657">
        <v>3</v>
      </c>
      <c r="G2657" s="2">
        <v>2152</v>
      </c>
      <c r="H2657" t="s">
        <v>958</v>
      </c>
      <c r="I2657" t="s">
        <v>65</v>
      </c>
      <c r="J2657" s="5">
        <v>11365</v>
      </c>
      <c r="K2657" s="8" t="str">
        <f>VLOOKUP($B2657,Sheet1!A:E,3,FALSE)</f>
        <v>Auburndale</v>
      </c>
      <c r="L2657" s="8" t="str">
        <f>VLOOKUP($B2657,Sheet1!A:E,4,FALSE)</f>
        <v>B</v>
      </c>
      <c r="M2657">
        <v>-73.790508599999995</v>
      </c>
      <c r="N2657">
        <v>40.7346802</v>
      </c>
      <c r="O2657" s="13">
        <f>VLOOKUP($B2657,Sheet2!A:F,6,FALSE)</f>
        <v>10.27627678830158</v>
      </c>
      <c r="P2657" s="1">
        <v>315600</v>
      </c>
      <c r="Q2657" s="3">
        <v>6.7500000000000004E-2</v>
      </c>
      <c r="R2657">
        <v>30</v>
      </c>
      <c r="S2657" s="1">
        <v>1262400</v>
      </c>
      <c r="T2657" s="1">
        <v>8187.9</v>
      </c>
      <c r="U2657" s="1">
        <v>1602.38</v>
      </c>
      <c r="V2657" s="1">
        <v>328.75</v>
      </c>
      <c r="W2657" s="4">
        <v>1400</v>
      </c>
      <c r="X2657" s="1">
        <v>11519.03</v>
      </c>
      <c r="Y2657">
        <v>10</v>
      </c>
      <c r="Z2657">
        <v>11</v>
      </c>
      <c r="AA2657" t="str">
        <f>VLOOKUP($B2657,Sheet1!A:E,5,FALSE)</f>
        <v>Francis Lewis High School, suburban feel - sidewalks with trees, Long Island RailRoad primary transportation.</v>
      </c>
    </row>
    <row r="2658" spans="1:27" x14ac:dyDescent="0.2">
      <c r="A2658">
        <v>2780</v>
      </c>
      <c r="B2658" t="s">
        <v>3428</v>
      </c>
      <c r="C2658" t="s">
        <v>34</v>
      </c>
      <c r="D2658" s="1">
        <v>715000</v>
      </c>
      <c r="E2658">
        <v>3</v>
      </c>
      <c r="F2658">
        <v>2</v>
      </c>
      <c r="G2658" s="2">
        <v>2184</v>
      </c>
      <c r="H2658" t="s">
        <v>1347</v>
      </c>
      <c r="I2658" t="s">
        <v>65</v>
      </c>
      <c r="J2658" s="5">
        <v>11412</v>
      </c>
      <c r="K2658" s="8" t="str">
        <f>VLOOKUP($B2658,Sheet1!A:E,3,FALSE)</f>
        <v>St. Albans</v>
      </c>
      <c r="L2658" s="8" t="str">
        <f>VLOOKUP($B2658,Sheet1!A:E,4,FALSE)</f>
        <v>B</v>
      </c>
      <c r="M2658">
        <v>-73.761380299999999</v>
      </c>
      <c r="N2658">
        <v>40.701497000000003</v>
      </c>
      <c r="O2658" s="13">
        <f>VLOOKUP($B2658,Sheet2!A:F,6,FALSE)</f>
        <v>12.206384142771579</v>
      </c>
      <c r="P2658" s="1">
        <v>143000</v>
      </c>
      <c r="Q2658" s="3">
        <v>6.7500000000000004E-2</v>
      </c>
      <c r="R2658">
        <v>30</v>
      </c>
      <c r="S2658" s="1">
        <v>572000</v>
      </c>
      <c r="T2658" s="1">
        <v>3709.98</v>
      </c>
      <c r="U2658" s="1">
        <v>726.05</v>
      </c>
      <c r="V2658" s="1">
        <v>148.96</v>
      </c>
      <c r="W2658" s="4">
        <v>600</v>
      </c>
      <c r="X2658" s="1">
        <v>5184.99</v>
      </c>
      <c r="Y2658">
        <v>6</v>
      </c>
      <c r="Z2658">
        <v>14</v>
      </c>
      <c r="AA2658" t="str">
        <f>VLOOKUP($B2658,Sheet1!A:E,5,FALSE)</f>
        <v>Urban &amp; Suburban mix, primarilly home owners, family and young professionals.</v>
      </c>
    </row>
    <row r="2659" spans="1:27" x14ac:dyDescent="0.2">
      <c r="A2659">
        <v>2781</v>
      </c>
      <c r="B2659" t="s">
        <v>3429</v>
      </c>
      <c r="C2659" t="s">
        <v>41</v>
      </c>
      <c r="D2659" s="1">
        <v>600000</v>
      </c>
      <c r="E2659">
        <v>3</v>
      </c>
      <c r="F2659">
        <v>1</v>
      </c>
      <c r="G2659" s="2">
        <v>2184</v>
      </c>
      <c r="H2659" t="s">
        <v>39</v>
      </c>
      <c r="I2659" t="s">
        <v>45</v>
      </c>
      <c r="J2659" s="5">
        <v>11233</v>
      </c>
      <c r="K2659" s="8" t="str">
        <f>VLOOKUP($B2659,Sheet1!A:E,3,FALSE)</f>
        <v>Bedford-Stuyvesant</v>
      </c>
      <c r="L2659" s="8" t="str">
        <f>VLOOKUP($B2659,Sheet1!A:E,4,FALSE)</f>
        <v>C+</v>
      </c>
      <c r="M2659">
        <v>-73.910662000000002</v>
      </c>
      <c r="N2659">
        <v>40.678638100000001</v>
      </c>
      <c r="O2659" s="13">
        <f>VLOOKUP($B2659,Sheet2!A:F,6,FALSE)</f>
        <v>6.2337717873909222</v>
      </c>
      <c r="P2659" s="1">
        <v>120000</v>
      </c>
      <c r="Q2659" s="3">
        <v>6.7500000000000004E-2</v>
      </c>
      <c r="R2659">
        <v>30</v>
      </c>
      <c r="S2659" s="1">
        <v>480000</v>
      </c>
      <c r="T2659" s="1">
        <v>3113.27</v>
      </c>
      <c r="U2659" s="1">
        <v>609.27</v>
      </c>
      <c r="V2659" s="1">
        <v>125</v>
      </c>
      <c r="W2659" s="4">
        <v>600</v>
      </c>
      <c r="X2659" s="1">
        <v>4447.54</v>
      </c>
      <c r="Y2659">
        <v>6</v>
      </c>
      <c r="Z2659">
        <v>18</v>
      </c>
      <c r="AA2659" t="str">
        <f>VLOOKUP($B2659,Sheet1!A:E,5,FALSE)</f>
        <v>Bed-Stuy, Do or Die phrase, home of rappers Notorious B.I.G &amp; Jay Z, Options for soul food &amp; carribean foods.</v>
      </c>
    </row>
    <row r="2660" spans="1:27" x14ac:dyDescent="0.2">
      <c r="A2660">
        <v>2782</v>
      </c>
      <c r="B2660" t="s">
        <v>3430</v>
      </c>
      <c r="C2660" t="s">
        <v>34</v>
      </c>
      <c r="D2660" s="1">
        <v>850000</v>
      </c>
      <c r="E2660">
        <v>3</v>
      </c>
      <c r="F2660">
        <v>2</v>
      </c>
      <c r="G2660" s="2">
        <v>1090</v>
      </c>
      <c r="H2660" t="s">
        <v>631</v>
      </c>
      <c r="I2660" t="s">
        <v>36</v>
      </c>
      <c r="J2660" s="5">
        <v>10304</v>
      </c>
      <c r="K2660" s="8" t="str">
        <f>VLOOKUP($B2660,Sheet1!A:E,3,FALSE)</f>
        <v>Stapleton</v>
      </c>
      <c r="L2660" s="8" t="str">
        <f>VLOOKUP($B2660,Sheet1!A:E,4,FALSE)</f>
        <v>B</v>
      </c>
      <c r="M2660">
        <v>-74.103968699999996</v>
      </c>
      <c r="N2660">
        <v>40.595295100000001</v>
      </c>
      <c r="O2660" s="13">
        <f>VLOOKUP($B2660,Sheet2!A:F,6,FALSE)</f>
        <v>12.288349809706339</v>
      </c>
      <c r="P2660" s="1">
        <v>170000</v>
      </c>
      <c r="Q2660" s="3">
        <v>6.7500000000000004E-2</v>
      </c>
      <c r="R2660">
        <v>30</v>
      </c>
      <c r="S2660" s="1">
        <v>680000</v>
      </c>
      <c r="T2660" s="1">
        <v>4410.47</v>
      </c>
      <c r="U2660" s="1">
        <v>863.13</v>
      </c>
      <c r="V2660" s="1">
        <v>177.08</v>
      </c>
      <c r="W2660" s="4">
        <v>550</v>
      </c>
      <c r="X2660" s="1">
        <v>6000.68</v>
      </c>
      <c r="Y2660">
        <v>6</v>
      </c>
      <c r="Z2660">
        <v>7</v>
      </c>
      <c r="AA2660" t="str">
        <f>VLOOKUP($B2660,Sheet1!A:E,5,FALSE)</f>
        <v>Historic Waterfront, Vibrant Art Scene, Staten Island Urby.</v>
      </c>
    </row>
    <row r="2661" spans="1:27" x14ac:dyDescent="0.2">
      <c r="A2661">
        <v>2783</v>
      </c>
      <c r="B2661" t="s">
        <v>3431</v>
      </c>
      <c r="C2661" t="s">
        <v>26</v>
      </c>
      <c r="D2661" s="1">
        <v>1949000</v>
      </c>
      <c r="E2661">
        <v>2</v>
      </c>
      <c r="F2661">
        <v>2</v>
      </c>
      <c r="G2661" s="2">
        <v>1288</v>
      </c>
      <c r="H2661" t="s">
        <v>31</v>
      </c>
      <c r="I2661" t="s">
        <v>28</v>
      </c>
      <c r="J2661" s="5">
        <v>10009</v>
      </c>
      <c r="K2661" s="8" t="str">
        <f>VLOOKUP($B2661,Sheet1!A:E,3,FALSE)</f>
        <v>East Village</v>
      </c>
      <c r="L2661" s="8" t="str">
        <f>VLOOKUP($B2661,Sheet1!A:E,4,FALSE)</f>
        <v>B+</v>
      </c>
      <c r="M2661">
        <v>-73.976864000000006</v>
      </c>
      <c r="N2661">
        <v>40.723487400000003</v>
      </c>
      <c r="O2661" s="13">
        <f>VLOOKUP($B2661,Sheet2!A:F,6,FALSE)</f>
        <v>1.8046821114881439</v>
      </c>
      <c r="P2661" s="1">
        <v>389800</v>
      </c>
      <c r="Q2661" s="3">
        <v>6.7500000000000004E-2</v>
      </c>
      <c r="R2661">
        <v>30</v>
      </c>
      <c r="S2661" s="1">
        <v>1559200</v>
      </c>
      <c r="T2661" s="1">
        <v>10112.94</v>
      </c>
      <c r="U2661" s="1">
        <v>1979.11</v>
      </c>
      <c r="V2661" s="1">
        <v>406.04</v>
      </c>
      <c r="W2661" s="4">
        <v>550</v>
      </c>
      <c r="X2661" s="1">
        <v>13048.1</v>
      </c>
      <c r="Y2661">
        <v>4</v>
      </c>
      <c r="Z2661">
        <v>8</v>
      </c>
      <c r="AA2661" t="str">
        <f>VLOOKUP($B2661,Sheet1!A:E,5,FALSE)</f>
        <v>Lower Manhattan. Vibrant culture, "counter-culture history", St. Mark's Place. Tompkins Square Park, numerous bars clubs and music halls.</v>
      </c>
    </row>
    <row r="2662" spans="1:27" x14ac:dyDescent="0.2">
      <c r="A2662">
        <v>2784</v>
      </c>
      <c r="B2662" t="s">
        <v>3432</v>
      </c>
      <c r="C2662" t="s">
        <v>87</v>
      </c>
      <c r="D2662" s="1">
        <v>1599999</v>
      </c>
      <c r="E2662">
        <v>5</v>
      </c>
      <c r="F2662">
        <v>4</v>
      </c>
      <c r="G2662" s="2">
        <v>3773</v>
      </c>
      <c r="H2662" t="s">
        <v>1439</v>
      </c>
      <c r="I2662" t="s">
        <v>36</v>
      </c>
      <c r="J2662" s="5">
        <v>10312</v>
      </c>
      <c r="K2662" s="8" t="str">
        <f>VLOOKUP($B2662,Sheet1!A:E,3,FALSE)</f>
        <v>Great Kills</v>
      </c>
      <c r="L2662" s="8" t="str">
        <f>VLOOKUP($B2662,Sheet1!A:E,4,FALSE)</f>
        <v>B</v>
      </c>
      <c r="M2662">
        <v>-74.182666100000006</v>
      </c>
      <c r="N2662">
        <v>40.546124499999998</v>
      </c>
      <c r="O2662" s="13">
        <f>VLOOKUP($B2662,Sheet2!A:F,6,FALSE)</f>
        <v>17.4088432514929</v>
      </c>
      <c r="P2662" s="1">
        <v>319999.8</v>
      </c>
      <c r="Q2662" s="3">
        <v>6.7500000000000004E-2</v>
      </c>
      <c r="R2662">
        <v>30</v>
      </c>
      <c r="S2662" s="1">
        <v>1279999.2</v>
      </c>
      <c r="T2662" s="1">
        <v>8302.0499999999993</v>
      </c>
      <c r="U2662" s="1">
        <v>1624.72</v>
      </c>
      <c r="V2662" s="1">
        <v>333.33</v>
      </c>
      <c r="W2662" s="4">
        <v>600</v>
      </c>
      <c r="X2662" s="1">
        <v>10860.1</v>
      </c>
      <c r="Y2662">
        <v>10</v>
      </c>
      <c r="Z2662">
        <v>16</v>
      </c>
      <c r="AA2662" t="str">
        <f>VLOOKUP($B2662,Sheet1!A:E,5,FALSE)</f>
        <v>Southern Staten Island, Suburban feel, waterfront community, Great Kills Park, named after Duth word of "Great creeks"</v>
      </c>
    </row>
    <row r="2663" spans="1:27" x14ac:dyDescent="0.2">
      <c r="A2663">
        <v>2785</v>
      </c>
      <c r="B2663" t="s">
        <v>3433</v>
      </c>
      <c r="C2663" t="s">
        <v>34</v>
      </c>
      <c r="D2663" s="1">
        <v>640000</v>
      </c>
      <c r="E2663">
        <v>3</v>
      </c>
      <c r="F2663">
        <v>2</v>
      </c>
      <c r="G2663" s="2">
        <v>1110</v>
      </c>
      <c r="H2663" t="s">
        <v>2525</v>
      </c>
      <c r="I2663" t="s">
        <v>36</v>
      </c>
      <c r="J2663" s="5">
        <v>10308</v>
      </c>
      <c r="K2663" s="8" t="str">
        <f>VLOOKUP($B2663,Sheet1!A:E,3,FALSE)</f>
        <v>Great Kills</v>
      </c>
      <c r="L2663" s="8" t="str">
        <f>VLOOKUP($B2663,Sheet1!A:E,4,FALSE)</f>
        <v>B</v>
      </c>
      <c r="M2663">
        <v>-74.154978</v>
      </c>
      <c r="N2663">
        <v>40.542861000000002</v>
      </c>
      <c r="O2663" s="13">
        <f>VLOOKUP($B2663,Sheet2!A:F,6,FALSE)</f>
        <v>16.774068243860292</v>
      </c>
      <c r="P2663" s="1">
        <v>128000</v>
      </c>
      <c r="Q2663" s="3">
        <v>6.7500000000000004E-2</v>
      </c>
      <c r="R2663">
        <v>30</v>
      </c>
      <c r="S2663" s="1">
        <v>512000</v>
      </c>
      <c r="T2663" s="1">
        <v>3320.82</v>
      </c>
      <c r="U2663" s="1">
        <v>649.89</v>
      </c>
      <c r="V2663" s="1">
        <v>133.33000000000001</v>
      </c>
      <c r="W2663" s="4">
        <v>205</v>
      </c>
      <c r="X2663" s="1">
        <v>4309.04</v>
      </c>
      <c r="Y2663">
        <v>6</v>
      </c>
      <c r="Z2663">
        <v>7</v>
      </c>
      <c r="AA2663" t="str">
        <f>VLOOKUP($B2663,Sheet1!A:E,5,FALSE)</f>
        <v>Southern Staten Island, Suburban feel, waterfront community, Great Kills Park, named after Duth word of "Great creeks"</v>
      </c>
    </row>
    <row r="2664" spans="1:27" x14ac:dyDescent="0.2">
      <c r="A2664">
        <v>2786</v>
      </c>
      <c r="B2664" t="s">
        <v>3434</v>
      </c>
      <c r="C2664" t="s">
        <v>163</v>
      </c>
      <c r="D2664" s="1">
        <v>799900</v>
      </c>
      <c r="E2664">
        <v>3</v>
      </c>
      <c r="F2664">
        <v>4</v>
      </c>
      <c r="G2664" s="2">
        <v>3510</v>
      </c>
      <c r="H2664" t="s">
        <v>145</v>
      </c>
      <c r="I2664" t="s">
        <v>36</v>
      </c>
      <c r="J2664" s="5">
        <v>10301</v>
      </c>
      <c r="K2664" s="8" t="str">
        <f>VLOOKUP($B2664,Sheet1!A:E,3,FALSE)</f>
        <v>Richmond County</v>
      </c>
      <c r="L2664" s="8" t="str">
        <f>VLOOKUP($B2664,Sheet1!A:E,4,FALSE)</f>
        <v>B</v>
      </c>
      <c r="M2664">
        <v>-74.090598999999997</v>
      </c>
      <c r="N2664">
        <v>40.641795000000002</v>
      </c>
      <c r="O2664" s="13">
        <f>VLOOKUP($B2664,Sheet2!A:F,6,FALSE)</f>
        <v>9.2218927067679957</v>
      </c>
      <c r="P2664" s="1">
        <v>159980</v>
      </c>
      <c r="Q2664" s="3">
        <v>6.7500000000000004E-2</v>
      </c>
      <c r="R2664">
        <v>30</v>
      </c>
      <c r="S2664" s="1">
        <v>639920</v>
      </c>
      <c r="T2664" s="1">
        <v>4150.51</v>
      </c>
      <c r="U2664" s="1">
        <v>812.26</v>
      </c>
      <c r="V2664" s="1">
        <v>166.65</v>
      </c>
      <c r="W2664" s="4">
        <v>600</v>
      </c>
      <c r="X2664" s="1">
        <v>5729.41</v>
      </c>
      <c r="Y2664">
        <v>6</v>
      </c>
      <c r="Z2664">
        <v>15</v>
      </c>
      <c r="AA2664" t="str">
        <f>VLOOKUP($B2664,Sheet1!A:E,5,FALSE)</f>
        <v>Northern Staten Island</v>
      </c>
    </row>
    <row r="2665" spans="1:27" x14ac:dyDescent="0.2">
      <c r="A2665">
        <v>2787</v>
      </c>
      <c r="B2665" t="s">
        <v>3435</v>
      </c>
      <c r="C2665" t="s">
        <v>188</v>
      </c>
      <c r="D2665" s="1">
        <v>1599000</v>
      </c>
      <c r="E2665">
        <v>6</v>
      </c>
      <c r="F2665">
        <v>4</v>
      </c>
      <c r="G2665" s="2">
        <v>3690</v>
      </c>
      <c r="H2665" t="s">
        <v>39</v>
      </c>
      <c r="I2665" t="s">
        <v>65</v>
      </c>
      <c r="J2665" s="5">
        <v>11372</v>
      </c>
      <c r="K2665" s="8" t="str">
        <f>VLOOKUP($B2665,Sheet1!A:E,3,FALSE)</f>
        <v>High Bridge</v>
      </c>
      <c r="L2665" s="8" t="str">
        <f>VLOOKUP($B2665,Sheet1!A:E,4,FALSE)</f>
        <v>C</v>
      </c>
      <c r="M2665">
        <v>-73.882212699999997</v>
      </c>
      <c r="N2665">
        <v>40.755267799999999</v>
      </c>
      <c r="O2665" s="13">
        <f>VLOOKUP($B2665,Sheet2!A:F,6,FALSE)</f>
        <v>5.434426726323192</v>
      </c>
      <c r="P2665" s="1">
        <v>319800</v>
      </c>
      <c r="Q2665" s="3">
        <v>6.7500000000000004E-2</v>
      </c>
      <c r="R2665">
        <v>30</v>
      </c>
      <c r="S2665" s="1">
        <v>1279200</v>
      </c>
      <c r="T2665" s="1">
        <v>8296.8700000000008</v>
      </c>
      <c r="U2665" s="1">
        <v>1623.7</v>
      </c>
      <c r="V2665" s="1">
        <v>333.13</v>
      </c>
      <c r="W2665" s="4">
        <v>375</v>
      </c>
      <c r="X2665" s="1">
        <v>10628.7</v>
      </c>
      <c r="Y2665">
        <v>12</v>
      </c>
      <c r="Z2665">
        <v>15</v>
      </c>
      <c r="AA2665" t="str">
        <f>VLOOKUP($B2665,Sheet1!A:E,5,FALSE)</f>
        <v> High Bridge connecting Manhattan &amp; Bronx, near Yankee Stadium. High poverty rates.</v>
      </c>
    </row>
    <row r="2666" spans="1:27" x14ac:dyDescent="0.2">
      <c r="A2666">
        <v>2788</v>
      </c>
      <c r="B2666" t="s">
        <v>3436</v>
      </c>
      <c r="C2666" t="s">
        <v>163</v>
      </c>
      <c r="D2666" s="1">
        <v>695000</v>
      </c>
      <c r="E2666">
        <v>3</v>
      </c>
      <c r="F2666">
        <v>1</v>
      </c>
      <c r="G2666">
        <v>650</v>
      </c>
      <c r="H2666" t="s">
        <v>3437</v>
      </c>
      <c r="I2666" t="s">
        <v>28</v>
      </c>
      <c r="J2666" s="5">
        <v>10003</v>
      </c>
      <c r="K2666" s="8" t="str">
        <f>VLOOKUP($B2666,Sheet1!A:E,3,FALSE)</f>
        <v>East Village</v>
      </c>
      <c r="L2666" s="8" t="str">
        <f>VLOOKUP($B2666,Sheet1!A:E,4,FALSE)</f>
        <v>B+</v>
      </c>
      <c r="M2666">
        <v>-73.990170000000006</v>
      </c>
      <c r="N2666">
        <v>40.727533000000001</v>
      </c>
      <c r="O2666" s="13">
        <f>VLOOKUP($B2666,Sheet2!A:F,6,FALSE)</f>
        <v>1.4895900185904369</v>
      </c>
      <c r="P2666" s="1">
        <v>139000</v>
      </c>
      <c r="Q2666" s="3">
        <v>6.7500000000000004E-2</v>
      </c>
      <c r="R2666">
        <v>30</v>
      </c>
      <c r="S2666" s="1">
        <v>556000</v>
      </c>
      <c r="T2666" s="1">
        <v>3606.21</v>
      </c>
      <c r="U2666" s="1">
        <v>705.74</v>
      </c>
      <c r="V2666" s="1">
        <v>144.79</v>
      </c>
      <c r="W2666" s="4">
        <v>205</v>
      </c>
      <c r="X2666" s="1">
        <v>4661.7299999999996</v>
      </c>
      <c r="Y2666">
        <v>6</v>
      </c>
      <c r="Z2666">
        <v>5</v>
      </c>
      <c r="AA2666" t="str">
        <f>VLOOKUP($B2666,Sheet1!A:E,5,FALSE)</f>
        <v>Lower Manhattan. Vibrant culture, "counter-culture history", St. Mark's Place. Tompkins Square Park, numerous bars clubs and music halls.</v>
      </c>
    </row>
    <row r="2667" spans="1:27" x14ac:dyDescent="0.2">
      <c r="A2667">
        <v>2789</v>
      </c>
      <c r="B2667" t="s">
        <v>3438</v>
      </c>
      <c r="C2667" t="s">
        <v>163</v>
      </c>
      <c r="D2667" s="1">
        <v>740000</v>
      </c>
      <c r="E2667">
        <v>3</v>
      </c>
      <c r="F2667">
        <v>2</v>
      </c>
      <c r="G2667" s="2">
        <v>1976</v>
      </c>
      <c r="H2667" t="s">
        <v>1660</v>
      </c>
      <c r="I2667" t="s">
        <v>36</v>
      </c>
      <c r="J2667" s="5">
        <v>10305</v>
      </c>
      <c r="K2667" s="8" t="str">
        <f>VLOOKUP($B2667,Sheet1!A:E,3,FALSE)</f>
        <v>Richmond County</v>
      </c>
      <c r="L2667" s="8" t="str">
        <f>VLOOKUP($B2667,Sheet1!A:E,4,FALSE)</f>
        <v>B</v>
      </c>
      <c r="M2667">
        <v>-74.071448000000004</v>
      </c>
      <c r="N2667">
        <v>40.602087400000002</v>
      </c>
      <c r="O2667" s="13">
        <f>VLOOKUP($B2667,Sheet2!A:F,6,FALSE)</f>
        <v>11.08735169631211</v>
      </c>
      <c r="P2667" s="1">
        <v>148000</v>
      </c>
      <c r="Q2667" s="3">
        <v>6.7500000000000004E-2</v>
      </c>
      <c r="R2667">
        <v>30</v>
      </c>
      <c r="S2667" s="1">
        <v>592000</v>
      </c>
      <c r="T2667" s="1">
        <v>3839.7</v>
      </c>
      <c r="U2667" s="1">
        <v>751.43</v>
      </c>
      <c r="V2667" s="1">
        <v>154.16999999999999</v>
      </c>
      <c r="W2667" s="4">
        <v>600</v>
      </c>
      <c r="X2667" s="1">
        <v>5345.3</v>
      </c>
      <c r="Y2667">
        <v>6</v>
      </c>
      <c r="Z2667">
        <v>12</v>
      </c>
      <c r="AA2667" t="str">
        <f>VLOOKUP($B2667,Sheet1!A:E,5,FALSE)</f>
        <v>Northern Staten Island</v>
      </c>
    </row>
    <row r="2668" spans="1:27" x14ac:dyDescent="0.2">
      <c r="A2668">
        <v>2790</v>
      </c>
      <c r="B2668" t="s">
        <v>3439</v>
      </c>
      <c r="C2668" t="s">
        <v>52</v>
      </c>
      <c r="D2668" s="1">
        <v>329000</v>
      </c>
      <c r="E2668">
        <v>1</v>
      </c>
      <c r="F2668">
        <v>1</v>
      </c>
      <c r="G2668">
        <v>764</v>
      </c>
      <c r="H2668" t="s">
        <v>3440</v>
      </c>
      <c r="I2668" t="s">
        <v>45</v>
      </c>
      <c r="J2668" s="5">
        <v>11209</v>
      </c>
      <c r="K2668" s="8" t="str">
        <f>VLOOKUP($B2668,Sheet1!A:E,3,FALSE)</f>
        <v>Bay Ridge</v>
      </c>
      <c r="L2668" s="8" t="str">
        <f>VLOOKUP($B2668,Sheet1!A:E,4,FALSE)</f>
        <v>B+</v>
      </c>
      <c r="M2668">
        <v>-74.0353827</v>
      </c>
      <c r="N2668">
        <v>40.614165800000002</v>
      </c>
      <c r="O2668" s="13">
        <f>VLOOKUP($B2668,Sheet2!A:F,6,FALSE)</f>
        <v>9.6546474652090648</v>
      </c>
      <c r="P2668" s="1">
        <v>65800</v>
      </c>
      <c r="Q2668" s="3">
        <v>6.7500000000000004E-2</v>
      </c>
      <c r="R2668">
        <v>30</v>
      </c>
      <c r="S2668" s="1">
        <v>263200</v>
      </c>
      <c r="T2668" s="1">
        <v>1707.11</v>
      </c>
      <c r="U2668" s="1">
        <v>334.08</v>
      </c>
      <c r="V2668" s="1">
        <v>68.540000000000006</v>
      </c>
      <c r="W2668" s="4">
        <v>205</v>
      </c>
      <c r="X2668" s="1">
        <v>2314.73</v>
      </c>
      <c r="Y2668">
        <v>2</v>
      </c>
      <c r="Z2668">
        <v>6</v>
      </c>
      <c r="AA2668" t="str">
        <f>VLOOKUP($B2668,Sheet1!A:E,5,FALSE)</f>
        <v>South Brooklyn Neighborhood known for elaborate Christmas light in Dyker Heights.</v>
      </c>
    </row>
    <row r="2669" spans="1:27" x14ac:dyDescent="0.2">
      <c r="A2669">
        <v>2791</v>
      </c>
      <c r="B2669" t="s">
        <v>3441</v>
      </c>
      <c r="C2669" t="s">
        <v>87</v>
      </c>
      <c r="D2669" s="1">
        <v>750000</v>
      </c>
      <c r="E2669">
        <v>4</v>
      </c>
      <c r="F2669">
        <v>2</v>
      </c>
      <c r="G2669" s="2">
        <v>2340</v>
      </c>
      <c r="H2669" t="s">
        <v>119</v>
      </c>
      <c r="I2669" t="s">
        <v>54</v>
      </c>
      <c r="J2669" s="5">
        <v>10466</v>
      </c>
      <c r="K2669" s="8" t="str">
        <f>VLOOKUP($B2669,Sheet1!A:E,3,FALSE)</f>
        <v>Baychester</v>
      </c>
      <c r="L2669" s="8" t="str">
        <f>VLOOKUP($B2669,Sheet1!A:E,4,FALSE)</f>
        <v>C</v>
      </c>
      <c r="M2669">
        <v>-73.851770000000002</v>
      </c>
      <c r="N2669">
        <v>40.895949399999999</v>
      </c>
      <c r="O2669" s="13">
        <f>VLOOKUP($B2669,Sheet2!A:F,6,FALSE)</f>
        <v>12.335478215011969</v>
      </c>
      <c r="P2669" s="1">
        <v>150000</v>
      </c>
      <c r="Q2669" s="3">
        <v>6.7500000000000004E-2</v>
      </c>
      <c r="R2669">
        <v>30</v>
      </c>
      <c r="S2669" s="1">
        <v>600000</v>
      </c>
      <c r="T2669" s="1">
        <v>3891.59</v>
      </c>
      <c r="U2669" s="1">
        <v>761.59</v>
      </c>
      <c r="V2669" s="1">
        <v>156.25</v>
      </c>
      <c r="W2669" s="4">
        <v>1000</v>
      </c>
      <c r="X2669" s="1">
        <v>5809.43</v>
      </c>
      <c r="Y2669">
        <v>8</v>
      </c>
      <c r="Z2669">
        <v>15</v>
      </c>
      <c r="AA2669" t="str">
        <f>VLOOKUP($B2669,Sheet1!A:E,5,FALSE)</f>
        <v>Suburban feel with major retail destinations like the Bay Plaza Shopping Center.</v>
      </c>
    </row>
    <row r="2670" spans="1:27" x14ac:dyDescent="0.2">
      <c r="A2670">
        <v>2792</v>
      </c>
      <c r="B2670" t="s">
        <v>3442</v>
      </c>
      <c r="C2670" t="s">
        <v>34</v>
      </c>
      <c r="D2670" s="1">
        <v>1450000</v>
      </c>
      <c r="E2670">
        <v>4</v>
      </c>
      <c r="F2670">
        <v>4</v>
      </c>
      <c r="G2670" s="2">
        <v>1746</v>
      </c>
      <c r="H2670" t="s">
        <v>3440</v>
      </c>
      <c r="I2670" t="s">
        <v>45</v>
      </c>
      <c r="J2670" s="5">
        <v>11209</v>
      </c>
      <c r="K2670" s="8" t="str">
        <f>VLOOKUP($B2670,Sheet1!A:E,3,FALSE)</f>
        <v>Bay Ridge</v>
      </c>
      <c r="L2670" s="8" t="str">
        <f>VLOOKUP($B2670,Sheet1!A:E,4,FALSE)</f>
        <v>B+</v>
      </c>
      <c r="M2670">
        <v>-74.033890900000003</v>
      </c>
      <c r="N2670">
        <v>40.621248199999997</v>
      </c>
      <c r="O2670" s="13">
        <f>VLOOKUP($B2670,Sheet2!A:F,6,FALSE)</f>
        <v>9.1631916437109204</v>
      </c>
      <c r="P2670" s="1">
        <v>290000</v>
      </c>
      <c r="Q2670" s="3">
        <v>6.7500000000000004E-2</v>
      </c>
      <c r="R2670">
        <v>30</v>
      </c>
      <c r="S2670" s="1">
        <v>1160000</v>
      </c>
      <c r="T2670" s="1">
        <v>7523.74</v>
      </c>
      <c r="U2670" s="1">
        <v>1472.4</v>
      </c>
      <c r="V2670" s="1">
        <v>302.08</v>
      </c>
      <c r="W2670" s="4">
        <v>600</v>
      </c>
      <c r="X2670" s="1">
        <v>9898.2199999999993</v>
      </c>
      <c r="Y2670">
        <v>8</v>
      </c>
      <c r="Z2670">
        <v>7</v>
      </c>
      <c r="AA2670" t="str">
        <f>VLOOKUP($B2670,Sheet1!A:E,5,FALSE)</f>
        <v>South Brooklyn Neighborhood known for elaborate Christmas light in Dyker Heights.</v>
      </c>
    </row>
    <row r="2671" spans="1:27" x14ac:dyDescent="0.2">
      <c r="A2671">
        <v>2793</v>
      </c>
      <c r="B2671" t="s">
        <v>3443</v>
      </c>
      <c r="C2671" t="s">
        <v>26</v>
      </c>
      <c r="D2671" s="1">
        <v>1999999</v>
      </c>
      <c r="E2671">
        <v>3</v>
      </c>
      <c r="F2671">
        <v>3</v>
      </c>
      <c r="G2671" s="2">
        <v>1800</v>
      </c>
      <c r="H2671" t="s">
        <v>1281</v>
      </c>
      <c r="I2671" t="s">
        <v>45</v>
      </c>
      <c r="J2671" s="5">
        <v>11235</v>
      </c>
      <c r="K2671" s="8" t="str">
        <f>VLOOKUP($B2671,Sheet1!A:E,3,FALSE)</f>
        <v>Brighton Beach</v>
      </c>
      <c r="L2671" s="8" t="str">
        <f>VLOOKUP($B2671,Sheet1!A:E,4,FALSE)</f>
        <v>B</v>
      </c>
      <c r="M2671">
        <v>-73.958346000000006</v>
      </c>
      <c r="N2671">
        <v>40.577009799999999</v>
      </c>
      <c r="O2671" s="13">
        <f>VLOOKUP($B2671,Sheet2!A:F,6,FALSE)</f>
        <v>11.940081093170759</v>
      </c>
      <c r="P2671" s="1">
        <v>399999.8</v>
      </c>
      <c r="Q2671" s="3">
        <v>6.7500000000000004E-2</v>
      </c>
      <c r="R2671">
        <v>30</v>
      </c>
      <c r="S2671" s="1">
        <v>1599999.2</v>
      </c>
      <c r="T2671" s="1">
        <v>10377.56</v>
      </c>
      <c r="U2671" s="1">
        <v>2030.9</v>
      </c>
      <c r="V2671" s="1">
        <v>416.67</v>
      </c>
      <c r="W2671" s="4">
        <v>550</v>
      </c>
      <c r="X2671" s="1">
        <v>13375.13</v>
      </c>
      <c r="Y2671">
        <v>6</v>
      </c>
      <c r="Z2671">
        <v>9</v>
      </c>
      <c r="AA2671" t="str">
        <f>VLOOKUP($B2671,Sheet1!A:E,5,FALSE)</f>
        <v>Large Russian-speaking community and boardwalk with beach access.</v>
      </c>
    </row>
    <row r="2672" spans="1:27" x14ac:dyDescent="0.2">
      <c r="A2672">
        <v>2794</v>
      </c>
      <c r="B2672" t="s">
        <v>3444</v>
      </c>
      <c r="C2672" t="s">
        <v>34</v>
      </c>
      <c r="D2672" s="1">
        <v>899888</v>
      </c>
      <c r="E2672">
        <v>4</v>
      </c>
      <c r="F2672">
        <v>2</v>
      </c>
      <c r="G2672" s="2">
        <v>2185</v>
      </c>
      <c r="H2672" t="s">
        <v>164</v>
      </c>
      <c r="I2672" t="s">
        <v>36</v>
      </c>
      <c r="J2672" s="5">
        <v>10314</v>
      </c>
      <c r="K2672" s="8" t="str">
        <f>VLOOKUP($B2672,Sheet1!A:E,3,FALSE)</f>
        <v>Mid Island</v>
      </c>
      <c r="L2672" s="8" t="str">
        <f>VLOOKUP($B2672,Sheet1!A:E,4,FALSE)</f>
        <v>B</v>
      </c>
      <c r="M2672">
        <v>-74.140442899999996</v>
      </c>
      <c r="N2672">
        <v>40.621594700000003</v>
      </c>
      <c r="O2672" s="13">
        <f>VLOOKUP($B2672,Sheet2!A:F,6,FALSE)</f>
        <v>11.97345317536686</v>
      </c>
      <c r="P2672" s="1">
        <v>179977.60000000001</v>
      </c>
      <c r="Q2672" s="3">
        <v>6.7500000000000004E-2</v>
      </c>
      <c r="R2672">
        <v>30</v>
      </c>
      <c r="S2672" s="1">
        <v>719910.40000000002</v>
      </c>
      <c r="T2672" s="1">
        <v>4669.33</v>
      </c>
      <c r="U2672" s="1">
        <v>913.79</v>
      </c>
      <c r="V2672" s="1">
        <v>187.48</v>
      </c>
      <c r="W2672" s="4">
        <v>205</v>
      </c>
      <c r="X2672" s="1">
        <v>5975.59</v>
      </c>
      <c r="Y2672">
        <v>8</v>
      </c>
      <c r="Z2672">
        <v>14</v>
      </c>
      <c r="AA2672" t="str">
        <f>VLOOKUP($B2672,Sheet1!A:E,5,FALSE)</f>
        <v>Middle of Staten island, largest % of Asians in Staten Island, suburban residential area.</v>
      </c>
    </row>
    <row r="2673" spans="1:27" x14ac:dyDescent="0.2">
      <c r="A2673">
        <v>2795</v>
      </c>
      <c r="B2673" t="s">
        <v>3445</v>
      </c>
      <c r="C2673" t="s">
        <v>52</v>
      </c>
      <c r="D2673" s="1">
        <v>379000</v>
      </c>
      <c r="E2673">
        <v>2</v>
      </c>
      <c r="F2673">
        <v>1</v>
      </c>
      <c r="G2673">
        <v>900</v>
      </c>
      <c r="H2673" t="s">
        <v>3446</v>
      </c>
      <c r="I2673" t="s">
        <v>65</v>
      </c>
      <c r="J2673" s="5">
        <v>11367</v>
      </c>
      <c r="K2673" s="8" t="str">
        <f>VLOOKUP($B2673,Sheet1!A:E,3,FALSE)</f>
        <v>Flushing</v>
      </c>
      <c r="L2673" s="8" t="str">
        <f>VLOOKUP($B2673,Sheet1!A:E,4,FALSE)</f>
        <v>B</v>
      </c>
      <c r="M2673">
        <v>-73.818305800000005</v>
      </c>
      <c r="N2673">
        <v>40.719465499999998</v>
      </c>
      <c r="O2673" s="13">
        <f>VLOOKUP($B2673,Sheet2!A:F,6,FALSE)</f>
        <v>9.0027849707293317</v>
      </c>
      <c r="P2673" s="1">
        <v>75800</v>
      </c>
      <c r="Q2673" s="3">
        <v>6.7500000000000004E-2</v>
      </c>
      <c r="R2673">
        <v>30</v>
      </c>
      <c r="S2673" s="1">
        <v>303200</v>
      </c>
      <c r="T2673" s="1">
        <v>1966.55</v>
      </c>
      <c r="U2673" s="1">
        <v>384.86</v>
      </c>
      <c r="V2673" s="1">
        <v>78.959999999999994</v>
      </c>
      <c r="W2673" s="4">
        <v>600</v>
      </c>
      <c r="X2673" s="1">
        <v>3030.36</v>
      </c>
      <c r="Y2673">
        <v>4</v>
      </c>
      <c r="Z2673">
        <v>8</v>
      </c>
      <c r="AA2673" t="str">
        <f>VLOOKUP($B2673,Sheet1!A:E,5,FALSE)</f>
        <v>Bustling Chinese and  Korean community. Large shopping community.</v>
      </c>
    </row>
    <row r="2674" spans="1:27" x14ac:dyDescent="0.2">
      <c r="A2674">
        <v>2796</v>
      </c>
      <c r="B2674" t="s">
        <v>3447</v>
      </c>
      <c r="C2674" t="s">
        <v>87</v>
      </c>
      <c r="D2674" s="1">
        <v>879000</v>
      </c>
      <c r="E2674">
        <v>4</v>
      </c>
      <c r="F2674">
        <v>2</v>
      </c>
      <c r="G2674" s="2">
        <v>1824</v>
      </c>
      <c r="H2674" t="s">
        <v>728</v>
      </c>
      <c r="I2674" t="s">
        <v>36</v>
      </c>
      <c r="J2674" s="5">
        <v>10308</v>
      </c>
      <c r="K2674" s="8" t="str">
        <f>VLOOKUP($B2674,Sheet1!A:E,3,FALSE)</f>
        <v>Great Kills</v>
      </c>
      <c r="L2674" s="8" t="str">
        <f>VLOOKUP($B2674,Sheet1!A:E,4,FALSE)</f>
        <v>B</v>
      </c>
      <c r="M2674">
        <v>-74.149250699999996</v>
      </c>
      <c r="N2674">
        <v>40.545299300000003</v>
      </c>
      <c r="O2674" s="13">
        <f>VLOOKUP($B2674,Sheet2!A:F,6,FALSE)</f>
        <v>16.4723756283495</v>
      </c>
      <c r="P2674" s="1">
        <v>175800</v>
      </c>
      <c r="Q2674" s="3">
        <v>6.7500000000000004E-2</v>
      </c>
      <c r="R2674">
        <v>30</v>
      </c>
      <c r="S2674" s="1">
        <v>703200</v>
      </c>
      <c r="T2674" s="1">
        <v>4560.9399999999996</v>
      </c>
      <c r="U2674" s="1">
        <v>892.58</v>
      </c>
      <c r="V2674" s="1">
        <v>183.13</v>
      </c>
      <c r="W2674" s="4">
        <v>205</v>
      </c>
      <c r="X2674" s="1">
        <v>5841.65</v>
      </c>
      <c r="Y2674">
        <v>8</v>
      </c>
      <c r="Z2674">
        <v>11</v>
      </c>
      <c r="AA2674" t="str">
        <f>VLOOKUP($B2674,Sheet1!A:E,5,FALSE)</f>
        <v>Southern Staten Island, Suburban feel, waterfront community, Great Kills Park, named after Duth word of "Great creeks"</v>
      </c>
    </row>
    <row r="2675" spans="1:27" x14ac:dyDescent="0.2">
      <c r="A2675">
        <v>2797</v>
      </c>
      <c r="B2675" t="s">
        <v>3448</v>
      </c>
      <c r="C2675" t="s">
        <v>52</v>
      </c>
      <c r="D2675" s="1">
        <v>1030000</v>
      </c>
      <c r="E2675">
        <v>2</v>
      </c>
      <c r="F2675">
        <v>2</v>
      </c>
      <c r="G2675" s="2">
        <v>1077</v>
      </c>
      <c r="H2675" t="s">
        <v>69</v>
      </c>
      <c r="I2675" t="s">
        <v>28</v>
      </c>
      <c r="J2675" s="5">
        <v>10128</v>
      </c>
      <c r="K2675" s="8" t="str">
        <f>VLOOKUP($B2675,Sheet1!A:E,3,FALSE)</f>
        <v>Upper East Side</v>
      </c>
      <c r="L2675" s="8" t="str">
        <f>VLOOKUP($B2675,Sheet1!A:E,4,FALSE)</f>
        <v>A</v>
      </c>
      <c r="M2675">
        <v>-73.948090100000002</v>
      </c>
      <c r="N2675">
        <v>40.784937399999997</v>
      </c>
      <c r="O2675" s="13">
        <f>VLOOKUP($B2675,Sheet2!A:F,6,FALSE)</f>
        <v>3.1700563355865339</v>
      </c>
      <c r="P2675" s="1">
        <v>206000</v>
      </c>
      <c r="Q2675" s="3">
        <v>6.7500000000000004E-2</v>
      </c>
      <c r="R2675">
        <v>30</v>
      </c>
      <c r="S2675" s="1">
        <v>824000</v>
      </c>
      <c r="T2675" s="1">
        <v>5344.45</v>
      </c>
      <c r="U2675" s="1">
        <v>1045.9100000000001</v>
      </c>
      <c r="V2675" s="1">
        <v>214.58</v>
      </c>
      <c r="W2675" s="4">
        <v>600</v>
      </c>
      <c r="X2675" s="1">
        <v>7204.95</v>
      </c>
      <c r="Y2675">
        <v>4</v>
      </c>
      <c r="Z2675">
        <v>7</v>
      </c>
      <c r="AA2675" t="str">
        <f>VLOOKUP($B2675,Sheet1!A:E,5,FALSE)</f>
        <v>Posh neighborhood, private schools, expensive supermarkets, iconic museums. </v>
      </c>
    </row>
    <row r="2676" spans="1:27" x14ac:dyDescent="0.2">
      <c r="A2676">
        <v>2798</v>
      </c>
      <c r="B2676" t="s">
        <v>3449</v>
      </c>
      <c r="C2676" t="s">
        <v>52</v>
      </c>
      <c r="D2676" s="1">
        <v>699999</v>
      </c>
      <c r="E2676">
        <v>1</v>
      </c>
      <c r="F2676">
        <v>2</v>
      </c>
      <c r="G2676" s="2">
        <v>2184</v>
      </c>
      <c r="H2676" t="s">
        <v>483</v>
      </c>
      <c r="I2676" t="s">
        <v>28</v>
      </c>
      <c r="J2676" s="5">
        <v>10024</v>
      </c>
      <c r="K2676" s="8" t="str">
        <f>VLOOKUP($B2676,Sheet1!A:E,3,FALSE)</f>
        <v>Upper West Side</v>
      </c>
      <c r="L2676" s="8" t="str">
        <f>VLOOKUP($B2676,Sheet1!A:E,4,FALSE)</f>
        <v>A</v>
      </c>
      <c r="M2676">
        <v>-73.972373700000006</v>
      </c>
      <c r="N2676">
        <v>40.782660800000002</v>
      </c>
      <c r="O2676" s="13">
        <f>VLOOKUP($B2676,Sheet2!A:F,6,FALSE)</f>
        <v>2.4336713725198149</v>
      </c>
      <c r="P2676" s="1">
        <v>139999.79999999999</v>
      </c>
      <c r="Q2676" s="3">
        <v>6.7500000000000004E-2</v>
      </c>
      <c r="R2676">
        <v>30</v>
      </c>
      <c r="S2676" s="1">
        <v>559999.19999999995</v>
      </c>
      <c r="T2676" s="1">
        <v>3632.14</v>
      </c>
      <c r="U2676" s="1">
        <v>710.81</v>
      </c>
      <c r="V2676" s="1">
        <v>145.83000000000001</v>
      </c>
      <c r="W2676" s="4">
        <v>600</v>
      </c>
      <c r="X2676" s="1">
        <v>5088.79</v>
      </c>
      <c r="Y2676">
        <v>2</v>
      </c>
      <c r="Z2676">
        <v>14</v>
      </c>
      <c r="AA2676" t="str">
        <f>VLOOKUP($B2676,Sheet1!A:E,5,FALSE)</f>
        <v>Western edge of Central Park, Lincoln Center, affluent area.</v>
      </c>
    </row>
    <row r="2677" spans="1:27" x14ac:dyDescent="0.2">
      <c r="A2677">
        <v>2799</v>
      </c>
      <c r="B2677" t="s">
        <v>3450</v>
      </c>
      <c r="C2677" t="s">
        <v>52</v>
      </c>
      <c r="D2677" s="1">
        <v>388000</v>
      </c>
      <c r="E2677">
        <v>2</v>
      </c>
      <c r="F2677">
        <v>1</v>
      </c>
      <c r="G2677" s="2">
        <v>2184</v>
      </c>
      <c r="H2677" t="s">
        <v>119</v>
      </c>
      <c r="I2677" t="s">
        <v>65</v>
      </c>
      <c r="J2677" s="5">
        <v>11375</v>
      </c>
      <c r="K2677" s="8" t="str">
        <f>VLOOKUP($B2677,Sheet1!A:E,3,FALSE)</f>
        <v>Forest Hills</v>
      </c>
      <c r="L2677" s="8" t="str">
        <f>VLOOKUP($B2677,Sheet1!A:E,4,FALSE)</f>
        <v>A</v>
      </c>
      <c r="M2677">
        <v>-73.847190100000006</v>
      </c>
      <c r="N2677">
        <v>40.7272034</v>
      </c>
      <c r="O2677" s="13">
        <f>VLOOKUP($B2677,Sheet2!A:F,6,FALSE)</f>
        <v>7.4072035996910301</v>
      </c>
      <c r="P2677" s="1">
        <v>77600</v>
      </c>
      <c r="Q2677" s="3">
        <v>6.7500000000000004E-2</v>
      </c>
      <c r="R2677">
        <v>30</v>
      </c>
      <c r="S2677" s="1">
        <v>310400</v>
      </c>
      <c r="T2677" s="1">
        <v>2013.25</v>
      </c>
      <c r="U2677" s="1">
        <v>393.99</v>
      </c>
      <c r="V2677" s="1">
        <v>80.83</v>
      </c>
      <c r="W2677" s="4">
        <v>600</v>
      </c>
      <c r="X2677" s="1">
        <v>3088.08</v>
      </c>
      <c r="Y2677">
        <v>4</v>
      </c>
      <c r="Z2677">
        <v>18</v>
      </c>
      <c r="AA2677" t="str">
        <f>VLOOKUP($B2677,Sheet1!A:E,5,FALSE)</f>
        <v>Forest Hills Stadium - historic concert venue, commuter friendly from Manhattan.</v>
      </c>
    </row>
    <row r="2678" spans="1:27" x14ac:dyDescent="0.2">
      <c r="A2678">
        <v>2800</v>
      </c>
      <c r="B2678" t="s">
        <v>3451</v>
      </c>
      <c r="C2678" t="s">
        <v>26</v>
      </c>
      <c r="D2678" s="1">
        <v>1750000</v>
      </c>
      <c r="E2678">
        <v>1</v>
      </c>
      <c r="F2678">
        <v>1</v>
      </c>
      <c r="G2678">
        <v>937</v>
      </c>
      <c r="H2678" t="s">
        <v>123</v>
      </c>
      <c r="I2678" t="s">
        <v>28</v>
      </c>
      <c r="J2678" s="5">
        <v>10003</v>
      </c>
      <c r="K2678" s="8" t="str">
        <f>VLOOKUP($B2678,Sheet1!A:E,3,FALSE)</f>
        <v>East Village</v>
      </c>
      <c r="L2678" s="8" t="str">
        <f>VLOOKUP($B2678,Sheet1!A:E,4,FALSE)</f>
        <v>B+</v>
      </c>
      <c r="M2678">
        <v>-73.989182499999998</v>
      </c>
      <c r="N2678">
        <v>40.733032700000003</v>
      </c>
      <c r="O2678" s="13">
        <f>VLOOKUP($B2678,Sheet2!A:F,6,FALSE)</f>
        <v>1.106843605810752</v>
      </c>
      <c r="P2678" s="1">
        <v>350000</v>
      </c>
      <c r="Q2678" s="3">
        <v>6.7500000000000004E-2</v>
      </c>
      <c r="R2678">
        <v>30</v>
      </c>
      <c r="S2678" s="1">
        <v>1400000</v>
      </c>
      <c r="T2678" s="1">
        <v>9080.3700000000008</v>
      </c>
      <c r="U2678" s="1">
        <v>1777.04</v>
      </c>
      <c r="V2678" s="1">
        <v>364.58</v>
      </c>
      <c r="W2678" s="4">
        <v>600</v>
      </c>
      <c r="X2678" s="1">
        <v>11821.99</v>
      </c>
      <c r="Y2678">
        <v>2</v>
      </c>
      <c r="Z2678">
        <v>8</v>
      </c>
      <c r="AA2678" t="str">
        <f>VLOOKUP($B2678,Sheet1!A:E,5,FALSE)</f>
        <v>Lower Manhattan. Vibrant culture, "counter-culture history", St. Mark's Place. Tompkins Square Park, numerous bars clubs and music halls.</v>
      </c>
    </row>
    <row r="2679" spans="1:27" x14ac:dyDescent="0.2">
      <c r="A2679">
        <v>2801</v>
      </c>
      <c r="B2679" t="s">
        <v>3452</v>
      </c>
      <c r="C2679" t="s">
        <v>52</v>
      </c>
      <c r="D2679" s="1">
        <v>995000</v>
      </c>
      <c r="E2679">
        <v>1</v>
      </c>
      <c r="F2679">
        <v>1</v>
      </c>
      <c r="G2679" s="2">
        <v>2184</v>
      </c>
      <c r="H2679" t="s">
        <v>504</v>
      </c>
      <c r="I2679" t="s">
        <v>45</v>
      </c>
      <c r="J2679" s="5">
        <v>11249</v>
      </c>
      <c r="K2679" s="8" t="str">
        <f>VLOOKUP($B2679,Sheet1!A:E,3,FALSE)</f>
        <v>Williamsburg</v>
      </c>
      <c r="L2679" s="8" t="str">
        <f>VLOOKUP($B2679,Sheet1!A:E,4,FALSE)</f>
        <v>B+</v>
      </c>
      <c r="M2679">
        <v>-73.958125600000002</v>
      </c>
      <c r="N2679">
        <v>40.720114700000003</v>
      </c>
      <c r="O2679" s="13">
        <f>VLOOKUP($B2679,Sheet2!A:F,6,FALSE)</f>
        <v>2.4446068881495968</v>
      </c>
      <c r="P2679" s="1">
        <v>199000</v>
      </c>
      <c r="Q2679" s="3">
        <v>6.7500000000000004E-2</v>
      </c>
      <c r="R2679">
        <v>30</v>
      </c>
      <c r="S2679" s="1">
        <v>796000</v>
      </c>
      <c r="T2679" s="1">
        <v>5162.84</v>
      </c>
      <c r="U2679" s="1">
        <v>1010.37</v>
      </c>
      <c r="V2679" s="1">
        <v>207.29</v>
      </c>
      <c r="W2679" s="4">
        <v>1700</v>
      </c>
      <c r="X2679" s="1">
        <v>8080.51</v>
      </c>
      <c r="Y2679">
        <v>2</v>
      </c>
      <c r="Z2679">
        <v>18</v>
      </c>
      <c r="AA2679" t="str">
        <f>VLOOKUP($B2679,Sheet1!A:E,5,FALSE)</f>
        <v>Hipsters, Trendy cafes bars resturants, Smorgasburg, "East Manhattan".</v>
      </c>
    </row>
    <row r="2680" spans="1:27" x14ac:dyDescent="0.2">
      <c r="A2680">
        <v>2802</v>
      </c>
      <c r="B2680" t="s">
        <v>3453</v>
      </c>
      <c r="C2680" t="s">
        <v>34</v>
      </c>
      <c r="D2680" s="1">
        <v>599999</v>
      </c>
      <c r="E2680">
        <v>5</v>
      </c>
      <c r="F2680">
        <v>4</v>
      </c>
      <c r="G2680" s="2">
        <v>2184</v>
      </c>
      <c r="H2680" t="s">
        <v>3454</v>
      </c>
      <c r="I2680" t="s">
        <v>65</v>
      </c>
      <c r="J2680" s="5">
        <v>11436</v>
      </c>
      <c r="K2680" s="8" t="str">
        <f>VLOOKUP($B2680,Sheet1!A:E,3,FALSE)</f>
        <v>Jamaica</v>
      </c>
      <c r="L2680" s="8" t="str">
        <f>VLOOKUP($B2680,Sheet1!A:E,4,FALSE)</f>
        <v>C</v>
      </c>
      <c r="M2680">
        <v>-73.797034499999995</v>
      </c>
      <c r="N2680">
        <v>40.683661600000001</v>
      </c>
      <c r="O2680" s="13">
        <f>VLOOKUP($B2680,Sheet2!A:F,6,FALSE)</f>
        <v>10.86497309929004</v>
      </c>
      <c r="P2680" s="1">
        <v>119999.8</v>
      </c>
      <c r="Q2680" s="3">
        <v>6.7500000000000004E-2</v>
      </c>
      <c r="R2680">
        <v>30</v>
      </c>
      <c r="S2680" s="1">
        <v>479999.2</v>
      </c>
      <c r="T2680" s="1">
        <v>3113.27</v>
      </c>
      <c r="U2680" s="1">
        <v>609.27</v>
      </c>
      <c r="V2680" s="1">
        <v>125</v>
      </c>
      <c r="W2680" s="4">
        <v>205</v>
      </c>
      <c r="X2680" s="1">
        <v>4052.53</v>
      </c>
      <c r="Y2680">
        <v>10</v>
      </c>
      <c r="Z2680">
        <v>9</v>
      </c>
      <c r="AA2680" t="str">
        <f>VLOOKUP($B2680,Sheet1!A:E,5,FALSE)</f>
        <v>Sectioned into 3 sub-neighborhoods, estates in the north east, west shopping areas, and South high crime area.</v>
      </c>
    </row>
    <row r="2681" spans="1:27" x14ac:dyDescent="0.2">
      <c r="A2681">
        <v>2803</v>
      </c>
      <c r="B2681" t="s">
        <v>3455</v>
      </c>
      <c r="C2681" t="s">
        <v>52</v>
      </c>
      <c r="D2681" s="1">
        <v>300000</v>
      </c>
      <c r="E2681">
        <v>1</v>
      </c>
      <c r="F2681">
        <v>1</v>
      </c>
      <c r="G2681" s="2">
        <v>2184</v>
      </c>
      <c r="H2681" t="s">
        <v>123</v>
      </c>
      <c r="I2681" t="s">
        <v>28</v>
      </c>
      <c r="J2681" s="5">
        <v>10026</v>
      </c>
      <c r="K2681" s="8" t="str">
        <f>VLOOKUP($B2681,Sheet1!A:E,3,FALSE)</f>
        <v>Harlem</v>
      </c>
      <c r="L2681" s="8" t="str">
        <f>VLOOKUP($B2681,Sheet1!A:E,4,FALSE)</f>
        <v>C</v>
      </c>
      <c r="M2681">
        <v>-73.952498500000004</v>
      </c>
      <c r="N2681">
        <v>40.805065800000001</v>
      </c>
      <c r="O2681" s="13">
        <f>VLOOKUP($B2681,Sheet2!A:F,6,FALSE)</f>
        <v>4.2483307184038184</v>
      </c>
      <c r="P2681" s="1">
        <v>60000</v>
      </c>
      <c r="Q2681" s="3">
        <v>6.7500000000000004E-2</v>
      </c>
      <c r="R2681">
        <v>30</v>
      </c>
      <c r="S2681" s="1">
        <v>240000</v>
      </c>
      <c r="T2681" s="1">
        <v>1556.64</v>
      </c>
      <c r="U2681" s="1">
        <v>304.64</v>
      </c>
      <c r="V2681" s="1">
        <v>62.5</v>
      </c>
      <c r="W2681" s="4">
        <v>1000</v>
      </c>
      <c r="X2681" s="1">
        <v>2923.77</v>
      </c>
      <c r="Y2681">
        <v>2</v>
      </c>
      <c r="Z2681">
        <v>18</v>
      </c>
      <c r="AA2681" t="str">
        <f>VLOOKUP($B2681,Sheet1!A:E,5,FALSE)</f>
        <v>Rich African-American history and cultural landmarks such as Apollo Theather. </v>
      </c>
    </row>
    <row r="2682" spans="1:27" x14ac:dyDescent="0.2">
      <c r="A2682">
        <v>2804</v>
      </c>
      <c r="B2682" t="s">
        <v>3456</v>
      </c>
      <c r="C2682" t="s">
        <v>52</v>
      </c>
      <c r="D2682" s="1">
        <v>389000</v>
      </c>
      <c r="E2682">
        <v>1</v>
      </c>
      <c r="F2682">
        <v>1</v>
      </c>
      <c r="G2682">
        <v>900</v>
      </c>
      <c r="H2682" t="s">
        <v>125</v>
      </c>
      <c r="I2682" t="s">
        <v>65</v>
      </c>
      <c r="J2682" s="5">
        <v>11373</v>
      </c>
      <c r="K2682" s="8" t="str">
        <f>VLOOKUP($B2682,Sheet1!A:E,3,FALSE)</f>
        <v>Elmhurst</v>
      </c>
      <c r="L2682" s="8" t="str">
        <f>VLOOKUP($B2682,Sheet1!A:E,4,FALSE)</f>
        <v>B-</v>
      </c>
      <c r="M2682">
        <v>-73.879670700000005</v>
      </c>
      <c r="N2682">
        <v>40.742771699999999</v>
      </c>
      <c r="O2682" s="13">
        <f>VLOOKUP($B2682,Sheet2!A:F,6,FALSE)</f>
        <v>5.565730415216386</v>
      </c>
      <c r="P2682" s="1">
        <v>77800</v>
      </c>
      <c r="Q2682" s="3">
        <v>6.7500000000000004E-2</v>
      </c>
      <c r="R2682">
        <v>30</v>
      </c>
      <c r="S2682" s="1">
        <v>311200</v>
      </c>
      <c r="T2682" s="1">
        <v>2018.44</v>
      </c>
      <c r="U2682" s="1">
        <v>395.01</v>
      </c>
      <c r="V2682" s="1">
        <v>81.040000000000006</v>
      </c>
      <c r="W2682" s="4">
        <v>205</v>
      </c>
      <c r="X2682" s="1">
        <v>2699.49</v>
      </c>
      <c r="Y2682">
        <v>2</v>
      </c>
      <c r="Z2682">
        <v>8</v>
      </c>
      <c r="AA2682" t="str">
        <f>VLOOKUP($B2682,Sheet1!A:E,5,FALSE)</f>
        <v>Queens Center Mall, Authentic food scene, very busy commercial area.</v>
      </c>
    </row>
    <row r="2683" spans="1:27" x14ac:dyDescent="0.2">
      <c r="A2683">
        <v>2805</v>
      </c>
      <c r="B2683" t="s">
        <v>3457</v>
      </c>
      <c r="C2683" t="s">
        <v>52</v>
      </c>
      <c r="D2683" s="1">
        <v>875000</v>
      </c>
      <c r="E2683">
        <v>1</v>
      </c>
      <c r="F2683">
        <v>2</v>
      </c>
      <c r="G2683" s="2">
        <v>2184</v>
      </c>
      <c r="H2683" t="s">
        <v>47</v>
      </c>
      <c r="I2683" t="s">
        <v>28</v>
      </c>
      <c r="J2683" s="5">
        <v>10021</v>
      </c>
      <c r="K2683" s="8" t="str">
        <f>VLOOKUP($B2683,Sheet1!A:E,3,FALSE)</f>
        <v>Upper East Side</v>
      </c>
      <c r="L2683" s="8" t="str">
        <f>VLOOKUP($B2683,Sheet1!A:E,4,FALSE)</f>
        <v>A</v>
      </c>
      <c r="M2683">
        <v>-73.964255600000001</v>
      </c>
      <c r="N2683">
        <v>40.7710157</v>
      </c>
      <c r="O2683" s="13">
        <f>VLOOKUP($B2683,Sheet2!A:F,6,FALSE)</f>
        <v>1.892178889946738</v>
      </c>
      <c r="P2683" s="1">
        <v>175000</v>
      </c>
      <c r="Q2683" s="3">
        <v>6.7500000000000004E-2</v>
      </c>
      <c r="R2683">
        <v>30</v>
      </c>
      <c r="S2683" s="1">
        <v>700000</v>
      </c>
      <c r="T2683" s="1">
        <v>4540.1899999999996</v>
      </c>
      <c r="U2683" s="1">
        <v>888.52</v>
      </c>
      <c r="V2683" s="1">
        <v>182.29</v>
      </c>
      <c r="W2683" s="4">
        <v>375</v>
      </c>
      <c r="X2683" s="1">
        <v>5986</v>
      </c>
      <c r="Y2683">
        <v>2</v>
      </c>
      <c r="Z2683">
        <v>14</v>
      </c>
      <c r="AA2683" t="str">
        <f>VLOOKUP($B2683,Sheet1!A:E,5,FALSE)</f>
        <v>Posh neighborhood, private schools, expensive supermarkets, iconic museums. </v>
      </c>
    </row>
    <row r="2684" spans="1:27" x14ac:dyDescent="0.2">
      <c r="A2684">
        <v>2806</v>
      </c>
      <c r="B2684" t="s">
        <v>3458</v>
      </c>
      <c r="C2684" t="s">
        <v>26</v>
      </c>
      <c r="D2684" s="1">
        <v>3000000</v>
      </c>
      <c r="E2684">
        <v>3</v>
      </c>
      <c r="F2684">
        <v>3</v>
      </c>
      <c r="G2684" s="2">
        <v>2100</v>
      </c>
      <c r="H2684" t="s">
        <v>39</v>
      </c>
      <c r="I2684" t="s">
        <v>28</v>
      </c>
      <c r="J2684" s="5">
        <v>10022</v>
      </c>
      <c r="K2684" s="8" t="str">
        <f>VLOOKUP($B2684,Sheet1!A:E,3,FALSE)</f>
        <v>Midtown East</v>
      </c>
      <c r="L2684" s="8" t="str">
        <f>VLOOKUP($B2684,Sheet1!A:E,4,FALSE)</f>
        <v>B</v>
      </c>
      <c r="M2684">
        <v>-73.961261800000003</v>
      </c>
      <c r="N2684">
        <v>40.759013199999998</v>
      </c>
      <c r="O2684" s="13">
        <f>VLOOKUP($B2684,Sheet2!A:F,6,FALSE)</f>
        <v>1.4501709422434139</v>
      </c>
      <c r="P2684" s="1">
        <v>600000</v>
      </c>
      <c r="Q2684" s="3">
        <v>6.7500000000000004E-2</v>
      </c>
      <c r="R2684">
        <v>30</v>
      </c>
      <c r="S2684" s="1">
        <v>2400000</v>
      </c>
      <c r="T2684" s="1">
        <v>15566.35</v>
      </c>
      <c r="U2684" s="1">
        <v>3046.35</v>
      </c>
      <c r="V2684" s="1">
        <v>625</v>
      </c>
      <c r="W2684" s="4">
        <v>375</v>
      </c>
      <c r="X2684" s="1">
        <v>19612.7</v>
      </c>
      <c r="Y2684">
        <v>6</v>
      </c>
      <c r="Z2684">
        <v>11</v>
      </c>
      <c r="AA2684" t="str">
        <f>VLOOKUP($B2684,Sheet1!A:E,5,FALSE)</f>
        <v>Acess to Museum Mile, world class resturants on 2nd &amp; 3rd ave, close to corporate headquarters</v>
      </c>
    </row>
    <row r="2685" spans="1:27" x14ac:dyDescent="0.2">
      <c r="A2685">
        <v>2807</v>
      </c>
      <c r="B2685" t="s">
        <v>3459</v>
      </c>
      <c r="C2685" t="s">
        <v>87</v>
      </c>
      <c r="D2685" s="1">
        <v>850000</v>
      </c>
      <c r="E2685">
        <v>3</v>
      </c>
      <c r="F2685">
        <v>2</v>
      </c>
      <c r="G2685" s="2">
        <v>2194</v>
      </c>
      <c r="H2685" t="s">
        <v>605</v>
      </c>
      <c r="I2685" t="s">
        <v>54</v>
      </c>
      <c r="J2685" s="5">
        <v>10465</v>
      </c>
      <c r="K2685" s="8" t="str">
        <f>VLOOKUP($B2685,Sheet1!A:E,3,FALSE)</f>
        <v>Country Club</v>
      </c>
      <c r="L2685" s="8" t="str">
        <f>VLOOKUP($B2685,Sheet1!A:E,4,FALSE)</f>
        <v>B+</v>
      </c>
      <c r="M2685">
        <v>-73.8189548</v>
      </c>
      <c r="N2685">
        <v>40.846738799999997</v>
      </c>
      <c r="O2685" s="13">
        <f>VLOOKUP($B2685,Sheet2!A:F,6,FALSE)</f>
        <v>11.0391196790541</v>
      </c>
      <c r="P2685" s="1">
        <v>170000</v>
      </c>
      <c r="Q2685" s="3">
        <v>6.7500000000000004E-2</v>
      </c>
      <c r="R2685">
        <v>30</v>
      </c>
      <c r="S2685" s="1">
        <v>680000</v>
      </c>
      <c r="T2685" s="1">
        <v>4410.47</v>
      </c>
      <c r="U2685" s="1">
        <v>863.13</v>
      </c>
      <c r="V2685" s="1">
        <v>177.08</v>
      </c>
      <c r="W2685" s="4">
        <v>375</v>
      </c>
      <c r="X2685" s="1">
        <v>5825.68</v>
      </c>
      <c r="Y2685">
        <v>6</v>
      </c>
      <c r="Z2685">
        <v>14</v>
      </c>
      <c r="AA2685" t="str">
        <f>VLOOKUP($B2685,Sheet1!A:E,5,FALSE)</f>
        <v>Bronx, suburban feel with waterfront properties by the Eastchester Bay; Exclusive Country clubs.</v>
      </c>
    </row>
    <row r="2686" spans="1:27" x14ac:dyDescent="0.2">
      <c r="A2686">
        <v>2808</v>
      </c>
      <c r="B2686" t="s">
        <v>3460</v>
      </c>
      <c r="C2686" t="s">
        <v>41</v>
      </c>
      <c r="D2686" s="1">
        <v>3595000</v>
      </c>
      <c r="E2686">
        <v>5</v>
      </c>
      <c r="F2686">
        <v>4</v>
      </c>
      <c r="G2686" s="2">
        <v>4675</v>
      </c>
      <c r="H2686" t="s">
        <v>325</v>
      </c>
      <c r="I2686" t="s">
        <v>28</v>
      </c>
      <c r="J2686" s="5">
        <v>10031</v>
      </c>
      <c r="K2686" s="8" t="str">
        <f>VLOOKUP($B2686,Sheet1!A:E,3,FALSE)</f>
        <v>Hamilton Heights</v>
      </c>
      <c r="L2686" s="8" t="str">
        <f>VLOOKUP($B2686,Sheet1!A:E,4,FALSE)</f>
        <v>C</v>
      </c>
      <c r="M2686">
        <v>-73.947402999999994</v>
      </c>
      <c r="N2686">
        <v>40.828721000000002</v>
      </c>
      <c r="O2686" s="13">
        <f>VLOOKUP($B2686,Sheet2!A:F,6,FALSE)</f>
        <v>5.8632011799756816</v>
      </c>
      <c r="P2686" s="1">
        <v>719000</v>
      </c>
      <c r="Q2686" s="3">
        <v>6.7500000000000004E-2</v>
      </c>
      <c r="R2686">
        <v>30</v>
      </c>
      <c r="S2686" s="1">
        <v>2876000</v>
      </c>
      <c r="T2686" s="1">
        <v>18653.68</v>
      </c>
      <c r="U2686" s="1">
        <v>3650.54</v>
      </c>
      <c r="V2686" s="1">
        <v>748.96</v>
      </c>
      <c r="W2686" s="4">
        <v>600</v>
      </c>
      <c r="X2686" s="1">
        <v>23653.18</v>
      </c>
      <c r="Y2686">
        <v>10</v>
      </c>
      <c r="Z2686">
        <v>19</v>
      </c>
      <c r="AA2686" t="str">
        <f>VLOOKUP($B2686,Sheet1!A:E,5,FALSE)</f>
        <v>Parks overlooking Hudson River, diverse restaurants, cafes, museums, and shops</v>
      </c>
    </row>
    <row r="2687" spans="1:27" x14ac:dyDescent="0.2">
      <c r="A2687">
        <v>2809</v>
      </c>
      <c r="B2687" t="s">
        <v>3461</v>
      </c>
      <c r="C2687" t="s">
        <v>34</v>
      </c>
      <c r="D2687" s="1">
        <v>925000</v>
      </c>
      <c r="E2687">
        <v>3</v>
      </c>
      <c r="F2687">
        <v>2</v>
      </c>
      <c r="G2687" s="2">
        <v>2184</v>
      </c>
      <c r="H2687" t="s">
        <v>3462</v>
      </c>
      <c r="I2687" t="s">
        <v>65</v>
      </c>
      <c r="J2687" s="5">
        <v>11377</v>
      </c>
      <c r="K2687" s="8" t="str">
        <f>VLOOKUP($B2687,Sheet1!A:E,3,FALSE)</f>
        <v>Woodside</v>
      </c>
      <c r="L2687" s="8" t="str">
        <f>VLOOKUP($B2687,Sheet1!A:E,4,FALSE)</f>
        <v>B</v>
      </c>
      <c r="M2687">
        <v>-73.904942000000005</v>
      </c>
      <c r="N2687">
        <v>40.737003000000001</v>
      </c>
      <c r="O2687" s="13">
        <f>VLOOKUP($B2687,Sheet2!A:F,6,FALSE)</f>
        <v>4.3019921371927179</v>
      </c>
      <c r="P2687" s="1">
        <v>185000</v>
      </c>
      <c r="Q2687" s="3">
        <v>6.7500000000000004E-2</v>
      </c>
      <c r="R2687">
        <v>30</v>
      </c>
      <c r="S2687" s="1">
        <v>740000</v>
      </c>
      <c r="T2687" s="1">
        <v>4799.63</v>
      </c>
      <c r="U2687" s="1">
        <v>939.29</v>
      </c>
      <c r="V2687" s="1">
        <v>192.71</v>
      </c>
      <c r="W2687" s="4">
        <v>205</v>
      </c>
      <c r="X2687" s="1">
        <v>6136.63</v>
      </c>
      <c r="Y2687">
        <v>6</v>
      </c>
      <c r="Z2687">
        <v>14</v>
      </c>
      <c r="AA2687" t="str">
        <f>VLOOKUP($B2687,Sheet1!A:E,5,FALSE)</f>
        <v>Sigificant immigrant communities, international dining options, connected with subway and bus lines.</v>
      </c>
    </row>
    <row r="2688" spans="1:27" x14ac:dyDescent="0.2">
      <c r="A2688">
        <v>2810</v>
      </c>
      <c r="B2688" t="s">
        <v>3463</v>
      </c>
      <c r="C2688" t="s">
        <v>34</v>
      </c>
      <c r="D2688" s="1">
        <v>799000</v>
      </c>
      <c r="E2688">
        <v>5</v>
      </c>
      <c r="F2688">
        <v>3</v>
      </c>
      <c r="G2688" s="2">
        <v>2184</v>
      </c>
      <c r="H2688" t="s">
        <v>1064</v>
      </c>
      <c r="I2688" t="s">
        <v>65</v>
      </c>
      <c r="J2688" s="5">
        <v>11429</v>
      </c>
      <c r="K2688" s="8" t="str">
        <f>VLOOKUP($B2688,Sheet1!A:E,3,FALSE)</f>
        <v>Queens Village</v>
      </c>
      <c r="L2688" s="8" t="str">
        <f>VLOOKUP($B2688,Sheet1!A:E,4,FALSE)</f>
        <v>B</v>
      </c>
      <c r="M2688">
        <v>-73.745935500000002</v>
      </c>
      <c r="N2688">
        <v>40.703942499999997</v>
      </c>
      <c r="O2688" s="13">
        <f>VLOOKUP($B2688,Sheet2!A:F,6,FALSE)</f>
        <v>12.94778203540791</v>
      </c>
      <c r="P2688" s="1">
        <v>159800</v>
      </c>
      <c r="Q2688" s="3">
        <v>6.7500000000000004E-2</v>
      </c>
      <c r="R2688">
        <v>30</v>
      </c>
      <c r="S2688" s="1">
        <v>639200</v>
      </c>
      <c r="T2688" s="1">
        <v>4145.84</v>
      </c>
      <c r="U2688" s="1">
        <v>811.34</v>
      </c>
      <c r="V2688" s="1">
        <v>166.46</v>
      </c>
      <c r="W2688" s="4">
        <v>375</v>
      </c>
      <c r="X2688" s="1">
        <v>5498.64</v>
      </c>
      <c r="Y2688">
        <v>10</v>
      </c>
      <c r="Z2688">
        <v>11</v>
      </c>
      <c r="AA2688" t="str">
        <f>VLOOKUP($B2688,Sheet1!A:E,5,FALSE)</f>
        <v>Suburban charm and family-oriented community.</v>
      </c>
    </row>
    <row r="2689" spans="1:27" x14ac:dyDescent="0.2">
      <c r="A2689">
        <v>2811</v>
      </c>
      <c r="B2689" t="s">
        <v>3464</v>
      </c>
      <c r="C2689" t="s">
        <v>188</v>
      </c>
      <c r="D2689" s="1">
        <v>1399000</v>
      </c>
      <c r="E2689">
        <v>4</v>
      </c>
      <c r="F2689">
        <v>2</v>
      </c>
      <c r="G2689" s="2">
        <v>1800</v>
      </c>
      <c r="H2689" t="s">
        <v>848</v>
      </c>
      <c r="I2689" t="s">
        <v>65</v>
      </c>
      <c r="J2689" s="5">
        <v>11361</v>
      </c>
      <c r="K2689" s="8" t="str">
        <f>VLOOKUP($B2689,Sheet1!A:E,3,FALSE)</f>
        <v>Bayside</v>
      </c>
      <c r="L2689" s="8" t="str">
        <f>VLOOKUP($B2689,Sheet1!A:E,4,FALSE)</f>
        <v>A</v>
      </c>
      <c r="M2689">
        <v>-73.774744200000001</v>
      </c>
      <c r="N2689">
        <v>40.768360999999999</v>
      </c>
      <c r="O2689" s="13">
        <f>VLOOKUP($B2689,Sheet2!A:F,6,FALSE)</f>
        <v>11.136430271722199</v>
      </c>
      <c r="P2689" s="1">
        <v>279800</v>
      </c>
      <c r="Q2689" s="3">
        <v>6.7500000000000004E-2</v>
      </c>
      <c r="R2689">
        <v>30</v>
      </c>
      <c r="S2689" s="1">
        <v>1119200</v>
      </c>
      <c r="T2689" s="1">
        <v>7259.11</v>
      </c>
      <c r="U2689" s="1">
        <v>1420.61</v>
      </c>
      <c r="V2689" s="1">
        <v>291.45999999999998</v>
      </c>
      <c r="W2689" s="4">
        <v>600</v>
      </c>
      <c r="X2689" s="1">
        <v>9571.18</v>
      </c>
      <c r="Y2689">
        <v>8</v>
      </c>
      <c r="Z2689">
        <v>11</v>
      </c>
      <c r="AA2689" t="str">
        <f>VLOOKUP($B2689,Sheet1!A:E,5,FALSE)</f>
        <v>Suburban style homes in Northeast Queens, large Korean community, with its most commerical street being Bell Boulevard</v>
      </c>
    </row>
    <row r="2690" spans="1:27" x14ac:dyDescent="0.2">
      <c r="A2690">
        <v>2812</v>
      </c>
      <c r="B2690" t="s">
        <v>3465</v>
      </c>
      <c r="C2690" t="s">
        <v>34</v>
      </c>
      <c r="D2690" s="1">
        <v>1880000</v>
      </c>
      <c r="E2690">
        <v>3</v>
      </c>
      <c r="F2690">
        <v>5</v>
      </c>
      <c r="G2690" s="2">
        <v>1920</v>
      </c>
      <c r="H2690" t="s">
        <v>322</v>
      </c>
      <c r="I2690" t="s">
        <v>65</v>
      </c>
      <c r="J2690" s="5">
        <v>11355</v>
      </c>
      <c r="K2690" s="8" t="str">
        <f>VLOOKUP($B2690,Sheet1!A:E,3,FALSE)</f>
        <v>Flushing</v>
      </c>
      <c r="L2690" s="8" t="str">
        <f>VLOOKUP($B2690,Sheet1!A:E,4,FALSE)</f>
        <v>B</v>
      </c>
      <c r="M2690">
        <v>-73.811966600000005</v>
      </c>
      <c r="N2690">
        <v>40.749270899999999</v>
      </c>
      <c r="O2690" s="13">
        <f>VLOOKUP($B2690,Sheet2!A:F,6,FALSE)</f>
        <v>9.1027595290972378</v>
      </c>
      <c r="P2690" s="1">
        <v>376000</v>
      </c>
      <c r="Q2690" s="3">
        <v>6.7500000000000004E-2</v>
      </c>
      <c r="R2690">
        <v>30</v>
      </c>
      <c r="S2690" s="1">
        <v>1504000</v>
      </c>
      <c r="T2690" s="1">
        <v>9754.92</v>
      </c>
      <c r="U2690" s="1">
        <v>1909.05</v>
      </c>
      <c r="V2690" s="1">
        <v>391.67</v>
      </c>
      <c r="W2690" s="4">
        <v>600</v>
      </c>
      <c r="X2690" s="1">
        <v>12655.63</v>
      </c>
      <c r="Y2690">
        <v>6</v>
      </c>
      <c r="Z2690">
        <v>7</v>
      </c>
      <c r="AA2690" t="str">
        <f>VLOOKUP($B2690,Sheet1!A:E,5,FALSE)</f>
        <v>Bustling Chinese and  Korean community. Large shopping community.</v>
      </c>
    </row>
    <row r="2691" spans="1:27" x14ac:dyDescent="0.2">
      <c r="A2691">
        <v>2813</v>
      </c>
      <c r="B2691" t="s">
        <v>3466</v>
      </c>
      <c r="C2691" t="s">
        <v>52</v>
      </c>
      <c r="D2691" s="1">
        <v>375000</v>
      </c>
      <c r="E2691">
        <v>3</v>
      </c>
      <c r="F2691">
        <v>1</v>
      </c>
      <c r="G2691" s="2">
        <v>2184</v>
      </c>
      <c r="H2691" t="s">
        <v>39</v>
      </c>
      <c r="I2691" t="s">
        <v>28</v>
      </c>
      <c r="J2691" s="5">
        <v>10036</v>
      </c>
      <c r="K2691" s="8" t="str">
        <f>VLOOKUP($B2691,Sheet1!A:E,3,FALSE)</f>
        <v>Midtown West</v>
      </c>
      <c r="L2691" s="8" t="str">
        <f>VLOOKUP($B2691,Sheet1!A:E,4,FALSE)</f>
        <v>B</v>
      </c>
      <c r="M2691">
        <v>-73.993548000000004</v>
      </c>
      <c r="N2691">
        <v>40.764037999999999</v>
      </c>
      <c r="O2691" s="13">
        <f>VLOOKUP($B2691,Sheet2!A:F,6,FALSE)</f>
        <v>1.1334212785187341</v>
      </c>
      <c r="P2691" s="1">
        <v>75000</v>
      </c>
      <c r="Q2691" s="3">
        <v>6.7500000000000004E-2</v>
      </c>
      <c r="R2691">
        <v>30</v>
      </c>
      <c r="S2691" s="1">
        <v>300000</v>
      </c>
      <c r="T2691" s="1">
        <v>1945.79</v>
      </c>
      <c r="U2691" s="1">
        <v>380.79</v>
      </c>
      <c r="V2691" s="1">
        <v>78.13</v>
      </c>
      <c r="W2691" s="4">
        <v>600</v>
      </c>
      <c r="X2691" s="1">
        <v>3004.71</v>
      </c>
      <c r="Y2691">
        <v>6</v>
      </c>
      <c r="Z2691">
        <v>18</v>
      </c>
      <c r="AA2691" t="str">
        <f>VLOOKUP($B2691,Sheet1!A:E,5,FALSE)</f>
        <v>Times Square, Rockefeller Center, Radio City Hall, Broadway shows</v>
      </c>
    </row>
    <row r="2692" spans="1:27" x14ac:dyDescent="0.2">
      <c r="A2692">
        <v>2814</v>
      </c>
      <c r="B2692" t="s">
        <v>3467</v>
      </c>
      <c r="C2692" t="s">
        <v>52</v>
      </c>
      <c r="D2692" s="1">
        <v>269000</v>
      </c>
      <c r="E2692">
        <v>1</v>
      </c>
      <c r="F2692">
        <v>1</v>
      </c>
      <c r="G2692">
        <v>625</v>
      </c>
      <c r="H2692" t="s">
        <v>929</v>
      </c>
      <c r="I2692" t="s">
        <v>45</v>
      </c>
      <c r="J2692" s="5">
        <v>11209</v>
      </c>
      <c r="K2692" s="8" t="str">
        <f>VLOOKUP($B2692,Sheet1!A:E,3,FALSE)</f>
        <v>Bay Ridge</v>
      </c>
      <c r="L2692" s="8" t="str">
        <f>VLOOKUP($B2692,Sheet1!A:E,4,FALSE)</f>
        <v>B+</v>
      </c>
      <c r="M2692">
        <v>-74.032190200000002</v>
      </c>
      <c r="N2692">
        <v>40.632218000000002</v>
      </c>
      <c r="O2692" s="13">
        <f>VLOOKUP($B2692,Sheet2!A:F,6,FALSE)</f>
        <v>8.4120977228327476</v>
      </c>
      <c r="P2692" s="1">
        <v>53800</v>
      </c>
      <c r="Q2692" s="3">
        <v>6.7500000000000004E-2</v>
      </c>
      <c r="R2692">
        <v>30</v>
      </c>
      <c r="S2692" s="1">
        <v>215200</v>
      </c>
      <c r="T2692" s="1">
        <v>1395.78</v>
      </c>
      <c r="U2692" s="1">
        <v>273.16000000000003</v>
      </c>
      <c r="V2692" s="1">
        <v>56.04</v>
      </c>
      <c r="W2692" s="4">
        <v>600</v>
      </c>
      <c r="X2692" s="1">
        <v>2324.98</v>
      </c>
      <c r="Y2692">
        <v>2</v>
      </c>
      <c r="Z2692">
        <v>5</v>
      </c>
      <c r="AA2692" t="str">
        <f>VLOOKUP($B2692,Sheet1!A:E,5,FALSE)</f>
        <v>South Brooklyn Neighborhood known for elaborate Christmas light in Dyker Heights.</v>
      </c>
    </row>
    <row r="2693" spans="1:27" x14ac:dyDescent="0.2">
      <c r="A2693">
        <v>2817</v>
      </c>
      <c r="B2693" t="s">
        <v>3468</v>
      </c>
      <c r="C2693" t="s">
        <v>34</v>
      </c>
      <c r="D2693" s="1">
        <v>4500000</v>
      </c>
      <c r="E2693">
        <v>6</v>
      </c>
      <c r="F2693">
        <v>4</v>
      </c>
      <c r="G2693" s="2">
        <v>2184</v>
      </c>
      <c r="H2693" t="s">
        <v>81</v>
      </c>
      <c r="I2693" t="s">
        <v>65</v>
      </c>
      <c r="J2693" s="5">
        <v>11357</v>
      </c>
      <c r="K2693" s="8" t="str">
        <f>VLOOKUP($B2693,Sheet1!A:E,3,FALSE)</f>
        <v>Malba</v>
      </c>
      <c r="L2693" s="8" t="str">
        <f>VLOOKUP($B2693,Sheet1!A:E,4,FALSE)</f>
        <v>A</v>
      </c>
      <c r="M2693">
        <v>-73.818081699999993</v>
      </c>
      <c r="N2693">
        <v>40.788083899999997</v>
      </c>
      <c r="O2693" s="13">
        <f>VLOOKUP($B2693,Sheet2!A:F,6,FALSE)</f>
        <v>9.1878657313684258</v>
      </c>
      <c r="P2693" s="1">
        <v>900000</v>
      </c>
      <c r="Q2693" s="3">
        <v>6.7500000000000004E-2</v>
      </c>
      <c r="R2693">
        <v>30</v>
      </c>
      <c r="S2693" s="1">
        <v>3600000</v>
      </c>
      <c r="T2693" s="1">
        <v>23349.53</v>
      </c>
      <c r="U2693" s="1">
        <v>4569.53</v>
      </c>
      <c r="V2693" s="1">
        <v>937.5</v>
      </c>
      <c r="W2693" s="4">
        <v>3000</v>
      </c>
      <c r="X2693" s="1">
        <v>31856.560000000001</v>
      </c>
      <c r="Y2693">
        <v>12</v>
      </c>
      <c r="Z2693">
        <v>9</v>
      </c>
      <c r="AA2693" t="str">
        <f>VLOOKUP($B2693,Sheet1!A:E,5,FALSE)</f>
        <v>Luxury Homes, East River waterfront views, suburban environment.</v>
      </c>
    </row>
    <row r="2694" spans="1:27" x14ac:dyDescent="0.2">
      <c r="A2694">
        <v>2818</v>
      </c>
      <c r="B2694" t="s">
        <v>3469</v>
      </c>
      <c r="C2694" t="s">
        <v>34</v>
      </c>
      <c r="D2694" s="1">
        <v>589000</v>
      </c>
      <c r="E2694">
        <v>3</v>
      </c>
      <c r="F2694">
        <v>2</v>
      </c>
      <c r="G2694" s="2">
        <v>1120</v>
      </c>
      <c r="H2694" t="s">
        <v>1052</v>
      </c>
      <c r="I2694" t="s">
        <v>45</v>
      </c>
      <c r="J2694" s="5">
        <v>11208</v>
      </c>
      <c r="K2694" s="8" t="str">
        <f>VLOOKUP($B2694,Sheet1!A:E,3,FALSE)</f>
        <v>East New York</v>
      </c>
      <c r="L2694" s="8" t="str">
        <f>VLOOKUP($B2694,Sheet1!A:E,4,FALSE)</f>
        <v>D+</v>
      </c>
      <c r="M2694">
        <v>-73.869231099999993</v>
      </c>
      <c r="N2694">
        <v>40.669759499999998</v>
      </c>
      <c r="O2694" s="13">
        <f>VLOOKUP($B2694,Sheet2!A:F,6,FALSE)</f>
        <v>8.1843977420488159</v>
      </c>
      <c r="P2694" s="1">
        <v>117800</v>
      </c>
      <c r="Q2694" s="3">
        <v>6.7500000000000004E-2</v>
      </c>
      <c r="R2694">
        <v>30</v>
      </c>
      <c r="S2694" s="1">
        <v>471200</v>
      </c>
      <c r="T2694" s="1">
        <v>3056.19</v>
      </c>
      <c r="U2694" s="1">
        <v>598.1</v>
      </c>
      <c r="V2694" s="1">
        <v>122.71</v>
      </c>
      <c r="W2694" s="4">
        <v>600</v>
      </c>
      <c r="X2694" s="1">
        <v>4377</v>
      </c>
      <c r="Y2694">
        <v>6</v>
      </c>
      <c r="Z2694">
        <v>7</v>
      </c>
      <c r="AA2694" t="str">
        <f>VLOOKUP($B2694,Sheet1!A:E,5,FALSE)</f>
        <v>High Violence, Drug abuse, and Crime. Recovering neighborhood Urban Revitalization Projects with many community gardens &amp;Green Spaces. </v>
      </c>
    </row>
    <row r="2695" spans="1:27" x14ac:dyDescent="0.2">
      <c r="A2695">
        <v>2819</v>
      </c>
      <c r="B2695" t="s">
        <v>3470</v>
      </c>
      <c r="C2695" t="s">
        <v>52</v>
      </c>
      <c r="D2695" s="1">
        <v>239000</v>
      </c>
      <c r="E2695">
        <v>1</v>
      </c>
      <c r="F2695">
        <v>1</v>
      </c>
      <c r="G2695">
        <v>700</v>
      </c>
      <c r="H2695" t="s">
        <v>62</v>
      </c>
      <c r="I2695" t="s">
        <v>45</v>
      </c>
      <c r="J2695" s="5">
        <v>11229</v>
      </c>
      <c r="K2695" s="8" t="str">
        <f>VLOOKUP($B2695,Sheet1!A:E,3,FALSE)</f>
        <v>Homecrest</v>
      </c>
      <c r="L2695" s="8" t="str">
        <f>VLOOKUP($B2695,Sheet1!A:E,4,FALSE)</f>
        <v>B</v>
      </c>
      <c r="M2695">
        <v>-73.960182700000004</v>
      </c>
      <c r="N2695">
        <v>40.607378099999998</v>
      </c>
      <c r="O2695" s="13">
        <f>VLOOKUP($B2695,Sheet2!A:F,6,FALSE)</f>
        <v>9.8492368789418698</v>
      </c>
      <c r="P2695" s="1">
        <v>47800</v>
      </c>
      <c r="Q2695" s="3">
        <v>6.7500000000000004E-2</v>
      </c>
      <c r="R2695">
        <v>30</v>
      </c>
      <c r="S2695" s="1">
        <v>191200</v>
      </c>
      <c r="T2695" s="1">
        <v>1240.1199999999999</v>
      </c>
      <c r="U2695" s="1">
        <v>242.69</v>
      </c>
      <c r="V2695" s="1">
        <v>49.79</v>
      </c>
      <c r="W2695" s="4">
        <v>600</v>
      </c>
      <c r="X2695" s="1">
        <v>2132.6</v>
      </c>
      <c r="Y2695">
        <v>2</v>
      </c>
      <c r="Z2695">
        <v>6</v>
      </c>
      <c r="AA2695" t="str">
        <f>VLOOKUP($B2695,Sheet1!A:E,5,FALSE)</f>
        <v>Residential community and local parks.</v>
      </c>
    </row>
    <row r="2696" spans="1:27" x14ac:dyDescent="0.2">
      <c r="A2696">
        <v>2820</v>
      </c>
      <c r="B2696" t="s">
        <v>3471</v>
      </c>
      <c r="C2696" t="s">
        <v>52</v>
      </c>
      <c r="D2696" s="1">
        <v>385000</v>
      </c>
      <c r="E2696">
        <v>1</v>
      </c>
      <c r="F2696">
        <v>1</v>
      </c>
      <c r="G2696" s="2">
        <v>2184</v>
      </c>
      <c r="H2696" t="s">
        <v>907</v>
      </c>
      <c r="I2696" t="s">
        <v>65</v>
      </c>
      <c r="J2696" s="5">
        <v>11372</v>
      </c>
      <c r="K2696" s="8" t="str">
        <f>VLOOKUP($B2696,Sheet1!A:E,3,FALSE)</f>
        <v>High Bridge</v>
      </c>
      <c r="L2696" s="8" t="str">
        <f>VLOOKUP($B2696,Sheet1!A:E,4,FALSE)</f>
        <v>C</v>
      </c>
      <c r="M2696">
        <v>-73.884750699999998</v>
      </c>
      <c r="N2696">
        <v>40.750524200000001</v>
      </c>
      <c r="O2696" s="13">
        <f>VLOOKUP($B2696,Sheet2!A:F,6,FALSE)</f>
        <v>5.2844868674834897</v>
      </c>
      <c r="P2696" s="1">
        <v>77000</v>
      </c>
      <c r="Q2696" s="3">
        <v>6.7500000000000004E-2</v>
      </c>
      <c r="R2696">
        <v>30</v>
      </c>
      <c r="S2696" s="1">
        <v>308000</v>
      </c>
      <c r="T2696" s="1">
        <v>1997.68</v>
      </c>
      <c r="U2696" s="1">
        <v>390.95</v>
      </c>
      <c r="V2696" s="1">
        <v>80.209999999999994</v>
      </c>
      <c r="W2696" s="4">
        <v>600</v>
      </c>
      <c r="X2696" s="1">
        <v>3068.84</v>
      </c>
      <c r="Y2696">
        <v>2</v>
      </c>
      <c r="Z2696">
        <v>18</v>
      </c>
      <c r="AA2696" t="str">
        <f>VLOOKUP($B2696,Sheet1!A:E,5,FALSE)</f>
        <v> High Bridge connecting Manhattan &amp; Bronx, near Yankee Stadium. High poverty rates.</v>
      </c>
    </row>
    <row r="2697" spans="1:27" x14ac:dyDescent="0.2">
      <c r="A2697">
        <v>2821</v>
      </c>
      <c r="B2697" t="s">
        <v>3472</v>
      </c>
      <c r="C2697" t="s">
        <v>26</v>
      </c>
      <c r="D2697" s="1">
        <v>1000000</v>
      </c>
      <c r="E2697">
        <v>1</v>
      </c>
      <c r="F2697">
        <v>1</v>
      </c>
      <c r="G2697">
        <v>773</v>
      </c>
      <c r="H2697" t="s">
        <v>42</v>
      </c>
      <c r="I2697" t="s">
        <v>28</v>
      </c>
      <c r="J2697" s="5">
        <v>10036</v>
      </c>
      <c r="K2697" s="8" t="str">
        <f>VLOOKUP($B2697,Sheet1!A:E,3,FALSE)</f>
        <v>Midtown West</v>
      </c>
      <c r="L2697" s="8" t="str">
        <f>VLOOKUP($B2697,Sheet1!A:E,4,FALSE)</f>
        <v>B</v>
      </c>
      <c r="M2697">
        <v>-73.979358599999998</v>
      </c>
      <c r="N2697">
        <v>40.757459599999997</v>
      </c>
      <c r="O2697" s="13">
        <f>VLOOKUP($B2697,Sheet2!A:F,6,FALSE)</f>
        <v>0.67606780555454538</v>
      </c>
      <c r="P2697" s="1">
        <v>200000</v>
      </c>
      <c r="Q2697" s="3">
        <v>6.7500000000000004E-2</v>
      </c>
      <c r="R2697">
        <v>30</v>
      </c>
      <c r="S2697" s="1">
        <v>800000</v>
      </c>
      <c r="T2697" s="1">
        <v>5188.78</v>
      </c>
      <c r="U2697" s="1">
        <v>1015.45</v>
      </c>
      <c r="V2697" s="1">
        <v>208.33</v>
      </c>
      <c r="W2697" s="4">
        <v>1400</v>
      </c>
      <c r="X2697" s="1">
        <v>7812.57</v>
      </c>
      <c r="Y2697">
        <v>2</v>
      </c>
      <c r="Z2697">
        <v>6</v>
      </c>
      <c r="AA2697" t="str">
        <f>VLOOKUP($B2697,Sheet1!A:E,5,FALSE)</f>
        <v>Times Square, Rockefeller Center, Radio City Hall, Broadway shows</v>
      </c>
    </row>
    <row r="2698" spans="1:27" x14ac:dyDescent="0.2">
      <c r="A2698">
        <v>2822</v>
      </c>
      <c r="B2698" t="s">
        <v>3473</v>
      </c>
      <c r="C2698" t="s">
        <v>188</v>
      </c>
      <c r="D2698" s="1">
        <v>2800000</v>
      </c>
      <c r="E2698">
        <v>5</v>
      </c>
      <c r="F2698">
        <v>4</v>
      </c>
      <c r="G2698" s="2">
        <v>3400</v>
      </c>
      <c r="H2698" t="s">
        <v>39</v>
      </c>
      <c r="I2698" t="s">
        <v>45</v>
      </c>
      <c r="J2698" s="5">
        <v>11218</v>
      </c>
      <c r="K2698" s="8" t="str">
        <f>VLOOKUP($B2698,Sheet1!A:E,3,FALSE)</f>
        <v>Borough Park</v>
      </c>
      <c r="L2698" s="8" t="str">
        <f>VLOOKUP($B2698,Sheet1!A:E,4,FALSE)</f>
        <v>B-</v>
      </c>
      <c r="M2698">
        <v>-73.966955600000006</v>
      </c>
      <c r="N2698">
        <v>40.6435168</v>
      </c>
      <c r="O2698" s="13">
        <f>VLOOKUP($B2698,Sheet2!A:F,6,FALSE)</f>
        <v>7.3304074932839001</v>
      </c>
      <c r="P2698" s="1">
        <v>560000</v>
      </c>
      <c r="Q2698" s="3">
        <v>6.7500000000000004E-2</v>
      </c>
      <c r="R2698">
        <v>30</v>
      </c>
      <c r="S2698" s="1">
        <v>2240000</v>
      </c>
      <c r="T2698" s="1">
        <v>14528.6</v>
      </c>
      <c r="U2698" s="1">
        <v>2843.26</v>
      </c>
      <c r="V2698" s="1">
        <v>583.33000000000004</v>
      </c>
      <c r="W2698" s="4">
        <v>1000</v>
      </c>
      <c r="X2698" s="1">
        <v>18955.189999999999</v>
      </c>
      <c r="Y2698">
        <v>10</v>
      </c>
      <c r="Z2698">
        <v>14</v>
      </c>
      <c r="AA2698" t="str">
        <f>VLOOKUP($B2698,Sheet1!A:E,5,FALSE)</f>
        <v>Large Hasidic Orthodox Jewish community, Kosher food, Synagogues. </v>
      </c>
    </row>
    <row r="2699" spans="1:27" x14ac:dyDescent="0.2">
      <c r="A2699">
        <v>2823</v>
      </c>
      <c r="B2699" t="s">
        <v>3474</v>
      </c>
      <c r="C2699" t="s">
        <v>52</v>
      </c>
      <c r="D2699" s="1">
        <v>130000</v>
      </c>
      <c r="E2699">
        <v>3</v>
      </c>
      <c r="F2699">
        <v>1</v>
      </c>
      <c r="G2699" s="2">
        <v>2184</v>
      </c>
      <c r="H2699" t="s">
        <v>1786</v>
      </c>
      <c r="I2699" t="s">
        <v>65</v>
      </c>
      <c r="J2699" s="5">
        <v>11432</v>
      </c>
      <c r="K2699" s="8" t="str">
        <f>VLOOKUP($B2699,Sheet1!A:E,3,FALSE)</f>
        <v>Jamaica</v>
      </c>
      <c r="L2699" s="8" t="str">
        <f>VLOOKUP($B2699,Sheet1!A:E,4,FALSE)</f>
        <v>C</v>
      </c>
      <c r="M2699">
        <v>-73.798206399999998</v>
      </c>
      <c r="N2699">
        <v>40.710450899999998</v>
      </c>
      <c r="O2699" s="13">
        <f>VLOOKUP($B2699,Sheet2!A:F,6,FALSE)</f>
        <v>10.178020684666521</v>
      </c>
      <c r="P2699" s="1">
        <v>26000</v>
      </c>
      <c r="Q2699" s="3">
        <v>6.7500000000000004E-2</v>
      </c>
      <c r="R2699">
        <v>30</v>
      </c>
      <c r="S2699" s="1">
        <v>104000</v>
      </c>
      <c r="T2699" s="1">
        <v>674.54</v>
      </c>
      <c r="U2699" s="1">
        <v>132.01</v>
      </c>
      <c r="V2699" s="1">
        <v>27.08</v>
      </c>
      <c r="W2699" s="4">
        <v>1700</v>
      </c>
      <c r="X2699" s="1">
        <v>2533.63</v>
      </c>
      <c r="Y2699">
        <v>6</v>
      </c>
      <c r="Z2699">
        <v>18</v>
      </c>
      <c r="AA2699" t="str">
        <f>VLOOKUP($B2699,Sheet1!A:E,5,FALSE)</f>
        <v>Sectioned into 3 sub-neighborhoods, estates in the north east, west shopping areas, and South high crime area.</v>
      </c>
    </row>
    <row r="2700" spans="1:27" x14ac:dyDescent="0.2">
      <c r="A2700">
        <v>2824</v>
      </c>
      <c r="B2700" t="s">
        <v>3475</v>
      </c>
      <c r="C2700" t="s">
        <v>163</v>
      </c>
      <c r="D2700" s="1">
        <v>789888</v>
      </c>
      <c r="E2700">
        <v>4</v>
      </c>
      <c r="F2700">
        <v>2</v>
      </c>
      <c r="G2700" s="2">
        <v>1865</v>
      </c>
      <c r="H2700" t="s">
        <v>248</v>
      </c>
      <c r="I2700" t="s">
        <v>36</v>
      </c>
      <c r="J2700" s="5">
        <v>10312</v>
      </c>
      <c r="K2700" s="8" t="str">
        <f>VLOOKUP($B2700,Sheet1!A:E,3,FALSE)</f>
        <v>Great Kills</v>
      </c>
      <c r="L2700" s="8" t="str">
        <f>VLOOKUP($B2700,Sheet1!A:E,4,FALSE)</f>
        <v>B</v>
      </c>
      <c r="M2700">
        <v>-74.175212900000005</v>
      </c>
      <c r="N2700">
        <v>40.547697300000003</v>
      </c>
      <c r="O2700" s="13">
        <f>VLOOKUP($B2700,Sheet2!A:F,6,FALSE)</f>
        <v>17.090176032653641</v>
      </c>
      <c r="P2700" s="1">
        <v>157977.60000000001</v>
      </c>
      <c r="Q2700" s="3">
        <v>6.7500000000000004E-2</v>
      </c>
      <c r="R2700">
        <v>30</v>
      </c>
      <c r="S2700" s="1">
        <v>631910.40000000002</v>
      </c>
      <c r="T2700" s="1">
        <v>4098.5600000000004</v>
      </c>
      <c r="U2700" s="1">
        <v>802.09</v>
      </c>
      <c r="V2700" s="1">
        <v>164.56</v>
      </c>
      <c r="W2700" s="4">
        <v>600</v>
      </c>
      <c r="X2700" s="1">
        <v>5665.21</v>
      </c>
      <c r="Y2700">
        <v>8</v>
      </c>
      <c r="Z2700">
        <v>12</v>
      </c>
      <c r="AA2700" t="str">
        <f>VLOOKUP($B2700,Sheet1!A:E,5,FALSE)</f>
        <v>Southern Staten Island, Suburban feel, waterfront community, Great Kills Park, named after Duth word of "Great creeks"</v>
      </c>
    </row>
    <row r="2701" spans="1:27" x14ac:dyDescent="0.2">
      <c r="A2701">
        <v>2825</v>
      </c>
      <c r="B2701" t="s">
        <v>3476</v>
      </c>
      <c r="C2701" t="s">
        <v>34</v>
      </c>
      <c r="D2701" s="1">
        <v>798000</v>
      </c>
      <c r="E2701">
        <v>3</v>
      </c>
      <c r="F2701">
        <v>2</v>
      </c>
      <c r="G2701">
        <v>760</v>
      </c>
      <c r="H2701" t="s">
        <v>119</v>
      </c>
      <c r="I2701" t="s">
        <v>65</v>
      </c>
      <c r="J2701" s="5">
        <v>11368</v>
      </c>
      <c r="K2701" s="8" t="str">
        <f>VLOOKUP($B2701,Sheet1!A:E,3,FALSE)</f>
        <v>Corona</v>
      </c>
      <c r="L2701" s="8" t="str">
        <f>VLOOKUP($B2701,Sheet1!A:E,4,FALSE)</f>
        <v>C</v>
      </c>
      <c r="M2701">
        <v>-73.852305400000006</v>
      </c>
      <c r="N2701">
        <v>40.739255499999999</v>
      </c>
      <c r="O2701" s="13">
        <f>VLOOKUP($B2701,Sheet2!A:F,6,FALSE)</f>
        <v>7.0174983648526936</v>
      </c>
      <c r="P2701" s="1">
        <v>159600</v>
      </c>
      <c r="Q2701" s="3">
        <v>6.7500000000000004E-2</v>
      </c>
      <c r="R2701">
        <v>30</v>
      </c>
      <c r="S2701" s="1">
        <v>638400</v>
      </c>
      <c r="T2701" s="1">
        <v>4140.6499999999996</v>
      </c>
      <c r="U2701" s="1">
        <v>810.33</v>
      </c>
      <c r="V2701" s="1">
        <v>166.25</v>
      </c>
      <c r="W2701" s="4">
        <v>1700</v>
      </c>
      <c r="X2701" s="1">
        <v>6817.23</v>
      </c>
      <c r="Y2701">
        <v>6</v>
      </c>
      <c r="Z2701">
        <v>5</v>
      </c>
      <c r="AA2701" t="str">
        <f>VLOOKUP($B2701,Sheet1!A:E,5,FALSE)</f>
        <v>Flushing Meadows - Corona Park Queens, Lemon Ice King icees, strong Latino community.</v>
      </c>
    </row>
    <row r="2702" spans="1:27" x14ac:dyDescent="0.2">
      <c r="A2702">
        <v>2826</v>
      </c>
      <c r="B2702" t="s">
        <v>3477</v>
      </c>
      <c r="C2702" t="s">
        <v>52</v>
      </c>
      <c r="D2702" s="1">
        <v>495000</v>
      </c>
      <c r="E2702">
        <v>1</v>
      </c>
      <c r="F2702">
        <v>1</v>
      </c>
      <c r="G2702" s="2">
        <v>2184</v>
      </c>
      <c r="H2702" t="s">
        <v>47</v>
      </c>
      <c r="I2702" t="s">
        <v>28</v>
      </c>
      <c r="J2702" s="5">
        <v>10003</v>
      </c>
      <c r="K2702" s="8" t="str">
        <f>VLOOKUP($B2702,Sheet1!A:E,3,FALSE)</f>
        <v>East Village</v>
      </c>
      <c r="L2702" s="8" t="str">
        <f>VLOOKUP($B2702,Sheet1!A:E,4,FALSE)</f>
        <v>B+</v>
      </c>
      <c r="M2702">
        <v>-73.989373299999997</v>
      </c>
      <c r="N2702">
        <v>40.723892599999999</v>
      </c>
      <c r="O2702" s="13">
        <f>VLOOKUP($B2702,Sheet2!A:F,6,FALSE)</f>
        <v>1.7322664883680869</v>
      </c>
      <c r="P2702" s="1">
        <v>99000</v>
      </c>
      <c r="Q2702" s="3">
        <v>6.7500000000000004E-2</v>
      </c>
      <c r="R2702">
        <v>30</v>
      </c>
      <c r="S2702" s="1">
        <v>396000</v>
      </c>
      <c r="T2702" s="1">
        <v>2568.4499999999998</v>
      </c>
      <c r="U2702" s="1">
        <v>502.65</v>
      </c>
      <c r="V2702" s="1">
        <v>103.13</v>
      </c>
      <c r="W2702" s="4">
        <v>205</v>
      </c>
      <c r="X2702" s="1">
        <v>3379.22</v>
      </c>
      <c r="Y2702">
        <v>2</v>
      </c>
      <c r="Z2702">
        <v>18</v>
      </c>
      <c r="AA2702" t="str">
        <f>VLOOKUP($B2702,Sheet1!A:E,5,FALSE)</f>
        <v>Lower Manhattan. Vibrant culture, "counter-culture history", St. Mark's Place. Tompkins Square Park, numerous bars clubs and music halls.</v>
      </c>
    </row>
    <row r="2703" spans="1:27" x14ac:dyDescent="0.2">
      <c r="A2703">
        <v>2827</v>
      </c>
      <c r="B2703" t="s">
        <v>3478</v>
      </c>
      <c r="C2703" t="s">
        <v>26</v>
      </c>
      <c r="D2703" s="1">
        <v>555000</v>
      </c>
      <c r="E2703">
        <v>1</v>
      </c>
      <c r="F2703">
        <v>1</v>
      </c>
      <c r="G2703">
        <v>649</v>
      </c>
      <c r="H2703" t="s">
        <v>773</v>
      </c>
      <c r="I2703" t="s">
        <v>65</v>
      </c>
      <c r="J2703" s="5">
        <v>11366</v>
      </c>
      <c r="K2703" s="8" t="str">
        <f>VLOOKUP($B2703,Sheet1!A:E,3,FALSE)</f>
        <v>Fresh Meadows</v>
      </c>
      <c r="L2703" s="8" t="str">
        <f>VLOOKUP($B2703,Sheet1!A:E,4,FALSE)</f>
        <v>A-</v>
      </c>
      <c r="M2703">
        <v>-73.808538999999996</v>
      </c>
      <c r="N2703">
        <v>40.720650900000003</v>
      </c>
      <c r="O2703" s="13">
        <f>VLOOKUP($B2703,Sheet2!A:F,6,FALSE)</f>
        <v>9.4858236805247973</v>
      </c>
      <c r="P2703" s="1">
        <v>111000</v>
      </c>
      <c r="Q2703" s="3">
        <v>6.7500000000000004E-2</v>
      </c>
      <c r="R2703">
        <v>30</v>
      </c>
      <c r="S2703" s="1">
        <v>444000</v>
      </c>
      <c r="T2703" s="1">
        <v>2879.78</v>
      </c>
      <c r="U2703" s="1">
        <v>563.57000000000005</v>
      </c>
      <c r="V2703" s="1">
        <v>115.63</v>
      </c>
      <c r="W2703" s="4">
        <v>550</v>
      </c>
      <c r="X2703" s="1">
        <v>4108.9799999999996</v>
      </c>
      <c r="Y2703">
        <v>2</v>
      </c>
      <c r="Z2703">
        <v>5</v>
      </c>
      <c r="AA2703" t="str">
        <f>VLOOKUP($B2703,Sheet1!A:E,5,FALSE)</f>
        <v>Suburban Residential area near St. John's Univeristy and Fresh Meadows Shopping Center.</v>
      </c>
    </row>
    <row r="2704" spans="1:27" x14ac:dyDescent="0.2">
      <c r="A2704">
        <v>2828</v>
      </c>
      <c r="B2704" t="s">
        <v>3479</v>
      </c>
      <c r="C2704" t="s">
        <v>52</v>
      </c>
      <c r="D2704" s="1">
        <v>1274000</v>
      </c>
      <c r="E2704">
        <v>3</v>
      </c>
      <c r="F2704">
        <v>2</v>
      </c>
      <c r="G2704" s="2">
        <v>2184</v>
      </c>
      <c r="H2704" t="s">
        <v>42</v>
      </c>
      <c r="I2704" t="s">
        <v>28</v>
      </c>
      <c r="J2704" s="5">
        <v>10016</v>
      </c>
      <c r="K2704" s="8" t="str">
        <f>VLOOKUP($B2704,Sheet1!A:E,3,FALSE)</f>
        <v>Murray Hill</v>
      </c>
      <c r="L2704" s="8" t="str">
        <f>VLOOKUP($B2704,Sheet1!A:E,4,FALSE)</f>
        <v>A</v>
      </c>
      <c r="M2704">
        <v>-73.979539799999998</v>
      </c>
      <c r="N2704">
        <v>40.748224499999999</v>
      </c>
      <c r="O2704" s="13">
        <f>VLOOKUP($B2704,Sheet2!A:F,6,FALSE)</f>
        <v>0.31167988765010818</v>
      </c>
      <c r="P2704" s="1">
        <v>254800</v>
      </c>
      <c r="Q2704" s="3">
        <v>6.7500000000000004E-2</v>
      </c>
      <c r="R2704">
        <v>30</v>
      </c>
      <c r="S2704" s="1">
        <v>1019200</v>
      </c>
      <c r="T2704" s="1">
        <v>6610.51</v>
      </c>
      <c r="U2704" s="1">
        <v>1293.68</v>
      </c>
      <c r="V2704" s="1">
        <v>265.42</v>
      </c>
      <c r="W2704" s="4">
        <v>375</v>
      </c>
      <c r="X2704" s="1">
        <v>8544.61</v>
      </c>
      <c r="Y2704">
        <v>6</v>
      </c>
      <c r="Z2704">
        <v>14</v>
      </c>
      <c r="AA2704" t="str">
        <f>VLOOKUP($B2704,Sheet1!A:E,5,FALSE)</f>
        <v>Great spot for connecting with new people, Financial &amp; Tech sector workers, fast paced way of life</v>
      </c>
    </row>
    <row r="2705" spans="1:27" x14ac:dyDescent="0.2">
      <c r="A2705">
        <v>2829</v>
      </c>
      <c r="B2705" t="s">
        <v>3480</v>
      </c>
      <c r="C2705" t="s">
        <v>52</v>
      </c>
      <c r="D2705" s="1">
        <v>349000</v>
      </c>
      <c r="E2705">
        <v>2</v>
      </c>
      <c r="F2705">
        <v>1</v>
      </c>
      <c r="G2705" s="2">
        <v>2184</v>
      </c>
      <c r="H2705" t="s">
        <v>848</v>
      </c>
      <c r="I2705" t="s">
        <v>65</v>
      </c>
      <c r="J2705" s="5">
        <v>11415</v>
      </c>
      <c r="K2705" s="8" t="str">
        <f>VLOOKUP($B2705,Sheet1!A:E,3,FALSE)</f>
        <v>Kew Gardens</v>
      </c>
      <c r="L2705" s="8" t="str">
        <f>VLOOKUP($B2705,Sheet1!A:E,4,FALSE)</f>
        <v>A-</v>
      </c>
      <c r="M2705">
        <v>-73.833635799999996</v>
      </c>
      <c r="N2705">
        <v>40.705227299999997</v>
      </c>
      <c r="O2705" s="13">
        <f>VLOOKUP($B2705,Sheet2!A:F,6,FALSE)</f>
        <v>8.5169941858571256</v>
      </c>
      <c r="P2705" s="1">
        <v>69800</v>
      </c>
      <c r="Q2705" s="3">
        <v>6.7500000000000004E-2</v>
      </c>
      <c r="R2705">
        <v>30</v>
      </c>
      <c r="S2705" s="1">
        <v>279200</v>
      </c>
      <c r="T2705" s="1">
        <v>1810.89</v>
      </c>
      <c r="U2705" s="1">
        <v>354.39</v>
      </c>
      <c r="V2705" s="1">
        <v>72.709999999999994</v>
      </c>
      <c r="W2705" s="4">
        <v>205</v>
      </c>
      <c r="X2705" s="1">
        <v>2442.9899999999998</v>
      </c>
      <c r="Y2705">
        <v>4</v>
      </c>
      <c r="Z2705">
        <v>18</v>
      </c>
      <c r="AA2705" t="str">
        <f>VLOOKUP($B2705,Sheet1!A:E,5,FALSE)</f>
        <v>Suburban feel and historic architecture.</v>
      </c>
    </row>
    <row r="2706" spans="1:27" x14ac:dyDescent="0.2">
      <c r="A2706">
        <v>2830</v>
      </c>
      <c r="B2706" t="s">
        <v>3481</v>
      </c>
      <c r="C2706" t="s">
        <v>34</v>
      </c>
      <c r="D2706" s="1">
        <v>2500000</v>
      </c>
      <c r="E2706">
        <v>3</v>
      </c>
      <c r="F2706">
        <v>2.5</v>
      </c>
      <c r="G2706" s="2">
        <v>2184</v>
      </c>
      <c r="H2706" t="s">
        <v>69</v>
      </c>
      <c r="I2706" t="s">
        <v>45</v>
      </c>
      <c r="J2706" s="5">
        <v>11215</v>
      </c>
      <c r="K2706" s="8" t="str">
        <f>VLOOKUP($B2706,Sheet1!A:E,3,FALSE)</f>
        <v>Park Slope</v>
      </c>
      <c r="L2706" s="8" t="str">
        <f>VLOOKUP($B2706,Sheet1!A:E,4,FALSE)</f>
        <v>A</v>
      </c>
      <c r="M2706">
        <v>-73.980684299999993</v>
      </c>
      <c r="N2706">
        <v>40.663713199999997</v>
      </c>
      <c r="O2706" s="13">
        <f>VLOOKUP($B2706,Sheet2!A:F,6,FALSE)</f>
        <v>5.8776285704276443</v>
      </c>
      <c r="P2706" s="1">
        <v>500000</v>
      </c>
      <c r="Q2706" s="3">
        <v>6.7500000000000004E-2</v>
      </c>
      <c r="R2706">
        <v>30</v>
      </c>
      <c r="S2706" s="1">
        <v>2000000</v>
      </c>
      <c r="T2706" s="1">
        <v>12971.96</v>
      </c>
      <c r="U2706" s="1">
        <v>2538.63</v>
      </c>
      <c r="V2706" s="1">
        <v>520.83000000000004</v>
      </c>
      <c r="W2706" s="4">
        <v>1000</v>
      </c>
      <c r="X2706" s="1">
        <v>17031.419999999998</v>
      </c>
      <c r="Y2706">
        <v>6</v>
      </c>
      <c r="Z2706">
        <v>12</v>
      </c>
      <c r="AA2706" t="str">
        <f>VLOOKUP($B2706,Sheet1!A:E,5,FALSE)</f>
        <v>Beautiful historic homes, Smith Street, Family friendly neighborhoods, near Prospect Park.</v>
      </c>
    </row>
    <row r="2707" spans="1:27" x14ac:dyDescent="0.2">
      <c r="A2707">
        <v>2831</v>
      </c>
      <c r="B2707" t="s">
        <v>3482</v>
      </c>
      <c r="C2707" t="s">
        <v>188</v>
      </c>
      <c r="D2707" s="1">
        <v>1250000</v>
      </c>
      <c r="E2707">
        <v>1</v>
      </c>
      <c r="F2707">
        <v>1</v>
      </c>
      <c r="G2707" s="2">
        <v>2184</v>
      </c>
      <c r="H2707" t="s">
        <v>152</v>
      </c>
      <c r="I2707" t="s">
        <v>28</v>
      </c>
      <c r="J2707" s="5">
        <v>10011</v>
      </c>
      <c r="K2707" s="8" t="str">
        <f>VLOOKUP($B2707,Sheet1!A:E,3,FALSE)</f>
        <v>Chelsea</v>
      </c>
      <c r="L2707" s="8" t="str">
        <f>VLOOKUP($B2707,Sheet1!A:E,4,FALSE)</f>
        <v>A</v>
      </c>
      <c r="M2707">
        <v>-73.996386200000003</v>
      </c>
      <c r="N2707">
        <v>40.734009399999998</v>
      </c>
      <c r="O2707" s="13">
        <f>VLOOKUP($B2707,Sheet2!A:F,6,FALSE)</f>
        <v>1.1724968530054749</v>
      </c>
      <c r="P2707" s="1">
        <v>250000</v>
      </c>
      <c r="Q2707" s="3">
        <v>6.7500000000000004E-2</v>
      </c>
      <c r="R2707">
        <v>30</v>
      </c>
      <c r="S2707" s="1">
        <v>1000000</v>
      </c>
      <c r="T2707" s="1">
        <v>6485.98</v>
      </c>
      <c r="U2707" s="1">
        <v>1269.31</v>
      </c>
      <c r="V2707" s="1">
        <v>260.42</v>
      </c>
      <c r="W2707" s="4">
        <v>1700</v>
      </c>
      <c r="X2707" s="1">
        <v>9715.7099999999991</v>
      </c>
      <c r="Y2707">
        <v>2</v>
      </c>
      <c r="Z2707">
        <v>18</v>
      </c>
      <c r="AA2707" t="str">
        <f>VLOOKUP($B2707,Sheet1!A:E,5,FALSE)</f>
        <v>Luxury Highrises, premier neighborhood with upscale resturants and shops; Previously a LGBTQ hub.</v>
      </c>
    </row>
    <row r="2708" spans="1:27" x14ac:dyDescent="0.2">
      <c r="A2708">
        <v>2832</v>
      </c>
      <c r="B2708" t="s">
        <v>3483</v>
      </c>
      <c r="C2708" t="s">
        <v>41</v>
      </c>
      <c r="D2708" s="1">
        <v>2495000</v>
      </c>
      <c r="E2708">
        <v>8</v>
      </c>
      <c r="F2708">
        <v>8</v>
      </c>
      <c r="G2708" s="2">
        <v>5374</v>
      </c>
      <c r="H2708" t="s">
        <v>123</v>
      </c>
      <c r="I2708" t="s">
        <v>54</v>
      </c>
      <c r="J2708" s="5">
        <v>10471</v>
      </c>
      <c r="K2708" s="8" t="str">
        <f>VLOOKUP($B2708,Sheet1!A:E,3,FALSE)</f>
        <v>Riverdale</v>
      </c>
      <c r="L2708" s="8" t="str">
        <f>VLOOKUP($B2708,Sheet1!A:E,4,FALSE)</f>
        <v>A-</v>
      </c>
      <c r="M2708">
        <v>-73.897700400000005</v>
      </c>
      <c r="N2708">
        <v>40.898017699999997</v>
      </c>
      <c r="O2708" s="13">
        <f>VLOOKUP($B2708,Sheet2!A:F,6,FALSE)</f>
        <v>11.275711460619361</v>
      </c>
      <c r="P2708" s="1">
        <v>499000</v>
      </c>
      <c r="Q2708" s="3">
        <v>6.7500000000000004E-2</v>
      </c>
      <c r="R2708">
        <v>30</v>
      </c>
      <c r="S2708" s="1">
        <v>1996000</v>
      </c>
      <c r="T2708" s="1">
        <v>12946.02</v>
      </c>
      <c r="U2708" s="1">
        <v>2533.5500000000002</v>
      </c>
      <c r="V2708" s="1">
        <v>519.79</v>
      </c>
      <c r="W2708" s="4">
        <v>205</v>
      </c>
      <c r="X2708" s="1">
        <v>16204.36</v>
      </c>
      <c r="Y2708">
        <v>16</v>
      </c>
      <c r="Z2708">
        <v>13</v>
      </c>
      <c r="AA2708" t="str">
        <f>VLOOKUP($B2708,Sheet1!A:E,5,FALSE)</f>
        <v>Residential neighborhood , affluent enclave within the Bronx., "alternative to the Upper West side", Car Transportation is reccomended.</v>
      </c>
    </row>
    <row r="2709" spans="1:27" x14ac:dyDescent="0.2">
      <c r="A2709">
        <v>2833</v>
      </c>
      <c r="B2709" t="s">
        <v>3484</v>
      </c>
      <c r="C2709" t="s">
        <v>52</v>
      </c>
      <c r="D2709" s="1">
        <v>749900</v>
      </c>
      <c r="E2709">
        <v>3</v>
      </c>
      <c r="F2709">
        <v>1</v>
      </c>
      <c r="G2709">
        <v>830</v>
      </c>
      <c r="H2709" t="s">
        <v>119</v>
      </c>
      <c r="I2709" t="s">
        <v>28</v>
      </c>
      <c r="J2709" s="5">
        <v>10025</v>
      </c>
      <c r="K2709" s="8" t="str">
        <f>VLOOKUP($B2709,Sheet1!A:E,3,FALSE)</f>
        <v>Upper West Side</v>
      </c>
      <c r="L2709" s="8" t="str">
        <f>VLOOKUP($B2709,Sheet1!A:E,4,FALSE)</f>
        <v>A</v>
      </c>
      <c r="M2709">
        <v>-73.961552999999995</v>
      </c>
      <c r="N2709">
        <v>40.798921</v>
      </c>
      <c r="O2709" s="13">
        <f>VLOOKUP($B2709,Sheet2!A:F,6,FALSE)</f>
        <v>3.6771808915832951</v>
      </c>
      <c r="P2709" s="1">
        <v>149980</v>
      </c>
      <c r="Q2709" s="3">
        <v>6.7500000000000004E-2</v>
      </c>
      <c r="R2709">
        <v>30</v>
      </c>
      <c r="S2709" s="1">
        <v>599920</v>
      </c>
      <c r="T2709" s="1">
        <v>3891.07</v>
      </c>
      <c r="U2709" s="1">
        <v>761.49</v>
      </c>
      <c r="V2709" s="1">
        <v>156.22999999999999</v>
      </c>
      <c r="W2709" s="4">
        <v>600</v>
      </c>
      <c r="X2709" s="1">
        <v>5408.78</v>
      </c>
      <c r="Y2709">
        <v>6</v>
      </c>
      <c r="Z2709">
        <v>7</v>
      </c>
      <c r="AA2709" t="str">
        <f>VLOOKUP($B2709,Sheet1!A:E,5,FALSE)</f>
        <v>Western edge of Central Park, Lincoln Center, affluent area.</v>
      </c>
    </row>
    <row r="2710" spans="1:27" x14ac:dyDescent="0.2">
      <c r="A2710">
        <v>2834</v>
      </c>
      <c r="B2710" t="s">
        <v>3485</v>
      </c>
      <c r="C2710" t="s">
        <v>34</v>
      </c>
      <c r="D2710" s="1">
        <v>1399900</v>
      </c>
      <c r="E2710">
        <v>4</v>
      </c>
      <c r="F2710">
        <v>4</v>
      </c>
      <c r="G2710" s="2">
        <v>3149</v>
      </c>
      <c r="H2710" t="s">
        <v>3486</v>
      </c>
      <c r="I2710" t="s">
        <v>36</v>
      </c>
      <c r="J2710" s="5">
        <v>10305</v>
      </c>
      <c r="K2710" s="8" t="str">
        <f>VLOOKUP($B2710,Sheet1!A:E,3,FALSE)</f>
        <v>Richmond County</v>
      </c>
      <c r="L2710" s="8" t="str">
        <f>VLOOKUP($B2710,Sheet1!A:E,4,FALSE)</f>
        <v>B</v>
      </c>
      <c r="M2710">
        <v>-74.090661900000001</v>
      </c>
      <c r="N2710">
        <v>40.590053699999999</v>
      </c>
      <c r="O2710" s="13">
        <f>VLOOKUP($B2710,Sheet2!A:F,6,FALSE)</f>
        <v>12.271100107872069</v>
      </c>
      <c r="P2710" s="1">
        <v>279980</v>
      </c>
      <c r="Q2710" s="3">
        <v>6.7500000000000004E-2</v>
      </c>
      <c r="R2710">
        <v>30</v>
      </c>
      <c r="S2710" s="1">
        <v>1119920</v>
      </c>
      <c r="T2710" s="1">
        <v>7263.78</v>
      </c>
      <c r="U2710" s="1">
        <v>1421.53</v>
      </c>
      <c r="V2710" s="1">
        <v>291.64999999999998</v>
      </c>
      <c r="W2710" s="4">
        <v>600</v>
      </c>
      <c r="X2710" s="1">
        <v>9576.9500000000007</v>
      </c>
      <c r="Y2710">
        <v>8</v>
      </c>
      <c r="Z2710">
        <v>13</v>
      </c>
      <c r="AA2710" t="str">
        <f>VLOOKUP($B2710,Sheet1!A:E,5,FALSE)</f>
        <v>Northern Staten Island</v>
      </c>
    </row>
    <row r="2711" spans="1:27" x14ac:dyDescent="0.2">
      <c r="A2711">
        <v>2835</v>
      </c>
      <c r="B2711" t="s">
        <v>3487</v>
      </c>
      <c r="C2711" t="s">
        <v>26</v>
      </c>
      <c r="D2711" s="1">
        <v>948888</v>
      </c>
      <c r="E2711">
        <v>2</v>
      </c>
      <c r="F2711">
        <v>2</v>
      </c>
      <c r="G2711">
        <v>950</v>
      </c>
      <c r="H2711" t="s">
        <v>2018</v>
      </c>
      <c r="I2711" t="s">
        <v>45</v>
      </c>
      <c r="J2711" s="5">
        <v>11209</v>
      </c>
      <c r="K2711" s="8" t="str">
        <f>VLOOKUP($B2711,Sheet1!A:E,3,FALSE)</f>
        <v>Bay Ridge</v>
      </c>
      <c r="L2711" s="8" t="str">
        <f>VLOOKUP($B2711,Sheet1!A:E,4,FALSE)</f>
        <v>B+</v>
      </c>
      <c r="M2711">
        <v>-74.037494100000004</v>
      </c>
      <c r="N2711">
        <v>40.616321599999999</v>
      </c>
      <c r="O2711" s="13">
        <f>VLOOKUP($B2711,Sheet2!A:F,6,FALSE)</f>
        <v>9.5427570165262701</v>
      </c>
      <c r="P2711" s="1">
        <v>189777.6</v>
      </c>
      <c r="Q2711" s="3">
        <v>6.7500000000000004E-2</v>
      </c>
      <c r="R2711">
        <v>30</v>
      </c>
      <c r="S2711" s="1">
        <v>759110.4</v>
      </c>
      <c r="T2711" s="1">
        <v>4923.58</v>
      </c>
      <c r="U2711" s="1">
        <v>963.55</v>
      </c>
      <c r="V2711" s="1">
        <v>197.69</v>
      </c>
      <c r="W2711" s="4">
        <v>375</v>
      </c>
      <c r="X2711" s="1">
        <v>6459.81</v>
      </c>
      <c r="Y2711">
        <v>4</v>
      </c>
      <c r="Z2711">
        <v>6</v>
      </c>
      <c r="AA2711" t="str">
        <f>VLOOKUP($B2711,Sheet1!A:E,5,FALSE)</f>
        <v>South Brooklyn Neighborhood known for elaborate Christmas light in Dyker Heights.</v>
      </c>
    </row>
    <row r="2712" spans="1:27" x14ac:dyDescent="0.2">
      <c r="A2712">
        <v>2836</v>
      </c>
      <c r="B2712" t="s">
        <v>3488</v>
      </c>
      <c r="C2712" t="s">
        <v>188</v>
      </c>
      <c r="D2712" s="1">
        <v>775000</v>
      </c>
      <c r="E2712">
        <v>4</v>
      </c>
      <c r="F2712">
        <v>2</v>
      </c>
      <c r="G2712" s="2">
        <v>1230</v>
      </c>
      <c r="H2712" t="s">
        <v>2184</v>
      </c>
      <c r="I2712" t="s">
        <v>65</v>
      </c>
      <c r="J2712" s="5">
        <v>11426</v>
      </c>
      <c r="K2712" s="8" t="str">
        <f>VLOOKUP($B2712,Sheet1!A:E,3,FALSE)</f>
        <v>Bellerose</v>
      </c>
      <c r="L2712" s="8" t="str">
        <f>VLOOKUP($B2712,Sheet1!A:E,4,FALSE)</f>
        <v>A-</v>
      </c>
      <c r="M2712">
        <v>-73.726879499999995</v>
      </c>
      <c r="N2712">
        <v>40.725833700000003</v>
      </c>
      <c r="O2712" s="13">
        <f>VLOOKUP($B2712,Sheet2!A:F,6,FALSE)</f>
        <v>13.66254681304398</v>
      </c>
      <c r="P2712" s="1">
        <v>155000</v>
      </c>
      <c r="Q2712" s="3">
        <v>6.7500000000000004E-2</v>
      </c>
      <c r="R2712">
        <v>30</v>
      </c>
      <c r="S2712" s="1">
        <v>620000</v>
      </c>
      <c r="T2712" s="1">
        <v>4021.31</v>
      </c>
      <c r="U2712" s="1">
        <v>786.97</v>
      </c>
      <c r="V2712" s="1">
        <v>161.46</v>
      </c>
      <c r="W2712" s="4">
        <v>205</v>
      </c>
      <c r="X2712" s="1">
        <v>5174.74</v>
      </c>
      <c r="Y2712">
        <v>8</v>
      </c>
      <c r="Z2712">
        <v>8</v>
      </c>
      <c r="AA2712" t="str">
        <f>VLOOKUP($B2712,Sheet1!A:E,5,FALSE)</f>
        <v>Suburban charm and historical homes.</v>
      </c>
    </row>
    <row r="2713" spans="1:27" x14ac:dyDescent="0.2">
      <c r="A2713">
        <v>2837</v>
      </c>
      <c r="B2713" t="s">
        <v>3489</v>
      </c>
      <c r="C2713" t="s">
        <v>34</v>
      </c>
      <c r="D2713" s="1">
        <v>475000</v>
      </c>
      <c r="E2713">
        <v>3</v>
      </c>
      <c r="F2713">
        <v>2</v>
      </c>
      <c r="G2713" s="2">
        <v>1280</v>
      </c>
      <c r="H2713" t="s">
        <v>3490</v>
      </c>
      <c r="I2713" t="s">
        <v>54</v>
      </c>
      <c r="J2713" s="5">
        <v>10466</v>
      </c>
      <c r="K2713" s="8" t="str">
        <f>VLOOKUP($B2713,Sheet1!A:E,3,FALSE)</f>
        <v>Baychester</v>
      </c>
      <c r="L2713" s="8" t="str">
        <f>VLOOKUP($B2713,Sheet1!A:E,4,FALSE)</f>
        <v>C</v>
      </c>
      <c r="M2713">
        <v>-73.843596399999996</v>
      </c>
      <c r="N2713">
        <v>40.903488500000002</v>
      </c>
      <c r="O2713" s="13">
        <f>VLOOKUP($B2713,Sheet2!A:F,6,FALSE)</f>
        <v>13.006900359445449</v>
      </c>
      <c r="P2713" s="1">
        <v>95000</v>
      </c>
      <c r="Q2713" s="3">
        <v>6.7500000000000004E-2</v>
      </c>
      <c r="R2713">
        <v>30</v>
      </c>
      <c r="S2713" s="1">
        <v>380000</v>
      </c>
      <c r="T2713" s="1">
        <v>2464.67</v>
      </c>
      <c r="U2713" s="1">
        <v>482.34</v>
      </c>
      <c r="V2713" s="1">
        <v>98.96</v>
      </c>
      <c r="W2713" s="4">
        <v>1700</v>
      </c>
      <c r="X2713" s="1">
        <v>4745.97</v>
      </c>
      <c r="Y2713">
        <v>6</v>
      </c>
      <c r="Z2713">
        <v>8</v>
      </c>
      <c r="AA2713" t="str">
        <f>VLOOKUP($B2713,Sheet1!A:E,5,FALSE)</f>
        <v>Suburban feel with major retail destinations like the Bay Plaza Shopping Center.</v>
      </c>
    </row>
    <row r="2714" spans="1:27" x14ac:dyDescent="0.2">
      <c r="A2714">
        <v>2838</v>
      </c>
      <c r="B2714" t="s">
        <v>3491</v>
      </c>
      <c r="C2714" t="s">
        <v>26</v>
      </c>
      <c r="D2714" s="1">
        <v>2595000</v>
      </c>
      <c r="E2714">
        <v>3</v>
      </c>
      <c r="F2714">
        <v>3</v>
      </c>
      <c r="G2714" s="2">
        <v>1449</v>
      </c>
      <c r="H2714" t="s">
        <v>39</v>
      </c>
      <c r="I2714" t="s">
        <v>28</v>
      </c>
      <c r="J2714" s="5">
        <v>10128</v>
      </c>
      <c r="K2714" s="8" t="str">
        <f>VLOOKUP($B2714,Sheet1!A:E,3,FALSE)</f>
        <v>Upper East Side</v>
      </c>
      <c r="L2714" s="8" t="str">
        <f>VLOOKUP($B2714,Sheet1!A:E,4,FALSE)</f>
        <v>A</v>
      </c>
      <c r="M2714">
        <v>-73.949998199999996</v>
      </c>
      <c r="N2714">
        <v>40.783354600000003</v>
      </c>
      <c r="O2714" s="13">
        <f>VLOOKUP($B2714,Sheet2!A:F,6,FALSE)</f>
        <v>3.0223654960254112</v>
      </c>
      <c r="P2714" s="1">
        <v>519000</v>
      </c>
      <c r="Q2714" s="3">
        <v>6.7500000000000004E-2</v>
      </c>
      <c r="R2714">
        <v>30</v>
      </c>
      <c r="S2714" s="1">
        <v>2076000</v>
      </c>
      <c r="T2714" s="1">
        <v>13464.9</v>
      </c>
      <c r="U2714" s="1">
        <v>2635.09</v>
      </c>
      <c r="V2714" s="1">
        <v>540.63</v>
      </c>
      <c r="W2714" s="4">
        <v>600</v>
      </c>
      <c r="X2714" s="1">
        <v>17240.61</v>
      </c>
      <c r="Y2714">
        <v>6</v>
      </c>
      <c r="Z2714">
        <v>7</v>
      </c>
      <c r="AA2714" t="str">
        <f>VLOOKUP($B2714,Sheet1!A:E,5,FALSE)</f>
        <v>Posh neighborhood, private schools, expensive supermarkets, iconic museums. </v>
      </c>
    </row>
    <row r="2715" spans="1:27" x14ac:dyDescent="0.2">
      <c r="A2715">
        <v>2839</v>
      </c>
      <c r="B2715" t="s">
        <v>3492</v>
      </c>
      <c r="C2715" t="s">
        <v>87</v>
      </c>
      <c r="D2715" s="1">
        <v>1199000</v>
      </c>
      <c r="E2715">
        <v>3</v>
      </c>
      <c r="F2715">
        <v>1</v>
      </c>
      <c r="G2715" s="2">
        <v>2726</v>
      </c>
      <c r="H2715" t="s">
        <v>369</v>
      </c>
      <c r="I2715" t="s">
        <v>36</v>
      </c>
      <c r="J2715" s="5">
        <v>10305</v>
      </c>
      <c r="K2715" s="8" t="str">
        <f>VLOOKUP($B2715,Sheet1!A:E,3,FALSE)</f>
        <v>Richmond County</v>
      </c>
      <c r="L2715" s="8" t="str">
        <f>VLOOKUP($B2715,Sheet1!A:E,4,FALSE)</f>
        <v>B</v>
      </c>
      <c r="M2715">
        <v>-74.090937199999999</v>
      </c>
      <c r="N2715">
        <v>40.583742700000002</v>
      </c>
      <c r="O2715" s="13">
        <f>VLOOKUP($B2715,Sheet2!A:F,6,FALSE)</f>
        <v>12.667807803020279</v>
      </c>
      <c r="P2715" s="1">
        <v>239800</v>
      </c>
      <c r="Q2715" s="3">
        <v>6.7500000000000004E-2</v>
      </c>
      <c r="R2715">
        <v>30</v>
      </c>
      <c r="S2715" s="1">
        <v>959200</v>
      </c>
      <c r="T2715" s="1">
        <v>6221.35</v>
      </c>
      <c r="U2715" s="1">
        <v>1217.52</v>
      </c>
      <c r="V2715" s="1">
        <v>249.79</v>
      </c>
      <c r="W2715" s="4">
        <v>600</v>
      </c>
      <c r="X2715" s="1">
        <v>8288.67</v>
      </c>
      <c r="Y2715">
        <v>6</v>
      </c>
      <c r="Z2715">
        <v>23</v>
      </c>
      <c r="AA2715" t="str">
        <f>VLOOKUP($B2715,Sheet1!A:E,5,FALSE)</f>
        <v>Northern Staten Island</v>
      </c>
    </row>
    <row r="2716" spans="1:27" x14ac:dyDescent="0.2">
      <c r="A2716">
        <v>2840</v>
      </c>
      <c r="B2716" t="s">
        <v>3493</v>
      </c>
      <c r="C2716" t="s">
        <v>26</v>
      </c>
      <c r="D2716" s="1">
        <v>750000</v>
      </c>
      <c r="E2716">
        <v>1</v>
      </c>
      <c r="F2716">
        <v>1</v>
      </c>
      <c r="G2716">
        <v>654</v>
      </c>
      <c r="H2716" t="s">
        <v>39</v>
      </c>
      <c r="I2716" t="s">
        <v>45</v>
      </c>
      <c r="J2716" s="5">
        <v>11206</v>
      </c>
      <c r="K2716" s="8" t="str">
        <f>VLOOKUP($B2716,Sheet1!A:E,3,FALSE)</f>
        <v>Williamsburg</v>
      </c>
      <c r="L2716" s="8" t="str">
        <f>VLOOKUP($B2716,Sheet1!A:E,4,FALSE)</f>
        <v>B+</v>
      </c>
      <c r="M2716">
        <v>-73.944451999999998</v>
      </c>
      <c r="N2716">
        <v>40.708157</v>
      </c>
      <c r="O2716" s="13">
        <f>VLOOKUP($B2716,Sheet2!A:F,6,FALSE)</f>
        <v>3.5352838746154061</v>
      </c>
      <c r="P2716" s="1">
        <v>150000</v>
      </c>
      <c r="Q2716" s="3">
        <v>6.7500000000000004E-2</v>
      </c>
      <c r="R2716">
        <v>30</v>
      </c>
      <c r="S2716" s="1">
        <v>600000</v>
      </c>
      <c r="T2716" s="1">
        <v>3891.59</v>
      </c>
      <c r="U2716" s="1">
        <v>761.59</v>
      </c>
      <c r="V2716" s="1">
        <v>156.25</v>
      </c>
      <c r="W2716" s="4">
        <v>1000</v>
      </c>
      <c r="X2716" s="1">
        <v>5809.43</v>
      </c>
      <c r="Y2716">
        <v>2</v>
      </c>
      <c r="Z2716">
        <v>5</v>
      </c>
      <c r="AA2716" t="str">
        <f>VLOOKUP($B2716,Sheet1!A:E,5,FALSE)</f>
        <v>Hipsters, Trendy cafes bars resturants, Smorgasburg, "East Manhattan".</v>
      </c>
    </row>
    <row r="2717" spans="1:27" x14ac:dyDescent="0.2">
      <c r="A2717">
        <v>2841</v>
      </c>
      <c r="B2717" t="s">
        <v>3494</v>
      </c>
      <c r="C2717" t="s">
        <v>26</v>
      </c>
      <c r="D2717" s="1">
        <v>713000</v>
      </c>
      <c r="E2717">
        <v>2</v>
      </c>
      <c r="F2717">
        <v>2</v>
      </c>
      <c r="G2717" s="2">
        <v>1040</v>
      </c>
      <c r="H2717" t="s">
        <v>311</v>
      </c>
      <c r="I2717" t="s">
        <v>45</v>
      </c>
      <c r="J2717" s="5">
        <v>11214</v>
      </c>
      <c r="K2717" s="8" t="str">
        <f>VLOOKUP($B2717,Sheet1!A:E,3,FALSE)</f>
        <v>Bath Beach</v>
      </c>
      <c r="L2717" s="8" t="str">
        <f>VLOOKUP($B2717,Sheet1!A:E,4,FALSE)</f>
        <v>A-</v>
      </c>
      <c r="M2717">
        <v>-73.988397699999993</v>
      </c>
      <c r="N2717">
        <v>40.5855131</v>
      </c>
      <c r="O2717" s="13">
        <f>VLOOKUP($B2717,Sheet2!A:F,6,FALSE)</f>
        <v>11.269328013207859</v>
      </c>
      <c r="P2717" s="1">
        <v>142600</v>
      </c>
      <c r="Q2717" s="3">
        <v>6.7500000000000004E-2</v>
      </c>
      <c r="R2717">
        <v>30</v>
      </c>
      <c r="S2717" s="1">
        <v>570400</v>
      </c>
      <c r="T2717" s="1">
        <v>3699.6</v>
      </c>
      <c r="U2717" s="1">
        <v>724.02</v>
      </c>
      <c r="V2717" s="1">
        <v>148.54</v>
      </c>
      <c r="W2717" s="4">
        <v>205</v>
      </c>
      <c r="X2717" s="1">
        <v>4777.16</v>
      </c>
      <c r="Y2717">
        <v>4</v>
      </c>
      <c r="Z2717">
        <v>7</v>
      </c>
      <c r="AA2717" t="str">
        <f>VLOOKUP($B2717,Sheet1!A:E,5,FALSE)</f>
        <v>Residential area in South Brooklyn with waterfront views, home to a Italian-American population.</v>
      </c>
    </row>
    <row r="2718" spans="1:27" x14ac:dyDescent="0.2">
      <c r="A2718">
        <v>2842</v>
      </c>
      <c r="B2718" t="s">
        <v>3495</v>
      </c>
      <c r="C2718" t="s">
        <v>52</v>
      </c>
      <c r="D2718" s="1">
        <v>300000</v>
      </c>
      <c r="E2718">
        <v>1</v>
      </c>
      <c r="F2718">
        <v>1</v>
      </c>
      <c r="G2718" s="2">
        <v>2184</v>
      </c>
      <c r="H2718" t="s">
        <v>189</v>
      </c>
      <c r="I2718" t="s">
        <v>65</v>
      </c>
      <c r="J2718" s="5">
        <v>11377</v>
      </c>
      <c r="K2718" s="8" t="str">
        <f>VLOOKUP($B2718,Sheet1!A:E,3,FALSE)</f>
        <v>Woodside</v>
      </c>
      <c r="L2718" s="8" t="str">
        <f>VLOOKUP($B2718,Sheet1!A:E,4,FALSE)</f>
        <v>B</v>
      </c>
      <c r="M2718">
        <v>-73.899820000000005</v>
      </c>
      <c r="N2718">
        <v>40.746449900000002</v>
      </c>
      <c r="O2718" s="13">
        <f>VLOOKUP($B2718,Sheet2!A:F,6,FALSE)</f>
        <v>4.4955111542255706</v>
      </c>
      <c r="P2718" s="1">
        <v>60000</v>
      </c>
      <c r="Q2718" s="3">
        <v>6.7500000000000004E-2</v>
      </c>
      <c r="R2718">
        <v>30</v>
      </c>
      <c r="S2718" s="1">
        <v>240000</v>
      </c>
      <c r="T2718" s="1">
        <v>1556.64</v>
      </c>
      <c r="U2718" s="1">
        <v>304.64</v>
      </c>
      <c r="V2718" s="1">
        <v>62.5</v>
      </c>
      <c r="W2718" s="4">
        <v>205</v>
      </c>
      <c r="X2718" s="1">
        <v>2128.77</v>
      </c>
      <c r="Y2718">
        <v>2</v>
      </c>
      <c r="Z2718">
        <v>18</v>
      </c>
      <c r="AA2718" t="str">
        <f>VLOOKUP($B2718,Sheet1!A:E,5,FALSE)</f>
        <v>Sigificant immigrant communities, international dining options, connected with subway and bus lines.</v>
      </c>
    </row>
    <row r="2719" spans="1:27" x14ac:dyDescent="0.2">
      <c r="A2719">
        <v>2843</v>
      </c>
      <c r="B2719" t="s">
        <v>3496</v>
      </c>
      <c r="C2719" t="s">
        <v>52</v>
      </c>
      <c r="D2719" s="1">
        <v>2695000</v>
      </c>
      <c r="E2719">
        <v>3</v>
      </c>
      <c r="F2719">
        <v>3</v>
      </c>
      <c r="G2719" s="2">
        <v>2184</v>
      </c>
      <c r="H2719" t="s">
        <v>39</v>
      </c>
      <c r="I2719" t="s">
        <v>28</v>
      </c>
      <c r="J2719" s="5">
        <v>10024</v>
      </c>
      <c r="K2719" s="8" t="str">
        <f>VLOOKUP($B2719,Sheet1!A:E,3,FALSE)</f>
        <v>Upper West Side</v>
      </c>
      <c r="L2719" s="8" t="str">
        <f>VLOOKUP($B2719,Sheet1!A:E,4,FALSE)</f>
        <v>A</v>
      </c>
      <c r="M2719">
        <v>-73.981480399999995</v>
      </c>
      <c r="N2719">
        <v>40.784312800000002</v>
      </c>
      <c r="O2719" s="13">
        <f>VLOOKUP($B2719,Sheet2!A:F,6,FALSE)</f>
        <v>2.458055120961558</v>
      </c>
      <c r="P2719" s="1">
        <v>539000</v>
      </c>
      <c r="Q2719" s="3">
        <v>6.7500000000000004E-2</v>
      </c>
      <c r="R2719">
        <v>30</v>
      </c>
      <c r="S2719" s="1">
        <v>2156000</v>
      </c>
      <c r="T2719" s="1">
        <v>13983.77</v>
      </c>
      <c r="U2719" s="1">
        <v>2736.64</v>
      </c>
      <c r="V2719" s="1">
        <v>561.46</v>
      </c>
      <c r="W2719" s="4">
        <v>600</v>
      </c>
      <c r="X2719" s="1">
        <v>17881.87</v>
      </c>
      <c r="Y2719">
        <v>6</v>
      </c>
      <c r="Z2719">
        <v>11</v>
      </c>
      <c r="AA2719" t="str">
        <f>VLOOKUP($B2719,Sheet1!A:E,5,FALSE)</f>
        <v>Western edge of Central Park, Lincoln Center, affluent area.</v>
      </c>
    </row>
    <row r="2720" spans="1:27" x14ac:dyDescent="0.2">
      <c r="A2720">
        <v>2844</v>
      </c>
      <c r="B2720" t="s">
        <v>3497</v>
      </c>
      <c r="C2720" t="s">
        <v>52</v>
      </c>
      <c r="D2720" s="1">
        <v>450000</v>
      </c>
      <c r="E2720">
        <v>2</v>
      </c>
      <c r="F2720">
        <v>2</v>
      </c>
      <c r="G2720" s="2">
        <v>2184</v>
      </c>
      <c r="H2720" t="s">
        <v>81</v>
      </c>
      <c r="I2720" t="s">
        <v>65</v>
      </c>
      <c r="J2720" s="5">
        <v>11004</v>
      </c>
      <c r="K2720" s="8" t="str">
        <f>VLOOKUP($B2720,Sheet1!A:E,3,FALSE)</f>
        <v>Glen Oaks</v>
      </c>
      <c r="L2720" s="8" t="str">
        <f>VLOOKUP($B2720,Sheet1!A:E,4,FALSE)</f>
        <v>A</v>
      </c>
      <c r="M2720">
        <v>-73.718359000000007</v>
      </c>
      <c r="N2720">
        <v>40.747554700000002</v>
      </c>
      <c r="O2720" s="13">
        <f>VLOOKUP($B2720,Sheet2!A:F,6,FALSE)</f>
        <v>14.01541643878288</v>
      </c>
      <c r="P2720" s="1">
        <v>90000</v>
      </c>
      <c r="Q2720" s="3">
        <v>6.7500000000000004E-2</v>
      </c>
      <c r="R2720">
        <v>30</v>
      </c>
      <c r="S2720" s="1">
        <v>360000</v>
      </c>
      <c r="T2720" s="1">
        <v>2334.9499999999998</v>
      </c>
      <c r="U2720" s="1">
        <v>456.95</v>
      </c>
      <c r="V2720" s="1">
        <v>93.75</v>
      </c>
      <c r="W2720" s="4">
        <v>600</v>
      </c>
      <c r="X2720" s="1">
        <v>3485.66</v>
      </c>
      <c r="Y2720">
        <v>4</v>
      </c>
      <c r="Z2720">
        <v>14</v>
      </c>
      <c r="AA2720" t="str">
        <f>VLOOKUP($B2720,Sheet1!A:E,5,FALSE)</f>
        <v>Glen Oaks Village - large cooperative housing development, Queens County Farm. </v>
      </c>
    </row>
    <row r="2721" spans="1:27" x14ac:dyDescent="0.2">
      <c r="A2721">
        <v>2845</v>
      </c>
      <c r="B2721" t="s">
        <v>3498</v>
      </c>
      <c r="C2721" t="s">
        <v>52</v>
      </c>
      <c r="D2721" s="1">
        <v>699000</v>
      </c>
      <c r="E2721">
        <v>1</v>
      </c>
      <c r="F2721">
        <v>1</v>
      </c>
      <c r="G2721" s="2">
        <v>2184</v>
      </c>
      <c r="H2721" t="s">
        <v>69</v>
      </c>
      <c r="I2721" t="s">
        <v>28</v>
      </c>
      <c r="J2721" s="5">
        <v>10025</v>
      </c>
      <c r="K2721" s="8" t="str">
        <f>VLOOKUP($B2721,Sheet1!A:E,3,FALSE)</f>
        <v>Upper West Side</v>
      </c>
      <c r="L2721" s="8" t="str">
        <f>VLOOKUP($B2721,Sheet1!A:E,4,FALSE)</f>
        <v>A</v>
      </c>
      <c r="M2721">
        <v>-73.972327800000002</v>
      </c>
      <c r="N2721">
        <v>40.795999299999998</v>
      </c>
      <c r="O2721" s="13">
        <f>VLOOKUP($B2721,Sheet2!A:F,6,FALSE)</f>
        <v>3.3274552526022121</v>
      </c>
      <c r="P2721" s="1">
        <v>139800</v>
      </c>
      <c r="Q2721" s="3">
        <v>6.7500000000000004E-2</v>
      </c>
      <c r="R2721">
        <v>30</v>
      </c>
      <c r="S2721" s="1">
        <v>559200</v>
      </c>
      <c r="T2721" s="1">
        <v>3626.96</v>
      </c>
      <c r="U2721" s="1">
        <v>709.8</v>
      </c>
      <c r="V2721" s="1">
        <v>145.63</v>
      </c>
      <c r="W2721" s="4">
        <v>205</v>
      </c>
      <c r="X2721" s="1">
        <v>4687.3900000000003</v>
      </c>
      <c r="Y2721">
        <v>2</v>
      </c>
      <c r="Z2721">
        <v>18</v>
      </c>
      <c r="AA2721" t="str">
        <f>VLOOKUP($B2721,Sheet1!A:E,5,FALSE)</f>
        <v>Western edge of Central Park, Lincoln Center, affluent area.</v>
      </c>
    </row>
    <row r="2722" spans="1:27" x14ac:dyDescent="0.2">
      <c r="A2722">
        <v>2846</v>
      </c>
      <c r="B2722" t="s">
        <v>3499</v>
      </c>
      <c r="C2722" t="s">
        <v>41</v>
      </c>
      <c r="D2722" s="1">
        <v>10950000</v>
      </c>
      <c r="E2722">
        <v>8</v>
      </c>
      <c r="F2722">
        <v>8</v>
      </c>
      <c r="G2722" s="2">
        <v>9555</v>
      </c>
      <c r="H2722" t="s">
        <v>300</v>
      </c>
      <c r="I2722" t="s">
        <v>28</v>
      </c>
      <c r="J2722" s="5">
        <v>10024</v>
      </c>
      <c r="K2722" s="8" t="str">
        <f>VLOOKUP($B2722,Sheet1!A:E,3,FALSE)</f>
        <v>Upper West Side</v>
      </c>
      <c r="L2722" s="8" t="str">
        <f>VLOOKUP($B2722,Sheet1!A:E,4,FALSE)</f>
        <v>A</v>
      </c>
      <c r="M2722">
        <v>-73.982050200000003</v>
      </c>
      <c r="N2722">
        <v>40.782617600000002</v>
      </c>
      <c r="O2722" s="13">
        <f>VLOOKUP($B2722,Sheet2!A:F,6,FALSE)</f>
        <v>2.339062436405468</v>
      </c>
      <c r="P2722" s="1">
        <v>2190000</v>
      </c>
      <c r="Q2722" s="3">
        <v>6.7500000000000004E-2</v>
      </c>
      <c r="R2722">
        <v>30</v>
      </c>
      <c r="S2722" s="1">
        <v>8760000</v>
      </c>
      <c r="T2722" s="1">
        <v>56817.19</v>
      </c>
      <c r="U2722" s="1">
        <v>11119.18</v>
      </c>
      <c r="V2722" s="1">
        <v>2281.25</v>
      </c>
      <c r="W2722" s="4">
        <v>550</v>
      </c>
      <c r="X2722" s="1">
        <v>70767.62</v>
      </c>
      <c r="Y2722">
        <v>16</v>
      </c>
      <c r="Z2722">
        <v>24</v>
      </c>
      <c r="AA2722" t="str">
        <f>VLOOKUP($B2722,Sheet1!A:E,5,FALSE)</f>
        <v>Western edge of Central Park, Lincoln Center, affluent area.</v>
      </c>
    </row>
    <row r="2723" spans="1:27" x14ac:dyDescent="0.2">
      <c r="A2723">
        <v>2847</v>
      </c>
      <c r="B2723" t="s">
        <v>3500</v>
      </c>
      <c r="C2723" t="s">
        <v>52</v>
      </c>
      <c r="D2723" s="1">
        <v>225000</v>
      </c>
      <c r="E2723">
        <v>1</v>
      </c>
      <c r="F2723">
        <v>1</v>
      </c>
      <c r="G2723" s="2">
        <v>2184</v>
      </c>
      <c r="H2723" t="s">
        <v>394</v>
      </c>
      <c r="I2723" t="s">
        <v>65</v>
      </c>
      <c r="J2723" s="5">
        <v>11005</v>
      </c>
      <c r="K2723" s="8" t="str">
        <f>VLOOKUP($B2723,Sheet1!A:E,3,FALSE)</f>
        <v>Glen Oaks</v>
      </c>
      <c r="L2723" s="8" t="str">
        <f>VLOOKUP($B2723,Sheet1!A:E,4,FALSE)</f>
        <v>A</v>
      </c>
      <c r="M2723">
        <v>-73.715960100000004</v>
      </c>
      <c r="N2723">
        <v>40.757797400000001</v>
      </c>
      <c r="O2723" s="13">
        <f>VLOOKUP($B2723,Sheet2!A:F,6,FALSE)</f>
        <v>14.15352633811994</v>
      </c>
      <c r="P2723" s="1">
        <v>45000</v>
      </c>
      <c r="Q2723" s="3">
        <v>6.7500000000000004E-2</v>
      </c>
      <c r="R2723">
        <v>30</v>
      </c>
      <c r="S2723" s="1">
        <v>180000</v>
      </c>
      <c r="T2723" s="1">
        <v>1167.48</v>
      </c>
      <c r="U2723" s="1">
        <v>228.48</v>
      </c>
      <c r="V2723" s="1">
        <v>46.88</v>
      </c>
      <c r="W2723" s="4">
        <v>600</v>
      </c>
      <c r="X2723" s="1">
        <v>2042.83</v>
      </c>
      <c r="Y2723">
        <v>2</v>
      </c>
      <c r="Z2723">
        <v>18</v>
      </c>
      <c r="AA2723" t="str">
        <f>VLOOKUP($B2723,Sheet1!A:E,5,FALSE)</f>
        <v>Glen Oaks Village - large cooperative housing development, Queens County Farm. </v>
      </c>
    </row>
    <row r="2724" spans="1:27" x14ac:dyDescent="0.2">
      <c r="A2724">
        <v>2848</v>
      </c>
      <c r="B2724" t="s">
        <v>3501</v>
      </c>
      <c r="C2724" t="s">
        <v>26</v>
      </c>
      <c r="D2724" s="1">
        <v>5925000</v>
      </c>
      <c r="E2724">
        <v>3</v>
      </c>
      <c r="F2724">
        <v>4</v>
      </c>
      <c r="G2724" s="2">
        <v>2539</v>
      </c>
      <c r="H2724" t="s">
        <v>27</v>
      </c>
      <c r="I2724" t="s">
        <v>45</v>
      </c>
      <c r="J2724" s="5">
        <v>11201</v>
      </c>
      <c r="K2724" s="8" t="str">
        <f>VLOOKUP($B2724,Sheet1!A:E,3,FALSE)</f>
        <v>Brooklyn Heights</v>
      </c>
      <c r="L2724" s="8" t="str">
        <f>VLOOKUP($B2724,Sheet1!A:E,4,FALSE)</f>
        <v>A</v>
      </c>
      <c r="M2724">
        <v>-73.990837999999997</v>
      </c>
      <c r="N2724">
        <v>40.702199999999998</v>
      </c>
      <c r="O2724" s="13">
        <f>VLOOKUP($B2724,Sheet2!A:F,6,FALSE)</f>
        <v>3.2291979310842729</v>
      </c>
      <c r="P2724" s="1">
        <v>1185000</v>
      </c>
      <c r="Q2724" s="3">
        <v>6.7500000000000004E-2</v>
      </c>
      <c r="R2724">
        <v>30</v>
      </c>
      <c r="S2724" s="1">
        <v>4740000</v>
      </c>
      <c r="T2724" s="1">
        <v>30743.55</v>
      </c>
      <c r="U2724" s="1">
        <v>6016.54</v>
      </c>
      <c r="V2724" s="1">
        <v>1234.3800000000001</v>
      </c>
      <c r="W2724" s="4">
        <v>205</v>
      </c>
      <c r="X2724" s="1">
        <v>38199.47</v>
      </c>
      <c r="Y2724">
        <v>6</v>
      </c>
      <c r="Z2724">
        <v>11</v>
      </c>
      <c r="AA2724" t="str">
        <f>VLOOKUP($B2724,Sheet1!A:E,5,FALSE)</f>
        <v>Views of the Manhattan Skyline and Brooklyn Bridge, by Brooklyn Heights Park- Pier 5, famous basketball courts. </v>
      </c>
    </row>
    <row r="2725" spans="1:27" x14ac:dyDescent="0.2">
      <c r="A2725">
        <v>2851</v>
      </c>
      <c r="B2725" t="s">
        <v>3502</v>
      </c>
      <c r="C2725" t="s">
        <v>52</v>
      </c>
      <c r="D2725" s="1">
        <v>255000</v>
      </c>
      <c r="E2725">
        <v>1</v>
      </c>
      <c r="F2725">
        <v>1</v>
      </c>
      <c r="G2725" s="2">
        <v>2184</v>
      </c>
      <c r="H2725" t="s">
        <v>473</v>
      </c>
      <c r="I2725" t="s">
        <v>65</v>
      </c>
      <c r="J2725" s="5">
        <v>11362</v>
      </c>
      <c r="K2725" s="8" t="str">
        <f>VLOOKUP($B2725,Sheet1!A:E,3,FALSE)</f>
        <v>Douglaston</v>
      </c>
      <c r="L2725" s="8" t="str">
        <f>VLOOKUP($B2725,Sheet1!A:E,4,FALSE)</f>
        <v>A</v>
      </c>
      <c r="M2725">
        <v>-73.731668400000004</v>
      </c>
      <c r="N2725">
        <v>40.755561999999998</v>
      </c>
      <c r="O2725" s="13">
        <f>VLOOKUP($B2725,Sheet2!A:F,6,FALSE)</f>
        <v>13.324054252906461</v>
      </c>
      <c r="P2725" s="1">
        <v>51000</v>
      </c>
      <c r="Q2725" s="3">
        <v>6.7500000000000004E-2</v>
      </c>
      <c r="R2725">
        <v>30</v>
      </c>
      <c r="S2725" s="1">
        <v>204000</v>
      </c>
      <c r="T2725" s="1">
        <v>1323.14</v>
      </c>
      <c r="U2725" s="1">
        <v>258.94</v>
      </c>
      <c r="V2725" s="1">
        <v>53.13</v>
      </c>
      <c r="W2725" s="4">
        <v>600</v>
      </c>
      <c r="X2725" s="1">
        <v>2235.1999999999998</v>
      </c>
      <c r="Y2725">
        <v>2</v>
      </c>
      <c r="Z2725">
        <v>18</v>
      </c>
      <c r="AA2725" t="str">
        <f>VLOOKUP($B2725,Sheet1!A:E,5,FALSE)</f>
        <v>Historic district with large single family homes.</v>
      </c>
    </row>
    <row r="2726" spans="1:27" x14ac:dyDescent="0.2">
      <c r="A2726">
        <v>2852</v>
      </c>
      <c r="B2726" t="s">
        <v>3503</v>
      </c>
      <c r="C2726" t="s">
        <v>87</v>
      </c>
      <c r="D2726" s="1">
        <v>2500000</v>
      </c>
      <c r="E2726">
        <v>12</v>
      </c>
      <c r="F2726">
        <v>2.5</v>
      </c>
      <c r="G2726" s="2">
        <v>4140</v>
      </c>
      <c r="H2726" t="s">
        <v>3504</v>
      </c>
      <c r="I2726" t="s">
        <v>45</v>
      </c>
      <c r="J2726" s="5">
        <v>11204</v>
      </c>
      <c r="K2726" s="8" t="str">
        <f>VLOOKUP($B2726,Sheet1!A:E,3,FALSE)</f>
        <v>Bensonhurst</v>
      </c>
      <c r="L2726" s="8" t="str">
        <f>VLOOKUP($B2726,Sheet1!A:E,4,FALSE)</f>
        <v>B+</v>
      </c>
      <c r="M2726">
        <v>-73.992173899999997</v>
      </c>
      <c r="N2726">
        <v>40.621019099999998</v>
      </c>
      <c r="O2726" s="13">
        <f>VLOOKUP($B2726,Sheet2!A:F,6,FALSE)</f>
        <v>8.8254168204653514</v>
      </c>
      <c r="P2726" s="1">
        <v>500000</v>
      </c>
      <c r="Q2726" s="3">
        <v>6.7500000000000004E-2</v>
      </c>
      <c r="R2726">
        <v>30</v>
      </c>
      <c r="S2726" s="1">
        <v>2000000</v>
      </c>
      <c r="T2726" s="1">
        <v>12971.96</v>
      </c>
      <c r="U2726" s="1">
        <v>2538.63</v>
      </c>
      <c r="V2726" s="1">
        <v>520.83000000000004</v>
      </c>
      <c r="W2726" s="4">
        <v>600</v>
      </c>
      <c r="X2726" s="1">
        <v>16631.419999999998</v>
      </c>
      <c r="Y2726">
        <v>24</v>
      </c>
      <c r="Z2726">
        <v>23</v>
      </c>
      <c r="AA2726" t="str">
        <f>VLOOKUP($B2726,Sheet1!A:E,5,FALSE)</f>
        <v>Bay Parkway being the primary commercial area with shops &amp; dining, Italian-American heritage, large Bensonhurst Park, and many more niche local markets.</v>
      </c>
    </row>
    <row r="2727" spans="1:27" x14ac:dyDescent="0.2">
      <c r="A2727">
        <v>2853</v>
      </c>
      <c r="B2727" t="s">
        <v>3505</v>
      </c>
      <c r="C2727" t="s">
        <v>34</v>
      </c>
      <c r="D2727" s="1">
        <v>2095000</v>
      </c>
      <c r="E2727">
        <v>4</v>
      </c>
      <c r="F2727">
        <v>4</v>
      </c>
      <c r="G2727" s="2">
        <v>3223</v>
      </c>
      <c r="H2727" t="s">
        <v>958</v>
      </c>
      <c r="I2727" t="s">
        <v>65</v>
      </c>
      <c r="J2727" s="5">
        <v>11432</v>
      </c>
      <c r="K2727" s="8" t="str">
        <f>VLOOKUP($B2727,Sheet1!A:E,3,FALSE)</f>
        <v>Jamaica</v>
      </c>
      <c r="L2727" s="8" t="str">
        <f>VLOOKUP($B2727,Sheet1!A:E,4,FALSE)</f>
        <v>C</v>
      </c>
      <c r="M2727">
        <v>-73.800702900000005</v>
      </c>
      <c r="N2727">
        <v>40.720036100000002</v>
      </c>
      <c r="O2727" s="13">
        <f>VLOOKUP($B2727,Sheet2!A:F,6,FALSE)</f>
        <v>9.8972235069876628</v>
      </c>
      <c r="P2727" s="1">
        <v>419000</v>
      </c>
      <c r="Q2727" s="3">
        <v>6.7500000000000004E-2</v>
      </c>
      <c r="R2727">
        <v>30</v>
      </c>
      <c r="S2727" s="1">
        <v>1676000</v>
      </c>
      <c r="T2727" s="1">
        <v>10870.5</v>
      </c>
      <c r="U2727" s="1">
        <v>2127.37</v>
      </c>
      <c r="V2727" s="1">
        <v>436.46</v>
      </c>
      <c r="W2727" s="4">
        <v>1400</v>
      </c>
      <c r="X2727" s="1">
        <v>14834.33</v>
      </c>
      <c r="Y2727">
        <v>8</v>
      </c>
      <c r="Z2727">
        <v>13</v>
      </c>
      <c r="AA2727" t="str">
        <f>VLOOKUP($B2727,Sheet1!A:E,5,FALSE)</f>
        <v>Sectioned into 3 sub-neighborhoods, estates in the north east, west shopping areas, and South high crime area.</v>
      </c>
    </row>
    <row r="2728" spans="1:27" x14ac:dyDescent="0.2">
      <c r="A2728">
        <v>2854</v>
      </c>
      <c r="B2728" t="s">
        <v>3506</v>
      </c>
      <c r="C2728" t="s">
        <v>34</v>
      </c>
      <c r="D2728" s="1">
        <v>10250000</v>
      </c>
      <c r="E2728">
        <v>7</v>
      </c>
      <c r="F2728">
        <v>6</v>
      </c>
      <c r="G2728" s="2">
        <v>5200</v>
      </c>
      <c r="H2728" t="s">
        <v>857</v>
      </c>
      <c r="I2728" t="s">
        <v>28</v>
      </c>
      <c r="J2728" s="5">
        <v>10128</v>
      </c>
      <c r="K2728" s="8" t="str">
        <f>VLOOKUP($B2728,Sheet1!A:E,3,FALSE)</f>
        <v>Upper East Side</v>
      </c>
      <c r="L2728" s="8" t="str">
        <f>VLOOKUP($B2728,Sheet1!A:E,4,FALSE)</f>
        <v>A</v>
      </c>
      <c r="M2728">
        <v>-73.952858599999999</v>
      </c>
      <c r="N2728">
        <v>40.785479199999997</v>
      </c>
      <c r="O2728" s="13">
        <f>VLOOKUP($B2728,Sheet2!A:F,6,FALSE)</f>
        <v>3.0527681812167522</v>
      </c>
      <c r="P2728" s="1">
        <v>2050000</v>
      </c>
      <c r="Q2728" s="3">
        <v>6.7500000000000004E-2</v>
      </c>
      <c r="R2728">
        <v>30</v>
      </c>
      <c r="S2728" s="1">
        <v>8200000</v>
      </c>
      <c r="T2728" s="1">
        <v>53185.04</v>
      </c>
      <c r="U2728" s="1">
        <v>10408.36</v>
      </c>
      <c r="V2728" s="1">
        <v>2135.42</v>
      </c>
      <c r="W2728" s="4">
        <v>600</v>
      </c>
      <c r="X2728" s="1">
        <v>66328.820000000007</v>
      </c>
      <c r="Y2728">
        <v>14</v>
      </c>
      <c r="Z2728">
        <v>16</v>
      </c>
      <c r="AA2728" t="str">
        <f>VLOOKUP($B2728,Sheet1!A:E,5,FALSE)</f>
        <v>Posh neighborhood, private schools, expensive supermarkets, iconic museums. </v>
      </c>
    </row>
    <row r="2729" spans="1:27" x14ac:dyDescent="0.2">
      <c r="A2729">
        <v>2855</v>
      </c>
      <c r="B2729" t="s">
        <v>3507</v>
      </c>
      <c r="C2729" t="s">
        <v>52</v>
      </c>
      <c r="D2729" s="1">
        <v>750000</v>
      </c>
      <c r="E2729">
        <v>1</v>
      </c>
      <c r="F2729">
        <v>1</v>
      </c>
      <c r="G2729" s="2">
        <v>2184</v>
      </c>
      <c r="H2729" t="s">
        <v>69</v>
      </c>
      <c r="I2729" t="s">
        <v>45</v>
      </c>
      <c r="J2729" s="5">
        <v>11201</v>
      </c>
      <c r="K2729" s="8" t="str">
        <f>VLOOKUP($B2729,Sheet1!A:E,3,FALSE)</f>
        <v>Brooklyn Heights</v>
      </c>
      <c r="L2729" s="8" t="str">
        <f>VLOOKUP($B2729,Sheet1!A:E,4,FALSE)</f>
        <v>A</v>
      </c>
      <c r="M2729">
        <v>-73.995012299999999</v>
      </c>
      <c r="N2729">
        <v>40.688027300000002</v>
      </c>
      <c r="O2729" s="13">
        <f>VLOOKUP($B2729,Sheet2!A:F,6,FALSE)</f>
        <v>4.2247015677424562</v>
      </c>
      <c r="P2729" s="1">
        <v>150000</v>
      </c>
      <c r="Q2729" s="3">
        <v>6.7500000000000004E-2</v>
      </c>
      <c r="R2729">
        <v>30</v>
      </c>
      <c r="S2729" s="1">
        <v>600000</v>
      </c>
      <c r="T2729" s="1">
        <v>3891.59</v>
      </c>
      <c r="U2729" s="1">
        <v>761.59</v>
      </c>
      <c r="V2729" s="1">
        <v>156.25</v>
      </c>
      <c r="W2729" s="4">
        <v>375</v>
      </c>
      <c r="X2729" s="1">
        <v>5184.43</v>
      </c>
      <c r="Y2729">
        <v>2</v>
      </c>
      <c r="Z2729">
        <v>18</v>
      </c>
      <c r="AA2729" t="str">
        <f>VLOOKUP($B2729,Sheet1!A:E,5,FALSE)</f>
        <v>Views of the Manhattan Skyline and Brooklyn Bridge, by Brooklyn Heights Park- Pier 5, famous basketball courts. </v>
      </c>
    </row>
    <row r="2730" spans="1:27" x14ac:dyDescent="0.2">
      <c r="A2730">
        <v>2856</v>
      </c>
      <c r="B2730" t="s">
        <v>3508</v>
      </c>
      <c r="C2730" t="s">
        <v>41</v>
      </c>
      <c r="D2730" s="1">
        <v>2999000</v>
      </c>
      <c r="E2730">
        <v>9</v>
      </c>
      <c r="F2730">
        <v>8</v>
      </c>
      <c r="G2730" s="2">
        <v>5560</v>
      </c>
      <c r="H2730" t="s">
        <v>123</v>
      </c>
      <c r="I2730" t="s">
        <v>28</v>
      </c>
      <c r="J2730" s="5">
        <v>10035</v>
      </c>
      <c r="K2730" s="8" t="str">
        <f>VLOOKUP($B2730,Sheet1!A:E,3,FALSE)</f>
        <v>East Harlem</v>
      </c>
      <c r="L2730" s="8" t="str">
        <f>VLOOKUP($B2730,Sheet1!A:E,4,FALSE)</f>
        <v>C</v>
      </c>
      <c r="M2730">
        <v>-73.940735200000006</v>
      </c>
      <c r="N2730">
        <v>40.805232799999999</v>
      </c>
      <c r="O2730" s="13">
        <f>VLOOKUP($B2730,Sheet2!A:F,6,FALSE)</f>
        <v>4.5442746834495429</v>
      </c>
      <c r="P2730" s="1">
        <v>599800</v>
      </c>
      <c r="Q2730" s="3">
        <v>6.7500000000000004E-2</v>
      </c>
      <c r="R2730">
        <v>30</v>
      </c>
      <c r="S2730" s="1">
        <v>2399200</v>
      </c>
      <c r="T2730" s="1">
        <v>15561.17</v>
      </c>
      <c r="U2730" s="1">
        <v>3045.33</v>
      </c>
      <c r="V2730" s="1">
        <v>624.79</v>
      </c>
      <c r="W2730" s="4">
        <v>205</v>
      </c>
      <c r="X2730" s="1">
        <v>19436.29</v>
      </c>
      <c r="Y2730">
        <v>18</v>
      </c>
      <c r="Z2730">
        <v>14</v>
      </c>
      <c r="AA2730" t="str">
        <f>VLOOKUP($B2730,Sheet1!A:E,5,FALSE)</f>
        <v>Spanish Harlem/ "El Barrio", Latin American &amp; Caribbean restaurants. Bustling street life. </v>
      </c>
    </row>
    <row r="2731" spans="1:27" x14ac:dyDescent="0.2">
      <c r="A2731">
        <v>2857</v>
      </c>
      <c r="B2731" t="s">
        <v>3509</v>
      </c>
      <c r="C2731" t="s">
        <v>52</v>
      </c>
      <c r="D2731" s="1">
        <v>199000</v>
      </c>
      <c r="E2731">
        <v>3</v>
      </c>
      <c r="F2731">
        <v>1</v>
      </c>
      <c r="G2731">
        <v>650</v>
      </c>
      <c r="H2731" t="s">
        <v>62</v>
      </c>
      <c r="I2731" t="s">
        <v>45</v>
      </c>
      <c r="J2731" s="5">
        <v>11218</v>
      </c>
      <c r="K2731" s="8" t="str">
        <f>VLOOKUP($B2731,Sheet1!A:E,3,FALSE)</f>
        <v>Borough Park</v>
      </c>
      <c r="L2731" s="8" t="str">
        <f>VLOOKUP($B2731,Sheet1!A:E,4,FALSE)</f>
        <v>B-</v>
      </c>
      <c r="M2731">
        <v>-73.973836199999994</v>
      </c>
      <c r="N2731">
        <v>40.644983600000003</v>
      </c>
      <c r="O2731" s="13">
        <f>VLOOKUP($B2731,Sheet2!A:F,6,FALSE)</f>
        <v>7.1905365577936831</v>
      </c>
      <c r="P2731" s="1">
        <v>39800</v>
      </c>
      <c r="Q2731" s="3">
        <v>6.7500000000000004E-2</v>
      </c>
      <c r="R2731">
        <v>30</v>
      </c>
      <c r="S2731" s="1">
        <v>159200</v>
      </c>
      <c r="T2731" s="1">
        <v>1032.57</v>
      </c>
      <c r="U2731" s="1">
        <v>202.07</v>
      </c>
      <c r="V2731" s="1">
        <v>41.46</v>
      </c>
      <c r="W2731" s="4">
        <v>600</v>
      </c>
      <c r="X2731" s="1">
        <v>1876.1</v>
      </c>
      <c r="Y2731">
        <v>6</v>
      </c>
      <c r="Z2731">
        <v>5</v>
      </c>
      <c r="AA2731" t="str">
        <f>VLOOKUP($B2731,Sheet1!A:E,5,FALSE)</f>
        <v>Large Hasidic Orthodox Jewish community, Kosher food, Synagogues. </v>
      </c>
    </row>
    <row r="2732" spans="1:27" x14ac:dyDescent="0.2">
      <c r="A2732">
        <v>2858</v>
      </c>
      <c r="B2732" t="s">
        <v>3510</v>
      </c>
      <c r="C2732" t="s">
        <v>87</v>
      </c>
      <c r="D2732" s="1">
        <v>1250000</v>
      </c>
      <c r="E2732">
        <v>7</v>
      </c>
      <c r="F2732">
        <v>3</v>
      </c>
      <c r="G2732" s="2">
        <v>1800</v>
      </c>
      <c r="H2732" t="s">
        <v>113</v>
      </c>
      <c r="I2732" t="s">
        <v>45</v>
      </c>
      <c r="J2732" s="5">
        <v>11223</v>
      </c>
      <c r="K2732" s="8" t="str">
        <f>VLOOKUP($B2732,Sheet1!A:E,3,FALSE)</f>
        <v>Bensonhurst</v>
      </c>
      <c r="L2732" s="8" t="str">
        <f>VLOOKUP($B2732,Sheet1!A:E,4,FALSE)</f>
        <v>B+</v>
      </c>
      <c r="M2732">
        <v>-73.969894300000007</v>
      </c>
      <c r="N2732">
        <v>40.587609999999998</v>
      </c>
      <c r="O2732" s="13">
        <f>VLOOKUP($B2732,Sheet2!A:F,6,FALSE)</f>
        <v>11.15346163502748</v>
      </c>
      <c r="P2732" s="1">
        <v>250000</v>
      </c>
      <c r="Q2732" s="3">
        <v>6.7500000000000004E-2</v>
      </c>
      <c r="R2732">
        <v>30</v>
      </c>
      <c r="S2732" s="1">
        <v>1000000</v>
      </c>
      <c r="T2732" s="1">
        <v>6485.98</v>
      </c>
      <c r="U2732" s="1">
        <v>1269.31</v>
      </c>
      <c r="V2732" s="1">
        <v>260.42</v>
      </c>
      <c r="W2732" s="4">
        <v>600</v>
      </c>
      <c r="X2732" s="1">
        <v>8615.7099999999991</v>
      </c>
      <c r="Y2732">
        <v>14</v>
      </c>
      <c r="Z2732">
        <v>9</v>
      </c>
      <c r="AA2732" t="str">
        <f>VLOOKUP($B2732,Sheet1!A:E,5,FALSE)</f>
        <v>Bay Parkway being the primary commercial area with shops &amp; dining, Italian-American heritage, large Bensonhurst Park, and many more niche local markets.</v>
      </c>
    </row>
    <row r="2733" spans="1:27" x14ac:dyDescent="0.2">
      <c r="A2733">
        <v>2859</v>
      </c>
      <c r="B2733" t="s">
        <v>3511</v>
      </c>
      <c r="C2733" t="s">
        <v>52</v>
      </c>
      <c r="D2733" s="1">
        <v>2425000</v>
      </c>
      <c r="E2733">
        <v>2</v>
      </c>
      <c r="F2733">
        <v>2</v>
      </c>
      <c r="G2733" s="2">
        <v>1300</v>
      </c>
      <c r="H2733" t="s">
        <v>123</v>
      </c>
      <c r="I2733" t="s">
        <v>28</v>
      </c>
      <c r="J2733" s="5">
        <v>10003</v>
      </c>
      <c r="K2733" s="8" t="str">
        <f>VLOOKUP($B2733,Sheet1!A:E,3,FALSE)</f>
        <v>East Village</v>
      </c>
      <c r="L2733" s="8" t="str">
        <f>VLOOKUP($B2733,Sheet1!A:E,4,FALSE)</f>
        <v>B+</v>
      </c>
      <c r="M2733">
        <v>-73.992137900000003</v>
      </c>
      <c r="N2733">
        <v>40.731873999999998</v>
      </c>
      <c r="O2733" s="13">
        <f>VLOOKUP($B2733,Sheet2!A:F,6,FALSE)</f>
        <v>1.2210000334994391</v>
      </c>
      <c r="P2733" s="1">
        <v>485000</v>
      </c>
      <c r="Q2733" s="3">
        <v>6.7500000000000004E-2</v>
      </c>
      <c r="R2733">
        <v>30</v>
      </c>
      <c r="S2733" s="1">
        <v>1940000</v>
      </c>
      <c r="T2733" s="1">
        <v>12582.8</v>
      </c>
      <c r="U2733" s="1">
        <v>2462.4699999999998</v>
      </c>
      <c r="V2733" s="1">
        <v>505.21</v>
      </c>
      <c r="W2733" s="4">
        <v>205</v>
      </c>
      <c r="X2733" s="1">
        <v>15755.48</v>
      </c>
      <c r="Y2733">
        <v>4</v>
      </c>
      <c r="Z2733">
        <v>8</v>
      </c>
      <c r="AA2733" t="str">
        <f>VLOOKUP($B2733,Sheet1!A:E,5,FALSE)</f>
        <v>Lower Manhattan. Vibrant culture, "counter-culture history", St. Mark's Place. Tompkins Square Park, numerous bars clubs and music halls.</v>
      </c>
    </row>
    <row r="2734" spans="1:27" x14ac:dyDescent="0.2">
      <c r="A2734">
        <v>2860</v>
      </c>
      <c r="B2734" t="s">
        <v>3512</v>
      </c>
      <c r="C2734" t="s">
        <v>188</v>
      </c>
      <c r="D2734" s="1">
        <v>205000</v>
      </c>
      <c r="E2734">
        <v>1</v>
      </c>
      <c r="F2734">
        <v>1</v>
      </c>
      <c r="G2734">
        <v>660</v>
      </c>
      <c r="H2734" t="s">
        <v>980</v>
      </c>
      <c r="I2734" t="s">
        <v>65</v>
      </c>
      <c r="J2734" s="5">
        <v>11368</v>
      </c>
      <c r="K2734" s="8" t="str">
        <f>VLOOKUP($B2734,Sheet1!A:E,3,FALSE)</f>
        <v>Corona</v>
      </c>
      <c r="L2734" s="8" t="str">
        <f>VLOOKUP($B2734,Sheet1!A:E,4,FALSE)</f>
        <v>C</v>
      </c>
      <c r="M2734">
        <v>-73.856654599999999</v>
      </c>
      <c r="N2734">
        <v>40.7376662</v>
      </c>
      <c r="O2734" s="13">
        <f>VLOOKUP($B2734,Sheet2!A:F,6,FALSE)</f>
        <v>6.8018629031777458</v>
      </c>
      <c r="P2734" s="1">
        <v>41000</v>
      </c>
      <c r="Q2734" s="3">
        <v>6.7500000000000004E-2</v>
      </c>
      <c r="R2734">
        <v>30</v>
      </c>
      <c r="S2734" s="1">
        <v>164000</v>
      </c>
      <c r="T2734" s="1">
        <v>1063.7</v>
      </c>
      <c r="U2734" s="1">
        <v>208.17</v>
      </c>
      <c r="V2734" s="1">
        <v>42.71</v>
      </c>
      <c r="W2734" s="4">
        <v>205</v>
      </c>
      <c r="X2734" s="1">
        <v>1519.58</v>
      </c>
      <c r="Y2734">
        <v>2</v>
      </c>
      <c r="Z2734">
        <v>6</v>
      </c>
      <c r="AA2734" t="str">
        <f>VLOOKUP($B2734,Sheet1!A:E,5,FALSE)</f>
        <v>Flushing Meadows - Corona Park Queens, Lemon Ice King icees, strong Latino community.</v>
      </c>
    </row>
    <row r="2735" spans="1:27" x14ac:dyDescent="0.2">
      <c r="A2735">
        <v>2861</v>
      </c>
      <c r="B2735" t="s">
        <v>3513</v>
      </c>
      <c r="C2735" t="s">
        <v>52</v>
      </c>
      <c r="D2735" s="1">
        <v>2500000</v>
      </c>
      <c r="E2735">
        <v>5</v>
      </c>
      <c r="F2735">
        <v>6</v>
      </c>
      <c r="G2735" s="2">
        <v>3860</v>
      </c>
      <c r="H2735" t="s">
        <v>152</v>
      </c>
      <c r="I2735" t="s">
        <v>28</v>
      </c>
      <c r="J2735" s="5">
        <v>10017</v>
      </c>
      <c r="K2735" s="8" t="str">
        <f>VLOOKUP($B2735,Sheet1!A:E,3,FALSE)</f>
        <v>Midtown East</v>
      </c>
      <c r="L2735" s="8" t="str">
        <f>VLOOKUP($B2735,Sheet1!A:E,4,FALSE)</f>
        <v>B</v>
      </c>
      <c r="M2735">
        <v>-73.965463299999996</v>
      </c>
      <c r="N2735">
        <v>40.752481899999999</v>
      </c>
      <c r="O2735" s="13">
        <f>VLOOKUP($B2735,Sheet2!A:F,6,FALSE)</f>
        <v>1.0777663787172469</v>
      </c>
      <c r="P2735" s="1">
        <v>500000</v>
      </c>
      <c r="Q2735" s="3">
        <v>6.7500000000000004E-2</v>
      </c>
      <c r="R2735">
        <v>30</v>
      </c>
      <c r="S2735" s="1">
        <v>2000000</v>
      </c>
      <c r="T2735" s="1">
        <v>12971.96</v>
      </c>
      <c r="U2735" s="1">
        <v>2538.63</v>
      </c>
      <c r="V2735" s="1">
        <v>520.83000000000004</v>
      </c>
      <c r="W2735" s="4">
        <v>600</v>
      </c>
      <c r="X2735" s="1">
        <v>16631.419999999998</v>
      </c>
      <c r="Y2735">
        <v>10</v>
      </c>
      <c r="Z2735">
        <v>12</v>
      </c>
      <c r="AA2735" t="str">
        <f>VLOOKUP($B2735,Sheet1!A:E,5,FALSE)</f>
        <v>Acess to Museum Mile, world class resturants on 2nd &amp; 3rd ave, close to corporate headquarters</v>
      </c>
    </row>
    <row r="2736" spans="1:27" x14ac:dyDescent="0.2">
      <c r="A2736">
        <v>2862</v>
      </c>
      <c r="B2736" t="s">
        <v>3514</v>
      </c>
      <c r="C2736" t="s">
        <v>52</v>
      </c>
      <c r="D2736" s="1">
        <v>3499000</v>
      </c>
      <c r="E2736">
        <v>6</v>
      </c>
      <c r="F2736">
        <v>8</v>
      </c>
      <c r="G2736" s="2">
        <v>6000</v>
      </c>
      <c r="H2736" t="s">
        <v>39</v>
      </c>
      <c r="I2736" t="s">
        <v>28</v>
      </c>
      <c r="J2736" s="5">
        <v>10021</v>
      </c>
      <c r="K2736" s="8" t="str">
        <f>VLOOKUP($B2736,Sheet1!A:E,3,FALSE)</f>
        <v>Upper East Side</v>
      </c>
      <c r="L2736" s="8" t="str">
        <f>VLOOKUP($B2736,Sheet1!A:E,4,FALSE)</f>
        <v>A</v>
      </c>
      <c r="M2736">
        <v>-73.961140400000005</v>
      </c>
      <c r="N2736">
        <v>40.769870300000001</v>
      </c>
      <c r="O2736" s="13">
        <f>VLOOKUP($B2736,Sheet2!A:F,6,FALSE)</f>
        <v>1.932471908406642</v>
      </c>
      <c r="P2736" s="1">
        <v>699800</v>
      </c>
      <c r="Q2736" s="3">
        <v>6.7500000000000004E-2</v>
      </c>
      <c r="R2736">
        <v>30</v>
      </c>
      <c r="S2736" s="1">
        <v>2799200</v>
      </c>
      <c r="T2736" s="1">
        <v>18155.560000000001</v>
      </c>
      <c r="U2736" s="1">
        <v>3553.06</v>
      </c>
      <c r="V2736" s="1">
        <v>728.96</v>
      </c>
      <c r="W2736" s="4">
        <v>600</v>
      </c>
      <c r="X2736" s="1">
        <v>23037.58</v>
      </c>
      <c r="Y2736">
        <v>12</v>
      </c>
      <c r="Z2736">
        <v>15</v>
      </c>
      <c r="AA2736" t="str">
        <f>VLOOKUP($B2736,Sheet1!A:E,5,FALSE)</f>
        <v>Posh neighborhood, private schools, expensive supermarkets, iconic museums. </v>
      </c>
    </row>
    <row r="2737" spans="1:27" x14ac:dyDescent="0.2">
      <c r="A2737">
        <v>2863</v>
      </c>
      <c r="B2737" t="s">
        <v>3515</v>
      </c>
      <c r="C2737" t="s">
        <v>52</v>
      </c>
      <c r="D2737" s="1">
        <v>649000</v>
      </c>
      <c r="E2737">
        <v>1</v>
      </c>
      <c r="F2737">
        <v>2</v>
      </c>
      <c r="G2737" s="2">
        <v>1000</v>
      </c>
      <c r="H2737" t="s">
        <v>123</v>
      </c>
      <c r="I2737" t="s">
        <v>28</v>
      </c>
      <c r="J2737" s="5">
        <v>10022</v>
      </c>
      <c r="K2737" s="8" t="str">
        <f>VLOOKUP($B2737,Sheet1!A:E,3,FALSE)</f>
        <v>Midtown East</v>
      </c>
      <c r="L2737" s="8" t="str">
        <f>VLOOKUP($B2737,Sheet1!A:E,4,FALSE)</f>
        <v>B</v>
      </c>
      <c r="M2737">
        <v>-73.961468499999995</v>
      </c>
      <c r="N2737">
        <v>40.755627400000002</v>
      </c>
      <c r="O2737" s="13">
        <f>VLOOKUP($B2737,Sheet2!A:F,6,FALSE)</f>
        <v>1.342192904076368</v>
      </c>
      <c r="P2737" s="1">
        <v>129800</v>
      </c>
      <c r="Q2737" s="3">
        <v>6.7500000000000004E-2</v>
      </c>
      <c r="R2737">
        <v>30</v>
      </c>
      <c r="S2737" s="1">
        <v>519200</v>
      </c>
      <c r="T2737" s="1">
        <v>3367.52</v>
      </c>
      <c r="U2737" s="1">
        <v>659.03</v>
      </c>
      <c r="V2737" s="1">
        <v>135.21</v>
      </c>
      <c r="W2737" s="4">
        <v>600</v>
      </c>
      <c r="X2737" s="1">
        <v>4761.76</v>
      </c>
      <c r="Y2737">
        <v>2</v>
      </c>
      <c r="Z2737">
        <v>6</v>
      </c>
      <c r="AA2737" t="str">
        <f>VLOOKUP($B2737,Sheet1!A:E,5,FALSE)</f>
        <v>Acess to Museum Mile, world class resturants on 2nd &amp; 3rd ave, close to corporate headquarters</v>
      </c>
    </row>
    <row r="2738" spans="1:27" x14ac:dyDescent="0.2">
      <c r="A2738">
        <v>2864</v>
      </c>
      <c r="B2738" t="s">
        <v>3516</v>
      </c>
      <c r="C2738" t="s">
        <v>188</v>
      </c>
      <c r="D2738" s="1">
        <v>729000</v>
      </c>
      <c r="E2738">
        <v>2</v>
      </c>
      <c r="F2738">
        <v>1</v>
      </c>
      <c r="G2738" s="2">
        <v>2184</v>
      </c>
      <c r="H2738" t="s">
        <v>47</v>
      </c>
      <c r="I2738" t="s">
        <v>28</v>
      </c>
      <c r="J2738" s="5">
        <v>10012</v>
      </c>
      <c r="K2738" s="8" t="str">
        <f>VLOOKUP($B2738,Sheet1!A:E,3,FALSE)</f>
        <v>Soho</v>
      </c>
      <c r="L2738" s="8" t="str">
        <f>VLOOKUP($B2738,Sheet1!A:E,4,FALSE)</f>
        <v>A</v>
      </c>
      <c r="M2738">
        <v>-74.001333099999997</v>
      </c>
      <c r="N2738">
        <v>40.7293904</v>
      </c>
      <c r="O2738" s="13">
        <f>VLOOKUP($B2738,Sheet2!A:F,6,FALSE)</f>
        <v>1.5791587753394689</v>
      </c>
      <c r="P2738" s="1">
        <v>145800</v>
      </c>
      <c r="Q2738" s="3">
        <v>6.7500000000000004E-2</v>
      </c>
      <c r="R2738">
        <v>30</v>
      </c>
      <c r="S2738" s="1">
        <v>583200</v>
      </c>
      <c r="T2738" s="1">
        <v>3782.62</v>
      </c>
      <c r="U2738" s="1">
        <v>740.26</v>
      </c>
      <c r="V2738" s="1">
        <v>151.88</v>
      </c>
      <c r="W2738" s="4">
        <v>600</v>
      </c>
      <c r="X2738" s="1">
        <v>5274.76</v>
      </c>
      <c r="Y2738">
        <v>4</v>
      </c>
      <c r="Z2738">
        <v>18</v>
      </c>
      <c r="AA2738" t="str">
        <f>VLOOKUP($B2738,Sheet1!A:E,5,FALSE)</f>
        <v>Upscale Boutiques, International Chain stores, artist loft style apartments, one of the most trendy parts of Manhattan. </v>
      </c>
    </row>
    <row r="2739" spans="1:27" x14ac:dyDescent="0.2">
      <c r="A2739">
        <v>2865</v>
      </c>
      <c r="B2739" t="s">
        <v>3517</v>
      </c>
      <c r="C2739" t="s">
        <v>87</v>
      </c>
      <c r="D2739" s="1">
        <v>998500</v>
      </c>
      <c r="E2739">
        <v>3</v>
      </c>
      <c r="F2739">
        <v>2</v>
      </c>
      <c r="G2739" s="2">
        <v>2184</v>
      </c>
      <c r="H2739" t="s">
        <v>2866</v>
      </c>
      <c r="I2739" t="s">
        <v>45</v>
      </c>
      <c r="J2739" s="5">
        <v>11226</v>
      </c>
      <c r="K2739" s="8" t="str">
        <f>VLOOKUP($B2739,Sheet1!A:E,3,FALSE)</f>
        <v>Flatbush</v>
      </c>
      <c r="L2739" s="8" t="str">
        <f>VLOOKUP($B2739,Sheet1!A:E,4,FALSE)</f>
        <v>B</v>
      </c>
      <c r="M2739">
        <v>-73.951933800000006</v>
      </c>
      <c r="N2739">
        <v>40.647683700000002</v>
      </c>
      <c r="O2739" s="13">
        <f>VLOOKUP($B2739,Sheet2!A:F,6,FALSE)</f>
        <v>7.1966836232711664</v>
      </c>
      <c r="P2739" s="1">
        <v>199700</v>
      </c>
      <c r="Q2739" s="3">
        <v>6.7500000000000004E-2</v>
      </c>
      <c r="R2739">
        <v>30</v>
      </c>
      <c r="S2739" s="1">
        <v>798800</v>
      </c>
      <c r="T2739" s="1">
        <v>5181</v>
      </c>
      <c r="U2739" s="1">
        <v>1013.93</v>
      </c>
      <c r="V2739" s="1">
        <v>208.02</v>
      </c>
      <c r="W2739" s="4">
        <v>600</v>
      </c>
      <c r="X2739" s="1">
        <v>7002.95</v>
      </c>
      <c r="Y2739">
        <v>6</v>
      </c>
      <c r="Z2739">
        <v>14</v>
      </c>
      <c r="AA2739" t="str">
        <f>VLOOKUP($B2739,Sheet1!A:E,5,FALSE)</f>
        <v>Family friendly neighborhood, Open Space, South of Prospect Park, more affordable, having Carribean &amp; Haitian Influence.</v>
      </c>
    </row>
    <row r="2740" spans="1:27" x14ac:dyDescent="0.2">
      <c r="A2740">
        <v>2866</v>
      </c>
      <c r="B2740" t="s">
        <v>3518</v>
      </c>
      <c r="C2740" t="s">
        <v>87</v>
      </c>
      <c r="D2740" s="1">
        <v>765000</v>
      </c>
      <c r="E2740">
        <v>4</v>
      </c>
      <c r="F2740">
        <v>2</v>
      </c>
      <c r="G2740" s="2">
        <v>1152</v>
      </c>
      <c r="H2740" t="s">
        <v>119</v>
      </c>
      <c r="I2740" t="s">
        <v>54</v>
      </c>
      <c r="J2740" s="5">
        <v>10466</v>
      </c>
      <c r="K2740" s="8" t="str">
        <f>VLOOKUP($B2740,Sheet1!A:E,3,FALSE)</f>
        <v>Baychester</v>
      </c>
      <c r="L2740" s="8" t="str">
        <f>VLOOKUP($B2740,Sheet1!A:E,4,FALSE)</f>
        <v>C</v>
      </c>
      <c r="M2740">
        <v>-73.856359100000006</v>
      </c>
      <c r="N2740">
        <v>40.8847302</v>
      </c>
      <c r="O2740" s="13">
        <f>VLOOKUP($B2740,Sheet2!A:F,6,FALSE)</f>
        <v>11.564530997938091</v>
      </c>
      <c r="P2740" s="1">
        <v>153000</v>
      </c>
      <c r="Q2740" s="3">
        <v>6.7500000000000004E-2</v>
      </c>
      <c r="R2740">
        <v>30</v>
      </c>
      <c r="S2740" s="1">
        <v>612000</v>
      </c>
      <c r="T2740" s="1">
        <v>3969.42</v>
      </c>
      <c r="U2740" s="1">
        <v>776.82</v>
      </c>
      <c r="V2740" s="1">
        <v>159.38</v>
      </c>
      <c r="W2740" s="4">
        <v>375</v>
      </c>
      <c r="X2740" s="1">
        <v>5280.61</v>
      </c>
      <c r="Y2740">
        <v>8</v>
      </c>
      <c r="Z2740">
        <v>7</v>
      </c>
      <c r="AA2740" t="str">
        <f>VLOOKUP($B2740,Sheet1!A:E,5,FALSE)</f>
        <v>Suburban feel with major retail destinations like the Bay Plaza Shopping Center.</v>
      </c>
    </row>
    <row r="2741" spans="1:27" x14ac:dyDescent="0.2">
      <c r="A2741">
        <v>2867</v>
      </c>
      <c r="B2741" t="s">
        <v>3519</v>
      </c>
      <c r="C2741" t="s">
        <v>26</v>
      </c>
      <c r="D2741" s="1">
        <v>599000</v>
      </c>
      <c r="E2741">
        <v>2</v>
      </c>
      <c r="F2741">
        <v>2</v>
      </c>
      <c r="G2741">
        <v>705</v>
      </c>
      <c r="H2741" t="s">
        <v>773</v>
      </c>
      <c r="I2741" t="s">
        <v>65</v>
      </c>
      <c r="J2741" s="5">
        <v>11372</v>
      </c>
      <c r="K2741" s="8" t="str">
        <f>VLOOKUP($B2741,Sheet1!A:E,3,FALSE)</f>
        <v>High Bridge</v>
      </c>
      <c r="L2741" s="8" t="str">
        <f>VLOOKUP($B2741,Sheet1!A:E,4,FALSE)</f>
        <v>C</v>
      </c>
      <c r="M2741">
        <v>-73.877867600000002</v>
      </c>
      <c r="N2741">
        <v>40.749449900000002</v>
      </c>
      <c r="O2741" s="13">
        <f>VLOOKUP($B2741,Sheet2!A:F,6,FALSE)</f>
        <v>5.6445835670911384</v>
      </c>
      <c r="P2741" s="1">
        <v>119800</v>
      </c>
      <c r="Q2741" s="3">
        <v>6.7500000000000004E-2</v>
      </c>
      <c r="R2741">
        <v>30</v>
      </c>
      <c r="S2741" s="1">
        <v>479200</v>
      </c>
      <c r="T2741" s="1">
        <v>3108.08</v>
      </c>
      <c r="U2741" s="1">
        <v>608.25</v>
      </c>
      <c r="V2741" s="1">
        <v>124.79</v>
      </c>
      <c r="W2741" s="4">
        <v>600</v>
      </c>
      <c r="X2741" s="1">
        <v>4441.13</v>
      </c>
      <c r="Y2741">
        <v>4</v>
      </c>
      <c r="Z2741">
        <v>4</v>
      </c>
      <c r="AA2741" t="str">
        <f>VLOOKUP($B2741,Sheet1!A:E,5,FALSE)</f>
        <v> High Bridge connecting Manhattan &amp; Bronx, near Yankee Stadium. High poverty rates.</v>
      </c>
    </row>
    <row r="2742" spans="1:27" x14ac:dyDescent="0.2">
      <c r="A2742">
        <v>2868</v>
      </c>
      <c r="B2742" t="s">
        <v>3520</v>
      </c>
      <c r="C2742" t="s">
        <v>26</v>
      </c>
      <c r="D2742" s="1">
        <v>11500000</v>
      </c>
      <c r="E2742">
        <v>5</v>
      </c>
      <c r="F2742">
        <v>5</v>
      </c>
      <c r="G2742" s="2">
        <v>5276</v>
      </c>
      <c r="H2742" t="s">
        <v>123</v>
      </c>
      <c r="I2742" t="s">
        <v>28</v>
      </c>
      <c r="J2742" s="5">
        <v>10013</v>
      </c>
      <c r="K2742" s="8" t="str">
        <f>VLOOKUP($B2742,Sheet1!A:E,3,FALSE)</f>
        <v>Tribeca</v>
      </c>
      <c r="L2742" s="8" t="str">
        <f>VLOOKUP($B2742,Sheet1!A:E,4,FALSE)</f>
        <v>A</v>
      </c>
      <c r="M2742">
        <v>-74.003383600000006</v>
      </c>
      <c r="N2742">
        <v>40.719883199999998</v>
      </c>
      <c r="O2742" s="13">
        <f>VLOOKUP($B2742,Sheet2!A:F,6,FALSE)</f>
        <v>2.2077833311064512</v>
      </c>
      <c r="P2742" s="1">
        <v>2300000</v>
      </c>
      <c r="Q2742" s="3">
        <v>6.7500000000000004E-2</v>
      </c>
      <c r="R2742">
        <v>30</v>
      </c>
      <c r="S2742" s="1">
        <v>9200000</v>
      </c>
      <c r="T2742" s="1">
        <v>59671.02</v>
      </c>
      <c r="U2742" s="1">
        <v>11677.68</v>
      </c>
      <c r="V2742" s="1">
        <v>2395.83</v>
      </c>
      <c r="W2742" s="4">
        <v>600</v>
      </c>
      <c r="X2742" s="1">
        <v>74344.53</v>
      </c>
      <c r="Y2742">
        <v>10</v>
      </c>
      <c r="Z2742">
        <v>19</v>
      </c>
      <c r="AA2742" t="str">
        <f>VLOOKUP($B2742,Sheet1!A:E,5,FALSE)</f>
        <v>Upscale residences, celebrity residents,  Tribeca Film Festival, converted warehouse architecture.</v>
      </c>
    </row>
    <row r="2743" spans="1:27" x14ac:dyDescent="0.2">
      <c r="A2743">
        <v>2869</v>
      </c>
      <c r="B2743" t="s">
        <v>3521</v>
      </c>
      <c r="C2743" t="s">
        <v>52</v>
      </c>
      <c r="D2743" s="1">
        <v>595000</v>
      </c>
      <c r="E2743">
        <v>1</v>
      </c>
      <c r="F2743">
        <v>2</v>
      </c>
      <c r="G2743" s="2">
        <v>2184</v>
      </c>
      <c r="H2743" t="s">
        <v>47</v>
      </c>
      <c r="I2743" t="s">
        <v>28</v>
      </c>
      <c r="J2743" s="5">
        <v>10022</v>
      </c>
      <c r="K2743" s="8" t="str">
        <f>VLOOKUP($B2743,Sheet1!A:E,3,FALSE)</f>
        <v>Midtown East</v>
      </c>
      <c r="L2743" s="8" t="str">
        <f>VLOOKUP($B2743,Sheet1!A:E,4,FALSE)</f>
        <v>B</v>
      </c>
      <c r="M2743">
        <v>-73.970224599999995</v>
      </c>
      <c r="N2743">
        <v>40.761640999999997</v>
      </c>
      <c r="O2743" s="13">
        <f>VLOOKUP($B2743,Sheet2!A:F,6,FALSE)</f>
        <v>1.1913905214542679</v>
      </c>
      <c r="P2743" s="1">
        <v>119000</v>
      </c>
      <c r="Q2743" s="3">
        <v>6.7500000000000004E-2</v>
      </c>
      <c r="R2743">
        <v>30</v>
      </c>
      <c r="S2743" s="1">
        <v>476000</v>
      </c>
      <c r="T2743" s="1">
        <v>3087.33</v>
      </c>
      <c r="U2743" s="1">
        <v>604.19000000000005</v>
      </c>
      <c r="V2743" s="1">
        <v>123.96</v>
      </c>
      <c r="W2743" s="4">
        <v>1000</v>
      </c>
      <c r="X2743" s="1">
        <v>4815.4799999999996</v>
      </c>
      <c r="Y2743">
        <v>2</v>
      </c>
      <c r="Z2743">
        <v>14</v>
      </c>
      <c r="AA2743" t="str">
        <f>VLOOKUP($B2743,Sheet1!A:E,5,FALSE)</f>
        <v>Acess to Museum Mile, world class resturants on 2nd &amp; 3rd ave, close to corporate headquarters</v>
      </c>
    </row>
    <row r="2744" spans="1:27" x14ac:dyDescent="0.2">
      <c r="A2744">
        <v>2870</v>
      </c>
      <c r="B2744" t="s">
        <v>3522</v>
      </c>
      <c r="C2744" t="s">
        <v>52</v>
      </c>
      <c r="D2744" s="1">
        <v>675000</v>
      </c>
      <c r="E2744">
        <v>1</v>
      </c>
      <c r="F2744">
        <v>1</v>
      </c>
      <c r="G2744" s="2">
        <v>2184</v>
      </c>
      <c r="H2744" t="s">
        <v>152</v>
      </c>
      <c r="I2744" t="s">
        <v>28</v>
      </c>
      <c r="J2744" s="5">
        <v>10029</v>
      </c>
      <c r="K2744" s="8" t="str">
        <f>VLOOKUP($B2744,Sheet1!A:E,3,FALSE)</f>
        <v>East Harlem</v>
      </c>
      <c r="L2744" s="8" t="str">
        <f>VLOOKUP($B2744,Sheet1!A:E,4,FALSE)</f>
        <v>C</v>
      </c>
      <c r="M2744">
        <v>-73.949802399999996</v>
      </c>
      <c r="N2744">
        <v>40.795784699999999</v>
      </c>
      <c r="O2744" s="13">
        <f>VLOOKUP($B2744,Sheet2!A:F,6,FALSE)</f>
        <v>3.741157791455652</v>
      </c>
      <c r="P2744" s="1">
        <v>135000</v>
      </c>
      <c r="Q2744" s="3">
        <v>6.7500000000000004E-2</v>
      </c>
      <c r="R2744">
        <v>30</v>
      </c>
      <c r="S2744" s="1">
        <v>540000</v>
      </c>
      <c r="T2744" s="1">
        <v>3502.43</v>
      </c>
      <c r="U2744" s="1">
        <v>685.43</v>
      </c>
      <c r="V2744" s="1">
        <v>140.63</v>
      </c>
      <c r="W2744" s="4">
        <v>205</v>
      </c>
      <c r="X2744" s="1">
        <v>4533.4799999999996</v>
      </c>
      <c r="Y2744">
        <v>2</v>
      </c>
      <c r="Z2744">
        <v>18</v>
      </c>
      <c r="AA2744" t="str">
        <f>VLOOKUP($B2744,Sheet1!A:E,5,FALSE)</f>
        <v>Spanish Harlem/ "El Barrio", Latin American &amp; Caribbean restaurants. Bustling street life. </v>
      </c>
    </row>
    <row r="2745" spans="1:27" x14ac:dyDescent="0.2">
      <c r="A2745">
        <v>2871</v>
      </c>
      <c r="B2745" t="s">
        <v>3523</v>
      </c>
      <c r="C2745" t="s">
        <v>87</v>
      </c>
      <c r="D2745" s="1">
        <v>949000</v>
      </c>
      <c r="E2745">
        <v>8</v>
      </c>
      <c r="F2745">
        <v>3</v>
      </c>
      <c r="G2745" s="2">
        <v>3500</v>
      </c>
      <c r="H2745" t="s">
        <v>369</v>
      </c>
      <c r="I2745" t="s">
        <v>36</v>
      </c>
      <c r="J2745" s="5">
        <v>10301</v>
      </c>
      <c r="K2745" s="8" t="str">
        <f>VLOOKUP($B2745,Sheet1!A:E,3,FALSE)</f>
        <v>Richmond County</v>
      </c>
      <c r="L2745" s="8" t="str">
        <f>VLOOKUP($B2745,Sheet1!A:E,4,FALSE)</f>
        <v>B</v>
      </c>
      <c r="M2745">
        <v>-74.091396099999997</v>
      </c>
      <c r="N2745">
        <v>40.644527799999999</v>
      </c>
      <c r="O2745" s="13">
        <f>VLOOKUP($B2745,Sheet2!A:F,6,FALSE)</f>
        <v>9.0970718574867444</v>
      </c>
      <c r="P2745" s="1">
        <v>189800</v>
      </c>
      <c r="Q2745" s="3">
        <v>6.7500000000000004E-2</v>
      </c>
      <c r="R2745">
        <v>30</v>
      </c>
      <c r="S2745" s="1">
        <v>759200</v>
      </c>
      <c r="T2745" s="1">
        <v>4924.16</v>
      </c>
      <c r="U2745" s="1">
        <v>963.66</v>
      </c>
      <c r="V2745" s="1">
        <v>197.71</v>
      </c>
      <c r="W2745" s="4">
        <v>600</v>
      </c>
      <c r="X2745" s="1">
        <v>6685.53</v>
      </c>
      <c r="Y2745">
        <v>16</v>
      </c>
      <c r="Z2745">
        <v>18</v>
      </c>
      <c r="AA2745" t="str">
        <f>VLOOKUP($B2745,Sheet1!A:E,5,FALSE)</f>
        <v>Northern Staten Island</v>
      </c>
    </row>
    <row r="2746" spans="1:27" x14ac:dyDescent="0.2">
      <c r="A2746">
        <v>2872</v>
      </c>
      <c r="B2746" t="s">
        <v>3524</v>
      </c>
      <c r="C2746" t="s">
        <v>26</v>
      </c>
      <c r="D2746" s="1">
        <v>729000</v>
      </c>
      <c r="E2746">
        <v>2</v>
      </c>
      <c r="F2746">
        <v>2</v>
      </c>
      <c r="G2746">
        <v>950</v>
      </c>
      <c r="H2746" t="s">
        <v>3525</v>
      </c>
      <c r="I2746" t="s">
        <v>65</v>
      </c>
      <c r="J2746" s="5">
        <v>11354</v>
      </c>
      <c r="K2746" s="8" t="str">
        <f>VLOOKUP($B2746,Sheet1!A:E,3,FALSE)</f>
        <v>Flushing</v>
      </c>
      <c r="L2746" s="8" t="str">
        <f>VLOOKUP($B2746,Sheet1!A:E,4,FALSE)</f>
        <v>B</v>
      </c>
      <c r="M2746">
        <v>-73.816775699999994</v>
      </c>
      <c r="N2746">
        <v>40.765010199999999</v>
      </c>
      <c r="O2746" s="13">
        <f>VLOOKUP($B2746,Sheet2!A:F,6,FALSE)</f>
        <v>8.9195654574170522</v>
      </c>
      <c r="P2746" s="1">
        <v>145800</v>
      </c>
      <c r="Q2746" s="3">
        <v>6.7500000000000004E-2</v>
      </c>
      <c r="R2746">
        <v>30</v>
      </c>
      <c r="S2746" s="1">
        <v>583200</v>
      </c>
      <c r="T2746" s="1">
        <v>3782.62</v>
      </c>
      <c r="U2746" s="1">
        <v>740.26</v>
      </c>
      <c r="V2746" s="1">
        <v>151.88</v>
      </c>
      <c r="W2746" s="4">
        <v>600</v>
      </c>
      <c r="X2746" s="1">
        <v>5274.76</v>
      </c>
      <c r="Y2746">
        <v>4</v>
      </c>
      <c r="Z2746">
        <v>6</v>
      </c>
      <c r="AA2746" t="str">
        <f>VLOOKUP($B2746,Sheet1!A:E,5,FALSE)</f>
        <v>Bustling Chinese and  Korean community. Large shopping community.</v>
      </c>
    </row>
    <row r="2747" spans="1:27" x14ac:dyDescent="0.2">
      <c r="A2747">
        <v>2873</v>
      </c>
      <c r="B2747" t="s">
        <v>3526</v>
      </c>
      <c r="C2747" t="s">
        <v>163</v>
      </c>
      <c r="D2747" s="1">
        <v>895000</v>
      </c>
      <c r="E2747">
        <v>2</v>
      </c>
      <c r="F2747">
        <v>1</v>
      </c>
      <c r="G2747">
        <v>520</v>
      </c>
      <c r="H2747" t="s">
        <v>780</v>
      </c>
      <c r="I2747" t="s">
        <v>28</v>
      </c>
      <c r="J2747" s="5">
        <v>10024</v>
      </c>
      <c r="K2747" s="8" t="str">
        <f>VLOOKUP($B2747,Sheet1!A:E,3,FALSE)</f>
        <v>Upper West Side</v>
      </c>
      <c r="L2747" s="8" t="str">
        <f>VLOOKUP($B2747,Sheet1!A:E,4,FALSE)</f>
        <v>A</v>
      </c>
      <c r="M2747">
        <v>-73.9805511</v>
      </c>
      <c r="N2747">
        <v>40.786887900000004</v>
      </c>
      <c r="O2747" s="13">
        <f>VLOOKUP($B2747,Sheet2!A:F,6,FALSE)</f>
        <v>2.639433274944853</v>
      </c>
      <c r="P2747" s="1">
        <v>179000</v>
      </c>
      <c r="Q2747" s="3">
        <v>6.7500000000000004E-2</v>
      </c>
      <c r="R2747">
        <v>30</v>
      </c>
      <c r="S2747" s="1">
        <v>716000</v>
      </c>
      <c r="T2747" s="1">
        <v>4643.96</v>
      </c>
      <c r="U2747" s="1">
        <v>908.83</v>
      </c>
      <c r="V2747" s="1">
        <v>186.46</v>
      </c>
      <c r="W2747" s="4">
        <v>205</v>
      </c>
      <c r="X2747" s="1">
        <v>5944.25</v>
      </c>
      <c r="Y2747">
        <v>4</v>
      </c>
      <c r="Z2747">
        <v>4</v>
      </c>
      <c r="AA2747" t="str">
        <f>VLOOKUP($B2747,Sheet1!A:E,5,FALSE)</f>
        <v>Western edge of Central Park, Lincoln Center, affluent area.</v>
      </c>
    </row>
    <row r="2748" spans="1:27" x14ac:dyDescent="0.2">
      <c r="A2748">
        <v>2874</v>
      </c>
      <c r="B2748" t="s">
        <v>3527</v>
      </c>
      <c r="C2748" t="s">
        <v>87</v>
      </c>
      <c r="D2748" s="1">
        <v>2449000</v>
      </c>
      <c r="E2748">
        <v>3</v>
      </c>
      <c r="F2748">
        <v>2.5</v>
      </c>
      <c r="G2748" s="2">
        <v>3000</v>
      </c>
      <c r="H2748" t="s">
        <v>3528</v>
      </c>
      <c r="I2748" t="s">
        <v>45</v>
      </c>
      <c r="J2748" s="5">
        <v>11206</v>
      </c>
      <c r="K2748" s="8" t="str">
        <f>VLOOKUP($B2748,Sheet1!A:E,3,FALSE)</f>
        <v>Williamsburg</v>
      </c>
      <c r="L2748" s="8" t="str">
        <f>VLOOKUP($B2748,Sheet1!A:E,4,FALSE)</f>
        <v>B+</v>
      </c>
      <c r="M2748">
        <v>-73.949875399999996</v>
      </c>
      <c r="N2748">
        <v>40.692119099999999</v>
      </c>
      <c r="O2748" s="13">
        <f>VLOOKUP($B2748,Sheet2!A:F,6,FALSE)</f>
        <v>4.3347276383243338</v>
      </c>
      <c r="P2748" s="1">
        <v>489800</v>
      </c>
      <c r="Q2748" s="3">
        <v>6.7500000000000004E-2</v>
      </c>
      <c r="R2748">
        <v>30</v>
      </c>
      <c r="S2748" s="1">
        <v>1959200</v>
      </c>
      <c r="T2748" s="1">
        <v>12707.33</v>
      </c>
      <c r="U2748" s="1">
        <v>2486.84</v>
      </c>
      <c r="V2748" s="1">
        <v>510.21</v>
      </c>
      <c r="W2748" s="4">
        <v>600</v>
      </c>
      <c r="X2748" s="1">
        <v>16304.38</v>
      </c>
      <c r="Y2748">
        <v>6</v>
      </c>
      <c r="Z2748">
        <v>17</v>
      </c>
      <c r="AA2748" t="str">
        <f>VLOOKUP($B2748,Sheet1!A:E,5,FALSE)</f>
        <v>Hipsters, Trendy cafes bars resturants, Smorgasburg, "East Manhattan".</v>
      </c>
    </row>
    <row r="2749" spans="1:27" x14ac:dyDescent="0.2">
      <c r="A2749">
        <v>2875</v>
      </c>
      <c r="B2749" t="s">
        <v>3529</v>
      </c>
      <c r="C2749" t="s">
        <v>52</v>
      </c>
      <c r="D2749" s="1">
        <v>399999</v>
      </c>
      <c r="E2749">
        <v>2</v>
      </c>
      <c r="F2749">
        <v>1</v>
      </c>
      <c r="G2749" s="2">
        <v>2184</v>
      </c>
      <c r="H2749" t="s">
        <v>3530</v>
      </c>
      <c r="I2749" t="s">
        <v>65</v>
      </c>
      <c r="J2749" s="5">
        <v>11415</v>
      </c>
      <c r="K2749" s="8" t="str">
        <f>VLOOKUP($B2749,Sheet1!A:E,3,FALSE)</f>
        <v>Kew Gardens</v>
      </c>
      <c r="L2749" s="8" t="str">
        <f>VLOOKUP($B2749,Sheet1!A:E,4,FALSE)</f>
        <v>A-</v>
      </c>
      <c r="M2749">
        <v>-73.8344551</v>
      </c>
      <c r="N2749">
        <v>40.704787799999998</v>
      </c>
      <c r="O2749" s="13">
        <f>VLOOKUP($B2749,Sheet2!A:F,6,FALSE)</f>
        <v>8.487617533258156</v>
      </c>
      <c r="P2749" s="1">
        <v>79999.8</v>
      </c>
      <c r="Q2749" s="3">
        <v>6.7500000000000004E-2</v>
      </c>
      <c r="R2749">
        <v>30</v>
      </c>
      <c r="S2749" s="1">
        <v>319999.2</v>
      </c>
      <c r="T2749" s="1">
        <v>2075.5100000000002</v>
      </c>
      <c r="U2749" s="1">
        <v>406.18</v>
      </c>
      <c r="V2749" s="1">
        <v>83.33</v>
      </c>
      <c r="W2749" s="4">
        <v>600</v>
      </c>
      <c r="X2749" s="1">
        <v>3165.02</v>
      </c>
      <c r="Y2749">
        <v>4</v>
      </c>
      <c r="Z2749">
        <v>18</v>
      </c>
      <c r="AA2749" t="str">
        <f>VLOOKUP($B2749,Sheet1!A:E,5,FALSE)</f>
        <v>Suburban feel and historic architecture.</v>
      </c>
    </row>
    <row r="2750" spans="1:27" x14ac:dyDescent="0.2">
      <c r="A2750">
        <v>2876</v>
      </c>
      <c r="B2750" t="s">
        <v>3531</v>
      </c>
      <c r="C2750" t="s">
        <v>52</v>
      </c>
      <c r="D2750" s="1">
        <v>397000</v>
      </c>
      <c r="E2750">
        <v>2</v>
      </c>
      <c r="F2750">
        <v>1</v>
      </c>
      <c r="G2750" s="2">
        <v>1000</v>
      </c>
      <c r="H2750" t="s">
        <v>125</v>
      </c>
      <c r="I2750" t="s">
        <v>65</v>
      </c>
      <c r="J2750" s="5">
        <v>11373</v>
      </c>
      <c r="K2750" s="8" t="str">
        <f>VLOOKUP($B2750,Sheet1!A:E,3,FALSE)</f>
        <v>Elmhurst</v>
      </c>
      <c r="L2750" s="8" t="str">
        <f>VLOOKUP($B2750,Sheet1!A:E,4,FALSE)</f>
        <v>B-</v>
      </c>
      <c r="M2750">
        <v>-73.878524600000006</v>
      </c>
      <c r="N2750">
        <v>40.738174700000002</v>
      </c>
      <c r="O2750" s="13">
        <f>VLOOKUP($B2750,Sheet2!A:F,6,FALSE)</f>
        <v>5.6582662394666592</v>
      </c>
      <c r="P2750" s="1">
        <v>79400</v>
      </c>
      <c r="Q2750" s="3">
        <v>6.7500000000000004E-2</v>
      </c>
      <c r="R2750">
        <v>30</v>
      </c>
      <c r="S2750" s="1">
        <v>317600</v>
      </c>
      <c r="T2750" s="1">
        <v>2059.9499999999998</v>
      </c>
      <c r="U2750" s="1">
        <v>403.13</v>
      </c>
      <c r="V2750" s="1">
        <v>82.71</v>
      </c>
      <c r="W2750" s="4">
        <v>600</v>
      </c>
      <c r="X2750" s="1">
        <v>3145.79</v>
      </c>
      <c r="Y2750">
        <v>4</v>
      </c>
      <c r="Z2750">
        <v>8</v>
      </c>
      <c r="AA2750" t="str">
        <f>VLOOKUP($B2750,Sheet1!A:E,5,FALSE)</f>
        <v>Queens Center Mall, Authentic food scene, very busy commercial area.</v>
      </c>
    </row>
    <row r="2751" spans="1:27" x14ac:dyDescent="0.2">
      <c r="A2751">
        <v>2877</v>
      </c>
      <c r="B2751" t="s">
        <v>3532</v>
      </c>
      <c r="C2751" t="s">
        <v>41</v>
      </c>
      <c r="D2751" s="1">
        <v>950000</v>
      </c>
      <c r="E2751">
        <v>2</v>
      </c>
      <c r="F2751">
        <v>1</v>
      </c>
      <c r="G2751" s="2">
        <v>1800</v>
      </c>
      <c r="H2751" t="s">
        <v>145</v>
      </c>
      <c r="I2751" t="s">
        <v>45</v>
      </c>
      <c r="J2751" s="5">
        <v>11232</v>
      </c>
      <c r="K2751" s="8" t="str">
        <f>VLOOKUP($B2751,Sheet1!A:E,3,FALSE)</f>
        <v>Greenwood</v>
      </c>
      <c r="L2751" s="8" t="str">
        <f>VLOOKUP($B2751,Sheet1!A:E,4,FALSE)</f>
        <v>B</v>
      </c>
      <c r="M2751">
        <v>-73.997591299999996</v>
      </c>
      <c r="N2751">
        <v>40.659452700000003</v>
      </c>
      <c r="O2751" s="13">
        <f>VLOOKUP($B2751,Sheet2!A:F,6,FALSE)</f>
        <v>6.199318938386134</v>
      </c>
      <c r="P2751" s="1">
        <v>190000</v>
      </c>
      <c r="Q2751" s="3">
        <v>6.7500000000000004E-2</v>
      </c>
      <c r="R2751">
        <v>30</v>
      </c>
      <c r="S2751" s="1">
        <v>760000</v>
      </c>
      <c r="T2751" s="1">
        <v>4929.3500000000004</v>
      </c>
      <c r="U2751" s="1">
        <v>964.68</v>
      </c>
      <c r="V2751" s="1">
        <v>197.92</v>
      </c>
      <c r="W2751" s="4">
        <v>205</v>
      </c>
      <c r="X2751" s="1">
        <v>6296.94</v>
      </c>
      <c r="Y2751">
        <v>4</v>
      </c>
      <c r="Z2751">
        <v>15</v>
      </c>
      <c r="AA2751" t="str">
        <f>VLOOKUP($B2751,Sheet1!A:E,5,FALSE)</f>
        <v>Historic Green-Wood Cemetery and residential streets.</v>
      </c>
    </row>
    <row r="2752" spans="1:27" x14ac:dyDescent="0.2">
      <c r="A2752">
        <v>2878</v>
      </c>
      <c r="B2752" t="s">
        <v>3533</v>
      </c>
      <c r="C2752" t="s">
        <v>26</v>
      </c>
      <c r="D2752" s="1">
        <v>3995000</v>
      </c>
      <c r="E2752">
        <v>4</v>
      </c>
      <c r="F2752">
        <v>3</v>
      </c>
      <c r="G2752" s="2">
        <v>2578</v>
      </c>
      <c r="H2752" t="s">
        <v>42</v>
      </c>
      <c r="I2752" t="s">
        <v>28</v>
      </c>
      <c r="J2752" s="5">
        <v>10019</v>
      </c>
      <c r="K2752" s="8" t="str">
        <f>VLOOKUP($B2752,Sheet1!A:E,3,FALSE)</f>
        <v>Chelsea</v>
      </c>
      <c r="L2752" s="8" t="str">
        <f>VLOOKUP($B2752,Sheet1!A:E,4,FALSE)</f>
        <v>A</v>
      </c>
      <c r="M2752">
        <v>-73.979561000000004</v>
      </c>
      <c r="N2752">
        <v>40.765571199999997</v>
      </c>
      <c r="O2752" s="13">
        <f>VLOOKUP($B2752,Sheet2!A:F,6,FALSE)</f>
        <v>1.1963713029240759</v>
      </c>
      <c r="P2752" s="1">
        <v>799000</v>
      </c>
      <c r="Q2752" s="3">
        <v>6.7500000000000004E-2</v>
      </c>
      <c r="R2752">
        <v>30</v>
      </c>
      <c r="S2752" s="1">
        <v>3196000</v>
      </c>
      <c r="T2752" s="1">
        <v>20729.2</v>
      </c>
      <c r="U2752" s="1">
        <v>4056.72</v>
      </c>
      <c r="V2752" s="1">
        <v>832.29</v>
      </c>
      <c r="W2752" s="4">
        <v>205</v>
      </c>
      <c r="X2752" s="1">
        <v>25823.21</v>
      </c>
      <c r="Y2752">
        <v>8</v>
      </c>
      <c r="Z2752">
        <v>13</v>
      </c>
      <c r="AA2752" t="str">
        <f>VLOOKUP($B2752,Sheet1!A:E,5,FALSE)</f>
        <v>Luxury Highrises, premier neighborhood with upscale resturants and shops; Previously a LGBTQ hub.</v>
      </c>
    </row>
    <row r="2753" spans="1:27" x14ac:dyDescent="0.2">
      <c r="A2753">
        <v>2879</v>
      </c>
      <c r="B2753" t="s">
        <v>3534</v>
      </c>
      <c r="C2753" t="s">
        <v>52</v>
      </c>
      <c r="D2753" s="1">
        <v>599000</v>
      </c>
      <c r="E2753">
        <v>1</v>
      </c>
      <c r="F2753">
        <v>1</v>
      </c>
      <c r="G2753">
        <v>780</v>
      </c>
      <c r="H2753" t="s">
        <v>1384</v>
      </c>
      <c r="I2753" t="s">
        <v>45</v>
      </c>
      <c r="J2753" s="5">
        <v>11209</v>
      </c>
      <c r="K2753" s="8" t="str">
        <f>VLOOKUP($B2753,Sheet1!A:E,3,FALSE)</f>
        <v>Bay Ridge</v>
      </c>
      <c r="L2753" s="8" t="str">
        <f>VLOOKUP($B2753,Sheet1!A:E,4,FALSE)</f>
        <v>B+</v>
      </c>
      <c r="M2753">
        <v>-74.040347100000005</v>
      </c>
      <c r="N2753">
        <v>40.623075299999996</v>
      </c>
      <c r="O2753" s="13">
        <f>VLOOKUP($B2753,Sheet2!A:F,6,FALSE)</f>
        <v>9.1434006622298902</v>
      </c>
      <c r="P2753" s="1">
        <v>119800</v>
      </c>
      <c r="Q2753" s="3">
        <v>6.7500000000000004E-2</v>
      </c>
      <c r="R2753">
        <v>30</v>
      </c>
      <c r="S2753" s="1">
        <v>479200</v>
      </c>
      <c r="T2753" s="1">
        <v>3108.08</v>
      </c>
      <c r="U2753" s="1">
        <v>608.25</v>
      </c>
      <c r="V2753" s="1">
        <v>124.79</v>
      </c>
      <c r="W2753" s="4">
        <v>600</v>
      </c>
      <c r="X2753" s="1">
        <v>4441.13</v>
      </c>
      <c r="Y2753">
        <v>2</v>
      </c>
      <c r="Z2753">
        <v>7</v>
      </c>
      <c r="AA2753" t="str">
        <f>VLOOKUP($B2753,Sheet1!A:E,5,FALSE)</f>
        <v>South Brooklyn Neighborhood known for elaborate Christmas light in Dyker Heights.</v>
      </c>
    </row>
    <row r="2754" spans="1:27" x14ac:dyDescent="0.2">
      <c r="A2754">
        <v>2880</v>
      </c>
      <c r="B2754" t="s">
        <v>3535</v>
      </c>
      <c r="C2754" t="s">
        <v>26</v>
      </c>
      <c r="D2754" s="1">
        <v>1999999</v>
      </c>
      <c r="E2754">
        <v>4</v>
      </c>
      <c r="F2754">
        <v>3</v>
      </c>
      <c r="G2754" s="2">
        <v>2729</v>
      </c>
      <c r="H2754" t="s">
        <v>47</v>
      </c>
      <c r="I2754" t="s">
        <v>28</v>
      </c>
      <c r="J2754" s="5">
        <v>10005</v>
      </c>
      <c r="K2754" s="8" t="str">
        <f>VLOOKUP($B2754,Sheet1!A:E,3,FALSE)</f>
        <v>Financial District</v>
      </c>
      <c r="L2754" s="8" t="str">
        <f>VLOOKUP($B2754,Sheet1!A:E,4,FALSE)</f>
        <v>A</v>
      </c>
      <c r="M2754">
        <v>-74.008577799999998</v>
      </c>
      <c r="N2754">
        <v>40.706913399999998</v>
      </c>
      <c r="O2754" s="13">
        <f>VLOOKUP($B2754,Sheet2!A:F,6,FALSE)</f>
        <v>3.1364409544869898</v>
      </c>
      <c r="P2754" s="1">
        <v>399999.8</v>
      </c>
      <c r="Q2754" s="3">
        <v>6.7500000000000004E-2</v>
      </c>
      <c r="R2754">
        <v>30</v>
      </c>
      <c r="S2754" s="1">
        <v>1599999.2</v>
      </c>
      <c r="T2754" s="1">
        <v>10377.56</v>
      </c>
      <c r="U2754" s="1">
        <v>2030.9</v>
      </c>
      <c r="V2754" s="1">
        <v>416.67</v>
      </c>
      <c r="W2754" s="4">
        <v>600</v>
      </c>
      <c r="X2754" s="1">
        <v>13425.13</v>
      </c>
      <c r="Y2754">
        <v>8</v>
      </c>
      <c r="Z2754">
        <v>14</v>
      </c>
      <c r="AA2754" t="str">
        <f>VLOOKUP($B2754,Sheet1!A:E,5,FALSE)</f>
        <v>New York Stock Exchange, various financial institutions, World Trade Center.</v>
      </c>
    </row>
    <row r="2755" spans="1:27" x14ac:dyDescent="0.2">
      <c r="A2755">
        <v>2881</v>
      </c>
      <c r="B2755" t="s">
        <v>3536</v>
      </c>
      <c r="C2755" t="s">
        <v>52</v>
      </c>
      <c r="D2755" s="1">
        <v>3370000</v>
      </c>
      <c r="E2755">
        <v>2</v>
      </c>
      <c r="F2755">
        <v>2</v>
      </c>
      <c r="G2755" s="2">
        <v>2184</v>
      </c>
      <c r="H2755" t="s">
        <v>69</v>
      </c>
      <c r="I2755" t="s">
        <v>28</v>
      </c>
      <c r="J2755" s="5">
        <v>10003</v>
      </c>
      <c r="K2755" s="8" t="str">
        <f>VLOOKUP($B2755,Sheet1!A:E,3,FALSE)</f>
        <v>East Village</v>
      </c>
      <c r="L2755" s="8" t="str">
        <f>VLOOKUP($B2755,Sheet1!A:E,4,FALSE)</f>
        <v>B+</v>
      </c>
      <c r="M2755">
        <v>-73.994795199999999</v>
      </c>
      <c r="N2755">
        <v>40.732137700000003</v>
      </c>
      <c r="O2755" s="13">
        <f>VLOOKUP($B2755,Sheet2!A:F,6,FALSE)</f>
        <v>1.251515086607031</v>
      </c>
      <c r="P2755" s="1">
        <v>674000</v>
      </c>
      <c r="Q2755" s="3">
        <v>6.7500000000000004E-2</v>
      </c>
      <c r="R2755">
        <v>30</v>
      </c>
      <c r="S2755" s="1">
        <v>2696000</v>
      </c>
      <c r="T2755" s="1">
        <v>17486.2</v>
      </c>
      <c r="U2755" s="1">
        <v>3422.07</v>
      </c>
      <c r="V2755" s="1">
        <v>702.08</v>
      </c>
      <c r="W2755" s="4">
        <v>600</v>
      </c>
      <c r="X2755" s="1">
        <v>22210.35</v>
      </c>
      <c r="Y2755">
        <v>4</v>
      </c>
      <c r="Z2755">
        <v>14</v>
      </c>
      <c r="AA2755" t="str">
        <f>VLOOKUP($B2755,Sheet1!A:E,5,FALSE)</f>
        <v>Lower Manhattan. Vibrant culture, "counter-culture history", St. Mark's Place. Tompkins Square Park, numerous bars clubs and music halls.</v>
      </c>
    </row>
    <row r="2756" spans="1:27" x14ac:dyDescent="0.2">
      <c r="A2756">
        <v>2882</v>
      </c>
      <c r="B2756" t="s">
        <v>3537</v>
      </c>
      <c r="C2756" t="s">
        <v>41</v>
      </c>
      <c r="D2756" s="1">
        <v>6995000</v>
      </c>
      <c r="E2756">
        <v>4</v>
      </c>
      <c r="F2756">
        <v>5</v>
      </c>
      <c r="G2756" s="2">
        <v>4187</v>
      </c>
      <c r="H2756" t="s">
        <v>300</v>
      </c>
      <c r="I2756" t="s">
        <v>45</v>
      </c>
      <c r="J2756" s="5">
        <v>11201</v>
      </c>
      <c r="K2756" s="8" t="str">
        <f>VLOOKUP($B2756,Sheet1!A:E,3,FALSE)</f>
        <v>Brooklyn Heights</v>
      </c>
      <c r="L2756" s="8" t="str">
        <f>VLOOKUP($B2756,Sheet1!A:E,4,FALSE)</f>
        <v>A</v>
      </c>
      <c r="M2756">
        <v>-73.997709799999996</v>
      </c>
      <c r="N2756">
        <v>40.689419100000002</v>
      </c>
      <c r="O2756" s="13">
        <f>VLOOKUP($B2756,Sheet2!A:F,6,FALSE)</f>
        <v>4.1490057553360673</v>
      </c>
      <c r="P2756" s="1">
        <v>1399000</v>
      </c>
      <c r="Q2756" s="3">
        <v>6.7500000000000004E-2</v>
      </c>
      <c r="R2756">
        <v>30</v>
      </c>
      <c r="S2756" s="1">
        <v>5596000</v>
      </c>
      <c r="T2756" s="1">
        <v>36295.550000000003</v>
      </c>
      <c r="U2756" s="1">
        <v>7103.07</v>
      </c>
      <c r="V2756" s="1">
        <v>1457.29</v>
      </c>
      <c r="W2756" s="4">
        <v>600</v>
      </c>
      <c r="X2756" s="1">
        <v>45455.91</v>
      </c>
      <c r="Y2756">
        <v>8</v>
      </c>
      <c r="Z2756">
        <v>15</v>
      </c>
      <c r="AA2756" t="str">
        <f>VLOOKUP($B2756,Sheet1!A:E,5,FALSE)</f>
        <v>Views of the Manhattan Skyline and Brooklyn Bridge, by Brooklyn Heights Park- Pier 5, famous basketball courts. </v>
      </c>
    </row>
    <row r="2757" spans="1:27" x14ac:dyDescent="0.2">
      <c r="A2757">
        <v>2883</v>
      </c>
      <c r="B2757" t="s">
        <v>3538</v>
      </c>
      <c r="C2757" t="s">
        <v>34</v>
      </c>
      <c r="D2757" s="1">
        <v>1598000</v>
      </c>
      <c r="E2757">
        <v>4</v>
      </c>
      <c r="F2757">
        <v>4</v>
      </c>
      <c r="G2757" s="2">
        <v>2184</v>
      </c>
      <c r="H2757" t="s">
        <v>1086</v>
      </c>
      <c r="I2757" t="s">
        <v>65</v>
      </c>
      <c r="J2757" s="5">
        <v>11367</v>
      </c>
      <c r="K2757" s="8" t="str">
        <f>VLOOKUP($B2757,Sheet1!A:E,3,FALSE)</f>
        <v>Flushing</v>
      </c>
      <c r="L2757" s="8" t="str">
        <f>VLOOKUP($B2757,Sheet1!A:E,4,FALSE)</f>
        <v>B</v>
      </c>
      <c r="M2757">
        <v>-73.830120500000007</v>
      </c>
      <c r="N2757">
        <v>40.739215199999997</v>
      </c>
      <c r="O2757" s="13">
        <f>VLOOKUP($B2757,Sheet2!A:F,6,FALSE)</f>
        <v>8.1775372830285118</v>
      </c>
      <c r="P2757" s="1">
        <v>319600</v>
      </c>
      <c r="Q2757" s="3">
        <v>6.7500000000000004E-2</v>
      </c>
      <c r="R2757">
        <v>30</v>
      </c>
      <c r="S2757" s="1">
        <v>1278400</v>
      </c>
      <c r="T2757" s="1">
        <v>8291.68</v>
      </c>
      <c r="U2757" s="1">
        <v>1622.69</v>
      </c>
      <c r="V2757" s="1">
        <v>332.92</v>
      </c>
      <c r="W2757" s="4">
        <v>375</v>
      </c>
      <c r="X2757" s="1">
        <v>10622.28</v>
      </c>
      <c r="Y2757">
        <v>8</v>
      </c>
      <c r="Z2757">
        <v>9</v>
      </c>
      <c r="AA2757" t="str">
        <f>VLOOKUP($B2757,Sheet1!A:E,5,FALSE)</f>
        <v>Bustling Chinese and  Korean community. Large shopping community.</v>
      </c>
    </row>
    <row r="2758" spans="1:27" x14ac:dyDescent="0.2">
      <c r="A2758">
        <v>2884</v>
      </c>
      <c r="B2758" t="s">
        <v>3539</v>
      </c>
      <c r="C2758" t="s">
        <v>26</v>
      </c>
      <c r="D2758" s="1">
        <v>699000</v>
      </c>
      <c r="E2758">
        <v>2</v>
      </c>
      <c r="F2758">
        <v>2</v>
      </c>
      <c r="G2758" s="2">
        <v>1030</v>
      </c>
      <c r="H2758" t="s">
        <v>3540</v>
      </c>
      <c r="I2758" t="s">
        <v>65</v>
      </c>
      <c r="J2758" s="5">
        <v>11354</v>
      </c>
      <c r="K2758" s="8" t="str">
        <f>VLOOKUP($B2758,Sheet1!A:E,3,FALSE)</f>
        <v>Flushing</v>
      </c>
      <c r="L2758" s="8" t="str">
        <f>VLOOKUP($B2758,Sheet1!A:E,4,FALSE)</f>
        <v>B</v>
      </c>
      <c r="M2758">
        <v>-73.816869499999996</v>
      </c>
      <c r="N2758">
        <v>40.762755900000002</v>
      </c>
      <c r="O2758" s="13">
        <f>VLOOKUP($B2758,Sheet2!A:F,6,FALSE)</f>
        <v>8.8966620251662611</v>
      </c>
      <c r="P2758" s="1">
        <v>139800</v>
      </c>
      <c r="Q2758" s="3">
        <v>6.7500000000000004E-2</v>
      </c>
      <c r="R2758">
        <v>30</v>
      </c>
      <c r="S2758" s="1">
        <v>559200</v>
      </c>
      <c r="T2758" s="1">
        <v>3626.96</v>
      </c>
      <c r="U2758" s="1">
        <v>709.8</v>
      </c>
      <c r="V2758" s="1">
        <v>145.63</v>
      </c>
      <c r="W2758" s="4">
        <v>375</v>
      </c>
      <c r="X2758" s="1">
        <v>4857.3900000000003</v>
      </c>
      <c r="Y2758">
        <v>4</v>
      </c>
      <c r="Z2758">
        <v>6</v>
      </c>
      <c r="AA2758" t="str">
        <f>VLOOKUP($B2758,Sheet1!A:E,5,FALSE)</f>
        <v>Bustling Chinese and  Korean community. Large shopping community.</v>
      </c>
    </row>
    <row r="2759" spans="1:27" x14ac:dyDescent="0.2">
      <c r="A2759">
        <v>2885</v>
      </c>
      <c r="B2759" t="s">
        <v>3541</v>
      </c>
      <c r="C2759" t="s">
        <v>52</v>
      </c>
      <c r="D2759" s="1">
        <v>265000</v>
      </c>
      <c r="E2759">
        <v>3</v>
      </c>
      <c r="F2759">
        <v>1</v>
      </c>
      <c r="G2759">
        <v>650</v>
      </c>
      <c r="H2759" t="s">
        <v>119</v>
      </c>
      <c r="I2759" t="s">
        <v>45</v>
      </c>
      <c r="J2759" s="5">
        <v>11235</v>
      </c>
      <c r="K2759" s="8" t="str">
        <f>VLOOKUP($B2759,Sheet1!A:E,3,FALSE)</f>
        <v>Brighton Beach</v>
      </c>
      <c r="L2759" s="8" t="str">
        <f>VLOOKUP($B2759,Sheet1!A:E,4,FALSE)</f>
        <v>B</v>
      </c>
      <c r="M2759">
        <v>-73.967933500000001</v>
      </c>
      <c r="N2759">
        <v>40.575732500000001</v>
      </c>
      <c r="O2759" s="13">
        <f>VLOOKUP($B2759,Sheet2!A:F,6,FALSE)</f>
        <v>11.97843808005593</v>
      </c>
      <c r="P2759" s="1">
        <v>53000</v>
      </c>
      <c r="Q2759" s="3">
        <v>6.7500000000000004E-2</v>
      </c>
      <c r="R2759">
        <v>30</v>
      </c>
      <c r="S2759" s="1">
        <v>212000</v>
      </c>
      <c r="T2759" s="1">
        <v>1375.03</v>
      </c>
      <c r="U2759" s="1">
        <v>269.08999999999997</v>
      </c>
      <c r="V2759" s="1">
        <v>55.21</v>
      </c>
      <c r="W2759" s="4">
        <v>550</v>
      </c>
      <c r="X2759" s="1">
        <v>2249.33</v>
      </c>
      <c r="Y2759">
        <v>6</v>
      </c>
      <c r="Z2759">
        <v>5</v>
      </c>
      <c r="AA2759" t="str">
        <f>VLOOKUP($B2759,Sheet1!A:E,5,FALSE)</f>
        <v>Large Russian-speaking community and boardwalk with beach access.</v>
      </c>
    </row>
    <row r="2760" spans="1:27" x14ac:dyDescent="0.2">
      <c r="A2760">
        <v>2886</v>
      </c>
      <c r="B2760" t="s">
        <v>3542</v>
      </c>
      <c r="C2760" t="s">
        <v>34</v>
      </c>
      <c r="D2760" s="1">
        <v>1699000</v>
      </c>
      <c r="E2760">
        <v>5</v>
      </c>
      <c r="F2760">
        <v>3</v>
      </c>
      <c r="G2760" s="2">
        <v>2488</v>
      </c>
      <c r="H2760" t="s">
        <v>912</v>
      </c>
      <c r="I2760" t="s">
        <v>45</v>
      </c>
      <c r="J2760" s="5">
        <v>11235</v>
      </c>
      <c r="K2760" s="8" t="str">
        <f>VLOOKUP($B2760,Sheet1!A:E,3,FALSE)</f>
        <v>Brighton Beach</v>
      </c>
      <c r="L2760" s="8" t="str">
        <f>VLOOKUP($B2760,Sheet1!A:E,4,FALSE)</f>
        <v>B</v>
      </c>
      <c r="M2760">
        <v>-73.951572799999994</v>
      </c>
      <c r="N2760">
        <v>40.578621400000003</v>
      </c>
      <c r="O2760" s="13">
        <f>VLOOKUP($B2760,Sheet2!A:F,6,FALSE)</f>
        <v>11.877741921931319</v>
      </c>
      <c r="P2760" s="1">
        <v>339800</v>
      </c>
      <c r="Q2760" s="3">
        <v>6.7500000000000004E-2</v>
      </c>
      <c r="R2760">
        <v>30</v>
      </c>
      <c r="S2760" s="1">
        <v>1359200</v>
      </c>
      <c r="T2760" s="1">
        <v>8815.75</v>
      </c>
      <c r="U2760" s="1">
        <v>1725.25</v>
      </c>
      <c r="V2760" s="1">
        <v>353.96</v>
      </c>
      <c r="W2760" s="4">
        <v>600</v>
      </c>
      <c r="X2760" s="1">
        <v>11494.95</v>
      </c>
      <c r="Y2760">
        <v>10</v>
      </c>
      <c r="Z2760">
        <v>12</v>
      </c>
      <c r="AA2760" t="str">
        <f>VLOOKUP($B2760,Sheet1!A:E,5,FALSE)</f>
        <v>Large Russian-speaking community and boardwalk with beach access.</v>
      </c>
    </row>
    <row r="2761" spans="1:27" x14ac:dyDescent="0.2">
      <c r="A2761">
        <v>2887</v>
      </c>
      <c r="B2761" t="s">
        <v>3543</v>
      </c>
      <c r="C2761" t="s">
        <v>188</v>
      </c>
      <c r="D2761" s="1">
        <v>1098000</v>
      </c>
      <c r="E2761">
        <v>4</v>
      </c>
      <c r="F2761">
        <v>4</v>
      </c>
      <c r="G2761" s="2">
        <v>2184</v>
      </c>
      <c r="H2761" t="s">
        <v>1086</v>
      </c>
      <c r="I2761" t="s">
        <v>65</v>
      </c>
      <c r="J2761" s="5">
        <v>11360</v>
      </c>
      <c r="K2761" s="8" t="str">
        <f>VLOOKUP($B2761,Sheet1!A:E,3,FALSE)</f>
        <v>Bayside</v>
      </c>
      <c r="L2761" s="8" t="str">
        <f>VLOOKUP($B2761,Sheet1!A:E,4,FALSE)</f>
        <v>A</v>
      </c>
      <c r="M2761">
        <v>-73.776077099999995</v>
      </c>
      <c r="N2761">
        <v>40.777073700000003</v>
      </c>
      <c r="O2761" s="13">
        <f>VLOOKUP($B2761,Sheet2!A:F,6,FALSE)</f>
        <v>11.1555309266127</v>
      </c>
      <c r="P2761" s="1">
        <v>219600</v>
      </c>
      <c r="Q2761" s="3">
        <v>6.7500000000000004E-2</v>
      </c>
      <c r="R2761">
        <v>30</v>
      </c>
      <c r="S2761" s="1">
        <v>878400</v>
      </c>
      <c r="T2761" s="1">
        <v>5697.29</v>
      </c>
      <c r="U2761" s="1">
        <v>1114.96</v>
      </c>
      <c r="V2761" s="1">
        <v>228.75</v>
      </c>
      <c r="W2761" s="4">
        <v>600</v>
      </c>
      <c r="X2761" s="1">
        <v>7641</v>
      </c>
      <c r="Y2761">
        <v>8</v>
      </c>
      <c r="Z2761">
        <v>9</v>
      </c>
      <c r="AA2761" t="str">
        <f>VLOOKUP($B2761,Sheet1!A:E,5,FALSE)</f>
        <v>Suburban style homes in Northeast Queens, large Korean community, with its most commerical street being Bell Boulevard</v>
      </c>
    </row>
    <row r="2762" spans="1:27" x14ac:dyDescent="0.2">
      <c r="A2762">
        <v>2888</v>
      </c>
      <c r="B2762" t="s">
        <v>3544</v>
      </c>
      <c r="C2762" t="s">
        <v>163</v>
      </c>
      <c r="D2762" s="1">
        <v>960000</v>
      </c>
      <c r="E2762">
        <v>1</v>
      </c>
      <c r="F2762">
        <v>1</v>
      </c>
      <c r="G2762">
        <v>834</v>
      </c>
      <c r="H2762" t="s">
        <v>1045</v>
      </c>
      <c r="I2762" t="s">
        <v>45</v>
      </c>
      <c r="J2762" s="5">
        <v>11201</v>
      </c>
      <c r="K2762" s="8" t="str">
        <f>VLOOKUP($B2762,Sheet1!A:E,3,FALSE)</f>
        <v>Brooklyn Heights</v>
      </c>
      <c r="L2762" s="8" t="str">
        <f>VLOOKUP($B2762,Sheet1!A:E,4,FALSE)</f>
        <v>A</v>
      </c>
      <c r="M2762">
        <v>-73.989178199999998</v>
      </c>
      <c r="N2762">
        <v>40.703289099999999</v>
      </c>
      <c r="O2762" s="13">
        <f>VLOOKUP($B2762,Sheet2!A:F,6,FALSE)</f>
        <v>3.1476965896561282</v>
      </c>
      <c r="P2762" s="1">
        <v>192000</v>
      </c>
      <c r="Q2762" s="3">
        <v>6.7500000000000004E-2</v>
      </c>
      <c r="R2762">
        <v>30</v>
      </c>
      <c r="S2762" s="1">
        <v>768000</v>
      </c>
      <c r="T2762" s="1">
        <v>4981.2299999999996</v>
      </c>
      <c r="U2762" s="1">
        <v>974.83</v>
      </c>
      <c r="V2762" s="1">
        <v>200</v>
      </c>
      <c r="W2762" s="4">
        <v>600</v>
      </c>
      <c r="X2762" s="1">
        <v>6756.07</v>
      </c>
      <c r="Y2762">
        <v>2</v>
      </c>
      <c r="Z2762">
        <v>7</v>
      </c>
      <c r="AA2762" t="str">
        <f>VLOOKUP($B2762,Sheet1!A:E,5,FALSE)</f>
        <v>Views of the Manhattan Skyline and Brooklyn Bridge, by Brooklyn Heights Park- Pier 5, famous basketball courts. </v>
      </c>
    </row>
    <row r="2763" spans="1:27" x14ac:dyDescent="0.2">
      <c r="A2763">
        <v>2889</v>
      </c>
      <c r="B2763" t="s">
        <v>3545</v>
      </c>
      <c r="C2763" t="s">
        <v>26</v>
      </c>
      <c r="D2763" s="1">
        <v>1086300</v>
      </c>
      <c r="E2763">
        <v>2</v>
      </c>
      <c r="F2763">
        <v>1</v>
      </c>
      <c r="G2763">
        <v>780</v>
      </c>
      <c r="H2763" t="s">
        <v>1188</v>
      </c>
      <c r="I2763" t="s">
        <v>28</v>
      </c>
      <c r="J2763" s="5">
        <v>10024</v>
      </c>
      <c r="K2763" s="8" t="str">
        <f>VLOOKUP($B2763,Sheet1!A:E,3,FALSE)</f>
        <v>Upper West Side</v>
      </c>
      <c r="L2763" s="8" t="str">
        <f>VLOOKUP($B2763,Sheet1!A:E,4,FALSE)</f>
        <v>A</v>
      </c>
      <c r="M2763">
        <v>-73.977852799999994</v>
      </c>
      <c r="N2763">
        <v>40.784779299999997</v>
      </c>
      <c r="O2763" s="13">
        <f>VLOOKUP($B2763,Sheet2!A:F,6,FALSE)</f>
        <v>2.5131234772110091</v>
      </c>
      <c r="P2763" s="1">
        <v>217260</v>
      </c>
      <c r="Q2763" s="3">
        <v>6.7500000000000004E-2</v>
      </c>
      <c r="R2763">
        <v>30</v>
      </c>
      <c r="S2763" s="1">
        <v>869040</v>
      </c>
      <c r="T2763" s="1">
        <v>5636.58</v>
      </c>
      <c r="U2763" s="1">
        <v>1103.08</v>
      </c>
      <c r="V2763" s="1">
        <v>226.31</v>
      </c>
      <c r="W2763" s="4">
        <v>375</v>
      </c>
      <c r="X2763" s="1">
        <v>7340.97</v>
      </c>
      <c r="Y2763">
        <v>4</v>
      </c>
      <c r="Z2763">
        <v>7</v>
      </c>
      <c r="AA2763" t="str">
        <f>VLOOKUP($B2763,Sheet1!A:E,5,FALSE)</f>
        <v>Western edge of Central Park, Lincoln Center, affluent area.</v>
      </c>
    </row>
    <row r="2764" spans="1:27" x14ac:dyDescent="0.2">
      <c r="A2764">
        <v>2890</v>
      </c>
      <c r="B2764" t="s">
        <v>3546</v>
      </c>
      <c r="C2764" t="s">
        <v>87</v>
      </c>
      <c r="D2764" s="1">
        <v>859000</v>
      </c>
      <c r="E2764">
        <v>6</v>
      </c>
      <c r="F2764">
        <v>4</v>
      </c>
      <c r="G2764" s="2">
        <v>2820</v>
      </c>
      <c r="H2764" t="s">
        <v>3547</v>
      </c>
      <c r="I2764" t="s">
        <v>54</v>
      </c>
      <c r="J2764" s="5">
        <v>10457</v>
      </c>
      <c r="K2764" s="8" t="str">
        <f>VLOOKUP($B2764,Sheet1!A:E,3,FALSE)</f>
        <v>Belmont</v>
      </c>
      <c r="L2764" s="8" t="str">
        <f>VLOOKUP($B2764,Sheet1!A:E,4,FALSE)</f>
        <v>C</v>
      </c>
      <c r="M2764">
        <v>-73.885658000000006</v>
      </c>
      <c r="N2764">
        <v>40.850067199999998</v>
      </c>
      <c r="O2764" s="13">
        <f>VLOOKUP($B2764,Sheet2!A:F,6,FALSE)</f>
        <v>8.72828197202195</v>
      </c>
      <c r="P2764" s="1">
        <v>171800</v>
      </c>
      <c r="Q2764" s="3">
        <v>6.7500000000000004E-2</v>
      </c>
      <c r="R2764">
        <v>30</v>
      </c>
      <c r="S2764" s="1">
        <v>687200</v>
      </c>
      <c r="T2764" s="1">
        <v>4457.17</v>
      </c>
      <c r="U2764" s="1">
        <v>872.27</v>
      </c>
      <c r="V2764" s="1">
        <v>178.96</v>
      </c>
      <c r="W2764" s="4">
        <v>205</v>
      </c>
      <c r="X2764" s="1">
        <v>5713.4</v>
      </c>
      <c r="Y2764">
        <v>12</v>
      </c>
      <c r="Z2764">
        <v>12</v>
      </c>
      <c r="AA2764" t="str">
        <f>VLOOKUP($B2764,Sheet1!A:E,5,FALSE)</f>
        <v>Arthur Avenue, the original Little Italy in the bronx. Still many Italian American eateries and markets.</v>
      </c>
    </row>
    <row r="2765" spans="1:27" x14ac:dyDescent="0.2">
      <c r="A2765">
        <v>2891</v>
      </c>
      <c r="B2765" t="s">
        <v>3548</v>
      </c>
      <c r="C2765" t="s">
        <v>34</v>
      </c>
      <c r="D2765" s="1">
        <v>945000</v>
      </c>
      <c r="E2765">
        <v>2</v>
      </c>
      <c r="F2765">
        <v>2</v>
      </c>
      <c r="G2765" s="2">
        <v>2184</v>
      </c>
      <c r="H2765" t="s">
        <v>81</v>
      </c>
      <c r="I2765" t="s">
        <v>65</v>
      </c>
      <c r="J2765" s="5">
        <v>11379</v>
      </c>
      <c r="K2765" s="8" t="str">
        <f>VLOOKUP($B2765,Sheet1!A:E,3,FALSE)</f>
        <v>Middle Village</v>
      </c>
      <c r="L2765" s="8" t="str">
        <f>VLOOKUP($B2765,Sheet1!A:E,4,FALSE)</f>
        <v>B</v>
      </c>
      <c r="M2765">
        <v>-73.886224200000001</v>
      </c>
      <c r="N2765">
        <v>40.715482199999997</v>
      </c>
      <c r="O2765" s="13">
        <f>VLOOKUP($B2765,Sheet2!A:F,6,FALSE)</f>
        <v>5.6926455700738936</v>
      </c>
      <c r="P2765" s="1">
        <v>189000</v>
      </c>
      <c r="Q2765" s="3">
        <v>6.7500000000000004E-2</v>
      </c>
      <c r="R2765">
        <v>30</v>
      </c>
      <c r="S2765" s="1">
        <v>756000</v>
      </c>
      <c r="T2765" s="1">
        <v>4903.3999999999996</v>
      </c>
      <c r="U2765" s="1">
        <v>959.6</v>
      </c>
      <c r="V2765" s="1">
        <v>196.88</v>
      </c>
      <c r="W2765" s="4">
        <v>600</v>
      </c>
      <c r="X2765" s="1">
        <v>6659.88</v>
      </c>
      <c r="Y2765">
        <v>4</v>
      </c>
      <c r="Z2765">
        <v>14</v>
      </c>
      <c r="AA2765" t="str">
        <f>VLOOKUP($B2765,Sheet1!A:E,5,FALSE)</f>
        <v>Juniper Valley Park, Residential area with suburban feel, Metropolitan Avenue.</v>
      </c>
    </row>
    <row r="2766" spans="1:27" x14ac:dyDescent="0.2">
      <c r="A2766">
        <v>2892</v>
      </c>
      <c r="B2766" t="s">
        <v>3549</v>
      </c>
      <c r="C2766" t="s">
        <v>26</v>
      </c>
      <c r="D2766" s="1">
        <v>549000</v>
      </c>
      <c r="E2766">
        <v>2</v>
      </c>
      <c r="F2766">
        <v>2</v>
      </c>
      <c r="G2766" s="2">
        <v>2184</v>
      </c>
      <c r="H2766" t="s">
        <v>69</v>
      </c>
      <c r="I2766" t="s">
        <v>54</v>
      </c>
      <c r="J2766" s="5">
        <v>10457</v>
      </c>
      <c r="K2766" s="8" t="str">
        <f>VLOOKUP($B2766,Sheet1!A:E,3,FALSE)</f>
        <v>Belmont</v>
      </c>
      <c r="L2766" s="8" t="str">
        <f>VLOOKUP($B2766,Sheet1!A:E,4,FALSE)</f>
        <v>C</v>
      </c>
      <c r="M2766">
        <v>-73.904317899999995</v>
      </c>
      <c r="N2766">
        <v>40.848222</v>
      </c>
      <c r="O2766" s="13">
        <f>VLOOKUP($B2766,Sheet2!A:F,6,FALSE)</f>
        <v>8.070918408444923</v>
      </c>
      <c r="P2766" s="1">
        <v>109800</v>
      </c>
      <c r="Q2766" s="3">
        <v>6.7500000000000004E-2</v>
      </c>
      <c r="R2766">
        <v>30</v>
      </c>
      <c r="S2766" s="1">
        <v>439200</v>
      </c>
      <c r="T2766" s="1">
        <v>2848.64</v>
      </c>
      <c r="U2766" s="1">
        <v>557.48</v>
      </c>
      <c r="V2766" s="1">
        <v>114.38</v>
      </c>
      <c r="W2766" s="4">
        <v>205</v>
      </c>
      <c r="X2766" s="1">
        <v>3725.5</v>
      </c>
      <c r="Y2766">
        <v>4</v>
      </c>
      <c r="Z2766">
        <v>14</v>
      </c>
      <c r="AA2766" t="str">
        <f>VLOOKUP($B2766,Sheet1!A:E,5,FALSE)</f>
        <v>Arthur Avenue, the original Little Italy in the bronx. Still many Italian American eateries and markets.</v>
      </c>
    </row>
    <row r="2767" spans="1:27" x14ac:dyDescent="0.2">
      <c r="A2767">
        <v>2893</v>
      </c>
      <c r="B2767" t="s">
        <v>3550</v>
      </c>
      <c r="C2767" t="s">
        <v>87</v>
      </c>
      <c r="D2767" s="1">
        <v>969999</v>
      </c>
      <c r="E2767">
        <v>6</v>
      </c>
      <c r="F2767">
        <v>4</v>
      </c>
      <c r="G2767" s="2">
        <v>2184</v>
      </c>
      <c r="H2767" t="s">
        <v>3551</v>
      </c>
      <c r="I2767" t="s">
        <v>54</v>
      </c>
      <c r="J2767" s="5">
        <v>10466</v>
      </c>
      <c r="K2767" s="8" t="str">
        <f>VLOOKUP($B2767,Sheet1!A:E,3,FALSE)</f>
        <v>Baychester</v>
      </c>
      <c r="L2767" s="8" t="str">
        <f>VLOOKUP($B2767,Sheet1!A:E,4,FALSE)</f>
        <v>C</v>
      </c>
      <c r="M2767">
        <v>-73.832142500000003</v>
      </c>
      <c r="N2767">
        <v>40.887362000000003</v>
      </c>
      <c r="O2767" s="13">
        <f>VLOOKUP($B2767,Sheet2!A:F,6,FALSE)</f>
        <v>12.48864302478975</v>
      </c>
      <c r="P2767" s="1">
        <v>193999.8</v>
      </c>
      <c r="Q2767" s="3">
        <v>6.7500000000000004E-2</v>
      </c>
      <c r="R2767">
        <v>30</v>
      </c>
      <c r="S2767" s="1">
        <v>775999.2</v>
      </c>
      <c r="T2767" s="1">
        <v>5033.12</v>
      </c>
      <c r="U2767" s="1">
        <v>984.99</v>
      </c>
      <c r="V2767" s="1">
        <v>202.08</v>
      </c>
      <c r="W2767" s="4">
        <v>205</v>
      </c>
      <c r="X2767" s="1">
        <v>6425.18</v>
      </c>
      <c r="Y2767">
        <v>12</v>
      </c>
      <c r="Z2767">
        <v>9</v>
      </c>
      <c r="AA2767" t="str">
        <f>VLOOKUP($B2767,Sheet1!A:E,5,FALSE)</f>
        <v>Suburban feel with major retail destinations like the Bay Plaza Shopping Center.</v>
      </c>
    </row>
    <row r="2768" spans="1:27" x14ac:dyDescent="0.2">
      <c r="A2768">
        <v>2894</v>
      </c>
      <c r="B2768" t="s">
        <v>3552</v>
      </c>
      <c r="C2768" t="s">
        <v>34</v>
      </c>
      <c r="D2768" s="1">
        <v>1649000</v>
      </c>
      <c r="E2768">
        <v>8</v>
      </c>
      <c r="F2768">
        <v>3</v>
      </c>
      <c r="G2768" s="2">
        <v>2184</v>
      </c>
      <c r="H2768" t="s">
        <v>3553</v>
      </c>
      <c r="I2768" t="s">
        <v>45</v>
      </c>
      <c r="J2768" s="5">
        <v>11225</v>
      </c>
      <c r="K2768" s="8" t="str">
        <f>VLOOKUP($B2768,Sheet1!A:E,3,FALSE)</f>
        <v>Prospect Park</v>
      </c>
      <c r="L2768" s="8" t="str">
        <f>VLOOKUP($B2768,Sheet1!A:E,4,FALSE)</f>
        <v>A</v>
      </c>
      <c r="M2768">
        <v>-73.958381599999996</v>
      </c>
      <c r="N2768">
        <v>40.658346000000002</v>
      </c>
      <c r="O2768" s="13">
        <f>VLOOKUP($B2768,Sheet2!A:F,6,FALSE)</f>
        <v>6.4022140651373656</v>
      </c>
      <c r="P2768" s="1">
        <v>329800</v>
      </c>
      <c r="Q2768" s="3">
        <v>6.7500000000000004E-2</v>
      </c>
      <c r="R2768">
        <v>30</v>
      </c>
      <c r="S2768" s="1">
        <v>1319200</v>
      </c>
      <c r="T2768" s="1">
        <v>8556.31</v>
      </c>
      <c r="U2768" s="1">
        <v>1674.48</v>
      </c>
      <c r="V2768" s="1">
        <v>343.54</v>
      </c>
      <c r="W2768" s="4">
        <v>600</v>
      </c>
      <c r="X2768" s="1">
        <v>11174.32</v>
      </c>
      <c r="Y2768">
        <v>16</v>
      </c>
      <c r="Z2768">
        <v>11</v>
      </c>
      <c r="AA2768" t="str">
        <f>VLOOKUP($B2768,Sheet1!A:E,5,FALSE)</f>
        <v>"Central Park" of Brooklyn. </v>
      </c>
    </row>
    <row r="2769" spans="1:27" x14ac:dyDescent="0.2">
      <c r="A2769">
        <v>2895</v>
      </c>
      <c r="B2769" t="s">
        <v>3554</v>
      </c>
      <c r="C2769" t="s">
        <v>26</v>
      </c>
      <c r="D2769" s="1">
        <v>2800000</v>
      </c>
      <c r="E2769">
        <v>2</v>
      </c>
      <c r="F2769">
        <v>2</v>
      </c>
      <c r="G2769" s="2">
        <v>1412</v>
      </c>
      <c r="H2769" t="s">
        <v>69</v>
      </c>
      <c r="I2769" t="s">
        <v>28</v>
      </c>
      <c r="J2769" s="5">
        <v>10019</v>
      </c>
      <c r="K2769" s="8" t="str">
        <f>VLOOKUP($B2769,Sheet1!A:E,3,FALSE)</f>
        <v>Chelsea</v>
      </c>
      <c r="L2769" s="8" t="str">
        <f>VLOOKUP($B2769,Sheet1!A:E,4,FALSE)</f>
        <v>A</v>
      </c>
      <c r="M2769">
        <v>-73.982485699999998</v>
      </c>
      <c r="N2769">
        <v>40.765248499999998</v>
      </c>
      <c r="O2769" s="13">
        <f>VLOOKUP($B2769,Sheet2!A:F,6,FALSE)</f>
        <v>1.144279576527248</v>
      </c>
      <c r="P2769" s="1">
        <v>560000</v>
      </c>
      <c r="Q2769" s="3">
        <v>6.7500000000000004E-2</v>
      </c>
      <c r="R2769">
        <v>30</v>
      </c>
      <c r="S2769" s="1">
        <v>2240000</v>
      </c>
      <c r="T2769" s="1">
        <v>14528.6</v>
      </c>
      <c r="U2769" s="1">
        <v>2843.26</v>
      </c>
      <c r="V2769" s="1">
        <v>583.33000000000004</v>
      </c>
      <c r="W2769" s="4">
        <v>375</v>
      </c>
      <c r="X2769" s="1">
        <v>18330.189999999999</v>
      </c>
      <c r="Y2769">
        <v>4</v>
      </c>
      <c r="Z2769">
        <v>9</v>
      </c>
      <c r="AA2769" t="str">
        <f>VLOOKUP($B2769,Sheet1!A:E,5,FALSE)</f>
        <v>Luxury Highrises, premier neighborhood with upscale resturants and shops; Previously a LGBTQ hub.</v>
      </c>
    </row>
    <row r="2770" spans="1:27" x14ac:dyDescent="0.2">
      <c r="A2770">
        <v>2896</v>
      </c>
      <c r="B2770" t="s">
        <v>3555</v>
      </c>
      <c r="C2770" t="s">
        <v>52</v>
      </c>
      <c r="D2770" s="1">
        <v>449000</v>
      </c>
      <c r="E2770">
        <v>2</v>
      </c>
      <c r="F2770">
        <v>1</v>
      </c>
      <c r="G2770" s="2">
        <v>2184</v>
      </c>
      <c r="H2770" t="s">
        <v>1238</v>
      </c>
      <c r="I2770" t="s">
        <v>28</v>
      </c>
      <c r="J2770" s="5">
        <v>10128</v>
      </c>
      <c r="K2770" s="8" t="str">
        <f>VLOOKUP($B2770,Sheet1!A:E,3,FALSE)</f>
        <v>Upper East Side</v>
      </c>
      <c r="L2770" s="8" t="str">
        <f>VLOOKUP($B2770,Sheet1!A:E,4,FALSE)</f>
        <v>A</v>
      </c>
      <c r="M2770">
        <v>-73.954925000000003</v>
      </c>
      <c r="N2770">
        <v>40.781067399999998</v>
      </c>
      <c r="O2770" s="13">
        <f>VLOOKUP($B2770,Sheet2!A:F,6,FALSE)</f>
        <v>2.7410415762916518</v>
      </c>
      <c r="P2770" s="1">
        <v>89800</v>
      </c>
      <c r="Q2770" s="3">
        <v>6.7500000000000004E-2</v>
      </c>
      <c r="R2770">
        <v>30</v>
      </c>
      <c r="S2770" s="1">
        <v>359200</v>
      </c>
      <c r="T2770" s="1">
        <v>2329.7600000000002</v>
      </c>
      <c r="U2770" s="1">
        <v>455.94</v>
      </c>
      <c r="V2770" s="1">
        <v>93.54</v>
      </c>
      <c r="W2770" s="4">
        <v>600</v>
      </c>
      <c r="X2770" s="1">
        <v>3479.24</v>
      </c>
      <c r="Y2770">
        <v>4</v>
      </c>
      <c r="Z2770">
        <v>18</v>
      </c>
      <c r="AA2770" t="str">
        <f>VLOOKUP($B2770,Sheet1!A:E,5,FALSE)</f>
        <v>Posh neighborhood, private schools, expensive supermarkets, iconic museums. </v>
      </c>
    </row>
    <row r="2771" spans="1:27" x14ac:dyDescent="0.2">
      <c r="A2771">
        <v>2897</v>
      </c>
      <c r="B2771" t="s">
        <v>3556</v>
      </c>
      <c r="C2771" t="s">
        <v>52</v>
      </c>
      <c r="D2771" s="1">
        <v>294500</v>
      </c>
      <c r="E2771">
        <v>1</v>
      </c>
      <c r="F2771">
        <v>1</v>
      </c>
      <c r="G2771" s="2">
        <v>2184</v>
      </c>
      <c r="H2771" t="s">
        <v>260</v>
      </c>
      <c r="I2771" t="s">
        <v>65</v>
      </c>
      <c r="J2771" s="5">
        <v>11372</v>
      </c>
      <c r="K2771" s="8" t="str">
        <f>VLOOKUP($B2771,Sheet1!A:E,3,FALSE)</f>
        <v>High Bridge</v>
      </c>
      <c r="L2771" s="8" t="str">
        <f>VLOOKUP($B2771,Sheet1!A:E,4,FALSE)</f>
        <v>C</v>
      </c>
      <c r="M2771">
        <v>-73.885135500000004</v>
      </c>
      <c r="N2771">
        <v>40.750507800000001</v>
      </c>
      <c r="O2771" s="13">
        <f>VLOOKUP($B2771,Sheet2!A:F,6,FALSE)</f>
        <v>5.2642639126067658</v>
      </c>
      <c r="P2771" s="1">
        <v>58900</v>
      </c>
      <c r="Q2771" s="3">
        <v>6.7500000000000004E-2</v>
      </c>
      <c r="R2771">
        <v>30</v>
      </c>
      <c r="S2771" s="1">
        <v>235600</v>
      </c>
      <c r="T2771" s="1">
        <v>1528.1</v>
      </c>
      <c r="U2771" s="1">
        <v>299.05</v>
      </c>
      <c r="V2771" s="1">
        <v>61.35</v>
      </c>
      <c r="W2771" s="4">
        <v>600</v>
      </c>
      <c r="X2771" s="1">
        <v>2488.5</v>
      </c>
      <c r="Y2771">
        <v>2</v>
      </c>
      <c r="Z2771">
        <v>18</v>
      </c>
      <c r="AA2771" t="str">
        <f>VLOOKUP($B2771,Sheet1!A:E,5,FALSE)</f>
        <v> High Bridge connecting Manhattan &amp; Bronx, near Yankee Stadium. High poverty rates.</v>
      </c>
    </row>
    <row r="2772" spans="1:27" x14ac:dyDescent="0.2">
      <c r="A2772">
        <v>2898</v>
      </c>
      <c r="B2772" t="s">
        <v>3557</v>
      </c>
      <c r="C2772" t="s">
        <v>87</v>
      </c>
      <c r="D2772" s="1">
        <v>990000</v>
      </c>
      <c r="E2772">
        <v>8</v>
      </c>
      <c r="F2772">
        <v>4</v>
      </c>
      <c r="G2772" s="2">
        <v>3120</v>
      </c>
      <c r="H2772" t="s">
        <v>451</v>
      </c>
      <c r="I2772" t="s">
        <v>54</v>
      </c>
      <c r="J2772" s="5">
        <v>10474</v>
      </c>
      <c r="K2772" s="8" t="str">
        <f>VLOOKUP($B2772,Sheet1!A:E,3,FALSE)</f>
        <v>Hunts Point</v>
      </c>
      <c r="L2772" s="8" t="str">
        <f>VLOOKUP($B2772,Sheet1!A:E,4,FALSE)</f>
        <v>D+</v>
      </c>
      <c r="M2772">
        <v>-73.886307200000005</v>
      </c>
      <c r="N2772">
        <v>40.818241100000002</v>
      </c>
      <c r="O2772" s="13">
        <f>VLOOKUP($B2772,Sheet2!A:F,6,FALSE)</f>
        <v>7.0694437444595053</v>
      </c>
      <c r="P2772" s="1">
        <v>198000</v>
      </c>
      <c r="Q2772" s="3">
        <v>6.7500000000000004E-2</v>
      </c>
      <c r="R2772">
        <v>30</v>
      </c>
      <c r="S2772" s="1">
        <v>792000</v>
      </c>
      <c r="T2772" s="1">
        <v>5136.8999999999996</v>
      </c>
      <c r="U2772" s="1">
        <v>1005.3</v>
      </c>
      <c r="V2772" s="1">
        <v>206.25</v>
      </c>
      <c r="W2772" s="4">
        <v>375</v>
      </c>
      <c r="X2772" s="1">
        <v>6723.44</v>
      </c>
      <c r="Y2772">
        <v>16</v>
      </c>
      <c r="Z2772">
        <v>13</v>
      </c>
      <c r="AA2772" t="str">
        <f>VLOOKUP($B2772,Sheet1!A:E,5,FALSE)</f>
        <v>High Points Produce Market,  market with fresh produce, major food distribution center with a mix of industrial &amp; residential.</v>
      </c>
    </row>
    <row r="2773" spans="1:27" x14ac:dyDescent="0.2">
      <c r="A2773">
        <v>2899</v>
      </c>
      <c r="B2773" t="s">
        <v>3558</v>
      </c>
      <c r="C2773" t="s">
        <v>34</v>
      </c>
      <c r="D2773" s="1">
        <v>314000</v>
      </c>
      <c r="E2773">
        <v>2</v>
      </c>
      <c r="F2773">
        <v>1</v>
      </c>
      <c r="G2773">
        <v>847</v>
      </c>
      <c r="H2773" t="s">
        <v>216</v>
      </c>
      <c r="I2773" t="s">
        <v>36</v>
      </c>
      <c r="J2773" s="5">
        <v>10303</v>
      </c>
      <c r="K2773" s="8" t="str">
        <f>VLOOKUP($B2773,Sheet1!A:E,3,FALSE)</f>
        <v>Richmond County</v>
      </c>
      <c r="L2773" s="8" t="str">
        <f>VLOOKUP($B2773,Sheet1!A:E,4,FALSE)</f>
        <v>B</v>
      </c>
      <c r="M2773">
        <v>-74.165274800000006</v>
      </c>
      <c r="N2773">
        <v>40.6396832</v>
      </c>
      <c r="O2773" s="13">
        <f>VLOOKUP($B2773,Sheet2!A:F,6,FALSE)</f>
        <v>12.07999838538786</v>
      </c>
      <c r="P2773" s="1">
        <v>62800</v>
      </c>
      <c r="Q2773" s="3">
        <v>6.7500000000000004E-2</v>
      </c>
      <c r="R2773">
        <v>30</v>
      </c>
      <c r="S2773" s="1">
        <v>251200</v>
      </c>
      <c r="T2773" s="1">
        <v>1629.28</v>
      </c>
      <c r="U2773" s="1">
        <v>318.85000000000002</v>
      </c>
      <c r="V2773" s="1">
        <v>65.42</v>
      </c>
      <c r="W2773" s="4">
        <v>375</v>
      </c>
      <c r="X2773" s="1">
        <v>2388.5500000000002</v>
      </c>
      <c r="Y2773">
        <v>4</v>
      </c>
      <c r="Z2773">
        <v>7</v>
      </c>
      <c r="AA2773" t="str">
        <f>VLOOKUP($B2773,Sheet1!A:E,5,FALSE)</f>
        <v>Northern Staten Island</v>
      </c>
    </row>
    <row r="2774" spans="1:27" x14ac:dyDescent="0.2">
      <c r="A2774">
        <v>2901</v>
      </c>
      <c r="B2774" t="s">
        <v>3559</v>
      </c>
      <c r="C2774" t="s">
        <v>87</v>
      </c>
      <c r="D2774" s="1">
        <v>1598000</v>
      </c>
      <c r="E2774">
        <v>7</v>
      </c>
      <c r="F2774">
        <v>2.5</v>
      </c>
      <c r="G2774" s="2">
        <v>2184</v>
      </c>
      <c r="H2774" t="s">
        <v>322</v>
      </c>
      <c r="I2774" t="s">
        <v>65</v>
      </c>
      <c r="J2774" s="5">
        <v>11365</v>
      </c>
      <c r="K2774" s="8" t="str">
        <f>VLOOKUP($B2774,Sheet1!A:E,3,FALSE)</f>
        <v>Auburndale</v>
      </c>
      <c r="L2774" s="8" t="str">
        <f>VLOOKUP($B2774,Sheet1!A:E,4,FALSE)</f>
        <v>B</v>
      </c>
      <c r="M2774">
        <v>-73.798914199999999</v>
      </c>
      <c r="N2774">
        <v>40.7375872</v>
      </c>
      <c r="O2774" s="13">
        <f>VLOOKUP($B2774,Sheet2!A:F,6,FALSE)</f>
        <v>9.8191666154685784</v>
      </c>
      <c r="P2774" s="1">
        <v>319600</v>
      </c>
      <c r="Q2774" s="3">
        <v>6.7500000000000004E-2</v>
      </c>
      <c r="R2774">
        <v>30</v>
      </c>
      <c r="S2774" s="1">
        <v>1278400</v>
      </c>
      <c r="T2774" s="1">
        <v>8291.68</v>
      </c>
      <c r="U2774" s="1">
        <v>1622.69</v>
      </c>
      <c r="V2774" s="1">
        <v>332.92</v>
      </c>
      <c r="W2774" s="4">
        <v>600</v>
      </c>
      <c r="X2774" s="1">
        <v>10847.28</v>
      </c>
      <c r="Y2774">
        <v>14</v>
      </c>
      <c r="Z2774">
        <v>12</v>
      </c>
      <c r="AA2774" t="str">
        <f>VLOOKUP($B2774,Sheet1!A:E,5,FALSE)</f>
        <v>Francis Lewis High School, suburban feel - sidewalks with trees, Long Island RailRoad primary transportation.</v>
      </c>
    </row>
    <row r="2775" spans="1:27" x14ac:dyDescent="0.2">
      <c r="A2775">
        <v>2902</v>
      </c>
      <c r="B2775" t="s">
        <v>3560</v>
      </c>
      <c r="C2775" t="s">
        <v>52</v>
      </c>
      <c r="D2775" s="1">
        <v>208000</v>
      </c>
      <c r="E2775">
        <v>3</v>
      </c>
      <c r="F2775">
        <v>1</v>
      </c>
      <c r="G2775" s="2">
        <v>2184</v>
      </c>
      <c r="H2775" t="s">
        <v>1496</v>
      </c>
      <c r="I2775" t="s">
        <v>65</v>
      </c>
      <c r="J2775" s="5">
        <v>11375</v>
      </c>
      <c r="K2775" s="8" t="str">
        <f>VLOOKUP($B2775,Sheet1!A:E,3,FALSE)</f>
        <v>Forest Hills</v>
      </c>
      <c r="L2775" s="8" t="str">
        <f>VLOOKUP($B2775,Sheet1!A:E,4,FALSE)</f>
        <v>A</v>
      </c>
      <c r="M2775">
        <v>-73.833242900000002</v>
      </c>
      <c r="N2775">
        <v>40.717069299999999</v>
      </c>
      <c r="O2775" s="13">
        <f>VLOOKUP($B2775,Sheet2!A:F,6,FALSE)</f>
        <v>8.2830722687529086</v>
      </c>
      <c r="P2775" s="1">
        <v>41600</v>
      </c>
      <c r="Q2775" s="3">
        <v>6.7500000000000004E-2</v>
      </c>
      <c r="R2775">
        <v>30</v>
      </c>
      <c r="S2775" s="1">
        <v>166400</v>
      </c>
      <c r="T2775" s="1">
        <v>1079.27</v>
      </c>
      <c r="U2775" s="1">
        <v>211.21</v>
      </c>
      <c r="V2775" s="1">
        <v>43.33</v>
      </c>
      <c r="W2775" s="4">
        <v>3000</v>
      </c>
      <c r="X2775" s="1">
        <v>4333.8100000000004</v>
      </c>
      <c r="Y2775">
        <v>6</v>
      </c>
      <c r="Z2775">
        <v>18</v>
      </c>
      <c r="AA2775" t="str">
        <f>VLOOKUP($B2775,Sheet1!A:E,5,FALSE)</f>
        <v>Forest Hills Stadium - historic concert venue, commuter friendly from Manhattan.</v>
      </c>
    </row>
    <row r="2776" spans="1:27" x14ac:dyDescent="0.2">
      <c r="A2776">
        <v>2903</v>
      </c>
      <c r="B2776" t="s">
        <v>3561</v>
      </c>
      <c r="C2776" t="s">
        <v>52</v>
      </c>
      <c r="D2776" s="1">
        <v>169900</v>
      </c>
      <c r="E2776">
        <v>2</v>
      </c>
      <c r="F2776">
        <v>1</v>
      </c>
      <c r="G2776">
        <v>900</v>
      </c>
      <c r="H2776" t="s">
        <v>81</v>
      </c>
      <c r="I2776" t="s">
        <v>54</v>
      </c>
      <c r="J2776" s="5">
        <v>10460</v>
      </c>
      <c r="K2776" s="8" t="str">
        <f>VLOOKUP($B2776,Sheet1!A:E,3,FALSE)</f>
        <v>Crotona Park East</v>
      </c>
      <c r="L2776" s="8" t="str">
        <f>VLOOKUP($B2776,Sheet1!A:E,4,FALSE)</f>
        <v>C</v>
      </c>
      <c r="M2776">
        <v>-73.865036000000003</v>
      </c>
      <c r="N2776">
        <v>40.836352300000001</v>
      </c>
      <c r="O2776" s="13">
        <f>VLOOKUP($B2776,Sheet2!A:F,6,FALSE)</f>
        <v>8.7376653401548694</v>
      </c>
      <c r="P2776" s="1">
        <v>33980</v>
      </c>
      <c r="Q2776" s="3">
        <v>6.7500000000000004E-2</v>
      </c>
      <c r="R2776">
        <v>30</v>
      </c>
      <c r="S2776" s="1">
        <v>135920</v>
      </c>
      <c r="T2776" s="1">
        <v>881.57</v>
      </c>
      <c r="U2776" s="1">
        <v>172.52</v>
      </c>
      <c r="V2776" s="1">
        <v>35.4</v>
      </c>
      <c r="W2776" s="4">
        <v>600</v>
      </c>
      <c r="X2776" s="1">
        <v>1689.5</v>
      </c>
      <c r="Y2776">
        <v>4</v>
      </c>
      <c r="Z2776">
        <v>8</v>
      </c>
      <c r="AA2776" t="str">
        <f>VLOOKUP($B2776,Sheet1!A:E,5,FALSE)</f>
        <v>Proximity to Crotona Park and with residential development.</v>
      </c>
    </row>
    <row r="2777" spans="1:27" x14ac:dyDescent="0.2">
      <c r="A2777">
        <v>2904</v>
      </c>
      <c r="B2777" t="s">
        <v>3562</v>
      </c>
      <c r="C2777" t="s">
        <v>52</v>
      </c>
      <c r="D2777" s="1">
        <v>235000</v>
      </c>
      <c r="E2777">
        <v>1</v>
      </c>
      <c r="F2777">
        <v>1</v>
      </c>
      <c r="G2777" s="2">
        <v>2184</v>
      </c>
      <c r="H2777" t="s">
        <v>62</v>
      </c>
      <c r="I2777" t="s">
        <v>65</v>
      </c>
      <c r="J2777" s="5">
        <v>11374</v>
      </c>
      <c r="K2777" s="8" t="str">
        <f>VLOOKUP($B2777,Sheet1!A:E,3,FALSE)</f>
        <v>Rego Park</v>
      </c>
      <c r="L2777" s="8" t="str">
        <f>VLOOKUP($B2777,Sheet1!A:E,4,FALSE)</f>
        <v>B+</v>
      </c>
      <c r="M2777">
        <v>-73.858779900000002</v>
      </c>
      <c r="N2777">
        <v>40.726783699999999</v>
      </c>
      <c r="O2777" s="13">
        <f>VLOOKUP($B2777,Sheet2!A:F,6,FALSE)</f>
        <v>6.818873020160682</v>
      </c>
      <c r="P2777" s="1">
        <v>47000</v>
      </c>
      <c r="Q2777" s="3">
        <v>6.7500000000000004E-2</v>
      </c>
      <c r="R2777">
        <v>30</v>
      </c>
      <c r="S2777" s="1">
        <v>188000</v>
      </c>
      <c r="T2777" s="1">
        <v>1219.3599999999999</v>
      </c>
      <c r="U2777" s="1">
        <v>238.63</v>
      </c>
      <c r="V2777" s="1">
        <v>48.96</v>
      </c>
      <c r="W2777" s="4">
        <v>600</v>
      </c>
      <c r="X2777" s="1">
        <v>2106.9499999999998</v>
      </c>
      <c r="Y2777">
        <v>2</v>
      </c>
      <c r="Z2777">
        <v>18</v>
      </c>
      <c r="AA2777" t="str">
        <f>VLOOKUP($B2777,Sheet1!A:E,5,FALSE)</f>
        <v>Queens Center Mall, sigificant recent immigrant populations. </v>
      </c>
    </row>
    <row r="2778" spans="1:27" x14ac:dyDescent="0.2">
      <c r="A2778">
        <v>2906</v>
      </c>
      <c r="B2778" t="s">
        <v>3563</v>
      </c>
      <c r="C2778" t="s">
        <v>41</v>
      </c>
      <c r="D2778" s="1">
        <v>998000</v>
      </c>
      <c r="E2778">
        <v>6</v>
      </c>
      <c r="F2778">
        <v>2.5</v>
      </c>
      <c r="G2778" s="2">
        <v>2236</v>
      </c>
      <c r="H2778" t="s">
        <v>39</v>
      </c>
      <c r="I2778" t="s">
        <v>45</v>
      </c>
      <c r="J2778" s="5">
        <v>11207</v>
      </c>
      <c r="K2778" s="8" t="str">
        <f>VLOOKUP($B2778,Sheet1!A:E,3,FALSE)</f>
        <v>East New York</v>
      </c>
      <c r="L2778" s="8" t="str">
        <f>VLOOKUP($B2778,Sheet1!A:E,4,FALSE)</f>
        <v>D+</v>
      </c>
      <c r="M2778">
        <v>-73.891464799999994</v>
      </c>
      <c r="N2778">
        <v>40.662348399999999</v>
      </c>
      <c r="O2778" s="13">
        <f>VLOOKUP($B2778,Sheet2!A:F,6,FALSE)</f>
        <v>7.7423972609043457</v>
      </c>
      <c r="P2778" s="1">
        <v>199600</v>
      </c>
      <c r="Q2778" s="3">
        <v>6.7500000000000004E-2</v>
      </c>
      <c r="R2778">
        <v>30</v>
      </c>
      <c r="S2778" s="1">
        <v>798400</v>
      </c>
      <c r="T2778" s="1">
        <v>5178.41</v>
      </c>
      <c r="U2778" s="1">
        <v>1013.42</v>
      </c>
      <c r="V2778" s="1">
        <v>207.92</v>
      </c>
      <c r="W2778" s="4">
        <v>205</v>
      </c>
      <c r="X2778" s="1">
        <v>6604.74</v>
      </c>
      <c r="Y2778">
        <v>12</v>
      </c>
      <c r="Z2778">
        <v>12</v>
      </c>
      <c r="AA2778" t="str">
        <f>VLOOKUP($B2778,Sheet1!A:E,5,FALSE)</f>
        <v>High Violence, Drug abuse, and Crime. Recovering neighborhood Urban Revitalization Projects with many community gardens &amp;Green Spaces. </v>
      </c>
    </row>
    <row r="2779" spans="1:27" x14ac:dyDescent="0.2">
      <c r="A2779">
        <v>2907</v>
      </c>
      <c r="B2779" t="s">
        <v>3564</v>
      </c>
      <c r="C2779" t="s">
        <v>52</v>
      </c>
      <c r="D2779" s="1">
        <v>6400000</v>
      </c>
      <c r="E2779">
        <v>3</v>
      </c>
      <c r="F2779">
        <v>4</v>
      </c>
      <c r="G2779" s="2">
        <v>2184</v>
      </c>
      <c r="H2779" t="s">
        <v>42</v>
      </c>
      <c r="I2779" t="s">
        <v>28</v>
      </c>
      <c r="J2779" s="5">
        <v>10021</v>
      </c>
      <c r="K2779" s="8" t="str">
        <f>VLOOKUP($B2779,Sheet1!A:E,3,FALSE)</f>
        <v>Upper East Side</v>
      </c>
      <c r="L2779" s="8" t="str">
        <f>VLOOKUP($B2779,Sheet1!A:E,4,FALSE)</f>
        <v>A</v>
      </c>
      <c r="M2779">
        <v>-73.964457400000001</v>
      </c>
      <c r="N2779">
        <v>40.773763500000001</v>
      </c>
      <c r="O2779" s="13">
        <f>VLOOKUP($B2779,Sheet2!A:F,6,FALSE)</f>
        <v>2.0429855538201318</v>
      </c>
      <c r="P2779" s="1">
        <v>1280000</v>
      </c>
      <c r="Q2779" s="3">
        <v>6.7500000000000004E-2</v>
      </c>
      <c r="R2779">
        <v>30</v>
      </c>
      <c r="S2779" s="1">
        <v>5120000</v>
      </c>
      <c r="T2779" s="1">
        <v>33208.22</v>
      </c>
      <c r="U2779" s="1">
        <v>6498.88</v>
      </c>
      <c r="V2779" s="1">
        <v>1333.33</v>
      </c>
      <c r="W2779" s="4">
        <v>205</v>
      </c>
      <c r="X2779" s="1">
        <v>41245.440000000002</v>
      </c>
      <c r="Y2779">
        <v>6</v>
      </c>
      <c r="Z2779">
        <v>9</v>
      </c>
      <c r="AA2779" t="str">
        <f>VLOOKUP($B2779,Sheet1!A:E,5,FALSE)</f>
        <v>Posh neighborhood, private schools, expensive supermarkets, iconic museums. </v>
      </c>
    </row>
    <row r="2780" spans="1:27" x14ac:dyDescent="0.2">
      <c r="A2780">
        <v>2908</v>
      </c>
      <c r="B2780" t="s">
        <v>3565</v>
      </c>
      <c r="C2780" t="s">
        <v>52</v>
      </c>
      <c r="D2780" s="1">
        <v>385000</v>
      </c>
      <c r="E2780">
        <v>2</v>
      </c>
      <c r="F2780">
        <v>1</v>
      </c>
      <c r="G2780">
        <v>920</v>
      </c>
      <c r="H2780" t="s">
        <v>3566</v>
      </c>
      <c r="I2780" t="s">
        <v>65</v>
      </c>
      <c r="J2780" s="5">
        <v>11374</v>
      </c>
      <c r="K2780" s="8" t="str">
        <f>VLOOKUP($B2780,Sheet1!A:E,3,FALSE)</f>
        <v>Rego Park</v>
      </c>
      <c r="L2780" s="8" t="str">
        <f>VLOOKUP($B2780,Sheet1!A:E,4,FALSE)</f>
        <v>B+</v>
      </c>
      <c r="M2780">
        <v>-73.860151599999995</v>
      </c>
      <c r="N2780">
        <v>40.732537899999997</v>
      </c>
      <c r="O2780" s="13">
        <f>VLOOKUP($B2780,Sheet2!A:F,6,FALSE)</f>
        <v>6.6701932216073194</v>
      </c>
      <c r="P2780" s="1">
        <v>77000</v>
      </c>
      <c r="Q2780" s="3">
        <v>6.7500000000000004E-2</v>
      </c>
      <c r="R2780">
        <v>30</v>
      </c>
      <c r="S2780" s="1">
        <v>308000</v>
      </c>
      <c r="T2780" s="1">
        <v>1997.68</v>
      </c>
      <c r="U2780" s="1">
        <v>390.95</v>
      </c>
      <c r="V2780" s="1">
        <v>80.209999999999994</v>
      </c>
      <c r="W2780" s="4">
        <v>600</v>
      </c>
      <c r="X2780" s="1">
        <v>3068.84</v>
      </c>
      <c r="Y2780">
        <v>4</v>
      </c>
      <c r="Z2780">
        <v>8</v>
      </c>
      <c r="AA2780" t="str">
        <f>VLOOKUP($B2780,Sheet1!A:E,5,FALSE)</f>
        <v>Queens Center Mall, sigificant recent immigrant populations. </v>
      </c>
    </row>
    <row r="2781" spans="1:27" x14ac:dyDescent="0.2">
      <c r="A2781">
        <v>2909</v>
      </c>
      <c r="B2781" t="s">
        <v>3567</v>
      </c>
      <c r="C2781" t="s">
        <v>52</v>
      </c>
      <c r="D2781" s="1">
        <v>250000</v>
      </c>
      <c r="E2781">
        <v>1</v>
      </c>
      <c r="F2781">
        <v>1</v>
      </c>
      <c r="G2781">
        <v>750</v>
      </c>
      <c r="H2781" t="s">
        <v>81</v>
      </c>
      <c r="I2781" t="s">
        <v>45</v>
      </c>
      <c r="J2781" s="5">
        <v>11229</v>
      </c>
      <c r="K2781" s="8" t="str">
        <f>VLOOKUP($B2781,Sheet1!A:E,3,FALSE)</f>
        <v>Homecrest</v>
      </c>
      <c r="L2781" s="8" t="str">
        <f>VLOOKUP($B2781,Sheet1!A:E,4,FALSE)</f>
        <v>B</v>
      </c>
      <c r="M2781">
        <v>-73.932547400000004</v>
      </c>
      <c r="N2781">
        <v>40.598675800000002</v>
      </c>
      <c r="O2781" s="13">
        <f>VLOOKUP($B2781,Sheet2!A:F,6,FALSE)</f>
        <v>10.72604269520302</v>
      </c>
      <c r="P2781" s="1">
        <v>50000</v>
      </c>
      <c r="Q2781" s="3">
        <v>6.7500000000000004E-2</v>
      </c>
      <c r="R2781">
        <v>30</v>
      </c>
      <c r="S2781" s="1">
        <v>200000</v>
      </c>
      <c r="T2781" s="1">
        <v>1297.2</v>
      </c>
      <c r="U2781" s="1">
        <v>253.86</v>
      </c>
      <c r="V2781" s="1">
        <v>52.08</v>
      </c>
      <c r="W2781" s="4">
        <v>600</v>
      </c>
      <c r="X2781" s="1">
        <v>2203.14</v>
      </c>
      <c r="Y2781">
        <v>2</v>
      </c>
      <c r="Z2781">
        <v>6</v>
      </c>
      <c r="AA2781" t="str">
        <f>VLOOKUP($B2781,Sheet1!A:E,5,FALSE)</f>
        <v>Residential community and local parks.</v>
      </c>
    </row>
    <row r="2782" spans="1:27" x14ac:dyDescent="0.2">
      <c r="A2782">
        <v>2910</v>
      </c>
      <c r="B2782" t="s">
        <v>3568</v>
      </c>
      <c r="C2782" t="s">
        <v>87</v>
      </c>
      <c r="D2782" s="1">
        <v>1849000</v>
      </c>
      <c r="E2782">
        <v>6</v>
      </c>
      <c r="F2782">
        <v>3</v>
      </c>
      <c r="G2782" s="2">
        <v>2184</v>
      </c>
      <c r="H2782" t="s">
        <v>119</v>
      </c>
      <c r="I2782" t="s">
        <v>65</v>
      </c>
      <c r="J2782" s="5">
        <v>11361</v>
      </c>
      <c r="K2782" s="8" t="str">
        <f>VLOOKUP($B2782,Sheet1!A:E,3,FALSE)</f>
        <v>Bayside</v>
      </c>
      <c r="L2782" s="8" t="str">
        <f>VLOOKUP($B2782,Sheet1!A:E,4,FALSE)</f>
        <v>A</v>
      </c>
      <c r="M2782">
        <v>-73.775249799999997</v>
      </c>
      <c r="N2782">
        <v>40.768896499999997</v>
      </c>
      <c r="O2782" s="13">
        <f>VLOOKUP($B2782,Sheet2!A:F,6,FALSE)</f>
        <v>11.11457848678975</v>
      </c>
      <c r="P2782" s="1">
        <v>369800</v>
      </c>
      <c r="Q2782" s="3">
        <v>6.7500000000000004E-2</v>
      </c>
      <c r="R2782">
        <v>30</v>
      </c>
      <c r="S2782" s="1">
        <v>1479200</v>
      </c>
      <c r="T2782" s="1">
        <v>9594.06</v>
      </c>
      <c r="U2782" s="1">
        <v>1877.57</v>
      </c>
      <c r="V2782" s="1">
        <v>385.21</v>
      </c>
      <c r="W2782" s="4">
        <v>550</v>
      </c>
      <c r="X2782" s="1">
        <v>12406.84</v>
      </c>
      <c r="Y2782">
        <v>12</v>
      </c>
      <c r="Z2782">
        <v>11</v>
      </c>
      <c r="AA2782" t="str">
        <f>VLOOKUP($B2782,Sheet1!A:E,5,FALSE)</f>
        <v>Suburban style homes in Northeast Queens, large Korean community, with its most commerical street being Bell Boulevard</v>
      </c>
    </row>
    <row r="2783" spans="1:27" x14ac:dyDescent="0.2">
      <c r="A2783">
        <v>2911</v>
      </c>
      <c r="B2783" t="s">
        <v>3569</v>
      </c>
      <c r="C2783" t="s">
        <v>34</v>
      </c>
      <c r="D2783" s="1">
        <v>449500</v>
      </c>
      <c r="E2783">
        <v>3</v>
      </c>
      <c r="F2783">
        <v>2</v>
      </c>
      <c r="G2783" s="2">
        <v>2184</v>
      </c>
      <c r="H2783" t="s">
        <v>3570</v>
      </c>
      <c r="I2783" t="s">
        <v>54</v>
      </c>
      <c r="J2783" s="5">
        <v>10473</v>
      </c>
      <c r="K2783" s="8" t="str">
        <f>VLOOKUP($B2783,Sheet1!A:E,3,FALSE)</f>
        <v>Clason Point</v>
      </c>
      <c r="L2783" s="8" t="str">
        <f>VLOOKUP($B2783,Sheet1!A:E,4,FALSE)</f>
        <v>C</v>
      </c>
      <c r="M2783">
        <v>-73.855529000000004</v>
      </c>
      <c r="N2783">
        <v>40.811260500000003</v>
      </c>
      <c r="O2783" s="13">
        <f>VLOOKUP($B2783,Sheet2!A:F,6,FALSE)</f>
        <v>8.0616368727022767</v>
      </c>
      <c r="P2783" s="1">
        <v>89900</v>
      </c>
      <c r="Q2783" s="3">
        <v>6.7500000000000004E-2</v>
      </c>
      <c r="R2783">
        <v>30</v>
      </c>
      <c r="S2783" s="1">
        <v>359600</v>
      </c>
      <c r="T2783" s="1">
        <v>2332.36</v>
      </c>
      <c r="U2783" s="1">
        <v>456.44</v>
      </c>
      <c r="V2783" s="1">
        <v>93.65</v>
      </c>
      <c r="W2783" s="4">
        <v>550</v>
      </c>
      <c r="X2783" s="1">
        <v>3432.45</v>
      </c>
      <c r="Y2783">
        <v>6</v>
      </c>
      <c r="Z2783">
        <v>14</v>
      </c>
      <c r="AA2783" t="str">
        <f>VLOOKUP($B2783,Sheet1!A:E,5,FALSE)</f>
        <v>Bronx, Waterfront location with family-friendly residential vibe.</v>
      </c>
    </row>
    <row r="2784" spans="1:27" x14ac:dyDescent="0.2">
      <c r="A2784">
        <v>2912</v>
      </c>
      <c r="B2784" t="s">
        <v>3571</v>
      </c>
      <c r="C2784" t="s">
        <v>87</v>
      </c>
      <c r="D2784" s="1">
        <v>1250000</v>
      </c>
      <c r="E2784">
        <v>5</v>
      </c>
      <c r="F2784">
        <v>2</v>
      </c>
      <c r="G2784" s="2">
        <v>2184</v>
      </c>
      <c r="H2784" t="s">
        <v>773</v>
      </c>
      <c r="I2784" t="s">
        <v>65</v>
      </c>
      <c r="J2784" s="5">
        <v>11373</v>
      </c>
      <c r="K2784" s="8" t="str">
        <f>VLOOKUP($B2784,Sheet1!A:E,3,FALSE)</f>
        <v>Elmhurst</v>
      </c>
      <c r="L2784" s="8" t="str">
        <f>VLOOKUP($B2784,Sheet1!A:E,4,FALSE)</f>
        <v>B-</v>
      </c>
      <c r="M2784">
        <v>-73.876035900000005</v>
      </c>
      <c r="N2784">
        <v>40.732444399999999</v>
      </c>
      <c r="O2784" s="13">
        <f>VLOOKUP($B2784,Sheet2!A:F,6,FALSE)</f>
        <v>5.8513821845958551</v>
      </c>
      <c r="P2784" s="1">
        <v>250000</v>
      </c>
      <c r="Q2784" s="3">
        <v>6.7500000000000004E-2</v>
      </c>
      <c r="R2784">
        <v>30</v>
      </c>
      <c r="S2784" s="1">
        <v>1000000</v>
      </c>
      <c r="T2784" s="1">
        <v>6485.98</v>
      </c>
      <c r="U2784" s="1">
        <v>1269.31</v>
      </c>
      <c r="V2784" s="1">
        <v>260.42</v>
      </c>
      <c r="W2784" s="4">
        <v>375</v>
      </c>
      <c r="X2784" s="1">
        <v>8390.7099999999991</v>
      </c>
      <c r="Y2784">
        <v>10</v>
      </c>
      <c r="Z2784">
        <v>14</v>
      </c>
      <c r="AA2784" t="str">
        <f>VLOOKUP($B2784,Sheet1!A:E,5,FALSE)</f>
        <v>Queens Center Mall, Authentic food scene, very busy commercial area.</v>
      </c>
    </row>
    <row r="2785" spans="1:27" x14ac:dyDescent="0.2">
      <c r="A2785">
        <v>2913</v>
      </c>
      <c r="B2785" t="s">
        <v>3572</v>
      </c>
      <c r="C2785" t="s">
        <v>34</v>
      </c>
      <c r="D2785" s="1">
        <v>1099000</v>
      </c>
      <c r="E2785">
        <v>7</v>
      </c>
      <c r="F2785">
        <v>3</v>
      </c>
      <c r="G2785" s="2">
        <v>2322</v>
      </c>
      <c r="H2785" t="s">
        <v>325</v>
      </c>
      <c r="I2785" t="s">
        <v>45</v>
      </c>
      <c r="J2785" s="5">
        <v>11236</v>
      </c>
      <c r="K2785" s="8" t="str">
        <f>VLOOKUP($B2785,Sheet1!A:E,3,FALSE)</f>
        <v>Canarsie</v>
      </c>
      <c r="L2785" s="8" t="str">
        <f>VLOOKUP($B2785,Sheet1!A:E,4,FALSE)</f>
        <v>B-</v>
      </c>
      <c r="M2785">
        <v>-73.901650599999996</v>
      </c>
      <c r="N2785">
        <v>40.643848499999997</v>
      </c>
      <c r="O2785" s="13">
        <f>VLOOKUP($B2785,Sheet2!A:F,6,FALSE)</f>
        <v>8.47467798862907</v>
      </c>
      <c r="P2785" s="1">
        <v>219800</v>
      </c>
      <c r="Q2785" s="3">
        <v>6.7500000000000004E-2</v>
      </c>
      <c r="R2785">
        <v>30</v>
      </c>
      <c r="S2785" s="1">
        <v>879200</v>
      </c>
      <c r="T2785" s="1">
        <v>5702.47</v>
      </c>
      <c r="U2785" s="1">
        <v>1115.98</v>
      </c>
      <c r="V2785" s="1">
        <v>228.96</v>
      </c>
      <c r="W2785" s="4">
        <v>375</v>
      </c>
      <c r="X2785" s="1">
        <v>7422.41</v>
      </c>
      <c r="Y2785">
        <v>14</v>
      </c>
      <c r="Z2785">
        <v>12</v>
      </c>
      <c r="AA2785" t="str">
        <f>VLOOKUP($B2785,Sheet1!A:E,5,FALSE)</f>
        <v>Primarilly African American &amp; West Indian Residential Neighborhood on the L line.</v>
      </c>
    </row>
    <row r="2786" spans="1:27" x14ac:dyDescent="0.2">
      <c r="A2786">
        <v>2914</v>
      </c>
      <c r="B2786" t="s">
        <v>3573</v>
      </c>
      <c r="C2786" t="s">
        <v>34</v>
      </c>
      <c r="D2786" s="1">
        <v>1900000</v>
      </c>
      <c r="E2786">
        <v>4</v>
      </c>
      <c r="F2786">
        <v>2</v>
      </c>
      <c r="G2786" s="2">
        <v>1400</v>
      </c>
      <c r="H2786" t="s">
        <v>3574</v>
      </c>
      <c r="I2786" t="s">
        <v>65</v>
      </c>
      <c r="J2786" s="5">
        <v>11367</v>
      </c>
      <c r="K2786" s="8" t="str">
        <f>VLOOKUP($B2786,Sheet1!A:E,3,FALSE)</f>
        <v>Flushing</v>
      </c>
      <c r="L2786" s="8" t="str">
        <f>VLOOKUP($B2786,Sheet1!A:E,4,FALSE)</f>
        <v>B</v>
      </c>
      <c r="M2786">
        <v>-73.823169300000004</v>
      </c>
      <c r="N2786">
        <v>40.7230171</v>
      </c>
      <c r="O2786" s="13">
        <f>VLOOKUP($B2786,Sheet2!A:F,6,FALSE)</f>
        <v>8.700612167442312</v>
      </c>
      <c r="P2786" s="1">
        <v>380000</v>
      </c>
      <c r="Q2786" s="3">
        <v>6.7500000000000004E-2</v>
      </c>
      <c r="R2786">
        <v>30</v>
      </c>
      <c r="S2786" s="1">
        <v>1520000</v>
      </c>
      <c r="T2786" s="1">
        <v>9858.69</v>
      </c>
      <c r="U2786" s="1">
        <v>1929.36</v>
      </c>
      <c r="V2786" s="1">
        <v>395.83</v>
      </c>
      <c r="W2786" s="4">
        <v>600</v>
      </c>
      <c r="X2786" s="1">
        <v>12783.88</v>
      </c>
      <c r="Y2786">
        <v>8</v>
      </c>
      <c r="Z2786">
        <v>9</v>
      </c>
      <c r="AA2786" t="str">
        <f>VLOOKUP($B2786,Sheet1!A:E,5,FALSE)</f>
        <v>Bustling Chinese and  Korean community. Large shopping community.</v>
      </c>
    </row>
    <row r="2787" spans="1:27" x14ac:dyDescent="0.2">
      <c r="A2787">
        <v>2915</v>
      </c>
      <c r="B2787" t="s">
        <v>3575</v>
      </c>
      <c r="C2787" t="s">
        <v>26</v>
      </c>
      <c r="D2787" s="1">
        <v>2500000</v>
      </c>
      <c r="E2787">
        <v>2</v>
      </c>
      <c r="F2787">
        <v>2</v>
      </c>
      <c r="G2787" s="2">
        <v>1250</v>
      </c>
      <c r="H2787" t="s">
        <v>47</v>
      </c>
      <c r="I2787" t="s">
        <v>28</v>
      </c>
      <c r="J2787" s="5">
        <v>10036</v>
      </c>
      <c r="K2787" s="8" t="str">
        <f>VLOOKUP($B2787,Sheet1!A:E,3,FALSE)</f>
        <v>Midtown West</v>
      </c>
      <c r="L2787" s="8" t="str">
        <f>VLOOKUP($B2787,Sheet1!A:E,4,FALSE)</f>
        <v>B</v>
      </c>
      <c r="M2787">
        <v>-73.9923304</v>
      </c>
      <c r="N2787">
        <v>40.757853099999998</v>
      </c>
      <c r="O2787" s="13">
        <f>VLOOKUP($B2787,Sheet2!A:F,6,FALSE)</f>
        <v>0.72106924257751281</v>
      </c>
      <c r="P2787" s="1">
        <v>500000</v>
      </c>
      <c r="Q2787" s="3">
        <v>6.7500000000000004E-2</v>
      </c>
      <c r="R2787">
        <v>30</v>
      </c>
      <c r="S2787" s="1">
        <v>2000000</v>
      </c>
      <c r="T2787" s="1">
        <v>12971.96</v>
      </c>
      <c r="U2787" s="1">
        <v>2538.63</v>
      </c>
      <c r="V2787" s="1">
        <v>520.83000000000004</v>
      </c>
      <c r="W2787" s="4">
        <v>600</v>
      </c>
      <c r="X2787" s="1">
        <v>16631.419999999998</v>
      </c>
      <c r="Y2787">
        <v>4</v>
      </c>
      <c r="Z2787">
        <v>8</v>
      </c>
      <c r="AA2787" t="str">
        <f>VLOOKUP($B2787,Sheet1!A:E,5,FALSE)</f>
        <v>Times Square, Rockefeller Center, Radio City Hall, Broadway shows</v>
      </c>
    </row>
    <row r="2788" spans="1:27" x14ac:dyDescent="0.2">
      <c r="A2788">
        <v>2916</v>
      </c>
      <c r="B2788" t="s">
        <v>3576</v>
      </c>
      <c r="C2788" t="s">
        <v>34</v>
      </c>
      <c r="D2788" s="1">
        <v>1288000</v>
      </c>
      <c r="E2788">
        <v>3</v>
      </c>
      <c r="F2788">
        <v>3</v>
      </c>
      <c r="G2788" s="2">
        <v>1696</v>
      </c>
      <c r="H2788" t="s">
        <v>907</v>
      </c>
      <c r="I2788" t="s">
        <v>65</v>
      </c>
      <c r="J2788" s="5">
        <v>11356</v>
      </c>
      <c r="K2788" s="8" t="str">
        <f>VLOOKUP($B2788,Sheet1!A:E,3,FALSE)</f>
        <v>College Point</v>
      </c>
      <c r="L2788" s="8" t="str">
        <f>VLOOKUP($B2788,Sheet1!A:E,4,FALSE)</f>
        <v>B</v>
      </c>
      <c r="M2788">
        <v>-73.849080000000001</v>
      </c>
      <c r="N2788">
        <v>40.788704000000003</v>
      </c>
      <c r="O2788" s="13">
        <f>VLOOKUP($B2788,Sheet2!A:F,6,FALSE)</f>
        <v>7.6642599042497217</v>
      </c>
      <c r="P2788" s="1">
        <v>257600</v>
      </c>
      <c r="Q2788" s="3">
        <v>6.7500000000000004E-2</v>
      </c>
      <c r="R2788">
        <v>30</v>
      </c>
      <c r="S2788" s="1">
        <v>1030400</v>
      </c>
      <c r="T2788" s="1">
        <v>6683.15</v>
      </c>
      <c r="U2788" s="1">
        <v>1307.9000000000001</v>
      </c>
      <c r="V2788" s="1">
        <v>268.33</v>
      </c>
      <c r="W2788" s="4">
        <v>550</v>
      </c>
      <c r="X2788" s="1">
        <v>8809.39</v>
      </c>
      <c r="Y2788">
        <v>6</v>
      </c>
      <c r="Z2788">
        <v>8</v>
      </c>
      <c r="AA2788" t="str">
        <f>VLOOKUP($B2788,Sheet1!A:E,5,FALSE)</f>
        <v>Large residential areas and proximity to Flushing Meadows-Corona Park.</v>
      </c>
    </row>
    <row r="2789" spans="1:27" x14ac:dyDescent="0.2">
      <c r="A2789">
        <v>2917</v>
      </c>
      <c r="B2789" t="s">
        <v>3577</v>
      </c>
      <c r="C2789" t="s">
        <v>52</v>
      </c>
      <c r="D2789" s="1">
        <v>1150000</v>
      </c>
      <c r="E2789">
        <v>1</v>
      </c>
      <c r="F2789">
        <v>1</v>
      </c>
      <c r="G2789" s="2">
        <v>2184</v>
      </c>
      <c r="H2789" t="s">
        <v>69</v>
      </c>
      <c r="I2789" t="s">
        <v>28</v>
      </c>
      <c r="J2789" s="5">
        <v>10023</v>
      </c>
      <c r="K2789" s="8" t="str">
        <f>VLOOKUP($B2789,Sheet1!A:E,3,FALSE)</f>
        <v>Upper West Side</v>
      </c>
      <c r="L2789" s="8" t="str">
        <f>VLOOKUP($B2789,Sheet1!A:E,4,FALSE)</f>
        <v>A</v>
      </c>
      <c r="M2789">
        <v>-73.979720900000004</v>
      </c>
      <c r="N2789">
        <v>40.771731600000003</v>
      </c>
      <c r="O2789" s="13">
        <f>VLOOKUP($B2789,Sheet2!A:F,6,FALSE)</f>
        <v>1.6092752364074481</v>
      </c>
      <c r="P2789" s="1">
        <v>230000</v>
      </c>
      <c r="Q2789" s="3">
        <v>6.7500000000000004E-2</v>
      </c>
      <c r="R2789">
        <v>30</v>
      </c>
      <c r="S2789" s="1">
        <v>920000</v>
      </c>
      <c r="T2789" s="1">
        <v>5967.1</v>
      </c>
      <c r="U2789" s="1">
        <v>1167.77</v>
      </c>
      <c r="V2789" s="1">
        <v>239.58</v>
      </c>
      <c r="W2789" s="4">
        <v>375</v>
      </c>
      <c r="X2789" s="1">
        <v>7749.45</v>
      </c>
      <c r="Y2789">
        <v>2</v>
      </c>
      <c r="Z2789">
        <v>18</v>
      </c>
      <c r="AA2789" t="str">
        <f>VLOOKUP($B2789,Sheet1!A:E,5,FALSE)</f>
        <v>Western edge of Central Park, Lincoln Center, affluent area.</v>
      </c>
    </row>
    <row r="2790" spans="1:27" x14ac:dyDescent="0.2">
      <c r="A2790">
        <v>2918</v>
      </c>
      <c r="B2790" t="s">
        <v>3578</v>
      </c>
      <c r="C2790" t="s">
        <v>26</v>
      </c>
      <c r="D2790" s="1">
        <v>825000</v>
      </c>
      <c r="E2790">
        <v>3</v>
      </c>
      <c r="F2790">
        <v>2</v>
      </c>
      <c r="G2790" s="2">
        <v>2184</v>
      </c>
      <c r="H2790" t="s">
        <v>189</v>
      </c>
      <c r="I2790" t="s">
        <v>65</v>
      </c>
      <c r="J2790" s="5">
        <v>11377</v>
      </c>
      <c r="K2790" s="8" t="str">
        <f>VLOOKUP($B2790,Sheet1!A:E,3,FALSE)</f>
        <v>Woodside</v>
      </c>
      <c r="L2790" s="8" t="str">
        <f>VLOOKUP($B2790,Sheet1!A:E,4,FALSE)</f>
        <v>B</v>
      </c>
      <c r="M2790">
        <v>-73.902133699999993</v>
      </c>
      <c r="N2790">
        <v>40.740797100000002</v>
      </c>
      <c r="O2790" s="13">
        <f>VLOOKUP($B2790,Sheet2!A:F,6,FALSE)</f>
        <v>4.4061835944995229</v>
      </c>
      <c r="P2790" s="1">
        <v>165000</v>
      </c>
      <c r="Q2790" s="3">
        <v>6.7500000000000004E-2</v>
      </c>
      <c r="R2790">
        <v>30</v>
      </c>
      <c r="S2790" s="1">
        <v>660000</v>
      </c>
      <c r="T2790" s="1">
        <v>4280.75</v>
      </c>
      <c r="U2790" s="1">
        <v>837.75</v>
      </c>
      <c r="V2790" s="1">
        <v>171.88</v>
      </c>
      <c r="W2790" s="4">
        <v>1000</v>
      </c>
      <c r="X2790" s="1">
        <v>6290.37</v>
      </c>
      <c r="Y2790">
        <v>6</v>
      </c>
      <c r="Z2790">
        <v>14</v>
      </c>
      <c r="AA2790" t="str">
        <f>VLOOKUP($B2790,Sheet1!A:E,5,FALSE)</f>
        <v>Sigificant immigrant communities, international dining options, connected with subway and bus lines.</v>
      </c>
    </row>
    <row r="2791" spans="1:27" x14ac:dyDescent="0.2">
      <c r="A2791">
        <v>2919</v>
      </c>
      <c r="B2791" t="s">
        <v>3579</v>
      </c>
      <c r="C2791" t="s">
        <v>41</v>
      </c>
      <c r="D2791" s="1">
        <v>4195000</v>
      </c>
      <c r="E2791">
        <v>5</v>
      </c>
      <c r="F2791">
        <v>4</v>
      </c>
      <c r="G2791" s="2">
        <v>2184</v>
      </c>
      <c r="H2791" t="s">
        <v>69</v>
      </c>
      <c r="I2791" t="s">
        <v>45</v>
      </c>
      <c r="J2791" s="5">
        <v>11238</v>
      </c>
      <c r="K2791" s="8" t="str">
        <f>VLOOKUP($B2791,Sheet1!A:E,3,FALSE)</f>
        <v>Clinton Hill</v>
      </c>
      <c r="L2791" s="8" t="str">
        <f>VLOOKUP($B2791,Sheet1!A:E,4,FALSE)</f>
        <v>A</v>
      </c>
      <c r="M2791">
        <v>-73.965911000000006</v>
      </c>
      <c r="N2791">
        <v>40.684793399999997</v>
      </c>
      <c r="O2791" s="13">
        <f>VLOOKUP($B2791,Sheet2!A:F,6,FALSE)</f>
        <v>4.535055223497042</v>
      </c>
      <c r="P2791" s="1">
        <v>839000</v>
      </c>
      <c r="Q2791" s="3">
        <v>6.7500000000000004E-2</v>
      </c>
      <c r="R2791">
        <v>30</v>
      </c>
      <c r="S2791" s="1">
        <v>3356000</v>
      </c>
      <c r="T2791" s="1">
        <v>21766.95</v>
      </c>
      <c r="U2791" s="1">
        <v>4259.8100000000004</v>
      </c>
      <c r="V2791" s="1">
        <v>873.96</v>
      </c>
      <c r="W2791" s="4">
        <v>375</v>
      </c>
      <c r="X2791" s="1">
        <v>27275.72</v>
      </c>
      <c r="Y2791">
        <v>10</v>
      </c>
      <c r="Z2791">
        <v>9</v>
      </c>
      <c r="AA2791" t="str">
        <f>VLOOKUP($B2791,Sheet1!A:E,5,FALSE)</f>
        <v>19th century brownstones, professionally diverse with artist, corporate workers, and students. Pratt Institute</v>
      </c>
    </row>
    <row r="2792" spans="1:27" x14ac:dyDescent="0.2">
      <c r="A2792">
        <v>2920</v>
      </c>
      <c r="B2792" t="s">
        <v>3580</v>
      </c>
      <c r="C2792" t="s">
        <v>188</v>
      </c>
      <c r="D2792" s="1">
        <v>675000</v>
      </c>
      <c r="E2792">
        <v>3</v>
      </c>
      <c r="F2792">
        <v>2</v>
      </c>
      <c r="G2792" s="2">
        <v>1444</v>
      </c>
      <c r="H2792" t="s">
        <v>62</v>
      </c>
      <c r="I2792" t="s">
        <v>36</v>
      </c>
      <c r="J2792" s="5">
        <v>10306</v>
      </c>
      <c r="K2792" s="8" t="str">
        <f>VLOOKUP($B2792,Sheet1!A:E,3,FALSE)</f>
        <v>Great Kills</v>
      </c>
      <c r="L2792" s="8" t="str">
        <f>VLOOKUP($B2792,Sheet1!A:E,4,FALSE)</f>
        <v>B</v>
      </c>
      <c r="M2792">
        <v>-74.113294400000001</v>
      </c>
      <c r="N2792">
        <v>40.571214500000004</v>
      </c>
      <c r="O2792" s="13">
        <f>VLOOKUP($B2792,Sheet2!A:F,6,FALSE)</f>
        <v>13.97590440926805</v>
      </c>
      <c r="P2792" s="1">
        <v>135000</v>
      </c>
      <c r="Q2792" s="3">
        <v>6.7500000000000004E-2</v>
      </c>
      <c r="R2792">
        <v>30</v>
      </c>
      <c r="S2792" s="1">
        <v>540000</v>
      </c>
      <c r="T2792" s="1">
        <v>3502.43</v>
      </c>
      <c r="U2792" s="1">
        <v>685.43</v>
      </c>
      <c r="V2792" s="1">
        <v>140.63</v>
      </c>
      <c r="W2792" s="4">
        <v>600</v>
      </c>
      <c r="X2792" s="1">
        <v>4928.4799999999996</v>
      </c>
      <c r="Y2792">
        <v>6</v>
      </c>
      <c r="Z2792">
        <v>9</v>
      </c>
      <c r="AA2792" t="str">
        <f>VLOOKUP($B2792,Sheet1!A:E,5,FALSE)</f>
        <v>Southern Staten Island, Suburban feel, waterfront community, Great Kills Park, named after Duth word of "Great creeks"</v>
      </c>
    </row>
    <row r="2793" spans="1:27" x14ac:dyDescent="0.2">
      <c r="A2793">
        <v>2921</v>
      </c>
      <c r="B2793" t="s">
        <v>3581</v>
      </c>
      <c r="C2793" t="s">
        <v>26</v>
      </c>
      <c r="D2793" s="1">
        <v>875000</v>
      </c>
      <c r="E2793">
        <v>2</v>
      </c>
      <c r="F2793">
        <v>1</v>
      </c>
      <c r="G2793">
        <v>922</v>
      </c>
      <c r="H2793" t="s">
        <v>47</v>
      </c>
      <c r="I2793" t="s">
        <v>45</v>
      </c>
      <c r="J2793" s="5">
        <v>11237</v>
      </c>
      <c r="K2793" s="8" t="str">
        <f>VLOOKUP($B2793,Sheet1!A:E,3,FALSE)</f>
        <v>Ridgewood</v>
      </c>
      <c r="L2793" s="8" t="str">
        <f>VLOOKUP($B2793,Sheet1!A:E,4,FALSE)</f>
        <v>B+</v>
      </c>
      <c r="M2793">
        <v>-73.907173900000004</v>
      </c>
      <c r="N2793">
        <v>40.696597500000003</v>
      </c>
      <c r="O2793" s="13">
        <f>VLOOKUP($B2793,Sheet2!A:F,6,FALSE)</f>
        <v>5.46447252605115</v>
      </c>
      <c r="P2793" s="1">
        <v>175000</v>
      </c>
      <c r="Q2793" s="3">
        <v>6.7500000000000004E-2</v>
      </c>
      <c r="R2793">
        <v>30</v>
      </c>
      <c r="S2793" s="1">
        <v>700000</v>
      </c>
      <c r="T2793" s="1">
        <v>4540.1899999999996</v>
      </c>
      <c r="U2793" s="1">
        <v>888.52</v>
      </c>
      <c r="V2793" s="1">
        <v>182.29</v>
      </c>
      <c r="W2793" s="4">
        <v>600</v>
      </c>
      <c r="X2793" s="1">
        <v>6211</v>
      </c>
      <c r="Y2793">
        <v>4</v>
      </c>
      <c r="Z2793">
        <v>8</v>
      </c>
      <c r="AA2793" t="str">
        <f>VLOOKUP($B2793,Sheet1!A:E,5,FALSE)</f>
        <v>Historic architecture and emerging arts scene.</v>
      </c>
    </row>
    <row r="2794" spans="1:27" x14ac:dyDescent="0.2">
      <c r="A2794">
        <v>2922</v>
      </c>
      <c r="B2794" t="s">
        <v>3582</v>
      </c>
      <c r="C2794" t="s">
        <v>52</v>
      </c>
      <c r="D2794" s="1">
        <v>297000</v>
      </c>
      <c r="E2794">
        <v>1</v>
      </c>
      <c r="F2794">
        <v>1</v>
      </c>
      <c r="G2794" s="2">
        <v>2184</v>
      </c>
      <c r="H2794" t="s">
        <v>47</v>
      </c>
      <c r="I2794" t="s">
        <v>45</v>
      </c>
      <c r="J2794" s="5">
        <v>11214</v>
      </c>
      <c r="K2794" s="8" t="str">
        <f>VLOOKUP($B2794,Sheet1!A:E,3,FALSE)</f>
        <v>Bath Beach</v>
      </c>
      <c r="L2794" s="8" t="str">
        <f>VLOOKUP($B2794,Sheet1!A:E,4,FALSE)</f>
        <v>A-</v>
      </c>
      <c r="M2794">
        <v>-74.007358300000007</v>
      </c>
      <c r="N2794">
        <v>40.601358699999999</v>
      </c>
      <c r="O2794" s="13">
        <f>VLOOKUP($B2794,Sheet2!A:F,6,FALSE)</f>
        <v>10.23990560199446</v>
      </c>
      <c r="P2794" s="1">
        <v>59400</v>
      </c>
      <c r="Q2794" s="3">
        <v>6.7500000000000004E-2</v>
      </c>
      <c r="R2794">
        <v>30</v>
      </c>
      <c r="S2794" s="1">
        <v>237600</v>
      </c>
      <c r="T2794" s="1">
        <v>1541.07</v>
      </c>
      <c r="U2794" s="1">
        <v>301.58999999999997</v>
      </c>
      <c r="V2794" s="1">
        <v>61.88</v>
      </c>
      <c r="W2794" s="4">
        <v>600</v>
      </c>
      <c r="X2794" s="1">
        <v>2504.5300000000002</v>
      </c>
      <c r="Y2794">
        <v>2</v>
      </c>
      <c r="Z2794">
        <v>18</v>
      </c>
      <c r="AA2794" t="str">
        <f>VLOOKUP($B2794,Sheet1!A:E,5,FALSE)</f>
        <v>Residential area in South Brooklyn with waterfront views, home to a Italian-American population.</v>
      </c>
    </row>
    <row r="2795" spans="1:27" x14ac:dyDescent="0.2">
      <c r="A2795">
        <v>2923</v>
      </c>
      <c r="B2795" t="s">
        <v>3583</v>
      </c>
      <c r="C2795" t="s">
        <v>26</v>
      </c>
      <c r="D2795" s="1">
        <v>485000</v>
      </c>
      <c r="E2795">
        <v>1</v>
      </c>
      <c r="F2795">
        <v>1</v>
      </c>
      <c r="G2795">
        <v>575</v>
      </c>
      <c r="H2795" t="s">
        <v>3584</v>
      </c>
      <c r="I2795" t="s">
        <v>65</v>
      </c>
      <c r="J2795" s="5">
        <v>11374</v>
      </c>
      <c r="K2795" s="8" t="str">
        <f>VLOOKUP($B2795,Sheet1!A:E,3,FALSE)</f>
        <v>Rego Park</v>
      </c>
      <c r="L2795" s="8" t="str">
        <f>VLOOKUP($B2795,Sheet1!A:E,4,FALSE)</f>
        <v>B+</v>
      </c>
      <c r="M2795">
        <v>-73.869687600000006</v>
      </c>
      <c r="N2795">
        <v>40.724533200000003</v>
      </c>
      <c r="O2795" s="13">
        <f>VLOOKUP($B2795,Sheet2!A:F,6,FALSE)</f>
        <v>6.3016731187168666</v>
      </c>
      <c r="P2795" s="1">
        <v>97000</v>
      </c>
      <c r="Q2795" s="3">
        <v>6.7500000000000004E-2</v>
      </c>
      <c r="R2795">
        <v>30</v>
      </c>
      <c r="S2795" s="1">
        <v>388000</v>
      </c>
      <c r="T2795" s="1">
        <v>2516.56</v>
      </c>
      <c r="U2795" s="1">
        <v>492.49</v>
      </c>
      <c r="V2795" s="1">
        <v>101.04</v>
      </c>
      <c r="W2795" s="4">
        <v>205</v>
      </c>
      <c r="X2795" s="1">
        <v>3315.1</v>
      </c>
      <c r="Y2795">
        <v>2</v>
      </c>
      <c r="Z2795">
        <v>5</v>
      </c>
      <c r="AA2795" t="str">
        <f>VLOOKUP($B2795,Sheet1!A:E,5,FALSE)</f>
        <v>Queens Center Mall, sigificant recent immigrant populations. </v>
      </c>
    </row>
    <row r="2796" spans="1:27" x14ac:dyDescent="0.2">
      <c r="A2796">
        <v>2924</v>
      </c>
      <c r="B2796" t="s">
        <v>3585</v>
      </c>
      <c r="C2796" t="s">
        <v>52</v>
      </c>
      <c r="D2796" s="1">
        <v>230000</v>
      </c>
      <c r="E2796">
        <v>2</v>
      </c>
      <c r="F2796">
        <v>1</v>
      </c>
      <c r="G2796">
        <v>800</v>
      </c>
      <c r="H2796" t="s">
        <v>62</v>
      </c>
      <c r="I2796" t="s">
        <v>54</v>
      </c>
      <c r="J2796" s="5">
        <v>10471</v>
      </c>
      <c r="K2796" s="8" t="str">
        <f>VLOOKUP($B2796,Sheet1!A:E,3,FALSE)</f>
        <v>Riverdale</v>
      </c>
      <c r="L2796" s="8" t="str">
        <f>VLOOKUP($B2796,Sheet1!A:E,4,FALSE)</f>
        <v>A-</v>
      </c>
      <c r="M2796">
        <v>-73.902439200000003</v>
      </c>
      <c r="N2796">
        <v>40.911771899999998</v>
      </c>
      <c r="O2796" s="13">
        <f>VLOOKUP($B2796,Sheet2!A:F,6,FALSE)</f>
        <v>12.05646453616426</v>
      </c>
      <c r="P2796" s="1">
        <v>46000</v>
      </c>
      <c r="Q2796" s="3">
        <v>6.7500000000000004E-2</v>
      </c>
      <c r="R2796">
        <v>30</v>
      </c>
      <c r="S2796" s="1">
        <v>184000</v>
      </c>
      <c r="T2796" s="1">
        <v>1193.42</v>
      </c>
      <c r="U2796" s="1">
        <v>233.55</v>
      </c>
      <c r="V2796" s="1">
        <v>47.92</v>
      </c>
      <c r="W2796" s="4">
        <v>205</v>
      </c>
      <c r="X2796" s="1">
        <v>1679.89</v>
      </c>
      <c r="Y2796">
        <v>4</v>
      </c>
      <c r="Z2796">
        <v>7</v>
      </c>
      <c r="AA2796" t="str">
        <f>VLOOKUP($B2796,Sheet1!A:E,5,FALSE)</f>
        <v>Residential neighborhood , affluent enclave within the Bronx., "alternative to the Upper West side", Car Transportation is reccomended.</v>
      </c>
    </row>
    <row r="2797" spans="1:27" x14ac:dyDescent="0.2">
      <c r="A2797">
        <v>2925</v>
      </c>
      <c r="B2797" t="s">
        <v>3586</v>
      </c>
      <c r="C2797" t="s">
        <v>34</v>
      </c>
      <c r="D2797" s="1">
        <v>629000</v>
      </c>
      <c r="E2797">
        <v>4</v>
      </c>
      <c r="F2797">
        <v>2</v>
      </c>
      <c r="G2797" s="2">
        <v>2184</v>
      </c>
      <c r="H2797" t="s">
        <v>1589</v>
      </c>
      <c r="I2797" t="s">
        <v>54</v>
      </c>
      <c r="J2797" s="5">
        <v>10466</v>
      </c>
      <c r="K2797" s="8" t="str">
        <f>VLOOKUP($B2797,Sheet1!A:E,3,FALSE)</f>
        <v>Baychester</v>
      </c>
      <c r="L2797" s="8" t="str">
        <f>VLOOKUP($B2797,Sheet1!A:E,4,FALSE)</f>
        <v>C</v>
      </c>
      <c r="M2797">
        <v>-73.8445368</v>
      </c>
      <c r="N2797">
        <v>40.880719800000001</v>
      </c>
      <c r="O2797" s="13">
        <f>VLOOKUP($B2797,Sheet2!A:F,6,FALSE)</f>
        <v>11.72170858457878</v>
      </c>
      <c r="P2797" s="1">
        <v>125800</v>
      </c>
      <c r="Q2797" s="3">
        <v>6.7500000000000004E-2</v>
      </c>
      <c r="R2797">
        <v>30</v>
      </c>
      <c r="S2797" s="1">
        <v>503200</v>
      </c>
      <c r="T2797" s="1">
        <v>3263.75</v>
      </c>
      <c r="U2797" s="1">
        <v>638.72</v>
      </c>
      <c r="V2797" s="1">
        <v>131.04</v>
      </c>
      <c r="W2797" s="4">
        <v>600</v>
      </c>
      <c r="X2797" s="1">
        <v>4633.51</v>
      </c>
      <c r="Y2797">
        <v>8</v>
      </c>
      <c r="Z2797">
        <v>14</v>
      </c>
      <c r="AA2797" t="str">
        <f>VLOOKUP($B2797,Sheet1!A:E,5,FALSE)</f>
        <v>Suburban feel with major retail destinations like the Bay Plaza Shopping Center.</v>
      </c>
    </row>
    <row r="2798" spans="1:27" x14ac:dyDescent="0.2">
      <c r="A2798">
        <v>2926</v>
      </c>
      <c r="B2798" t="s">
        <v>3587</v>
      </c>
      <c r="C2798" t="s">
        <v>188</v>
      </c>
      <c r="D2798" s="1">
        <v>625000</v>
      </c>
      <c r="E2798">
        <v>3</v>
      </c>
      <c r="F2798">
        <v>2</v>
      </c>
      <c r="G2798" s="2">
        <v>1040</v>
      </c>
      <c r="H2798" t="s">
        <v>699</v>
      </c>
      <c r="I2798" t="s">
        <v>36</v>
      </c>
      <c r="J2798" s="5">
        <v>10308</v>
      </c>
      <c r="K2798" s="8" t="str">
        <f>VLOOKUP($B2798,Sheet1!A:E,3,FALSE)</f>
        <v>Great Kills</v>
      </c>
      <c r="L2798" s="8" t="str">
        <f>VLOOKUP($B2798,Sheet1!A:E,4,FALSE)</f>
        <v>B</v>
      </c>
      <c r="M2798">
        <v>-74.148792</v>
      </c>
      <c r="N2798">
        <v>40.557402000000003</v>
      </c>
      <c r="O2798" s="13">
        <f>VLOOKUP($B2798,Sheet2!A:F,6,FALSE)</f>
        <v>15.752905862031611</v>
      </c>
      <c r="P2798" s="1">
        <v>125000</v>
      </c>
      <c r="Q2798" s="3">
        <v>6.7500000000000004E-2</v>
      </c>
      <c r="R2798">
        <v>30</v>
      </c>
      <c r="S2798" s="1">
        <v>500000</v>
      </c>
      <c r="T2798" s="1">
        <v>3242.99</v>
      </c>
      <c r="U2798" s="1">
        <v>634.66</v>
      </c>
      <c r="V2798" s="1">
        <v>130.21</v>
      </c>
      <c r="W2798" s="4">
        <v>600</v>
      </c>
      <c r="X2798" s="1">
        <v>4607.8599999999997</v>
      </c>
      <c r="Y2798">
        <v>6</v>
      </c>
      <c r="Z2798">
        <v>7</v>
      </c>
      <c r="AA2798" t="str">
        <f>VLOOKUP($B2798,Sheet1!A:E,5,FALSE)</f>
        <v>Southern Staten Island, Suburban feel, waterfront community, Great Kills Park, named after Duth word of "Great creeks"</v>
      </c>
    </row>
    <row r="2799" spans="1:27" x14ac:dyDescent="0.2">
      <c r="A2799">
        <v>2927</v>
      </c>
      <c r="B2799" t="s">
        <v>3588</v>
      </c>
      <c r="C2799" t="s">
        <v>87</v>
      </c>
      <c r="D2799" s="1">
        <v>1200000</v>
      </c>
      <c r="E2799">
        <v>5</v>
      </c>
      <c r="F2799">
        <v>2</v>
      </c>
      <c r="G2799" s="2">
        <v>2184</v>
      </c>
      <c r="H2799" t="s">
        <v>189</v>
      </c>
      <c r="I2799" t="s">
        <v>36</v>
      </c>
      <c r="J2799" s="5">
        <v>10312</v>
      </c>
      <c r="K2799" s="8" t="str">
        <f>VLOOKUP($B2799,Sheet1!A:E,3,FALSE)</f>
        <v>Great Kills</v>
      </c>
      <c r="L2799" s="8" t="str">
        <f>VLOOKUP($B2799,Sheet1!A:E,4,FALSE)</f>
        <v>B</v>
      </c>
      <c r="M2799">
        <v>-74.195714100000004</v>
      </c>
      <c r="N2799">
        <v>40.5404111</v>
      </c>
      <c r="O2799" s="13">
        <f>VLOOKUP($B2799,Sheet2!A:F,6,FALSE)</f>
        <v>18.136940732706162</v>
      </c>
      <c r="P2799" s="1">
        <v>240000</v>
      </c>
      <c r="Q2799" s="3">
        <v>6.7500000000000004E-2</v>
      </c>
      <c r="R2799">
        <v>30</v>
      </c>
      <c r="S2799" s="1">
        <v>960000</v>
      </c>
      <c r="T2799" s="1">
        <v>6226.54</v>
      </c>
      <c r="U2799" s="1">
        <v>1218.54</v>
      </c>
      <c r="V2799" s="1">
        <v>250</v>
      </c>
      <c r="W2799" s="4">
        <v>600</v>
      </c>
      <c r="X2799" s="1">
        <v>8295.08</v>
      </c>
      <c r="Y2799">
        <v>10</v>
      </c>
      <c r="Z2799">
        <v>14</v>
      </c>
      <c r="AA2799" t="str">
        <f>VLOOKUP($B2799,Sheet1!A:E,5,FALSE)</f>
        <v>Southern Staten Island, Suburban feel, waterfront community, Great Kills Park, named after Duth word of "Great creeks"</v>
      </c>
    </row>
    <row r="2800" spans="1:27" x14ac:dyDescent="0.2">
      <c r="A2800">
        <v>2928</v>
      </c>
      <c r="B2800" t="s">
        <v>3589</v>
      </c>
      <c r="C2800" t="s">
        <v>41</v>
      </c>
      <c r="D2800" s="1">
        <v>7550000</v>
      </c>
      <c r="E2800">
        <v>5</v>
      </c>
      <c r="F2800">
        <v>5</v>
      </c>
      <c r="G2800" s="2">
        <v>2184</v>
      </c>
      <c r="H2800" t="s">
        <v>27</v>
      </c>
      <c r="I2800" t="s">
        <v>28</v>
      </c>
      <c r="J2800" s="5">
        <v>10014</v>
      </c>
      <c r="K2800" s="8" t="str">
        <f>VLOOKUP($B2800,Sheet1!A:E,3,FALSE)</f>
        <v>Greenwich Village</v>
      </c>
      <c r="L2800" s="8" t="str">
        <f>VLOOKUP($B2800,Sheet1!A:E,4,FALSE)</f>
        <v>A</v>
      </c>
      <c r="M2800">
        <v>-74.002363599999995</v>
      </c>
      <c r="N2800">
        <v>40.734867299999998</v>
      </c>
      <c r="O2800" s="13">
        <f>VLOOKUP($B2800,Sheet2!A:F,6,FALSE)</f>
        <v>1.310182927762233</v>
      </c>
      <c r="P2800" s="1">
        <v>1510000</v>
      </c>
      <c r="Q2800" s="3">
        <v>6.7500000000000004E-2</v>
      </c>
      <c r="R2800">
        <v>30</v>
      </c>
      <c r="S2800" s="1">
        <v>6040000</v>
      </c>
      <c r="T2800" s="1">
        <v>39175.33</v>
      </c>
      <c r="U2800" s="1">
        <v>7666.65</v>
      </c>
      <c r="V2800" s="1">
        <v>1572.92</v>
      </c>
      <c r="W2800" s="4">
        <v>375</v>
      </c>
      <c r="X2800" s="1">
        <v>48789.89</v>
      </c>
      <c r="Y2800">
        <v>10</v>
      </c>
      <c r="Z2800">
        <v>8</v>
      </c>
      <c r="AA2800" t="str">
        <f>VLOOKUP($B2800,Sheet1!A:E,5,FALSE)</f>
        <v>Manhattan, Washington Square Park, where NYU Campus is.</v>
      </c>
    </row>
    <row r="2801" spans="1:27" x14ac:dyDescent="0.2">
      <c r="A2801">
        <v>2929</v>
      </c>
      <c r="B2801" t="s">
        <v>3590</v>
      </c>
      <c r="C2801" t="s">
        <v>188</v>
      </c>
      <c r="D2801" s="1">
        <v>499000</v>
      </c>
      <c r="E2801">
        <v>2</v>
      </c>
      <c r="F2801">
        <v>2</v>
      </c>
      <c r="G2801" s="2">
        <v>1358</v>
      </c>
      <c r="H2801" t="s">
        <v>39</v>
      </c>
      <c r="I2801" t="s">
        <v>45</v>
      </c>
      <c r="J2801" s="5">
        <v>11234</v>
      </c>
      <c r="K2801" s="8" t="str">
        <f>VLOOKUP($B2801,Sheet1!A:E,3,FALSE)</f>
        <v>Marine Park</v>
      </c>
      <c r="L2801" s="8" t="str">
        <f>VLOOKUP($B2801,Sheet1!A:E,4,FALSE)</f>
        <v>A</v>
      </c>
      <c r="M2801">
        <v>-73.909396000000001</v>
      </c>
      <c r="N2801">
        <v>40.624827799999998</v>
      </c>
      <c r="O2801" s="13">
        <f>VLOOKUP($B2801,Sheet2!A:F,6,FALSE)</f>
        <v>9.4416992374426219</v>
      </c>
      <c r="P2801" s="1">
        <v>99800</v>
      </c>
      <c r="Q2801" s="3">
        <v>6.7500000000000004E-2</v>
      </c>
      <c r="R2801">
        <v>30</v>
      </c>
      <c r="S2801" s="1">
        <v>399200</v>
      </c>
      <c r="T2801" s="1">
        <v>2589.1999999999998</v>
      </c>
      <c r="U2801" s="1">
        <v>506.71</v>
      </c>
      <c r="V2801" s="1">
        <v>103.96</v>
      </c>
      <c r="W2801" s="4">
        <v>600</v>
      </c>
      <c r="X2801" s="1">
        <v>3799.87</v>
      </c>
      <c r="Y2801">
        <v>4</v>
      </c>
      <c r="Z2801">
        <v>8</v>
      </c>
      <c r="AA2801" t="str">
        <f>VLOOKUP($B2801,Sheet1!A:E,5,FALSE)</f>
        <v>Marine Park, expansive parkland and recreational facilities.</v>
      </c>
    </row>
    <row r="2802" spans="1:27" x14ac:dyDescent="0.2">
      <c r="A2802">
        <v>2930</v>
      </c>
      <c r="B2802" t="s">
        <v>3591</v>
      </c>
      <c r="C2802" t="s">
        <v>188</v>
      </c>
      <c r="D2802" s="1">
        <v>485000</v>
      </c>
      <c r="E2802">
        <v>3</v>
      </c>
      <c r="F2802">
        <v>2</v>
      </c>
      <c r="G2802" s="2">
        <v>1200</v>
      </c>
      <c r="H2802" t="s">
        <v>62</v>
      </c>
      <c r="I2802" t="s">
        <v>45</v>
      </c>
      <c r="J2802" s="5">
        <v>11214</v>
      </c>
      <c r="K2802" s="8" t="str">
        <f>VLOOKUP($B2802,Sheet1!A:E,3,FALSE)</f>
        <v>Bath Beach</v>
      </c>
      <c r="L2802" s="8" t="str">
        <f>VLOOKUP($B2802,Sheet1!A:E,4,FALSE)</f>
        <v>A-</v>
      </c>
      <c r="M2802">
        <v>-73.991037599999999</v>
      </c>
      <c r="N2802">
        <v>40.588383899999997</v>
      </c>
      <c r="O2802" s="13">
        <f>VLOOKUP($B2802,Sheet2!A:F,6,FALSE)</f>
        <v>11.07408348090245</v>
      </c>
      <c r="P2802" s="1">
        <v>97000</v>
      </c>
      <c r="Q2802" s="3">
        <v>6.7500000000000004E-2</v>
      </c>
      <c r="R2802">
        <v>30</v>
      </c>
      <c r="S2802" s="1">
        <v>388000</v>
      </c>
      <c r="T2802" s="1">
        <v>2516.56</v>
      </c>
      <c r="U2802" s="1">
        <v>492.49</v>
      </c>
      <c r="V2802" s="1">
        <v>101.04</v>
      </c>
      <c r="W2802" s="4">
        <v>205</v>
      </c>
      <c r="X2802" s="1">
        <v>3315.1</v>
      </c>
      <c r="Y2802">
        <v>6</v>
      </c>
      <c r="Z2802">
        <v>8</v>
      </c>
      <c r="AA2802" t="str">
        <f>VLOOKUP($B2802,Sheet1!A:E,5,FALSE)</f>
        <v>Residential area in South Brooklyn with waterfront views, home to a Italian-American population.</v>
      </c>
    </row>
    <row r="2803" spans="1:27" x14ac:dyDescent="0.2">
      <c r="A2803">
        <v>2931</v>
      </c>
      <c r="B2803" t="s">
        <v>3592</v>
      </c>
      <c r="C2803" t="s">
        <v>26</v>
      </c>
      <c r="D2803" s="1">
        <v>399000</v>
      </c>
      <c r="E2803">
        <v>3</v>
      </c>
      <c r="F2803">
        <v>2.5</v>
      </c>
      <c r="G2803" s="2">
        <v>2184</v>
      </c>
      <c r="H2803" t="s">
        <v>857</v>
      </c>
      <c r="I2803" t="s">
        <v>65</v>
      </c>
      <c r="J2803" s="5">
        <v>11102</v>
      </c>
      <c r="K2803" s="8" t="str">
        <f>VLOOKUP($B2803,Sheet1!A:E,3,FALSE)</f>
        <v>Astoria</v>
      </c>
      <c r="L2803" s="8" t="str">
        <f>VLOOKUP($B2803,Sheet1!A:E,4,FALSE)</f>
        <v>B+</v>
      </c>
      <c r="M2803">
        <v>-73.923972500000005</v>
      </c>
      <c r="N2803">
        <v>40.766823600000002</v>
      </c>
      <c r="O2803" s="13">
        <f>VLOOKUP($B2803,Sheet2!A:F,6,FALSE)</f>
        <v>3.4556517766118051</v>
      </c>
      <c r="P2803" s="1">
        <v>79800</v>
      </c>
      <c r="Q2803" s="3">
        <v>6.7500000000000004E-2</v>
      </c>
      <c r="R2803">
        <v>30</v>
      </c>
      <c r="S2803" s="1">
        <v>319200</v>
      </c>
      <c r="T2803" s="1">
        <v>2070.33</v>
      </c>
      <c r="U2803" s="1">
        <v>405.16</v>
      </c>
      <c r="V2803" s="1">
        <v>83.13</v>
      </c>
      <c r="W2803" s="4">
        <v>205</v>
      </c>
      <c r="X2803" s="1">
        <v>2763.61</v>
      </c>
      <c r="Y2803">
        <v>6</v>
      </c>
      <c r="Z2803">
        <v>12</v>
      </c>
      <c r="AA2803" t="str">
        <f>VLOOKUP($B2803,Sheet1!A:E,5,FALSE)</f>
        <v>Large Greek, Middle Eastern, and Latin American cultural influence with diverse cuisine and a large Astoria Park.</v>
      </c>
    </row>
    <row r="2804" spans="1:27" x14ac:dyDescent="0.2">
      <c r="A2804">
        <v>2932</v>
      </c>
      <c r="B2804" t="s">
        <v>3593</v>
      </c>
      <c r="C2804" t="s">
        <v>34</v>
      </c>
      <c r="D2804" s="1">
        <v>14000000</v>
      </c>
      <c r="E2804">
        <v>3</v>
      </c>
      <c r="F2804">
        <v>2.5</v>
      </c>
      <c r="G2804" s="2">
        <v>23027</v>
      </c>
      <c r="H2804" t="s">
        <v>39</v>
      </c>
      <c r="I2804" t="s">
        <v>28</v>
      </c>
      <c r="J2804" s="5">
        <v>10002</v>
      </c>
      <c r="K2804" s="8" t="str">
        <f>VLOOKUP($B2804,Sheet1!A:E,3,FALSE)</f>
        <v>Lower East Side</v>
      </c>
      <c r="L2804" s="8" t="str">
        <f>VLOOKUP($B2804,Sheet1!A:E,4,FALSE)</f>
        <v>B</v>
      </c>
      <c r="M2804">
        <v>-73.993570000000005</v>
      </c>
      <c r="N2804">
        <v>40.715776900000002</v>
      </c>
      <c r="O2804" s="13">
        <f>VLOOKUP($B2804,Sheet2!A:F,6,FALSE)</f>
        <v>2.3195604570262232</v>
      </c>
      <c r="P2804" s="1">
        <v>2800000</v>
      </c>
      <c r="Q2804" s="3">
        <v>6.7500000000000004E-2</v>
      </c>
      <c r="R2804">
        <v>30</v>
      </c>
      <c r="S2804" s="1">
        <v>11200000</v>
      </c>
      <c r="T2804" s="1">
        <v>72642.990000000005</v>
      </c>
      <c r="U2804" s="1">
        <v>14216.3</v>
      </c>
      <c r="V2804" s="1">
        <v>2916.67</v>
      </c>
      <c r="W2804" s="4">
        <v>550</v>
      </c>
      <c r="X2804" s="1">
        <v>90325.95</v>
      </c>
      <c r="Y2804">
        <v>6</v>
      </c>
      <c r="Z2804">
        <v>128</v>
      </c>
      <c r="AA2804" t="str">
        <f>VLOOKUP($B2804,Sheet1!A:E,5,FALSE)</f>
        <v>Artists, Pre war buildings, strong nightlife &amp; bars, "place to be in 20s".</v>
      </c>
    </row>
    <row r="2805" spans="1:27" x14ac:dyDescent="0.2">
      <c r="A2805">
        <v>2933</v>
      </c>
      <c r="B2805" t="s">
        <v>3594</v>
      </c>
      <c r="C2805" t="s">
        <v>52</v>
      </c>
      <c r="D2805" s="1">
        <v>299000</v>
      </c>
      <c r="E2805">
        <v>1</v>
      </c>
      <c r="F2805">
        <v>1</v>
      </c>
      <c r="G2805" s="2">
        <v>2184</v>
      </c>
      <c r="H2805" t="s">
        <v>2580</v>
      </c>
      <c r="I2805" t="s">
        <v>65</v>
      </c>
      <c r="J2805" s="5">
        <v>11355</v>
      </c>
      <c r="K2805" s="8" t="str">
        <f>VLOOKUP($B2805,Sheet1!A:E,3,FALSE)</f>
        <v>Flushing</v>
      </c>
      <c r="L2805" s="8" t="str">
        <f>VLOOKUP($B2805,Sheet1!A:E,4,FALSE)</f>
        <v>B</v>
      </c>
      <c r="M2805">
        <v>-73.819711499999997</v>
      </c>
      <c r="N2805">
        <v>40.760776200000002</v>
      </c>
      <c r="O2805" s="13">
        <f>VLOOKUP($B2805,Sheet2!A:F,6,FALSE)</f>
        <v>8.7345916361190046</v>
      </c>
      <c r="P2805" s="1">
        <v>59800</v>
      </c>
      <c r="Q2805" s="3">
        <v>6.7500000000000004E-2</v>
      </c>
      <c r="R2805">
        <v>30</v>
      </c>
      <c r="S2805" s="1">
        <v>239200</v>
      </c>
      <c r="T2805" s="1">
        <v>1551.45</v>
      </c>
      <c r="U2805" s="1">
        <v>303.62</v>
      </c>
      <c r="V2805" s="1">
        <v>62.29</v>
      </c>
      <c r="W2805" s="4">
        <v>375</v>
      </c>
      <c r="X2805" s="1">
        <v>2292.36</v>
      </c>
      <c r="Y2805">
        <v>2</v>
      </c>
      <c r="Z2805">
        <v>18</v>
      </c>
      <c r="AA2805" t="str">
        <f>VLOOKUP($B2805,Sheet1!A:E,5,FALSE)</f>
        <v>Bustling Chinese and  Korean community. Large shopping community.</v>
      </c>
    </row>
    <row r="2806" spans="1:27" x14ac:dyDescent="0.2">
      <c r="A2806">
        <v>2934</v>
      </c>
      <c r="B2806" t="s">
        <v>3595</v>
      </c>
      <c r="C2806" t="s">
        <v>87</v>
      </c>
      <c r="D2806" s="1">
        <v>2200000</v>
      </c>
      <c r="E2806">
        <v>6</v>
      </c>
      <c r="F2806">
        <v>6</v>
      </c>
      <c r="G2806" s="2">
        <v>2184</v>
      </c>
      <c r="H2806" t="s">
        <v>3596</v>
      </c>
      <c r="I2806" t="s">
        <v>65</v>
      </c>
      <c r="J2806" s="5">
        <v>11385</v>
      </c>
      <c r="K2806" s="8" t="str">
        <f>VLOOKUP($B2806,Sheet1!A:E,3,FALSE)</f>
        <v>Ridgewood</v>
      </c>
      <c r="L2806" s="8" t="str">
        <f>VLOOKUP($B2806,Sheet1!A:E,4,FALSE)</f>
        <v>B+</v>
      </c>
      <c r="M2806">
        <v>-73.899545200000006</v>
      </c>
      <c r="N2806">
        <v>40.710174500000001</v>
      </c>
      <c r="O2806" s="13">
        <f>VLOOKUP($B2806,Sheet2!A:F,6,FALSE)</f>
        <v>5.237717745910639</v>
      </c>
      <c r="P2806" s="1">
        <v>440000</v>
      </c>
      <c r="Q2806" s="3">
        <v>6.7500000000000004E-2</v>
      </c>
      <c r="R2806">
        <v>30</v>
      </c>
      <c r="S2806" s="1">
        <v>1760000</v>
      </c>
      <c r="T2806" s="1">
        <v>11415.33</v>
      </c>
      <c r="U2806" s="1">
        <v>2233.9899999999998</v>
      </c>
      <c r="V2806" s="1">
        <v>458.33</v>
      </c>
      <c r="W2806" s="4">
        <v>600</v>
      </c>
      <c r="X2806" s="1">
        <v>14707.65</v>
      </c>
      <c r="Y2806">
        <v>12</v>
      </c>
      <c r="Z2806">
        <v>7</v>
      </c>
      <c r="AA2806" t="str">
        <f>VLOOKUP($B2806,Sheet1!A:E,5,FALSE)</f>
        <v>Historic architecture and emerging arts scene.</v>
      </c>
    </row>
    <row r="2807" spans="1:27" x14ac:dyDescent="0.2">
      <c r="A2807">
        <v>2935</v>
      </c>
      <c r="B2807" t="s">
        <v>3597</v>
      </c>
      <c r="C2807" t="s">
        <v>26</v>
      </c>
      <c r="D2807" s="1">
        <v>465000</v>
      </c>
      <c r="E2807">
        <v>2</v>
      </c>
      <c r="F2807">
        <v>2</v>
      </c>
      <c r="G2807">
        <v>708</v>
      </c>
      <c r="H2807" t="s">
        <v>907</v>
      </c>
      <c r="I2807" t="s">
        <v>65</v>
      </c>
      <c r="J2807" s="5">
        <v>11368</v>
      </c>
      <c r="K2807" s="8" t="str">
        <f>VLOOKUP($B2807,Sheet1!A:E,3,FALSE)</f>
        <v>Corona</v>
      </c>
      <c r="L2807" s="8" t="str">
        <f>VLOOKUP($B2807,Sheet1!A:E,4,FALSE)</f>
        <v>C</v>
      </c>
      <c r="M2807">
        <v>-73.861448800000005</v>
      </c>
      <c r="N2807">
        <v>40.7511218</v>
      </c>
      <c r="O2807" s="13">
        <f>VLOOKUP($B2807,Sheet2!A:F,6,FALSE)</f>
        <v>6.5078946575311933</v>
      </c>
      <c r="P2807" s="1">
        <v>93000</v>
      </c>
      <c r="Q2807" s="3">
        <v>6.7500000000000004E-2</v>
      </c>
      <c r="R2807">
        <v>30</v>
      </c>
      <c r="S2807" s="1">
        <v>372000</v>
      </c>
      <c r="T2807" s="1">
        <v>2412.7800000000002</v>
      </c>
      <c r="U2807" s="1">
        <v>472.18</v>
      </c>
      <c r="V2807" s="1">
        <v>96.88</v>
      </c>
      <c r="W2807" s="4">
        <v>600</v>
      </c>
      <c r="X2807" s="1">
        <v>3581.84</v>
      </c>
      <c r="Y2807">
        <v>4</v>
      </c>
      <c r="Z2807">
        <v>4</v>
      </c>
      <c r="AA2807" t="str">
        <f>VLOOKUP($B2807,Sheet1!A:E,5,FALSE)</f>
        <v>Flushing Meadows - Corona Park Queens, Lemon Ice King icees, strong Latino community.</v>
      </c>
    </row>
    <row r="2808" spans="1:27" x14ac:dyDescent="0.2">
      <c r="A2808">
        <v>2936</v>
      </c>
      <c r="B2808" t="s">
        <v>3598</v>
      </c>
      <c r="C2808" t="s">
        <v>52</v>
      </c>
      <c r="D2808" s="1">
        <v>278000</v>
      </c>
      <c r="E2808">
        <v>1</v>
      </c>
      <c r="F2808">
        <v>1</v>
      </c>
      <c r="G2808">
        <v>750</v>
      </c>
      <c r="H2808" t="s">
        <v>81</v>
      </c>
      <c r="I2808" t="s">
        <v>65</v>
      </c>
      <c r="J2808" s="5">
        <v>11367</v>
      </c>
      <c r="K2808" s="8" t="str">
        <f>VLOOKUP($B2808,Sheet1!A:E,3,FALSE)</f>
        <v>Flushing</v>
      </c>
      <c r="L2808" s="8" t="str">
        <f>VLOOKUP($B2808,Sheet1!A:E,4,FALSE)</f>
        <v>B</v>
      </c>
      <c r="M2808">
        <v>-73.827682300000006</v>
      </c>
      <c r="N2808">
        <v>40.730635300000003</v>
      </c>
      <c r="O2808" s="13">
        <f>VLOOKUP($B2808,Sheet2!A:F,6,FALSE)</f>
        <v>8.3737027484807456</v>
      </c>
      <c r="P2808" s="1">
        <v>55600</v>
      </c>
      <c r="Q2808" s="3">
        <v>6.7500000000000004E-2</v>
      </c>
      <c r="R2808">
        <v>30</v>
      </c>
      <c r="S2808" s="1">
        <v>222400</v>
      </c>
      <c r="T2808" s="1">
        <v>1442.48</v>
      </c>
      <c r="U2808" s="1">
        <v>282.3</v>
      </c>
      <c r="V2808" s="1">
        <v>57.92</v>
      </c>
      <c r="W2808" s="4">
        <v>205</v>
      </c>
      <c r="X2808" s="1">
        <v>1987.69</v>
      </c>
      <c r="Y2808">
        <v>2</v>
      </c>
      <c r="Z2808">
        <v>6</v>
      </c>
      <c r="AA2808" t="str">
        <f>VLOOKUP($B2808,Sheet1!A:E,5,FALSE)</f>
        <v>Bustling Chinese and  Korean community. Large shopping community.</v>
      </c>
    </row>
    <row r="2809" spans="1:27" x14ac:dyDescent="0.2">
      <c r="A2809">
        <v>2937</v>
      </c>
      <c r="B2809" t="s">
        <v>3599</v>
      </c>
      <c r="C2809" t="s">
        <v>188</v>
      </c>
      <c r="D2809" s="1">
        <v>709000</v>
      </c>
      <c r="E2809">
        <v>3</v>
      </c>
      <c r="F2809">
        <v>3</v>
      </c>
      <c r="G2809" s="2">
        <v>2184</v>
      </c>
      <c r="H2809" t="s">
        <v>69</v>
      </c>
      <c r="I2809" t="s">
        <v>45</v>
      </c>
      <c r="J2809" s="5">
        <v>11236</v>
      </c>
      <c r="K2809" s="8" t="str">
        <f>VLOOKUP($B2809,Sheet1!A:E,3,FALSE)</f>
        <v>Canarsie</v>
      </c>
      <c r="L2809" s="8" t="str">
        <f>VLOOKUP($B2809,Sheet1!A:E,4,FALSE)</f>
        <v>B-</v>
      </c>
      <c r="M2809">
        <v>-73.901466900000003</v>
      </c>
      <c r="N2809">
        <v>40.6330746</v>
      </c>
      <c r="O2809" s="13">
        <f>VLOOKUP($B2809,Sheet2!A:F,6,FALSE)</f>
        <v>9.1230609887610914</v>
      </c>
      <c r="P2809" s="1">
        <v>141800</v>
      </c>
      <c r="Q2809" s="3">
        <v>6.7500000000000004E-2</v>
      </c>
      <c r="R2809">
        <v>30</v>
      </c>
      <c r="S2809" s="1">
        <v>567200</v>
      </c>
      <c r="T2809" s="1">
        <v>3678.85</v>
      </c>
      <c r="U2809" s="1">
        <v>719.95</v>
      </c>
      <c r="V2809" s="1">
        <v>147.71</v>
      </c>
      <c r="W2809" s="4">
        <v>600</v>
      </c>
      <c r="X2809" s="1">
        <v>5146.51</v>
      </c>
      <c r="Y2809">
        <v>6</v>
      </c>
      <c r="Z2809">
        <v>11</v>
      </c>
      <c r="AA2809" t="str">
        <f>VLOOKUP($B2809,Sheet1!A:E,5,FALSE)</f>
        <v>Primarilly African American &amp; West Indian Residential Neighborhood on the L line.</v>
      </c>
    </row>
    <row r="2810" spans="1:27" x14ac:dyDescent="0.2">
      <c r="A2810">
        <v>2938</v>
      </c>
      <c r="B2810" t="s">
        <v>3600</v>
      </c>
      <c r="C2810" t="s">
        <v>26</v>
      </c>
      <c r="D2810" s="1">
        <v>685000</v>
      </c>
      <c r="E2810">
        <v>2</v>
      </c>
      <c r="F2810">
        <v>2</v>
      </c>
      <c r="G2810" s="2">
        <v>2184</v>
      </c>
      <c r="H2810" t="s">
        <v>62</v>
      </c>
      <c r="I2810" t="s">
        <v>65</v>
      </c>
      <c r="J2810" s="5">
        <v>11375</v>
      </c>
      <c r="K2810" s="8" t="str">
        <f>VLOOKUP($B2810,Sheet1!A:E,3,FALSE)</f>
        <v>Forest Hills</v>
      </c>
      <c r="L2810" s="8" t="str">
        <f>VLOOKUP($B2810,Sheet1!A:E,4,FALSE)</f>
        <v>A</v>
      </c>
      <c r="M2810">
        <v>-73.844870400000005</v>
      </c>
      <c r="N2810">
        <v>40.733217400000001</v>
      </c>
      <c r="O2810" s="13">
        <f>VLOOKUP($B2810,Sheet2!A:F,6,FALSE)</f>
        <v>7.455062681079438</v>
      </c>
      <c r="P2810" s="1">
        <v>137000</v>
      </c>
      <c r="Q2810" s="3">
        <v>6.7500000000000004E-2</v>
      </c>
      <c r="R2810">
        <v>30</v>
      </c>
      <c r="S2810" s="1">
        <v>548000</v>
      </c>
      <c r="T2810" s="1">
        <v>3554.32</v>
      </c>
      <c r="U2810" s="1">
        <v>695.58</v>
      </c>
      <c r="V2810" s="1">
        <v>142.71</v>
      </c>
      <c r="W2810" s="4">
        <v>550</v>
      </c>
      <c r="X2810" s="1">
        <v>4942.6099999999997</v>
      </c>
      <c r="Y2810">
        <v>4</v>
      </c>
      <c r="Z2810">
        <v>14</v>
      </c>
      <c r="AA2810" t="str">
        <f>VLOOKUP($B2810,Sheet1!A:E,5,FALSE)</f>
        <v>Forest Hills Stadium - historic concert venue, commuter friendly from Manhattan.</v>
      </c>
    </row>
    <row r="2811" spans="1:27" x14ac:dyDescent="0.2">
      <c r="A2811">
        <v>2939</v>
      </c>
      <c r="B2811" t="s">
        <v>3601</v>
      </c>
      <c r="C2811" t="s">
        <v>52</v>
      </c>
      <c r="D2811" s="1">
        <v>4500000</v>
      </c>
      <c r="E2811">
        <v>2</v>
      </c>
      <c r="F2811">
        <v>2</v>
      </c>
      <c r="G2811" s="2">
        <v>1800</v>
      </c>
      <c r="H2811" t="s">
        <v>69</v>
      </c>
      <c r="I2811" t="s">
        <v>28</v>
      </c>
      <c r="J2811" s="5">
        <v>10023</v>
      </c>
      <c r="K2811" s="8" t="str">
        <f>VLOOKUP($B2811,Sheet1!A:E,3,FALSE)</f>
        <v>Upper West Side</v>
      </c>
      <c r="L2811" s="8" t="str">
        <f>VLOOKUP($B2811,Sheet1!A:E,4,FALSE)</f>
        <v>A</v>
      </c>
      <c r="M2811">
        <v>-73.978765100000004</v>
      </c>
      <c r="N2811">
        <v>40.7727705</v>
      </c>
      <c r="O2811" s="13">
        <f>VLOOKUP($B2811,Sheet2!A:F,6,FALSE)</f>
        <v>1.6894255108062171</v>
      </c>
      <c r="P2811" s="1">
        <v>900000</v>
      </c>
      <c r="Q2811" s="3">
        <v>6.7500000000000004E-2</v>
      </c>
      <c r="R2811">
        <v>30</v>
      </c>
      <c r="S2811" s="1">
        <v>3600000</v>
      </c>
      <c r="T2811" s="1">
        <v>23349.53</v>
      </c>
      <c r="U2811" s="1">
        <v>4569.53</v>
      </c>
      <c r="V2811" s="1">
        <v>937.5</v>
      </c>
      <c r="W2811" s="4">
        <v>2000</v>
      </c>
      <c r="X2811" s="1">
        <v>30856.560000000001</v>
      </c>
      <c r="Y2811">
        <v>4</v>
      </c>
      <c r="Z2811">
        <v>11</v>
      </c>
      <c r="AA2811" t="str">
        <f>VLOOKUP($B2811,Sheet1!A:E,5,FALSE)</f>
        <v>Western edge of Central Park, Lincoln Center, affluent area.</v>
      </c>
    </row>
    <row r="2812" spans="1:27" x14ac:dyDescent="0.2">
      <c r="A2812">
        <v>2940</v>
      </c>
      <c r="B2812" t="s">
        <v>3602</v>
      </c>
      <c r="C2812" t="s">
        <v>87</v>
      </c>
      <c r="D2812" s="1">
        <v>779000</v>
      </c>
      <c r="E2812">
        <v>3</v>
      </c>
      <c r="F2812">
        <v>2</v>
      </c>
      <c r="G2812" s="2">
        <v>1540</v>
      </c>
      <c r="H2812" t="s">
        <v>699</v>
      </c>
      <c r="I2812" t="s">
        <v>45</v>
      </c>
      <c r="J2812" s="5">
        <v>11229</v>
      </c>
      <c r="K2812" s="8" t="str">
        <f>VLOOKUP($B2812,Sheet1!A:E,3,FALSE)</f>
        <v>Homecrest</v>
      </c>
      <c r="L2812" s="8" t="str">
        <f>VLOOKUP($B2812,Sheet1!A:E,4,FALSE)</f>
        <v>B</v>
      </c>
      <c r="M2812">
        <v>-73.934776600000006</v>
      </c>
      <c r="N2812">
        <v>40.594934700000003</v>
      </c>
      <c r="O2812" s="13">
        <f>VLOOKUP($B2812,Sheet2!A:F,6,FALSE)</f>
        <v>10.946526546727741</v>
      </c>
      <c r="P2812" s="1">
        <v>155800</v>
      </c>
      <c r="Q2812" s="3">
        <v>6.7500000000000004E-2</v>
      </c>
      <c r="R2812">
        <v>30</v>
      </c>
      <c r="S2812" s="1">
        <v>623200</v>
      </c>
      <c r="T2812" s="1">
        <v>4042.06</v>
      </c>
      <c r="U2812" s="1">
        <v>791.04</v>
      </c>
      <c r="V2812" s="1">
        <v>162.29</v>
      </c>
      <c r="W2812" s="4">
        <v>205</v>
      </c>
      <c r="X2812" s="1">
        <v>5200.3900000000003</v>
      </c>
      <c r="Y2812">
        <v>6</v>
      </c>
      <c r="Z2812">
        <v>10</v>
      </c>
      <c r="AA2812" t="str">
        <f>VLOOKUP($B2812,Sheet1!A:E,5,FALSE)</f>
        <v>Residential community and local parks.</v>
      </c>
    </row>
    <row r="2813" spans="1:27" x14ac:dyDescent="0.2">
      <c r="A2813">
        <v>2941</v>
      </c>
      <c r="B2813" t="s">
        <v>3603</v>
      </c>
      <c r="C2813" t="s">
        <v>34</v>
      </c>
      <c r="D2813" s="1">
        <v>640000</v>
      </c>
      <c r="E2813">
        <v>3</v>
      </c>
      <c r="F2813">
        <v>2</v>
      </c>
      <c r="G2813" s="2">
        <v>1224</v>
      </c>
      <c r="H2813" t="s">
        <v>271</v>
      </c>
      <c r="I2813" t="s">
        <v>54</v>
      </c>
      <c r="J2813" s="5">
        <v>10469</v>
      </c>
      <c r="K2813" s="8" t="str">
        <f>VLOOKUP($B2813,Sheet1!A:E,3,FALSE)</f>
        <v>Pelham Bay</v>
      </c>
      <c r="L2813" s="8" t="str">
        <f>VLOOKUP($B2813,Sheet1!A:E,4,FALSE)</f>
        <v>C</v>
      </c>
      <c r="M2813">
        <v>-73.859663800000007</v>
      </c>
      <c r="N2813">
        <v>40.872906899999997</v>
      </c>
      <c r="O2813" s="13">
        <f>VLOOKUP($B2813,Sheet2!A:F,6,FALSE)</f>
        <v>10.807130802018049</v>
      </c>
      <c r="P2813" s="1">
        <v>128000</v>
      </c>
      <c r="Q2813" s="3">
        <v>6.7500000000000004E-2</v>
      </c>
      <c r="R2813">
        <v>30</v>
      </c>
      <c r="S2813" s="1">
        <v>512000</v>
      </c>
      <c r="T2813" s="1">
        <v>3320.82</v>
      </c>
      <c r="U2813" s="1">
        <v>649.89</v>
      </c>
      <c r="V2813" s="1">
        <v>133.33000000000001</v>
      </c>
      <c r="W2813" s="4">
        <v>600</v>
      </c>
      <c r="X2813" s="1">
        <v>4704.04</v>
      </c>
      <c r="Y2813">
        <v>6</v>
      </c>
      <c r="Z2813">
        <v>8</v>
      </c>
      <c r="AA2813" t="str">
        <f>VLOOKUP($B2813,Sheet1!A:E,5,FALSE)</f>
        <v>End of 6 train line, largest Park in NYC - Pelham Bay Park. </v>
      </c>
    </row>
    <row r="2814" spans="1:27" x14ac:dyDescent="0.2">
      <c r="A2814">
        <v>2942</v>
      </c>
      <c r="B2814" t="s">
        <v>3604</v>
      </c>
      <c r="C2814" t="s">
        <v>52</v>
      </c>
      <c r="D2814" s="1">
        <v>449000</v>
      </c>
      <c r="E2814">
        <v>2</v>
      </c>
      <c r="F2814">
        <v>2</v>
      </c>
      <c r="G2814" s="2">
        <v>1200</v>
      </c>
      <c r="H2814" t="s">
        <v>322</v>
      </c>
      <c r="I2814" t="s">
        <v>65</v>
      </c>
      <c r="J2814" s="5">
        <v>11360</v>
      </c>
      <c r="K2814" s="8" t="str">
        <f>VLOOKUP($B2814,Sheet1!A:E,3,FALSE)</f>
        <v>Bayside</v>
      </c>
      <c r="L2814" s="8" t="str">
        <f>VLOOKUP($B2814,Sheet1!A:E,4,FALSE)</f>
        <v>A</v>
      </c>
      <c r="M2814">
        <v>-73.774567099999999</v>
      </c>
      <c r="N2814">
        <v>40.781262599999998</v>
      </c>
      <c r="O2814" s="13">
        <f>VLOOKUP($B2814,Sheet2!A:F,6,FALSE)</f>
        <v>11.28696270843607</v>
      </c>
      <c r="P2814" s="1">
        <v>89800</v>
      </c>
      <c r="Q2814" s="3">
        <v>6.7500000000000004E-2</v>
      </c>
      <c r="R2814">
        <v>30</v>
      </c>
      <c r="S2814" s="1">
        <v>359200</v>
      </c>
      <c r="T2814" s="1">
        <v>2329.7600000000002</v>
      </c>
      <c r="U2814" s="1">
        <v>455.94</v>
      </c>
      <c r="V2814" s="1">
        <v>93.54</v>
      </c>
      <c r="W2814" s="4">
        <v>550</v>
      </c>
      <c r="X2814" s="1">
        <v>3429.24</v>
      </c>
      <c r="Y2814">
        <v>4</v>
      </c>
      <c r="Z2814">
        <v>8</v>
      </c>
      <c r="AA2814" t="str">
        <f>VLOOKUP($B2814,Sheet1!A:E,5,FALSE)</f>
        <v>Suburban style homes in Northeast Queens, large Korean community, with its most commerical street being Bell Boulevard</v>
      </c>
    </row>
    <row r="2815" spans="1:27" x14ac:dyDescent="0.2">
      <c r="A2815">
        <v>2943</v>
      </c>
      <c r="B2815" t="s">
        <v>3605</v>
      </c>
      <c r="C2815" t="s">
        <v>52</v>
      </c>
      <c r="D2815" s="1">
        <v>1100000</v>
      </c>
      <c r="E2815">
        <v>2</v>
      </c>
      <c r="F2815">
        <v>1</v>
      </c>
      <c r="G2815" s="2">
        <v>2184</v>
      </c>
      <c r="H2815" t="s">
        <v>39</v>
      </c>
      <c r="I2815" t="s">
        <v>45</v>
      </c>
      <c r="J2815" s="5">
        <v>11215</v>
      </c>
      <c r="K2815" s="8" t="str">
        <f>VLOOKUP($B2815,Sheet1!A:E,3,FALSE)</f>
        <v>Park Slope</v>
      </c>
      <c r="L2815" s="8" t="str">
        <f>VLOOKUP($B2815,Sheet1!A:E,4,FALSE)</f>
        <v>A</v>
      </c>
      <c r="M2815">
        <v>-73.980730199999996</v>
      </c>
      <c r="N2815">
        <v>40.663487799999999</v>
      </c>
      <c r="O2815" s="13">
        <f>VLOOKUP($B2815,Sheet2!A:F,6,FALSE)</f>
        <v>5.8930660133390029</v>
      </c>
      <c r="P2815" s="1">
        <v>220000</v>
      </c>
      <c r="Q2815" s="3">
        <v>6.7500000000000004E-2</v>
      </c>
      <c r="R2815">
        <v>30</v>
      </c>
      <c r="S2815" s="1">
        <v>880000</v>
      </c>
      <c r="T2815" s="1">
        <v>5707.66</v>
      </c>
      <c r="U2815" s="1">
        <v>1117</v>
      </c>
      <c r="V2815" s="1">
        <v>229.17</v>
      </c>
      <c r="W2815" s="4">
        <v>600</v>
      </c>
      <c r="X2815" s="1">
        <v>7653.82</v>
      </c>
      <c r="Y2815">
        <v>4</v>
      </c>
      <c r="Z2815">
        <v>18</v>
      </c>
      <c r="AA2815" t="str">
        <f>VLOOKUP($B2815,Sheet1!A:E,5,FALSE)</f>
        <v>Beautiful historic homes, Smith Street, Family friendly neighborhoods, near Prospect Park.</v>
      </c>
    </row>
    <row r="2816" spans="1:27" x14ac:dyDescent="0.2">
      <c r="A2816">
        <v>2944</v>
      </c>
      <c r="B2816" t="s">
        <v>3606</v>
      </c>
      <c r="C2816" t="s">
        <v>26</v>
      </c>
      <c r="D2816" s="1">
        <v>550000</v>
      </c>
      <c r="E2816">
        <v>3</v>
      </c>
      <c r="F2816">
        <v>2.5</v>
      </c>
      <c r="G2816" s="2">
        <v>2184</v>
      </c>
      <c r="H2816" t="s">
        <v>3607</v>
      </c>
      <c r="I2816" t="s">
        <v>45</v>
      </c>
      <c r="J2816" s="5">
        <v>11230</v>
      </c>
      <c r="K2816" s="8" t="str">
        <f>VLOOKUP($B2816,Sheet1!A:E,3,FALSE)</f>
        <v>Midwood</v>
      </c>
      <c r="L2816" s="8" t="str">
        <f>VLOOKUP($B2816,Sheet1!A:E,4,FALSE)</f>
        <v>B</v>
      </c>
      <c r="M2816">
        <v>-73.972354100000004</v>
      </c>
      <c r="N2816">
        <v>40.631093499999999</v>
      </c>
      <c r="O2816" s="13">
        <f>VLOOKUP($B2816,Sheet2!A:F,6,FALSE)</f>
        <v>8.1521274000334891</v>
      </c>
      <c r="P2816" s="1">
        <v>110000</v>
      </c>
      <c r="Q2816" s="3">
        <v>6.7500000000000004E-2</v>
      </c>
      <c r="R2816">
        <v>30</v>
      </c>
      <c r="S2816" s="1">
        <v>440000</v>
      </c>
      <c r="T2816" s="1">
        <v>2853.83</v>
      </c>
      <c r="U2816" s="1">
        <v>558.5</v>
      </c>
      <c r="V2816" s="1">
        <v>114.58</v>
      </c>
      <c r="W2816" s="4">
        <v>205</v>
      </c>
      <c r="X2816" s="1">
        <v>3731.91</v>
      </c>
      <c r="Y2816">
        <v>6</v>
      </c>
      <c r="Z2816">
        <v>12</v>
      </c>
      <c r="AA2816" t="str">
        <f>VLOOKUP($B2816,Sheet1!A:E,5,FALSE)</f>
        <v>Brooklyn College, significant Jewish population and institutions.</v>
      </c>
    </row>
    <row r="2817" spans="1:27" x14ac:dyDescent="0.2">
      <c r="A2817">
        <v>2945</v>
      </c>
      <c r="B2817" t="s">
        <v>3608</v>
      </c>
      <c r="C2817" t="s">
        <v>26</v>
      </c>
      <c r="D2817" s="1">
        <v>1899000</v>
      </c>
      <c r="E2817">
        <v>3</v>
      </c>
      <c r="F2817">
        <v>2</v>
      </c>
      <c r="G2817" s="2">
        <v>1900</v>
      </c>
      <c r="H2817" t="s">
        <v>3609</v>
      </c>
      <c r="I2817" t="s">
        <v>45</v>
      </c>
      <c r="J2817" s="5">
        <v>11235</v>
      </c>
      <c r="K2817" s="8" t="str">
        <f>VLOOKUP($B2817,Sheet1!A:E,3,FALSE)</f>
        <v>Brighton Beach</v>
      </c>
      <c r="L2817" s="8" t="str">
        <f>VLOOKUP($B2817,Sheet1!A:E,4,FALSE)</f>
        <v>B</v>
      </c>
      <c r="M2817">
        <v>-73.957565399999993</v>
      </c>
      <c r="N2817">
        <v>40.576395699999999</v>
      </c>
      <c r="O2817" s="13">
        <f>VLOOKUP($B2817,Sheet2!A:F,6,FALSE)</f>
        <v>11.987097132621599</v>
      </c>
      <c r="P2817" s="1">
        <v>379800</v>
      </c>
      <c r="Q2817" s="3">
        <v>6.7500000000000004E-2</v>
      </c>
      <c r="R2817">
        <v>30</v>
      </c>
      <c r="S2817" s="1">
        <v>1519200</v>
      </c>
      <c r="T2817" s="1">
        <v>9853.5</v>
      </c>
      <c r="U2817" s="1">
        <v>1928.34</v>
      </c>
      <c r="V2817" s="1">
        <v>395.63</v>
      </c>
      <c r="W2817" s="4">
        <v>600</v>
      </c>
      <c r="X2817" s="1">
        <v>12777.47</v>
      </c>
      <c r="Y2817">
        <v>6</v>
      </c>
      <c r="Z2817">
        <v>12</v>
      </c>
      <c r="AA2817" t="str">
        <f>VLOOKUP($B2817,Sheet1!A:E,5,FALSE)</f>
        <v>Large Russian-speaking community and boardwalk with beach access.</v>
      </c>
    </row>
    <row r="2818" spans="1:27" x14ac:dyDescent="0.2">
      <c r="A2818">
        <v>2946</v>
      </c>
      <c r="B2818" t="s">
        <v>3610</v>
      </c>
      <c r="C2818" t="s">
        <v>34</v>
      </c>
      <c r="D2818" s="1">
        <v>599900</v>
      </c>
      <c r="E2818">
        <v>3</v>
      </c>
      <c r="F2818">
        <v>2</v>
      </c>
      <c r="G2818" s="2">
        <v>1204</v>
      </c>
      <c r="H2818" t="s">
        <v>3201</v>
      </c>
      <c r="I2818" t="s">
        <v>36</v>
      </c>
      <c r="J2818" s="5">
        <v>10308</v>
      </c>
      <c r="K2818" s="8" t="str">
        <f>VLOOKUP($B2818,Sheet1!A:E,3,FALSE)</f>
        <v>Great Kills</v>
      </c>
      <c r="L2818" s="8" t="str">
        <f>VLOOKUP($B2818,Sheet1!A:E,4,FALSE)</f>
        <v>B</v>
      </c>
      <c r="M2818">
        <v>-74.140683699999997</v>
      </c>
      <c r="N2818">
        <v>40.546606599999997</v>
      </c>
      <c r="O2818" s="13">
        <f>VLOOKUP($B2818,Sheet2!A:F,6,FALSE)</f>
        <v>16.163595613030619</v>
      </c>
      <c r="P2818" s="1">
        <v>119980</v>
      </c>
      <c r="Q2818" s="3">
        <v>6.7500000000000004E-2</v>
      </c>
      <c r="R2818">
        <v>30</v>
      </c>
      <c r="S2818" s="1">
        <v>479920</v>
      </c>
      <c r="T2818" s="1">
        <v>3112.75</v>
      </c>
      <c r="U2818" s="1">
        <v>609.16999999999996</v>
      </c>
      <c r="V2818" s="1">
        <v>124.98</v>
      </c>
      <c r="W2818" s="4">
        <v>600</v>
      </c>
      <c r="X2818" s="1">
        <v>4446.8999999999996</v>
      </c>
      <c r="Y2818">
        <v>6</v>
      </c>
      <c r="Z2818">
        <v>8</v>
      </c>
      <c r="AA2818" t="str">
        <f>VLOOKUP($B2818,Sheet1!A:E,5,FALSE)</f>
        <v>Southern Staten Island, Suburban feel, waterfront community, Great Kills Park, named after Duth word of "Great creeks"</v>
      </c>
    </row>
    <row r="2819" spans="1:27" x14ac:dyDescent="0.2">
      <c r="A2819">
        <v>2947</v>
      </c>
      <c r="B2819" t="s">
        <v>3611</v>
      </c>
      <c r="C2819" t="s">
        <v>41</v>
      </c>
      <c r="D2819" s="1">
        <v>22500000</v>
      </c>
      <c r="E2819">
        <v>4</v>
      </c>
      <c r="F2819">
        <v>2.5</v>
      </c>
      <c r="G2819" s="2">
        <v>4000</v>
      </c>
      <c r="H2819" t="s">
        <v>69</v>
      </c>
      <c r="I2819" t="s">
        <v>28</v>
      </c>
      <c r="J2819" s="5">
        <v>10014</v>
      </c>
      <c r="K2819" s="8" t="str">
        <f>VLOOKUP($B2819,Sheet1!A:E,3,FALSE)</f>
        <v>Greenwich Village</v>
      </c>
      <c r="L2819" s="8" t="str">
        <f>VLOOKUP($B2819,Sheet1!A:E,4,FALSE)</f>
        <v>A</v>
      </c>
      <c r="M2819">
        <v>-74.002400300000005</v>
      </c>
      <c r="N2819">
        <v>40.736831199999997</v>
      </c>
      <c r="O2819" s="13">
        <f>VLOOKUP($B2819,Sheet2!A:F,6,FALSE)</f>
        <v>1.215483433835886</v>
      </c>
      <c r="P2819" s="1">
        <v>4500000</v>
      </c>
      <c r="Q2819" s="3">
        <v>6.7500000000000004E-2</v>
      </c>
      <c r="R2819">
        <v>30</v>
      </c>
      <c r="S2819" s="1">
        <v>18000000</v>
      </c>
      <c r="T2819" s="1">
        <v>116747.66</v>
      </c>
      <c r="U2819" s="1">
        <v>22847.63</v>
      </c>
      <c r="V2819" s="1">
        <v>4687.5</v>
      </c>
      <c r="W2819" s="4">
        <v>3000</v>
      </c>
      <c r="X2819" s="1">
        <v>147282.78</v>
      </c>
      <c r="Y2819">
        <v>8</v>
      </c>
      <c r="Z2819">
        <v>22</v>
      </c>
      <c r="AA2819" t="str">
        <f>VLOOKUP($B2819,Sheet1!A:E,5,FALSE)</f>
        <v>Manhattan, Washington Square Park, where NYU Campus is.</v>
      </c>
    </row>
    <row r="2820" spans="1:27" x14ac:dyDescent="0.2">
      <c r="A2820">
        <v>2948</v>
      </c>
      <c r="B2820" t="s">
        <v>3612</v>
      </c>
      <c r="C2820" t="s">
        <v>34</v>
      </c>
      <c r="D2820" s="1">
        <v>739000</v>
      </c>
      <c r="E2820">
        <v>2</v>
      </c>
      <c r="F2820">
        <v>2</v>
      </c>
      <c r="G2820" s="2">
        <v>1473</v>
      </c>
      <c r="H2820" t="s">
        <v>3613</v>
      </c>
      <c r="I2820" t="s">
        <v>45</v>
      </c>
      <c r="J2820" s="5">
        <v>11210</v>
      </c>
      <c r="K2820" s="8" t="str">
        <f>VLOOKUP($B2820,Sheet1!A:E,3,FALSE)</f>
        <v>Flatbush</v>
      </c>
      <c r="L2820" s="8" t="str">
        <f>VLOOKUP($B2820,Sheet1!A:E,4,FALSE)</f>
        <v>B</v>
      </c>
      <c r="M2820">
        <v>-73.937566500000003</v>
      </c>
      <c r="N2820">
        <v>40.624180299999999</v>
      </c>
      <c r="O2820" s="13">
        <f>VLOOKUP($B2820,Sheet2!A:F,6,FALSE)</f>
        <v>8.9600744158633017</v>
      </c>
      <c r="P2820" s="1">
        <v>147800</v>
      </c>
      <c r="Q2820" s="3">
        <v>6.7500000000000004E-2</v>
      </c>
      <c r="R2820">
        <v>30</v>
      </c>
      <c r="S2820" s="1">
        <v>591200</v>
      </c>
      <c r="T2820" s="1">
        <v>3834.51</v>
      </c>
      <c r="U2820" s="1">
        <v>750.42</v>
      </c>
      <c r="V2820" s="1">
        <v>153.96</v>
      </c>
      <c r="W2820" s="4">
        <v>205</v>
      </c>
      <c r="X2820" s="1">
        <v>4943.8900000000003</v>
      </c>
      <c r="Y2820">
        <v>4</v>
      </c>
      <c r="Z2820">
        <v>9</v>
      </c>
      <c r="AA2820" t="str">
        <f>VLOOKUP($B2820,Sheet1!A:E,5,FALSE)</f>
        <v>Family friendly neighborhood, Open Space, South of Prospect Park, more affordable, having Carribean &amp; Haitian Influence.</v>
      </c>
    </row>
    <row r="2821" spans="1:27" x14ac:dyDescent="0.2">
      <c r="A2821">
        <v>2949</v>
      </c>
      <c r="B2821" t="s">
        <v>3614</v>
      </c>
      <c r="C2821" t="s">
        <v>26</v>
      </c>
      <c r="D2821" s="1">
        <v>7995000</v>
      </c>
      <c r="E2821">
        <v>3</v>
      </c>
      <c r="F2821">
        <v>4</v>
      </c>
      <c r="G2821" s="2">
        <v>2184</v>
      </c>
      <c r="H2821" t="s">
        <v>47</v>
      </c>
      <c r="I2821" t="s">
        <v>28</v>
      </c>
      <c r="J2821" s="5">
        <v>10023</v>
      </c>
      <c r="K2821" s="8" t="str">
        <f>VLOOKUP($B2821,Sheet1!A:E,3,FALSE)</f>
        <v>Upper West Side</v>
      </c>
      <c r="L2821" s="8" t="str">
        <f>VLOOKUP($B2821,Sheet1!A:E,4,FALSE)</f>
        <v>A</v>
      </c>
      <c r="M2821">
        <v>-73.981427999999994</v>
      </c>
      <c r="N2821">
        <v>40.774507300000003</v>
      </c>
      <c r="O2821" s="13">
        <f>VLOOKUP($B2821,Sheet2!A:F,6,FALSE)</f>
        <v>1.7850834064578469</v>
      </c>
      <c r="P2821" s="1">
        <v>1599000</v>
      </c>
      <c r="Q2821" s="3">
        <v>6.7500000000000004E-2</v>
      </c>
      <c r="R2821">
        <v>30</v>
      </c>
      <c r="S2821" s="1">
        <v>6396000</v>
      </c>
      <c r="T2821" s="1">
        <v>41484.33</v>
      </c>
      <c r="U2821" s="1">
        <v>8118.52</v>
      </c>
      <c r="V2821" s="1">
        <v>1665.63</v>
      </c>
      <c r="W2821" s="4">
        <v>375</v>
      </c>
      <c r="X2821" s="1">
        <v>51643.48</v>
      </c>
      <c r="Y2821">
        <v>6</v>
      </c>
      <c r="Z2821">
        <v>9</v>
      </c>
      <c r="AA2821" t="str">
        <f>VLOOKUP($B2821,Sheet1!A:E,5,FALSE)</f>
        <v>Western edge of Central Park, Lincoln Center, affluent area.</v>
      </c>
    </row>
    <row r="2822" spans="1:27" x14ac:dyDescent="0.2">
      <c r="A2822">
        <v>2950</v>
      </c>
      <c r="B2822" t="s">
        <v>3615</v>
      </c>
      <c r="C2822" t="s">
        <v>52</v>
      </c>
      <c r="D2822" s="1">
        <v>1425000</v>
      </c>
      <c r="E2822">
        <v>2</v>
      </c>
      <c r="F2822">
        <v>2</v>
      </c>
      <c r="G2822" s="2">
        <v>2184</v>
      </c>
      <c r="H2822" t="s">
        <v>39</v>
      </c>
      <c r="I2822" t="s">
        <v>28</v>
      </c>
      <c r="J2822" s="5">
        <v>10012</v>
      </c>
      <c r="K2822" s="8" t="str">
        <f>VLOOKUP($B2822,Sheet1!A:E,3,FALSE)</f>
        <v>Soho</v>
      </c>
      <c r="L2822" s="8" t="str">
        <f>VLOOKUP($B2822,Sheet1!A:E,4,FALSE)</f>
        <v>A</v>
      </c>
      <c r="M2822">
        <v>-74.001390099999995</v>
      </c>
      <c r="N2822">
        <v>40.726169599999999</v>
      </c>
      <c r="O2822" s="13">
        <f>VLOOKUP($B2822,Sheet2!A:F,6,FALSE)</f>
        <v>1.773132504335436</v>
      </c>
      <c r="P2822" s="1">
        <v>285000</v>
      </c>
      <c r="Q2822" s="3">
        <v>6.7500000000000004E-2</v>
      </c>
      <c r="R2822">
        <v>30</v>
      </c>
      <c r="S2822" s="1">
        <v>1140000</v>
      </c>
      <c r="T2822" s="1">
        <v>7394.02</v>
      </c>
      <c r="U2822" s="1">
        <v>1447.02</v>
      </c>
      <c r="V2822" s="1">
        <v>296.88</v>
      </c>
      <c r="W2822" s="4">
        <v>375</v>
      </c>
      <c r="X2822" s="1">
        <v>9512.91</v>
      </c>
      <c r="Y2822">
        <v>4</v>
      </c>
      <c r="Z2822">
        <v>14</v>
      </c>
      <c r="AA2822" t="str">
        <f>VLOOKUP($B2822,Sheet1!A:E,5,FALSE)</f>
        <v>Upscale Boutiques, International Chain stores, artist loft style apartments, one of the most trendy parts of Manhattan. </v>
      </c>
    </row>
    <row r="2823" spans="1:27" x14ac:dyDescent="0.2">
      <c r="A2823">
        <v>2951</v>
      </c>
      <c r="B2823" t="s">
        <v>3616</v>
      </c>
      <c r="C2823" t="s">
        <v>87</v>
      </c>
      <c r="D2823" s="1">
        <v>749000</v>
      </c>
      <c r="E2823">
        <v>4</v>
      </c>
      <c r="F2823">
        <v>2</v>
      </c>
      <c r="G2823" s="2">
        <v>2184</v>
      </c>
      <c r="H2823" t="s">
        <v>907</v>
      </c>
      <c r="I2823" t="s">
        <v>65</v>
      </c>
      <c r="J2823" s="5">
        <v>11367</v>
      </c>
      <c r="K2823" s="8" t="str">
        <f>VLOOKUP($B2823,Sheet1!A:E,3,FALSE)</f>
        <v>Flushing</v>
      </c>
      <c r="L2823" s="8" t="str">
        <f>VLOOKUP($B2823,Sheet1!A:E,4,FALSE)</f>
        <v>B</v>
      </c>
      <c r="M2823">
        <v>-73.814037900000002</v>
      </c>
      <c r="N2823">
        <v>40.736979499999997</v>
      </c>
      <c r="O2823" s="13">
        <f>VLOOKUP($B2823,Sheet2!A:F,6,FALSE)</f>
        <v>9.0318651283129956</v>
      </c>
      <c r="P2823" s="1">
        <v>149800</v>
      </c>
      <c r="Q2823" s="3">
        <v>6.7500000000000004E-2</v>
      </c>
      <c r="R2823">
        <v>30</v>
      </c>
      <c r="S2823" s="1">
        <v>599200</v>
      </c>
      <c r="T2823" s="1">
        <v>3886.4</v>
      </c>
      <c r="U2823" s="1">
        <v>760.57</v>
      </c>
      <c r="V2823" s="1">
        <v>156.04</v>
      </c>
      <c r="W2823" s="4">
        <v>600</v>
      </c>
      <c r="X2823" s="1">
        <v>5403.01</v>
      </c>
      <c r="Y2823">
        <v>8</v>
      </c>
      <c r="Z2823">
        <v>14</v>
      </c>
      <c r="AA2823" t="str">
        <f>VLOOKUP($B2823,Sheet1!A:E,5,FALSE)</f>
        <v>Bustling Chinese and  Korean community. Large shopping community.</v>
      </c>
    </row>
    <row r="2824" spans="1:27" x14ac:dyDescent="0.2">
      <c r="A2824">
        <v>2952</v>
      </c>
      <c r="B2824" t="s">
        <v>3617</v>
      </c>
      <c r="C2824" t="s">
        <v>26</v>
      </c>
      <c r="D2824" s="1">
        <v>548000</v>
      </c>
      <c r="E2824">
        <v>1</v>
      </c>
      <c r="F2824">
        <v>1</v>
      </c>
      <c r="G2824">
        <v>950</v>
      </c>
      <c r="H2824" t="s">
        <v>67</v>
      </c>
      <c r="I2824" t="s">
        <v>65</v>
      </c>
      <c r="J2824" s="5">
        <v>11354</v>
      </c>
      <c r="K2824" s="8" t="str">
        <f>VLOOKUP($B2824,Sheet1!A:E,3,FALSE)</f>
        <v>Flushing</v>
      </c>
      <c r="L2824" s="8" t="str">
        <f>VLOOKUP($B2824,Sheet1!A:E,4,FALSE)</f>
        <v>B</v>
      </c>
      <c r="M2824">
        <v>-73.819138600000002</v>
      </c>
      <c r="N2824">
        <v>40.762670499999999</v>
      </c>
      <c r="O2824" s="13">
        <f>VLOOKUP($B2824,Sheet2!A:F,6,FALSE)</f>
        <v>8.7776729576697612</v>
      </c>
      <c r="P2824" s="1">
        <v>109600</v>
      </c>
      <c r="Q2824" s="3">
        <v>6.7500000000000004E-2</v>
      </c>
      <c r="R2824">
        <v>30</v>
      </c>
      <c r="S2824" s="1">
        <v>438400</v>
      </c>
      <c r="T2824" s="1">
        <v>2843.45</v>
      </c>
      <c r="U2824" s="1">
        <v>556.47</v>
      </c>
      <c r="V2824" s="1">
        <v>114.17</v>
      </c>
      <c r="W2824" s="4">
        <v>600</v>
      </c>
      <c r="X2824" s="1">
        <v>4114.09</v>
      </c>
      <c r="Y2824">
        <v>2</v>
      </c>
      <c r="Z2824">
        <v>8</v>
      </c>
      <c r="AA2824" t="str">
        <f>VLOOKUP($B2824,Sheet1!A:E,5,FALSE)</f>
        <v>Bustling Chinese and  Korean community. Large shopping community.</v>
      </c>
    </row>
    <row r="2825" spans="1:27" x14ac:dyDescent="0.2">
      <c r="A2825">
        <v>2953</v>
      </c>
      <c r="B2825" t="s">
        <v>3618</v>
      </c>
      <c r="C2825" t="s">
        <v>26</v>
      </c>
      <c r="D2825" s="1">
        <v>950000</v>
      </c>
      <c r="E2825">
        <v>1</v>
      </c>
      <c r="F2825">
        <v>1</v>
      </c>
      <c r="G2825">
        <v>560</v>
      </c>
      <c r="H2825" t="s">
        <v>42</v>
      </c>
      <c r="I2825" t="s">
        <v>28</v>
      </c>
      <c r="J2825" s="5">
        <v>10022</v>
      </c>
      <c r="K2825" s="8" t="str">
        <f>VLOOKUP($B2825,Sheet1!A:E,3,FALSE)</f>
        <v>Midtown East</v>
      </c>
      <c r="L2825" s="8" t="str">
        <f>VLOOKUP($B2825,Sheet1!A:E,4,FALSE)</f>
        <v>B</v>
      </c>
      <c r="M2825">
        <v>-73.966091199999994</v>
      </c>
      <c r="N2825">
        <v>40.756431599999999</v>
      </c>
      <c r="O2825" s="13">
        <f>VLOOKUP($B2825,Sheet2!A:F,6,FALSE)</f>
        <v>1.142661805709877</v>
      </c>
      <c r="P2825" s="1">
        <v>190000</v>
      </c>
      <c r="Q2825" s="3">
        <v>6.7500000000000004E-2</v>
      </c>
      <c r="R2825">
        <v>30</v>
      </c>
      <c r="S2825" s="1">
        <v>760000</v>
      </c>
      <c r="T2825" s="1">
        <v>4929.3500000000004</v>
      </c>
      <c r="U2825" s="1">
        <v>964.68</v>
      </c>
      <c r="V2825" s="1">
        <v>197.92</v>
      </c>
      <c r="W2825" s="4">
        <v>375</v>
      </c>
      <c r="X2825" s="1">
        <v>6466.94</v>
      </c>
      <c r="Y2825">
        <v>2</v>
      </c>
      <c r="Z2825">
        <v>5</v>
      </c>
      <c r="AA2825" t="str">
        <f>VLOOKUP($B2825,Sheet1!A:E,5,FALSE)</f>
        <v>Acess to Museum Mile, world class resturants on 2nd &amp; 3rd ave, close to corporate headquarters</v>
      </c>
    </row>
    <row r="2826" spans="1:27" x14ac:dyDescent="0.2">
      <c r="A2826">
        <v>2954</v>
      </c>
      <c r="B2826" t="s">
        <v>3619</v>
      </c>
      <c r="C2826" t="s">
        <v>188</v>
      </c>
      <c r="D2826" s="1">
        <v>399000</v>
      </c>
      <c r="E2826">
        <v>1</v>
      </c>
      <c r="F2826">
        <v>1</v>
      </c>
      <c r="G2826" s="2">
        <v>2184</v>
      </c>
      <c r="H2826" t="s">
        <v>47</v>
      </c>
      <c r="I2826" t="s">
        <v>65</v>
      </c>
      <c r="J2826" s="5">
        <v>11367</v>
      </c>
      <c r="K2826" s="8" t="str">
        <f>VLOOKUP($B2826,Sheet1!A:E,3,FALSE)</f>
        <v>Flushing</v>
      </c>
      <c r="L2826" s="8" t="str">
        <f>VLOOKUP($B2826,Sheet1!A:E,4,FALSE)</f>
        <v>B</v>
      </c>
      <c r="M2826">
        <v>-73.826772199999994</v>
      </c>
      <c r="N2826">
        <v>40.723199800000003</v>
      </c>
      <c r="O2826" s="13">
        <f>VLOOKUP($B2826,Sheet2!A:F,6,FALSE)</f>
        <v>8.5129517628617641</v>
      </c>
      <c r="P2826" s="1">
        <v>79800</v>
      </c>
      <c r="Q2826" s="3">
        <v>6.7500000000000004E-2</v>
      </c>
      <c r="R2826">
        <v>30</v>
      </c>
      <c r="S2826" s="1">
        <v>319200</v>
      </c>
      <c r="T2826" s="1">
        <v>2070.33</v>
      </c>
      <c r="U2826" s="1">
        <v>405.16</v>
      </c>
      <c r="V2826" s="1">
        <v>83.13</v>
      </c>
      <c r="W2826" s="4">
        <v>205</v>
      </c>
      <c r="X2826" s="1">
        <v>2763.61</v>
      </c>
      <c r="Y2826">
        <v>2</v>
      </c>
      <c r="Z2826">
        <v>18</v>
      </c>
      <c r="AA2826" t="str">
        <f>VLOOKUP($B2826,Sheet1!A:E,5,FALSE)</f>
        <v>Bustling Chinese and  Korean community. Large shopping community.</v>
      </c>
    </row>
    <row r="2827" spans="1:27" x14ac:dyDescent="0.2">
      <c r="A2827">
        <v>2955</v>
      </c>
      <c r="B2827" t="s">
        <v>3620</v>
      </c>
      <c r="C2827" t="s">
        <v>52</v>
      </c>
      <c r="D2827" s="1">
        <v>1460000</v>
      </c>
      <c r="E2827">
        <v>2</v>
      </c>
      <c r="F2827">
        <v>2</v>
      </c>
      <c r="G2827" s="2">
        <v>2184</v>
      </c>
      <c r="H2827" t="s">
        <v>152</v>
      </c>
      <c r="I2827" t="s">
        <v>28</v>
      </c>
      <c r="J2827" s="5">
        <v>10128</v>
      </c>
      <c r="K2827" s="8" t="str">
        <f>VLOOKUP($B2827,Sheet1!A:E,3,FALSE)</f>
        <v>Upper East Side</v>
      </c>
      <c r="L2827" s="8" t="str">
        <f>VLOOKUP($B2827,Sheet1!A:E,4,FALSE)</f>
        <v>A</v>
      </c>
      <c r="M2827">
        <v>-73.957037299999996</v>
      </c>
      <c r="N2827">
        <v>40.781213600000001</v>
      </c>
      <c r="O2827" s="13">
        <f>VLOOKUP($B2827,Sheet2!A:F,6,FALSE)</f>
        <v>2.6862494700998449</v>
      </c>
      <c r="P2827" s="1">
        <v>292000</v>
      </c>
      <c r="Q2827" s="3">
        <v>6.7500000000000004E-2</v>
      </c>
      <c r="R2827">
        <v>30</v>
      </c>
      <c r="S2827" s="1">
        <v>1168000</v>
      </c>
      <c r="T2827" s="1">
        <v>7575.63</v>
      </c>
      <c r="U2827" s="1">
        <v>1482.56</v>
      </c>
      <c r="V2827" s="1">
        <v>304.17</v>
      </c>
      <c r="W2827" s="4">
        <v>600</v>
      </c>
      <c r="X2827" s="1">
        <v>9962.35</v>
      </c>
      <c r="Y2827">
        <v>4</v>
      </c>
      <c r="Z2827">
        <v>14</v>
      </c>
      <c r="AA2827" t="str">
        <f>VLOOKUP($B2827,Sheet1!A:E,5,FALSE)</f>
        <v>Posh neighborhood, private schools, expensive supermarkets, iconic museums. </v>
      </c>
    </row>
    <row r="2828" spans="1:27" x14ac:dyDescent="0.2">
      <c r="A2828">
        <v>2956</v>
      </c>
      <c r="B2828" t="s">
        <v>3621</v>
      </c>
      <c r="C2828" t="s">
        <v>52</v>
      </c>
      <c r="D2828" s="1">
        <v>269000</v>
      </c>
      <c r="E2828">
        <v>3</v>
      </c>
      <c r="F2828">
        <v>1</v>
      </c>
      <c r="G2828" s="2">
        <v>2184</v>
      </c>
      <c r="H2828" t="s">
        <v>2451</v>
      </c>
      <c r="I2828" t="s">
        <v>65</v>
      </c>
      <c r="J2828" s="5">
        <v>11355</v>
      </c>
      <c r="K2828" s="8" t="str">
        <f>VLOOKUP($B2828,Sheet1!A:E,3,FALSE)</f>
        <v>Flushing</v>
      </c>
      <c r="L2828" s="8" t="str">
        <f>VLOOKUP($B2828,Sheet1!A:E,4,FALSE)</f>
        <v>B</v>
      </c>
      <c r="M2828">
        <v>-73.8203855</v>
      </c>
      <c r="N2828">
        <v>40.759293900000003</v>
      </c>
      <c r="O2828" s="13">
        <f>VLOOKUP($B2828,Sheet2!A:F,6,FALSE)</f>
        <v>8.6903739498446182</v>
      </c>
      <c r="P2828" s="1">
        <v>53800</v>
      </c>
      <c r="Q2828" s="3">
        <v>6.7500000000000004E-2</v>
      </c>
      <c r="R2828">
        <v>30</v>
      </c>
      <c r="S2828" s="1">
        <v>215200</v>
      </c>
      <c r="T2828" s="1">
        <v>1395.78</v>
      </c>
      <c r="U2828" s="1">
        <v>273.16000000000003</v>
      </c>
      <c r="V2828" s="1">
        <v>56.04</v>
      </c>
      <c r="W2828" s="4">
        <v>550</v>
      </c>
      <c r="X2828" s="1">
        <v>2274.98</v>
      </c>
      <c r="Y2828">
        <v>6</v>
      </c>
      <c r="Z2828">
        <v>18</v>
      </c>
      <c r="AA2828" t="str">
        <f>VLOOKUP($B2828,Sheet1!A:E,5,FALSE)</f>
        <v>Bustling Chinese and  Korean community. Large shopping community.</v>
      </c>
    </row>
    <row r="2829" spans="1:27" x14ac:dyDescent="0.2">
      <c r="A2829">
        <v>2957</v>
      </c>
      <c r="B2829" t="s">
        <v>3622</v>
      </c>
      <c r="C2829" t="s">
        <v>26</v>
      </c>
      <c r="D2829" s="1">
        <v>1695000</v>
      </c>
      <c r="E2829">
        <v>1</v>
      </c>
      <c r="F2829">
        <v>2</v>
      </c>
      <c r="G2829" s="2">
        <v>1072</v>
      </c>
      <c r="H2829" t="s">
        <v>69</v>
      </c>
      <c r="I2829" t="s">
        <v>45</v>
      </c>
      <c r="J2829" s="5">
        <v>11201</v>
      </c>
      <c r="K2829" s="8" t="str">
        <f>VLOOKUP($B2829,Sheet1!A:E,3,FALSE)</f>
        <v>Brooklyn Heights</v>
      </c>
      <c r="L2829" s="8" t="str">
        <f>VLOOKUP($B2829,Sheet1!A:E,4,FALSE)</f>
        <v>A</v>
      </c>
      <c r="M2829">
        <v>-73.989906899999994</v>
      </c>
      <c r="N2829">
        <v>40.702034900000001</v>
      </c>
      <c r="O2829" s="13">
        <f>VLOOKUP($B2829,Sheet2!A:F,6,FALSE)</f>
        <v>3.23662915696005</v>
      </c>
      <c r="P2829" s="1">
        <v>339000</v>
      </c>
      <c r="Q2829" s="3">
        <v>6.7500000000000004E-2</v>
      </c>
      <c r="R2829">
        <v>30</v>
      </c>
      <c r="S2829" s="1">
        <v>1356000</v>
      </c>
      <c r="T2829" s="1">
        <v>8794.99</v>
      </c>
      <c r="U2829" s="1">
        <v>1721.19</v>
      </c>
      <c r="V2829" s="1">
        <v>353.13</v>
      </c>
      <c r="W2829" s="4">
        <v>205</v>
      </c>
      <c r="X2829" s="1">
        <v>11074.3</v>
      </c>
      <c r="Y2829">
        <v>2</v>
      </c>
      <c r="Z2829">
        <v>7</v>
      </c>
      <c r="AA2829" t="str">
        <f>VLOOKUP($B2829,Sheet1!A:E,5,FALSE)</f>
        <v>Views of the Manhattan Skyline and Brooklyn Bridge, by Brooklyn Heights Park- Pier 5, famous basketball courts. </v>
      </c>
    </row>
    <row r="2830" spans="1:27" x14ac:dyDescent="0.2">
      <c r="A2830">
        <v>2958</v>
      </c>
      <c r="B2830" t="s">
        <v>3623</v>
      </c>
      <c r="C2830" t="s">
        <v>52</v>
      </c>
      <c r="D2830" s="1">
        <v>155000</v>
      </c>
      <c r="E2830">
        <v>3</v>
      </c>
      <c r="F2830">
        <v>1</v>
      </c>
      <c r="G2830" s="2">
        <v>2184</v>
      </c>
      <c r="H2830" t="s">
        <v>39</v>
      </c>
      <c r="I2830" t="s">
        <v>45</v>
      </c>
      <c r="J2830" s="5">
        <v>11234</v>
      </c>
      <c r="K2830" s="8" t="str">
        <f>VLOOKUP($B2830,Sheet1!A:E,3,FALSE)</f>
        <v>Marine Park</v>
      </c>
      <c r="L2830" s="8" t="str">
        <f>VLOOKUP($B2830,Sheet1!A:E,4,FALSE)</f>
        <v>A</v>
      </c>
      <c r="M2830">
        <v>-73.926593299999993</v>
      </c>
      <c r="N2830">
        <v>40.629905700000002</v>
      </c>
      <c r="O2830" s="13">
        <f>VLOOKUP($B2830,Sheet2!A:F,6,FALSE)</f>
        <v>8.7677520404375908</v>
      </c>
      <c r="P2830" s="1">
        <v>31000</v>
      </c>
      <c r="Q2830" s="3">
        <v>6.7500000000000004E-2</v>
      </c>
      <c r="R2830">
        <v>30</v>
      </c>
      <c r="S2830" s="1">
        <v>124000</v>
      </c>
      <c r="T2830" s="1">
        <v>804.26</v>
      </c>
      <c r="U2830" s="1">
        <v>157.38999999999999</v>
      </c>
      <c r="V2830" s="1">
        <v>32.29</v>
      </c>
      <c r="W2830" s="4">
        <v>600</v>
      </c>
      <c r="X2830" s="1">
        <v>1593.95</v>
      </c>
      <c r="Y2830">
        <v>6</v>
      </c>
      <c r="Z2830">
        <v>18</v>
      </c>
      <c r="AA2830" t="str">
        <f>VLOOKUP($B2830,Sheet1!A:E,5,FALSE)</f>
        <v>Marine Park, expansive parkland and recreational facilities.</v>
      </c>
    </row>
    <row r="2831" spans="1:27" x14ac:dyDescent="0.2">
      <c r="A2831">
        <v>2959</v>
      </c>
      <c r="B2831" t="s">
        <v>3624</v>
      </c>
      <c r="C2831" t="s">
        <v>52</v>
      </c>
      <c r="D2831" s="1">
        <v>449000</v>
      </c>
      <c r="E2831">
        <v>2</v>
      </c>
      <c r="F2831">
        <v>1</v>
      </c>
      <c r="G2831">
        <v>764</v>
      </c>
      <c r="H2831" t="s">
        <v>2199</v>
      </c>
      <c r="I2831" t="s">
        <v>65</v>
      </c>
      <c r="J2831" s="5">
        <v>11004</v>
      </c>
      <c r="K2831" s="8" t="str">
        <f>VLOOKUP($B2831,Sheet1!A:E,3,FALSE)</f>
        <v>Glen Oaks</v>
      </c>
      <c r="L2831" s="8" t="str">
        <f>VLOOKUP($B2831,Sheet1!A:E,4,FALSE)</f>
        <v>A</v>
      </c>
      <c r="M2831">
        <v>-73.716666900000007</v>
      </c>
      <c r="N2831">
        <v>40.752686099999998</v>
      </c>
      <c r="O2831" s="13">
        <f>VLOOKUP($B2831,Sheet2!A:F,6,FALSE)</f>
        <v>14.105922488933739</v>
      </c>
      <c r="P2831" s="1">
        <v>89800</v>
      </c>
      <c r="Q2831" s="3">
        <v>6.7500000000000004E-2</v>
      </c>
      <c r="R2831">
        <v>30</v>
      </c>
      <c r="S2831" s="1">
        <v>359200</v>
      </c>
      <c r="T2831" s="1">
        <v>2329.7600000000002</v>
      </c>
      <c r="U2831" s="1">
        <v>455.94</v>
      </c>
      <c r="V2831" s="1">
        <v>93.54</v>
      </c>
      <c r="W2831" s="4">
        <v>600</v>
      </c>
      <c r="X2831" s="1">
        <v>3479.24</v>
      </c>
      <c r="Y2831">
        <v>4</v>
      </c>
      <c r="Z2831">
        <v>6</v>
      </c>
      <c r="AA2831" t="str">
        <f>VLOOKUP($B2831,Sheet1!A:E,5,FALSE)</f>
        <v>Glen Oaks Village - large cooperative housing development, Queens County Farm. </v>
      </c>
    </row>
    <row r="2832" spans="1:27" x14ac:dyDescent="0.2">
      <c r="A2832">
        <v>2960</v>
      </c>
      <c r="B2832" t="s">
        <v>3625</v>
      </c>
      <c r="C2832" t="s">
        <v>188</v>
      </c>
      <c r="D2832" s="1">
        <v>825000</v>
      </c>
      <c r="E2832">
        <v>2</v>
      </c>
      <c r="F2832">
        <v>2</v>
      </c>
      <c r="G2832">
        <v>930</v>
      </c>
      <c r="H2832" t="s">
        <v>69</v>
      </c>
      <c r="I2832" t="s">
        <v>28</v>
      </c>
      <c r="J2832" s="5">
        <v>11101</v>
      </c>
      <c r="K2832" s="8" t="str">
        <f>VLOOKUP($B2832,Sheet1!A:E,3,FALSE)</f>
        <v>Hunters Point</v>
      </c>
      <c r="L2832" s="8" t="str">
        <f>VLOOKUP($B2832,Sheet1!A:E,4,FALSE)</f>
        <v>B+</v>
      </c>
      <c r="M2832">
        <v>-73.938944199999995</v>
      </c>
      <c r="N2832">
        <v>40.751516100000003</v>
      </c>
      <c r="O2832" s="13">
        <f>VLOOKUP($B2832,Sheet2!A:F,6,FALSE)</f>
        <v>2.4463980300140489</v>
      </c>
      <c r="P2832" s="1">
        <v>165000</v>
      </c>
      <c r="Q2832" s="3">
        <v>6.7500000000000004E-2</v>
      </c>
      <c r="R2832">
        <v>30</v>
      </c>
      <c r="S2832" s="1">
        <v>660000</v>
      </c>
      <c r="T2832" s="1">
        <v>4280.75</v>
      </c>
      <c r="U2832" s="1">
        <v>837.75</v>
      </c>
      <c r="V2832" s="1">
        <v>171.88</v>
      </c>
      <c r="W2832" s="4">
        <v>550</v>
      </c>
      <c r="X2832" s="1">
        <v>5840.37</v>
      </c>
      <c r="Y2832">
        <v>4</v>
      </c>
      <c r="Z2832">
        <v>6</v>
      </c>
      <c r="AA2832" t="str">
        <f>VLOOKUP($B2832,Sheet1!A:E,5,FALSE)</f>
        <v>Waterfront parks and modern residential developments ; Part of Long Island City area.</v>
      </c>
    </row>
    <row r="2833" spans="1:27" x14ac:dyDescent="0.2">
      <c r="A2833">
        <v>2961</v>
      </c>
      <c r="B2833" t="s">
        <v>3626</v>
      </c>
      <c r="C2833" t="s">
        <v>87</v>
      </c>
      <c r="D2833" s="1">
        <v>938000</v>
      </c>
      <c r="E2833">
        <v>5</v>
      </c>
      <c r="F2833">
        <v>3</v>
      </c>
      <c r="G2833" s="2">
        <v>1890</v>
      </c>
      <c r="H2833" t="s">
        <v>1329</v>
      </c>
      <c r="I2833" t="s">
        <v>45</v>
      </c>
      <c r="J2833" s="5">
        <v>11229</v>
      </c>
      <c r="K2833" s="8" t="str">
        <f>VLOOKUP($B2833,Sheet1!A:E,3,FALSE)</f>
        <v>Homecrest</v>
      </c>
      <c r="L2833" s="8" t="str">
        <f>VLOOKUP($B2833,Sheet1!A:E,4,FALSE)</f>
        <v>B</v>
      </c>
      <c r="M2833">
        <v>-73.941343700000004</v>
      </c>
      <c r="N2833">
        <v>40.606566800000003</v>
      </c>
      <c r="O2833" s="13">
        <f>VLOOKUP($B2833,Sheet2!A:F,6,FALSE)</f>
        <v>10.08502561404387</v>
      </c>
      <c r="P2833" s="1">
        <v>187600</v>
      </c>
      <c r="Q2833" s="3">
        <v>6.7500000000000004E-2</v>
      </c>
      <c r="R2833">
        <v>30</v>
      </c>
      <c r="S2833" s="1">
        <v>750400</v>
      </c>
      <c r="T2833" s="1">
        <v>4867.08</v>
      </c>
      <c r="U2833" s="1">
        <v>952.49</v>
      </c>
      <c r="V2833" s="1">
        <v>195.42</v>
      </c>
      <c r="W2833" s="4">
        <v>600</v>
      </c>
      <c r="X2833" s="1">
        <v>6614.99</v>
      </c>
      <c r="Y2833">
        <v>10</v>
      </c>
      <c r="Z2833">
        <v>9</v>
      </c>
      <c r="AA2833" t="str">
        <f>VLOOKUP($B2833,Sheet1!A:E,5,FALSE)</f>
        <v>Residential community and local parks.</v>
      </c>
    </row>
    <row r="2834" spans="1:27" x14ac:dyDescent="0.2">
      <c r="A2834">
        <v>2962</v>
      </c>
      <c r="B2834" t="s">
        <v>3627</v>
      </c>
      <c r="C2834" t="s">
        <v>34</v>
      </c>
      <c r="D2834" s="1">
        <v>690000</v>
      </c>
      <c r="E2834">
        <v>2</v>
      </c>
      <c r="F2834">
        <v>2</v>
      </c>
      <c r="G2834" s="2">
        <v>1500</v>
      </c>
      <c r="H2834" t="s">
        <v>2620</v>
      </c>
      <c r="I2834" t="s">
        <v>45</v>
      </c>
      <c r="J2834" s="5">
        <v>11234</v>
      </c>
      <c r="K2834" s="8" t="str">
        <f>VLOOKUP($B2834,Sheet1!A:E,3,FALSE)</f>
        <v>Marine Park</v>
      </c>
      <c r="L2834" s="8" t="str">
        <f>VLOOKUP($B2834,Sheet1!A:E,4,FALSE)</f>
        <v>A</v>
      </c>
      <c r="M2834">
        <v>-73.926831500000006</v>
      </c>
      <c r="N2834">
        <v>40.634224500000002</v>
      </c>
      <c r="O2834" s="13">
        <f>VLOOKUP($B2834,Sheet2!A:F,6,FALSE)</f>
        <v>8.4849248961272856</v>
      </c>
      <c r="P2834" s="1">
        <v>138000</v>
      </c>
      <c r="Q2834" s="3">
        <v>6.7500000000000004E-2</v>
      </c>
      <c r="R2834">
        <v>30</v>
      </c>
      <c r="S2834" s="1">
        <v>552000</v>
      </c>
      <c r="T2834" s="1">
        <v>3580.26</v>
      </c>
      <c r="U2834" s="1">
        <v>700.66</v>
      </c>
      <c r="V2834" s="1">
        <v>143.75</v>
      </c>
      <c r="W2834" s="4">
        <v>375</v>
      </c>
      <c r="X2834" s="1">
        <v>4799.67</v>
      </c>
      <c r="Y2834">
        <v>4</v>
      </c>
      <c r="Z2834">
        <v>9</v>
      </c>
      <c r="AA2834" t="str">
        <f>VLOOKUP($B2834,Sheet1!A:E,5,FALSE)</f>
        <v>Marine Park, expansive parkland and recreational facilities.</v>
      </c>
    </row>
    <row r="2835" spans="1:27" x14ac:dyDescent="0.2">
      <c r="A2835">
        <v>2963</v>
      </c>
      <c r="B2835" t="s">
        <v>3628</v>
      </c>
      <c r="C2835" t="s">
        <v>34</v>
      </c>
      <c r="D2835" s="1">
        <v>1499000</v>
      </c>
      <c r="E2835">
        <v>5</v>
      </c>
      <c r="F2835">
        <v>2.5</v>
      </c>
      <c r="G2835" s="2">
        <v>2088</v>
      </c>
      <c r="H2835" t="s">
        <v>62</v>
      </c>
      <c r="I2835" t="s">
        <v>45</v>
      </c>
      <c r="J2835" s="5">
        <v>11204</v>
      </c>
      <c r="K2835" s="8" t="str">
        <f>VLOOKUP($B2835,Sheet1!A:E,3,FALSE)</f>
        <v>Bensonhurst</v>
      </c>
      <c r="L2835" s="8" t="str">
        <f>VLOOKUP($B2835,Sheet1!A:E,4,FALSE)</f>
        <v>B+</v>
      </c>
      <c r="M2835">
        <v>-73.990130800000003</v>
      </c>
      <c r="N2835">
        <v>40.615178100000001</v>
      </c>
      <c r="O2835" s="13">
        <f>VLOOKUP($B2835,Sheet2!A:F,6,FALSE)</f>
        <v>9.2246444310540596</v>
      </c>
      <c r="P2835" s="1">
        <v>299800</v>
      </c>
      <c r="Q2835" s="3">
        <v>6.7500000000000004E-2</v>
      </c>
      <c r="R2835">
        <v>30</v>
      </c>
      <c r="S2835" s="1">
        <v>1199200</v>
      </c>
      <c r="T2835" s="1">
        <v>7777.99</v>
      </c>
      <c r="U2835" s="1">
        <v>1522.16</v>
      </c>
      <c r="V2835" s="1">
        <v>312.29000000000002</v>
      </c>
      <c r="W2835" s="4">
        <v>3000</v>
      </c>
      <c r="X2835" s="1">
        <v>12612.44</v>
      </c>
      <c r="Y2835">
        <v>10</v>
      </c>
      <c r="Z2835">
        <v>12</v>
      </c>
      <c r="AA2835" t="str">
        <f>VLOOKUP($B2835,Sheet1!A:E,5,FALSE)</f>
        <v>Bay Parkway being the primary commercial area with shops &amp; dining, Italian-American heritage, large Bensonhurst Park, and many more niche local markets.</v>
      </c>
    </row>
    <row r="2836" spans="1:27" x14ac:dyDescent="0.2">
      <c r="A2836">
        <v>2964</v>
      </c>
      <c r="B2836" t="s">
        <v>3629</v>
      </c>
      <c r="C2836" t="s">
        <v>52</v>
      </c>
      <c r="D2836" s="1">
        <v>795000</v>
      </c>
      <c r="E2836">
        <v>2</v>
      </c>
      <c r="F2836">
        <v>1</v>
      </c>
      <c r="G2836" s="2">
        <v>2184</v>
      </c>
      <c r="H2836" t="s">
        <v>31</v>
      </c>
      <c r="I2836" t="s">
        <v>45</v>
      </c>
      <c r="J2836" s="5">
        <v>11218</v>
      </c>
      <c r="K2836" s="8" t="str">
        <f>VLOOKUP($B2836,Sheet1!A:E,3,FALSE)</f>
        <v>Borough Park</v>
      </c>
      <c r="L2836" s="8" t="str">
        <f>VLOOKUP($B2836,Sheet1!A:E,4,FALSE)</f>
        <v>B-</v>
      </c>
      <c r="M2836">
        <v>-73.974462900000006</v>
      </c>
      <c r="N2836">
        <v>40.654460999999998</v>
      </c>
      <c r="O2836" s="13">
        <f>VLOOKUP($B2836,Sheet2!A:F,6,FALSE)</f>
        <v>6.5361772449754891</v>
      </c>
      <c r="P2836" s="1">
        <v>159000</v>
      </c>
      <c r="Q2836" s="3">
        <v>6.7500000000000004E-2</v>
      </c>
      <c r="R2836">
        <v>30</v>
      </c>
      <c r="S2836" s="1">
        <v>636000</v>
      </c>
      <c r="T2836" s="1">
        <v>4125.08</v>
      </c>
      <c r="U2836" s="1">
        <v>807.28</v>
      </c>
      <c r="V2836" s="1">
        <v>165.63</v>
      </c>
      <c r="W2836" s="4">
        <v>375</v>
      </c>
      <c r="X2836" s="1">
        <v>5472.99</v>
      </c>
      <c r="Y2836">
        <v>4</v>
      </c>
      <c r="Z2836">
        <v>18</v>
      </c>
      <c r="AA2836" t="str">
        <f>VLOOKUP($B2836,Sheet1!A:E,5,FALSE)</f>
        <v>Large Hasidic Orthodox Jewish community, Kosher food, Synagogues. </v>
      </c>
    </row>
    <row r="2837" spans="1:27" x14ac:dyDescent="0.2">
      <c r="A2837">
        <v>2965</v>
      </c>
      <c r="B2837" t="s">
        <v>3630</v>
      </c>
      <c r="C2837" t="s">
        <v>52</v>
      </c>
      <c r="D2837" s="1">
        <v>300000</v>
      </c>
      <c r="E2837">
        <v>2</v>
      </c>
      <c r="F2837">
        <v>1</v>
      </c>
      <c r="G2837">
        <v>800</v>
      </c>
      <c r="H2837" t="s">
        <v>1160</v>
      </c>
      <c r="I2837" t="s">
        <v>45</v>
      </c>
      <c r="J2837" s="5">
        <v>11235</v>
      </c>
      <c r="K2837" s="8" t="str">
        <f>VLOOKUP($B2837,Sheet1!A:E,3,FALSE)</f>
        <v>Brighton Beach</v>
      </c>
      <c r="L2837" s="8" t="str">
        <f>VLOOKUP($B2837,Sheet1!A:E,4,FALSE)</f>
        <v>B</v>
      </c>
      <c r="M2837">
        <v>-73.966836400000005</v>
      </c>
      <c r="N2837">
        <v>40.586021500000001</v>
      </c>
      <c r="O2837" s="13">
        <f>VLOOKUP($B2837,Sheet2!A:F,6,FALSE)</f>
        <v>11.2755609944667</v>
      </c>
      <c r="P2837" s="1">
        <v>60000</v>
      </c>
      <c r="Q2837" s="3">
        <v>6.7500000000000004E-2</v>
      </c>
      <c r="R2837">
        <v>30</v>
      </c>
      <c r="S2837" s="1">
        <v>240000</v>
      </c>
      <c r="T2837" s="1">
        <v>1556.64</v>
      </c>
      <c r="U2837" s="1">
        <v>304.64</v>
      </c>
      <c r="V2837" s="1">
        <v>62.5</v>
      </c>
      <c r="W2837" s="4">
        <v>600</v>
      </c>
      <c r="X2837" s="1">
        <v>2523.77</v>
      </c>
      <c r="Y2837">
        <v>4</v>
      </c>
      <c r="Z2837">
        <v>7</v>
      </c>
      <c r="AA2837" t="str">
        <f>VLOOKUP($B2837,Sheet1!A:E,5,FALSE)</f>
        <v>Large Russian-speaking community and boardwalk with beach access.</v>
      </c>
    </row>
    <row r="2838" spans="1:27" x14ac:dyDescent="0.2">
      <c r="A2838">
        <v>2966</v>
      </c>
      <c r="B2838" t="s">
        <v>3631</v>
      </c>
      <c r="C2838" t="s">
        <v>26</v>
      </c>
      <c r="D2838" s="1">
        <v>1100000</v>
      </c>
      <c r="E2838">
        <v>2</v>
      </c>
      <c r="F2838">
        <v>2</v>
      </c>
      <c r="G2838" s="2">
        <v>2184</v>
      </c>
      <c r="H2838" t="s">
        <v>69</v>
      </c>
      <c r="I2838" t="s">
        <v>28</v>
      </c>
      <c r="J2838" s="5">
        <v>10019</v>
      </c>
      <c r="K2838" s="8" t="str">
        <f>VLOOKUP($B2838,Sheet1!A:E,3,FALSE)</f>
        <v>Chelsea</v>
      </c>
      <c r="L2838" s="8" t="str">
        <f>VLOOKUP($B2838,Sheet1!A:E,4,FALSE)</f>
        <v>A</v>
      </c>
      <c r="M2838">
        <v>-73.9776229</v>
      </c>
      <c r="N2838">
        <v>40.763048499999996</v>
      </c>
      <c r="O2838" s="13">
        <f>VLOOKUP($B2838,Sheet2!A:F,6,FALSE)</f>
        <v>1.0639890731915711</v>
      </c>
      <c r="P2838" s="1">
        <v>220000</v>
      </c>
      <c r="Q2838" s="3">
        <v>6.7500000000000004E-2</v>
      </c>
      <c r="R2838">
        <v>30</v>
      </c>
      <c r="S2838" s="1">
        <v>880000</v>
      </c>
      <c r="T2838" s="1">
        <v>5707.66</v>
      </c>
      <c r="U2838" s="1">
        <v>1117</v>
      </c>
      <c r="V2838" s="1">
        <v>229.17</v>
      </c>
      <c r="W2838" s="4">
        <v>375</v>
      </c>
      <c r="X2838" s="1">
        <v>7428.82</v>
      </c>
      <c r="Y2838">
        <v>4</v>
      </c>
      <c r="Z2838">
        <v>14</v>
      </c>
      <c r="AA2838" t="str">
        <f>VLOOKUP($B2838,Sheet1!A:E,5,FALSE)</f>
        <v>Luxury Highrises, premier neighborhood with upscale resturants and shops; Previously a LGBTQ hub.</v>
      </c>
    </row>
    <row r="2839" spans="1:27" x14ac:dyDescent="0.2">
      <c r="A2839">
        <v>2967</v>
      </c>
      <c r="B2839" t="s">
        <v>3632</v>
      </c>
      <c r="C2839" t="s">
        <v>26</v>
      </c>
      <c r="D2839" s="1">
        <v>5000000</v>
      </c>
      <c r="E2839">
        <v>2</v>
      </c>
      <c r="F2839">
        <v>2</v>
      </c>
      <c r="G2839" s="2">
        <v>1780</v>
      </c>
      <c r="H2839" t="s">
        <v>47</v>
      </c>
      <c r="I2839" t="s">
        <v>28</v>
      </c>
      <c r="J2839" s="5">
        <v>10022</v>
      </c>
      <c r="K2839" s="8" t="str">
        <f>VLOOKUP($B2839,Sheet1!A:E,3,FALSE)</f>
        <v>Midtown East</v>
      </c>
      <c r="L2839" s="8" t="str">
        <f>VLOOKUP($B2839,Sheet1!A:E,4,FALSE)</f>
        <v>B</v>
      </c>
      <c r="M2839">
        <v>-73.976087500000006</v>
      </c>
      <c r="N2839">
        <v>40.7592091</v>
      </c>
      <c r="O2839" s="13">
        <f>VLOOKUP($B2839,Sheet2!A:F,6,FALSE)</f>
        <v>0.86856495788251142</v>
      </c>
      <c r="P2839" s="1">
        <v>1000000</v>
      </c>
      <c r="Q2839" s="3">
        <v>6.7500000000000004E-2</v>
      </c>
      <c r="R2839">
        <v>30</v>
      </c>
      <c r="S2839" s="1">
        <v>4000000</v>
      </c>
      <c r="T2839" s="1">
        <v>25943.919999999998</v>
      </c>
      <c r="U2839" s="1">
        <v>5077.25</v>
      </c>
      <c r="V2839" s="1">
        <v>1041.67</v>
      </c>
      <c r="W2839" s="4">
        <v>1000</v>
      </c>
      <c r="X2839" s="1">
        <v>33062.839999999997</v>
      </c>
      <c r="Y2839">
        <v>4</v>
      </c>
      <c r="Z2839">
        <v>11</v>
      </c>
      <c r="AA2839" t="str">
        <f>VLOOKUP($B2839,Sheet1!A:E,5,FALSE)</f>
        <v>Acess to Museum Mile, world class resturants on 2nd &amp; 3rd ave, close to corporate headquarters</v>
      </c>
    </row>
    <row r="2840" spans="1:27" x14ac:dyDescent="0.2">
      <c r="A2840">
        <v>2968</v>
      </c>
      <c r="B2840" t="s">
        <v>3633</v>
      </c>
      <c r="C2840" t="s">
        <v>34</v>
      </c>
      <c r="D2840" s="1">
        <v>2500000</v>
      </c>
      <c r="E2840">
        <v>8</v>
      </c>
      <c r="F2840">
        <v>4</v>
      </c>
      <c r="G2840" s="2">
        <v>6425</v>
      </c>
      <c r="H2840" t="s">
        <v>47</v>
      </c>
      <c r="I2840" t="s">
        <v>45</v>
      </c>
      <c r="J2840" s="5">
        <v>11221</v>
      </c>
      <c r="K2840" s="8" t="str">
        <f>VLOOKUP($B2840,Sheet1!A:E,3,FALSE)</f>
        <v>Bedford-Stuyvesant</v>
      </c>
      <c r="L2840" s="8" t="str">
        <f>VLOOKUP($B2840,Sheet1!A:E,4,FALSE)</f>
        <v>C+</v>
      </c>
      <c r="M2840">
        <v>-73.934950700000002</v>
      </c>
      <c r="N2840">
        <v>40.696091799999998</v>
      </c>
      <c r="O2840" s="13">
        <f>VLOOKUP($B2840,Sheet2!A:F,6,FALSE)</f>
        <v>4.5009317605857868</v>
      </c>
      <c r="P2840" s="1">
        <v>500000</v>
      </c>
      <c r="Q2840" s="3">
        <v>6.7500000000000004E-2</v>
      </c>
      <c r="R2840">
        <v>30</v>
      </c>
      <c r="S2840" s="1">
        <v>2000000</v>
      </c>
      <c r="T2840" s="1">
        <v>12971.96</v>
      </c>
      <c r="U2840" s="1">
        <v>2538.63</v>
      </c>
      <c r="V2840" s="1">
        <v>520.83000000000004</v>
      </c>
      <c r="W2840" s="4">
        <v>600</v>
      </c>
      <c r="X2840" s="1">
        <v>16631.419999999998</v>
      </c>
      <c r="Y2840">
        <v>16</v>
      </c>
      <c r="Z2840">
        <v>27</v>
      </c>
      <c r="AA2840" t="str">
        <f>VLOOKUP($B2840,Sheet1!A:E,5,FALSE)</f>
        <v>Bed-Stuy, Do or Die phrase, home of rappers Notorious B.I.G &amp; Jay Z, Options for soul food &amp; carribean foods.</v>
      </c>
    </row>
    <row r="2841" spans="1:27" x14ac:dyDescent="0.2">
      <c r="A2841">
        <v>2969</v>
      </c>
      <c r="B2841" t="s">
        <v>3634</v>
      </c>
      <c r="C2841" t="s">
        <v>26</v>
      </c>
      <c r="D2841" s="1">
        <v>425000</v>
      </c>
      <c r="E2841">
        <v>1</v>
      </c>
      <c r="F2841">
        <v>1</v>
      </c>
      <c r="G2841">
        <v>603</v>
      </c>
      <c r="H2841" t="s">
        <v>39</v>
      </c>
      <c r="I2841" t="s">
        <v>45</v>
      </c>
      <c r="J2841" s="5">
        <v>11218</v>
      </c>
      <c r="K2841" s="8" t="str">
        <f>VLOOKUP($B2841,Sheet1!A:E,3,FALSE)</f>
        <v>Borough Park</v>
      </c>
      <c r="L2841" s="8" t="str">
        <f>VLOOKUP($B2841,Sheet1!A:E,4,FALSE)</f>
        <v>B-</v>
      </c>
      <c r="M2841">
        <v>-73.971648999999999</v>
      </c>
      <c r="N2841">
        <v>40.636006100000003</v>
      </c>
      <c r="O2841" s="13">
        <f>VLOOKUP($B2841,Sheet2!A:F,6,FALSE)</f>
        <v>7.8177469816448726</v>
      </c>
      <c r="P2841" s="1">
        <v>85000</v>
      </c>
      <c r="Q2841" s="3">
        <v>6.7500000000000004E-2</v>
      </c>
      <c r="R2841">
        <v>30</v>
      </c>
      <c r="S2841" s="1">
        <v>340000</v>
      </c>
      <c r="T2841" s="1">
        <v>2205.23</v>
      </c>
      <c r="U2841" s="1">
        <v>431.57</v>
      </c>
      <c r="V2841" s="1">
        <v>88.54</v>
      </c>
      <c r="W2841" s="4">
        <v>600</v>
      </c>
      <c r="X2841" s="1">
        <v>3325.34</v>
      </c>
      <c r="Y2841">
        <v>2</v>
      </c>
      <c r="Z2841">
        <v>5</v>
      </c>
      <c r="AA2841" t="str">
        <f>VLOOKUP($B2841,Sheet1!A:E,5,FALSE)</f>
        <v>Large Hasidic Orthodox Jewish community, Kosher food, Synagogues. </v>
      </c>
    </row>
    <row r="2842" spans="1:27" x14ac:dyDescent="0.2">
      <c r="A2842">
        <v>2970</v>
      </c>
      <c r="B2842" t="s">
        <v>3635</v>
      </c>
      <c r="C2842" t="s">
        <v>52</v>
      </c>
      <c r="D2842" s="1">
        <v>280000</v>
      </c>
      <c r="E2842">
        <v>3</v>
      </c>
      <c r="F2842">
        <v>1</v>
      </c>
      <c r="G2842" s="2">
        <v>2184</v>
      </c>
      <c r="H2842" t="s">
        <v>39</v>
      </c>
      <c r="I2842" t="s">
        <v>28</v>
      </c>
      <c r="J2842" s="5">
        <v>10017</v>
      </c>
      <c r="K2842" s="8" t="str">
        <f>VLOOKUP($B2842,Sheet1!A:E,3,FALSE)</f>
        <v>Midtown East</v>
      </c>
      <c r="L2842" s="8" t="str">
        <f>VLOOKUP($B2842,Sheet1!A:E,4,FALSE)</f>
        <v>B</v>
      </c>
      <c r="M2842">
        <v>-73.970538300000001</v>
      </c>
      <c r="N2842">
        <v>40.748680800000002</v>
      </c>
      <c r="O2842" s="13">
        <f>VLOOKUP($B2842,Sheet2!A:F,6,FALSE)</f>
        <v>0.78144200393061736</v>
      </c>
      <c r="P2842" s="1">
        <v>56000</v>
      </c>
      <c r="Q2842" s="3">
        <v>6.7500000000000004E-2</v>
      </c>
      <c r="R2842">
        <v>30</v>
      </c>
      <c r="S2842" s="1">
        <v>224000</v>
      </c>
      <c r="T2842" s="1">
        <v>1452.86</v>
      </c>
      <c r="U2842" s="1">
        <v>284.33</v>
      </c>
      <c r="V2842" s="1">
        <v>58.33</v>
      </c>
      <c r="W2842" s="4">
        <v>550</v>
      </c>
      <c r="X2842" s="1">
        <v>2345.52</v>
      </c>
      <c r="Y2842">
        <v>6</v>
      </c>
      <c r="Z2842">
        <v>18</v>
      </c>
      <c r="AA2842" t="str">
        <f>VLOOKUP($B2842,Sheet1!A:E,5,FALSE)</f>
        <v>Acess to Museum Mile, world class resturants on 2nd &amp; 3rd ave, close to corporate headquarters</v>
      </c>
    </row>
    <row r="2843" spans="1:27" x14ac:dyDescent="0.2">
      <c r="A2843">
        <v>2971</v>
      </c>
      <c r="B2843" t="s">
        <v>3636</v>
      </c>
      <c r="C2843" t="s">
        <v>34</v>
      </c>
      <c r="D2843" s="1">
        <v>1149000</v>
      </c>
      <c r="E2843">
        <v>3</v>
      </c>
      <c r="F2843">
        <v>2</v>
      </c>
      <c r="G2843" s="2">
        <v>1660</v>
      </c>
      <c r="H2843" t="s">
        <v>62</v>
      </c>
      <c r="I2843" t="s">
        <v>45</v>
      </c>
      <c r="J2843" s="5">
        <v>11229</v>
      </c>
      <c r="K2843" s="8" t="str">
        <f>VLOOKUP($B2843,Sheet1!A:E,3,FALSE)</f>
        <v>Homecrest</v>
      </c>
      <c r="L2843" s="8" t="str">
        <f>VLOOKUP($B2843,Sheet1!A:E,4,FALSE)</f>
        <v>B</v>
      </c>
      <c r="M2843">
        <v>-73.944868299999996</v>
      </c>
      <c r="N2843">
        <v>40.6093215</v>
      </c>
      <c r="O2843" s="13">
        <f>VLOOKUP($B2843,Sheet2!A:F,6,FALSE)</f>
        <v>9.8584527372005475</v>
      </c>
      <c r="P2843" s="1">
        <v>229800</v>
      </c>
      <c r="Q2843" s="3">
        <v>6.7500000000000004E-2</v>
      </c>
      <c r="R2843">
        <v>30</v>
      </c>
      <c r="S2843" s="1">
        <v>919200</v>
      </c>
      <c r="T2843" s="1">
        <v>5961.91</v>
      </c>
      <c r="U2843" s="1">
        <v>1166.75</v>
      </c>
      <c r="V2843" s="1">
        <v>239.38</v>
      </c>
      <c r="W2843" s="4">
        <v>375</v>
      </c>
      <c r="X2843" s="1">
        <v>7743.04</v>
      </c>
      <c r="Y2843">
        <v>6</v>
      </c>
      <c r="Z2843">
        <v>10</v>
      </c>
      <c r="AA2843" t="str">
        <f>VLOOKUP($B2843,Sheet1!A:E,5,FALSE)</f>
        <v>Residential community and local parks.</v>
      </c>
    </row>
    <row r="2844" spans="1:27" x14ac:dyDescent="0.2">
      <c r="A2844">
        <v>2972</v>
      </c>
      <c r="B2844" t="s">
        <v>3637</v>
      </c>
      <c r="C2844" t="s">
        <v>52</v>
      </c>
      <c r="D2844" s="1">
        <v>410000</v>
      </c>
      <c r="E2844">
        <v>2</v>
      </c>
      <c r="F2844">
        <v>2</v>
      </c>
      <c r="G2844" s="2">
        <v>2184</v>
      </c>
      <c r="H2844" t="s">
        <v>3638</v>
      </c>
      <c r="I2844" t="s">
        <v>65</v>
      </c>
      <c r="J2844" s="5">
        <v>11375</v>
      </c>
      <c r="K2844" s="8" t="str">
        <f>VLOOKUP($B2844,Sheet1!A:E,3,FALSE)</f>
        <v>Forest Hills</v>
      </c>
      <c r="L2844" s="8" t="str">
        <f>VLOOKUP($B2844,Sheet1!A:E,4,FALSE)</f>
        <v>A</v>
      </c>
      <c r="M2844">
        <v>-73.840519999999998</v>
      </c>
      <c r="N2844">
        <v>40.7203199</v>
      </c>
      <c r="O2844" s="13">
        <f>VLOOKUP($B2844,Sheet2!A:F,6,FALSE)</f>
        <v>7.856051640903341</v>
      </c>
      <c r="P2844" s="1">
        <v>82000</v>
      </c>
      <c r="Q2844" s="3">
        <v>6.7500000000000004E-2</v>
      </c>
      <c r="R2844">
        <v>30</v>
      </c>
      <c r="S2844" s="1">
        <v>328000</v>
      </c>
      <c r="T2844" s="1">
        <v>2127.4</v>
      </c>
      <c r="U2844" s="1">
        <v>416.33</v>
      </c>
      <c r="V2844" s="1">
        <v>85.42</v>
      </c>
      <c r="W2844" s="4">
        <v>375</v>
      </c>
      <c r="X2844" s="1">
        <v>3004.15</v>
      </c>
      <c r="Y2844">
        <v>4</v>
      </c>
      <c r="Z2844">
        <v>14</v>
      </c>
      <c r="AA2844" t="str">
        <f>VLOOKUP($B2844,Sheet1!A:E,5,FALSE)</f>
        <v>Forest Hills Stadium - historic concert venue, commuter friendly from Manhattan.</v>
      </c>
    </row>
    <row r="2845" spans="1:27" x14ac:dyDescent="0.2">
      <c r="A2845">
        <v>2973</v>
      </c>
      <c r="B2845" t="s">
        <v>3639</v>
      </c>
      <c r="C2845" t="s">
        <v>52</v>
      </c>
      <c r="D2845" s="1">
        <v>268000</v>
      </c>
      <c r="E2845">
        <v>1</v>
      </c>
      <c r="F2845">
        <v>1</v>
      </c>
      <c r="G2845">
        <v>660</v>
      </c>
      <c r="H2845" t="s">
        <v>3640</v>
      </c>
      <c r="I2845" t="s">
        <v>65</v>
      </c>
      <c r="J2845" s="5">
        <v>11354</v>
      </c>
      <c r="K2845" s="8" t="str">
        <f>VLOOKUP($B2845,Sheet1!A:E,3,FALSE)</f>
        <v>Flushing</v>
      </c>
      <c r="L2845" s="8" t="str">
        <f>VLOOKUP($B2845,Sheet1!A:E,4,FALSE)</f>
        <v>B</v>
      </c>
      <c r="M2845">
        <v>-73.827786200000006</v>
      </c>
      <c r="N2845">
        <v>40.773967200000001</v>
      </c>
      <c r="O2845" s="13">
        <f>VLOOKUP($B2845,Sheet2!A:F,6,FALSE)</f>
        <v>8.4511463381173577</v>
      </c>
      <c r="P2845" s="1">
        <v>53600</v>
      </c>
      <c r="Q2845" s="3">
        <v>6.7500000000000004E-2</v>
      </c>
      <c r="R2845">
        <v>30</v>
      </c>
      <c r="S2845" s="1">
        <v>214400</v>
      </c>
      <c r="T2845" s="1">
        <v>1390.59</v>
      </c>
      <c r="U2845" s="1">
        <v>272.14</v>
      </c>
      <c r="V2845" s="1">
        <v>55.83</v>
      </c>
      <c r="W2845" s="4">
        <v>205</v>
      </c>
      <c r="X2845" s="1">
        <v>1923.57</v>
      </c>
      <c r="Y2845">
        <v>2</v>
      </c>
      <c r="Z2845">
        <v>6</v>
      </c>
      <c r="AA2845" t="str">
        <f>VLOOKUP($B2845,Sheet1!A:E,5,FALSE)</f>
        <v>Bustling Chinese and  Korean community. Large shopping community.</v>
      </c>
    </row>
    <row r="2846" spans="1:27" x14ac:dyDescent="0.2">
      <c r="A2846">
        <v>2974</v>
      </c>
      <c r="B2846" t="s">
        <v>3641</v>
      </c>
      <c r="C2846" t="s">
        <v>52</v>
      </c>
      <c r="D2846" s="1">
        <v>6000000</v>
      </c>
      <c r="E2846">
        <v>4</v>
      </c>
      <c r="F2846">
        <v>4</v>
      </c>
      <c r="G2846" s="2">
        <v>2184</v>
      </c>
      <c r="H2846" t="s">
        <v>123</v>
      </c>
      <c r="I2846" t="s">
        <v>28</v>
      </c>
      <c r="J2846" s="5">
        <v>10022</v>
      </c>
      <c r="K2846" s="8" t="str">
        <f>VLOOKUP($B2846,Sheet1!A:E,3,FALSE)</f>
        <v>Midtown East</v>
      </c>
      <c r="L2846" s="8" t="str">
        <f>VLOOKUP($B2846,Sheet1!A:E,4,FALSE)</f>
        <v>B</v>
      </c>
      <c r="M2846">
        <v>-73.970384199999998</v>
      </c>
      <c r="N2846">
        <v>40.762554600000001</v>
      </c>
      <c r="O2846" s="13">
        <f>VLOOKUP($B2846,Sheet2!A:F,6,FALSE)</f>
        <v>1.2335738364442641</v>
      </c>
      <c r="P2846" s="1">
        <v>1200000</v>
      </c>
      <c r="Q2846" s="3">
        <v>6.7500000000000004E-2</v>
      </c>
      <c r="R2846">
        <v>30</v>
      </c>
      <c r="S2846" s="1">
        <v>4800000</v>
      </c>
      <c r="T2846" s="1">
        <v>31132.71</v>
      </c>
      <c r="U2846" s="1">
        <v>6092.7</v>
      </c>
      <c r="V2846" s="1">
        <v>1250</v>
      </c>
      <c r="W2846" s="4">
        <v>375</v>
      </c>
      <c r="X2846" s="1">
        <v>38850.410000000003</v>
      </c>
      <c r="Y2846">
        <v>8</v>
      </c>
      <c r="Z2846">
        <v>9</v>
      </c>
      <c r="AA2846" t="str">
        <f>VLOOKUP($B2846,Sheet1!A:E,5,FALSE)</f>
        <v>Acess to Museum Mile, world class resturants on 2nd &amp; 3rd ave, close to corporate headquarters</v>
      </c>
    </row>
    <row r="2847" spans="1:27" x14ac:dyDescent="0.2">
      <c r="A2847">
        <v>2975</v>
      </c>
      <c r="B2847" t="s">
        <v>3642</v>
      </c>
      <c r="C2847" t="s">
        <v>52</v>
      </c>
      <c r="D2847" s="1">
        <v>4650000</v>
      </c>
      <c r="E2847">
        <v>3</v>
      </c>
      <c r="F2847">
        <v>3</v>
      </c>
      <c r="G2847" s="2">
        <v>2184</v>
      </c>
      <c r="H2847" t="s">
        <v>42</v>
      </c>
      <c r="I2847" t="s">
        <v>28</v>
      </c>
      <c r="J2847" s="5">
        <v>10019</v>
      </c>
      <c r="K2847" s="8" t="str">
        <f>VLOOKUP($B2847,Sheet1!A:E,3,FALSE)</f>
        <v>Chelsea</v>
      </c>
      <c r="L2847" s="8" t="str">
        <f>VLOOKUP($B2847,Sheet1!A:E,4,FALSE)</f>
        <v>A</v>
      </c>
      <c r="M2847">
        <v>-73.977914499999997</v>
      </c>
      <c r="N2847">
        <v>40.766125799999998</v>
      </c>
      <c r="O2847" s="13">
        <f>VLOOKUP($B2847,Sheet2!A:F,6,FALSE)</f>
        <v>1.2577305842747839</v>
      </c>
      <c r="P2847" s="1">
        <v>930000</v>
      </c>
      <c r="Q2847" s="3">
        <v>6.7500000000000004E-2</v>
      </c>
      <c r="R2847">
        <v>30</v>
      </c>
      <c r="S2847" s="1">
        <v>3720000</v>
      </c>
      <c r="T2847" s="1">
        <v>24127.85</v>
      </c>
      <c r="U2847" s="1">
        <v>4721.84</v>
      </c>
      <c r="V2847" s="1">
        <v>968.75</v>
      </c>
      <c r="W2847" s="4">
        <v>600</v>
      </c>
      <c r="X2847" s="1">
        <v>30418.44</v>
      </c>
      <c r="Y2847">
        <v>6</v>
      </c>
      <c r="Z2847">
        <v>11</v>
      </c>
      <c r="AA2847" t="str">
        <f>VLOOKUP($B2847,Sheet1!A:E,5,FALSE)</f>
        <v>Luxury Highrises, premier neighborhood with upscale resturants and shops; Previously a LGBTQ hub.</v>
      </c>
    </row>
    <row r="2848" spans="1:27" x14ac:dyDescent="0.2">
      <c r="A2848">
        <v>2976</v>
      </c>
      <c r="B2848" t="s">
        <v>3643</v>
      </c>
      <c r="C2848" t="s">
        <v>34</v>
      </c>
      <c r="D2848" s="1">
        <v>24500000</v>
      </c>
      <c r="E2848">
        <v>6</v>
      </c>
      <c r="F2848">
        <v>8</v>
      </c>
      <c r="G2848" s="2">
        <v>8400</v>
      </c>
      <c r="H2848" t="s">
        <v>69</v>
      </c>
      <c r="I2848" t="s">
        <v>28</v>
      </c>
      <c r="J2848" s="5">
        <v>10065</v>
      </c>
      <c r="K2848" s="8" t="str">
        <f>VLOOKUP($B2848,Sheet1!A:E,3,FALSE)</f>
        <v>Upper East Side</v>
      </c>
      <c r="L2848" s="8" t="str">
        <f>VLOOKUP($B2848,Sheet1!A:E,4,FALSE)</f>
        <v>A</v>
      </c>
      <c r="M2848">
        <v>-73.967656000000005</v>
      </c>
      <c r="N2848">
        <v>40.7675628</v>
      </c>
      <c r="O2848" s="13">
        <f>VLOOKUP($B2848,Sheet2!A:F,6,FALSE)</f>
        <v>1.5945901750549629</v>
      </c>
      <c r="P2848" s="1">
        <v>4900000</v>
      </c>
      <c r="Q2848" s="3">
        <v>6.7500000000000004E-2</v>
      </c>
      <c r="R2848">
        <v>30</v>
      </c>
      <c r="S2848" s="1">
        <v>19600000</v>
      </c>
      <c r="T2848" s="1">
        <v>127125.23</v>
      </c>
      <c r="U2848" s="1">
        <v>24878.53</v>
      </c>
      <c r="V2848" s="1">
        <v>5104.17</v>
      </c>
      <c r="W2848" s="4">
        <v>3000</v>
      </c>
      <c r="X2848" s="1">
        <v>160107.92000000001</v>
      </c>
      <c r="Y2848">
        <v>12</v>
      </c>
      <c r="Z2848">
        <v>21</v>
      </c>
      <c r="AA2848" t="str">
        <f>VLOOKUP($B2848,Sheet1!A:E,5,FALSE)</f>
        <v>Posh neighborhood, private schools, expensive supermarkets, iconic museums. </v>
      </c>
    </row>
    <row r="2849" spans="1:27" x14ac:dyDescent="0.2">
      <c r="A2849">
        <v>2977</v>
      </c>
      <c r="B2849" t="s">
        <v>3644</v>
      </c>
      <c r="C2849" t="s">
        <v>26</v>
      </c>
      <c r="D2849" s="1">
        <v>660000</v>
      </c>
      <c r="E2849">
        <v>2</v>
      </c>
      <c r="F2849">
        <v>2</v>
      </c>
      <c r="G2849">
        <v>970</v>
      </c>
      <c r="H2849" t="s">
        <v>67</v>
      </c>
      <c r="I2849" t="s">
        <v>65</v>
      </c>
      <c r="J2849" s="5">
        <v>11373</v>
      </c>
      <c r="K2849" s="8" t="str">
        <f>VLOOKUP($B2849,Sheet1!A:E,3,FALSE)</f>
        <v>Elmhurst</v>
      </c>
      <c r="L2849" s="8" t="str">
        <f>VLOOKUP($B2849,Sheet1!A:E,4,FALSE)</f>
        <v>B-</v>
      </c>
      <c r="M2849">
        <v>-73.880354600000004</v>
      </c>
      <c r="N2849">
        <v>40.737692500000001</v>
      </c>
      <c r="O2849" s="13">
        <f>VLOOKUP($B2849,Sheet2!A:F,6,FALSE)</f>
        <v>5.5675612581230034</v>
      </c>
      <c r="P2849" s="1">
        <v>132000</v>
      </c>
      <c r="Q2849" s="3">
        <v>6.7500000000000004E-2</v>
      </c>
      <c r="R2849">
        <v>30</v>
      </c>
      <c r="S2849" s="1">
        <v>528000</v>
      </c>
      <c r="T2849" s="1">
        <v>3424.6</v>
      </c>
      <c r="U2849" s="1">
        <v>670.2</v>
      </c>
      <c r="V2849" s="1">
        <v>137.5</v>
      </c>
      <c r="W2849" s="4">
        <v>375</v>
      </c>
      <c r="X2849" s="1">
        <v>4607.29</v>
      </c>
      <c r="Y2849">
        <v>4</v>
      </c>
      <c r="Z2849">
        <v>6</v>
      </c>
      <c r="AA2849" t="str">
        <f>VLOOKUP($B2849,Sheet1!A:E,5,FALSE)</f>
        <v>Queens Center Mall, Authentic food scene, very busy commercial area.</v>
      </c>
    </row>
    <row r="2850" spans="1:27" x14ac:dyDescent="0.2">
      <c r="A2850">
        <v>2978</v>
      </c>
      <c r="B2850" t="s">
        <v>3645</v>
      </c>
      <c r="C2850" t="s">
        <v>34</v>
      </c>
      <c r="D2850" s="1">
        <v>465000</v>
      </c>
      <c r="E2850">
        <v>2</v>
      </c>
      <c r="F2850">
        <v>2</v>
      </c>
      <c r="G2850" s="2">
        <v>1048</v>
      </c>
      <c r="H2850" t="s">
        <v>289</v>
      </c>
      <c r="I2850" t="s">
        <v>36</v>
      </c>
      <c r="J2850" s="5">
        <v>10306</v>
      </c>
      <c r="K2850" s="8" t="str">
        <f>VLOOKUP($B2850,Sheet1!A:E,3,FALSE)</f>
        <v>Great Kills</v>
      </c>
      <c r="L2850" s="8" t="str">
        <f>VLOOKUP($B2850,Sheet1!A:E,4,FALSE)</f>
        <v>B</v>
      </c>
      <c r="M2850">
        <v>-74.100965200000005</v>
      </c>
      <c r="N2850">
        <v>40.563637200000002</v>
      </c>
      <c r="O2850" s="13">
        <f>VLOOKUP($B2850,Sheet2!A:F,6,FALSE)</f>
        <v>14.146801647849159</v>
      </c>
      <c r="P2850" s="1">
        <v>93000</v>
      </c>
      <c r="Q2850" s="3">
        <v>6.7500000000000004E-2</v>
      </c>
      <c r="R2850">
        <v>30</v>
      </c>
      <c r="S2850" s="1">
        <v>372000</v>
      </c>
      <c r="T2850" s="1">
        <v>2412.7800000000002</v>
      </c>
      <c r="U2850" s="1">
        <v>472.18</v>
      </c>
      <c r="V2850" s="1">
        <v>96.88</v>
      </c>
      <c r="W2850" s="4">
        <v>1400</v>
      </c>
      <c r="X2850" s="1">
        <v>4381.84</v>
      </c>
      <c r="Y2850">
        <v>4</v>
      </c>
      <c r="Z2850">
        <v>7</v>
      </c>
      <c r="AA2850" t="str">
        <f>VLOOKUP($B2850,Sheet1!A:E,5,FALSE)</f>
        <v>Southern Staten Island, Suburban feel, waterfront community, Great Kills Park, named after Duth word of "Great creeks"</v>
      </c>
    </row>
    <row r="2851" spans="1:27" x14ac:dyDescent="0.2">
      <c r="A2851">
        <v>2979</v>
      </c>
      <c r="B2851" t="s">
        <v>3646</v>
      </c>
      <c r="C2851" t="s">
        <v>26</v>
      </c>
      <c r="D2851" s="1">
        <v>1175000</v>
      </c>
      <c r="E2851">
        <v>2</v>
      </c>
      <c r="F2851">
        <v>2</v>
      </c>
      <c r="G2851" s="2">
        <v>1072</v>
      </c>
      <c r="H2851" t="s">
        <v>857</v>
      </c>
      <c r="I2851" t="s">
        <v>28</v>
      </c>
      <c r="J2851" s="5">
        <v>10038</v>
      </c>
      <c r="K2851" s="8" t="str">
        <f>VLOOKUP($B2851,Sheet1!A:E,3,FALSE)</f>
        <v>Financial District</v>
      </c>
      <c r="L2851" s="8" t="str">
        <f>VLOOKUP($B2851,Sheet1!A:E,4,FALSE)</f>
        <v>A</v>
      </c>
      <c r="M2851">
        <v>-74.007473099999999</v>
      </c>
      <c r="N2851">
        <v>40.7081041</v>
      </c>
      <c r="O2851" s="13">
        <f>VLOOKUP($B2851,Sheet2!A:F,6,FALSE)</f>
        <v>3.0382964201448481</v>
      </c>
      <c r="P2851" s="1">
        <v>235000</v>
      </c>
      <c r="Q2851" s="3">
        <v>6.7500000000000004E-2</v>
      </c>
      <c r="R2851">
        <v>30</v>
      </c>
      <c r="S2851" s="1">
        <v>940000</v>
      </c>
      <c r="T2851" s="1">
        <v>6096.82</v>
      </c>
      <c r="U2851" s="1">
        <v>1193.1500000000001</v>
      </c>
      <c r="V2851" s="1">
        <v>244.79</v>
      </c>
      <c r="W2851" s="4">
        <v>375</v>
      </c>
      <c r="X2851" s="1">
        <v>7909.77</v>
      </c>
      <c r="Y2851">
        <v>4</v>
      </c>
      <c r="Z2851">
        <v>7</v>
      </c>
      <c r="AA2851" t="str">
        <f>VLOOKUP($B2851,Sheet1!A:E,5,FALSE)</f>
        <v>New York Stock Exchange, various financial institutions, World Trade Center.</v>
      </c>
    </row>
    <row r="2852" spans="1:27" x14ac:dyDescent="0.2">
      <c r="A2852">
        <v>2980</v>
      </c>
      <c r="B2852" t="s">
        <v>3647</v>
      </c>
      <c r="C2852" t="s">
        <v>188</v>
      </c>
      <c r="D2852" s="1">
        <v>698999</v>
      </c>
      <c r="E2852">
        <v>3</v>
      </c>
      <c r="F2852">
        <v>2</v>
      </c>
      <c r="G2852" s="2">
        <v>2184</v>
      </c>
      <c r="H2852" t="s">
        <v>3648</v>
      </c>
      <c r="I2852" t="s">
        <v>65</v>
      </c>
      <c r="J2852" s="5">
        <v>11420</v>
      </c>
      <c r="K2852" s="8" t="str">
        <f>VLOOKUP($B2852,Sheet1!A:E,3,FALSE)</f>
        <v>South Ozone Park</v>
      </c>
      <c r="L2852" s="8" t="str">
        <f>VLOOKUP($B2852,Sheet1!A:E,4,FALSE)</f>
        <v>B</v>
      </c>
      <c r="M2852">
        <v>-73.825353399999997</v>
      </c>
      <c r="N2852">
        <v>40.668017300000002</v>
      </c>
      <c r="O2852" s="13">
        <f>VLOOKUP($B2852,Sheet2!A:F,6,FALSE)</f>
        <v>10.08635899113102</v>
      </c>
      <c r="P2852" s="1">
        <v>139799.79999999999</v>
      </c>
      <c r="Q2852" s="3">
        <v>6.7500000000000004E-2</v>
      </c>
      <c r="R2852">
        <v>30</v>
      </c>
      <c r="S2852" s="1">
        <v>559199.19999999995</v>
      </c>
      <c r="T2852" s="1">
        <v>3626.96</v>
      </c>
      <c r="U2852" s="1">
        <v>709.8</v>
      </c>
      <c r="V2852" s="1">
        <v>145.62</v>
      </c>
      <c r="W2852" s="4">
        <v>600</v>
      </c>
      <c r="X2852" s="1">
        <v>5082.38</v>
      </c>
      <c r="Y2852">
        <v>6</v>
      </c>
      <c r="Z2852">
        <v>14</v>
      </c>
      <c r="AA2852" t="str">
        <f>VLOOKUP($B2852,Sheet1!A:E,5,FALSE)</f>
        <v>John F. Kennedy International Airport &amp; Aqueduct Racetrack</v>
      </c>
    </row>
    <row r="2853" spans="1:27" x14ac:dyDescent="0.2">
      <c r="A2853">
        <v>2981</v>
      </c>
      <c r="B2853" t="s">
        <v>3649</v>
      </c>
      <c r="C2853" t="s">
        <v>188</v>
      </c>
      <c r="D2853" s="1">
        <v>5250000</v>
      </c>
      <c r="E2853">
        <v>4</v>
      </c>
      <c r="F2853">
        <v>4</v>
      </c>
      <c r="G2853" s="2">
        <v>2184</v>
      </c>
      <c r="H2853" t="s">
        <v>69</v>
      </c>
      <c r="I2853" t="s">
        <v>45</v>
      </c>
      <c r="J2853" s="5">
        <v>11211</v>
      </c>
      <c r="K2853" s="8" t="str">
        <f>VLOOKUP($B2853,Sheet1!A:E,3,FALSE)</f>
        <v>Williamsburg</v>
      </c>
      <c r="L2853" s="8" t="str">
        <f>VLOOKUP($B2853,Sheet1!A:E,4,FALSE)</f>
        <v>B+</v>
      </c>
      <c r="M2853">
        <v>-73.958796199999995</v>
      </c>
      <c r="N2853">
        <v>40.714016899999997</v>
      </c>
      <c r="O2853" s="13">
        <f>VLOOKUP($B2853,Sheet2!A:F,6,FALSE)</f>
        <v>2.7785665190924398</v>
      </c>
      <c r="P2853" s="1">
        <v>1050000</v>
      </c>
      <c r="Q2853" s="3">
        <v>6.7500000000000004E-2</v>
      </c>
      <c r="R2853">
        <v>30</v>
      </c>
      <c r="S2853" s="1">
        <v>4200000</v>
      </c>
      <c r="T2853" s="1">
        <v>27241.119999999999</v>
      </c>
      <c r="U2853" s="1">
        <v>5331.11</v>
      </c>
      <c r="V2853" s="1">
        <v>1093.75</v>
      </c>
      <c r="W2853" s="4">
        <v>600</v>
      </c>
      <c r="X2853" s="1">
        <v>34265.980000000003</v>
      </c>
      <c r="Y2853">
        <v>8</v>
      </c>
      <c r="Z2853">
        <v>9</v>
      </c>
      <c r="AA2853" t="str">
        <f>VLOOKUP($B2853,Sheet1!A:E,5,FALSE)</f>
        <v>Hipsters, Trendy cafes bars resturants, Smorgasburg, "East Manhattan".</v>
      </c>
    </row>
    <row r="2854" spans="1:27" x14ac:dyDescent="0.2">
      <c r="A2854">
        <v>2982</v>
      </c>
      <c r="B2854" t="s">
        <v>3650</v>
      </c>
      <c r="C2854" t="s">
        <v>34</v>
      </c>
      <c r="D2854" s="1">
        <v>1078000</v>
      </c>
      <c r="E2854">
        <v>3</v>
      </c>
      <c r="F2854">
        <v>2</v>
      </c>
      <c r="G2854" s="2">
        <v>1260</v>
      </c>
      <c r="H2854" t="s">
        <v>56</v>
      </c>
      <c r="I2854" t="s">
        <v>65</v>
      </c>
      <c r="J2854" s="5">
        <v>11355</v>
      </c>
      <c r="K2854" s="8" t="str">
        <f>VLOOKUP($B2854,Sheet1!A:E,3,FALSE)</f>
        <v>Flushing</v>
      </c>
      <c r="L2854" s="8" t="str">
        <f>VLOOKUP($B2854,Sheet1!A:E,4,FALSE)</f>
        <v>B</v>
      </c>
      <c r="M2854">
        <v>-73.819111599999999</v>
      </c>
      <c r="N2854">
        <v>40.7421583</v>
      </c>
      <c r="O2854" s="13">
        <f>VLOOKUP($B2854,Sheet2!A:F,6,FALSE)</f>
        <v>8.7403080313989499</v>
      </c>
      <c r="P2854" s="1">
        <v>215600</v>
      </c>
      <c r="Q2854" s="3">
        <v>6.7500000000000004E-2</v>
      </c>
      <c r="R2854">
        <v>30</v>
      </c>
      <c r="S2854" s="1">
        <v>862400</v>
      </c>
      <c r="T2854" s="1">
        <v>5593.51</v>
      </c>
      <c r="U2854" s="1">
        <v>1094.6600000000001</v>
      </c>
      <c r="V2854" s="1">
        <v>224.58</v>
      </c>
      <c r="W2854" s="4">
        <v>600</v>
      </c>
      <c r="X2854" s="1">
        <v>7512.75</v>
      </c>
      <c r="Y2854">
        <v>6</v>
      </c>
      <c r="Z2854">
        <v>8</v>
      </c>
      <c r="AA2854" t="str">
        <f>VLOOKUP($B2854,Sheet1!A:E,5,FALSE)</f>
        <v>Bustling Chinese and  Korean community. Large shopping community.</v>
      </c>
    </row>
    <row r="2855" spans="1:27" x14ac:dyDescent="0.2">
      <c r="A2855">
        <v>2983</v>
      </c>
      <c r="B2855" t="s">
        <v>3651</v>
      </c>
      <c r="C2855" t="s">
        <v>52</v>
      </c>
      <c r="D2855" s="1">
        <v>349000</v>
      </c>
      <c r="E2855">
        <v>1</v>
      </c>
      <c r="F2855">
        <v>1</v>
      </c>
      <c r="G2855">
        <v>652</v>
      </c>
      <c r="H2855" t="s">
        <v>1384</v>
      </c>
      <c r="I2855" t="s">
        <v>45</v>
      </c>
      <c r="J2855" s="5">
        <v>11209</v>
      </c>
      <c r="K2855" s="8" t="str">
        <f>VLOOKUP($B2855,Sheet1!A:E,3,FALSE)</f>
        <v>Bay Ridge</v>
      </c>
      <c r="L2855" s="8" t="str">
        <f>VLOOKUP($B2855,Sheet1!A:E,4,FALSE)</f>
        <v>B+</v>
      </c>
      <c r="M2855">
        <v>-74.032307299999999</v>
      </c>
      <c r="N2855">
        <v>40.625995500000002</v>
      </c>
      <c r="O2855" s="13">
        <f>VLOOKUP($B2855,Sheet2!A:F,6,FALSE)</f>
        <v>8.8253847021280372</v>
      </c>
      <c r="P2855" s="1">
        <v>69800</v>
      </c>
      <c r="Q2855" s="3">
        <v>6.7500000000000004E-2</v>
      </c>
      <c r="R2855">
        <v>30</v>
      </c>
      <c r="S2855" s="1">
        <v>279200</v>
      </c>
      <c r="T2855" s="1">
        <v>1810.89</v>
      </c>
      <c r="U2855" s="1">
        <v>354.39</v>
      </c>
      <c r="V2855" s="1">
        <v>72.709999999999994</v>
      </c>
      <c r="W2855" s="4">
        <v>1000</v>
      </c>
      <c r="X2855" s="1">
        <v>3237.99</v>
      </c>
      <c r="Y2855">
        <v>2</v>
      </c>
      <c r="Z2855">
        <v>5</v>
      </c>
      <c r="AA2855" t="str">
        <f>VLOOKUP($B2855,Sheet1!A:E,5,FALSE)</f>
        <v>South Brooklyn Neighborhood known for elaborate Christmas light in Dyker Heights.</v>
      </c>
    </row>
    <row r="2856" spans="1:27" x14ac:dyDescent="0.2">
      <c r="A2856">
        <v>2984</v>
      </c>
      <c r="B2856" t="s">
        <v>3652</v>
      </c>
      <c r="C2856" t="s">
        <v>52</v>
      </c>
      <c r="D2856" s="1">
        <v>269995</v>
      </c>
      <c r="E2856">
        <v>1</v>
      </c>
      <c r="F2856">
        <v>1</v>
      </c>
      <c r="G2856" s="2">
        <v>2184</v>
      </c>
      <c r="H2856" t="s">
        <v>119</v>
      </c>
      <c r="I2856" t="s">
        <v>65</v>
      </c>
      <c r="J2856" s="5">
        <v>11375</v>
      </c>
      <c r="K2856" s="8" t="str">
        <f>VLOOKUP($B2856,Sheet1!A:E,3,FALSE)</f>
        <v>Forest Hills</v>
      </c>
      <c r="L2856" s="8" t="str">
        <f>VLOOKUP($B2856,Sheet1!A:E,4,FALSE)</f>
        <v>A</v>
      </c>
      <c r="M2856">
        <v>-73.847071799999995</v>
      </c>
      <c r="N2856">
        <v>40.737922699999999</v>
      </c>
      <c r="O2856" s="13">
        <f>VLOOKUP($B2856,Sheet2!A:F,6,FALSE)</f>
        <v>7.2999289477888336</v>
      </c>
      <c r="P2856" s="1">
        <v>53999</v>
      </c>
      <c r="Q2856" s="3">
        <v>6.7500000000000004E-2</v>
      </c>
      <c r="R2856">
        <v>30</v>
      </c>
      <c r="S2856" s="1">
        <v>215996</v>
      </c>
      <c r="T2856" s="1">
        <v>1400.95</v>
      </c>
      <c r="U2856" s="1">
        <v>274.17</v>
      </c>
      <c r="V2856" s="1">
        <v>56.25</v>
      </c>
      <c r="W2856" s="4">
        <v>600</v>
      </c>
      <c r="X2856" s="1">
        <v>2331.36</v>
      </c>
      <c r="Y2856">
        <v>2</v>
      </c>
      <c r="Z2856">
        <v>18</v>
      </c>
      <c r="AA2856" t="str">
        <f>VLOOKUP($B2856,Sheet1!A:E,5,FALSE)</f>
        <v>Forest Hills Stadium - historic concert venue, commuter friendly from Manhattan.</v>
      </c>
    </row>
    <row r="2857" spans="1:27" x14ac:dyDescent="0.2">
      <c r="A2857">
        <v>2985</v>
      </c>
      <c r="B2857" t="s">
        <v>3653</v>
      </c>
      <c r="C2857" t="s">
        <v>87</v>
      </c>
      <c r="D2857" s="1">
        <v>1590000</v>
      </c>
      <c r="E2857">
        <v>7</v>
      </c>
      <c r="F2857">
        <v>4</v>
      </c>
      <c r="G2857" s="2">
        <v>1739</v>
      </c>
      <c r="H2857" t="s">
        <v>62</v>
      </c>
      <c r="I2857" t="s">
        <v>45</v>
      </c>
      <c r="J2857" s="5">
        <v>11214</v>
      </c>
      <c r="K2857" s="8" t="str">
        <f>VLOOKUP($B2857,Sheet1!A:E,3,FALSE)</f>
        <v>Bath Beach</v>
      </c>
      <c r="L2857" s="8" t="str">
        <f>VLOOKUP($B2857,Sheet1!A:E,4,FALSE)</f>
        <v>A-</v>
      </c>
      <c r="M2857">
        <v>-73.986962899999995</v>
      </c>
      <c r="N2857">
        <v>40.585977399999997</v>
      </c>
      <c r="O2857" s="13">
        <f>VLOOKUP($B2857,Sheet2!A:F,6,FALSE)</f>
        <v>11.236499961309541</v>
      </c>
      <c r="P2857" s="1">
        <v>318000</v>
      </c>
      <c r="Q2857" s="3">
        <v>6.7500000000000004E-2</v>
      </c>
      <c r="R2857">
        <v>30</v>
      </c>
      <c r="S2857" s="1">
        <v>1272000</v>
      </c>
      <c r="T2857" s="1">
        <v>8250.17</v>
      </c>
      <c r="U2857" s="1">
        <v>1614.57</v>
      </c>
      <c r="V2857" s="1">
        <v>331.25</v>
      </c>
      <c r="W2857" s="4">
        <v>550</v>
      </c>
      <c r="X2857" s="1">
        <v>10745.98</v>
      </c>
      <c r="Y2857">
        <v>14</v>
      </c>
      <c r="Z2857">
        <v>7</v>
      </c>
      <c r="AA2857" t="str">
        <f>VLOOKUP($B2857,Sheet1!A:E,5,FALSE)</f>
        <v>Residential area in South Brooklyn with waterfront views, home to a Italian-American population.</v>
      </c>
    </row>
    <row r="2858" spans="1:27" x14ac:dyDescent="0.2">
      <c r="A2858">
        <v>2988</v>
      </c>
      <c r="B2858" t="s">
        <v>3654</v>
      </c>
      <c r="C2858" t="s">
        <v>163</v>
      </c>
      <c r="D2858" s="1">
        <v>375000</v>
      </c>
      <c r="E2858">
        <v>1</v>
      </c>
      <c r="F2858">
        <v>1</v>
      </c>
      <c r="G2858">
        <v>900</v>
      </c>
      <c r="H2858" t="s">
        <v>1504</v>
      </c>
      <c r="I2858" t="s">
        <v>36</v>
      </c>
      <c r="J2858" s="5">
        <v>10301</v>
      </c>
      <c r="K2858" s="8" t="str">
        <f>VLOOKUP($B2858,Sheet1!A:E,3,FALSE)</f>
        <v>Richmond County</v>
      </c>
      <c r="L2858" s="8" t="str">
        <f>VLOOKUP($B2858,Sheet1!A:E,4,FALSE)</f>
        <v>B</v>
      </c>
      <c r="M2858">
        <v>-74.073964000000004</v>
      </c>
      <c r="N2858">
        <v>40.638117999999999</v>
      </c>
      <c r="O2858" s="13">
        <f>VLOOKUP($B2858,Sheet2!A:F,6,FALSE)</f>
        <v>8.9424915966916707</v>
      </c>
      <c r="P2858" s="1">
        <v>75000</v>
      </c>
      <c r="Q2858" s="3">
        <v>6.7500000000000004E-2</v>
      </c>
      <c r="R2858">
        <v>30</v>
      </c>
      <c r="S2858" s="1">
        <v>300000</v>
      </c>
      <c r="T2858" s="1">
        <v>1945.79</v>
      </c>
      <c r="U2858" s="1">
        <v>380.79</v>
      </c>
      <c r="V2858" s="1">
        <v>78.13</v>
      </c>
      <c r="W2858" s="4">
        <v>600</v>
      </c>
      <c r="X2858" s="1">
        <v>3004.71</v>
      </c>
      <c r="Y2858">
        <v>2</v>
      </c>
      <c r="Z2858">
        <v>8</v>
      </c>
      <c r="AA2858" t="str">
        <f>VLOOKUP($B2858,Sheet1!A:E,5,FALSE)</f>
        <v>Northern Staten Island</v>
      </c>
    </row>
    <row r="2859" spans="1:27" x14ac:dyDescent="0.2">
      <c r="A2859">
        <v>2989</v>
      </c>
      <c r="B2859" t="s">
        <v>3655</v>
      </c>
      <c r="C2859" t="s">
        <v>87</v>
      </c>
      <c r="D2859" s="1">
        <v>6999000</v>
      </c>
      <c r="E2859">
        <v>6</v>
      </c>
      <c r="F2859">
        <v>3</v>
      </c>
      <c r="G2859" s="2">
        <v>2184</v>
      </c>
      <c r="H2859" t="s">
        <v>69</v>
      </c>
      <c r="I2859" t="s">
        <v>45</v>
      </c>
      <c r="J2859" s="5">
        <v>11201</v>
      </c>
      <c r="K2859" s="8" t="str">
        <f>VLOOKUP($B2859,Sheet1!A:E,3,FALSE)</f>
        <v>Brooklyn Heights</v>
      </c>
      <c r="L2859" s="8" t="str">
        <f>VLOOKUP($B2859,Sheet1!A:E,4,FALSE)</f>
        <v>A</v>
      </c>
      <c r="M2859">
        <v>-73.995861000000005</v>
      </c>
      <c r="N2859">
        <v>40.697794999999999</v>
      </c>
      <c r="O2859" s="13">
        <f>VLOOKUP($B2859,Sheet2!A:F,6,FALSE)</f>
        <v>3.5629875330263472</v>
      </c>
      <c r="P2859" s="1">
        <v>1399800</v>
      </c>
      <c r="Q2859" s="3">
        <v>6.7500000000000004E-2</v>
      </c>
      <c r="R2859">
        <v>30</v>
      </c>
      <c r="S2859" s="1">
        <v>5599200</v>
      </c>
      <c r="T2859" s="1">
        <v>36316.300000000003</v>
      </c>
      <c r="U2859" s="1">
        <v>7107.13</v>
      </c>
      <c r="V2859" s="1">
        <v>1458.13</v>
      </c>
      <c r="W2859" s="4">
        <v>550</v>
      </c>
      <c r="X2859" s="1">
        <v>45431.56</v>
      </c>
      <c r="Y2859">
        <v>12</v>
      </c>
      <c r="Z2859">
        <v>11</v>
      </c>
      <c r="AA2859" t="str">
        <f>VLOOKUP($B2859,Sheet1!A:E,5,FALSE)</f>
        <v>Views of the Manhattan Skyline and Brooklyn Bridge, by Brooklyn Heights Park- Pier 5, famous basketball courts. </v>
      </c>
    </row>
    <row r="2860" spans="1:27" x14ac:dyDescent="0.2">
      <c r="A2860">
        <v>2990</v>
      </c>
      <c r="B2860" t="s">
        <v>3656</v>
      </c>
      <c r="C2860" t="s">
        <v>52</v>
      </c>
      <c r="D2860" s="1">
        <v>1398000</v>
      </c>
      <c r="E2860">
        <v>4</v>
      </c>
      <c r="F2860">
        <v>2</v>
      </c>
      <c r="G2860" s="2">
        <v>2184</v>
      </c>
      <c r="H2860" t="s">
        <v>838</v>
      </c>
      <c r="I2860" t="s">
        <v>28</v>
      </c>
      <c r="J2860" s="5">
        <v>10002</v>
      </c>
      <c r="K2860" s="8" t="str">
        <f>VLOOKUP($B2860,Sheet1!A:E,3,FALSE)</f>
        <v>Lower East Side</v>
      </c>
      <c r="L2860" s="8" t="str">
        <f>VLOOKUP($B2860,Sheet1!A:E,4,FALSE)</f>
        <v>B</v>
      </c>
      <c r="M2860">
        <v>-73.980976499999997</v>
      </c>
      <c r="N2860">
        <v>40.714787100000002</v>
      </c>
      <c r="O2860" s="13">
        <f>VLOOKUP($B2860,Sheet2!A:F,6,FALSE)</f>
        <v>2.3597419624971141</v>
      </c>
      <c r="P2860" s="1">
        <v>279600</v>
      </c>
      <c r="Q2860" s="3">
        <v>6.7500000000000004E-2</v>
      </c>
      <c r="R2860">
        <v>30</v>
      </c>
      <c r="S2860" s="1">
        <v>1118400</v>
      </c>
      <c r="T2860" s="1">
        <v>7253.92</v>
      </c>
      <c r="U2860" s="1">
        <v>1419.6</v>
      </c>
      <c r="V2860" s="1">
        <v>291.25</v>
      </c>
      <c r="W2860" s="4">
        <v>375</v>
      </c>
      <c r="X2860" s="1">
        <v>9339.77</v>
      </c>
      <c r="Y2860">
        <v>8</v>
      </c>
      <c r="Z2860">
        <v>14</v>
      </c>
      <c r="AA2860" t="str">
        <f>VLOOKUP($B2860,Sheet1!A:E,5,FALSE)</f>
        <v>Artists, Pre war buildings, strong nightlife &amp; bars, "place to be in 20s".</v>
      </c>
    </row>
    <row r="2861" spans="1:27" x14ac:dyDescent="0.2">
      <c r="A2861">
        <v>2991</v>
      </c>
      <c r="B2861" t="s">
        <v>3657</v>
      </c>
      <c r="C2861" t="s">
        <v>34</v>
      </c>
      <c r="D2861" s="1">
        <v>750000</v>
      </c>
      <c r="E2861">
        <v>3</v>
      </c>
      <c r="F2861">
        <v>2</v>
      </c>
      <c r="G2861" s="2">
        <v>1868</v>
      </c>
      <c r="H2861" t="s">
        <v>3658</v>
      </c>
      <c r="I2861" t="s">
        <v>45</v>
      </c>
      <c r="J2861" s="5">
        <v>11203</v>
      </c>
      <c r="K2861" s="8" t="str">
        <f>VLOOKUP($B2861,Sheet1!A:E,3,FALSE)</f>
        <v>Flatbush</v>
      </c>
      <c r="L2861" s="8" t="str">
        <f>VLOOKUP($B2861,Sheet1!A:E,4,FALSE)</f>
        <v>B</v>
      </c>
      <c r="M2861">
        <v>-73.940976300000003</v>
      </c>
      <c r="N2861">
        <v>40.635928399999997</v>
      </c>
      <c r="O2861" s="13">
        <f>VLOOKUP($B2861,Sheet2!A:F,6,FALSE)</f>
        <v>8.1318929739139421</v>
      </c>
      <c r="P2861" s="1">
        <v>150000</v>
      </c>
      <c r="Q2861" s="3">
        <v>6.7500000000000004E-2</v>
      </c>
      <c r="R2861">
        <v>30</v>
      </c>
      <c r="S2861" s="1">
        <v>600000</v>
      </c>
      <c r="T2861" s="1">
        <v>3891.59</v>
      </c>
      <c r="U2861" s="1">
        <v>761.59</v>
      </c>
      <c r="V2861" s="1">
        <v>156.25</v>
      </c>
      <c r="W2861" s="4">
        <v>375</v>
      </c>
      <c r="X2861" s="1">
        <v>5184.43</v>
      </c>
      <c r="Y2861">
        <v>6</v>
      </c>
      <c r="Z2861">
        <v>12</v>
      </c>
      <c r="AA2861" t="str">
        <f>VLOOKUP($B2861,Sheet1!A:E,5,FALSE)</f>
        <v>Family friendly neighborhood, Open Space, South of Prospect Park, more affordable, having Carribean &amp; Haitian Influence.</v>
      </c>
    </row>
    <row r="2862" spans="1:27" x14ac:dyDescent="0.2">
      <c r="A2862">
        <v>2992</v>
      </c>
      <c r="B2862" t="s">
        <v>3659</v>
      </c>
      <c r="C2862" t="s">
        <v>52</v>
      </c>
      <c r="D2862" s="1">
        <v>629000</v>
      </c>
      <c r="E2862">
        <v>1</v>
      </c>
      <c r="F2862">
        <v>1</v>
      </c>
      <c r="G2862" s="2">
        <v>2184</v>
      </c>
      <c r="H2862" t="s">
        <v>2604</v>
      </c>
      <c r="I2862" t="s">
        <v>28</v>
      </c>
      <c r="J2862" s="5">
        <v>10025</v>
      </c>
      <c r="K2862" s="8" t="str">
        <f>VLOOKUP($B2862,Sheet1!A:E,3,FALSE)</f>
        <v>Upper West Side</v>
      </c>
      <c r="L2862" s="8" t="str">
        <f>VLOOKUP($B2862,Sheet1!A:E,4,FALSE)</f>
        <v>A</v>
      </c>
      <c r="M2862">
        <v>-73.966725999999994</v>
      </c>
      <c r="N2862">
        <v>40.8048821</v>
      </c>
      <c r="O2862" s="13">
        <f>VLOOKUP($B2862,Sheet2!A:F,6,FALSE)</f>
        <v>3.991106442837292</v>
      </c>
      <c r="P2862" s="1">
        <v>125800</v>
      </c>
      <c r="Q2862" s="3">
        <v>6.7500000000000004E-2</v>
      </c>
      <c r="R2862">
        <v>30</v>
      </c>
      <c r="S2862" s="1">
        <v>503200</v>
      </c>
      <c r="T2862" s="1">
        <v>3263.75</v>
      </c>
      <c r="U2862" s="1">
        <v>638.72</v>
      </c>
      <c r="V2862" s="1">
        <v>131.04</v>
      </c>
      <c r="W2862" s="4">
        <v>600</v>
      </c>
      <c r="X2862" s="1">
        <v>4633.51</v>
      </c>
      <c r="Y2862">
        <v>2</v>
      </c>
      <c r="Z2862">
        <v>18</v>
      </c>
      <c r="AA2862" t="str">
        <f>VLOOKUP($B2862,Sheet1!A:E,5,FALSE)</f>
        <v>Western edge of Central Park, Lincoln Center, affluent area.</v>
      </c>
    </row>
    <row r="2863" spans="1:27" x14ac:dyDescent="0.2">
      <c r="A2863">
        <v>2993</v>
      </c>
      <c r="B2863" t="s">
        <v>3660</v>
      </c>
      <c r="C2863" t="s">
        <v>34</v>
      </c>
      <c r="D2863" s="1">
        <v>1150000</v>
      </c>
      <c r="E2863">
        <v>3</v>
      </c>
      <c r="F2863">
        <v>2</v>
      </c>
      <c r="G2863" s="2">
        <v>1280</v>
      </c>
      <c r="H2863" t="s">
        <v>56</v>
      </c>
      <c r="I2863" t="s">
        <v>45</v>
      </c>
      <c r="J2863" s="5">
        <v>11204</v>
      </c>
      <c r="K2863" s="8" t="str">
        <f>VLOOKUP($B2863,Sheet1!A:E,3,FALSE)</f>
        <v>Bensonhurst</v>
      </c>
      <c r="L2863" s="8" t="str">
        <f>VLOOKUP($B2863,Sheet1!A:E,4,FALSE)</f>
        <v>B+</v>
      </c>
      <c r="M2863">
        <v>-73.971770399999997</v>
      </c>
      <c r="N2863">
        <v>40.619377100000001</v>
      </c>
      <c r="O2863" s="13">
        <f>VLOOKUP($B2863,Sheet2!A:F,6,FALSE)</f>
        <v>8.960367255549162</v>
      </c>
      <c r="P2863" s="1">
        <v>230000</v>
      </c>
      <c r="Q2863" s="3">
        <v>6.7500000000000004E-2</v>
      </c>
      <c r="R2863">
        <v>30</v>
      </c>
      <c r="S2863" s="1">
        <v>920000</v>
      </c>
      <c r="T2863" s="1">
        <v>5967.1</v>
      </c>
      <c r="U2863" s="1">
        <v>1167.77</v>
      </c>
      <c r="V2863" s="1">
        <v>239.58</v>
      </c>
      <c r="W2863" s="4">
        <v>600</v>
      </c>
      <c r="X2863" s="1">
        <v>7974.45</v>
      </c>
      <c r="Y2863">
        <v>6</v>
      </c>
      <c r="Z2863">
        <v>8</v>
      </c>
      <c r="AA2863" t="str">
        <f>VLOOKUP($B2863,Sheet1!A:E,5,FALSE)</f>
        <v>Bay Parkway being the primary commercial area with shops &amp; dining, Italian-American heritage, large Bensonhurst Park, and many more niche local markets.</v>
      </c>
    </row>
    <row r="2864" spans="1:27" x14ac:dyDescent="0.2">
      <c r="A2864">
        <v>2994</v>
      </c>
      <c r="B2864" t="s">
        <v>3661</v>
      </c>
      <c r="C2864" t="s">
        <v>34</v>
      </c>
      <c r="D2864" s="1">
        <v>12500000</v>
      </c>
      <c r="E2864">
        <v>4</v>
      </c>
      <c r="F2864">
        <v>6</v>
      </c>
      <c r="G2864" s="2">
        <v>7500</v>
      </c>
      <c r="H2864" t="s">
        <v>47</v>
      </c>
      <c r="I2864" t="s">
        <v>28</v>
      </c>
      <c r="J2864" s="5">
        <v>10003</v>
      </c>
      <c r="K2864" s="8" t="str">
        <f>VLOOKUP($B2864,Sheet1!A:E,3,FALSE)</f>
        <v>East Village</v>
      </c>
      <c r="L2864" s="8" t="str">
        <f>VLOOKUP($B2864,Sheet1!A:E,4,FALSE)</f>
        <v>B+</v>
      </c>
      <c r="M2864">
        <v>-73.9870777</v>
      </c>
      <c r="N2864">
        <v>40.727370299999997</v>
      </c>
      <c r="O2864" s="13">
        <f>VLOOKUP($B2864,Sheet2!A:F,6,FALSE)</f>
        <v>1.482408859738982</v>
      </c>
      <c r="P2864" s="1">
        <v>2500000</v>
      </c>
      <c r="Q2864" s="3">
        <v>6.7500000000000004E-2</v>
      </c>
      <c r="R2864">
        <v>30</v>
      </c>
      <c r="S2864" s="1">
        <v>10000000</v>
      </c>
      <c r="T2864" s="1">
        <v>64859.81</v>
      </c>
      <c r="U2864" s="1">
        <v>12693.13</v>
      </c>
      <c r="V2864" s="1">
        <v>2604.17</v>
      </c>
      <c r="W2864" s="4">
        <v>600</v>
      </c>
      <c r="X2864" s="1">
        <v>80757.100000000006</v>
      </c>
      <c r="Y2864">
        <v>8</v>
      </c>
      <c r="Z2864">
        <v>23</v>
      </c>
      <c r="AA2864" t="str">
        <f>VLOOKUP($B2864,Sheet1!A:E,5,FALSE)</f>
        <v>Lower Manhattan. Vibrant culture, "counter-culture history", St. Mark's Place. Tompkins Square Park, numerous bars clubs and music halls.</v>
      </c>
    </row>
    <row r="2865" spans="1:27" x14ac:dyDescent="0.2">
      <c r="A2865">
        <v>2995</v>
      </c>
      <c r="B2865" t="s">
        <v>3662</v>
      </c>
      <c r="C2865" t="s">
        <v>34</v>
      </c>
      <c r="D2865" s="1">
        <v>699900</v>
      </c>
      <c r="E2865">
        <v>3</v>
      </c>
      <c r="F2865">
        <v>2</v>
      </c>
      <c r="G2865" s="2">
        <v>1420</v>
      </c>
      <c r="H2865" t="s">
        <v>3382</v>
      </c>
      <c r="I2865" t="s">
        <v>36</v>
      </c>
      <c r="J2865" s="5">
        <v>10314</v>
      </c>
      <c r="K2865" s="8" t="str">
        <f>VLOOKUP($B2865,Sheet1!A:E,3,FALSE)</f>
        <v>Mid Island</v>
      </c>
      <c r="L2865" s="8" t="str">
        <f>VLOOKUP($B2865,Sheet1!A:E,4,FALSE)</f>
        <v>B</v>
      </c>
      <c r="M2865">
        <v>-74.131829699999997</v>
      </c>
      <c r="N2865">
        <v>40.598698900000002</v>
      </c>
      <c r="O2865" s="13">
        <f>VLOOKUP($B2865,Sheet2!A:F,6,FALSE)</f>
        <v>12.90171181528301</v>
      </c>
      <c r="P2865" s="1">
        <v>139980</v>
      </c>
      <c r="Q2865" s="3">
        <v>6.7500000000000004E-2</v>
      </c>
      <c r="R2865">
        <v>30</v>
      </c>
      <c r="S2865" s="1">
        <v>559920</v>
      </c>
      <c r="T2865" s="1">
        <v>3631.63</v>
      </c>
      <c r="U2865" s="1">
        <v>710.71</v>
      </c>
      <c r="V2865" s="1">
        <v>145.81</v>
      </c>
      <c r="W2865" s="4">
        <v>160</v>
      </c>
      <c r="X2865" s="1">
        <v>4648.16</v>
      </c>
      <c r="Y2865">
        <v>6</v>
      </c>
      <c r="Z2865">
        <v>9</v>
      </c>
      <c r="AA2865" t="str">
        <f>VLOOKUP($B2865,Sheet1!A:E,5,FALSE)</f>
        <v>Middle of Staten island, largest % of Asians in Staten Island, suburban residential area.</v>
      </c>
    </row>
    <row r="2866" spans="1:27" x14ac:dyDescent="0.2">
      <c r="A2866">
        <v>2996</v>
      </c>
      <c r="B2866" t="s">
        <v>3663</v>
      </c>
      <c r="C2866" t="s">
        <v>188</v>
      </c>
      <c r="D2866" s="1">
        <v>1098888</v>
      </c>
      <c r="E2866">
        <v>2</v>
      </c>
      <c r="F2866">
        <v>3</v>
      </c>
      <c r="G2866" s="2">
        <v>2184</v>
      </c>
      <c r="H2866" t="s">
        <v>81</v>
      </c>
      <c r="I2866" t="s">
        <v>65</v>
      </c>
      <c r="J2866" s="5">
        <v>11357</v>
      </c>
      <c r="K2866" s="8" t="str">
        <f>VLOOKUP($B2866,Sheet1!A:E,3,FALSE)</f>
        <v>Malba</v>
      </c>
      <c r="L2866" s="8" t="str">
        <f>VLOOKUP($B2866,Sheet1!A:E,4,FALSE)</f>
        <v>A</v>
      </c>
      <c r="M2866">
        <v>-73.828052999999997</v>
      </c>
      <c r="N2866">
        <v>40.789977200000003</v>
      </c>
      <c r="O2866" s="13">
        <f>VLOOKUP($B2866,Sheet2!A:F,6,FALSE)</f>
        <v>8.7309121853473162</v>
      </c>
      <c r="P2866" s="1">
        <v>219777.6</v>
      </c>
      <c r="Q2866" s="3">
        <v>6.7500000000000004E-2</v>
      </c>
      <c r="R2866">
        <v>30</v>
      </c>
      <c r="S2866" s="1">
        <v>879110.4</v>
      </c>
      <c r="T2866" s="1">
        <v>5701.89</v>
      </c>
      <c r="U2866" s="1">
        <v>1115.8699999999999</v>
      </c>
      <c r="V2866" s="1">
        <v>228.94</v>
      </c>
      <c r="W2866" s="4">
        <v>375</v>
      </c>
      <c r="X2866" s="1">
        <v>7421.69</v>
      </c>
      <c r="Y2866">
        <v>4</v>
      </c>
      <c r="Z2866">
        <v>11</v>
      </c>
      <c r="AA2866" t="str">
        <f>VLOOKUP($B2866,Sheet1!A:E,5,FALSE)</f>
        <v>Luxury Homes, East River waterfront views, suburban environment.</v>
      </c>
    </row>
    <row r="2867" spans="1:27" x14ac:dyDescent="0.2">
      <c r="A2867">
        <v>2997</v>
      </c>
      <c r="B2867" t="s">
        <v>3664</v>
      </c>
      <c r="C2867" t="s">
        <v>52</v>
      </c>
      <c r="D2867" s="1">
        <v>519000</v>
      </c>
      <c r="E2867">
        <v>2</v>
      </c>
      <c r="F2867">
        <v>2</v>
      </c>
      <c r="G2867" s="2">
        <v>1079</v>
      </c>
      <c r="H2867" t="s">
        <v>3107</v>
      </c>
      <c r="I2867" t="s">
        <v>65</v>
      </c>
      <c r="J2867" s="5">
        <v>11375</v>
      </c>
      <c r="K2867" s="8" t="str">
        <f>VLOOKUP($B2867,Sheet1!A:E,3,FALSE)</f>
        <v>Forest Hills</v>
      </c>
      <c r="L2867" s="8" t="str">
        <f>VLOOKUP($B2867,Sheet1!A:E,4,FALSE)</f>
        <v>A</v>
      </c>
      <c r="M2867">
        <v>-73.840519999999998</v>
      </c>
      <c r="N2867">
        <v>40.7203199</v>
      </c>
      <c r="O2867" s="13">
        <f>VLOOKUP($B2867,Sheet2!A:F,6,FALSE)</f>
        <v>7.856051640903341</v>
      </c>
      <c r="P2867" s="1">
        <v>103800</v>
      </c>
      <c r="Q2867" s="3">
        <v>6.7500000000000004E-2</v>
      </c>
      <c r="R2867">
        <v>30</v>
      </c>
      <c r="S2867" s="1">
        <v>415200</v>
      </c>
      <c r="T2867" s="1">
        <v>2692.98</v>
      </c>
      <c r="U2867" s="1">
        <v>527.02</v>
      </c>
      <c r="V2867" s="1">
        <v>108.13</v>
      </c>
      <c r="W2867" s="4">
        <v>600</v>
      </c>
      <c r="X2867" s="1">
        <v>3928.12</v>
      </c>
      <c r="Y2867">
        <v>4</v>
      </c>
      <c r="Z2867">
        <v>7</v>
      </c>
      <c r="AA2867" t="str">
        <f>VLOOKUP($B2867,Sheet1!A:E,5,FALSE)</f>
        <v>Forest Hills Stadium - historic concert venue, commuter friendly from Manhattan.</v>
      </c>
    </row>
    <row r="2868" spans="1:27" x14ac:dyDescent="0.2">
      <c r="A2868">
        <v>2998</v>
      </c>
      <c r="B2868" t="s">
        <v>3665</v>
      </c>
      <c r="C2868" t="s">
        <v>188</v>
      </c>
      <c r="D2868" s="1">
        <v>1200000</v>
      </c>
      <c r="E2868">
        <v>3</v>
      </c>
      <c r="F2868">
        <v>2.5</v>
      </c>
      <c r="G2868" s="2">
        <v>3280</v>
      </c>
      <c r="H2868" t="s">
        <v>3666</v>
      </c>
      <c r="I2868" t="s">
        <v>45</v>
      </c>
      <c r="J2868" s="5">
        <v>11221</v>
      </c>
      <c r="K2868" s="8" t="str">
        <f>VLOOKUP($B2868,Sheet1!A:E,3,FALSE)</f>
        <v>Bedford-Stuyvesant</v>
      </c>
      <c r="L2868" s="8" t="str">
        <f>VLOOKUP($B2868,Sheet1!A:E,4,FALSE)</f>
        <v>C+</v>
      </c>
      <c r="M2868">
        <v>-73.916949000000002</v>
      </c>
      <c r="N2868">
        <v>40.688515000000002</v>
      </c>
      <c r="O2868" s="13">
        <f>VLOOKUP($B2868,Sheet2!A:F,6,FALSE)</f>
        <v>5.4990211009766279</v>
      </c>
      <c r="P2868" s="1">
        <v>240000</v>
      </c>
      <c r="Q2868" s="3">
        <v>6.7500000000000004E-2</v>
      </c>
      <c r="R2868">
        <v>30</v>
      </c>
      <c r="S2868" s="1">
        <v>960000</v>
      </c>
      <c r="T2868" s="1">
        <v>6226.54</v>
      </c>
      <c r="U2868" s="1">
        <v>1218.54</v>
      </c>
      <c r="V2868" s="1">
        <v>250</v>
      </c>
      <c r="W2868" s="4">
        <v>205</v>
      </c>
      <c r="X2868" s="1">
        <v>7900.08</v>
      </c>
      <c r="Y2868">
        <v>6</v>
      </c>
      <c r="Z2868">
        <v>18</v>
      </c>
      <c r="AA2868" t="str">
        <f>VLOOKUP($B2868,Sheet1!A:E,5,FALSE)</f>
        <v>Bed-Stuy, Do or Die phrase, home of rappers Notorious B.I.G &amp; Jay Z, Options for soul food &amp; carribean foods.</v>
      </c>
    </row>
    <row r="2869" spans="1:27" x14ac:dyDescent="0.2">
      <c r="A2869">
        <v>2999</v>
      </c>
      <c r="B2869" t="s">
        <v>3667</v>
      </c>
      <c r="C2869" t="s">
        <v>52</v>
      </c>
      <c r="D2869" s="1">
        <v>279000</v>
      </c>
      <c r="E2869">
        <v>1</v>
      </c>
      <c r="F2869">
        <v>1</v>
      </c>
      <c r="G2869" s="2">
        <v>2184</v>
      </c>
      <c r="H2869" t="s">
        <v>3668</v>
      </c>
      <c r="I2869" t="s">
        <v>65</v>
      </c>
      <c r="J2869" s="5">
        <v>11375</v>
      </c>
      <c r="K2869" s="8" t="str">
        <f>VLOOKUP($B2869,Sheet1!A:E,3,FALSE)</f>
        <v>Forest Hills</v>
      </c>
      <c r="L2869" s="8" t="str">
        <f>VLOOKUP($B2869,Sheet1!A:E,4,FALSE)</f>
        <v>A</v>
      </c>
      <c r="M2869">
        <v>-73.847071799999995</v>
      </c>
      <c r="N2869">
        <v>40.737922699999999</v>
      </c>
      <c r="O2869" s="13">
        <f>VLOOKUP($B2869,Sheet2!A:F,6,FALSE)</f>
        <v>7.2999289477888336</v>
      </c>
      <c r="P2869" s="1">
        <v>55800</v>
      </c>
      <c r="Q2869" s="3">
        <v>6.7500000000000004E-2</v>
      </c>
      <c r="R2869">
        <v>30</v>
      </c>
      <c r="S2869" s="1">
        <v>223200</v>
      </c>
      <c r="T2869" s="1">
        <v>1447.67</v>
      </c>
      <c r="U2869" s="1">
        <v>283.31</v>
      </c>
      <c r="V2869" s="1">
        <v>58.13</v>
      </c>
      <c r="W2869" s="4">
        <v>600</v>
      </c>
      <c r="X2869" s="1">
        <v>2389.11</v>
      </c>
      <c r="Y2869">
        <v>2</v>
      </c>
      <c r="Z2869">
        <v>18</v>
      </c>
      <c r="AA2869" t="str">
        <f>VLOOKUP($B2869,Sheet1!A:E,5,FALSE)</f>
        <v>Forest Hills Stadium - historic concert venue, commuter friendly from Manhattan.</v>
      </c>
    </row>
    <row r="2870" spans="1:27" x14ac:dyDescent="0.2">
      <c r="A2870">
        <v>3000</v>
      </c>
      <c r="B2870" t="s">
        <v>3669</v>
      </c>
      <c r="C2870" t="s">
        <v>87</v>
      </c>
      <c r="D2870" s="1">
        <v>1325000</v>
      </c>
      <c r="E2870">
        <v>6</v>
      </c>
      <c r="F2870">
        <v>4</v>
      </c>
      <c r="G2870" s="2">
        <v>2184</v>
      </c>
      <c r="H2870" t="s">
        <v>3670</v>
      </c>
      <c r="I2870" t="s">
        <v>65</v>
      </c>
      <c r="J2870" s="5">
        <v>11369</v>
      </c>
      <c r="K2870" s="8" t="str">
        <f>VLOOKUP($B2870,Sheet1!A:E,3,FALSE)</f>
        <v>East Elmhurst</v>
      </c>
      <c r="L2870" s="8" t="str">
        <f>VLOOKUP($B2870,Sheet1!A:E,4,FALSE)</f>
        <v>B</v>
      </c>
      <c r="M2870">
        <v>-73.862879800000002</v>
      </c>
      <c r="N2870">
        <v>40.763538400000002</v>
      </c>
      <c r="O2870" s="13">
        <f>VLOOKUP($B2870,Sheet2!A:F,6,FALSE)</f>
        <v>6.5100016542261478</v>
      </c>
      <c r="P2870" s="1">
        <v>265000</v>
      </c>
      <c r="Q2870" s="3">
        <v>6.7500000000000004E-2</v>
      </c>
      <c r="R2870">
        <v>30</v>
      </c>
      <c r="S2870" s="1">
        <v>1060000</v>
      </c>
      <c r="T2870" s="1">
        <v>6875.14</v>
      </c>
      <c r="U2870" s="1">
        <v>1345.47</v>
      </c>
      <c r="V2870" s="1">
        <v>276.04000000000002</v>
      </c>
      <c r="W2870" s="4">
        <v>375</v>
      </c>
      <c r="X2870" s="1">
        <v>8871.65</v>
      </c>
      <c r="Y2870">
        <v>12</v>
      </c>
      <c r="Z2870">
        <v>9</v>
      </c>
      <c r="AA2870" t="str">
        <f>VLOOKUP($B2870,Sheet1!A:E,5,FALSE)</f>
        <v xml:space="preserve">Close to NY's Laguardia Airport. </v>
      </c>
    </row>
    <row r="2871" spans="1:27" x14ac:dyDescent="0.2">
      <c r="A2871">
        <v>3001</v>
      </c>
      <c r="B2871" t="s">
        <v>3671</v>
      </c>
      <c r="C2871" t="s">
        <v>34</v>
      </c>
      <c r="D2871" s="1">
        <v>635000</v>
      </c>
      <c r="E2871">
        <v>4</v>
      </c>
      <c r="F2871">
        <v>2</v>
      </c>
      <c r="G2871" s="2">
        <v>1684</v>
      </c>
      <c r="H2871" t="s">
        <v>2525</v>
      </c>
      <c r="I2871" t="s">
        <v>36</v>
      </c>
      <c r="J2871" s="5">
        <v>10309</v>
      </c>
      <c r="K2871" s="8" t="str">
        <f>VLOOKUP($B2871,Sheet1!A:E,3,FALSE)</f>
        <v>South Shore</v>
      </c>
      <c r="L2871" s="8" t="str">
        <f>VLOOKUP($B2871,Sheet1!A:E,4,FALSE)</f>
        <v>B</v>
      </c>
      <c r="M2871">
        <v>-74.221795900000004</v>
      </c>
      <c r="N2871">
        <v>40.530786599999999</v>
      </c>
      <c r="O2871" s="13">
        <f>VLOOKUP($B2871,Sheet2!A:F,6,FALSE)</f>
        <v>19.511349521473459</v>
      </c>
      <c r="P2871" s="1">
        <v>127000</v>
      </c>
      <c r="Q2871" s="3">
        <v>6.7500000000000004E-2</v>
      </c>
      <c r="R2871">
        <v>30</v>
      </c>
      <c r="S2871" s="1">
        <v>508000</v>
      </c>
      <c r="T2871" s="1">
        <v>3294.88</v>
      </c>
      <c r="U2871" s="1">
        <v>644.80999999999995</v>
      </c>
      <c r="V2871" s="1">
        <v>132.29</v>
      </c>
      <c r="W2871" s="4">
        <v>375</v>
      </c>
      <c r="X2871" s="1">
        <v>4446.9799999999996</v>
      </c>
      <c r="Y2871">
        <v>8</v>
      </c>
      <c r="Z2871">
        <v>11</v>
      </c>
      <c r="AA2871" t="str">
        <f>VLOOKUP($B2871,Sheet1!A:E,5,FALSE)</f>
        <v>Southern coastline of Long island, costal communities &amp; beaches such as Long Beach, Jones Beach, Fire Island, Hempstead.</v>
      </c>
    </row>
    <row r="2872" spans="1:27" x14ac:dyDescent="0.2">
      <c r="A2872">
        <v>3002</v>
      </c>
      <c r="B2872" t="s">
        <v>3672</v>
      </c>
      <c r="C2872" t="s">
        <v>163</v>
      </c>
      <c r="D2872" s="1">
        <v>499000</v>
      </c>
      <c r="E2872">
        <v>3</v>
      </c>
      <c r="F2872">
        <v>2</v>
      </c>
      <c r="G2872" s="2">
        <v>1450</v>
      </c>
      <c r="H2872" t="s">
        <v>334</v>
      </c>
      <c r="I2872" t="s">
        <v>36</v>
      </c>
      <c r="J2872" s="5">
        <v>10304</v>
      </c>
      <c r="K2872" s="8" t="str">
        <f>VLOOKUP($B2872,Sheet1!A:E,3,FALSE)</f>
        <v>Stapleton</v>
      </c>
      <c r="L2872" s="8" t="str">
        <f>VLOOKUP($B2872,Sheet1!A:E,4,FALSE)</f>
        <v>B</v>
      </c>
      <c r="M2872">
        <v>-74.081105600000001</v>
      </c>
      <c r="N2872">
        <v>40.629123</v>
      </c>
      <c r="O2872" s="13">
        <f>VLOOKUP($B2872,Sheet2!A:F,6,FALSE)</f>
        <v>9.6678729922316986</v>
      </c>
      <c r="P2872" s="1">
        <v>99800</v>
      </c>
      <c r="Q2872" s="3">
        <v>6.7500000000000004E-2</v>
      </c>
      <c r="R2872">
        <v>30</v>
      </c>
      <c r="S2872" s="1">
        <v>399200</v>
      </c>
      <c r="T2872" s="1">
        <v>2589.1999999999998</v>
      </c>
      <c r="U2872" s="1">
        <v>506.71</v>
      </c>
      <c r="V2872" s="1">
        <v>103.96</v>
      </c>
      <c r="W2872" s="4">
        <v>1400</v>
      </c>
      <c r="X2872" s="1">
        <v>4599.87</v>
      </c>
      <c r="Y2872">
        <v>6</v>
      </c>
      <c r="Z2872">
        <v>9</v>
      </c>
      <c r="AA2872" t="str">
        <f>VLOOKUP($B2872,Sheet1!A:E,5,FALSE)</f>
        <v>Historic Waterfront, Vibrant Art Scene, Staten Island Urby.</v>
      </c>
    </row>
    <row r="2873" spans="1:27" x14ac:dyDescent="0.2">
      <c r="A2873">
        <v>3003</v>
      </c>
      <c r="B2873" t="s">
        <v>3673</v>
      </c>
      <c r="C2873" t="s">
        <v>87</v>
      </c>
      <c r="D2873" s="1">
        <v>1100000</v>
      </c>
      <c r="E2873">
        <v>7</v>
      </c>
      <c r="F2873">
        <v>2.5</v>
      </c>
      <c r="G2873" s="2">
        <v>1040</v>
      </c>
      <c r="H2873" t="s">
        <v>56</v>
      </c>
      <c r="I2873" t="s">
        <v>45</v>
      </c>
      <c r="J2873" s="5">
        <v>11207</v>
      </c>
      <c r="K2873" s="8" t="str">
        <f>VLOOKUP($B2873,Sheet1!A:E,3,FALSE)</f>
        <v>East New York</v>
      </c>
      <c r="L2873" s="8" t="str">
        <f>VLOOKUP($B2873,Sheet1!A:E,4,FALSE)</f>
        <v>D+</v>
      </c>
      <c r="M2873">
        <v>-73.892987000000005</v>
      </c>
      <c r="N2873">
        <v>40.678497299999997</v>
      </c>
      <c r="O2873" s="13">
        <f>VLOOKUP($B2873,Sheet2!A:F,6,FALSE)</f>
        <v>6.8630449111615377</v>
      </c>
      <c r="P2873" s="1">
        <v>220000</v>
      </c>
      <c r="Q2873" s="3">
        <v>6.7500000000000004E-2</v>
      </c>
      <c r="R2873">
        <v>30</v>
      </c>
      <c r="S2873" s="1">
        <v>880000</v>
      </c>
      <c r="T2873" s="1">
        <v>5707.66</v>
      </c>
      <c r="U2873" s="1">
        <v>1117</v>
      </c>
      <c r="V2873" s="1">
        <v>229.17</v>
      </c>
      <c r="W2873" s="4">
        <v>600</v>
      </c>
      <c r="X2873" s="1">
        <v>7653.82</v>
      </c>
      <c r="Y2873">
        <v>14</v>
      </c>
      <c r="Z2873">
        <v>6</v>
      </c>
      <c r="AA2873" t="str">
        <f>VLOOKUP($B2873,Sheet1!A:E,5,FALSE)</f>
        <v>High Violence, Drug abuse, and Crime. Recovering neighborhood Urban Revitalization Projects with many community gardens &amp;Green Spaces. </v>
      </c>
    </row>
    <row r="2874" spans="1:27" x14ac:dyDescent="0.2">
      <c r="A2874">
        <v>3004</v>
      </c>
      <c r="B2874" t="s">
        <v>3674</v>
      </c>
      <c r="C2874" t="s">
        <v>52</v>
      </c>
      <c r="D2874" s="1">
        <v>199000</v>
      </c>
      <c r="E2874">
        <v>1</v>
      </c>
      <c r="F2874">
        <v>1</v>
      </c>
      <c r="G2874">
        <v>600</v>
      </c>
      <c r="H2874" t="s">
        <v>3675</v>
      </c>
      <c r="I2874" t="s">
        <v>65</v>
      </c>
      <c r="J2874" s="5">
        <v>11415</v>
      </c>
      <c r="K2874" s="8" t="str">
        <f>VLOOKUP($B2874,Sheet1!A:E,3,FALSE)</f>
        <v>Kew Gardens</v>
      </c>
      <c r="L2874" s="8" t="str">
        <f>VLOOKUP($B2874,Sheet1!A:E,4,FALSE)</f>
        <v>A-</v>
      </c>
      <c r="M2874">
        <v>-73.827994700000005</v>
      </c>
      <c r="N2874">
        <v>40.7085553</v>
      </c>
      <c r="O2874" s="13">
        <f>VLOOKUP($B2874,Sheet2!A:F,6,FALSE)</f>
        <v>8.7185943916894093</v>
      </c>
      <c r="P2874" s="1">
        <v>39800</v>
      </c>
      <c r="Q2874" s="3">
        <v>6.7500000000000004E-2</v>
      </c>
      <c r="R2874">
        <v>30</v>
      </c>
      <c r="S2874" s="1">
        <v>159200</v>
      </c>
      <c r="T2874" s="1">
        <v>1032.57</v>
      </c>
      <c r="U2874" s="1">
        <v>202.07</v>
      </c>
      <c r="V2874" s="1">
        <v>41.46</v>
      </c>
      <c r="W2874" s="4">
        <v>205</v>
      </c>
      <c r="X2874" s="1">
        <v>1481.1</v>
      </c>
      <c r="Y2874">
        <v>2</v>
      </c>
      <c r="Z2874">
        <v>5</v>
      </c>
      <c r="AA2874" t="str">
        <f>VLOOKUP($B2874,Sheet1!A:E,5,FALSE)</f>
        <v>Suburban feel and historic architecture.</v>
      </c>
    </row>
    <row r="2875" spans="1:27" x14ac:dyDescent="0.2">
      <c r="A2875">
        <v>3005</v>
      </c>
      <c r="B2875" t="s">
        <v>3676</v>
      </c>
      <c r="C2875" t="s">
        <v>52</v>
      </c>
      <c r="D2875" s="1">
        <v>550000</v>
      </c>
      <c r="E2875">
        <v>2</v>
      </c>
      <c r="F2875">
        <v>2</v>
      </c>
      <c r="G2875" s="2">
        <v>1012</v>
      </c>
      <c r="H2875" t="s">
        <v>39</v>
      </c>
      <c r="I2875" t="s">
        <v>28</v>
      </c>
      <c r="J2875" s="5">
        <v>10035</v>
      </c>
      <c r="K2875" s="8" t="str">
        <f>VLOOKUP($B2875,Sheet1!A:E,3,FALSE)</f>
        <v>East Harlem</v>
      </c>
      <c r="L2875" s="8" t="str">
        <f>VLOOKUP($B2875,Sheet1!A:E,4,FALSE)</f>
        <v>C</v>
      </c>
      <c r="M2875">
        <v>-73.935109499999996</v>
      </c>
      <c r="N2875">
        <v>40.798628800000003</v>
      </c>
      <c r="O2875" s="13">
        <f>VLOOKUP($B2875,Sheet2!A:F,6,FALSE)</f>
        <v>4.3337467782758514</v>
      </c>
      <c r="P2875" s="1">
        <v>110000</v>
      </c>
      <c r="Q2875" s="3">
        <v>6.7500000000000004E-2</v>
      </c>
      <c r="R2875">
        <v>30</v>
      </c>
      <c r="S2875" s="1">
        <v>440000</v>
      </c>
      <c r="T2875" s="1">
        <v>2853.83</v>
      </c>
      <c r="U2875" s="1">
        <v>558.5</v>
      </c>
      <c r="V2875" s="1">
        <v>114.58</v>
      </c>
      <c r="W2875" s="4">
        <v>600</v>
      </c>
      <c r="X2875" s="1">
        <v>4126.91</v>
      </c>
      <c r="Y2875">
        <v>4</v>
      </c>
      <c r="Z2875">
        <v>6</v>
      </c>
      <c r="AA2875" t="str">
        <f>VLOOKUP($B2875,Sheet1!A:E,5,FALSE)</f>
        <v>Spanish Harlem/ "El Barrio", Latin American &amp; Caribbean restaurants. Bustling street life. </v>
      </c>
    </row>
    <row r="2876" spans="1:27" x14ac:dyDescent="0.2">
      <c r="A2876">
        <v>3006</v>
      </c>
      <c r="B2876" t="s">
        <v>3677</v>
      </c>
      <c r="C2876" t="s">
        <v>52</v>
      </c>
      <c r="D2876" s="1">
        <v>518000</v>
      </c>
      <c r="E2876">
        <v>3</v>
      </c>
      <c r="F2876">
        <v>2</v>
      </c>
      <c r="G2876" s="2">
        <v>2184</v>
      </c>
      <c r="H2876" t="s">
        <v>189</v>
      </c>
      <c r="I2876" t="s">
        <v>65</v>
      </c>
      <c r="J2876" s="5">
        <v>11372</v>
      </c>
      <c r="K2876" s="8" t="str">
        <f>VLOOKUP($B2876,Sheet1!A:E,3,FALSE)</f>
        <v>High Bridge</v>
      </c>
      <c r="L2876" s="8" t="str">
        <f>VLOOKUP($B2876,Sheet1!A:E,4,FALSE)</f>
        <v>C</v>
      </c>
      <c r="M2876">
        <v>-73.873656600000004</v>
      </c>
      <c r="N2876">
        <v>40.756802700000001</v>
      </c>
      <c r="O2876" s="13">
        <f>VLOOKUP($B2876,Sheet2!A:F,6,FALSE)</f>
        <v>5.8909002821897989</v>
      </c>
      <c r="P2876" s="1">
        <v>103600</v>
      </c>
      <c r="Q2876" s="3">
        <v>6.7500000000000004E-2</v>
      </c>
      <c r="R2876">
        <v>30</v>
      </c>
      <c r="S2876" s="1">
        <v>414400</v>
      </c>
      <c r="T2876" s="1">
        <v>2687.79</v>
      </c>
      <c r="U2876" s="1">
        <v>526</v>
      </c>
      <c r="V2876" s="1">
        <v>107.92</v>
      </c>
      <c r="W2876" s="4">
        <v>205</v>
      </c>
      <c r="X2876" s="1">
        <v>3526.71</v>
      </c>
      <c r="Y2876">
        <v>6</v>
      </c>
      <c r="Z2876">
        <v>14</v>
      </c>
      <c r="AA2876" t="str">
        <f>VLOOKUP($B2876,Sheet1!A:E,5,FALSE)</f>
        <v> High Bridge connecting Manhattan &amp; Bronx, near Yankee Stadium. High poverty rates.</v>
      </c>
    </row>
    <row r="2877" spans="1:27" x14ac:dyDescent="0.2">
      <c r="A2877">
        <v>3007</v>
      </c>
      <c r="B2877" t="s">
        <v>3678</v>
      </c>
      <c r="C2877" t="s">
        <v>41</v>
      </c>
      <c r="D2877" s="1">
        <v>26000000</v>
      </c>
      <c r="E2877">
        <v>8</v>
      </c>
      <c r="F2877">
        <v>6</v>
      </c>
      <c r="G2877" s="2">
        <v>10940</v>
      </c>
      <c r="H2877" t="s">
        <v>31</v>
      </c>
      <c r="I2877" t="s">
        <v>28</v>
      </c>
      <c r="J2877" s="5">
        <v>10065</v>
      </c>
      <c r="K2877" s="8" t="str">
        <f>VLOOKUP($B2877,Sheet1!A:E,3,FALSE)</f>
        <v>Upper East Side</v>
      </c>
      <c r="L2877" s="8" t="str">
        <f>VLOOKUP($B2877,Sheet1!A:E,4,FALSE)</f>
        <v>A</v>
      </c>
      <c r="M2877">
        <v>-73.967874600000002</v>
      </c>
      <c r="N2877">
        <v>40.768869899999999</v>
      </c>
      <c r="O2877" s="13">
        <f>VLOOKUP($B2877,Sheet2!A:F,6,FALSE)</f>
        <v>1.66218868920077</v>
      </c>
      <c r="P2877" s="1">
        <v>5200000</v>
      </c>
      <c r="Q2877" s="3">
        <v>6.7500000000000004E-2</v>
      </c>
      <c r="R2877">
        <v>30</v>
      </c>
      <c r="S2877" s="1">
        <v>20800000</v>
      </c>
      <c r="T2877" s="1">
        <v>134908.4</v>
      </c>
      <c r="U2877" s="1">
        <v>26401.7</v>
      </c>
      <c r="V2877" s="1">
        <v>5416.67</v>
      </c>
      <c r="W2877" s="4">
        <v>375</v>
      </c>
      <c r="X2877" s="1">
        <v>167101.76999999999</v>
      </c>
      <c r="Y2877">
        <v>16</v>
      </c>
      <c r="Z2877">
        <v>34</v>
      </c>
      <c r="AA2877" t="str">
        <f>VLOOKUP($B2877,Sheet1!A:E,5,FALSE)</f>
        <v>Posh neighborhood, private schools, expensive supermarkets, iconic museums. </v>
      </c>
    </row>
    <row r="2878" spans="1:27" x14ac:dyDescent="0.2">
      <c r="A2878">
        <v>3008</v>
      </c>
      <c r="B2878" t="s">
        <v>3679</v>
      </c>
      <c r="C2878" t="s">
        <v>26</v>
      </c>
      <c r="D2878" s="1">
        <v>1250000</v>
      </c>
      <c r="E2878">
        <v>2</v>
      </c>
      <c r="F2878">
        <v>2</v>
      </c>
      <c r="G2878" s="2">
        <v>1057</v>
      </c>
      <c r="H2878" t="s">
        <v>123</v>
      </c>
      <c r="I2878" t="s">
        <v>45</v>
      </c>
      <c r="J2878" s="5">
        <v>11215</v>
      </c>
      <c r="K2878" s="8" t="str">
        <f>VLOOKUP($B2878,Sheet1!A:E,3,FALSE)</f>
        <v>Park Slope</v>
      </c>
      <c r="L2878" s="8" t="str">
        <f>VLOOKUP($B2878,Sheet1!A:E,4,FALSE)</f>
        <v>A</v>
      </c>
      <c r="M2878">
        <v>-73.992217100000005</v>
      </c>
      <c r="N2878">
        <v>40.665551299999997</v>
      </c>
      <c r="O2878" s="13">
        <f>VLOOKUP($B2878,Sheet2!A:F,6,FALSE)</f>
        <v>5.7565640729953156</v>
      </c>
      <c r="P2878" s="1">
        <v>250000</v>
      </c>
      <c r="Q2878" s="3">
        <v>6.7500000000000004E-2</v>
      </c>
      <c r="R2878">
        <v>30</v>
      </c>
      <c r="S2878" s="1">
        <v>1000000</v>
      </c>
      <c r="T2878" s="1">
        <v>6485.98</v>
      </c>
      <c r="U2878" s="1">
        <v>1269.31</v>
      </c>
      <c r="V2878" s="1">
        <v>260.42</v>
      </c>
      <c r="W2878" s="4">
        <v>550</v>
      </c>
      <c r="X2878" s="1">
        <v>8565.7099999999991</v>
      </c>
      <c r="Y2878">
        <v>4</v>
      </c>
      <c r="Z2878">
        <v>7</v>
      </c>
      <c r="AA2878" t="str">
        <f>VLOOKUP($B2878,Sheet1!A:E,5,FALSE)</f>
        <v>Beautiful historic homes, Smith Street, Family friendly neighborhoods, near Prospect Park.</v>
      </c>
    </row>
    <row r="2879" spans="1:27" x14ac:dyDescent="0.2">
      <c r="A2879">
        <v>3009</v>
      </c>
      <c r="B2879" t="s">
        <v>3680</v>
      </c>
      <c r="C2879" t="s">
        <v>41</v>
      </c>
      <c r="D2879" s="1">
        <v>8750000</v>
      </c>
      <c r="E2879">
        <v>3</v>
      </c>
      <c r="F2879">
        <v>4</v>
      </c>
      <c r="G2879" s="2">
        <v>4275</v>
      </c>
      <c r="H2879" t="s">
        <v>47</v>
      </c>
      <c r="I2879" t="s">
        <v>28</v>
      </c>
      <c r="J2879" s="5">
        <v>10128</v>
      </c>
      <c r="K2879" s="8" t="str">
        <f>VLOOKUP($B2879,Sheet1!A:E,3,FALSE)</f>
        <v>Upper East Side</v>
      </c>
      <c r="L2879" s="8" t="str">
        <f>VLOOKUP($B2879,Sheet1!A:E,4,FALSE)</f>
        <v>A</v>
      </c>
      <c r="M2879">
        <v>-73.953558900000004</v>
      </c>
      <c r="N2879">
        <v>40.782984900000002</v>
      </c>
      <c r="O2879" s="13">
        <f>VLOOKUP($B2879,Sheet2!A:F,6,FALSE)</f>
        <v>2.890353473999983</v>
      </c>
      <c r="P2879" s="1">
        <v>1750000</v>
      </c>
      <c r="Q2879" s="3">
        <v>6.7500000000000004E-2</v>
      </c>
      <c r="R2879">
        <v>30</v>
      </c>
      <c r="S2879" s="1">
        <v>7000000</v>
      </c>
      <c r="T2879" s="1">
        <v>45401.87</v>
      </c>
      <c r="U2879" s="1">
        <v>8885.19</v>
      </c>
      <c r="V2879" s="1">
        <v>1822.92</v>
      </c>
      <c r="W2879" s="4">
        <v>600</v>
      </c>
      <c r="X2879" s="1">
        <v>56709.97</v>
      </c>
      <c r="Y2879">
        <v>6</v>
      </c>
      <c r="Z2879">
        <v>18</v>
      </c>
      <c r="AA2879" t="str">
        <f>VLOOKUP($B2879,Sheet1!A:E,5,FALSE)</f>
        <v>Posh neighborhood, private schools, expensive supermarkets, iconic museums. </v>
      </c>
    </row>
    <row r="2880" spans="1:27" x14ac:dyDescent="0.2">
      <c r="A2880">
        <v>3010</v>
      </c>
      <c r="B2880" t="s">
        <v>3681</v>
      </c>
      <c r="C2880" t="s">
        <v>26</v>
      </c>
      <c r="D2880" s="1">
        <v>1465000</v>
      </c>
      <c r="E2880">
        <v>2</v>
      </c>
      <c r="F2880">
        <v>1</v>
      </c>
      <c r="G2880" s="2">
        <v>1107</v>
      </c>
      <c r="H2880" t="s">
        <v>31</v>
      </c>
      <c r="I2880" t="s">
        <v>45</v>
      </c>
      <c r="J2880" s="5">
        <v>11222</v>
      </c>
      <c r="K2880" s="8" t="str">
        <f>VLOOKUP($B2880,Sheet1!A:E,3,FALSE)</f>
        <v>Green Point</v>
      </c>
      <c r="L2880" s="8" t="str">
        <f>VLOOKUP($B2880,Sheet1!A:E,4,FALSE)</f>
        <v>A+</v>
      </c>
      <c r="M2880">
        <v>-73.943092100000001</v>
      </c>
      <c r="N2880">
        <v>40.721395899999997</v>
      </c>
      <c r="O2880" s="13">
        <f>VLOOKUP($B2880,Sheet2!A:F,6,FALSE)</f>
        <v>2.9185599793789652</v>
      </c>
      <c r="P2880" s="1">
        <v>293000</v>
      </c>
      <c r="Q2880" s="3">
        <v>6.7500000000000004E-2</v>
      </c>
      <c r="R2880">
        <v>30</v>
      </c>
      <c r="S2880" s="1">
        <v>1172000</v>
      </c>
      <c r="T2880" s="1">
        <v>7601.57</v>
      </c>
      <c r="U2880" s="1">
        <v>1487.63</v>
      </c>
      <c r="V2880" s="1">
        <v>305.20999999999998</v>
      </c>
      <c r="W2880" s="4">
        <v>550</v>
      </c>
      <c r="X2880" s="1">
        <v>9944.41</v>
      </c>
      <c r="Y2880">
        <v>4</v>
      </c>
      <c r="Z2880">
        <v>9</v>
      </c>
      <c r="AA2880" t="str">
        <f>VLOOKUP($B2880,Sheet1!A:E,5,FALSE)</f>
        <v>Polish-American community by McCarren Park.</v>
      </c>
    </row>
    <row r="2881" spans="1:27" x14ac:dyDescent="0.2">
      <c r="A2881">
        <v>3011</v>
      </c>
      <c r="B2881" t="s">
        <v>3682</v>
      </c>
      <c r="C2881" t="s">
        <v>52</v>
      </c>
      <c r="D2881" s="1">
        <v>278000</v>
      </c>
      <c r="E2881">
        <v>1</v>
      </c>
      <c r="F2881">
        <v>1</v>
      </c>
      <c r="G2881" s="2">
        <v>2184</v>
      </c>
      <c r="H2881" t="s">
        <v>451</v>
      </c>
      <c r="I2881" t="s">
        <v>65</v>
      </c>
      <c r="J2881" s="5">
        <v>11377</v>
      </c>
      <c r="K2881" s="8" t="str">
        <f>VLOOKUP($B2881,Sheet1!A:E,3,FALSE)</f>
        <v>Woodside</v>
      </c>
      <c r="L2881" s="8" t="str">
        <f>VLOOKUP($B2881,Sheet1!A:E,4,FALSE)</f>
        <v>B</v>
      </c>
      <c r="M2881">
        <v>-73.899284300000005</v>
      </c>
      <c r="N2881">
        <v>40.743919599999998</v>
      </c>
      <c r="O2881" s="13">
        <f>VLOOKUP($B2881,Sheet2!A:F,6,FALSE)</f>
        <v>4.5333697614961261</v>
      </c>
      <c r="P2881" s="1">
        <v>55600</v>
      </c>
      <c r="Q2881" s="3">
        <v>6.7500000000000004E-2</v>
      </c>
      <c r="R2881">
        <v>30</v>
      </c>
      <c r="S2881" s="1">
        <v>222400</v>
      </c>
      <c r="T2881" s="1">
        <v>1442.48</v>
      </c>
      <c r="U2881" s="1">
        <v>282.3</v>
      </c>
      <c r="V2881" s="1">
        <v>57.92</v>
      </c>
      <c r="W2881" s="4">
        <v>375</v>
      </c>
      <c r="X2881" s="1">
        <v>2157.69</v>
      </c>
      <c r="Y2881">
        <v>2</v>
      </c>
      <c r="Z2881">
        <v>18</v>
      </c>
      <c r="AA2881" t="str">
        <f>VLOOKUP($B2881,Sheet1!A:E,5,FALSE)</f>
        <v>Sigificant immigrant communities, international dining options, connected with subway and bus lines.</v>
      </c>
    </row>
    <row r="2882" spans="1:27" x14ac:dyDescent="0.2">
      <c r="A2882">
        <v>3012</v>
      </c>
      <c r="B2882" t="s">
        <v>3683</v>
      </c>
      <c r="C2882" t="s">
        <v>52</v>
      </c>
      <c r="D2882" s="1">
        <v>469000</v>
      </c>
      <c r="E2882">
        <v>2</v>
      </c>
      <c r="F2882">
        <v>1</v>
      </c>
      <c r="G2882" s="2">
        <v>2184</v>
      </c>
      <c r="H2882" t="s">
        <v>39</v>
      </c>
      <c r="I2882" t="s">
        <v>65</v>
      </c>
      <c r="J2882" s="5">
        <v>11106</v>
      </c>
      <c r="K2882" s="8" t="str">
        <f>VLOOKUP($B2882,Sheet1!A:E,3,FALSE)</f>
        <v>Long Island City</v>
      </c>
      <c r="L2882" s="8" t="str">
        <f>VLOOKUP($B2882,Sheet1!A:E,4,FALSE)</f>
        <v>B+</v>
      </c>
      <c r="M2882">
        <v>-73.932174399999994</v>
      </c>
      <c r="N2882">
        <v>40.762399100000003</v>
      </c>
      <c r="O2882" s="13">
        <f>VLOOKUP($B2882,Sheet2!A:F,6,FALSE)</f>
        <v>2.947312028831528</v>
      </c>
      <c r="P2882" s="1">
        <v>93800</v>
      </c>
      <c r="Q2882" s="3">
        <v>6.7500000000000004E-2</v>
      </c>
      <c r="R2882">
        <v>30</v>
      </c>
      <c r="S2882" s="1">
        <v>375200</v>
      </c>
      <c r="T2882" s="1">
        <v>2433.54</v>
      </c>
      <c r="U2882" s="1">
        <v>476.25</v>
      </c>
      <c r="V2882" s="1">
        <v>97.71</v>
      </c>
      <c r="W2882" s="4">
        <v>600</v>
      </c>
      <c r="X2882" s="1">
        <v>3607.49</v>
      </c>
      <c r="Y2882">
        <v>4</v>
      </c>
      <c r="Z2882">
        <v>18</v>
      </c>
      <c r="AA2882" t="str">
        <f>VLOOKUP($B2882,Sheet1!A:E,5,FALSE)</f>
        <v>Modern buildings, luxury apartments in Queens, close to Manhattan. Young professionals and young families.</v>
      </c>
    </row>
    <row r="2883" spans="1:27" x14ac:dyDescent="0.2">
      <c r="A2883">
        <v>3013</v>
      </c>
      <c r="B2883" t="s">
        <v>3684</v>
      </c>
      <c r="C2883" t="s">
        <v>52</v>
      </c>
      <c r="D2883" s="1">
        <v>225000</v>
      </c>
      <c r="E2883">
        <v>1</v>
      </c>
      <c r="F2883">
        <v>1</v>
      </c>
      <c r="G2883" s="2">
        <v>2184</v>
      </c>
      <c r="H2883" t="s">
        <v>130</v>
      </c>
      <c r="I2883" t="s">
        <v>65</v>
      </c>
      <c r="J2883" s="5">
        <v>11361</v>
      </c>
      <c r="K2883" s="8" t="str">
        <f>VLOOKUP($B2883,Sheet1!A:E,3,FALSE)</f>
        <v>Bayside</v>
      </c>
      <c r="L2883" s="8" t="str">
        <f>VLOOKUP($B2883,Sheet1!A:E,4,FALSE)</f>
        <v>A</v>
      </c>
      <c r="M2883">
        <v>-73.782719999999998</v>
      </c>
      <c r="N2883">
        <v>40.766709900000002</v>
      </c>
      <c r="O2883" s="13">
        <f>VLOOKUP($B2883,Sheet2!A:F,6,FALSE)</f>
        <v>10.70752993671587</v>
      </c>
      <c r="P2883" s="1">
        <v>45000</v>
      </c>
      <c r="Q2883" s="3">
        <v>6.7500000000000004E-2</v>
      </c>
      <c r="R2883">
        <v>30</v>
      </c>
      <c r="S2883" s="1">
        <v>180000</v>
      </c>
      <c r="T2883" s="1">
        <v>1167.48</v>
      </c>
      <c r="U2883" s="1">
        <v>228.48</v>
      </c>
      <c r="V2883" s="1">
        <v>46.88</v>
      </c>
      <c r="W2883" s="4">
        <v>600</v>
      </c>
      <c r="X2883" s="1">
        <v>2042.83</v>
      </c>
      <c r="Y2883">
        <v>2</v>
      </c>
      <c r="Z2883">
        <v>18</v>
      </c>
      <c r="AA2883" t="str">
        <f>VLOOKUP($B2883,Sheet1!A:E,5,FALSE)</f>
        <v>Suburban style homes in Northeast Queens, large Korean community, with its most commerical street being Bell Boulevard</v>
      </c>
    </row>
    <row r="2884" spans="1:27" x14ac:dyDescent="0.2">
      <c r="A2884">
        <v>3014</v>
      </c>
      <c r="B2884" t="s">
        <v>3685</v>
      </c>
      <c r="C2884" t="s">
        <v>87</v>
      </c>
      <c r="D2884" s="1">
        <v>1100000</v>
      </c>
      <c r="E2884">
        <v>4</v>
      </c>
      <c r="F2884">
        <v>3</v>
      </c>
      <c r="G2884" s="2">
        <v>3664</v>
      </c>
      <c r="H2884" t="s">
        <v>425</v>
      </c>
      <c r="I2884" t="s">
        <v>54</v>
      </c>
      <c r="J2884" s="5">
        <v>10460</v>
      </c>
      <c r="K2884" s="8" t="str">
        <f>VLOOKUP($B2884,Sheet1!A:E,3,FALSE)</f>
        <v>Crotona Park East</v>
      </c>
      <c r="L2884" s="8" t="str">
        <f>VLOOKUP($B2884,Sheet1!A:E,4,FALSE)</f>
        <v>C</v>
      </c>
      <c r="M2884">
        <v>-73.8826337</v>
      </c>
      <c r="N2884">
        <v>40.838913300000002</v>
      </c>
      <c r="O2884" s="13">
        <f>VLOOKUP($B2884,Sheet2!A:F,6,FALSE)</f>
        <v>8.2285989021028225</v>
      </c>
      <c r="P2884" s="1">
        <v>220000</v>
      </c>
      <c r="Q2884" s="3">
        <v>6.7500000000000004E-2</v>
      </c>
      <c r="R2884">
        <v>30</v>
      </c>
      <c r="S2884" s="1">
        <v>880000</v>
      </c>
      <c r="T2884" s="1">
        <v>5707.66</v>
      </c>
      <c r="U2884" s="1">
        <v>1117</v>
      </c>
      <c r="V2884" s="1">
        <v>229.17</v>
      </c>
      <c r="W2884" s="4">
        <v>550</v>
      </c>
      <c r="X2884" s="1">
        <v>7603.82</v>
      </c>
      <c r="Y2884">
        <v>8</v>
      </c>
      <c r="Z2884">
        <v>18</v>
      </c>
      <c r="AA2884" t="str">
        <f>VLOOKUP($B2884,Sheet1!A:E,5,FALSE)</f>
        <v>Proximity to Crotona Park and with residential development.</v>
      </c>
    </row>
    <row r="2885" spans="1:27" x14ac:dyDescent="0.2">
      <c r="A2885">
        <v>3015</v>
      </c>
      <c r="B2885" t="s">
        <v>3686</v>
      </c>
      <c r="C2885" t="s">
        <v>87</v>
      </c>
      <c r="D2885" s="1">
        <v>1960000</v>
      </c>
      <c r="E2885">
        <v>8</v>
      </c>
      <c r="F2885">
        <v>7</v>
      </c>
      <c r="G2885" s="2">
        <v>2184</v>
      </c>
      <c r="H2885" t="s">
        <v>113</v>
      </c>
      <c r="I2885" t="s">
        <v>65</v>
      </c>
      <c r="J2885" s="5">
        <v>11365</v>
      </c>
      <c r="K2885" s="8" t="str">
        <f>VLOOKUP($B2885,Sheet1!A:E,3,FALSE)</f>
        <v>Auburndale</v>
      </c>
      <c r="L2885" s="8" t="str">
        <f>VLOOKUP($B2885,Sheet1!A:E,4,FALSE)</f>
        <v>B</v>
      </c>
      <c r="M2885">
        <v>-73.806581800000004</v>
      </c>
      <c r="N2885">
        <v>40.728683699999998</v>
      </c>
      <c r="O2885" s="13">
        <f>VLOOKUP($B2885,Sheet2!A:F,6,FALSE)</f>
        <v>9.4889893064585689</v>
      </c>
      <c r="P2885" s="1">
        <v>392000</v>
      </c>
      <c r="Q2885" s="3">
        <v>6.7500000000000004E-2</v>
      </c>
      <c r="R2885">
        <v>30</v>
      </c>
      <c r="S2885" s="1">
        <v>1568000</v>
      </c>
      <c r="T2885" s="1">
        <v>10170.02</v>
      </c>
      <c r="U2885" s="1">
        <v>1990.28</v>
      </c>
      <c r="V2885" s="1">
        <v>408.33</v>
      </c>
      <c r="W2885" s="4">
        <v>375</v>
      </c>
      <c r="X2885" s="1">
        <v>12943.63</v>
      </c>
      <c r="Y2885">
        <v>16</v>
      </c>
      <c r="Z2885">
        <v>6</v>
      </c>
      <c r="AA2885" t="str">
        <f>VLOOKUP($B2885,Sheet1!A:E,5,FALSE)</f>
        <v>Francis Lewis High School, suburban feel - sidewalks with trees, Long Island RailRoad primary transportation.</v>
      </c>
    </row>
    <row r="2886" spans="1:27" x14ac:dyDescent="0.2">
      <c r="A2886">
        <v>3016</v>
      </c>
      <c r="B2886" t="s">
        <v>3687</v>
      </c>
      <c r="C2886" t="s">
        <v>188</v>
      </c>
      <c r="D2886" s="1">
        <v>799000</v>
      </c>
      <c r="E2886">
        <v>4</v>
      </c>
      <c r="F2886">
        <v>2</v>
      </c>
      <c r="G2886" s="2">
        <v>1560</v>
      </c>
      <c r="H2886" t="s">
        <v>39</v>
      </c>
      <c r="I2886" t="s">
        <v>45</v>
      </c>
      <c r="J2886" s="5">
        <v>10308</v>
      </c>
      <c r="K2886" s="8" t="str">
        <f>VLOOKUP($B2886,Sheet1!A:E,3,FALSE)</f>
        <v>Great Kills</v>
      </c>
      <c r="L2886" s="8" t="str">
        <f>VLOOKUP($B2886,Sheet1!A:E,4,FALSE)</f>
        <v>B</v>
      </c>
      <c r="M2886">
        <v>-74.153049800000005</v>
      </c>
      <c r="N2886">
        <v>40.564280599999996</v>
      </c>
      <c r="O2886" s="13">
        <f>VLOOKUP($B2886,Sheet2!A:F,6,FALSE)</f>
        <v>15.48308488677611</v>
      </c>
      <c r="P2886" s="1">
        <v>159800</v>
      </c>
      <c r="Q2886" s="3">
        <v>6.7500000000000004E-2</v>
      </c>
      <c r="R2886">
        <v>30</v>
      </c>
      <c r="S2886" s="1">
        <v>639200</v>
      </c>
      <c r="T2886" s="1">
        <v>4145.84</v>
      </c>
      <c r="U2886" s="1">
        <v>811.34</v>
      </c>
      <c r="V2886" s="1">
        <v>166.46</v>
      </c>
      <c r="W2886" s="4">
        <v>375</v>
      </c>
      <c r="X2886" s="1">
        <v>5498.64</v>
      </c>
      <c r="Y2886">
        <v>8</v>
      </c>
      <c r="Z2886">
        <v>10</v>
      </c>
      <c r="AA2886" t="str">
        <f>VLOOKUP($B2886,Sheet1!A:E,5,FALSE)</f>
        <v>Southern Staten Island, Suburban feel, waterfront community, Great Kills Park, named after Duth word of "Great creeks"</v>
      </c>
    </row>
    <row r="2887" spans="1:27" x14ac:dyDescent="0.2">
      <c r="A2887">
        <v>3017</v>
      </c>
      <c r="B2887" t="s">
        <v>3688</v>
      </c>
      <c r="C2887" t="s">
        <v>87</v>
      </c>
      <c r="D2887" s="1">
        <v>949000</v>
      </c>
      <c r="E2887">
        <v>5</v>
      </c>
      <c r="F2887">
        <v>3</v>
      </c>
      <c r="G2887" s="2">
        <v>2184</v>
      </c>
      <c r="H2887" t="s">
        <v>325</v>
      </c>
      <c r="I2887" t="s">
        <v>45</v>
      </c>
      <c r="J2887" s="5">
        <v>11234</v>
      </c>
      <c r="K2887" s="8" t="str">
        <f>VLOOKUP($B2887,Sheet1!A:E,3,FALSE)</f>
        <v>Marine Park</v>
      </c>
      <c r="L2887" s="8" t="str">
        <f>VLOOKUP($B2887,Sheet1!A:E,4,FALSE)</f>
        <v>A</v>
      </c>
      <c r="M2887">
        <v>-73.933077400000002</v>
      </c>
      <c r="N2887">
        <v>40.6290233</v>
      </c>
      <c r="O2887" s="13">
        <f>VLOOKUP($B2887,Sheet2!A:F,6,FALSE)</f>
        <v>8.711347782676965</v>
      </c>
      <c r="P2887" s="1">
        <v>189800</v>
      </c>
      <c r="Q2887" s="3">
        <v>6.7500000000000004E-2</v>
      </c>
      <c r="R2887">
        <v>30</v>
      </c>
      <c r="S2887" s="1">
        <v>759200</v>
      </c>
      <c r="T2887" s="1">
        <v>4924.16</v>
      </c>
      <c r="U2887" s="1">
        <v>963.66</v>
      </c>
      <c r="V2887" s="1">
        <v>197.71</v>
      </c>
      <c r="W2887" s="4">
        <v>375</v>
      </c>
      <c r="X2887" s="1">
        <v>6460.53</v>
      </c>
      <c r="Y2887">
        <v>10</v>
      </c>
      <c r="Z2887">
        <v>11</v>
      </c>
      <c r="AA2887" t="str">
        <f>VLOOKUP($B2887,Sheet1!A:E,5,FALSE)</f>
        <v>Marine Park, expansive parkland and recreational facilities.</v>
      </c>
    </row>
    <row r="2888" spans="1:27" x14ac:dyDescent="0.2">
      <c r="A2888">
        <v>3018</v>
      </c>
      <c r="B2888" t="s">
        <v>3689</v>
      </c>
      <c r="C2888" t="s">
        <v>87</v>
      </c>
      <c r="D2888" s="1">
        <v>799000</v>
      </c>
      <c r="E2888">
        <v>4</v>
      </c>
      <c r="F2888">
        <v>2</v>
      </c>
      <c r="G2888" s="2">
        <v>1716</v>
      </c>
      <c r="H2888" t="s">
        <v>722</v>
      </c>
      <c r="I2888" t="s">
        <v>45</v>
      </c>
      <c r="J2888" s="5">
        <v>11235</v>
      </c>
      <c r="K2888" s="8" t="str">
        <f>VLOOKUP($B2888,Sheet1!A:E,3,FALSE)</f>
        <v>Brighton Beach</v>
      </c>
      <c r="L2888" s="8" t="str">
        <f>VLOOKUP($B2888,Sheet1!A:E,4,FALSE)</f>
        <v>B</v>
      </c>
      <c r="M2888">
        <v>-73.967093399999996</v>
      </c>
      <c r="N2888">
        <v>40.577845600000003</v>
      </c>
      <c r="O2888" s="13">
        <f>VLOOKUP($B2888,Sheet2!A:F,6,FALSE)</f>
        <v>11.83658169366973</v>
      </c>
      <c r="P2888" s="1">
        <v>159800</v>
      </c>
      <c r="Q2888" s="3">
        <v>6.7500000000000004E-2</v>
      </c>
      <c r="R2888">
        <v>30</v>
      </c>
      <c r="S2888" s="1">
        <v>639200</v>
      </c>
      <c r="T2888" s="1">
        <v>4145.84</v>
      </c>
      <c r="U2888" s="1">
        <v>811.34</v>
      </c>
      <c r="V2888" s="1">
        <v>166.46</v>
      </c>
      <c r="W2888" s="4">
        <v>1000</v>
      </c>
      <c r="X2888" s="1">
        <v>6123.64</v>
      </c>
      <c r="Y2888">
        <v>8</v>
      </c>
      <c r="Z2888">
        <v>11</v>
      </c>
      <c r="AA2888" t="str">
        <f>VLOOKUP($B2888,Sheet1!A:E,5,FALSE)</f>
        <v>Large Russian-speaking community and boardwalk with beach access.</v>
      </c>
    </row>
    <row r="2889" spans="1:27" x14ac:dyDescent="0.2">
      <c r="A2889">
        <v>3019</v>
      </c>
      <c r="B2889" t="s">
        <v>3690</v>
      </c>
      <c r="C2889" t="s">
        <v>34</v>
      </c>
      <c r="D2889" s="1">
        <v>699000</v>
      </c>
      <c r="E2889">
        <v>3</v>
      </c>
      <c r="F2889">
        <v>3</v>
      </c>
      <c r="G2889" s="2">
        <v>1280</v>
      </c>
      <c r="H2889" t="s">
        <v>2562</v>
      </c>
      <c r="I2889" t="s">
        <v>45</v>
      </c>
      <c r="J2889" s="5">
        <v>11229</v>
      </c>
      <c r="K2889" s="8" t="str">
        <f>VLOOKUP($B2889,Sheet1!A:E,3,FALSE)</f>
        <v>Homecrest</v>
      </c>
      <c r="L2889" s="8" t="str">
        <f>VLOOKUP($B2889,Sheet1!A:E,4,FALSE)</f>
        <v>B</v>
      </c>
      <c r="M2889">
        <v>-73.925304400000002</v>
      </c>
      <c r="N2889">
        <v>40.5877725</v>
      </c>
      <c r="O2889" s="13">
        <f>VLOOKUP($B2889,Sheet2!A:F,6,FALSE)</f>
        <v>11.5526245355752</v>
      </c>
      <c r="P2889" s="1">
        <v>139800</v>
      </c>
      <c r="Q2889" s="3">
        <v>6.7500000000000004E-2</v>
      </c>
      <c r="R2889">
        <v>30</v>
      </c>
      <c r="S2889" s="1">
        <v>559200</v>
      </c>
      <c r="T2889" s="1">
        <v>3626.96</v>
      </c>
      <c r="U2889" s="1">
        <v>709.8</v>
      </c>
      <c r="V2889" s="1">
        <v>145.63</v>
      </c>
      <c r="W2889" s="4">
        <v>600</v>
      </c>
      <c r="X2889" s="1">
        <v>5082.3900000000003</v>
      </c>
      <c r="Y2889">
        <v>6</v>
      </c>
      <c r="Z2889">
        <v>6</v>
      </c>
      <c r="AA2889" t="str">
        <f>VLOOKUP($B2889,Sheet1!A:E,5,FALSE)</f>
        <v>Residential community and local parks.</v>
      </c>
    </row>
    <row r="2890" spans="1:27" x14ac:dyDescent="0.2">
      <c r="A2890">
        <v>3020</v>
      </c>
      <c r="B2890" t="s">
        <v>3691</v>
      </c>
      <c r="C2890" t="s">
        <v>34</v>
      </c>
      <c r="D2890" s="1">
        <v>900000</v>
      </c>
      <c r="E2890">
        <v>3</v>
      </c>
      <c r="F2890">
        <v>2</v>
      </c>
      <c r="G2890" s="2">
        <v>1248</v>
      </c>
      <c r="H2890" t="s">
        <v>369</v>
      </c>
      <c r="I2890" t="s">
        <v>36</v>
      </c>
      <c r="J2890" s="5">
        <v>10305</v>
      </c>
      <c r="K2890" s="8" t="str">
        <f>VLOOKUP($B2890,Sheet1!A:E,3,FALSE)</f>
        <v>Richmond County</v>
      </c>
      <c r="L2890" s="8" t="str">
        <f>VLOOKUP($B2890,Sheet1!A:E,4,FALSE)</f>
        <v>B</v>
      </c>
      <c r="M2890">
        <v>-74.0732699</v>
      </c>
      <c r="N2890">
        <v>40.598171299999997</v>
      </c>
      <c r="O2890" s="13">
        <f>VLOOKUP($B2890,Sheet2!A:F,6,FALSE)</f>
        <v>11.37319340419991</v>
      </c>
      <c r="P2890" s="1">
        <v>180000</v>
      </c>
      <c r="Q2890" s="3">
        <v>6.7500000000000004E-2</v>
      </c>
      <c r="R2890">
        <v>30</v>
      </c>
      <c r="S2890" s="1">
        <v>720000</v>
      </c>
      <c r="T2890" s="1">
        <v>4669.91</v>
      </c>
      <c r="U2890" s="1">
        <v>913.91</v>
      </c>
      <c r="V2890" s="1">
        <v>187.5</v>
      </c>
      <c r="W2890" s="4">
        <v>550</v>
      </c>
      <c r="X2890" s="1">
        <v>6321.31</v>
      </c>
      <c r="Y2890">
        <v>6</v>
      </c>
      <c r="Z2890">
        <v>8</v>
      </c>
      <c r="AA2890" t="str">
        <f>VLOOKUP($B2890,Sheet1!A:E,5,FALSE)</f>
        <v>Northern Staten Island</v>
      </c>
    </row>
    <row r="2891" spans="1:27" x14ac:dyDescent="0.2">
      <c r="A2891">
        <v>3022</v>
      </c>
      <c r="B2891" t="s">
        <v>3692</v>
      </c>
      <c r="C2891" t="s">
        <v>87</v>
      </c>
      <c r="D2891" s="1">
        <v>1235000</v>
      </c>
      <c r="E2891">
        <v>8</v>
      </c>
      <c r="F2891">
        <v>5</v>
      </c>
      <c r="G2891" s="2">
        <v>2538</v>
      </c>
      <c r="H2891" t="s">
        <v>119</v>
      </c>
      <c r="I2891" t="s">
        <v>65</v>
      </c>
      <c r="J2891" s="5">
        <v>11422</v>
      </c>
      <c r="K2891" s="8" t="str">
        <f>VLOOKUP($B2891,Sheet1!A:E,3,FALSE)</f>
        <v>Rosedale</v>
      </c>
      <c r="L2891" s="8" t="str">
        <f>VLOOKUP($B2891,Sheet1!A:E,4,FALSE)</f>
        <v>B</v>
      </c>
      <c r="M2891">
        <v>-73.745831999999993</v>
      </c>
      <c r="N2891">
        <v>40.656596899999997</v>
      </c>
      <c r="O2891" s="13">
        <f>VLOOKUP($B2891,Sheet2!A:F,6,FALSE)</f>
        <v>14.099611128578401</v>
      </c>
      <c r="P2891" s="1">
        <v>247000</v>
      </c>
      <c r="Q2891" s="3">
        <v>6.7500000000000004E-2</v>
      </c>
      <c r="R2891">
        <v>30</v>
      </c>
      <c r="S2891" s="1">
        <v>988000</v>
      </c>
      <c r="T2891" s="1">
        <v>6408.15</v>
      </c>
      <c r="U2891" s="1">
        <v>1254.08</v>
      </c>
      <c r="V2891" s="1">
        <v>257.29000000000002</v>
      </c>
      <c r="W2891" s="4">
        <v>600</v>
      </c>
      <c r="X2891" s="1">
        <v>8519.52</v>
      </c>
      <c r="Y2891">
        <v>16</v>
      </c>
      <c r="Z2891">
        <v>9</v>
      </c>
      <c r="AA2891" t="str">
        <f>VLOOKUP($B2891,Sheet1!A:E,5,FALSE)</f>
        <v>Suburban atmosphere and residential character.</v>
      </c>
    </row>
    <row r="2892" spans="1:27" x14ac:dyDescent="0.2">
      <c r="A2892">
        <v>3023</v>
      </c>
      <c r="B2892" t="s">
        <v>3693</v>
      </c>
      <c r="C2892" t="s">
        <v>52</v>
      </c>
      <c r="D2892" s="1">
        <v>3295000</v>
      </c>
      <c r="E2892">
        <v>2</v>
      </c>
      <c r="F2892">
        <v>2</v>
      </c>
      <c r="G2892" s="2">
        <v>2184</v>
      </c>
      <c r="H2892" t="s">
        <v>123</v>
      </c>
      <c r="I2892" t="s">
        <v>28</v>
      </c>
      <c r="J2892" s="5">
        <v>10128</v>
      </c>
      <c r="K2892" s="8" t="str">
        <f>VLOOKUP($B2892,Sheet1!A:E,3,FALSE)</f>
        <v>Upper East Side</v>
      </c>
      <c r="L2892" s="8" t="str">
        <f>VLOOKUP($B2892,Sheet1!A:E,4,FALSE)</f>
        <v>A</v>
      </c>
      <c r="M2892">
        <v>-73.957157899999999</v>
      </c>
      <c r="N2892">
        <v>40.785299100000003</v>
      </c>
      <c r="O2892" s="13">
        <f>VLOOKUP($B2892,Sheet2!A:F,6,FALSE)</f>
        <v>2.9217821046101449</v>
      </c>
      <c r="P2892" s="1">
        <v>659000</v>
      </c>
      <c r="Q2892" s="3">
        <v>6.7500000000000004E-2</v>
      </c>
      <c r="R2892">
        <v>30</v>
      </c>
      <c r="S2892" s="1">
        <v>2636000</v>
      </c>
      <c r="T2892" s="1">
        <v>17097.05</v>
      </c>
      <c r="U2892" s="1">
        <v>3345.91</v>
      </c>
      <c r="V2892" s="1">
        <v>686.46</v>
      </c>
      <c r="W2892" s="4">
        <v>375</v>
      </c>
      <c r="X2892" s="1">
        <v>21504.41</v>
      </c>
      <c r="Y2892">
        <v>4</v>
      </c>
      <c r="Z2892">
        <v>14</v>
      </c>
      <c r="AA2892" t="str">
        <f>VLOOKUP($B2892,Sheet1!A:E,5,FALSE)</f>
        <v>Posh neighborhood, private schools, expensive supermarkets, iconic museums. </v>
      </c>
    </row>
    <row r="2893" spans="1:27" x14ac:dyDescent="0.2">
      <c r="A2893">
        <v>3024</v>
      </c>
      <c r="B2893" t="s">
        <v>3694</v>
      </c>
      <c r="C2893" t="s">
        <v>52</v>
      </c>
      <c r="D2893" s="1">
        <v>595000</v>
      </c>
      <c r="E2893">
        <v>2</v>
      </c>
      <c r="F2893">
        <v>1</v>
      </c>
      <c r="G2893" s="2">
        <v>2184</v>
      </c>
      <c r="H2893" t="s">
        <v>1045</v>
      </c>
      <c r="I2893" t="s">
        <v>28</v>
      </c>
      <c r="J2893" s="5">
        <v>10025</v>
      </c>
      <c r="K2893" s="8" t="str">
        <f>VLOOKUP($B2893,Sheet1!A:E,3,FALSE)</f>
        <v>Upper West Side</v>
      </c>
      <c r="L2893" s="8" t="str">
        <f>VLOOKUP($B2893,Sheet1!A:E,4,FALSE)</f>
        <v>A</v>
      </c>
      <c r="M2893">
        <v>-73.9745834</v>
      </c>
      <c r="N2893">
        <v>40.795517099999998</v>
      </c>
      <c r="O2893" s="13">
        <f>VLOOKUP($B2893,Sheet2!A:F,6,FALSE)</f>
        <v>3.2722803597819179</v>
      </c>
      <c r="P2893" s="1">
        <v>119000</v>
      </c>
      <c r="Q2893" s="3">
        <v>6.7500000000000004E-2</v>
      </c>
      <c r="R2893">
        <v>30</v>
      </c>
      <c r="S2893" s="1">
        <v>476000</v>
      </c>
      <c r="T2893" s="1">
        <v>3087.33</v>
      </c>
      <c r="U2893" s="1">
        <v>604.19000000000005</v>
      </c>
      <c r="V2893" s="1">
        <v>123.96</v>
      </c>
      <c r="W2893" s="4">
        <v>600</v>
      </c>
      <c r="X2893" s="1">
        <v>4415.4799999999996</v>
      </c>
      <c r="Y2893">
        <v>4</v>
      </c>
      <c r="Z2893">
        <v>18</v>
      </c>
      <c r="AA2893" t="str">
        <f>VLOOKUP($B2893,Sheet1!A:E,5,FALSE)</f>
        <v>Western edge of Central Park, Lincoln Center, affluent area.</v>
      </c>
    </row>
    <row r="2894" spans="1:27" x14ac:dyDescent="0.2">
      <c r="A2894">
        <v>3025</v>
      </c>
      <c r="B2894" t="s">
        <v>3695</v>
      </c>
      <c r="C2894" t="s">
        <v>26</v>
      </c>
      <c r="D2894" s="1">
        <v>269000</v>
      </c>
      <c r="E2894">
        <v>3</v>
      </c>
      <c r="F2894">
        <v>1</v>
      </c>
      <c r="G2894">
        <v>485</v>
      </c>
      <c r="H2894" t="s">
        <v>2580</v>
      </c>
      <c r="I2894" t="s">
        <v>45</v>
      </c>
      <c r="J2894" s="5">
        <v>11235</v>
      </c>
      <c r="K2894" s="8" t="str">
        <f>VLOOKUP($B2894,Sheet1!A:E,3,FALSE)</f>
        <v>Brighton Beach</v>
      </c>
      <c r="L2894" s="8" t="str">
        <f>VLOOKUP($B2894,Sheet1!A:E,4,FALSE)</f>
        <v>B</v>
      </c>
      <c r="M2894">
        <v>-73.949988700000006</v>
      </c>
      <c r="N2894">
        <v>40.590145</v>
      </c>
      <c r="O2894" s="13">
        <f>VLOOKUP($B2894,Sheet2!A:F,6,FALSE)</f>
        <v>11.10583713619984</v>
      </c>
      <c r="P2894" s="1">
        <v>53800</v>
      </c>
      <c r="Q2894" s="3">
        <v>6.7500000000000004E-2</v>
      </c>
      <c r="R2894">
        <v>30</v>
      </c>
      <c r="S2894" s="1">
        <v>215200</v>
      </c>
      <c r="T2894" s="1">
        <v>1395.78</v>
      </c>
      <c r="U2894" s="1">
        <v>273.16000000000003</v>
      </c>
      <c r="V2894" s="1">
        <v>56.04</v>
      </c>
      <c r="W2894" s="4">
        <v>600</v>
      </c>
      <c r="X2894" s="1">
        <v>2324.98</v>
      </c>
      <c r="Y2894">
        <v>6</v>
      </c>
      <c r="Z2894">
        <v>4</v>
      </c>
      <c r="AA2894" t="str">
        <f>VLOOKUP($B2894,Sheet1!A:E,5,FALSE)</f>
        <v>Large Russian-speaking community and boardwalk with beach access.</v>
      </c>
    </row>
    <row r="2895" spans="1:27" x14ac:dyDescent="0.2">
      <c r="A2895">
        <v>3026</v>
      </c>
      <c r="B2895" t="s">
        <v>3696</v>
      </c>
      <c r="C2895" t="s">
        <v>41</v>
      </c>
      <c r="D2895" s="1">
        <v>548000</v>
      </c>
      <c r="E2895">
        <v>2</v>
      </c>
      <c r="F2895">
        <v>2</v>
      </c>
      <c r="G2895" s="2">
        <v>1354</v>
      </c>
      <c r="H2895" t="s">
        <v>100</v>
      </c>
      <c r="I2895" t="s">
        <v>36</v>
      </c>
      <c r="J2895" s="5">
        <v>10312</v>
      </c>
      <c r="K2895" s="8" t="str">
        <f>VLOOKUP($B2895,Sheet1!A:E,3,FALSE)</f>
        <v>Great Kills</v>
      </c>
      <c r="L2895" s="8" t="str">
        <f>VLOOKUP($B2895,Sheet1!A:E,4,FALSE)</f>
        <v>B</v>
      </c>
      <c r="M2895">
        <v>-74.184534999999997</v>
      </c>
      <c r="N2895">
        <v>40.564608399999997</v>
      </c>
      <c r="O2895" s="13">
        <f>VLOOKUP($B2895,Sheet2!A:F,6,FALSE)</f>
        <v>16.46313706405893</v>
      </c>
      <c r="P2895" s="1">
        <v>109600</v>
      </c>
      <c r="Q2895" s="3">
        <v>6.7500000000000004E-2</v>
      </c>
      <c r="R2895">
        <v>30</v>
      </c>
      <c r="S2895" s="1">
        <v>438400</v>
      </c>
      <c r="T2895" s="1">
        <v>2843.45</v>
      </c>
      <c r="U2895" s="1">
        <v>556.47</v>
      </c>
      <c r="V2895" s="1">
        <v>114.17</v>
      </c>
      <c r="W2895" s="4">
        <v>600</v>
      </c>
      <c r="X2895" s="1">
        <v>4114.09</v>
      </c>
      <c r="Y2895">
        <v>4</v>
      </c>
      <c r="Z2895">
        <v>8</v>
      </c>
      <c r="AA2895" t="str">
        <f>VLOOKUP($B2895,Sheet1!A:E,5,FALSE)</f>
        <v>Southern Staten Island, Suburban feel, waterfront community, Great Kills Park, named after Duth word of "Great creeks"</v>
      </c>
    </row>
    <row r="2896" spans="1:27" x14ac:dyDescent="0.2">
      <c r="A2896">
        <v>3027</v>
      </c>
      <c r="B2896" t="s">
        <v>3697</v>
      </c>
      <c r="C2896" t="s">
        <v>52</v>
      </c>
      <c r="D2896" s="1">
        <v>6995000</v>
      </c>
      <c r="E2896">
        <v>4</v>
      </c>
      <c r="F2896">
        <v>4</v>
      </c>
      <c r="G2896" s="2">
        <v>2184</v>
      </c>
      <c r="H2896" t="s">
        <v>69</v>
      </c>
      <c r="I2896" t="s">
        <v>28</v>
      </c>
      <c r="J2896" s="5">
        <v>10028</v>
      </c>
      <c r="K2896" s="8" t="str">
        <f>VLOOKUP($B2896,Sheet1!A:E,3,FALSE)</f>
        <v>Upper East Side</v>
      </c>
      <c r="L2896" s="8" t="str">
        <f>VLOOKUP($B2896,Sheet1!A:E,4,FALSE)</f>
        <v>A</v>
      </c>
      <c r="M2896">
        <v>-73.960031299999997</v>
      </c>
      <c r="N2896">
        <v>40.781674299999999</v>
      </c>
      <c r="O2896" s="13">
        <f>VLOOKUP($B2896,Sheet2!A:F,6,FALSE)</f>
        <v>2.629789988491503</v>
      </c>
      <c r="P2896" s="1">
        <v>1399000</v>
      </c>
      <c r="Q2896" s="3">
        <v>6.7500000000000004E-2</v>
      </c>
      <c r="R2896">
        <v>30</v>
      </c>
      <c r="S2896" s="1">
        <v>5596000</v>
      </c>
      <c r="T2896" s="1">
        <v>36295.550000000003</v>
      </c>
      <c r="U2896" s="1">
        <v>7103.07</v>
      </c>
      <c r="V2896" s="1">
        <v>1457.29</v>
      </c>
      <c r="W2896" s="4">
        <v>550</v>
      </c>
      <c r="X2896" s="1">
        <v>45405.91</v>
      </c>
      <c r="Y2896">
        <v>8</v>
      </c>
      <c r="Z2896">
        <v>9</v>
      </c>
      <c r="AA2896" t="str">
        <f>VLOOKUP($B2896,Sheet1!A:E,5,FALSE)</f>
        <v>Posh neighborhood, private schools, expensive supermarkets, iconic museums. </v>
      </c>
    </row>
    <row r="2897" spans="1:27" x14ac:dyDescent="0.2">
      <c r="A2897">
        <v>3028</v>
      </c>
      <c r="B2897" t="s">
        <v>3698</v>
      </c>
      <c r="C2897" t="s">
        <v>52</v>
      </c>
      <c r="D2897" s="1">
        <v>1150000</v>
      </c>
      <c r="E2897">
        <v>2</v>
      </c>
      <c r="F2897">
        <v>1</v>
      </c>
      <c r="G2897">
        <v>900</v>
      </c>
      <c r="H2897" t="s">
        <v>39</v>
      </c>
      <c r="I2897" t="s">
        <v>45</v>
      </c>
      <c r="J2897" s="5">
        <v>11215</v>
      </c>
      <c r="K2897" s="8" t="str">
        <f>VLOOKUP($B2897,Sheet1!A:E,3,FALSE)</f>
        <v>Park Slope</v>
      </c>
      <c r="L2897" s="8" t="str">
        <f>VLOOKUP($B2897,Sheet1!A:E,4,FALSE)</f>
        <v>A</v>
      </c>
      <c r="M2897">
        <v>-73.980362900000003</v>
      </c>
      <c r="N2897">
        <v>40.673755399999997</v>
      </c>
      <c r="O2897" s="13">
        <f>VLOOKUP($B2897,Sheet2!A:F,6,FALSE)</f>
        <v>5.1862413310904607</v>
      </c>
      <c r="P2897" s="1">
        <v>230000</v>
      </c>
      <c r="Q2897" s="3">
        <v>6.7500000000000004E-2</v>
      </c>
      <c r="R2897">
        <v>30</v>
      </c>
      <c r="S2897" s="1">
        <v>920000</v>
      </c>
      <c r="T2897" s="1">
        <v>5967.1</v>
      </c>
      <c r="U2897" s="1">
        <v>1167.77</v>
      </c>
      <c r="V2897" s="1">
        <v>239.58</v>
      </c>
      <c r="W2897" s="4">
        <v>600</v>
      </c>
      <c r="X2897" s="1">
        <v>7974.45</v>
      </c>
      <c r="Y2897">
        <v>4</v>
      </c>
      <c r="Z2897">
        <v>8</v>
      </c>
      <c r="AA2897" t="str">
        <f>VLOOKUP($B2897,Sheet1!A:E,5,FALSE)</f>
        <v>Beautiful historic homes, Smith Street, Family friendly neighborhoods, near Prospect Park.</v>
      </c>
    </row>
    <row r="2898" spans="1:27" x14ac:dyDescent="0.2">
      <c r="A2898">
        <v>3029</v>
      </c>
      <c r="B2898" t="s">
        <v>3699</v>
      </c>
      <c r="C2898" t="s">
        <v>163</v>
      </c>
      <c r="D2898" s="1">
        <v>595000</v>
      </c>
      <c r="E2898">
        <v>1</v>
      </c>
      <c r="F2898">
        <v>1</v>
      </c>
      <c r="G2898" s="2">
        <v>2184</v>
      </c>
      <c r="H2898" t="s">
        <v>3700</v>
      </c>
      <c r="I2898" t="s">
        <v>28</v>
      </c>
      <c r="J2898" s="5">
        <v>10016</v>
      </c>
      <c r="K2898" s="8" t="str">
        <f>VLOOKUP($B2898,Sheet1!A:E,3,FALSE)</f>
        <v>Murray Hill</v>
      </c>
      <c r="L2898" s="8" t="str">
        <f>VLOOKUP($B2898,Sheet1!A:E,4,FALSE)</f>
        <v>A</v>
      </c>
      <c r="M2898">
        <v>-73.9813841</v>
      </c>
      <c r="N2898">
        <v>40.747355499999998</v>
      </c>
      <c r="O2898" s="13">
        <f>VLOOKUP($B2898,Sheet2!A:F,6,FALSE)</f>
        <v>0.23496273164510631</v>
      </c>
      <c r="P2898" s="1">
        <v>119000</v>
      </c>
      <c r="Q2898" s="3">
        <v>6.7500000000000004E-2</v>
      </c>
      <c r="R2898">
        <v>30</v>
      </c>
      <c r="S2898" s="1">
        <v>476000</v>
      </c>
      <c r="T2898" s="1">
        <v>3087.33</v>
      </c>
      <c r="U2898" s="1">
        <v>604.19000000000005</v>
      </c>
      <c r="V2898" s="1">
        <v>123.96</v>
      </c>
      <c r="W2898" s="4">
        <v>375</v>
      </c>
      <c r="X2898" s="1">
        <v>4190.4799999999996</v>
      </c>
      <c r="Y2898">
        <v>2</v>
      </c>
      <c r="Z2898">
        <v>18</v>
      </c>
      <c r="AA2898" t="str">
        <f>VLOOKUP($B2898,Sheet1!A:E,5,FALSE)</f>
        <v>Great spot for connecting with new people, Financial &amp; Tech sector workers, fast paced way of life</v>
      </c>
    </row>
    <row r="2899" spans="1:27" x14ac:dyDescent="0.2">
      <c r="A2899">
        <v>3030</v>
      </c>
      <c r="B2899" t="s">
        <v>3701</v>
      </c>
      <c r="C2899" t="s">
        <v>26</v>
      </c>
      <c r="D2899" s="1">
        <v>799000</v>
      </c>
      <c r="E2899">
        <v>5</v>
      </c>
      <c r="F2899">
        <v>2</v>
      </c>
      <c r="G2899" s="2">
        <v>1500</v>
      </c>
      <c r="H2899" t="s">
        <v>62</v>
      </c>
      <c r="I2899" t="s">
        <v>45</v>
      </c>
      <c r="J2899" s="5">
        <v>11219</v>
      </c>
      <c r="K2899" s="8" t="str">
        <f>VLOOKUP($B2899,Sheet1!A:E,3,FALSE)</f>
        <v>Bensonhurst</v>
      </c>
      <c r="L2899" s="8" t="str">
        <f>VLOOKUP($B2899,Sheet1!A:E,4,FALSE)</f>
        <v>B+</v>
      </c>
      <c r="M2899">
        <v>-73.995352699999998</v>
      </c>
      <c r="N2899">
        <v>40.640943399999998</v>
      </c>
      <c r="O2899" s="13">
        <f>VLOOKUP($B2899,Sheet2!A:F,6,FALSE)</f>
        <v>7.4617272165676756</v>
      </c>
      <c r="P2899" s="1">
        <v>159800</v>
      </c>
      <c r="Q2899" s="3">
        <v>6.7500000000000004E-2</v>
      </c>
      <c r="R2899">
        <v>30</v>
      </c>
      <c r="S2899" s="1">
        <v>639200</v>
      </c>
      <c r="T2899" s="1">
        <v>4145.84</v>
      </c>
      <c r="U2899" s="1">
        <v>811.34</v>
      </c>
      <c r="V2899" s="1">
        <v>166.46</v>
      </c>
      <c r="W2899" s="4">
        <v>600</v>
      </c>
      <c r="X2899" s="1">
        <v>5723.64</v>
      </c>
      <c r="Y2899">
        <v>10</v>
      </c>
      <c r="Z2899">
        <v>9</v>
      </c>
      <c r="AA2899" t="str">
        <f>VLOOKUP($B2899,Sheet1!A:E,5,FALSE)</f>
        <v>Bay Parkway being the primary commercial area with shops &amp; dining, Italian-American heritage, large Bensonhurst Park, and many more niche local markets.</v>
      </c>
    </row>
    <row r="2900" spans="1:27" x14ac:dyDescent="0.2">
      <c r="A2900">
        <v>3031</v>
      </c>
      <c r="B2900" t="s">
        <v>3702</v>
      </c>
      <c r="C2900" t="s">
        <v>26</v>
      </c>
      <c r="D2900" s="1">
        <v>2110000</v>
      </c>
      <c r="E2900">
        <v>2</v>
      </c>
      <c r="F2900">
        <v>2</v>
      </c>
      <c r="G2900" s="2">
        <v>1326</v>
      </c>
      <c r="H2900" t="s">
        <v>39</v>
      </c>
      <c r="I2900" t="s">
        <v>28</v>
      </c>
      <c r="J2900" s="5">
        <v>10010</v>
      </c>
      <c r="K2900" s="8" t="str">
        <f>VLOOKUP($B2900,Sheet1!A:E,3,FALSE)</f>
        <v>Gramercy Park</v>
      </c>
      <c r="L2900" s="8" t="str">
        <f>VLOOKUP($B2900,Sheet1!A:E,4,FALSE)</f>
        <v>A</v>
      </c>
      <c r="M2900">
        <v>-73.979926699999993</v>
      </c>
      <c r="N2900">
        <v>40.736789299999998</v>
      </c>
      <c r="O2900" s="13">
        <f>VLOOKUP($B2900,Sheet2!A:F,6,FALSE)</f>
        <v>0.87872305597631573</v>
      </c>
      <c r="P2900" s="1">
        <v>422000</v>
      </c>
      <c r="Q2900" s="3">
        <v>6.7500000000000004E-2</v>
      </c>
      <c r="R2900">
        <v>30</v>
      </c>
      <c r="S2900" s="1">
        <v>1688000</v>
      </c>
      <c r="T2900" s="1">
        <v>10948.34</v>
      </c>
      <c r="U2900" s="1">
        <v>2142.6</v>
      </c>
      <c r="V2900" s="1">
        <v>439.58</v>
      </c>
      <c r="W2900" s="4">
        <v>375</v>
      </c>
      <c r="X2900" s="1">
        <v>13905.52</v>
      </c>
      <c r="Y2900">
        <v>4</v>
      </c>
      <c r="Z2900">
        <v>8</v>
      </c>
      <c r="AA2900" t="str">
        <f>VLOOKUP($B2900,Sheet1!A:E,5,FALSE)</f>
        <v>East 18th to East 22nd street, private 2 acre park for residents only, Town houses with Backyards.</v>
      </c>
    </row>
    <row r="2901" spans="1:27" x14ac:dyDescent="0.2">
      <c r="A2901">
        <v>3032</v>
      </c>
      <c r="B2901" t="s">
        <v>3703</v>
      </c>
      <c r="C2901" t="s">
        <v>41</v>
      </c>
      <c r="D2901" s="1">
        <v>4200000</v>
      </c>
      <c r="E2901">
        <v>5</v>
      </c>
      <c r="F2901">
        <v>4</v>
      </c>
      <c r="G2901" s="2">
        <v>4480</v>
      </c>
      <c r="H2901" t="s">
        <v>123</v>
      </c>
      <c r="I2901" t="s">
        <v>28</v>
      </c>
      <c r="J2901" s="5">
        <v>10024</v>
      </c>
      <c r="K2901" s="8" t="str">
        <f>VLOOKUP($B2901,Sheet1!A:E,3,FALSE)</f>
        <v>Upper West Side</v>
      </c>
      <c r="L2901" s="8" t="str">
        <f>VLOOKUP($B2901,Sheet1!A:E,4,FALSE)</f>
        <v>A</v>
      </c>
      <c r="M2901">
        <v>-73.973188699999994</v>
      </c>
      <c r="N2901">
        <v>40.788437000000002</v>
      </c>
      <c r="O2901" s="13">
        <f>VLOOKUP($B2901,Sheet2!A:F,6,FALSE)</f>
        <v>2.8082822254719311</v>
      </c>
      <c r="P2901" s="1">
        <v>840000</v>
      </c>
      <c r="Q2901" s="3">
        <v>6.7500000000000004E-2</v>
      </c>
      <c r="R2901">
        <v>30</v>
      </c>
      <c r="S2901" s="1">
        <v>3360000</v>
      </c>
      <c r="T2901" s="1">
        <v>21792.9</v>
      </c>
      <c r="U2901" s="1">
        <v>4264.8900000000003</v>
      </c>
      <c r="V2901" s="1">
        <v>875</v>
      </c>
      <c r="W2901" s="4">
        <v>375</v>
      </c>
      <c r="X2901" s="1">
        <v>27307.79</v>
      </c>
      <c r="Y2901">
        <v>10</v>
      </c>
      <c r="Z2901">
        <v>19</v>
      </c>
      <c r="AA2901" t="str">
        <f>VLOOKUP($B2901,Sheet1!A:E,5,FALSE)</f>
        <v>Western edge of Central Park, Lincoln Center, affluent area.</v>
      </c>
    </row>
    <row r="2902" spans="1:27" x14ac:dyDescent="0.2">
      <c r="A2902">
        <v>3033</v>
      </c>
      <c r="B2902" t="s">
        <v>3704</v>
      </c>
      <c r="C2902" t="s">
        <v>87</v>
      </c>
      <c r="D2902" s="1">
        <v>450000</v>
      </c>
      <c r="E2902">
        <v>4</v>
      </c>
      <c r="F2902">
        <v>2</v>
      </c>
      <c r="G2902" s="2">
        <v>2184</v>
      </c>
      <c r="H2902" t="s">
        <v>81</v>
      </c>
      <c r="I2902" t="s">
        <v>65</v>
      </c>
      <c r="J2902" s="5">
        <v>11433</v>
      </c>
      <c r="K2902" s="8" t="str">
        <f>VLOOKUP($B2902,Sheet1!A:E,3,FALSE)</f>
        <v>Jamaica</v>
      </c>
      <c r="L2902" s="8" t="str">
        <f>VLOOKUP($B2902,Sheet1!A:E,4,FALSE)</f>
        <v>C</v>
      </c>
      <c r="M2902">
        <v>-73.783557200000004</v>
      </c>
      <c r="N2902">
        <v>40.706560199999998</v>
      </c>
      <c r="O2902" s="13">
        <f>VLOOKUP($B2902,Sheet2!A:F,6,FALSE)</f>
        <v>10.99079796159042</v>
      </c>
      <c r="P2902" s="1">
        <v>90000</v>
      </c>
      <c r="Q2902" s="3">
        <v>6.7500000000000004E-2</v>
      </c>
      <c r="R2902">
        <v>30</v>
      </c>
      <c r="S2902" s="1">
        <v>360000</v>
      </c>
      <c r="T2902" s="1">
        <v>2334.9499999999998</v>
      </c>
      <c r="U2902" s="1">
        <v>456.95</v>
      </c>
      <c r="V2902" s="1">
        <v>93.75</v>
      </c>
      <c r="W2902" s="4">
        <v>205</v>
      </c>
      <c r="X2902" s="1">
        <v>3090.66</v>
      </c>
      <c r="Y2902">
        <v>8</v>
      </c>
      <c r="Z2902">
        <v>14</v>
      </c>
      <c r="AA2902" t="str">
        <f>VLOOKUP($B2902,Sheet1!A:E,5,FALSE)</f>
        <v>Sectioned into 3 sub-neighborhoods, estates in the north east, west shopping areas, and South high crime area.</v>
      </c>
    </row>
    <row r="2903" spans="1:27" x14ac:dyDescent="0.2">
      <c r="A2903">
        <v>3034</v>
      </c>
      <c r="B2903" t="s">
        <v>3705</v>
      </c>
      <c r="C2903" t="s">
        <v>52</v>
      </c>
      <c r="D2903" s="1">
        <v>385000</v>
      </c>
      <c r="E2903">
        <v>1</v>
      </c>
      <c r="F2903">
        <v>1</v>
      </c>
      <c r="G2903">
        <v>779</v>
      </c>
      <c r="H2903" t="s">
        <v>988</v>
      </c>
      <c r="I2903" t="s">
        <v>45</v>
      </c>
      <c r="J2903" s="5">
        <v>11235</v>
      </c>
      <c r="K2903" s="8" t="str">
        <f>VLOOKUP($B2903,Sheet1!A:E,3,FALSE)</f>
        <v>Brighton Beach</v>
      </c>
      <c r="L2903" s="8" t="str">
        <f>VLOOKUP($B2903,Sheet1!A:E,4,FALSE)</f>
        <v>B</v>
      </c>
      <c r="M2903">
        <v>-73.952266699999996</v>
      </c>
      <c r="N2903">
        <v>40.583458299999997</v>
      </c>
      <c r="O2903" s="13">
        <f>VLOOKUP($B2903,Sheet2!A:F,6,FALSE)</f>
        <v>11.54229439427175</v>
      </c>
      <c r="P2903" s="1">
        <v>77000</v>
      </c>
      <c r="Q2903" s="3">
        <v>6.7500000000000004E-2</v>
      </c>
      <c r="R2903">
        <v>30</v>
      </c>
      <c r="S2903" s="1">
        <v>308000</v>
      </c>
      <c r="T2903" s="1">
        <v>1997.68</v>
      </c>
      <c r="U2903" s="1">
        <v>390.95</v>
      </c>
      <c r="V2903" s="1">
        <v>80.209999999999994</v>
      </c>
      <c r="W2903" s="4">
        <v>550</v>
      </c>
      <c r="X2903" s="1">
        <v>3018.84</v>
      </c>
      <c r="Y2903">
        <v>2</v>
      </c>
      <c r="Z2903">
        <v>6</v>
      </c>
      <c r="AA2903" t="str">
        <f>VLOOKUP($B2903,Sheet1!A:E,5,FALSE)</f>
        <v>Large Russian-speaking community and boardwalk with beach access.</v>
      </c>
    </row>
    <row r="2904" spans="1:27" x14ac:dyDescent="0.2">
      <c r="A2904">
        <v>3035</v>
      </c>
      <c r="B2904" t="s">
        <v>3706</v>
      </c>
      <c r="C2904" t="s">
        <v>34</v>
      </c>
      <c r="D2904" s="1">
        <v>649999</v>
      </c>
      <c r="E2904">
        <v>4</v>
      </c>
      <c r="F2904">
        <v>1</v>
      </c>
      <c r="G2904" s="2">
        <v>2184</v>
      </c>
      <c r="H2904" t="s">
        <v>345</v>
      </c>
      <c r="I2904" t="s">
        <v>65</v>
      </c>
      <c r="J2904" s="5">
        <v>11412</v>
      </c>
      <c r="K2904" s="8" t="str">
        <f>VLOOKUP($B2904,Sheet1!A:E,3,FALSE)</f>
        <v>St. Albans</v>
      </c>
      <c r="L2904" s="8" t="str">
        <f>VLOOKUP($B2904,Sheet1!A:E,4,FALSE)</f>
        <v>B</v>
      </c>
      <c r="M2904">
        <v>-73.749558399999998</v>
      </c>
      <c r="N2904">
        <v>40.693682500000001</v>
      </c>
      <c r="O2904" s="13">
        <f>VLOOKUP($B2904,Sheet2!A:F,6,FALSE)</f>
        <v>12.954129813503711</v>
      </c>
      <c r="P2904" s="1">
        <v>129999.8</v>
      </c>
      <c r="Q2904" s="3">
        <v>6.7500000000000004E-2</v>
      </c>
      <c r="R2904">
        <v>30</v>
      </c>
      <c r="S2904" s="1">
        <v>519999.2</v>
      </c>
      <c r="T2904" s="1">
        <v>3372.7</v>
      </c>
      <c r="U2904" s="1">
        <v>660.04</v>
      </c>
      <c r="V2904" s="1">
        <v>135.41999999999999</v>
      </c>
      <c r="W2904" s="4">
        <v>205</v>
      </c>
      <c r="X2904" s="1">
        <v>4373.16</v>
      </c>
      <c r="Y2904">
        <v>8</v>
      </c>
      <c r="Z2904">
        <v>18</v>
      </c>
      <c r="AA2904" t="str">
        <f>VLOOKUP($B2904,Sheet1!A:E,5,FALSE)</f>
        <v>Urban &amp; Suburban mix, primarilly home owners, family and young professionals.</v>
      </c>
    </row>
    <row r="2905" spans="1:27" x14ac:dyDescent="0.2">
      <c r="A2905">
        <v>3036</v>
      </c>
      <c r="B2905" t="s">
        <v>3707</v>
      </c>
      <c r="C2905" t="s">
        <v>26</v>
      </c>
      <c r="D2905" s="1">
        <v>539000</v>
      </c>
      <c r="E2905">
        <v>2</v>
      </c>
      <c r="F2905">
        <v>1</v>
      </c>
      <c r="G2905">
        <v>708</v>
      </c>
      <c r="H2905" t="s">
        <v>3708</v>
      </c>
      <c r="I2905" t="s">
        <v>45</v>
      </c>
      <c r="J2905" s="5">
        <v>11209</v>
      </c>
      <c r="K2905" s="8" t="str">
        <f>VLOOKUP($B2905,Sheet1!A:E,3,FALSE)</f>
        <v>Bay Ridge</v>
      </c>
      <c r="L2905" s="8" t="str">
        <f>VLOOKUP($B2905,Sheet1!A:E,4,FALSE)</f>
        <v>B+</v>
      </c>
      <c r="M2905">
        <v>-74.026644599999997</v>
      </c>
      <c r="N2905">
        <v>40.633546000000003</v>
      </c>
      <c r="O2905" s="13">
        <f>VLOOKUP($B2905,Sheet2!A:F,6,FALSE)</f>
        <v>8.2432644821170893</v>
      </c>
      <c r="P2905" s="1">
        <v>107800</v>
      </c>
      <c r="Q2905" s="3">
        <v>6.7500000000000004E-2</v>
      </c>
      <c r="R2905">
        <v>30</v>
      </c>
      <c r="S2905" s="1">
        <v>431200</v>
      </c>
      <c r="T2905" s="1">
        <v>2796.75</v>
      </c>
      <c r="U2905" s="1">
        <v>547.33000000000004</v>
      </c>
      <c r="V2905" s="1">
        <v>112.29</v>
      </c>
      <c r="W2905" s="4">
        <v>1000</v>
      </c>
      <c r="X2905" s="1">
        <v>4456.37</v>
      </c>
      <c r="Y2905">
        <v>4</v>
      </c>
      <c r="Z2905">
        <v>6</v>
      </c>
      <c r="AA2905" t="str">
        <f>VLOOKUP($B2905,Sheet1!A:E,5,FALSE)</f>
        <v>South Brooklyn Neighborhood known for elaborate Christmas light in Dyker Heights.</v>
      </c>
    </row>
    <row r="2906" spans="1:27" x14ac:dyDescent="0.2">
      <c r="A2906">
        <v>3037</v>
      </c>
      <c r="B2906" t="s">
        <v>3709</v>
      </c>
      <c r="C2906" t="s">
        <v>188</v>
      </c>
      <c r="D2906" s="1">
        <v>550000</v>
      </c>
      <c r="E2906">
        <v>3</v>
      </c>
      <c r="F2906">
        <v>2</v>
      </c>
      <c r="G2906" s="2">
        <v>1292</v>
      </c>
      <c r="H2906" t="s">
        <v>39</v>
      </c>
      <c r="I2906" t="s">
        <v>36</v>
      </c>
      <c r="J2906" s="5">
        <v>10309</v>
      </c>
      <c r="K2906" s="8" t="str">
        <f>VLOOKUP($B2906,Sheet1!A:E,3,FALSE)</f>
        <v>South Shore</v>
      </c>
      <c r="L2906" s="8" t="str">
        <f>VLOOKUP($B2906,Sheet1!A:E,4,FALSE)</f>
        <v>B</v>
      </c>
      <c r="M2906">
        <v>-74.210985300000004</v>
      </c>
      <c r="N2906">
        <v>40.5482041</v>
      </c>
      <c r="O2906" s="13">
        <f>VLOOKUP($B2906,Sheet2!A:F,6,FALSE)</f>
        <v>18.224774771986532</v>
      </c>
      <c r="P2906" s="1">
        <v>110000</v>
      </c>
      <c r="Q2906" s="3">
        <v>6.7500000000000004E-2</v>
      </c>
      <c r="R2906">
        <v>30</v>
      </c>
      <c r="S2906" s="1">
        <v>440000</v>
      </c>
      <c r="T2906" s="1">
        <v>2853.83</v>
      </c>
      <c r="U2906" s="1">
        <v>558.5</v>
      </c>
      <c r="V2906" s="1">
        <v>114.58</v>
      </c>
      <c r="W2906" s="4">
        <v>600</v>
      </c>
      <c r="X2906" s="1">
        <v>4126.91</v>
      </c>
      <c r="Y2906">
        <v>6</v>
      </c>
      <c r="Z2906">
        <v>8</v>
      </c>
      <c r="AA2906" t="str">
        <f>VLOOKUP($B2906,Sheet1!A:E,5,FALSE)</f>
        <v>Southern coastline of Long island, costal communities &amp; beaches such as Long Beach, Jones Beach, Fire Island, Hempstead.</v>
      </c>
    </row>
    <row r="2907" spans="1:27" x14ac:dyDescent="0.2">
      <c r="A2907">
        <v>3038</v>
      </c>
      <c r="B2907" t="s">
        <v>3710</v>
      </c>
      <c r="C2907" t="s">
        <v>34</v>
      </c>
      <c r="D2907" s="1">
        <v>1525000</v>
      </c>
      <c r="E2907">
        <v>3</v>
      </c>
      <c r="F2907">
        <v>2</v>
      </c>
      <c r="G2907" s="2">
        <v>1650</v>
      </c>
      <c r="H2907" t="s">
        <v>62</v>
      </c>
      <c r="I2907" t="s">
        <v>45</v>
      </c>
      <c r="J2907" s="5">
        <v>11228</v>
      </c>
      <c r="K2907" s="8" t="str">
        <f>VLOOKUP($B2907,Sheet1!A:E,3,FALSE)</f>
        <v>Dyker Heights</v>
      </c>
      <c r="L2907" s="8" t="str">
        <f>VLOOKUP($B2907,Sheet1!A:E,4,FALSE)</f>
        <v>A</v>
      </c>
      <c r="M2907">
        <v>-74.008884699999996</v>
      </c>
      <c r="N2907">
        <v>40.624218599999999</v>
      </c>
      <c r="O2907" s="13">
        <f>VLOOKUP($B2907,Sheet2!A:F,6,FALSE)</f>
        <v>8.6853680517648684</v>
      </c>
      <c r="P2907" s="1">
        <v>305000</v>
      </c>
      <c r="Q2907" s="3">
        <v>6.7500000000000004E-2</v>
      </c>
      <c r="R2907">
        <v>30</v>
      </c>
      <c r="S2907" s="1">
        <v>1220000</v>
      </c>
      <c r="T2907" s="1">
        <v>7912.9</v>
      </c>
      <c r="U2907" s="1">
        <v>1548.56</v>
      </c>
      <c r="V2907" s="1">
        <v>317.70999999999998</v>
      </c>
      <c r="W2907" s="4">
        <v>160</v>
      </c>
      <c r="X2907" s="1">
        <v>9939.17</v>
      </c>
      <c r="Y2907">
        <v>6</v>
      </c>
      <c r="Z2907">
        <v>10</v>
      </c>
      <c r="AA2907" t="str">
        <f>VLOOKUP($B2907,Sheet1!A:E,5,FALSE)</f>
        <v>Residential Area, famous for extreme Christmas lights display, Italian and Chinese population.</v>
      </c>
    </row>
    <row r="2908" spans="1:27" x14ac:dyDescent="0.2">
      <c r="A2908">
        <v>3039</v>
      </c>
      <c r="B2908" t="s">
        <v>3711</v>
      </c>
      <c r="C2908" t="s">
        <v>87</v>
      </c>
      <c r="D2908" s="1">
        <v>2100000</v>
      </c>
      <c r="E2908">
        <v>6</v>
      </c>
      <c r="F2908">
        <v>2</v>
      </c>
      <c r="G2908" s="2">
        <v>2720</v>
      </c>
      <c r="H2908" t="s">
        <v>62</v>
      </c>
      <c r="I2908" t="s">
        <v>45</v>
      </c>
      <c r="J2908" s="5">
        <v>11219</v>
      </c>
      <c r="K2908" s="8" t="str">
        <f>VLOOKUP($B2908,Sheet1!A:E,3,FALSE)</f>
        <v>Bensonhurst</v>
      </c>
      <c r="L2908" s="8" t="str">
        <f>VLOOKUP($B2908,Sheet1!A:E,4,FALSE)</f>
        <v>B+</v>
      </c>
      <c r="M2908">
        <v>-73.998406200000005</v>
      </c>
      <c r="N2908">
        <v>40.6366874</v>
      </c>
      <c r="O2908" s="13">
        <f>VLOOKUP($B2908,Sheet2!A:F,6,FALSE)</f>
        <v>7.7671342201567182</v>
      </c>
      <c r="P2908" s="1">
        <v>420000</v>
      </c>
      <c r="Q2908" s="3">
        <v>6.7500000000000004E-2</v>
      </c>
      <c r="R2908">
        <v>30</v>
      </c>
      <c r="S2908" s="1">
        <v>1680000</v>
      </c>
      <c r="T2908" s="1">
        <v>10896.45</v>
      </c>
      <c r="U2908" s="1">
        <v>2132.4499999999998</v>
      </c>
      <c r="V2908" s="1">
        <v>437.5</v>
      </c>
      <c r="W2908" s="4">
        <v>600</v>
      </c>
      <c r="X2908" s="1">
        <v>14066.39</v>
      </c>
      <c r="Y2908">
        <v>12</v>
      </c>
      <c r="Z2908">
        <v>17</v>
      </c>
      <c r="AA2908" t="str">
        <f>VLOOKUP($B2908,Sheet1!A:E,5,FALSE)</f>
        <v>Bay Parkway being the primary commercial area with shops &amp; dining, Italian-American heritage, large Bensonhurst Park, and many more niche local markets.</v>
      </c>
    </row>
    <row r="2909" spans="1:27" x14ac:dyDescent="0.2">
      <c r="A2909">
        <v>3040</v>
      </c>
      <c r="B2909" t="s">
        <v>3712</v>
      </c>
      <c r="C2909" t="s">
        <v>34</v>
      </c>
      <c r="D2909" s="1">
        <v>625000</v>
      </c>
      <c r="E2909">
        <v>3</v>
      </c>
      <c r="F2909">
        <v>2</v>
      </c>
      <c r="G2909" s="2">
        <v>1944</v>
      </c>
      <c r="H2909" t="s">
        <v>429</v>
      </c>
      <c r="I2909" t="s">
        <v>54</v>
      </c>
      <c r="J2909" s="5">
        <v>10473</v>
      </c>
      <c r="K2909" s="8" t="str">
        <f>VLOOKUP($B2909,Sheet1!A:E,3,FALSE)</f>
        <v>Clason Point</v>
      </c>
      <c r="L2909" s="8" t="str">
        <f>VLOOKUP($B2909,Sheet1!A:E,4,FALSE)</f>
        <v>C</v>
      </c>
      <c r="M2909">
        <v>-73.846569900000006</v>
      </c>
      <c r="N2909">
        <v>40.821653699999999</v>
      </c>
      <c r="O2909" s="13">
        <f>VLOOKUP($B2909,Sheet2!A:F,6,FALSE)</f>
        <v>8.8487733268278159</v>
      </c>
      <c r="P2909" s="1">
        <v>125000</v>
      </c>
      <c r="Q2909" s="3">
        <v>6.7500000000000004E-2</v>
      </c>
      <c r="R2909">
        <v>30</v>
      </c>
      <c r="S2909" s="1">
        <v>500000</v>
      </c>
      <c r="T2909" s="1">
        <v>3242.99</v>
      </c>
      <c r="U2909" s="1">
        <v>634.66</v>
      </c>
      <c r="V2909" s="1">
        <v>130.21</v>
      </c>
      <c r="W2909" s="4">
        <v>600</v>
      </c>
      <c r="X2909" s="1">
        <v>4607.8599999999997</v>
      </c>
      <c r="Y2909">
        <v>6</v>
      </c>
      <c r="Z2909">
        <v>12</v>
      </c>
      <c r="AA2909" t="str">
        <f>VLOOKUP($B2909,Sheet1!A:E,5,FALSE)</f>
        <v>Bronx, Waterfront location with family-friendly residential vibe.</v>
      </c>
    </row>
    <row r="2910" spans="1:27" x14ac:dyDescent="0.2">
      <c r="A2910">
        <v>3041</v>
      </c>
      <c r="B2910" t="s">
        <v>3713</v>
      </c>
      <c r="C2910" t="s">
        <v>34</v>
      </c>
      <c r="D2910" s="1">
        <v>728888</v>
      </c>
      <c r="E2910">
        <v>4</v>
      </c>
      <c r="F2910">
        <v>3</v>
      </c>
      <c r="G2910" s="2">
        <v>1379</v>
      </c>
      <c r="H2910" t="s">
        <v>883</v>
      </c>
      <c r="I2910" t="s">
        <v>65</v>
      </c>
      <c r="J2910" s="5">
        <v>11413</v>
      </c>
      <c r="K2910" s="8" t="str">
        <f>VLOOKUP($B2910,Sheet1!A:E,3,FALSE)</f>
        <v>Springfield Gardens</v>
      </c>
      <c r="L2910" s="8" t="str">
        <f>VLOOKUP($B2910,Sheet1!A:E,4,FALSE)</f>
        <v>B</v>
      </c>
      <c r="M2910">
        <v>-73.749279700000002</v>
      </c>
      <c r="N2910">
        <v>40.676714099999998</v>
      </c>
      <c r="O2910" s="13">
        <f>VLOOKUP($B2910,Sheet2!A:F,6,FALSE)</f>
        <v>13.36000903604927</v>
      </c>
      <c r="P2910" s="1">
        <v>145777.60000000001</v>
      </c>
      <c r="Q2910" s="3">
        <v>6.7500000000000004E-2</v>
      </c>
      <c r="R2910">
        <v>30</v>
      </c>
      <c r="S2910" s="1">
        <v>583110.40000000002</v>
      </c>
      <c r="T2910" s="1">
        <v>3782.04</v>
      </c>
      <c r="U2910" s="1">
        <v>740.15</v>
      </c>
      <c r="V2910" s="1">
        <v>151.85</v>
      </c>
      <c r="W2910" s="4">
        <v>600</v>
      </c>
      <c r="X2910" s="1">
        <v>5274.04</v>
      </c>
      <c r="Y2910">
        <v>8</v>
      </c>
      <c r="Z2910">
        <v>7</v>
      </c>
      <c r="AA2910" t="str">
        <f>VLOOKUP($B2910,Sheet1!A:E,5,FALSE)</f>
        <v>Residential character and diverse community.</v>
      </c>
    </row>
    <row r="2911" spans="1:27" x14ac:dyDescent="0.2">
      <c r="A2911">
        <v>3042</v>
      </c>
      <c r="B2911" t="s">
        <v>3714</v>
      </c>
      <c r="C2911" t="s">
        <v>52</v>
      </c>
      <c r="D2911" s="1">
        <v>739000</v>
      </c>
      <c r="E2911">
        <v>2</v>
      </c>
      <c r="F2911">
        <v>1</v>
      </c>
      <c r="G2911" s="2">
        <v>2184</v>
      </c>
      <c r="H2911" t="s">
        <v>2474</v>
      </c>
      <c r="I2911" t="s">
        <v>28</v>
      </c>
      <c r="J2911" s="5">
        <v>10028</v>
      </c>
      <c r="K2911" s="8" t="str">
        <f>VLOOKUP($B2911,Sheet1!A:E,3,FALSE)</f>
        <v>Upper East Side</v>
      </c>
      <c r="L2911" s="8" t="str">
        <f>VLOOKUP($B2911,Sheet1!A:E,4,FALSE)</f>
        <v>A</v>
      </c>
      <c r="M2911">
        <v>-73.946722100000002</v>
      </c>
      <c r="N2911">
        <v>40.774162099999998</v>
      </c>
      <c r="O2911" s="13">
        <f>VLOOKUP($B2911,Sheet2!A:F,6,FALSE)</f>
        <v>2.6800599763001922</v>
      </c>
      <c r="P2911" s="1">
        <v>147800</v>
      </c>
      <c r="Q2911" s="3">
        <v>6.7500000000000004E-2</v>
      </c>
      <c r="R2911">
        <v>30</v>
      </c>
      <c r="S2911" s="1">
        <v>591200</v>
      </c>
      <c r="T2911" s="1">
        <v>3834.51</v>
      </c>
      <c r="U2911" s="1">
        <v>750.42</v>
      </c>
      <c r="V2911" s="1">
        <v>153.96</v>
      </c>
      <c r="W2911" s="4">
        <v>160</v>
      </c>
      <c r="X2911" s="1">
        <v>4898.8900000000003</v>
      </c>
      <c r="Y2911">
        <v>4</v>
      </c>
      <c r="Z2911">
        <v>18</v>
      </c>
      <c r="AA2911" t="str">
        <f>VLOOKUP($B2911,Sheet1!A:E,5,FALSE)</f>
        <v>Posh neighborhood, private schools, expensive supermarkets, iconic museums. </v>
      </c>
    </row>
    <row r="2912" spans="1:27" x14ac:dyDescent="0.2">
      <c r="A2912">
        <v>3043</v>
      </c>
      <c r="B2912" t="s">
        <v>3715</v>
      </c>
      <c r="C2912" t="s">
        <v>87</v>
      </c>
      <c r="D2912" s="1">
        <v>1290000</v>
      </c>
      <c r="E2912">
        <v>3</v>
      </c>
      <c r="F2912">
        <v>2</v>
      </c>
      <c r="G2912" s="2">
        <v>2184</v>
      </c>
      <c r="H2912" t="s">
        <v>322</v>
      </c>
      <c r="I2912" t="s">
        <v>65</v>
      </c>
      <c r="J2912" s="5">
        <v>11358</v>
      </c>
      <c r="K2912" s="8" t="str">
        <f>VLOOKUP($B2912,Sheet1!A:E,3,FALSE)</f>
        <v>Flushing</v>
      </c>
      <c r="L2912" s="8" t="str">
        <f>VLOOKUP($B2912,Sheet1!A:E,4,FALSE)</f>
        <v>B</v>
      </c>
      <c r="M2912">
        <v>-73.792438799999999</v>
      </c>
      <c r="N2912">
        <v>40.755403200000003</v>
      </c>
      <c r="O2912" s="13">
        <f>VLOOKUP($B2912,Sheet2!A:F,6,FALSE)</f>
        <v>10.13720239724387</v>
      </c>
      <c r="P2912" s="1">
        <v>258000</v>
      </c>
      <c r="Q2912" s="3">
        <v>6.7500000000000004E-2</v>
      </c>
      <c r="R2912">
        <v>30</v>
      </c>
      <c r="S2912" s="1">
        <v>1032000</v>
      </c>
      <c r="T2912" s="1">
        <v>6693.53</v>
      </c>
      <c r="U2912" s="1">
        <v>1309.93</v>
      </c>
      <c r="V2912" s="1">
        <v>268.75</v>
      </c>
      <c r="W2912" s="4">
        <v>1000</v>
      </c>
      <c r="X2912" s="1">
        <v>9272.2099999999991</v>
      </c>
      <c r="Y2912">
        <v>6</v>
      </c>
      <c r="Z2912">
        <v>14</v>
      </c>
      <c r="AA2912" t="str">
        <f>VLOOKUP($B2912,Sheet1!A:E,5,FALSE)</f>
        <v>Bustling Chinese and  Korean community. Large shopping community.</v>
      </c>
    </row>
    <row r="2913" spans="1:27" x14ac:dyDescent="0.2">
      <c r="A2913">
        <v>3044</v>
      </c>
      <c r="B2913" t="s">
        <v>3716</v>
      </c>
      <c r="C2913" t="s">
        <v>87</v>
      </c>
      <c r="D2913" s="1">
        <v>675000</v>
      </c>
      <c r="E2913">
        <v>3</v>
      </c>
      <c r="F2913">
        <v>2</v>
      </c>
      <c r="G2913" s="2">
        <v>1750</v>
      </c>
      <c r="H2913" t="s">
        <v>119</v>
      </c>
      <c r="I2913" t="s">
        <v>54</v>
      </c>
      <c r="J2913" s="5">
        <v>10465</v>
      </c>
      <c r="K2913" s="8" t="str">
        <f>VLOOKUP($B2913,Sheet1!A:E,3,FALSE)</f>
        <v>Country Club</v>
      </c>
      <c r="L2913" s="8" t="str">
        <f>VLOOKUP($B2913,Sheet1!A:E,4,FALSE)</f>
        <v>B+</v>
      </c>
      <c r="M2913">
        <v>-73.824848000000003</v>
      </c>
      <c r="N2913">
        <v>40.826659100000001</v>
      </c>
      <c r="O2913" s="13">
        <f>VLOOKUP($B2913,Sheet2!A:F,6,FALSE)</f>
        <v>9.9889516527516253</v>
      </c>
      <c r="P2913" s="1">
        <v>135000</v>
      </c>
      <c r="Q2913" s="3">
        <v>6.7500000000000004E-2</v>
      </c>
      <c r="R2913">
        <v>30</v>
      </c>
      <c r="S2913" s="1">
        <v>540000</v>
      </c>
      <c r="T2913" s="1">
        <v>3502.43</v>
      </c>
      <c r="U2913" s="1">
        <v>685.43</v>
      </c>
      <c r="V2913" s="1">
        <v>140.63</v>
      </c>
      <c r="W2913" s="4">
        <v>3000</v>
      </c>
      <c r="X2913" s="1">
        <v>7328.48</v>
      </c>
      <c r="Y2913">
        <v>6</v>
      </c>
      <c r="Z2913">
        <v>11</v>
      </c>
      <c r="AA2913" t="str">
        <f>VLOOKUP($B2913,Sheet1!A:E,5,FALSE)</f>
        <v>Bronx, suburban feel with waterfront properties by the Eastchester Bay; Exclusive Country clubs.</v>
      </c>
    </row>
    <row r="2914" spans="1:27" x14ac:dyDescent="0.2">
      <c r="A2914">
        <v>3045</v>
      </c>
      <c r="B2914" t="s">
        <v>3717</v>
      </c>
      <c r="C2914" t="s">
        <v>163</v>
      </c>
      <c r="D2914" s="1">
        <v>950000</v>
      </c>
      <c r="E2914">
        <v>3</v>
      </c>
      <c r="F2914">
        <v>2</v>
      </c>
      <c r="G2914" s="2">
        <v>1364</v>
      </c>
      <c r="H2914" t="s">
        <v>1107</v>
      </c>
      <c r="I2914" t="s">
        <v>36</v>
      </c>
      <c r="J2914" s="5">
        <v>10306</v>
      </c>
      <c r="K2914" s="8" t="str">
        <f>VLOOKUP($B2914,Sheet1!A:E,3,FALSE)</f>
        <v>Great Kills</v>
      </c>
      <c r="L2914" s="8" t="str">
        <f>VLOOKUP($B2914,Sheet1!A:E,4,FALSE)</f>
        <v>B</v>
      </c>
      <c r="M2914">
        <v>-74.1348919</v>
      </c>
      <c r="N2914">
        <v>40.578151200000001</v>
      </c>
      <c r="O2914" s="13">
        <f>VLOOKUP($B2914,Sheet2!A:F,6,FALSE)</f>
        <v>14.15472150610819</v>
      </c>
      <c r="P2914" s="1">
        <v>190000</v>
      </c>
      <c r="Q2914" s="3">
        <v>6.7500000000000004E-2</v>
      </c>
      <c r="R2914">
        <v>30</v>
      </c>
      <c r="S2914" s="1">
        <v>760000</v>
      </c>
      <c r="T2914" s="1">
        <v>4929.3500000000004</v>
      </c>
      <c r="U2914" s="1">
        <v>964.68</v>
      </c>
      <c r="V2914" s="1">
        <v>197.92</v>
      </c>
      <c r="W2914" s="4">
        <v>600</v>
      </c>
      <c r="X2914" s="1">
        <v>6691.94</v>
      </c>
      <c r="Y2914">
        <v>6</v>
      </c>
      <c r="Z2914">
        <v>9</v>
      </c>
      <c r="AA2914" t="str">
        <f>VLOOKUP($B2914,Sheet1!A:E,5,FALSE)</f>
        <v>Southern Staten Island, Suburban feel, waterfront community, Great Kills Park, named after Duth word of "Great creeks"</v>
      </c>
    </row>
    <row r="2915" spans="1:27" x14ac:dyDescent="0.2">
      <c r="A2915">
        <v>3046</v>
      </c>
      <c r="B2915" t="s">
        <v>3718</v>
      </c>
      <c r="C2915" t="s">
        <v>34</v>
      </c>
      <c r="D2915" s="1">
        <v>550000</v>
      </c>
      <c r="E2915">
        <v>3</v>
      </c>
      <c r="F2915">
        <v>2</v>
      </c>
      <c r="G2915" s="2">
        <v>1221</v>
      </c>
      <c r="H2915" t="s">
        <v>3719</v>
      </c>
      <c r="I2915" t="s">
        <v>65</v>
      </c>
      <c r="J2915" s="5">
        <v>11414</v>
      </c>
      <c r="K2915" s="8" t="str">
        <f>VLOOKUP($B2915,Sheet1!A:E,3,FALSE)</f>
        <v>Howard Beach</v>
      </c>
      <c r="L2915" s="8" t="str">
        <f>VLOOKUP($B2915,Sheet1!A:E,4,FALSE)</f>
        <v>B</v>
      </c>
      <c r="M2915">
        <v>-73.828605899999999</v>
      </c>
      <c r="N2915">
        <v>40.653784000000002</v>
      </c>
      <c r="O2915" s="13">
        <f>VLOOKUP($B2915,Sheet2!A:F,6,FALSE)</f>
        <v>10.5272355250437</v>
      </c>
      <c r="P2915" s="1">
        <v>110000</v>
      </c>
      <c r="Q2915" s="3">
        <v>6.7500000000000004E-2</v>
      </c>
      <c r="R2915">
        <v>30</v>
      </c>
      <c r="S2915" s="1">
        <v>440000</v>
      </c>
      <c r="T2915" s="1">
        <v>2853.83</v>
      </c>
      <c r="U2915" s="1">
        <v>558.5</v>
      </c>
      <c r="V2915" s="1">
        <v>114.58</v>
      </c>
      <c r="W2915" s="4">
        <v>375</v>
      </c>
      <c r="X2915" s="1">
        <v>3901.91</v>
      </c>
      <c r="Y2915">
        <v>6</v>
      </c>
      <c r="Z2915">
        <v>8</v>
      </c>
      <c r="AA2915" t="str">
        <f>VLOOKUP($B2915,Sheet1!A:E,5,FALSE)</f>
        <v>Waterfront views and suburban atmosphere.</v>
      </c>
    </row>
    <row r="2916" spans="1:27" x14ac:dyDescent="0.2">
      <c r="A2916">
        <v>3047</v>
      </c>
      <c r="B2916" t="s">
        <v>3720</v>
      </c>
      <c r="C2916" t="s">
        <v>34</v>
      </c>
      <c r="D2916" s="1">
        <v>1099999</v>
      </c>
      <c r="E2916">
        <v>3</v>
      </c>
      <c r="F2916">
        <v>1</v>
      </c>
      <c r="G2916" s="2">
        <v>1100</v>
      </c>
      <c r="H2916" t="s">
        <v>3721</v>
      </c>
      <c r="I2916" t="s">
        <v>65</v>
      </c>
      <c r="J2916" s="5">
        <v>11370</v>
      </c>
      <c r="K2916" s="8" t="str">
        <f>VLOOKUP($B2916,Sheet1!A:E,3,FALSE)</f>
        <v>Elmhurst</v>
      </c>
      <c r="L2916" s="8" t="str">
        <f>VLOOKUP($B2916,Sheet1!A:E,4,FALSE)</f>
        <v>B-</v>
      </c>
      <c r="M2916">
        <v>-73.895024800000002</v>
      </c>
      <c r="N2916">
        <v>40.770997299999998</v>
      </c>
      <c r="O2916" s="13">
        <f>VLOOKUP($B2916,Sheet2!A:F,6,FALSE)</f>
        <v>4.9841109113964421</v>
      </c>
      <c r="P2916" s="1">
        <v>219999.8</v>
      </c>
      <c r="Q2916" s="3">
        <v>6.7500000000000004E-2</v>
      </c>
      <c r="R2916">
        <v>30</v>
      </c>
      <c r="S2916" s="1">
        <v>879999.2</v>
      </c>
      <c r="T2916" s="1">
        <v>5707.66</v>
      </c>
      <c r="U2916" s="1">
        <v>1116.99</v>
      </c>
      <c r="V2916" s="1">
        <v>229.17</v>
      </c>
      <c r="W2916" s="4">
        <v>1000</v>
      </c>
      <c r="X2916" s="1">
        <v>8053.82</v>
      </c>
      <c r="Y2916">
        <v>6</v>
      </c>
      <c r="Z2916">
        <v>9</v>
      </c>
      <c r="AA2916" t="str">
        <f>VLOOKUP($B2916,Sheet1!A:E,5,FALSE)</f>
        <v>Queens Center Mall, Authentic food scene, very busy commercial area.</v>
      </c>
    </row>
    <row r="2917" spans="1:27" x14ac:dyDescent="0.2">
      <c r="A2917">
        <v>3048</v>
      </c>
      <c r="B2917" t="s">
        <v>3722</v>
      </c>
      <c r="C2917" t="s">
        <v>87</v>
      </c>
      <c r="D2917" s="1">
        <v>906300</v>
      </c>
      <c r="E2917">
        <v>8</v>
      </c>
      <c r="F2917">
        <v>4</v>
      </c>
      <c r="G2917" s="2">
        <v>3116</v>
      </c>
      <c r="H2917" t="s">
        <v>1188</v>
      </c>
      <c r="I2917" t="s">
        <v>45</v>
      </c>
      <c r="J2917" s="5">
        <v>11208</v>
      </c>
      <c r="K2917" s="8" t="str">
        <f>VLOOKUP($B2917,Sheet1!A:E,3,FALSE)</f>
        <v>East New York</v>
      </c>
      <c r="L2917" s="8" t="str">
        <f>VLOOKUP($B2917,Sheet1!A:E,4,FALSE)</f>
        <v>D+</v>
      </c>
      <c r="M2917">
        <v>-73.881025899999997</v>
      </c>
      <c r="N2917">
        <v>40.668498999999997</v>
      </c>
      <c r="O2917" s="13">
        <f>VLOOKUP($B2917,Sheet2!A:F,6,FALSE)</f>
        <v>7.7953533896142728</v>
      </c>
      <c r="P2917" s="1">
        <v>181260</v>
      </c>
      <c r="Q2917" s="3">
        <v>6.7500000000000004E-2</v>
      </c>
      <c r="R2917">
        <v>30</v>
      </c>
      <c r="S2917" s="1">
        <v>725040</v>
      </c>
      <c r="T2917" s="1">
        <v>4702.6000000000004</v>
      </c>
      <c r="U2917" s="1">
        <v>920.3</v>
      </c>
      <c r="V2917" s="1">
        <v>188.81</v>
      </c>
      <c r="W2917" s="4">
        <v>600</v>
      </c>
      <c r="X2917" s="1">
        <v>6411.71</v>
      </c>
      <c r="Y2917">
        <v>16</v>
      </c>
      <c r="Z2917">
        <v>13</v>
      </c>
      <c r="AA2917" t="str">
        <f>VLOOKUP($B2917,Sheet1!A:E,5,FALSE)</f>
        <v>High Violence, Drug abuse, and Crime. Recovering neighborhood Urban Revitalization Projects with many community gardens &amp;Green Spaces. </v>
      </c>
    </row>
    <row r="2918" spans="1:27" x14ac:dyDescent="0.2">
      <c r="A2918">
        <v>3049</v>
      </c>
      <c r="B2918" t="s">
        <v>3723</v>
      </c>
      <c r="C2918" t="s">
        <v>52</v>
      </c>
      <c r="D2918" s="1">
        <v>5900000</v>
      </c>
      <c r="E2918">
        <v>3</v>
      </c>
      <c r="F2918">
        <v>4</v>
      </c>
      <c r="G2918" s="2">
        <v>3000</v>
      </c>
      <c r="H2918" t="s">
        <v>69</v>
      </c>
      <c r="I2918" t="s">
        <v>28</v>
      </c>
      <c r="J2918" s="5">
        <v>10011</v>
      </c>
      <c r="K2918" s="8" t="str">
        <f>VLOOKUP($B2918,Sheet1!A:E,3,FALSE)</f>
        <v>Chelsea</v>
      </c>
      <c r="L2918" s="8" t="str">
        <f>VLOOKUP($B2918,Sheet1!A:E,4,FALSE)</f>
        <v>A</v>
      </c>
      <c r="M2918">
        <v>-74.001337800000002</v>
      </c>
      <c r="N2918">
        <v>40.747208499999999</v>
      </c>
      <c r="O2918" s="13">
        <f>VLOOKUP($B2918,Sheet2!A:F,6,FALSE)</f>
        <v>0.84226644467368461</v>
      </c>
      <c r="P2918" s="1">
        <v>1180000</v>
      </c>
      <c r="Q2918" s="3">
        <v>6.7500000000000004E-2</v>
      </c>
      <c r="R2918">
        <v>30</v>
      </c>
      <c r="S2918" s="1">
        <v>4720000</v>
      </c>
      <c r="T2918" s="1">
        <v>30613.83</v>
      </c>
      <c r="U2918" s="1">
        <v>5991.16</v>
      </c>
      <c r="V2918" s="1">
        <v>1229.17</v>
      </c>
      <c r="W2918" s="4">
        <v>600</v>
      </c>
      <c r="X2918" s="1">
        <v>38434.15</v>
      </c>
      <c r="Y2918">
        <v>6</v>
      </c>
      <c r="Z2918">
        <v>13</v>
      </c>
      <c r="AA2918" t="str">
        <f>VLOOKUP($B2918,Sheet1!A:E,5,FALSE)</f>
        <v>Luxury Highrises, premier neighborhood with upscale resturants and shops; Previously a LGBTQ hub.</v>
      </c>
    </row>
    <row r="2919" spans="1:27" x14ac:dyDescent="0.2">
      <c r="A2919">
        <v>3050</v>
      </c>
      <c r="B2919" t="s">
        <v>3724</v>
      </c>
      <c r="C2919" t="s">
        <v>26</v>
      </c>
      <c r="D2919" s="1">
        <v>2700000</v>
      </c>
      <c r="E2919">
        <v>3</v>
      </c>
      <c r="F2919">
        <v>3</v>
      </c>
      <c r="G2919" s="2">
        <v>1689</v>
      </c>
      <c r="H2919" t="s">
        <v>39</v>
      </c>
      <c r="I2919" t="s">
        <v>28</v>
      </c>
      <c r="J2919" s="5">
        <v>10019</v>
      </c>
      <c r="K2919" s="8" t="str">
        <f>VLOOKUP($B2919,Sheet1!A:E,3,FALSE)</f>
        <v>Chelsea</v>
      </c>
      <c r="L2919" s="8" t="str">
        <f>VLOOKUP($B2919,Sheet1!A:E,4,FALSE)</f>
        <v>A</v>
      </c>
      <c r="M2919">
        <v>-73.989594299999993</v>
      </c>
      <c r="N2919">
        <v>40.771525099999998</v>
      </c>
      <c r="O2919" s="13">
        <f>VLOOKUP($B2919,Sheet2!A:F,6,FALSE)</f>
        <v>1.582095405404649</v>
      </c>
      <c r="P2919" s="1">
        <v>540000</v>
      </c>
      <c r="Q2919" s="3">
        <v>6.7500000000000004E-2</v>
      </c>
      <c r="R2919">
        <v>30</v>
      </c>
      <c r="S2919" s="1">
        <v>2160000</v>
      </c>
      <c r="T2919" s="1">
        <v>14009.72</v>
      </c>
      <c r="U2919" s="1">
        <v>2741.72</v>
      </c>
      <c r="V2919" s="1">
        <v>562.5</v>
      </c>
      <c r="W2919" s="4">
        <v>600</v>
      </c>
      <c r="X2919" s="1">
        <v>17913.93</v>
      </c>
      <c r="Y2919">
        <v>6</v>
      </c>
      <c r="Z2919">
        <v>8</v>
      </c>
      <c r="AA2919" t="str">
        <f>VLOOKUP($B2919,Sheet1!A:E,5,FALSE)</f>
        <v>Luxury Highrises, premier neighborhood with upscale resturants and shops; Previously a LGBTQ hub.</v>
      </c>
    </row>
    <row r="2920" spans="1:27" x14ac:dyDescent="0.2">
      <c r="A2920">
        <v>3051</v>
      </c>
      <c r="B2920" t="s">
        <v>3725</v>
      </c>
      <c r="C2920" t="s">
        <v>34</v>
      </c>
      <c r="D2920" s="1">
        <v>659000</v>
      </c>
      <c r="E2920">
        <v>4</v>
      </c>
      <c r="F2920">
        <v>2</v>
      </c>
      <c r="G2920" s="2">
        <v>2184</v>
      </c>
      <c r="H2920" t="s">
        <v>74</v>
      </c>
      <c r="I2920" t="s">
        <v>65</v>
      </c>
      <c r="J2920" s="5">
        <v>11436</v>
      </c>
      <c r="K2920" s="8" t="str">
        <f>VLOOKUP($B2920,Sheet1!A:E,3,FALSE)</f>
        <v>Jamaica</v>
      </c>
      <c r="L2920" s="8" t="str">
        <f>VLOOKUP($B2920,Sheet1!A:E,4,FALSE)</f>
        <v>C</v>
      </c>
      <c r="M2920">
        <v>-73.794255800000002</v>
      </c>
      <c r="N2920">
        <v>40.669511700000001</v>
      </c>
      <c r="O2920" s="13">
        <f>VLOOKUP($B2920,Sheet2!A:F,6,FALSE)</f>
        <v>11.432809430963619</v>
      </c>
      <c r="P2920" s="1">
        <v>131800</v>
      </c>
      <c r="Q2920" s="3">
        <v>6.7500000000000004E-2</v>
      </c>
      <c r="R2920">
        <v>30</v>
      </c>
      <c r="S2920" s="1">
        <v>527200</v>
      </c>
      <c r="T2920" s="1">
        <v>3419.41</v>
      </c>
      <c r="U2920" s="1">
        <v>669.18</v>
      </c>
      <c r="V2920" s="1">
        <v>137.29</v>
      </c>
      <c r="W2920" s="4">
        <v>600</v>
      </c>
      <c r="X2920" s="1">
        <v>4825.88</v>
      </c>
      <c r="Y2920">
        <v>8</v>
      </c>
      <c r="Z2920">
        <v>14</v>
      </c>
      <c r="AA2920" t="str">
        <f>VLOOKUP($B2920,Sheet1!A:E,5,FALSE)</f>
        <v>Sectioned into 3 sub-neighborhoods, estates in the north east, west shopping areas, and South high crime area.</v>
      </c>
    </row>
    <row r="2921" spans="1:27" x14ac:dyDescent="0.2">
      <c r="A2921">
        <v>3052</v>
      </c>
      <c r="B2921" t="s">
        <v>3726</v>
      </c>
      <c r="C2921" t="s">
        <v>26</v>
      </c>
      <c r="D2921" s="1">
        <v>898000</v>
      </c>
      <c r="E2921">
        <v>1</v>
      </c>
      <c r="F2921">
        <v>2</v>
      </c>
      <c r="G2921" s="2">
        <v>1340</v>
      </c>
      <c r="H2921" t="s">
        <v>3727</v>
      </c>
      <c r="I2921" t="s">
        <v>45</v>
      </c>
      <c r="J2921" s="5">
        <v>11221</v>
      </c>
      <c r="K2921" s="8" t="str">
        <f>VLOOKUP($B2921,Sheet1!A:E,3,FALSE)</f>
        <v>Bedford-Stuyvesant</v>
      </c>
      <c r="L2921" s="8" t="str">
        <f>VLOOKUP($B2921,Sheet1!A:E,4,FALSE)</f>
        <v>C+</v>
      </c>
      <c r="M2921">
        <v>-73.913190799999995</v>
      </c>
      <c r="N2921">
        <v>40.692839900000003</v>
      </c>
      <c r="O2921" s="13">
        <f>VLOOKUP($B2921,Sheet2!A:F,6,FALSE)</f>
        <v>5.4130811990899019</v>
      </c>
      <c r="P2921" s="1">
        <v>179600</v>
      </c>
      <c r="Q2921" s="3">
        <v>6.7500000000000004E-2</v>
      </c>
      <c r="R2921">
        <v>30</v>
      </c>
      <c r="S2921" s="1">
        <v>718400</v>
      </c>
      <c r="T2921" s="1">
        <v>4659.53</v>
      </c>
      <c r="U2921" s="1">
        <v>911.87</v>
      </c>
      <c r="V2921" s="1">
        <v>187.08</v>
      </c>
      <c r="W2921" s="4">
        <v>600</v>
      </c>
      <c r="X2921" s="1">
        <v>6358.49</v>
      </c>
      <c r="Y2921">
        <v>2</v>
      </c>
      <c r="Z2921">
        <v>8</v>
      </c>
      <c r="AA2921" t="str">
        <f>VLOOKUP($B2921,Sheet1!A:E,5,FALSE)</f>
        <v>Bed-Stuy, Do or Die phrase, home of rappers Notorious B.I.G &amp; Jay Z, Options for soul food &amp; carribean foods.</v>
      </c>
    </row>
    <row r="2922" spans="1:27" x14ac:dyDescent="0.2">
      <c r="A2922">
        <v>3053</v>
      </c>
      <c r="B2922" t="s">
        <v>3728</v>
      </c>
      <c r="C2922" t="s">
        <v>52</v>
      </c>
      <c r="D2922" s="1">
        <v>189990</v>
      </c>
      <c r="E2922">
        <v>1</v>
      </c>
      <c r="F2922">
        <v>1</v>
      </c>
      <c r="G2922" s="2">
        <v>2184</v>
      </c>
      <c r="H2922" t="s">
        <v>39</v>
      </c>
      <c r="I2922" t="s">
        <v>65</v>
      </c>
      <c r="J2922" s="5">
        <v>11414</v>
      </c>
      <c r="K2922" s="8" t="str">
        <f>VLOOKUP($B2922,Sheet1!A:E,3,FALSE)</f>
        <v>Howard Beach</v>
      </c>
      <c r="L2922" s="8" t="str">
        <f>VLOOKUP($B2922,Sheet1!A:E,4,FALSE)</f>
        <v>B</v>
      </c>
      <c r="M2922">
        <v>-73.847190100000006</v>
      </c>
      <c r="N2922">
        <v>40.666809200000003</v>
      </c>
      <c r="O2922" s="13">
        <f>VLOOKUP($B2922,Sheet2!A:F,6,FALSE)</f>
        <v>9.2038620626873087</v>
      </c>
      <c r="P2922" s="1">
        <v>37998</v>
      </c>
      <c r="Q2922" s="3">
        <v>6.7500000000000004E-2</v>
      </c>
      <c r="R2922">
        <v>30</v>
      </c>
      <c r="S2922" s="1">
        <v>151992</v>
      </c>
      <c r="T2922" s="1">
        <v>985.82</v>
      </c>
      <c r="U2922" s="1">
        <v>192.93</v>
      </c>
      <c r="V2922" s="1">
        <v>39.58</v>
      </c>
      <c r="W2922" s="4">
        <v>600</v>
      </c>
      <c r="X2922" s="1">
        <v>1818.32</v>
      </c>
      <c r="Y2922">
        <v>2</v>
      </c>
      <c r="Z2922">
        <v>18</v>
      </c>
      <c r="AA2922" t="str">
        <f>VLOOKUP($B2922,Sheet1!A:E,5,FALSE)</f>
        <v>Waterfront views and suburban atmosphere.</v>
      </c>
    </row>
    <row r="2923" spans="1:27" x14ac:dyDescent="0.2">
      <c r="A2923">
        <v>3054</v>
      </c>
      <c r="B2923" t="s">
        <v>3729</v>
      </c>
      <c r="C2923" t="s">
        <v>87</v>
      </c>
      <c r="D2923" s="1">
        <v>2150000</v>
      </c>
      <c r="E2923">
        <v>6</v>
      </c>
      <c r="F2923">
        <v>2</v>
      </c>
      <c r="G2923" s="2">
        <v>2184</v>
      </c>
      <c r="H2923" t="s">
        <v>262</v>
      </c>
      <c r="I2923" t="s">
        <v>65</v>
      </c>
      <c r="J2923" s="5">
        <v>11101</v>
      </c>
      <c r="K2923" s="8" t="str">
        <f>VLOOKUP($B2923,Sheet1!A:E,3,FALSE)</f>
        <v>Hunters Point</v>
      </c>
      <c r="L2923" s="8" t="str">
        <f>VLOOKUP($B2923,Sheet1!A:E,4,FALSE)</f>
        <v>B+</v>
      </c>
      <c r="M2923">
        <v>-73.9505652</v>
      </c>
      <c r="N2923">
        <v>40.743836899999998</v>
      </c>
      <c r="O2923" s="13">
        <f>VLOOKUP($B2923,Sheet2!A:F,6,FALSE)</f>
        <v>1.861571278492399</v>
      </c>
      <c r="P2923" s="1">
        <v>430000</v>
      </c>
      <c r="Q2923" s="3">
        <v>6.7500000000000004E-2</v>
      </c>
      <c r="R2923">
        <v>30</v>
      </c>
      <c r="S2923" s="1">
        <v>1720000</v>
      </c>
      <c r="T2923" s="1">
        <v>11155.89</v>
      </c>
      <c r="U2923" s="1">
        <v>2183.2199999999998</v>
      </c>
      <c r="V2923" s="1">
        <v>447.92</v>
      </c>
      <c r="W2923" s="4">
        <v>375</v>
      </c>
      <c r="X2923" s="1">
        <v>14162.02</v>
      </c>
      <c r="Y2923">
        <v>12</v>
      </c>
      <c r="Z2923">
        <v>14</v>
      </c>
      <c r="AA2923" t="str">
        <f>VLOOKUP($B2923,Sheet1!A:E,5,FALSE)</f>
        <v>Waterfront parks and modern residential developments ; Part of Long Island City area.</v>
      </c>
    </row>
    <row r="2924" spans="1:27" x14ac:dyDescent="0.2">
      <c r="A2924">
        <v>3055</v>
      </c>
      <c r="B2924" t="s">
        <v>3730</v>
      </c>
      <c r="C2924" t="s">
        <v>52</v>
      </c>
      <c r="D2924" s="1">
        <v>550000</v>
      </c>
      <c r="E2924">
        <v>3</v>
      </c>
      <c r="F2924">
        <v>1</v>
      </c>
      <c r="G2924" s="2">
        <v>2184</v>
      </c>
      <c r="H2924" t="s">
        <v>39</v>
      </c>
      <c r="I2924" t="s">
        <v>28</v>
      </c>
      <c r="J2924" s="5">
        <v>10011</v>
      </c>
      <c r="K2924" s="8" t="str">
        <f>VLOOKUP($B2924,Sheet1!A:E,3,FALSE)</f>
        <v>Chelsea</v>
      </c>
      <c r="L2924" s="8" t="str">
        <f>VLOOKUP($B2924,Sheet1!A:E,4,FALSE)</f>
        <v>A</v>
      </c>
      <c r="M2924">
        <v>-73.995988600000004</v>
      </c>
      <c r="N2924">
        <v>40.733059599999997</v>
      </c>
      <c r="O2924" s="13">
        <f>VLOOKUP($B2924,Sheet2!A:F,6,FALSE)</f>
        <v>1.2204289499192791</v>
      </c>
      <c r="P2924" s="1">
        <v>110000</v>
      </c>
      <c r="Q2924" s="3">
        <v>6.7500000000000004E-2</v>
      </c>
      <c r="R2924">
        <v>30</v>
      </c>
      <c r="S2924" s="1">
        <v>440000</v>
      </c>
      <c r="T2924" s="1">
        <v>2853.83</v>
      </c>
      <c r="U2924" s="1">
        <v>558.5</v>
      </c>
      <c r="V2924" s="1">
        <v>114.58</v>
      </c>
      <c r="W2924" s="4">
        <v>600</v>
      </c>
      <c r="X2924" s="1">
        <v>4126.91</v>
      </c>
      <c r="Y2924">
        <v>6</v>
      </c>
      <c r="Z2924">
        <v>18</v>
      </c>
      <c r="AA2924" t="str">
        <f>VLOOKUP($B2924,Sheet1!A:E,5,FALSE)</f>
        <v>Luxury Highrises, premier neighborhood with upscale resturants and shops; Previously a LGBTQ hub.</v>
      </c>
    </row>
    <row r="2925" spans="1:27" x14ac:dyDescent="0.2">
      <c r="A2925">
        <v>3056</v>
      </c>
      <c r="B2925" t="s">
        <v>3731</v>
      </c>
      <c r="C2925" t="s">
        <v>52</v>
      </c>
      <c r="D2925" s="1">
        <v>2100000</v>
      </c>
      <c r="E2925">
        <v>3</v>
      </c>
      <c r="F2925">
        <v>3</v>
      </c>
      <c r="G2925" s="2">
        <v>1968</v>
      </c>
      <c r="H2925" t="s">
        <v>27</v>
      </c>
      <c r="I2925" t="s">
        <v>28</v>
      </c>
      <c r="J2925" s="5">
        <v>10025</v>
      </c>
      <c r="K2925" s="8" t="str">
        <f>VLOOKUP($B2925,Sheet1!A:E,3,FALSE)</f>
        <v>Upper West Side</v>
      </c>
      <c r="L2925" s="8" t="str">
        <f>VLOOKUP($B2925,Sheet1!A:E,4,FALSE)</f>
        <v>A</v>
      </c>
      <c r="M2925">
        <v>-73.972396700000004</v>
      </c>
      <c r="N2925">
        <v>40.798920600000002</v>
      </c>
      <c r="O2925" s="13">
        <f>VLOOKUP($B2925,Sheet2!A:F,6,FALSE)</f>
        <v>3.5242277205675769</v>
      </c>
      <c r="P2925" s="1">
        <v>420000</v>
      </c>
      <c r="Q2925" s="3">
        <v>6.7500000000000004E-2</v>
      </c>
      <c r="R2925">
        <v>30</v>
      </c>
      <c r="S2925" s="1">
        <v>1680000</v>
      </c>
      <c r="T2925" s="1">
        <v>10896.45</v>
      </c>
      <c r="U2925" s="1">
        <v>2132.4499999999998</v>
      </c>
      <c r="V2925" s="1">
        <v>437.5</v>
      </c>
      <c r="W2925" s="4">
        <v>375</v>
      </c>
      <c r="X2925" s="1">
        <v>13841.39</v>
      </c>
      <c r="Y2925">
        <v>6</v>
      </c>
      <c r="Z2925">
        <v>10</v>
      </c>
      <c r="AA2925" t="str">
        <f>VLOOKUP($B2925,Sheet1!A:E,5,FALSE)</f>
        <v>Western edge of Central Park, Lincoln Center, affluent area.</v>
      </c>
    </row>
    <row r="2926" spans="1:27" x14ac:dyDescent="0.2">
      <c r="A2926">
        <v>3057</v>
      </c>
      <c r="B2926" t="s">
        <v>3732</v>
      </c>
      <c r="C2926" t="s">
        <v>188</v>
      </c>
      <c r="D2926" s="1">
        <v>1088888</v>
      </c>
      <c r="E2926">
        <v>3</v>
      </c>
      <c r="F2926">
        <v>4</v>
      </c>
      <c r="G2926" s="2">
        <v>2550</v>
      </c>
      <c r="H2926" t="s">
        <v>47</v>
      </c>
      <c r="I2926" t="s">
        <v>65</v>
      </c>
      <c r="J2926" s="5">
        <v>11414</v>
      </c>
      <c r="K2926" s="8" t="str">
        <f>VLOOKUP($B2926,Sheet1!A:E,3,FALSE)</f>
        <v>Howard Beach</v>
      </c>
      <c r="L2926" s="8" t="str">
        <f>VLOOKUP($B2926,Sheet1!A:E,4,FALSE)</f>
        <v>B</v>
      </c>
      <c r="M2926">
        <v>-73.833556299999998</v>
      </c>
      <c r="N2926">
        <v>40.6520565</v>
      </c>
      <c r="O2926" s="13">
        <f>VLOOKUP($B2926,Sheet2!A:F,6,FALSE)</f>
        <v>10.401340160276339</v>
      </c>
      <c r="P2926" s="1">
        <v>217777.6</v>
      </c>
      <c r="Q2926" s="3">
        <v>6.7500000000000004E-2</v>
      </c>
      <c r="R2926">
        <v>30</v>
      </c>
      <c r="S2926" s="1">
        <v>871110.4</v>
      </c>
      <c r="T2926" s="1">
        <v>5650.01</v>
      </c>
      <c r="U2926" s="1">
        <v>1105.71</v>
      </c>
      <c r="V2926" s="1">
        <v>226.85</v>
      </c>
      <c r="W2926" s="4">
        <v>600</v>
      </c>
      <c r="X2926" s="1">
        <v>7582.57</v>
      </c>
      <c r="Y2926">
        <v>6</v>
      </c>
      <c r="Z2926">
        <v>11</v>
      </c>
      <c r="AA2926" t="str">
        <f>VLOOKUP($B2926,Sheet1!A:E,5,FALSE)</f>
        <v>Waterfront views and suburban atmosphere.</v>
      </c>
    </row>
    <row r="2927" spans="1:27" x14ac:dyDescent="0.2">
      <c r="A2927">
        <v>3058</v>
      </c>
      <c r="B2927" t="s">
        <v>3733</v>
      </c>
      <c r="C2927" t="s">
        <v>34</v>
      </c>
      <c r="D2927" s="1">
        <v>499000</v>
      </c>
      <c r="E2927">
        <v>5</v>
      </c>
      <c r="F2927">
        <v>2</v>
      </c>
      <c r="G2927" s="2">
        <v>1236</v>
      </c>
      <c r="H2927" t="s">
        <v>3734</v>
      </c>
      <c r="I2927" t="s">
        <v>54</v>
      </c>
      <c r="J2927" s="5">
        <v>10467</v>
      </c>
      <c r="K2927" s="8" t="str">
        <f>VLOOKUP($B2927,Sheet1!A:E,3,FALSE)</f>
        <v>Allerton</v>
      </c>
      <c r="L2927" s="8" t="str">
        <f>VLOOKUP($B2927,Sheet1!A:E,4,FALSE)</f>
        <v>C+</v>
      </c>
      <c r="M2927">
        <v>-73.861352199999999</v>
      </c>
      <c r="N2927">
        <v>40.879317999999998</v>
      </c>
      <c r="O2927" s="13">
        <f>VLOOKUP($B2927,Sheet2!A:F,6,FALSE)</f>
        <v>11.1086714319138</v>
      </c>
      <c r="P2927" s="1">
        <v>99800</v>
      </c>
      <c r="Q2927" s="3">
        <v>6.7500000000000004E-2</v>
      </c>
      <c r="R2927">
        <v>30</v>
      </c>
      <c r="S2927" s="1">
        <v>399200</v>
      </c>
      <c r="T2927" s="1">
        <v>2589.1999999999998</v>
      </c>
      <c r="U2927" s="1">
        <v>506.71</v>
      </c>
      <c r="V2927" s="1">
        <v>103.96</v>
      </c>
      <c r="W2927" s="4">
        <v>205</v>
      </c>
      <c r="X2927" s="1">
        <v>3404.87</v>
      </c>
      <c r="Y2927">
        <v>10</v>
      </c>
      <c r="Z2927">
        <v>8</v>
      </c>
      <c r="AA2927" t="str">
        <f>VLOOKUP($B2927,Sheet1!A:E,5,FALSE)</f>
        <v>Allerton Avenue is a popular commercial street within a predominately residential area. ; Near by to the  Bronx Zoo.</v>
      </c>
    </row>
    <row r="2928" spans="1:27" x14ac:dyDescent="0.2">
      <c r="A2928">
        <v>3059</v>
      </c>
      <c r="B2928" t="s">
        <v>3735</v>
      </c>
      <c r="C2928" t="s">
        <v>52</v>
      </c>
      <c r="D2928" s="1">
        <v>1795000</v>
      </c>
      <c r="E2928">
        <v>4</v>
      </c>
      <c r="F2928">
        <v>3</v>
      </c>
      <c r="G2928" s="2">
        <v>2184</v>
      </c>
      <c r="H2928" t="s">
        <v>69</v>
      </c>
      <c r="I2928" t="s">
        <v>28</v>
      </c>
      <c r="J2928" s="5">
        <v>10025</v>
      </c>
      <c r="K2928" s="8" t="str">
        <f>VLOOKUP($B2928,Sheet1!A:E,3,FALSE)</f>
        <v>Upper West Side</v>
      </c>
      <c r="L2928" s="8" t="str">
        <f>VLOOKUP($B2928,Sheet1!A:E,4,FALSE)</f>
        <v>A</v>
      </c>
      <c r="M2928">
        <v>-73.966128999999995</v>
      </c>
      <c r="N2928">
        <v>40.806989999999999</v>
      </c>
      <c r="O2928" s="13">
        <f>VLOOKUP($B2928,Sheet2!A:F,6,FALSE)</f>
        <v>4.1397932530016037</v>
      </c>
      <c r="P2928" s="1">
        <v>359000</v>
      </c>
      <c r="Q2928" s="3">
        <v>6.7500000000000004E-2</v>
      </c>
      <c r="R2928">
        <v>30</v>
      </c>
      <c r="S2928" s="1">
        <v>1436000</v>
      </c>
      <c r="T2928" s="1">
        <v>9313.8700000000008</v>
      </c>
      <c r="U2928" s="1">
        <v>1822.73</v>
      </c>
      <c r="V2928" s="1">
        <v>373.96</v>
      </c>
      <c r="W2928" s="4">
        <v>375</v>
      </c>
      <c r="X2928" s="1">
        <v>11885.56</v>
      </c>
      <c r="Y2928">
        <v>8</v>
      </c>
      <c r="Z2928">
        <v>11</v>
      </c>
      <c r="AA2928" t="str">
        <f>VLOOKUP($B2928,Sheet1!A:E,5,FALSE)</f>
        <v>Western edge of Central Park, Lincoln Center, affluent area.</v>
      </c>
    </row>
    <row r="2929" spans="1:27" x14ac:dyDescent="0.2">
      <c r="A2929">
        <v>3060</v>
      </c>
      <c r="B2929" t="s">
        <v>3736</v>
      </c>
      <c r="C2929" t="s">
        <v>26</v>
      </c>
      <c r="D2929" s="1">
        <v>2300000</v>
      </c>
      <c r="E2929">
        <v>2</v>
      </c>
      <c r="F2929">
        <v>2</v>
      </c>
      <c r="G2929" s="2">
        <v>1163</v>
      </c>
      <c r="H2929" t="s">
        <v>3737</v>
      </c>
      <c r="I2929" t="s">
        <v>28</v>
      </c>
      <c r="J2929" s="5">
        <v>10021</v>
      </c>
      <c r="K2929" s="8" t="str">
        <f>VLOOKUP($B2929,Sheet1!A:E,3,FALSE)</f>
        <v>Upper East Side</v>
      </c>
      <c r="L2929" s="8" t="str">
        <f>VLOOKUP($B2929,Sheet1!A:E,4,FALSE)</f>
        <v>A</v>
      </c>
      <c r="M2929">
        <v>-73.952771900000002</v>
      </c>
      <c r="N2929">
        <v>40.766683899999997</v>
      </c>
      <c r="O2929" s="13">
        <f>VLOOKUP($B2929,Sheet2!A:F,6,FALSE)</f>
        <v>2.1109046154685149</v>
      </c>
      <c r="P2929" s="1">
        <v>460000</v>
      </c>
      <c r="Q2929" s="3">
        <v>6.7500000000000004E-2</v>
      </c>
      <c r="R2929">
        <v>30</v>
      </c>
      <c r="S2929" s="1">
        <v>1840000</v>
      </c>
      <c r="T2929" s="1">
        <v>11934.2</v>
      </c>
      <c r="U2929" s="1">
        <v>2335.54</v>
      </c>
      <c r="V2929" s="1">
        <v>479.17</v>
      </c>
      <c r="W2929" s="4">
        <v>600</v>
      </c>
      <c r="X2929" s="1">
        <v>15348.91</v>
      </c>
      <c r="Y2929">
        <v>4</v>
      </c>
      <c r="Z2929">
        <v>7</v>
      </c>
      <c r="AA2929" t="str">
        <f>VLOOKUP($B2929,Sheet1!A:E,5,FALSE)</f>
        <v>Posh neighborhood, private schools, expensive supermarkets, iconic museums. </v>
      </c>
    </row>
    <row r="2930" spans="1:27" x14ac:dyDescent="0.2">
      <c r="A2930">
        <v>3061</v>
      </c>
      <c r="B2930" t="s">
        <v>3738</v>
      </c>
      <c r="C2930" t="s">
        <v>188</v>
      </c>
      <c r="D2930" s="1">
        <v>749000</v>
      </c>
      <c r="E2930">
        <v>3</v>
      </c>
      <c r="F2930">
        <v>3</v>
      </c>
      <c r="G2930" s="2">
        <v>1368</v>
      </c>
      <c r="H2930" t="s">
        <v>81</v>
      </c>
      <c r="I2930" t="s">
        <v>65</v>
      </c>
      <c r="J2930" s="5">
        <v>11432</v>
      </c>
      <c r="K2930" s="8" t="str">
        <f>VLOOKUP($B2930,Sheet1!A:E,3,FALSE)</f>
        <v>Jamaica</v>
      </c>
      <c r="L2930" s="8" t="str">
        <f>VLOOKUP($B2930,Sheet1!A:E,4,FALSE)</f>
        <v>C</v>
      </c>
      <c r="M2930">
        <v>-73.784491900000006</v>
      </c>
      <c r="N2930">
        <v>40.708886700000001</v>
      </c>
      <c r="O2930" s="13">
        <f>VLOOKUP($B2930,Sheet2!A:F,6,FALSE)</f>
        <v>10.901630154004719</v>
      </c>
      <c r="P2930" s="1">
        <v>149800</v>
      </c>
      <c r="Q2930" s="3">
        <v>6.7500000000000004E-2</v>
      </c>
      <c r="R2930">
        <v>30</v>
      </c>
      <c r="S2930" s="1">
        <v>599200</v>
      </c>
      <c r="T2930" s="1">
        <v>3886.4</v>
      </c>
      <c r="U2930" s="1">
        <v>760.57</v>
      </c>
      <c r="V2930" s="1">
        <v>156.04</v>
      </c>
      <c r="W2930" s="4">
        <v>600</v>
      </c>
      <c r="X2930" s="1">
        <v>5403.01</v>
      </c>
      <c r="Y2930">
        <v>6</v>
      </c>
      <c r="Z2930">
        <v>7</v>
      </c>
      <c r="AA2930" t="str">
        <f>VLOOKUP($B2930,Sheet1!A:E,5,FALSE)</f>
        <v>Sectioned into 3 sub-neighborhoods, estates in the north east, west shopping areas, and South high crime area.</v>
      </c>
    </row>
    <row r="2931" spans="1:27" x14ac:dyDescent="0.2">
      <c r="A2931">
        <v>3062</v>
      </c>
      <c r="B2931" t="s">
        <v>3739</v>
      </c>
      <c r="C2931" t="s">
        <v>26</v>
      </c>
      <c r="D2931" s="1">
        <v>594900</v>
      </c>
      <c r="E2931">
        <v>2</v>
      </c>
      <c r="F2931">
        <v>1</v>
      </c>
      <c r="G2931">
        <v>729</v>
      </c>
      <c r="H2931" t="s">
        <v>1022</v>
      </c>
      <c r="I2931" t="s">
        <v>45</v>
      </c>
      <c r="J2931" s="5">
        <v>11225</v>
      </c>
      <c r="K2931" s="8" t="str">
        <f>VLOOKUP($B2931,Sheet1!A:E,3,FALSE)</f>
        <v>Prospect Park</v>
      </c>
      <c r="L2931" s="8" t="str">
        <f>VLOOKUP($B2931,Sheet1!A:E,4,FALSE)</f>
        <v>A</v>
      </c>
      <c r="M2931">
        <v>-73.952537100000001</v>
      </c>
      <c r="N2931">
        <v>40.661222600000002</v>
      </c>
      <c r="O2931" s="13">
        <f>VLOOKUP($B2931,Sheet2!A:F,6,FALSE)</f>
        <v>6.2861322204651664</v>
      </c>
      <c r="P2931" s="1">
        <v>118980</v>
      </c>
      <c r="Q2931" s="3">
        <v>6.7500000000000004E-2</v>
      </c>
      <c r="R2931">
        <v>30</v>
      </c>
      <c r="S2931" s="1">
        <v>475920</v>
      </c>
      <c r="T2931" s="1">
        <v>3086.81</v>
      </c>
      <c r="U2931" s="1">
        <v>604.09</v>
      </c>
      <c r="V2931" s="1">
        <v>123.94</v>
      </c>
      <c r="W2931" s="4">
        <v>600</v>
      </c>
      <c r="X2931" s="1">
        <v>4414.84</v>
      </c>
      <c r="Y2931">
        <v>4</v>
      </c>
      <c r="Z2931">
        <v>6</v>
      </c>
      <c r="AA2931" t="str">
        <f>VLOOKUP($B2931,Sheet1!A:E,5,FALSE)</f>
        <v>"Central Park" of Brooklyn. </v>
      </c>
    </row>
    <row r="2932" spans="1:27" x14ac:dyDescent="0.2">
      <c r="A2932">
        <v>3063</v>
      </c>
      <c r="B2932" t="s">
        <v>3740</v>
      </c>
      <c r="C2932" t="s">
        <v>41</v>
      </c>
      <c r="D2932" s="1">
        <v>1399000</v>
      </c>
      <c r="E2932">
        <v>4</v>
      </c>
      <c r="F2932">
        <v>2</v>
      </c>
      <c r="G2932" s="2">
        <v>1700</v>
      </c>
      <c r="H2932" t="s">
        <v>39</v>
      </c>
      <c r="I2932" t="s">
        <v>45</v>
      </c>
      <c r="J2932" s="5">
        <v>11233</v>
      </c>
      <c r="K2932" s="8" t="str">
        <f>VLOOKUP($B2932,Sheet1!A:E,3,FALSE)</f>
        <v>Bedford-Stuyvesant</v>
      </c>
      <c r="L2932" s="8" t="str">
        <f>VLOOKUP($B2932,Sheet1!A:E,4,FALSE)</f>
        <v>C+</v>
      </c>
      <c r="M2932">
        <v>-73.924305500000003</v>
      </c>
      <c r="N2932">
        <v>40.674527900000001</v>
      </c>
      <c r="O2932" s="13">
        <f>VLOOKUP($B2932,Sheet2!A:F,6,FALSE)</f>
        <v>6.0478589570098684</v>
      </c>
      <c r="P2932" s="1">
        <v>279800</v>
      </c>
      <c r="Q2932" s="3">
        <v>6.7500000000000004E-2</v>
      </c>
      <c r="R2932">
        <v>30</v>
      </c>
      <c r="S2932" s="1">
        <v>1119200</v>
      </c>
      <c r="T2932" s="1">
        <v>7259.11</v>
      </c>
      <c r="U2932" s="1">
        <v>1420.61</v>
      </c>
      <c r="V2932" s="1">
        <v>291.45999999999998</v>
      </c>
      <c r="W2932" s="4">
        <v>600</v>
      </c>
      <c r="X2932" s="1">
        <v>9571.18</v>
      </c>
      <c r="Y2932">
        <v>8</v>
      </c>
      <c r="Z2932">
        <v>11</v>
      </c>
      <c r="AA2932" t="str">
        <f>VLOOKUP($B2932,Sheet1!A:E,5,FALSE)</f>
        <v>Bed-Stuy, Do or Die phrase, home of rappers Notorious B.I.G &amp; Jay Z, Options for soul food &amp; carribean foods.</v>
      </c>
    </row>
    <row r="2933" spans="1:27" x14ac:dyDescent="0.2">
      <c r="A2933">
        <v>3064</v>
      </c>
      <c r="B2933" t="s">
        <v>3741</v>
      </c>
      <c r="C2933" t="s">
        <v>26</v>
      </c>
      <c r="D2933" s="1">
        <v>639000</v>
      </c>
      <c r="E2933">
        <v>2</v>
      </c>
      <c r="F2933">
        <v>2</v>
      </c>
      <c r="G2933">
        <v>800</v>
      </c>
      <c r="H2933" t="s">
        <v>56</v>
      </c>
      <c r="I2933" t="s">
        <v>65</v>
      </c>
      <c r="J2933" s="5">
        <v>11355</v>
      </c>
      <c r="K2933" s="8" t="str">
        <f>VLOOKUP($B2933,Sheet1!A:E,3,FALSE)</f>
        <v>Flushing</v>
      </c>
      <c r="L2933" s="8" t="str">
        <f>VLOOKUP($B2933,Sheet1!A:E,4,FALSE)</f>
        <v>B</v>
      </c>
      <c r="M2933">
        <v>-73.819490500000001</v>
      </c>
      <c r="N2933">
        <v>40.760390399999999</v>
      </c>
      <c r="O2933" s="13">
        <f>VLOOKUP($B2933,Sheet2!A:F,6,FALSE)</f>
        <v>8.7436896899410375</v>
      </c>
      <c r="P2933" s="1">
        <v>127800</v>
      </c>
      <c r="Q2933" s="3">
        <v>6.7500000000000004E-2</v>
      </c>
      <c r="R2933">
        <v>30</v>
      </c>
      <c r="S2933" s="1">
        <v>511200</v>
      </c>
      <c r="T2933" s="1">
        <v>3315.63</v>
      </c>
      <c r="U2933" s="1">
        <v>648.87</v>
      </c>
      <c r="V2933" s="1">
        <v>133.13</v>
      </c>
      <c r="W2933" s="4">
        <v>600</v>
      </c>
      <c r="X2933" s="1">
        <v>4697.63</v>
      </c>
      <c r="Y2933">
        <v>4</v>
      </c>
      <c r="Z2933">
        <v>5</v>
      </c>
      <c r="AA2933" t="str">
        <f>VLOOKUP($B2933,Sheet1!A:E,5,FALSE)</f>
        <v>Bustling Chinese and  Korean community. Large shopping community.</v>
      </c>
    </row>
    <row r="2934" spans="1:27" x14ac:dyDescent="0.2">
      <c r="A2934">
        <v>3065</v>
      </c>
      <c r="B2934" t="s">
        <v>3742</v>
      </c>
      <c r="C2934" t="s">
        <v>87</v>
      </c>
      <c r="D2934" s="1">
        <v>1995000</v>
      </c>
      <c r="E2934">
        <v>9</v>
      </c>
      <c r="F2934">
        <v>3</v>
      </c>
      <c r="G2934" s="2">
        <v>3600</v>
      </c>
      <c r="H2934" t="s">
        <v>3743</v>
      </c>
      <c r="I2934" t="s">
        <v>45</v>
      </c>
      <c r="J2934" s="5">
        <v>11221</v>
      </c>
      <c r="K2934" s="8" t="str">
        <f>VLOOKUP($B2934,Sheet1!A:E,3,FALSE)</f>
        <v>Bedford-Stuyvesant</v>
      </c>
      <c r="L2934" s="8" t="str">
        <f>VLOOKUP($B2934,Sheet1!A:E,4,FALSE)</f>
        <v>C+</v>
      </c>
      <c r="M2934">
        <v>-73.911376599999997</v>
      </c>
      <c r="N2934">
        <v>40.695072600000003</v>
      </c>
      <c r="O2934" s="13">
        <f>VLOOKUP($B2934,Sheet2!A:F,6,FALSE)</f>
        <v>5.3727027135192573</v>
      </c>
      <c r="P2934" s="1">
        <v>399000</v>
      </c>
      <c r="Q2934" s="3">
        <v>6.7500000000000004E-2</v>
      </c>
      <c r="R2934">
        <v>30</v>
      </c>
      <c r="S2934" s="1">
        <v>1596000</v>
      </c>
      <c r="T2934" s="1">
        <v>10351.629999999999</v>
      </c>
      <c r="U2934" s="1">
        <v>2025.82</v>
      </c>
      <c r="V2934" s="1">
        <v>415.63</v>
      </c>
      <c r="W2934" s="4">
        <v>600</v>
      </c>
      <c r="X2934" s="1">
        <v>13393.07</v>
      </c>
      <c r="Y2934">
        <v>18</v>
      </c>
      <c r="Z2934">
        <v>18</v>
      </c>
      <c r="AA2934" t="str">
        <f>VLOOKUP($B2934,Sheet1!A:E,5,FALSE)</f>
        <v>Bed-Stuy, Do or Die phrase, home of rappers Notorious B.I.G &amp; Jay Z, Options for soul food &amp; carribean foods.</v>
      </c>
    </row>
    <row r="2935" spans="1:27" x14ac:dyDescent="0.2">
      <c r="A2935">
        <v>3066</v>
      </c>
      <c r="B2935" t="s">
        <v>3744</v>
      </c>
      <c r="C2935" t="s">
        <v>87</v>
      </c>
      <c r="D2935" s="1">
        <v>1250000</v>
      </c>
      <c r="E2935">
        <v>5</v>
      </c>
      <c r="F2935">
        <v>2</v>
      </c>
      <c r="G2935" s="2">
        <v>2376</v>
      </c>
      <c r="H2935" t="s">
        <v>3745</v>
      </c>
      <c r="I2935" t="s">
        <v>45</v>
      </c>
      <c r="J2935" s="5">
        <v>11226</v>
      </c>
      <c r="K2935" s="8" t="str">
        <f>VLOOKUP($B2935,Sheet1!A:E,3,FALSE)</f>
        <v>Flatbush</v>
      </c>
      <c r="L2935" s="8" t="str">
        <f>VLOOKUP($B2935,Sheet1!A:E,4,FALSE)</f>
        <v>B</v>
      </c>
      <c r="M2935">
        <v>-73.954760800000003</v>
      </c>
      <c r="N2935">
        <v>40.6383413</v>
      </c>
      <c r="O2935" s="13">
        <f>VLOOKUP($B2935,Sheet2!A:F,6,FALSE)</f>
        <v>7.7913428398605173</v>
      </c>
      <c r="P2935" s="1">
        <v>250000</v>
      </c>
      <c r="Q2935" s="3">
        <v>6.7500000000000004E-2</v>
      </c>
      <c r="R2935">
        <v>30</v>
      </c>
      <c r="S2935" s="1">
        <v>1000000</v>
      </c>
      <c r="T2935" s="1">
        <v>6485.98</v>
      </c>
      <c r="U2935" s="1">
        <v>1269.31</v>
      </c>
      <c r="V2935" s="1">
        <v>260.42</v>
      </c>
      <c r="W2935" s="4">
        <v>205</v>
      </c>
      <c r="X2935" s="1">
        <v>8220.7099999999991</v>
      </c>
      <c r="Y2935">
        <v>10</v>
      </c>
      <c r="Z2935">
        <v>15</v>
      </c>
      <c r="AA2935" t="str">
        <f>VLOOKUP($B2935,Sheet1!A:E,5,FALSE)</f>
        <v>Family friendly neighborhood, Open Space, South of Prospect Park, more affordable, having Carribean &amp; Haitian Influence.</v>
      </c>
    </row>
    <row r="2936" spans="1:27" x14ac:dyDescent="0.2">
      <c r="A2936">
        <v>3067</v>
      </c>
      <c r="B2936" t="s">
        <v>3746</v>
      </c>
      <c r="C2936" t="s">
        <v>163</v>
      </c>
      <c r="D2936" s="1">
        <v>275000</v>
      </c>
      <c r="E2936">
        <v>3</v>
      </c>
      <c r="F2936">
        <v>1</v>
      </c>
      <c r="G2936">
        <v>363</v>
      </c>
      <c r="H2936" t="s">
        <v>3747</v>
      </c>
      <c r="I2936" t="s">
        <v>45</v>
      </c>
      <c r="J2936" s="5">
        <v>11216</v>
      </c>
      <c r="K2936" s="8" t="str">
        <f>VLOOKUP($B2936,Sheet1!A:E,3,FALSE)</f>
        <v>Bedford-Stuyvesant</v>
      </c>
      <c r="L2936" s="8" t="str">
        <f>VLOOKUP($B2936,Sheet1!A:E,4,FALSE)</f>
        <v>C+</v>
      </c>
      <c r="M2936">
        <v>-73.944431899999998</v>
      </c>
      <c r="N2936">
        <v>40.677008399999998</v>
      </c>
      <c r="O2936" s="13">
        <f>VLOOKUP($B2936,Sheet2!A:F,6,FALSE)</f>
        <v>5.4023029745820077</v>
      </c>
      <c r="P2936" s="1">
        <v>55000</v>
      </c>
      <c r="Q2936" s="3">
        <v>6.7500000000000004E-2</v>
      </c>
      <c r="R2936">
        <v>30</v>
      </c>
      <c r="S2936" s="1">
        <v>220000</v>
      </c>
      <c r="T2936" s="1">
        <v>1426.92</v>
      </c>
      <c r="U2936" s="1">
        <v>279.25</v>
      </c>
      <c r="V2936" s="1">
        <v>57.29</v>
      </c>
      <c r="W2936" s="4">
        <v>600</v>
      </c>
      <c r="X2936" s="1">
        <v>2363.46</v>
      </c>
      <c r="Y2936">
        <v>6</v>
      </c>
      <c r="Z2936">
        <v>3</v>
      </c>
      <c r="AA2936" t="str">
        <f>VLOOKUP($B2936,Sheet1!A:E,5,FALSE)</f>
        <v>Bed-Stuy, Do or Die phrase, home of rappers Notorious B.I.G &amp; Jay Z, Options for soul food &amp; carribean foods.</v>
      </c>
    </row>
    <row r="2937" spans="1:27" x14ac:dyDescent="0.2">
      <c r="A2937">
        <v>3068</v>
      </c>
      <c r="B2937" t="s">
        <v>3748</v>
      </c>
      <c r="C2937" t="s">
        <v>52</v>
      </c>
      <c r="D2937" s="1">
        <v>3495000</v>
      </c>
      <c r="E2937">
        <v>3</v>
      </c>
      <c r="F2937">
        <v>3</v>
      </c>
      <c r="G2937" s="2">
        <v>2184</v>
      </c>
      <c r="H2937" t="s">
        <v>42</v>
      </c>
      <c r="I2937" t="s">
        <v>28</v>
      </c>
      <c r="J2937" s="5">
        <v>10021</v>
      </c>
      <c r="K2937" s="8" t="str">
        <f>VLOOKUP($B2937,Sheet1!A:E,3,FALSE)</f>
        <v>Upper East Side</v>
      </c>
      <c r="L2937" s="8" t="str">
        <f>VLOOKUP($B2937,Sheet1!A:E,4,FALSE)</f>
        <v>A</v>
      </c>
      <c r="M2937">
        <v>-73.963836499999999</v>
      </c>
      <c r="N2937">
        <v>40.768765299999998</v>
      </c>
      <c r="O2937" s="13">
        <f>VLOOKUP($B2937,Sheet2!A:F,6,FALSE)</f>
        <v>1.782723593122058</v>
      </c>
      <c r="P2937" s="1">
        <v>699000</v>
      </c>
      <c r="Q2937" s="3">
        <v>6.7500000000000004E-2</v>
      </c>
      <c r="R2937">
        <v>30</v>
      </c>
      <c r="S2937" s="1">
        <v>2796000</v>
      </c>
      <c r="T2937" s="1">
        <v>18134.8</v>
      </c>
      <c r="U2937" s="1">
        <v>3549</v>
      </c>
      <c r="V2937" s="1">
        <v>728.13</v>
      </c>
      <c r="W2937" s="4">
        <v>375</v>
      </c>
      <c r="X2937" s="1">
        <v>22786.93</v>
      </c>
      <c r="Y2937">
        <v>6</v>
      </c>
      <c r="Z2937">
        <v>11</v>
      </c>
      <c r="AA2937" t="str">
        <f>VLOOKUP($B2937,Sheet1!A:E,5,FALSE)</f>
        <v>Posh neighborhood, private schools, expensive supermarkets, iconic museums. </v>
      </c>
    </row>
    <row r="2938" spans="1:27" x14ac:dyDescent="0.2">
      <c r="A2938">
        <v>3069</v>
      </c>
      <c r="B2938" t="s">
        <v>3749</v>
      </c>
      <c r="C2938" t="s">
        <v>188</v>
      </c>
      <c r="D2938" s="1">
        <v>325000</v>
      </c>
      <c r="E2938">
        <v>2</v>
      </c>
      <c r="F2938">
        <v>1</v>
      </c>
      <c r="G2938" s="2">
        <v>2184</v>
      </c>
      <c r="H2938" t="s">
        <v>654</v>
      </c>
      <c r="I2938" t="s">
        <v>36</v>
      </c>
      <c r="J2938" s="5">
        <v>10301</v>
      </c>
      <c r="K2938" s="8" t="str">
        <f>VLOOKUP($B2938,Sheet1!A:E,3,FALSE)</f>
        <v>Richmond County</v>
      </c>
      <c r="L2938" s="8" t="str">
        <f>VLOOKUP($B2938,Sheet1!A:E,4,FALSE)</f>
        <v>B</v>
      </c>
      <c r="M2938">
        <v>-74.0787385</v>
      </c>
      <c r="N2938">
        <v>40.644912099999999</v>
      </c>
      <c r="O2938" s="13">
        <f>VLOOKUP($B2938,Sheet2!A:F,6,FALSE)</f>
        <v>8.6844013719513971</v>
      </c>
      <c r="P2938" s="1">
        <v>65000</v>
      </c>
      <c r="Q2938" s="3">
        <v>6.7500000000000004E-2</v>
      </c>
      <c r="R2938">
        <v>30</v>
      </c>
      <c r="S2938" s="1">
        <v>260000</v>
      </c>
      <c r="T2938" s="1">
        <v>1686.36</v>
      </c>
      <c r="U2938" s="1">
        <v>330.02</v>
      </c>
      <c r="V2938" s="1">
        <v>67.709999999999994</v>
      </c>
      <c r="W2938" s="4">
        <v>1400</v>
      </c>
      <c r="X2938" s="1">
        <v>3484.08</v>
      </c>
      <c r="Y2938">
        <v>4</v>
      </c>
      <c r="Z2938">
        <v>18</v>
      </c>
      <c r="AA2938" t="str">
        <f>VLOOKUP($B2938,Sheet1!A:E,5,FALSE)</f>
        <v>Northern Staten Island</v>
      </c>
    </row>
    <row r="2939" spans="1:27" x14ac:dyDescent="0.2">
      <c r="A2939">
        <v>3070</v>
      </c>
      <c r="B2939" t="s">
        <v>3750</v>
      </c>
      <c r="C2939" t="s">
        <v>52</v>
      </c>
      <c r="D2939" s="1">
        <v>500000</v>
      </c>
      <c r="E2939">
        <v>3</v>
      </c>
      <c r="F2939">
        <v>2</v>
      </c>
      <c r="G2939" s="2">
        <v>2184</v>
      </c>
      <c r="H2939" t="s">
        <v>1045</v>
      </c>
      <c r="I2939" t="s">
        <v>45</v>
      </c>
      <c r="J2939" s="5">
        <v>11201</v>
      </c>
      <c r="K2939" s="8" t="str">
        <f>VLOOKUP($B2939,Sheet1!A:E,3,FALSE)</f>
        <v>Brooklyn Heights</v>
      </c>
      <c r="L2939" s="8" t="str">
        <f>VLOOKUP($B2939,Sheet1!A:E,4,FALSE)</f>
        <v>A</v>
      </c>
      <c r="M2939">
        <v>-73.993608600000002</v>
      </c>
      <c r="N2939">
        <v>40.692772099999999</v>
      </c>
      <c r="O2939" s="13">
        <f>VLOOKUP($B2939,Sheet2!A:F,6,FALSE)</f>
        <v>3.8910065632104529</v>
      </c>
      <c r="P2939" s="1">
        <v>100000</v>
      </c>
      <c r="Q2939" s="3">
        <v>6.7500000000000004E-2</v>
      </c>
      <c r="R2939">
        <v>30</v>
      </c>
      <c r="S2939" s="1">
        <v>400000</v>
      </c>
      <c r="T2939" s="1">
        <v>2594.39</v>
      </c>
      <c r="U2939" s="1">
        <v>507.73</v>
      </c>
      <c r="V2939" s="1">
        <v>104.17</v>
      </c>
      <c r="W2939" s="4">
        <v>1000</v>
      </c>
      <c r="X2939" s="1">
        <v>4206.28</v>
      </c>
      <c r="Y2939">
        <v>6</v>
      </c>
      <c r="Z2939">
        <v>14</v>
      </c>
      <c r="AA2939" t="str">
        <f>VLOOKUP($B2939,Sheet1!A:E,5,FALSE)</f>
        <v>Views of the Manhattan Skyline and Brooklyn Bridge, by Brooklyn Heights Park- Pier 5, famous basketball courts. </v>
      </c>
    </row>
    <row r="2940" spans="1:27" x14ac:dyDescent="0.2">
      <c r="A2940">
        <v>3071</v>
      </c>
      <c r="B2940" t="s">
        <v>3751</v>
      </c>
      <c r="C2940" t="s">
        <v>26</v>
      </c>
      <c r="D2940" s="1">
        <v>349000</v>
      </c>
      <c r="E2940">
        <v>3</v>
      </c>
      <c r="F2940">
        <v>1</v>
      </c>
      <c r="G2940">
        <v>500</v>
      </c>
      <c r="H2940" t="s">
        <v>3752</v>
      </c>
      <c r="I2940" t="s">
        <v>65</v>
      </c>
      <c r="J2940" s="5">
        <v>11360</v>
      </c>
      <c r="K2940" s="8" t="str">
        <f>VLOOKUP($B2940,Sheet1!A:E,3,FALSE)</f>
        <v>Bayside</v>
      </c>
      <c r="L2940" s="8" t="str">
        <f>VLOOKUP($B2940,Sheet1!A:E,4,FALSE)</f>
        <v>A</v>
      </c>
      <c r="M2940">
        <v>-73.781047999999998</v>
      </c>
      <c r="N2940">
        <v>40.778410999999998</v>
      </c>
      <c r="O2940" s="13">
        <f>VLOOKUP($B2940,Sheet2!A:F,6,FALSE)</f>
        <v>10.915612778560019</v>
      </c>
      <c r="P2940" s="1">
        <v>69800</v>
      </c>
      <c r="Q2940" s="3">
        <v>6.7500000000000004E-2</v>
      </c>
      <c r="R2940">
        <v>30</v>
      </c>
      <c r="S2940" s="1">
        <v>279200</v>
      </c>
      <c r="T2940" s="1">
        <v>1810.89</v>
      </c>
      <c r="U2940" s="1">
        <v>354.39</v>
      </c>
      <c r="V2940" s="1">
        <v>72.709999999999994</v>
      </c>
      <c r="W2940" s="4">
        <v>205</v>
      </c>
      <c r="X2940" s="1">
        <v>2442.9899999999998</v>
      </c>
      <c r="Y2940">
        <v>6</v>
      </c>
      <c r="Z2940">
        <v>4</v>
      </c>
      <c r="AA2940" t="str">
        <f>VLOOKUP($B2940,Sheet1!A:E,5,FALSE)</f>
        <v>Suburban style homes in Northeast Queens, large Korean community, with its most commerical street being Bell Boulevard</v>
      </c>
    </row>
    <row r="2941" spans="1:27" x14ac:dyDescent="0.2">
      <c r="A2941">
        <v>3072</v>
      </c>
      <c r="B2941" t="s">
        <v>3753</v>
      </c>
      <c r="C2941" t="s">
        <v>87</v>
      </c>
      <c r="D2941" s="1">
        <v>3195000</v>
      </c>
      <c r="E2941">
        <v>4</v>
      </c>
      <c r="F2941">
        <v>4</v>
      </c>
      <c r="G2941" s="2">
        <v>3612</v>
      </c>
      <c r="H2941" t="s">
        <v>47</v>
      </c>
      <c r="I2941" t="s">
        <v>45</v>
      </c>
      <c r="J2941" s="5">
        <v>11231</v>
      </c>
      <c r="K2941" s="8" t="str">
        <f>VLOOKUP($B2941,Sheet1!A:E,3,FALSE)</f>
        <v>Carroll Gardens</v>
      </c>
      <c r="L2941" s="8" t="str">
        <f>VLOOKUP($B2941,Sheet1!A:E,4,FALSE)</f>
        <v>A</v>
      </c>
      <c r="M2941">
        <v>-74.001126400000004</v>
      </c>
      <c r="N2941">
        <v>40.678468299999999</v>
      </c>
      <c r="O2941" s="13">
        <f>VLOOKUP($B2941,Sheet2!A:F,6,FALSE)</f>
        <v>4.9236962834685674</v>
      </c>
      <c r="P2941" s="1">
        <v>639000</v>
      </c>
      <c r="Q2941" s="3">
        <v>6.7500000000000004E-2</v>
      </c>
      <c r="R2941">
        <v>30</v>
      </c>
      <c r="S2941" s="1">
        <v>2556000</v>
      </c>
      <c r="T2941" s="1">
        <v>16578.169999999998</v>
      </c>
      <c r="U2941" s="1">
        <v>3244.36</v>
      </c>
      <c r="V2941" s="1">
        <v>665.63</v>
      </c>
      <c r="W2941" s="4">
        <v>205</v>
      </c>
      <c r="X2941" s="1">
        <v>20693.16</v>
      </c>
      <c r="Y2941">
        <v>8</v>
      </c>
      <c r="Z2941">
        <v>15</v>
      </c>
      <c r="AA2941" t="str">
        <f>VLOOKUP($B2941,Sheet1!A:E,5,FALSE)</f>
        <v>Italian-American heritage and charming brownstones.</v>
      </c>
    </row>
    <row r="2942" spans="1:27" x14ac:dyDescent="0.2">
      <c r="A2942">
        <v>3073</v>
      </c>
      <c r="B2942" t="s">
        <v>3754</v>
      </c>
      <c r="C2942" t="s">
        <v>41</v>
      </c>
      <c r="D2942" s="1">
        <v>24950000</v>
      </c>
      <c r="E2942">
        <v>7</v>
      </c>
      <c r="F2942">
        <v>5</v>
      </c>
      <c r="G2942" s="2">
        <v>12000</v>
      </c>
      <c r="H2942" t="s">
        <v>857</v>
      </c>
      <c r="I2942" t="s">
        <v>28</v>
      </c>
      <c r="J2942" s="5">
        <v>10021</v>
      </c>
      <c r="K2942" s="8" t="str">
        <f>VLOOKUP($B2942,Sheet1!A:E,3,FALSE)</f>
        <v>Upper East Side</v>
      </c>
      <c r="L2942" s="8" t="str">
        <f>VLOOKUP($B2942,Sheet1!A:E,4,FALSE)</f>
        <v>A</v>
      </c>
      <c r="M2942">
        <v>-73.967933400000007</v>
      </c>
      <c r="N2942">
        <v>40.770068799999997</v>
      </c>
      <c r="O2942" s="13">
        <f>VLOOKUP($B2942,Sheet2!A:F,6,FALSE)</f>
        <v>1.7300419369578539</v>
      </c>
      <c r="P2942" s="1">
        <v>4990000</v>
      </c>
      <c r="Q2942" s="3">
        <v>6.7500000000000004E-2</v>
      </c>
      <c r="R2942">
        <v>30</v>
      </c>
      <c r="S2942" s="1">
        <v>19960000</v>
      </c>
      <c r="T2942" s="1">
        <v>129460.18</v>
      </c>
      <c r="U2942" s="1">
        <v>25335.48</v>
      </c>
      <c r="V2942" s="1">
        <v>5197.92</v>
      </c>
      <c r="W2942" s="4">
        <v>1400</v>
      </c>
      <c r="X2942" s="1">
        <v>161393.57</v>
      </c>
      <c r="Y2942">
        <v>14</v>
      </c>
      <c r="Z2942">
        <v>43</v>
      </c>
      <c r="AA2942" t="str">
        <f>VLOOKUP($B2942,Sheet1!A:E,5,FALSE)</f>
        <v>Posh neighborhood, private schools, expensive supermarkets, iconic museums. </v>
      </c>
    </row>
    <row r="2943" spans="1:27" x14ac:dyDescent="0.2">
      <c r="A2943">
        <v>3074</v>
      </c>
      <c r="B2943" t="s">
        <v>3755</v>
      </c>
      <c r="C2943" t="s">
        <v>34</v>
      </c>
      <c r="D2943" s="1">
        <v>709999</v>
      </c>
      <c r="E2943">
        <v>4</v>
      </c>
      <c r="F2943">
        <v>2</v>
      </c>
      <c r="G2943" s="2">
        <v>2184</v>
      </c>
      <c r="H2943" t="s">
        <v>3415</v>
      </c>
      <c r="I2943" t="s">
        <v>65</v>
      </c>
      <c r="J2943" s="5">
        <v>11436</v>
      </c>
      <c r="K2943" s="8" t="str">
        <f>VLOOKUP($B2943,Sheet1!A:E,3,FALSE)</f>
        <v>Jamaica</v>
      </c>
      <c r="L2943" s="8" t="str">
        <f>VLOOKUP($B2943,Sheet1!A:E,4,FALSE)</f>
        <v>C</v>
      </c>
      <c r="M2943">
        <v>-73.793437999999995</v>
      </c>
      <c r="N2943">
        <v>40.6811881</v>
      </c>
      <c r="O2943" s="13">
        <f>VLOOKUP($B2943,Sheet2!A:F,6,FALSE)</f>
        <v>11.1079611256426</v>
      </c>
      <c r="P2943" s="1">
        <v>141999.79999999999</v>
      </c>
      <c r="Q2943" s="3">
        <v>6.7500000000000004E-2</v>
      </c>
      <c r="R2943">
        <v>30</v>
      </c>
      <c r="S2943" s="1">
        <v>567999.19999999995</v>
      </c>
      <c r="T2943" s="1">
        <v>3684.03</v>
      </c>
      <c r="U2943" s="1">
        <v>720.97</v>
      </c>
      <c r="V2943" s="1">
        <v>147.91999999999999</v>
      </c>
      <c r="W2943" s="4">
        <v>550</v>
      </c>
      <c r="X2943" s="1">
        <v>5102.92</v>
      </c>
      <c r="Y2943">
        <v>8</v>
      </c>
      <c r="Z2943">
        <v>14</v>
      </c>
      <c r="AA2943" t="str">
        <f>VLOOKUP($B2943,Sheet1!A:E,5,FALSE)</f>
        <v>Sectioned into 3 sub-neighborhoods, estates in the north east, west shopping areas, and South high crime area.</v>
      </c>
    </row>
    <row r="2944" spans="1:27" x14ac:dyDescent="0.2">
      <c r="A2944">
        <v>3075</v>
      </c>
      <c r="B2944" t="s">
        <v>3756</v>
      </c>
      <c r="C2944" t="s">
        <v>34</v>
      </c>
      <c r="D2944" s="1">
        <v>774900</v>
      </c>
      <c r="E2944">
        <v>3</v>
      </c>
      <c r="F2944">
        <v>2</v>
      </c>
      <c r="G2944" s="2">
        <v>1335</v>
      </c>
      <c r="H2944" t="s">
        <v>1532</v>
      </c>
      <c r="I2944" t="s">
        <v>36</v>
      </c>
      <c r="J2944" s="5">
        <v>10305</v>
      </c>
      <c r="K2944" s="8" t="str">
        <f>VLOOKUP($B2944,Sheet1!A:E,3,FALSE)</f>
        <v>Richmond County</v>
      </c>
      <c r="L2944" s="8" t="str">
        <f>VLOOKUP($B2944,Sheet1!A:E,4,FALSE)</f>
        <v>B</v>
      </c>
      <c r="M2944">
        <v>-74.068179099999995</v>
      </c>
      <c r="N2944">
        <v>40.605879600000002</v>
      </c>
      <c r="O2944" s="13">
        <f>VLOOKUP($B2944,Sheet2!A:F,6,FALSE)</f>
        <v>10.7784775854903</v>
      </c>
      <c r="P2944" s="1">
        <v>154980</v>
      </c>
      <c r="Q2944" s="3">
        <v>6.7500000000000004E-2</v>
      </c>
      <c r="R2944">
        <v>30</v>
      </c>
      <c r="S2944" s="1">
        <v>619920</v>
      </c>
      <c r="T2944" s="1">
        <v>4020.79</v>
      </c>
      <c r="U2944" s="1">
        <v>786.87</v>
      </c>
      <c r="V2944" s="1">
        <v>161.44</v>
      </c>
      <c r="W2944" s="4">
        <v>375</v>
      </c>
      <c r="X2944" s="1">
        <v>5344.1</v>
      </c>
      <c r="Y2944">
        <v>6</v>
      </c>
      <c r="Z2944">
        <v>8</v>
      </c>
      <c r="AA2944" t="str">
        <f>VLOOKUP($B2944,Sheet1!A:E,5,FALSE)</f>
        <v>Northern Staten Island</v>
      </c>
    </row>
    <row r="2945" spans="1:27" x14ac:dyDescent="0.2">
      <c r="A2945">
        <v>3076</v>
      </c>
      <c r="B2945" t="s">
        <v>3757</v>
      </c>
      <c r="C2945" t="s">
        <v>87</v>
      </c>
      <c r="D2945" s="1">
        <v>988000</v>
      </c>
      <c r="E2945">
        <v>3</v>
      </c>
      <c r="F2945">
        <v>2</v>
      </c>
      <c r="G2945" s="2">
        <v>3061</v>
      </c>
      <c r="H2945" t="s">
        <v>3758</v>
      </c>
      <c r="I2945" t="s">
        <v>36</v>
      </c>
      <c r="J2945" s="5">
        <v>10314</v>
      </c>
      <c r="K2945" s="8" t="str">
        <f>VLOOKUP($B2945,Sheet1!A:E,3,FALSE)</f>
        <v>Mid Island</v>
      </c>
      <c r="L2945" s="8" t="str">
        <f>VLOOKUP($B2945,Sheet1!A:E,4,FALSE)</f>
        <v>B</v>
      </c>
      <c r="M2945">
        <v>-74.156819600000006</v>
      </c>
      <c r="N2945">
        <v>40.583822699999999</v>
      </c>
      <c r="O2945" s="13">
        <f>VLOOKUP($B2945,Sheet2!A:F,6,FALSE)</f>
        <v>14.51586356760799</v>
      </c>
      <c r="P2945" s="1">
        <v>197600</v>
      </c>
      <c r="Q2945" s="3">
        <v>6.7500000000000004E-2</v>
      </c>
      <c r="R2945">
        <v>30</v>
      </c>
      <c r="S2945" s="1">
        <v>790400</v>
      </c>
      <c r="T2945" s="1">
        <v>5126.5200000000004</v>
      </c>
      <c r="U2945" s="1">
        <v>1003.26</v>
      </c>
      <c r="V2945" s="1">
        <v>205.83</v>
      </c>
      <c r="W2945" s="4">
        <v>600</v>
      </c>
      <c r="X2945" s="1">
        <v>6935.62</v>
      </c>
      <c r="Y2945">
        <v>6</v>
      </c>
      <c r="Z2945">
        <v>19</v>
      </c>
      <c r="AA2945" t="str">
        <f>VLOOKUP($B2945,Sheet1!A:E,5,FALSE)</f>
        <v>Middle of Staten island, largest % of Asians in Staten Island, suburban residential area.</v>
      </c>
    </row>
    <row r="2946" spans="1:27" x14ac:dyDescent="0.2">
      <c r="A2946">
        <v>3077</v>
      </c>
      <c r="B2946" t="s">
        <v>3759</v>
      </c>
      <c r="C2946" t="s">
        <v>52</v>
      </c>
      <c r="D2946" s="1">
        <v>275000</v>
      </c>
      <c r="E2946">
        <v>1</v>
      </c>
      <c r="F2946">
        <v>1</v>
      </c>
      <c r="G2946" s="2">
        <v>2184</v>
      </c>
      <c r="H2946" t="s">
        <v>1881</v>
      </c>
      <c r="I2946" t="s">
        <v>65</v>
      </c>
      <c r="J2946" s="5">
        <v>11374</v>
      </c>
      <c r="K2946" s="8" t="str">
        <f>VLOOKUP($B2946,Sheet1!A:E,3,FALSE)</f>
        <v>Rego Park</v>
      </c>
      <c r="L2946" s="8" t="str">
        <f>VLOOKUP($B2946,Sheet1!A:E,4,FALSE)</f>
        <v>B+</v>
      </c>
      <c r="M2946">
        <v>-73.858509999999995</v>
      </c>
      <c r="N2946">
        <v>40.733409899999998</v>
      </c>
      <c r="O2946" s="13">
        <f>VLOOKUP($B2946,Sheet2!A:F,6,FALSE)</f>
        <v>6.7453683894214631</v>
      </c>
      <c r="P2946" s="1">
        <v>55000</v>
      </c>
      <c r="Q2946" s="3">
        <v>6.7500000000000004E-2</v>
      </c>
      <c r="R2946">
        <v>30</v>
      </c>
      <c r="S2946" s="1">
        <v>220000</v>
      </c>
      <c r="T2946" s="1">
        <v>1426.92</v>
      </c>
      <c r="U2946" s="1">
        <v>279.25</v>
      </c>
      <c r="V2946" s="1">
        <v>57.29</v>
      </c>
      <c r="W2946" s="4">
        <v>2000</v>
      </c>
      <c r="X2946" s="1">
        <v>3763.46</v>
      </c>
      <c r="Y2946">
        <v>2</v>
      </c>
      <c r="Z2946">
        <v>18</v>
      </c>
      <c r="AA2946" t="str">
        <f>VLOOKUP($B2946,Sheet1!A:E,5,FALSE)</f>
        <v>Queens Center Mall, sigificant recent immigrant populations. </v>
      </c>
    </row>
    <row r="2947" spans="1:27" x14ac:dyDescent="0.2">
      <c r="A2947">
        <v>3078</v>
      </c>
      <c r="B2947" t="s">
        <v>3760</v>
      </c>
      <c r="C2947" t="s">
        <v>52</v>
      </c>
      <c r="D2947" s="1">
        <v>219000</v>
      </c>
      <c r="E2947">
        <v>1</v>
      </c>
      <c r="F2947">
        <v>1</v>
      </c>
      <c r="G2947" s="2">
        <v>2184</v>
      </c>
      <c r="H2947" t="s">
        <v>125</v>
      </c>
      <c r="I2947" t="s">
        <v>65</v>
      </c>
      <c r="J2947" s="5">
        <v>11367</v>
      </c>
      <c r="K2947" s="8" t="str">
        <f>VLOOKUP($B2947,Sheet1!A:E,3,FALSE)</f>
        <v>Flushing</v>
      </c>
      <c r="L2947" s="8" t="str">
        <f>VLOOKUP($B2947,Sheet1!A:E,4,FALSE)</f>
        <v>B</v>
      </c>
      <c r="M2947">
        <v>-73.8286528</v>
      </c>
      <c r="N2947">
        <v>40.731511900000001</v>
      </c>
      <c r="O2947" s="13">
        <f>VLOOKUP($B2947,Sheet2!A:F,6,FALSE)</f>
        <v>8.3143634798355244</v>
      </c>
      <c r="P2947" s="1">
        <v>43800</v>
      </c>
      <c r="Q2947" s="3">
        <v>6.7500000000000004E-2</v>
      </c>
      <c r="R2947">
        <v>30</v>
      </c>
      <c r="S2947" s="1">
        <v>175200</v>
      </c>
      <c r="T2947" s="1">
        <v>1136.3399999999999</v>
      </c>
      <c r="U2947" s="1">
        <v>222.38</v>
      </c>
      <c r="V2947" s="1">
        <v>45.63</v>
      </c>
      <c r="W2947" s="4">
        <v>600</v>
      </c>
      <c r="X2947" s="1">
        <v>2004.35</v>
      </c>
      <c r="Y2947">
        <v>2</v>
      </c>
      <c r="Z2947">
        <v>18</v>
      </c>
      <c r="AA2947" t="str">
        <f>VLOOKUP($B2947,Sheet1!A:E,5,FALSE)</f>
        <v>Bustling Chinese and  Korean community. Large shopping community.</v>
      </c>
    </row>
    <row r="2948" spans="1:27" x14ac:dyDescent="0.2">
      <c r="A2948">
        <v>3079</v>
      </c>
      <c r="B2948" t="s">
        <v>3761</v>
      </c>
      <c r="C2948" t="s">
        <v>52</v>
      </c>
      <c r="D2948" s="1">
        <v>439000</v>
      </c>
      <c r="E2948">
        <v>1</v>
      </c>
      <c r="F2948">
        <v>1</v>
      </c>
      <c r="G2948" s="2">
        <v>2184</v>
      </c>
      <c r="H2948" t="s">
        <v>123</v>
      </c>
      <c r="I2948" t="s">
        <v>28</v>
      </c>
      <c r="J2948" s="5">
        <v>10028</v>
      </c>
      <c r="K2948" s="8" t="str">
        <f>VLOOKUP($B2948,Sheet1!A:E,3,FALSE)</f>
        <v>Upper East Side</v>
      </c>
      <c r="L2948" s="8" t="str">
        <f>VLOOKUP($B2948,Sheet1!A:E,4,FALSE)</f>
        <v>A</v>
      </c>
      <c r="M2948">
        <v>-73.954183400000005</v>
      </c>
      <c r="N2948">
        <v>40.777085100000001</v>
      </c>
      <c r="O2948" s="13">
        <f>VLOOKUP($B2948,Sheet2!A:F,6,FALSE)</f>
        <v>2.547953853750383</v>
      </c>
      <c r="P2948" s="1">
        <v>87800</v>
      </c>
      <c r="Q2948" s="3">
        <v>6.7500000000000004E-2</v>
      </c>
      <c r="R2948">
        <v>30</v>
      </c>
      <c r="S2948" s="1">
        <v>351200</v>
      </c>
      <c r="T2948" s="1">
        <v>2277.88</v>
      </c>
      <c r="U2948" s="1">
        <v>445.78</v>
      </c>
      <c r="V2948" s="1">
        <v>91.46</v>
      </c>
      <c r="W2948" s="4">
        <v>375</v>
      </c>
      <c r="X2948" s="1">
        <v>3190.12</v>
      </c>
      <c r="Y2948">
        <v>2</v>
      </c>
      <c r="Z2948">
        <v>18</v>
      </c>
      <c r="AA2948" t="str">
        <f>VLOOKUP($B2948,Sheet1!A:E,5,FALSE)</f>
        <v>Posh neighborhood, private schools, expensive supermarkets, iconic museums. </v>
      </c>
    </row>
    <row r="2949" spans="1:27" x14ac:dyDescent="0.2">
      <c r="A2949">
        <v>3080</v>
      </c>
      <c r="B2949" t="s">
        <v>3762</v>
      </c>
      <c r="C2949" t="s">
        <v>52</v>
      </c>
      <c r="D2949" s="1">
        <v>425000</v>
      </c>
      <c r="E2949">
        <v>3</v>
      </c>
      <c r="F2949">
        <v>1</v>
      </c>
      <c r="G2949" s="2">
        <v>2184</v>
      </c>
      <c r="H2949" t="s">
        <v>39</v>
      </c>
      <c r="I2949" t="s">
        <v>28</v>
      </c>
      <c r="J2949" s="5">
        <v>10011</v>
      </c>
      <c r="K2949" s="8" t="str">
        <f>VLOOKUP($B2949,Sheet1!A:E,3,FALSE)</f>
        <v>Chelsea</v>
      </c>
      <c r="L2949" s="8" t="str">
        <f>VLOOKUP($B2949,Sheet1!A:E,4,FALSE)</f>
        <v>A</v>
      </c>
      <c r="M2949">
        <v>-73.995988600000004</v>
      </c>
      <c r="N2949">
        <v>40.733059599999997</v>
      </c>
      <c r="O2949" s="13">
        <f>VLOOKUP($B2949,Sheet2!A:F,6,FALSE)</f>
        <v>1.2204289499192791</v>
      </c>
      <c r="P2949" s="1">
        <v>85000</v>
      </c>
      <c r="Q2949" s="3">
        <v>6.7500000000000004E-2</v>
      </c>
      <c r="R2949">
        <v>30</v>
      </c>
      <c r="S2949" s="1">
        <v>340000</v>
      </c>
      <c r="T2949" s="1">
        <v>2205.23</v>
      </c>
      <c r="U2949" s="1">
        <v>431.57</v>
      </c>
      <c r="V2949" s="1">
        <v>88.54</v>
      </c>
      <c r="W2949" s="4">
        <v>1000</v>
      </c>
      <c r="X2949" s="1">
        <v>3725.34</v>
      </c>
      <c r="Y2949">
        <v>6</v>
      </c>
      <c r="Z2949">
        <v>18</v>
      </c>
      <c r="AA2949" t="str">
        <f>VLOOKUP($B2949,Sheet1!A:E,5,FALSE)</f>
        <v>Luxury Highrises, premier neighborhood with upscale resturants and shops; Previously a LGBTQ hub.</v>
      </c>
    </row>
    <row r="2950" spans="1:27" x14ac:dyDescent="0.2">
      <c r="A2950">
        <v>3081</v>
      </c>
      <c r="B2950" t="s">
        <v>3763</v>
      </c>
      <c r="C2950" t="s">
        <v>87</v>
      </c>
      <c r="D2950" s="1">
        <v>599999</v>
      </c>
      <c r="E2950">
        <v>4</v>
      </c>
      <c r="F2950">
        <v>2</v>
      </c>
      <c r="G2950" s="2">
        <v>2184</v>
      </c>
      <c r="H2950" t="s">
        <v>325</v>
      </c>
      <c r="I2950" t="s">
        <v>45</v>
      </c>
      <c r="J2950" s="5">
        <v>11208</v>
      </c>
      <c r="K2950" s="8" t="str">
        <f>VLOOKUP($B2950,Sheet1!A:E,3,FALSE)</f>
        <v>East New York</v>
      </c>
      <c r="L2950" s="8" t="str">
        <f>VLOOKUP($B2950,Sheet1!A:E,4,FALSE)</f>
        <v>D+</v>
      </c>
      <c r="M2950">
        <v>-73.868116999999998</v>
      </c>
      <c r="N2950">
        <v>40.664799600000002</v>
      </c>
      <c r="O2950" s="13">
        <f>VLOOKUP($B2950,Sheet2!A:F,6,FALSE)</f>
        <v>8.4590461843932214</v>
      </c>
      <c r="P2950" s="1">
        <v>119999.8</v>
      </c>
      <c r="Q2950" s="3">
        <v>6.7500000000000004E-2</v>
      </c>
      <c r="R2950">
        <v>30</v>
      </c>
      <c r="S2950" s="1">
        <v>479999.2</v>
      </c>
      <c r="T2950" s="1">
        <v>3113.27</v>
      </c>
      <c r="U2950" s="1">
        <v>609.27</v>
      </c>
      <c r="V2950" s="1">
        <v>125</v>
      </c>
      <c r="W2950" s="4">
        <v>205</v>
      </c>
      <c r="X2950" s="1">
        <v>4052.53</v>
      </c>
      <c r="Y2950">
        <v>8</v>
      </c>
      <c r="Z2950">
        <v>14</v>
      </c>
      <c r="AA2950" t="str">
        <f>VLOOKUP($B2950,Sheet1!A:E,5,FALSE)</f>
        <v>High Violence, Drug abuse, and Crime. Recovering neighborhood Urban Revitalization Projects with many community gardens &amp;Green Spaces. </v>
      </c>
    </row>
    <row r="2951" spans="1:27" x14ac:dyDescent="0.2">
      <c r="A2951">
        <v>3082</v>
      </c>
      <c r="B2951" t="s">
        <v>3764</v>
      </c>
      <c r="C2951" t="s">
        <v>87</v>
      </c>
      <c r="D2951" s="1">
        <v>1139000</v>
      </c>
      <c r="E2951">
        <v>3</v>
      </c>
      <c r="F2951">
        <v>3</v>
      </c>
      <c r="G2951" s="2">
        <v>2520</v>
      </c>
      <c r="H2951" t="s">
        <v>62</v>
      </c>
      <c r="I2951" t="s">
        <v>45</v>
      </c>
      <c r="J2951" s="5">
        <v>11229</v>
      </c>
      <c r="K2951" s="8" t="str">
        <f>VLOOKUP($B2951,Sheet1!A:E,3,FALSE)</f>
        <v>Homecrest</v>
      </c>
      <c r="L2951" s="8" t="str">
        <f>VLOOKUP($B2951,Sheet1!A:E,4,FALSE)</f>
        <v>B</v>
      </c>
      <c r="M2951">
        <v>-73.945867100000001</v>
      </c>
      <c r="N2951">
        <v>40.599433500000004</v>
      </c>
      <c r="O2951" s="13">
        <f>VLOOKUP($B2951,Sheet2!A:F,6,FALSE)</f>
        <v>10.51517390633027</v>
      </c>
      <c r="P2951" s="1">
        <v>227800</v>
      </c>
      <c r="Q2951" s="3">
        <v>6.7500000000000004E-2</v>
      </c>
      <c r="R2951">
        <v>30</v>
      </c>
      <c r="S2951" s="1">
        <v>911200</v>
      </c>
      <c r="T2951" s="1">
        <v>5910.03</v>
      </c>
      <c r="U2951" s="1">
        <v>1156.5999999999999</v>
      </c>
      <c r="V2951" s="1">
        <v>237.29</v>
      </c>
      <c r="W2951" s="4">
        <v>600</v>
      </c>
      <c r="X2951" s="1">
        <v>7903.92</v>
      </c>
      <c r="Y2951">
        <v>6</v>
      </c>
      <c r="Z2951">
        <v>13</v>
      </c>
      <c r="AA2951" t="str">
        <f>VLOOKUP($B2951,Sheet1!A:E,5,FALSE)</f>
        <v>Residential community and local parks.</v>
      </c>
    </row>
    <row r="2952" spans="1:27" x14ac:dyDescent="0.2">
      <c r="A2952">
        <v>3083</v>
      </c>
      <c r="B2952" t="s">
        <v>3765</v>
      </c>
      <c r="C2952" t="s">
        <v>34</v>
      </c>
      <c r="D2952" s="1">
        <v>680000</v>
      </c>
      <c r="E2952">
        <v>3</v>
      </c>
      <c r="F2952">
        <v>2</v>
      </c>
      <c r="G2952" s="2">
        <v>1296</v>
      </c>
      <c r="H2952" t="s">
        <v>1650</v>
      </c>
      <c r="I2952" t="s">
        <v>45</v>
      </c>
      <c r="J2952" s="5">
        <v>11234</v>
      </c>
      <c r="K2952" s="8" t="str">
        <f>VLOOKUP($B2952,Sheet1!A:E,3,FALSE)</f>
        <v>Marine Park</v>
      </c>
      <c r="L2952" s="8" t="str">
        <f>VLOOKUP($B2952,Sheet1!A:E,4,FALSE)</f>
        <v>A</v>
      </c>
      <c r="M2952">
        <v>-73.921848400000002</v>
      </c>
      <c r="N2952">
        <v>40.638115900000003</v>
      </c>
      <c r="O2952" s="13">
        <f>VLOOKUP($B2952,Sheet2!A:F,6,FALSE)</f>
        <v>8.3365976967944722</v>
      </c>
      <c r="P2952" s="1">
        <v>136000</v>
      </c>
      <c r="Q2952" s="3">
        <v>6.7500000000000004E-2</v>
      </c>
      <c r="R2952">
        <v>30</v>
      </c>
      <c r="S2952" s="1">
        <v>544000</v>
      </c>
      <c r="T2952" s="1">
        <v>3528.37</v>
      </c>
      <c r="U2952" s="1">
        <v>690.51</v>
      </c>
      <c r="V2952" s="1">
        <v>141.66999999999999</v>
      </c>
      <c r="W2952" s="4">
        <v>375</v>
      </c>
      <c r="X2952" s="1">
        <v>4735.55</v>
      </c>
      <c r="Y2952">
        <v>6</v>
      </c>
      <c r="Z2952">
        <v>8</v>
      </c>
      <c r="AA2952" t="str">
        <f>VLOOKUP($B2952,Sheet1!A:E,5,FALSE)</f>
        <v>Marine Park, expansive parkland and recreational facilities.</v>
      </c>
    </row>
    <row r="2953" spans="1:27" x14ac:dyDescent="0.2">
      <c r="A2953">
        <v>3084</v>
      </c>
      <c r="B2953" t="s">
        <v>3766</v>
      </c>
      <c r="C2953" t="s">
        <v>87</v>
      </c>
      <c r="D2953" s="1">
        <v>2300000</v>
      </c>
      <c r="E2953">
        <v>11</v>
      </c>
      <c r="F2953">
        <v>6</v>
      </c>
      <c r="G2953" s="2">
        <v>2184</v>
      </c>
      <c r="H2953" t="s">
        <v>751</v>
      </c>
      <c r="I2953" t="s">
        <v>65</v>
      </c>
      <c r="J2953" s="5">
        <v>11436</v>
      </c>
      <c r="K2953" s="8" t="str">
        <f>VLOOKUP($B2953,Sheet1!A:E,3,FALSE)</f>
        <v>Jamaica</v>
      </c>
      <c r="L2953" s="8" t="str">
        <f>VLOOKUP($B2953,Sheet1!A:E,4,FALSE)</f>
        <v>C</v>
      </c>
      <c r="M2953">
        <v>-73.796203800000001</v>
      </c>
      <c r="N2953">
        <v>40.681873400000001</v>
      </c>
      <c r="O2953" s="13">
        <f>VLOOKUP($B2953,Sheet2!A:F,6,FALSE)</f>
        <v>10.95627620514005</v>
      </c>
      <c r="P2953" s="1">
        <v>460000</v>
      </c>
      <c r="Q2953" s="3">
        <v>6.7500000000000004E-2</v>
      </c>
      <c r="R2953">
        <v>30</v>
      </c>
      <c r="S2953" s="1">
        <v>1840000</v>
      </c>
      <c r="T2953" s="1">
        <v>11934.2</v>
      </c>
      <c r="U2953" s="1">
        <v>2335.54</v>
      </c>
      <c r="V2953" s="1">
        <v>479.17</v>
      </c>
      <c r="W2953" s="4">
        <v>600</v>
      </c>
      <c r="X2953" s="1">
        <v>15348.91</v>
      </c>
      <c r="Y2953">
        <v>22</v>
      </c>
      <c r="Z2953">
        <v>7</v>
      </c>
      <c r="AA2953" t="str">
        <f>VLOOKUP($B2953,Sheet1!A:E,5,FALSE)</f>
        <v>Sectioned into 3 sub-neighborhoods, estates in the north east, west shopping areas, and South high crime area.</v>
      </c>
    </row>
    <row r="2954" spans="1:27" x14ac:dyDescent="0.2">
      <c r="A2954">
        <v>3085</v>
      </c>
      <c r="B2954" t="s">
        <v>3767</v>
      </c>
      <c r="C2954" t="s">
        <v>26</v>
      </c>
      <c r="D2954" s="1">
        <v>560000</v>
      </c>
      <c r="E2954">
        <v>2</v>
      </c>
      <c r="F2954">
        <v>2</v>
      </c>
      <c r="G2954" s="2">
        <v>1008</v>
      </c>
      <c r="H2954" t="s">
        <v>315</v>
      </c>
      <c r="I2954" t="s">
        <v>36</v>
      </c>
      <c r="J2954" s="5">
        <v>10301</v>
      </c>
      <c r="K2954" s="8" t="str">
        <f>VLOOKUP($B2954,Sheet1!A:E,3,FALSE)</f>
        <v>Richmond County</v>
      </c>
      <c r="L2954" s="8" t="str">
        <f>VLOOKUP($B2954,Sheet1!A:E,4,FALSE)</f>
        <v>B</v>
      </c>
      <c r="M2954">
        <v>-74.075633199999999</v>
      </c>
      <c r="N2954">
        <v>40.638148000000001</v>
      </c>
      <c r="O2954" s="13">
        <f>VLOOKUP($B2954,Sheet2!A:F,6,FALSE)</f>
        <v>8.9866241032979044</v>
      </c>
      <c r="P2954" s="1">
        <v>112000</v>
      </c>
      <c r="Q2954" s="3">
        <v>6.7500000000000004E-2</v>
      </c>
      <c r="R2954">
        <v>30</v>
      </c>
      <c r="S2954" s="1">
        <v>448000</v>
      </c>
      <c r="T2954" s="1">
        <v>2905.72</v>
      </c>
      <c r="U2954" s="1">
        <v>568.65</v>
      </c>
      <c r="V2954" s="1">
        <v>116.67</v>
      </c>
      <c r="W2954" s="4">
        <v>600</v>
      </c>
      <c r="X2954" s="1">
        <v>4191.04</v>
      </c>
      <c r="Y2954">
        <v>4</v>
      </c>
      <c r="Z2954">
        <v>6</v>
      </c>
      <c r="AA2954" t="str">
        <f>VLOOKUP($B2954,Sheet1!A:E,5,FALSE)</f>
        <v>Northern Staten Island</v>
      </c>
    </row>
    <row r="2955" spans="1:27" x14ac:dyDescent="0.2">
      <c r="A2955">
        <v>3086</v>
      </c>
      <c r="B2955" t="s">
        <v>3768</v>
      </c>
      <c r="C2955" t="s">
        <v>87</v>
      </c>
      <c r="D2955" s="1">
        <v>1600000</v>
      </c>
      <c r="E2955">
        <v>9</v>
      </c>
      <c r="F2955">
        <v>3</v>
      </c>
      <c r="G2955" s="2">
        <v>3000</v>
      </c>
      <c r="H2955" t="s">
        <v>3769</v>
      </c>
      <c r="I2955" t="s">
        <v>28</v>
      </c>
      <c r="J2955" s="5">
        <v>10035</v>
      </c>
      <c r="K2955" s="8" t="str">
        <f>VLOOKUP($B2955,Sheet1!A:E,3,FALSE)</f>
        <v>East Harlem</v>
      </c>
      <c r="L2955" s="8" t="str">
        <f>VLOOKUP($B2955,Sheet1!A:E,4,FALSE)</f>
        <v>C</v>
      </c>
      <c r="M2955">
        <v>-73.939231199999995</v>
      </c>
      <c r="N2955">
        <v>40.806223500000002</v>
      </c>
      <c r="O2955" s="13">
        <f>VLOOKUP($B2955,Sheet2!A:F,6,FALSE)</f>
        <v>4.6436399760338229</v>
      </c>
      <c r="P2955" s="1">
        <v>320000</v>
      </c>
      <c r="Q2955" s="3">
        <v>6.7500000000000004E-2</v>
      </c>
      <c r="R2955">
        <v>30</v>
      </c>
      <c r="S2955" s="1">
        <v>1280000</v>
      </c>
      <c r="T2955" s="1">
        <v>8302.06</v>
      </c>
      <c r="U2955" s="1">
        <v>1624.72</v>
      </c>
      <c r="V2955" s="1">
        <v>333.33</v>
      </c>
      <c r="W2955" s="4">
        <v>600</v>
      </c>
      <c r="X2955" s="1">
        <v>10860.11</v>
      </c>
      <c r="Y2955">
        <v>18</v>
      </c>
      <c r="Z2955">
        <v>15</v>
      </c>
      <c r="AA2955" t="str">
        <f>VLOOKUP($B2955,Sheet1!A:E,5,FALSE)</f>
        <v>Spanish Harlem/ "El Barrio", Latin American &amp; Caribbean restaurants. Bustling street life. </v>
      </c>
    </row>
    <row r="2956" spans="1:27" x14ac:dyDescent="0.2">
      <c r="A2956">
        <v>3087</v>
      </c>
      <c r="B2956" t="s">
        <v>3770</v>
      </c>
      <c r="C2956" t="s">
        <v>26</v>
      </c>
      <c r="D2956" s="1">
        <v>699900</v>
      </c>
      <c r="E2956">
        <v>3</v>
      </c>
      <c r="F2956">
        <v>1</v>
      </c>
      <c r="G2956">
        <v>558</v>
      </c>
      <c r="H2956" t="s">
        <v>152</v>
      </c>
      <c r="I2956" t="s">
        <v>28</v>
      </c>
      <c r="J2956" s="5">
        <v>10016</v>
      </c>
      <c r="K2956" s="8" t="str">
        <f>VLOOKUP($B2956,Sheet1!A:E,3,FALSE)</f>
        <v>Murray Hill</v>
      </c>
      <c r="L2956" s="8" t="str">
        <f>VLOOKUP($B2956,Sheet1!A:E,4,FALSE)</f>
        <v>A</v>
      </c>
      <c r="M2956">
        <v>-73.979523499999999</v>
      </c>
      <c r="N2956">
        <v>40.750279300000003</v>
      </c>
      <c r="O2956" s="13">
        <f>VLOOKUP($B2956,Sheet2!A:F,6,FALSE)</f>
        <v>0.32583862636747501</v>
      </c>
      <c r="P2956" s="1">
        <v>139980</v>
      </c>
      <c r="Q2956" s="3">
        <v>6.7500000000000004E-2</v>
      </c>
      <c r="R2956">
        <v>30</v>
      </c>
      <c r="S2956" s="1">
        <v>559920</v>
      </c>
      <c r="T2956" s="1">
        <v>3631.63</v>
      </c>
      <c r="U2956" s="1">
        <v>710.71</v>
      </c>
      <c r="V2956" s="1">
        <v>145.81</v>
      </c>
      <c r="W2956" s="4">
        <v>160</v>
      </c>
      <c r="X2956" s="1">
        <v>4648.16</v>
      </c>
      <c r="Y2956">
        <v>6</v>
      </c>
      <c r="Z2956">
        <v>5</v>
      </c>
      <c r="AA2956" t="str">
        <f>VLOOKUP($B2956,Sheet1!A:E,5,FALSE)</f>
        <v>Great spot for connecting with new people, Financial &amp; Tech sector workers, fast paced way of life</v>
      </c>
    </row>
    <row r="2957" spans="1:27" x14ac:dyDescent="0.2">
      <c r="A2957">
        <v>3088</v>
      </c>
      <c r="B2957" t="s">
        <v>3771</v>
      </c>
      <c r="C2957" t="s">
        <v>26</v>
      </c>
      <c r="D2957" s="1">
        <v>1650000</v>
      </c>
      <c r="E2957">
        <v>3</v>
      </c>
      <c r="F2957">
        <v>2</v>
      </c>
      <c r="G2957" s="2">
        <v>1493</v>
      </c>
      <c r="H2957" t="s">
        <v>3772</v>
      </c>
      <c r="I2957" t="s">
        <v>28</v>
      </c>
      <c r="J2957" s="5">
        <v>10019</v>
      </c>
      <c r="K2957" s="8" t="str">
        <f>VLOOKUP($B2957,Sheet1!A:E,3,FALSE)</f>
        <v>Chelsea</v>
      </c>
      <c r="L2957" s="8" t="str">
        <f>VLOOKUP($B2957,Sheet1!A:E,4,FALSE)</f>
        <v>A</v>
      </c>
      <c r="M2957">
        <v>-73.982611300000002</v>
      </c>
      <c r="N2957">
        <v>40.761251600000001</v>
      </c>
      <c r="O2957" s="13">
        <f>VLOOKUP($B2957,Sheet2!A:F,6,FALSE)</f>
        <v>0.87066085677855187</v>
      </c>
      <c r="P2957" s="1">
        <v>330000</v>
      </c>
      <c r="Q2957" s="3">
        <v>6.7500000000000004E-2</v>
      </c>
      <c r="R2957">
        <v>30</v>
      </c>
      <c r="S2957" s="1">
        <v>1320000</v>
      </c>
      <c r="T2957" s="1">
        <v>8561.49</v>
      </c>
      <c r="U2957" s="1">
        <v>1675.49</v>
      </c>
      <c r="V2957" s="1">
        <v>343.75</v>
      </c>
      <c r="W2957" s="4">
        <v>600</v>
      </c>
      <c r="X2957" s="1">
        <v>11180.74</v>
      </c>
      <c r="Y2957">
        <v>6</v>
      </c>
      <c r="Z2957">
        <v>9</v>
      </c>
      <c r="AA2957" t="str">
        <f>VLOOKUP($B2957,Sheet1!A:E,5,FALSE)</f>
        <v>Luxury Highrises, premier neighborhood with upscale resturants and shops; Previously a LGBTQ hub.</v>
      </c>
    </row>
    <row r="2958" spans="1:27" x14ac:dyDescent="0.2">
      <c r="A2958">
        <v>3089</v>
      </c>
      <c r="B2958" t="s">
        <v>3773</v>
      </c>
      <c r="C2958" t="s">
        <v>52</v>
      </c>
      <c r="D2958" s="1">
        <v>679000</v>
      </c>
      <c r="E2958">
        <v>1</v>
      </c>
      <c r="F2958">
        <v>1</v>
      </c>
      <c r="G2958" s="2">
        <v>2184</v>
      </c>
      <c r="H2958" t="s">
        <v>69</v>
      </c>
      <c r="I2958" t="s">
        <v>28</v>
      </c>
      <c r="J2958" s="5">
        <v>10022</v>
      </c>
      <c r="K2958" s="8" t="str">
        <f>VLOOKUP($B2958,Sheet1!A:E,3,FALSE)</f>
        <v>Midtown East</v>
      </c>
      <c r="L2958" s="8" t="str">
        <f>VLOOKUP($B2958,Sheet1!A:E,4,FALSE)</f>
        <v>B</v>
      </c>
      <c r="M2958">
        <v>-73.967520699999994</v>
      </c>
      <c r="N2958">
        <v>40.754665600000003</v>
      </c>
      <c r="O2958" s="13">
        <f>VLOOKUP($B2958,Sheet2!A:F,6,FALSE)</f>
        <v>1.022664355179147</v>
      </c>
      <c r="P2958" s="1">
        <v>135800</v>
      </c>
      <c r="Q2958" s="3">
        <v>6.7500000000000004E-2</v>
      </c>
      <c r="R2958">
        <v>30</v>
      </c>
      <c r="S2958" s="1">
        <v>543200</v>
      </c>
      <c r="T2958" s="1">
        <v>3523.18</v>
      </c>
      <c r="U2958" s="1">
        <v>689.49</v>
      </c>
      <c r="V2958" s="1">
        <v>141.46</v>
      </c>
      <c r="W2958" s="4">
        <v>205</v>
      </c>
      <c r="X2958" s="1">
        <v>4559.13</v>
      </c>
      <c r="Y2958">
        <v>2</v>
      </c>
      <c r="Z2958">
        <v>18</v>
      </c>
      <c r="AA2958" t="str">
        <f>VLOOKUP($B2958,Sheet1!A:E,5,FALSE)</f>
        <v>Acess to Museum Mile, world class resturants on 2nd &amp; 3rd ave, close to corporate headquarters</v>
      </c>
    </row>
    <row r="2959" spans="1:27" x14ac:dyDescent="0.2">
      <c r="A2959">
        <v>3090</v>
      </c>
      <c r="B2959" t="s">
        <v>3774</v>
      </c>
      <c r="C2959" t="s">
        <v>26</v>
      </c>
      <c r="D2959" s="1">
        <v>1249000</v>
      </c>
      <c r="E2959">
        <v>2</v>
      </c>
      <c r="F2959">
        <v>2</v>
      </c>
      <c r="G2959" s="2">
        <v>2158</v>
      </c>
      <c r="H2959" t="s">
        <v>39</v>
      </c>
      <c r="I2959" t="s">
        <v>45</v>
      </c>
      <c r="J2959" s="5">
        <v>11218</v>
      </c>
      <c r="K2959" s="8" t="str">
        <f>VLOOKUP($B2959,Sheet1!A:E,3,FALSE)</f>
        <v>Borough Park</v>
      </c>
      <c r="L2959" s="8" t="str">
        <f>VLOOKUP($B2959,Sheet1!A:E,4,FALSE)</f>
        <v>B-</v>
      </c>
      <c r="M2959">
        <v>-73.980130000000003</v>
      </c>
      <c r="N2959">
        <v>40.648091000000001</v>
      </c>
      <c r="O2959" s="13">
        <f>VLOOKUP($B2959,Sheet2!A:F,6,FALSE)</f>
        <v>6.9558704071782191</v>
      </c>
      <c r="P2959" s="1">
        <v>249800</v>
      </c>
      <c r="Q2959" s="3">
        <v>6.7500000000000004E-2</v>
      </c>
      <c r="R2959">
        <v>30</v>
      </c>
      <c r="S2959" s="1">
        <v>999200</v>
      </c>
      <c r="T2959" s="1">
        <v>6480.79</v>
      </c>
      <c r="U2959" s="1">
        <v>1268.3</v>
      </c>
      <c r="V2959" s="1">
        <v>260.20999999999998</v>
      </c>
      <c r="W2959" s="4">
        <v>600</v>
      </c>
      <c r="X2959" s="1">
        <v>8609.2999999999993</v>
      </c>
      <c r="Y2959">
        <v>4</v>
      </c>
      <c r="Z2959">
        <v>13</v>
      </c>
      <c r="AA2959" t="str">
        <f>VLOOKUP($B2959,Sheet1!A:E,5,FALSE)</f>
        <v>Large Hasidic Orthodox Jewish community, Kosher food, Synagogues. </v>
      </c>
    </row>
    <row r="2960" spans="1:27" x14ac:dyDescent="0.2">
      <c r="A2960">
        <v>3091</v>
      </c>
      <c r="B2960" t="s">
        <v>3775</v>
      </c>
      <c r="C2960" t="s">
        <v>52</v>
      </c>
      <c r="D2960" s="1">
        <v>438000</v>
      </c>
      <c r="E2960">
        <v>1</v>
      </c>
      <c r="F2960">
        <v>1</v>
      </c>
      <c r="G2960" s="2">
        <v>2184</v>
      </c>
      <c r="H2960" t="s">
        <v>69</v>
      </c>
      <c r="I2960" t="s">
        <v>28</v>
      </c>
      <c r="J2960" s="5">
        <v>10009</v>
      </c>
      <c r="K2960" s="8" t="str">
        <f>VLOOKUP($B2960,Sheet1!A:E,3,FALSE)</f>
        <v>East Village</v>
      </c>
      <c r="L2960" s="8" t="str">
        <f>VLOOKUP($B2960,Sheet1!A:E,4,FALSE)</f>
        <v>B+</v>
      </c>
      <c r="M2960">
        <v>-73.98509</v>
      </c>
      <c r="N2960">
        <v>40.722823499999997</v>
      </c>
      <c r="O2960" s="13">
        <f>VLOOKUP($B2960,Sheet2!A:F,6,FALSE)</f>
        <v>1.7937049560117999</v>
      </c>
      <c r="P2960" s="1">
        <v>87600</v>
      </c>
      <c r="Q2960" s="3">
        <v>6.7500000000000004E-2</v>
      </c>
      <c r="R2960">
        <v>30</v>
      </c>
      <c r="S2960" s="1">
        <v>350400</v>
      </c>
      <c r="T2960" s="1">
        <v>2272.69</v>
      </c>
      <c r="U2960" s="1">
        <v>444.77</v>
      </c>
      <c r="V2960" s="1">
        <v>91.25</v>
      </c>
      <c r="W2960" s="4">
        <v>205</v>
      </c>
      <c r="X2960" s="1">
        <v>3013.7</v>
      </c>
      <c r="Y2960">
        <v>2</v>
      </c>
      <c r="Z2960">
        <v>18</v>
      </c>
      <c r="AA2960" t="str">
        <f>VLOOKUP($B2960,Sheet1!A:E,5,FALSE)</f>
        <v>Lower Manhattan. Vibrant culture, "counter-culture history", St. Mark's Place. Tompkins Square Park, numerous bars clubs and music halls.</v>
      </c>
    </row>
    <row r="2961" spans="1:27" x14ac:dyDescent="0.2">
      <c r="A2961">
        <v>3092</v>
      </c>
      <c r="B2961" t="s">
        <v>3776</v>
      </c>
      <c r="C2961" t="s">
        <v>52</v>
      </c>
      <c r="D2961" s="1">
        <v>449000</v>
      </c>
      <c r="E2961">
        <v>2</v>
      </c>
      <c r="F2961">
        <v>1</v>
      </c>
      <c r="G2961" s="2">
        <v>2184</v>
      </c>
      <c r="H2961" t="s">
        <v>2952</v>
      </c>
      <c r="I2961" t="s">
        <v>65</v>
      </c>
      <c r="J2961" s="5">
        <v>11374</v>
      </c>
      <c r="K2961" s="8" t="str">
        <f>VLOOKUP($B2961,Sheet1!A:E,3,FALSE)</f>
        <v>Rego Park</v>
      </c>
      <c r="L2961" s="8" t="str">
        <f>VLOOKUP($B2961,Sheet1!A:E,4,FALSE)</f>
        <v>B+</v>
      </c>
      <c r="M2961">
        <v>-73.852209200000004</v>
      </c>
      <c r="N2961">
        <v>40.728234700000002</v>
      </c>
      <c r="O2961" s="13">
        <f>VLOOKUP($B2961,Sheet2!A:F,6,FALSE)</f>
        <v>7.134811541738598</v>
      </c>
      <c r="P2961" s="1">
        <v>89800</v>
      </c>
      <c r="Q2961" s="3">
        <v>6.7500000000000004E-2</v>
      </c>
      <c r="R2961">
        <v>30</v>
      </c>
      <c r="S2961" s="1">
        <v>359200</v>
      </c>
      <c r="T2961" s="1">
        <v>2329.7600000000002</v>
      </c>
      <c r="U2961" s="1">
        <v>455.94</v>
      </c>
      <c r="V2961" s="1">
        <v>93.54</v>
      </c>
      <c r="W2961" s="4">
        <v>600</v>
      </c>
      <c r="X2961" s="1">
        <v>3479.24</v>
      </c>
      <c r="Y2961">
        <v>4</v>
      </c>
      <c r="Z2961">
        <v>18</v>
      </c>
      <c r="AA2961" t="str">
        <f>VLOOKUP($B2961,Sheet1!A:E,5,FALSE)</f>
        <v>Queens Center Mall, sigificant recent immigrant populations. </v>
      </c>
    </row>
    <row r="2962" spans="1:27" x14ac:dyDescent="0.2">
      <c r="A2962">
        <v>3093</v>
      </c>
      <c r="B2962" t="s">
        <v>3777</v>
      </c>
      <c r="C2962" t="s">
        <v>52</v>
      </c>
      <c r="D2962" s="1">
        <v>699000</v>
      </c>
      <c r="E2962">
        <v>1</v>
      </c>
      <c r="F2962">
        <v>1</v>
      </c>
      <c r="G2962" s="2">
        <v>2184</v>
      </c>
      <c r="H2962" t="s">
        <v>47</v>
      </c>
      <c r="I2962" t="s">
        <v>28</v>
      </c>
      <c r="J2962" s="5">
        <v>10003</v>
      </c>
      <c r="K2962" s="8" t="str">
        <f>VLOOKUP($B2962,Sheet1!A:E,3,FALSE)</f>
        <v>East Village</v>
      </c>
      <c r="L2962" s="8" t="str">
        <f>VLOOKUP($B2962,Sheet1!A:E,4,FALSE)</f>
        <v>B+</v>
      </c>
      <c r="M2962">
        <v>-73.9861097</v>
      </c>
      <c r="N2962">
        <v>40.729737999999998</v>
      </c>
      <c r="O2962" s="13">
        <f>VLOOKUP($B2962,Sheet2!A:F,6,FALSE)</f>
        <v>1.316986551420513</v>
      </c>
      <c r="P2962" s="1">
        <v>139800</v>
      </c>
      <c r="Q2962" s="3">
        <v>6.7500000000000004E-2</v>
      </c>
      <c r="R2962">
        <v>30</v>
      </c>
      <c r="S2962" s="1">
        <v>559200</v>
      </c>
      <c r="T2962" s="1">
        <v>3626.96</v>
      </c>
      <c r="U2962" s="1">
        <v>709.8</v>
      </c>
      <c r="V2962" s="1">
        <v>145.63</v>
      </c>
      <c r="W2962" s="4">
        <v>600</v>
      </c>
      <c r="X2962" s="1">
        <v>5082.3900000000003</v>
      </c>
      <c r="Y2962">
        <v>2</v>
      </c>
      <c r="Z2962">
        <v>18</v>
      </c>
      <c r="AA2962" t="str">
        <f>VLOOKUP($B2962,Sheet1!A:E,5,FALSE)</f>
        <v>Lower Manhattan. Vibrant culture, "counter-culture history", St. Mark's Place. Tompkins Square Park, numerous bars clubs and music halls.</v>
      </c>
    </row>
    <row r="2963" spans="1:27" x14ac:dyDescent="0.2">
      <c r="A2963">
        <v>3094</v>
      </c>
      <c r="B2963" t="s">
        <v>3778</v>
      </c>
      <c r="C2963" t="s">
        <v>174</v>
      </c>
      <c r="D2963" s="1">
        <v>1400000</v>
      </c>
      <c r="E2963">
        <v>3</v>
      </c>
      <c r="F2963">
        <v>2.5</v>
      </c>
      <c r="G2963" s="2">
        <v>2184</v>
      </c>
      <c r="H2963" t="s">
        <v>427</v>
      </c>
      <c r="I2963" t="s">
        <v>54</v>
      </c>
      <c r="J2963" s="5">
        <v>10454</v>
      </c>
      <c r="K2963" s="8" t="str">
        <f>VLOOKUP($B2963,Sheet1!A:E,3,FALSE)</f>
        <v>Mott Haven</v>
      </c>
      <c r="L2963" s="8" t="str">
        <f>VLOOKUP($B2963,Sheet1!A:E,4,FALSE)</f>
        <v>D+</v>
      </c>
      <c r="M2963">
        <v>-73.920266100000006</v>
      </c>
      <c r="N2963">
        <v>40.806536800000003</v>
      </c>
      <c r="O2963" s="13">
        <f>VLOOKUP($B2963,Sheet2!A:F,6,FALSE)</f>
        <v>5.2484279774997189</v>
      </c>
      <c r="P2963" s="1">
        <v>280000</v>
      </c>
      <c r="Q2963" s="3">
        <v>6.7500000000000004E-2</v>
      </c>
      <c r="R2963">
        <v>30</v>
      </c>
      <c r="S2963" s="1">
        <v>1120000</v>
      </c>
      <c r="T2963" s="1">
        <v>7264.3</v>
      </c>
      <c r="U2963" s="1">
        <v>1421.63</v>
      </c>
      <c r="V2963" s="1">
        <v>291.67</v>
      </c>
      <c r="W2963" s="4">
        <v>1400</v>
      </c>
      <c r="X2963" s="1">
        <v>10377.6</v>
      </c>
      <c r="Y2963">
        <v>6</v>
      </c>
      <c r="Z2963">
        <v>12</v>
      </c>
      <c r="AA2963" t="str">
        <f>VLOOKUP($B2963,Sheet1!A:E,5,FALSE)</f>
        <v>Cultural hub in the South Bronx, intersection of long time residents , and gentrification.</v>
      </c>
    </row>
    <row r="2964" spans="1:27" x14ac:dyDescent="0.2">
      <c r="A2964">
        <v>3100</v>
      </c>
      <c r="B2964" t="s">
        <v>3779</v>
      </c>
      <c r="C2964" t="s">
        <v>52</v>
      </c>
      <c r="D2964" s="1">
        <v>600000</v>
      </c>
      <c r="E2964">
        <v>3</v>
      </c>
      <c r="F2964">
        <v>2</v>
      </c>
      <c r="G2964" s="2">
        <v>1000</v>
      </c>
      <c r="H2964" t="s">
        <v>829</v>
      </c>
      <c r="I2964" t="s">
        <v>28</v>
      </c>
      <c r="J2964" s="5">
        <v>10027</v>
      </c>
      <c r="K2964" s="8" t="str">
        <f>VLOOKUP($B2964,Sheet1!A:E,3,FALSE)</f>
        <v>Harlem</v>
      </c>
      <c r="L2964" s="8" t="str">
        <f>VLOOKUP($B2964,Sheet1!A:E,4,FALSE)</f>
        <v>C</v>
      </c>
      <c r="M2964">
        <v>-73.947816700000004</v>
      </c>
      <c r="N2964">
        <v>40.805288300000001</v>
      </c>
      <c r="O2964" s="13">
        <f>VLOOKUP($B2964,Sheet2!A:F,6,FALSE)</f>
        <v>4.3676609015822052</v>
      </c>
      <c r="P2964" s="1">
        <v>120000</v>
      </c>
      <c r="Q2964" s="3">
        <v>6.7500000000000004E-2</v>
      </c>
      <c r="R2964">
        <v>30</v>
      </c>
      <c r="S2964" s="1">
        <v>480000</v>
      </c>
      <c r="T2964" s="1">
        <v>3113.27</v>
      </c>
      <c r="U2964" s="1">
        <v>609.27</v>
      </c>
      <c r="V2964" s="1">
        <v>125</v>
      </c>
      <c r="W2964" s="4">
        <v>205</v>
      </c>
      <c r="X2964" s="1">
        <v>4052.54</v>
      </c>
      <c r="Y2964">
        <v>6</v>
      </c>
      <c r="Z2964">
        <v>6</v>
      </c>
      <c r="AA2964" t="str">
        <f>VLOOKUP($B2964,Sheet1!A:E,5,FALSE)</f>
        <v>Rich African-American history and cultural landmarks such as Apollo Theather. </v>
      </c>
    </row>
    <row r="2965" spans="1:27" x14ac:dyDescent="0.2">
      <c r="A2965">
        <v>3101</v>
      </c>
      <c r="B2965" t="s">
        <v>3780</v>
      </c>
      <c r="C2965" t="s">
        <v>34</v>
      </c>
      <c r="D2965" s="1">
        <v>686000</v>
      </c>
      <c r="E2965">
        <v>3</v>
      </c>
      <c r="F2965">
        <v>2</v>
      </c>
      <c r="G2965" s="2">
        <v>2184</v>
      </c>
      <c r="H2965" t="s">
        <v>451</v>
      </c>
      <c r="I2965" t="s">
        <v>65</v>
      </c>
      <c r="J2965" s="5">
        <v>11436</v>
      </c>
      <c r="K2965" s="8" t="str">
        <f>VLOOKUP($B2965,Sheet1!A:E,3,FALSE)</f>
        <v>Jamaica</v>
      </c>
      <c r="L2965" s="8" t="str">
        <f>VLOOKUP($B2965,Sheet1!A:E,4,FALSE)</f>
        <v>C</v>
      </c>
      <c r="M2965">
        <v>-73.795295199999998</v>
      </c>
      <c r="N2965">
        <v>40.680845099999999</v>
      </c>
      <c r="O2965" s="13">
        <f>VLOOKUP($B2965,Sheet2!A:F,6,FALSE)</f>
        <v>11.029625902759539</v>
      </c>
      <c r="P2965" s="1">
        <v>137200</v>
      </c>
      <c r="Q2965" s="3">
        <v>6.7500000000000004E-2</v>
      </c>
      <c r="R2965">
        <v>30</v>
      </c>
      <c r="S2965" s="1">
        <v>548800</v>
      </c>
      <c r="T2965" s="1">
        <v>3559.51</v>
      </c>
      <c r="U2965" s="1">
        <v>696.6</v>
      </c>
      <c r="V2965" s="1">
        <v>142.91999999999999</v>
      </c>
      <c r="W2965" s="4">
        <v>3000</v>
      </c>
      <c r="X2965" s="1">
        <v>7399.02</v>
      </c>
      <c r="Y2965">
        <v>6</v>
      </c>
      <c r="Z2965">
        <v>14</v>
      </c>
      <c r="AA2965" t="str">
        <f>VLOOKUP($B2965,Sheet1!A:E,5,FALSE)</f>
        <v>Sectioned into 3 sub-neighborhoods, estates in the north east, west shopping areas, and South high crime area.</v>
      </c>
    </row>
    <row r="2966" spans="1:27" x14ac:dyDescent="0.2">
      <c r="A2966">
        <v>3102</v>
      </c>
      <c r="B2966" t="s">
        <v>3781</v>
      </c>
      <c r="C2966" t="s">
        <v>26</v>
      </c>
      <c r="D2966" s="1">
        <v>2255000</v>
      </c>
      <c r="E2966">
        <v>2</v>
      </c>
      <c r="F2966">
        <v>2</v>
      </c>
      <c r="G2966" s="2">
        <v>1450</v>
      </c>
      <c r="H2966" t="s">
        <v>853</v>
      </c>
      <c r="I2966" t="s">
        <v>28</v>
      </c>
      <c r="J2966" s="5">
        <v>10019</v>
      </c>
      <c r="K2966" s="8" t="str">
        <f>VLOOKUP($B2966,Sheet1!A:E,3,FALSE)</f>
        <v>Chelsea</v>
      </c>
      <c r="L2966" s="8" t="str">
        <f>VLOOKUP($B2966,Sheet1!A:E,4,FALSE)</f>
        <v>A</v>
      </c>
      <c r="M2966">
        <v>-73.994257000000005</v>
      </c>
      <c r="N2966">
        <v>40.764654999999998</v>
      </c>
      <c r="O2966" s="13">
        <f>VLOOKUP($B2966,Sheet2!A:F,6,FALSE)</f>
        <v>1.187000960587985</v>
      </c>
      <c r="P2966" s="1">
        <v>451000</v>
      </c>
      <c r="Q2966" s="3">
        <v>6.7500000000000004E-2</v>
      </c>
      <c r="R2966">
        <v>30</v>
      </c>
      <c r="S2966" s="1">
        <v>1804000</v>
      </c>
      <c r="T2966" s="1">
        <v>11700.71</v>
      </c>
      <c r="U2966" s="1">
        <v>2289.84</v>
      </c>
      <c r="V2966" s="1">
        <v>469.79</v>
      </c>
      <c r="W2966" s="4">
        <v>600</v>
      </c>
      <c r="X2966" s="1">
        <v>15060.34</v>
      </c>
      <c r="Y2966">
        <v>4</v>
      </c>
      <c r="Z2966">
        <v>9</v>
      </c>
      <c r="AA2966" t="str">
        <f>VLOOKUP($B2966,Sheet1!A:E,5,FALSE)</f>
        <v>Luxury Highrises, premier neighborhood with upscale resturants and shops; Previously a LGBTQ hub.</v>
      </c>
    </row>
    <row r="2967" spans="1:27" x14ac:dyDescent="0.2">
      <c r="A2967">
        <v>3103</v>
      </c>
      <c r="B2967" t="s">
        <v>3782</v>
      </c>
      <c r="C2967" t="s">
        <v>188</v>
      </c>
      <c r="D2967" s="1">
        <v>2500000</v>
      </c>
      <c r="E2967">
        <v>5</v>
      </c>
      <c r="F2967">
        <v>4</v>
      </c>
      <c r="G2967" s="2">
        <v>4400</v>
      </c>
      <c r="H2967" t="s">
        <v>39</v>
      </c>
      <c r="I2967" t="s">
        <v>45</v>
      </c>
      <c r="J2967" s="5">
        <v>11216</v>
      </c>
      <c r="K2967" s="8" t="str">
        <f>VLOOKUP($B2967,Sheet1!A:E,3,FALSE)</f>
        <v>Bedford-Stuyvesant</v>
      </c>
      <c r="L2967" s="8" t="str">
        <f>VLOOKUP($B2967,Sheet1!A:E,4,FALSE)</f>
        <v>C+</v>
      </c>
      <c r="M2967">
        <v>-73.949175800000006</v>
      </c>
      <c r="N2967">
        <v>40.683205200000003</v>
      </c>
      <c r="O2967" s="13">
        <f>VLOOKUP($B2967,Sheet2!A:F,6,FALSE)</f>
        <v>4.911182769116559</v>
      </c>
      <c r="P2967" s="1">
        <v>500000</v>
      </c>
      <c r="Q2967" s="3">
        <v>6.7500000000000004E-2</v>
      </c>
      <c r="R2967">
        <v>30</v>
      </c>
      <c r="S2967" s="1">
        <v>2000000</v>
      </c>
      <c r="T2967" s="1">
        <v>12971.96</v>
      </c>
      <c r="U2967" s="1">
        <v>2538.63</v>
      </c>
      <c r="V2967" s="1">
        <v>520.83000000000004</v>
      </c>
      <c r="W2967" s="4">
        <v>205</v>
      </c>
      <c r="X2967" s="1">
        <v>16236.42</v>
      </c>
      <c r="Y2967">
        <v>10</v>
      </c>
      <c r="Z2967">
        <v>18</v>
      </c>
      <c r="AA2967" t="str">
        <f>VLOOKUP($B2967,Sheet1!A:E,5,FALSE)</f>
        <v>Bed-Stuy, Do or Die phrase, home of rappers Notorious B.I.G &amp; Jay Z, Options for soul food &amp; carribean foods.</v>
      </c>
    </row>
    <row r="2968" spans="1:27" x14ac:dyDescent="0.2">
      <c r="A2968">
        <v>3104</v>
      </c>
      <c r="B2968" t="s">
        <v>3783</v>
      </c>
      <c r="C2968" t="s">
        <v>188</v>
      </c>
      <c r="D2968" s="1">
        <v>1848888</v>
      </c>
      <c r="E2968">
        <v>6</v>
      </c>
      <c r="F2968">
        <v>4</v>
      </c>
      <c r="G2968" s="2">
        <v>3234</v>
      </c>
      <c r="H2968" t="s">
        <v>81</v>
      </c>
      <c r="I2968" t="s">
        <v>65</v>
      </c>
      <c r="J2968" s="5">
        <v>11432</v>
      </c>
      <c r="K2968" s="8" t="str">
        <f>VLOOKUP($B2968,Sheet1!A:E,3,FALSE)</f>
        <v>Jamaica</v>
      </c>
      <c r="L2968" s="8" t="str">
        <f>VLOOKUP($B2968,Sheet1!A:E,4,FALSE)</f>
        <v>C</v>
      </c>
      <c r="M2968">
        <v>-73.787268499999996</v>
      </c>
      <c r="N2968">
        <v>40.716058199999999</v>
      </c>
      <c r="O2968" s="13">
        <f>VLOOKUP($B2968,Sheet2!A:F,6,FALSE)</f>
        <v>10.64415422507458</v>
      </c>
      <c r="P2968" s="1">
        <v>369777.6</v>
      </c>
      <c r="Q2968" s="3">
        <v>6.7500000000000004E-2</v>
      </c>
      <c r="R2968">
        <v>30</v>
      </c>
      <c r="S2968" s="1">
        <v>1479110.4</v>
      </c>
      <c r="T2968" s="1">
        <v>9593.48</v>
      </c>
      <c r="U2968" s="1">
        <v>1877.45</v>
      </c>
      <c r="V2968" s="1">
        <v>385.19</v>
      </c>
      <c r="W2968" s="4">
        <v>375</v>
      </c>
      <c r="X2968" s="1">
        <v>12231.12</v>
      </c>
      <c r="Y2968">
        <v>12</v>
      </c>
      <c r="Z2968">
        <v>13</v>
      </c>
      <c r="AA2968" t="str">
        <f>VLOOKUP($B2968,Sheet1!A:E,5,FALSE)</f>
        <v>Sectioned into 3 sub-neighborhoods, estates in the north east, west shopping areas, and South high crime area.</v>
      </c>
    </row>
    <row r="2969" spans="1:27" x14ac:dyDescent="0.2">
      <c r="A2969">
        <v>3105</v>
      </c>
      <c r="B2969" t="s">
        <v>3784</v>
      </c>
      <c r="C2969" t="s">
        <v>52</v>
      </c>
      <c r="D2969" s="1">
        <v>259900</v>
      </c>
      <c r="E2969">
        <v>2</v>
      </c>
      <c r="F2969">
        <v>1</v>
      </c>
      <c r="G2969">
        <v>850</v>
      </c>
      <c r="H2969" t="s">
        <v>62</v>
      </c>
      <c r="I2969" t="s">
        <v>54</v>
      </c>
      <c r="J2969" s="5">
        <v>10463</v>
      </c>
      <c r="K2969" s="8" t="str">
        <f>VLOOKUP($B2969,Sheet1!A:E,3,FALSE)</f>
        <v>Riverdale</v>
      </c>
      <c r="L2969" s="8" t="str">
        <f>VLOOKUP($B2969,Sheet1!A:E,4,FALSE)</f>
        <v>A-</v>
      </c>
      <c r="M2969">
        <v>-73.916004000000001</v>
      </c>
      <c r="N2969">
        <v>40.878977300000003</v>
      </c>
      <c r="O2969" s="13">
        <f>VLOOKUP($B2969,Sheet2!A:F,6,FALSE)</f>
        <v>9.69094223283434</v>
      </c>
      <c r="P2969" s="1">
        <v>51980</v>
      </c>
      <c r="Q2969" s="3">
        <v>6.7500000000000004E-2</v>
      </c>
      <c r="R2969">
        <v>30</v>
      </c>
      <c r="S2969" s="1">
        <v>207920</v>
      </c>
      <c r="T2969" s="1">
        <v>1348.57</v>
      </c>
      <c r="U2969" s="1">
        <v>263.92</v>
      </c>
      <c r="V2969" s="1">
        <v>54.15</v>
      </c>
      <c r="W2969" s="4">
        <v>600</v>
      </c>
      <c r="X2969" s="1">
        <v>2266.63</v>
      </c>
      <c r="Y2969">
        <v>4</v>
      </c>
      <c r="Z2969">
        <v>7</v>
      </c>
      <c r="AA2969" t="str">
        <f>VLOOKUP($B2969,Sheet1!A:E,5,FALSE)</f>
        <v>Residential neighborhood , affluent enclave within the Bronx., "alternative to the Upper West side", Car Transportation is reccomended.</v>
      </c>
    </row>
    <row r="2970" spans="1:27" x14ac:dyDescent="0.2">
      <c r="A2970">
        <v>3106</v>
      </c>
      <c r="B2970" t="s">
        <v>3785</v>
      </c>
      <c r="C2970" t="s">
        <v>52</v>
      </c>
      <c r="D2970" s="1">
        <v>399000</v>
      </c>
      <c r="E2970">
        <v>1</v>
      </c>
      <c r="F2970">
        <v>1</v>
      </c>
      <c r="G2970">
        <v>750</v>
      </c>
      <c r="H2970" t="s">
        <v>62</v>
      </c>
      <c r="I2970" t="s">
        <v>45</v>
      </c>
      <c r="J2970" s="5">
        <v>11209</v>
      </c>
      <c r="K2970" s="8" t="str">
        <f>VLOOKUP($B2970,Sheet1!A:E,3,FALSE)</f>
        <v>Bay Ridge</v>
      </c>
      <c r="L2970" s="8" t="str">
        <f>VLOOKUP($B2970,Sheet1!A:E,4,FALSE)</f>
        <v>B+</v>
      </c>
      <c r="M2970">
        <v>-74.0315729</v>
      </c>
      <c r="N2970">
        <v>40.614285000000002</v>
      </c>
      <c r="O2970" s="13">
        <f>VLOOKUP($B2970,Sheet2!A:F,6,FALSE)</f>
        <v>9.5942225655701883</v>
      </c>
      <c r="P2970" s="1">
        <v>79800</v>
      </c>
      <c r="Q2970" s="3">
        <v>6.7500000000000004E-2</v>
      </c>
      <c r="R2970">
        <v>30</v>
      </c>
      <c r="S2970" s="1">
        <v>319200</v>
      </c>
      <c r="T2970" s="1">
        <v>2070.33</v>
      </c>
      <c r="U2970" s="1">
        <v>405.16</v>
      </c>
      <c r="V2970" s="1">
        <v>83.13</v>
      </c>
      <c r="W2970" s="4">
        <v>375</v>
      </c>
      <c r="X2970" s="1">
        <v>2933.61</v>
      </c>
      <c r="Y2970">
        <v>2</v>
      </c>
      <c r="Z2970">
        <v>6</v>
      </c>
      <c r="AA2970" t="str">
        <f>VLOOKUP($B2970,Sheet1!A:E,5,FALSE)</f>
        <v>South Brooklyn Neighborhood known for elaborate Christmas light in Dyker Heights.</v>
      </c>
    </row>
    <row r="2971" spans="1:27" x14ac:dyDescent="0.2">
      <c r="A2971">
        <v>3107</v>
      </c>
      <c r="B2971" t="s">
        <v>3786</v>
      </c>
      <c r="C2971" t="s">
        <v>87</v>
      </c>
      <c r="D2971" s="1">
        <v>1479000</v>
      </c>
      <c r="E2971">
        <v>7</v>
      </c>
      <c r="F2971">
        <v>2.5</v>
      </c>
      <c r="G2971" s="2">
        <v>4200</v>
      </c>
      <c r="H2971" t="s">
        <v>313</v>
      </c>
      <c r="I2971" t="s">
        <v>45</v>
      </c>
      <c r="J2971" s="5">
        <v>11234</v>
      </c>
      <c r="K2971" s="8" t="str">
        <f>VLOOKUP($B2971,Sheet1!A:E,3,FALSE)</f>
        <v>Marine Park</v>
      </c>
      <c r="L2971" s="8" t="str">
        <f>VLOOKUP($B2971,Sheet1!A:E,4,FALSE)</f>
        <v>A</v>
      </c>
      <c r="M2971">
        <v>-73.913741999999999</v>
      </c>
      <c r="N2971">
        <v>40.6244327</v>
      </c>
      <c r="O2971" s="13">
        <f>VLOOKUP($B2971,Sheet2!A:F,6,FALSE)</f>
        <v>9.3723952669669455</v>
      </c>
      <c r="P2971" s="1">
        <v>295800</v>
      </c>
      <c r="Q2971" s="3">
        <v>6.7500000000000004E-2</v>
      </c>
      <c r="R2971">
        <v>30</v>
      </c>
      <c r="S2971" s="1">
        <v>1183200</v>
      </c>
      <c r="T2971" s="1">
        <v>7674.21</v>
      </c>
      <c r="U2971" s="1">
        <v>1501.85</v>
      </c>
      <c r="V2971" s="1">
        <v>308.13</v>
      </c>
      <c r="W2971" s="4">
        <v>600</v>
      </c>
      <c r="X2971" s="1">
        <v>10084.19</v>
      </c>
      <c r="Y2971">
        <v>14</v>
      </c>
      <c r="Z2971">
        <v>23</v>
      </c>
      <c r="AA2971" t="str">
        <f>VLOOKUP($B2971,Sheet1!A:E,5,FALSE)</f>
        <v>Marine Park, expansive parkland and recreational facilities.</v>
      </c>
    </row>
    <row r="2972" spans="1:27" x14ac:dyDescent="0.2">
      <c r="A2972">
        <v>3108</v>
      </c>
      <c r="B2972" t="s">
        <v>3787</v>
      </c>
      <c r="C2972" t="s">
        <v>188</v>
      </c>
      <c r="D2972" s="1">
        <v>559900</v>
      </c>
      <c r="E2972">
        <v>5</v>
      </c>
      <c r="F2972">
        <v>2</v>
      </c>
      <c r="G2972" s="2">
        <v>1886</v>
      </c>
      <c r="H2972" t="s">
        <v>485</v>
      </c>
      <c r="I2972" t="s">
        <v>45</v>
      </c>
      <c r="J2972" s="5">
        <v>11234</v>
      </c>
      <c r="K2972" s="8" t="str">
        <f>VLOOKUP($B2972,Sheet1!A:E,3,FALSE)</f>
        <v>Marine Park</v>
      </c>
      <c r="L2972" s="8" t="str">
        <f>VLOOKUP($B2972,Sheet1!A:E,4,FALSE)</f>
        <v>A</v>
      </c>
      <c r="M2972">
        <v>-73.905795999999995</v>
      </c>
      <c r="N2972">
        <v>40.621192399999998</v>
      </c>
      <c r="O2972" s="13">
        <f>VLOOKUP($B2972,Sheet2!A:F,6,FALSE)</f>
        <v>9.7492508356484926</v>
      </c>
      <c r="P2972" s="1">
        <v>111980</v>
      </c>
      <c r="Q2972" s="3">
        <v>6.7500000000000004E-2</v>
      </c>
      <c r="R2972">
        <v>30</v>
      </c>
      <c r="S2972" s="1">
        <v>447920</v>
      </c>
      <c r="T2972" s="1">
        <v>2905.2</v>
      </c>
      <c r="U2972" s="1">
        <v>568.54999999999995</v>
      </c>
      <c r="V2972" s="1">
        <v>116.65</v>
      </c>
      <c r="W2972" s="4">
        <v>600</v>
      </c>
      <c r="X2972" s="1">
        <v>4190.3999999999996</v>
      </c>
      <c r="Y2972">
        <v>10</v>
      </c>
      <c r="Z2972">
        <v>12</v>
      </c>
      <c r="AA2972" t="str">
        <f>VLOOKUP($B2972,Sheet1!A:E,5,FALSE)</f>
        <v>Marine Park, expansive parkland and recreational facilities.</v>
      </c>
    </row>
    <row r="2973" spans="1:27" x14ac:dyDescent="0.2">
      <c r="A2973">
        <v>3109</v>
      </c>
      <c r="B2973" t="s">
        <v>3788</v>
      </c>
      <c r="C2973" t="s">
        <v>34</v>
      </c>
      <c r="D2973" s="1">
        <v>599000</v>
      </c>
      <c r="E2973">
        <v>3</v>
      </c>
      <c r="F2973">
        <v>2</v>
      </c>
      <c r="G2973" s="2">
        <v>1196</v>
      </c>
      <c r="H2973" t="s">
        <v>3789</v>
      </c>
      <c r="I2973" t="s">
        <v>36</v>
      </c>
      <c r="J2973" s="5">
        <v>10304</v>
      </c>
      <c r="K2973" s="8" t="str">
        <f>VLOOKUP($B2973,Sheet1!A:E,3,FALSE)</f>
        <v>Stapleton</v>
      </c>
      <c r="L2973" s="8" t="str">
        <f>VLOOKUP($B2973,Sheet1!A:E,4,FALSE)</f>
        <v>B</v>
      </c>
      <c r="M2973">
        <v>-74.077583599999997</v>
      </c>
      <c r="N2973">
        <v>40.6175888</v>
      </c>
      <c r="O2973" s="13">
        <f>VLOOKUP($B2973,Sheet2!A:F,6,FALSE)</f>
        <v>10.26774413987493</v>
      </c>
      <c r="P2973" s="1">
        <v>119800</v>
      </c>
      <c r="Q2973" s="3">
        <v>6.7500000000000004E-2</v>
      </c>
      <c r="R2973">
        <v>30</v>
      </c>
      <c r="S2973" s="1">
        <v>479200</v>
      </c>
      <c r="T2973" s="1">
        <v>3108.08</v>
      </c>
      <c r="U2973" s="1">
        <v>608.25</v>
      </c>
      <c r="V2973" s="1">
        <v>124.79</v>
      </c>
      <c r="W2973" s="4">
        <v>205</v>
      </c>
      <c r="X2973" s="1">
        <v>4046.13</v>
      </c>
      <c r="Y2973">
        <v>6</v>
      </c>
      <c r="Z2973">
        <v>7</v>
      </c>
      <c r="AA2973" t="str">
        <f>VLOOKUP($B2973,Sheet1!A:E,5,FALSE)</f>
        <v>Historic Waterfront, Vibrant Art Scene, Staten Island Urby.</v>
      </c>
    </row>
    <row r="2974" spans="1:27" x14ac:dyDescent="0.2">
      <c r="A2974">
        <v>3110</v>
      </c>
      <c r="B2974" t="s">
        <v>3790</v>
      </c>
      <c r="C2974" t="s">
        <v>87</v>
      </c>
      <c r="D2974" s="1">
        <v>2480000</v>
      </c>
      <c r="E2974">
        <v>7</v>
      </c>
      <c r="F2974">
        <v>6</v>
      </c>
      <c r="G2974" s="2">
        <v>2740</v>
      </c>
      <c r="H2974" t="s">
        <v>1075</v>
      </c>
      <c r="I2974" t="s">
        <v>65</v>
      </c>
      <c r="J2974" s="5">
        <v>11365</v>
      </c>
      <c r="K2974" s="8" t="str">
        <f>VLOOKUP($B2974,Sheet1!A:E,3,FALSE)</f>
        <v>Auburndale</v>
      </c>
      <c r="L2974" s="8" t="str">
        <f>VLOOKUP($B2974,Sheet1!A:E,4,FALSE)</f>
        <v>B</v>
      </c>
      <c r="M2974">
        <v>-73.8094885</v>
      </c>
      <c r="N2974">
        <v>40.7411879</v>
      </c>
      <c r="O2974" s="13">
        <f>VLOOKUP($B2974,Sheet2!A:F,6,FALSE)</f>
        <v>9.2482971595756069</v>
      </c>
      <c r="P2974" s="1">
        <v>496000</v>
      </c>
      <c r="Q2974" s="3">
        <v>6.7500000000000004E-2</v>
      </c>
      <c r="R2974">
        <v>30</v>
      </c>
      <c r="S2974" s="1">
        <v>1984000</v>
      </c>
      <c r="T2974" s="1">
        <v>12868.19</v>
      </c>
      <c r="U2974" s="1">
        <v>2518.3200000000002</v>
      </c>
      <c r="V2974" s="1">
        <v>516.66999999999996</v>
      </c>
      <c r="W2974" s="4">
        <v>600</v>
      </c>
      <c r="X2974" s="1">
        <v>16503.169999999998</v>
      </c>
      <c r="Y2974">
        <v>14</v>
      </c>
      <c r="Z2974">
        <v>9</v>
      </c>
      <c r="AA2974" t="str">
        <f>VLOOKUP($B2974,Sheet1!A:E,5,FALSE)</f>
        <v>Francis Lewis High School, suburban feel - sidewalks with trees, Long Island RailRoad primary transportation.</v>
      </c>
    </row>
    <row r="2975" spans="1:27" x14ac:dyDescent="0.2">
      <c r="A2975">
        <v>3111</v>
      </c>
      <c r="B2975" t="s">
        <v>3791</v>
      </c>
      <c r="C2975" t="s">
        <v>87</v>
      </c>
      <c r="D2975" s="1">
        <v>5995000</v>
      </c>
      <c r="E2975">
        <v>8</v>
      </c>
      <c r="F2975">
        <v>6</v>
      </c>
      <c r="G2975" s="2">
        <v>6500</v>
      </c>
      <c r="H2975" t="s">
        <v>47</v>
      </c>
      <c r="I2975" t="s">
        <v>45</v>
      </c>
      <c r="J2975" s="5">
        <v>11205</v>
      </c>
      <c r="K2975" s="8" t="str">
        <f>VLOOKUP($B2975,Sheet1!A:E,3,FALSE)</f>
        <v>Bedford-Stuyvesant</v>
      </c>
      <c r="L2975" s="8" t="str">
        <f>VLOOKUP($B2975,Sheet1!A:E,4,FALSE)</f>
        <v>C+</v>
      </c>
      <c r="M2975">
        <v>-73.973265600000005</v>
      </c>
      <c r="N2975">
        <v>40.691847000000003</v>
      </c>
      <c r="O2975" s="13">
        <f>VLOOKUP($B2975,Sheet2!A:F,6,FALSE)</f>
        <v>3.982579712059616</v>
      </c>
      <c r="P2975" s="1">
        <v>1199000</v>
      </c>
      <c r="Q2975" s="3">
        <v>6.7500000000000004E-2</v>
      </c>
      <c r="R2975">
        <v>30</v>
      </c>
      <c r="S2975" s="1">
        <v>4796000</v>
      </c>
      <c r="T2975" s="1">
        <v>31106.76</v>
      </c>
      <c r="U2975" s="1">
        <v>6087.62</v>
      </c>
      <c r="V2975" s="1">
        <v>1248.96</v>
      </c>
      <c r="W2975" s="4">
        <v>1000</v>
      </c>
      <c r="X2975" s="1">
        <v>39443.35</v>
      </c>
      <c r="Y2975">
        <v>16</v>
      </c>
      <c r="Z2975">
        <v>20</v>
      </c>
      <c r="AA2975" t="str">
        <f>VLOOKUP($B2975,Sheet1!A:E,5,FALSE)</f>
        <v>Bed-Stuy, Do or Die phrase, home of rappers Notorious B.I.G &amp; Jay Z, Options for soul food &amp; carribean foods.</v>
      </c>
    </row>
    <row r="2976" spans="1:27" x14ac:dyDescent="0.2">
      <c r="A2976">
        <v>3112</v>
      </c>
      <c r="B2976" t="s">
        <v>3792</v>
      </c>
      <c r="C2976" t="s">
        <v>26</v>
      </c>
      <c r="D2976" s="1">
        <v>4750000</v>
      </c>
      <c r="E2976">
        <v>3</v>
      </c>
      <c r="F2976">
        <v>2</v>
      </c>
      <c r="G2976" s="2">
        <v>2060</v>
      </c>
      <c r="H2976" t="s">
        <v>69</v>
      </c>
      <c r="I2976" t="s">
        <v>28</v>
      </c>
      <c r="J2976" s="5">
        <v>10065</v>
      </c>
      <c r="K2976" s="8" t="str">
        <f>VLOOKUP($B2976,Sheet1!A:E,3,FALSE)</f>
        <v>Upper East Side</v>
      </c>
      <c r="L2976" s="8" t="str">
        <f>VLOOKUP($B2976,Sheet1!A:E,4,FALSE)</f>
        <v>A</v>
      </c>
      <c r="M2976">
        <v>-73.969466299999993</v>
      </c>
      <c r="N2976">
        <v>40.764948400000002</v>
      </c>
      <c r="O2976" s="13">
        <f>VLOOKUP($B2976,Sheet2!A:F,6,FALSE)</f>
        <v>1.3930142289533129</v>
      </c>
      <c r="P2976" s="1">
        <v>950000</v>
      </c>
      <c r="Q2976" s="3">
        <v>6.7500000000000004E-2</v>
      </c>
      <c r="R2976">
        <v>30</v>
      </c>
      <c r="S2976" s="1">
        <v>3800000</v>
      </c>
      <c r="T2976" s="1">
        <v>24646.73</v>
      </c>
      <c r="U2976" s="1">
        <v>4823.3900000000003</v>
      </c>
      <c r="V2976" s="1">
        <v>989.58</v>
      </c>
      <c r="W2976" s="4">
        <v>375</v>
      </c>
      <c r="X2976" s="1">
        <v>30834.7</v>
      </c>
      <c r="Y2976">
        <v>6</v>
      </c>
      <c r="Z2976">
        <v>13</v>
      </c>
      <c r="AA2976" t="str">
        <f>VLOOKUP($B2976,Sheet1!A:E,5,FALSE)</f>
        <v>Posh neighborhood, private schools, expensive supermarkets, iconic museums. </v>
      </c>
    </row>
    <row r="2977" spans="1:27" x14ac:dyDescent="0.2">
      <c r="A2977">
        <v>3113</v>
      </c>
      <c r="B2977" t="s">
        <v>3793</v>
      </c>
      <c r="C2977" t="s">
        <v>87</v>
      </c>
      <c r="D2977" s="1">
        <v>778000</v>
      </c>
      <c r="E2977">
        <v>4</v>
      </c>
      <c r="F2977">
        <v>3</v>
      </c>
      <c r="G2977" s="2">
        <v>1300</v>
      </c>
      <c r="H2977" t="s">
        <v>369</v>
      </c>
      <c r="I2977" t="s">
        <v>36</v>
      </c>
      <c r="J2977" s="5">
        <v>10309</v>
      </c>
      <c r="K2977" s="8" t="str">
        <f>VLOOKUP($B2977,Sheet1!A:E,3,FALSE)</f>
        <v>South Shore</v>
      </c>
      <c r="L2977" s="8" t="str">
        <f>VLOOKUP($B2977,Sheet1!A:E,4,FALSE)</f>
        <v>B</v>
      </c>
      <c r="M2977">
        <v>-74.222650400000006</v>
      </c>
      <c r="N2977">
        <v>40.535827099999999</v>
      </c>
      <c r="O2977" s="13">
        <f>VLOOKUP($B2977,Sheet2!A:F,6,FALSE)</f>
        <v>19.273161030509499</v>
      </c>
      <c r="P2977" s="1">
        <v>155600</v>
      </c>
      <c r="Q2977" s="3">
        <v>6.7500000000000004E-2</v>
      </c>
      <c r="R2977">
        <v>30</v>
      </c>
      <c r="S2977" s="1">
        <v>622400</v>
      </c>
      <c r="T2977" s="1">
        <v>4036.87</v>
      </c>
      <c r="U2977" s="1">
        <v>790.02</v>
      </c>
      <c r="V2977" s="1">
        <v>162.08000000000001</v>
      </c>
      <c r="W2977" s="4">
        <v>205</v>
      </c>
      <c r="X2977" s="1">
        <v>5193.9799999999996</v>
      </c>
      <c r="Y2977">
        <v>8</v>
      </c>
      <c r="Z2977">
        <v>7</v>
      </c>
      <c r="AA2977" t="str">
        <f>VLOOKUP($B2977,Sheet1!A:E,5,FALSE)</f>
        <v>Southern coastline of Long island, costal communities &amp; beaches such as Long Beach, Jones Beach, Fire Island, Hempstead.</v>
      </c>
    </row>
    <row r="2978" spans="1:27" x14ac:dyDescent="0.2">
      <c r="A2978">
        <v>3114</v>
      </c>
      <c r="B2978" t="s">
        <v>3794</v>
      </c>
      <c r="C2978" t="s">
        <v>87</v>
      </c>
      <c r="D2978" s="1">
        <v>1125000</v>
      </c>
      <c r="E2978">
        <v>6</v>
      </c>
      <c r="F2978">
        <v>3</v>
      </c>
      <c r="G2978" s="2">
        <v>3354</v>
      </c>
      <c r="H2978" t="s">
        <v>429</v>
      </c>
      <c r="I2978" t="s">
        <v>54</v>
      </c>
      <c r="J2978" s="5">
        <v>10456</v>
      </c>
      <c r="K2978" s="8" t="str">
        <f>VLOOKUP($B2978,Sheet1!A:E,3,FALSE)</f>
        <v>Melrose</v>
      </c>
      <c r="L2978" s="8" t="str">
        <f>VLOOKUP($B2978,Sheet1!A:E,4,FALSE)</f>
        <v>C</v>
      </c>
      <c r="M2978">
        <v>-73.915923599999999</v>
      </c>
      <c r="N2978">
        <v>40.829632400000001</v>
      </c>
      <c r="O2978" s="13">
        <f>VLOOKUP($B2978,Sheet2!A:F,6,FALSE)</f>
        <v>6.6621891849152028</v>
      </c>
      <c r="P2978" s="1">
        <v>225000</v>
      </c>
      <c r="Q2978" s="3">
        <v>6.7500000000000004E-2</v>
      </c>
      <c r="R2978">
        <v>30</v>
      </c>
      <c r="S2978" s="1">
        <v>900000</v>
      </c>
      <c r="T2978" s="1">
        <v>5837.38</v>
      </c>
      <c r="U2978" s="1">
        <v>1142.3800000000001</v>
      </c>
      <c r="V2978" s="1">
        <v>234.38</v>
      </c>
      <c r="W2978" s="4">
        <v>600</v>
      </c>
      <c r="X2978" s="1">
        <v>7814.14</v>
      </c>
      <c r="Y2978">
        <v>12</v>
      </c>
      <c r="Z2978">
        <v>17</v>
      </c>
      <c r="AA2978" t="str">
        <f>VLOOKUP($B2978,Sheet1!A:E,5,FALSE)</f>
        <v>South Bronx, activism centered around sustainable housing and social justice</v>
      </c>
    </row>
    <row r="2979" spans="1:27" x14ac:dyDescent="0.2">
      <c r="A2979">
        <v>3115</v>
      </c>
      <c r="B2979" t="s">
        <v>3795</v>
      </c>
      <c r="C2979" t="s">
        <v>26</v>
      </c>
      <c r="D2979" s="1">
        <v>550000</v>
      </c>
      <c r="E2979">
        <v>1</v>
      </c>
      <c r="F2979">
        <v>1</v>
      </c>
      <c r="G2979">
        <v>721</v>
      </c>
      <c r="H2979" t="s">
        <v>67</v>
      </c>
      <c r="I2979" t="s">
        <v>65</v>
      </c>
      <c r="J2979" s="5">
        <v>11355</v>
      </c>
      <c r="K2979" s="8" t="str">
        <f>VLOOKUP($B2979,Sheet1!A:E,3,FALSE)</f>
        <v>Flushing</v>
      </c>
      <c r="L2979" s="8" t="str">
        <f>VLOOKUP($B2979,Sheet1!A:E,4,FALSE)</f>
        <v>B</v>
      </c>
      <c r="M2979">
        <v>-73.826151400000001</v>
      </c>
      <c r="N2979">
        <v>40.753900899999998</v>
      </c>
      <c r="O2979" s="13">
        <f>VLOOKUP($B2979,Sheet2!A:F,6,FALSE)</f>
        <v>8.3654414628270626</v>
      </c>
      <c r="P2979" s="1">
        <v>110000</v>
      </c>
      <c r="Q2979" s="3">
        <v>6.7500000000000004E-2</v>
      </c>
      <c r="R2979">
        <v>30</v>
      </c>
      <c r="S2979" s="1">
        <v>440000</v>
      </c>
      <c r="T2979" s="1">
        <v>2853.83</v>
      </c>
      <c r="U2979" s="1">
        <v>558.5</v>
      </c>
      <c r="V2979" s="1">
        <v>114.58</v>
      </c>
      <c r="W2979" s="4">
        <v>205</v>
      </c>
      <c r="X2979" s="1">
        <v>3731.91</v>
      </c>
      <c r="Y2979">
        <v>2</v>
      </c>
      <c r="Z2979">
        <v>6</v>
      </c>
      <c r="AA2979" t="str">
        <f>VLOOKUP($B2979,Sheet1!A:E,5,FALSE)</f>
        <v>Bustling Chinese and  Korean community. Large shopping community.</v>
      </c>
    </row>
    <row r="2980" spans="1:27" x14ac:dyDescent="0.2">
      <c r="A2980">
        <v>3116</v>
      </c>
      <c r="B2980" t="s">
        <v>3796</v>
      </c>
      <c r="C2980" t="s">
        <v>41</v>
      </c>
      <c r="D2980" s="1">
        <v>1775000</v>
      </c>
      <c r="E2980">
        <v>4</v>
      </c>
      <c r="F2980">
        <v>4</v>
      </c>
      <c r="G2980" s="2">
        <v>2078</v>
      </c>
      <c r="H2980" t="s">
        <v>39</v>
      </c>
      <c r="I2980" t="s">
        <v>45</v>
      </c>
      <c r="J2980" s="5">
        <v>11232</v>
      </c>
      <c r="K2980" s="8" t="str">
        <f>VLOOKUP($B2980,Sheet1!A:E,3,FALSE)</f>
        <v>Greenwood</v>
      </c>
      <c r="L2980" s="8" t="str">
        <f>VLOOKUP($B2980,Sheet1!A:E,4,FALSE)</f>
        <v>B</v>
      </c>
      <c r="M2980">
        <v>-73.948470400000005</v>
      </c>
      <c r="N2980">
        <v>40.647324900000001</v>
      </c>
      <c r="O2980" s="13">
        <f>VLOOKUP($B2980,Sheet2!A:F,6,FALSE)</f>
        <v>7.2671528337432081</v>
      </c>
      <c r="P2980" s="1">
        <v>355000</v>
      </c>
      <c r="Q2980" s="3">
        <v>6.7500000000000004E-2</v>
      </c>
      <c r="R2980">
        <v>30</v>
      </c>
      <c r="S2980" s="1">
        <v>1420000</v>
      </c>
      <c r="T2980" s="1">
        <v>9210.09</v>
      </c>
      <c r="U2980" s="1">
        <v>1802.42</v>
      </c>
      <c r="V2980" s="1">
        <v>369.79</v>
      </c>
      <c r="W2980" s="4">
        <v>205</v>
      </c>
      <c r="X2980" s="1">
        <v>11587.31</v>
      </c>
      <c r="Y2980">
        <v>8</v>
      </c>
      <c r="Z2980">
        <v>9</v>
      </c>
      <c r="AA2980" t="str">
        <f>VLOOKUP($B2980,Sheet1!A:E,5,FALSE)</f>
        <v>Historic Green-Wood Cemetery and residential streets.</v>
      </c>
    </row>
    <row r="2981" spans="1:27" x14ac:dyDescent="0.2">
      <c r="A2981">
        <v>3117</v>
      </c>
      <c r="B2981" t="s">
        <v>3797</v>
      </c>
      <c r="C2981" t="s">
        <v>26</v>
      </c>
      <c r="D2981" s="1">
        <v>888000</v>
      </c>
      <c r="E2981">
        <v>2</v>
      </c>
      <c r="F2981">
        <v>2</v>
      </c>
      <c r="G2981" s="2">
        <v>1146</v>
      </c>
      <c r="H2981" t="s">
        <v>62</v>
      </c>
      <c r="I2981" t="s">
        <v>45</v>
      </c>
      <c r="J2981" s="5">
        <v>11219</v>
      </c>
      <c r="K2981" s="8" t="str">
        <f>VLOOKUP($B2981,Sheet1!A:E,3,FALSE)</f>
        <v>Bensonhurst</v>
      </c>
      <c r="L2981" s="8" t="str">
        <f>VLOOKUP($B2981,Sheet1!A:E,4,FALSE)</f>
        <v>B+</v>
      </c>
      <c r="M2981">
        <v>-74.0016198</v>
      </c>
      <c r="N2981">
        <v>40.6275896</v>
      </c>
      <c r="O2981" s="13">
        <f>VLOOKUP($B2981,Sheet2!A:F,6,FALSE)</f>
        <v>8.408051832298538</v>
      </c>
      <c r="P2981" s="1">
        <v>177600</v>
      </c>
      <c r="Q2981" s="3">
        <v>6.7500000000000004E-2</v>
      </c>
      <c r="R2981">
        <v>30</v>
      </c>
      <c r="S2981" s="1">
        <v>710400</v>
      </c>
      <c r="T2981" s="1">
        <v>4607.6400000000003</v>
      </c>
      <c r="U2981" s="1">
        <v>901.72</v>
      </c>
      <c r="V2981" s="1">
        <v>185</v>
      </c>
      <c r="W2981" s="4">
        <v>600</v>
      </c>
      <c r="X2981" s="1">
        <v>6294.36</v>
      </c>
      <c r="Y2981">
        <v>4</v>
      </c>
      <c r="Z2981">
        <v>7</v>
      </c>
      <c r="AA2981" t="str">
        <f>VLOOKUP($B2981,Sheet1!A:E,5,FALSE)</f>
        <v>Bay Parkway being the primary commercial area with shops &amp; dining, Italian-American heritage, large Bensonhurst Park, and many more niche local markets.</v>
      </c>
    </row>
    <row r="2982" spans="1:27" x14ac:dyDescent="0.2">
      <c r="A2982">
        <v>3118</v>
      </c>
      <c r="B2982" t="s">
        <v>3798</v>
      </c>
      <c r="C2982" t="s">
        <v>26</v>
      </c>
      <c r="D2982" s="1">
        <v>375000</v>
      </c>
      <c r="E2982">
        <v>3</v>
      </c>
      <c r="F2982">
        <v>1</v>
      </c>
      <c r="G2982" s="2">
        <v>2184</v>
      </c>
      <c r="H2982" t="s">
        <v>3799</v>
      </c>
      <c r="I2982" t="s">
        <v>45</v>
      </c>
      <c r="J2982" s="5">
        <v>11216</v>
      </c>
      <c r="K2982" s="8" t="str">
        <f>VLOOKUP($B2982,Sheet1!A:E,3,FALSE)</f>
        <v>Bedford-Stuyvesant</v>
      </c>
      <c r="L2982" s="8" t="str">
        <f>VLOOKUP($B2982,Sheet1!A:E,4,FALSE)</f>
        <v>C+</v>
      </c>
      <c r="M2982">
        <v>-73.950470699999997</v>
      </c>
      <c r="N2982">
        <v>40.6834585</v>
      </c>
      <c r="O2982" s="13">
        <f>VLOOKUP($B2982,Sheet2!A:F,6,FALSE)</f>
        <v>4.8690400590140968</v>
      </c>
      <c r="P2982" s="1">
        <v>75000</v>
      </c>
      <c r="Q2982" s="3">
        <v>6.7500000000000004E-2</v>
      </c>
      <c r="R2982">
        <v>30</v>
      </c>
      <c r="S2982" s="1">
        <v>300000</v>
      </c>
      <c r="T2982" s="1">
        <v>1945.79</v>
      </c>
      <c r="U2982" s="1">
        <v>380.79</v>
      </c>
      <c r="V2982" s="1">
        <v>78.13</v>
      </c>
      <c r="W2982" s="4">
        <v>600</v>
      </c>
      <c r="X2982" s="1">
        <v>3004.71</v>
      </c>
      <c r="Y2982">
        <v>6</v>
      </c>
      <c r="Z2982">
        <v>18</v>
      </c>
      <c r="AA2982" t="str">
        <f>VLOOKUP($B2982,Sheet1!A:E,5,FALSE)</f>
        <v>Bed-Stuy, Do or Die phrase, home of rappers Notorious B.I.G &amp; Jay Z, Options for soul food &amp; carribean foods.</v>
      </c>
    </row>
    <row r="2983" spans="1:27" x14ac:dyDescent="0.2">
      <c r="A2983">
        <v>3119</v>
      </c>
      <c r="B2983" t="s">
        <v>3800</v>
      </c>
      <c r="C2983" t="s">
        <v>34</v>
      </c>
      <c r="D2983" s="1">
        <v>15000000</v>
      </c>
      <c r="E2983">
        <v>3</v>
      </c>
      <c r="F2983">
        <v>2</v>
      </c>
      <c r="G2983" s="2">
        <v>2184</v>
      </c>
      <c r="H2983" t="s">
        <v>62</v>
      </c>
      <c r="I2983" t="s">
        <v>65</v>
      </c>
      <c r="J2983" s="5">
        <v>11432</v>
      </c>
      <c r="K2983" s="8" t="str">
        <f>VLOOKUP($B2983,Sheet1!A:E,3,FALSE)</f>
        <v>Jamaica</v>
      </c>
      <c r="L2983" s="8" t="str">
        <f>VLOOKUP($B2983,Sheet1!A:E,4,FALSE)</f>
        <v>C</v>
      </c>
      <c r="M2983">
        <v>-73.790301999999997</v>
      </c>
      <c r="N2983">
        <v>40.709710000000001</v>
      </c>
      <c r="O2983" s="13">
        <f>VLOOKUP($B2983,Sheet2!A:F,6,FALSE)</f>
        <v>10.592152562407261</v>
      </c>
      <c r="P2983" s="1">
        <v>3000000</v>
      </c>
      <c r="Q2983" s="3">
        <v>6.7500000000000004E-2</v>
      </c>
      <c r="R2983">
        <v>30</v>
      </c>
      <c r="S2983" s="1">
        <v>12000000</v>
      </c>
      <c r="T2983" s="1">
        <v>77831.77</v>
      </c>
      <c r="U2983" s="1">
        <v>15231.75</v>
      </c>
      <c r="V2983" s="1">
        <v>3125</v>
      </c>
      <c r="W2983" s="4">
        <v>205</v>
      </c>
      <c r="X2983" s="1">
        <v>96393.52</v>
      </c>
      <c r="Y2983">
        <v>6</v>
      </c>
      <c r="Z2983">
        <v>14</v>
      </c>
      <c r="AA2983" t="str">
        <f>VLOOKUP($B2983,Sheet1!A:E,5,FALSE)</f>
        <v>Sectioned into 3 sub-neighborhoods, estates in the north east, west shopping areas, and South high crime area.</v>
      </c>
    </row>
    <row r="2984" spans="1:27" x14ac:dyDescent="0.2">
      <c r="A2984">
        <v>3120</v>
      </c>
      <c r="B2984" t="s">
        <v>3801</v>
      </c>
      <c r="C2984" t="s">
        <v>34</v>
      </c>
      <c r="D2984" s="1">
        <v>849000</v>
      </c>
      <c r="E2984">
        <v>3</v>
      </c>
      <c r="F2984">
        <v>2</v>
      </c>
      <c r="G2984" s="2">
        <v>2256</v>
      </c>
      <c r="H2984" t="s">
        <v>2525</v>
      </c>
      <c r="I2984" t="s">
        <v>36</v>
      </c>
      <c r="J2984" s="5">
        <v>10308</v>
      </c>
      <c r="K2984" s="8" t="str">
        <f>VLOOKUP($B2984,Sheet1!A:E,3,FALSE)</f>
        <v>Great Kills</v>
      </c>
      <c r="L2984" s="8" t="str">
        <f>VLOOKUP($B2984,Sheet1!A:E,4,FALSE)</f>
        <v>B</v>
      </c>
      <c r="M2984">
        <v>-74.148333199999996</v>
      </c>
      <c r="N2984">
        <v>40.551835699999998</v>
      </c>
      <c r="O2984" s="13">
        <f>VLOOKUP($B2984,Sheet2!A:F,6,FALSE)</f>
        <v>16.06361604337037</v>
      </c>
      <c r="P2984" s="1">
        <v>169800</v>
      </c>
      <c r="Q2984" s="3">
        <v>6.7500000000000004E-2</v>
      </c>
      <c r="R2984">
        <v>30</v>
      </c>
      <c r="S2984" s="1">
        <v>679200</v>
      </c>
      <c r="T2984" s="1">
        <v>4405.28</v>
      </c>
      <c r="U2984" s="1">
        <v>862.12</v>
      </c>
      <c r="V2984" s="1">
        <v>176.88</v>
      </c>
      <c r="W2984" s="4">
        <v>1000</v>
      </c>
      <c r="X2984" s="1">
        <v>6444.27</v>
      </c>
      <c r="Y2984">
        <v>6</v>
      </c>
      <c r="Z2984">
        <v>14</v>
      </c>
      <c r="AA2984" t="str">
        <f>VLOOKUP($B2984,Sheet1!A:E,5,FALSE)</f>
        <v>Southern Staten Island, Suburban feel, waterfront community, Great Kills Park, named after Duth word of "Great creeks"</v>
      </c>
    </row>
    <row r="2985" spans="1:27" x14ac:dyDescent="0.2">
      <c r="A2985">
        <v>3121</v>
      </c>
      <c r="B2985" t="s">
        <v>3802</v>
      </c>
      <c r="C2985" t="s">
        <v>52</v>
      </c>
      <c r="D2985" s="1">
        <v>185000</v>
      </c>
      <c r="E2985">
        <v>3</v>
      </c>
      <c r="F2985">
        <v>1</v>
      </c>
      <c r="G2985">
        <v>500</v>
      </c>
      <c r="H2985" t="s">
        <v>2901</v>
      </c>
      <c r="I2985" t="s">
        <v>54</v>
      </c>
      <c r="J2985" s="5">
        <v>10471</v>
      </c>
      <c r="K2985" s="8" t="str">
        <f>VLOOKUP($B2985,Sheet1!A:E,3,FALSE)</f>
        <v>Riverdale</v>
      </c>
      <c r="L2985" s="8" t="str">
        <f>VLOOKUP($B2985,Sheet1!A:E,4,FALSE)</f>
        <v>A-</v>
      </c>
      <c r="M2985">
        <v>-73.908930799999993</v>
      </c>
      <c r="N2985">
        <v>40.895291399999998</v>
      </c>
      <c r="O2985" s="13">
        <f>VLOOKUP($B2985,Sheet2!A:F,6,FALSE)</f>
        <v>10.87364595852126</v>
      </c>
      <c r="P2985" s="1">
        <v>37000</v>
      </c>
      <c r="Q2985" s="3">
        <v>6.7500000000000004E-2</v>
      </c>
      <c r="R2985">
        <v>30</v>
      </c>
      <c r="S2985" s="1">
        <v>148000</v>
      </c>
      <c r="T2985" s="1">
        <v>959.93</v>
      </c>
      <c r="U2985" s="1">
        <v>187.86</v>
      </c>
      <c r="V2985" s="1">
        <v>38.54</v>
      </c>
      <c r="W2985" s="4">
        <v>375</v>
      </c>
      <c r="X2985" s="1">
        <v>1561.33</v>
      </c>
      <c r="Y2985">
        <v>6</v>
      </c>
      <c r="Z2985">
        <v>4</v>
      </c>
      <c r="AA2985" t="str">
        <f>VLOOKUP($B2985,Sheet1!A:E,5,FALSE)</f>
        <v>Residential neighborhood , affluent enclave within the Bronx., "alternative to the Upper West side", Car Transportation is reccomended.</v>
      </c>
    </row>
    <row r="2986" spans="1:27" x14ac:dyDescent="0.2">
      <c r="A2986">
        <v>3122</v>
      </c>
      <c r="B2986" t="s">
        <v>3803</v>
      </c>
      <c r="C2986" t="s">
        <v>87</v>
      </c>
      <c r="D2986" s="1">
        <v>1250000</v>
      </c>
      <c r="E2986">
        <v>5</v>
      </c>
      <c r="F2986">
        <v>4</v>
      </c>
      <c r="G2986" s="2">
        <v>2700</v>
      </c>
      <c r="H2986" t="s">
        <v>1165</v>
      </c>
      <c r="I2986" t="s">
        <v>36</v>
      </c>
      <c r="J2986" s="5">
        <v>10307</v>
      </c>
      <c r="K2986" s="8" t="str">
        <f>VLOOKUP($B2986,Sheet1!A:E,3,FALSE)</f>
        <v>Tottenville</v>
      </c>
      <c r="L2986" s="8" t="str">
        <f>VLOOKUP($B2986,Sheet1!A:E,4,FALSE)</f>
        <v>B</v>
      </c>
      <c r="M2986">
        <v>-74.252823000000006</v>
      </c>
      <c r="N2986">
        <v>40.5041935</v>
      </c>
      <c r="O2986" s="13">
        <f>VLOOKUP($B2986,Sheet2!A:F,6,FALSE)</f>
        <v>21.96661495264631</v>
      </c>
      <c r="P2986" s="1">
        <v>250000</v>
      </c>
      <c r="Q2986" s="3">
        <v>6.7500000000000004E-2</v>
      </c>
      <c r="R2986">
        <v>30</v>
      </c>
      <c r="S2986" s="1">
        <v>1000000</v>
      </c>
      <c r="T2986" s="1">
        <v>6485.98</v>
      </c>
      <c r="U2986" s="1">
        <v>1269.31</v>
      </c>
      <c r="V2986" s="1">
        <v>260.42</v>
      </c>
      <c r="W2986" s="4">
        <v>600</v>
      </c>
      <c r="X2986" s="1">
        <v>8615.7099999999991</v>
      </c>
      <c r="Y2986">
        <v>10</v>
      </c>
      <c r="Z2986">
        <v>11</v>
      </c>
      <c r="AA2986" t="str">
        <f>VLOOKUP($B2986,Sheet1!A:E,5,FALSE)</f>
        <v>Southermost part of Staten Island, maritime heritage, originally owned by Totten family</v>
      </c>
    </row>
    <row r="2987" spans="1:27" x14ac:dyDescent="0.2">
      <c r="A2987">
        <v>3123</v>
      </c>
      <c r="B2987" t="s">
        <v>3804</v>
      </c>
      <c r="C2987" t="s">
        <v>52</v>
      </c>
      <c r="D2987" s="1">
        <v>349000</v>
      </c>
      <c r="E2987">
        <v>2</v>
      </c>
      <c r="F2987">
        <v>1</v>
      </c>
      <c r="G2987">
        <v>800</v>
      </c>
      <c r="H2987" t="s">
        <v>3805</v>
      </c>
      <c r="I2987" t="s">
        <v>65</v>
      </c>
      <c r="J2987" s="5">
        <v>11414</v>
      </c>
      <c r="K2987" s="8" t="str">
        <f>VLOOKUP($B2987,Sheet1!A:E,3,FALSE)</f>
        <v>Howard Beach</v>
      </c>
      <c r="L2987" s="8" t="str">
        <f>VLOOKUP($B2987,Sheet1!A:E,4,FALSE)</f>
        <v>B</v>
      </c>
      <c r="M2987">
        <v>-73.845713099999998</v>
      </c>
      <c r="N2987">
        <v>40.666272599999999</v>
      </c>
      <c r="O2987" s="13">
        <f>VLOOKUP($B2987,Sheet2!A:F,6,FALSE)</f>
        <v>9.2878343248434252</v>
      </c>
      <c r="P2987" s="1">
        <v>69800</v>
      </c>
      <c r="Q2987" s="3">
        <v>6.7500000000000004E-2</v>
      </c>
      <c r="R2987">
        <v>30</v>
      </c>
      <c r="S2987" s="1">
        <v>279200</v>
      </c>
      <c r="T2987" s="1">
        <v>1810.89</v>
      </c>
      <c r="U2987" s="1">
        <v>354.39</v>
      </c>
      <c r="V2987" s="1">
        <v>72.709999999999994</v>
      </c>
      <c r="W2987" s="4">
        <v>600</v>
      </c>
      <c r="X2987" s="1">
        <v>2837.99</v>
      </c>
      <c r="Y2987">
        <v>4</v>
      </c>
      <c r="Z2987">
        <v>7</v>
      </c>
      <c r="AA2987" t="str">
        <f>VLOOKUP($B2987,Sheet1!A:E,5,FALSE)</f>
        <v>Waterfront views and suburban atmosphere.</v>
      </c>
    </row>
    <row r="2988" spans="1:27" x14ac:dyDescent="0.2">
      <c r="A2988">
        <v>3124</v>
      </c>
      <c r="B2988" t="s">
        <v>3806</v>
      </c>
      <c r="C2988" t="s">
        <v>52</v>
      </c>
      <c r="D2988" s="1">
        <v>259000</v>
      </c>
      <c r="E2988">
        <v>2</v>
      </c>
      <c r="F2988">
        <v>1</v>
      </c>
      <c r="G2988" s="2">
        <v>2184</v>
      </c>
      <c r="H2988" t="s">
        <v>56</v>
      </c>
      <c r="I2988" t="s">
        <v>45</v>
      </c>
      <c r="J2988" s="5">
        <v>11203</v>
      </c>
      <c r="K2988" s="8" t="str">
        <f>VLOOKUP($B2988,Sheet1!A:E,3,FALSE)</f>
        <v>Flatbush</v>
      </c>
      <c r="L2988" s="8" t="str">
        <f>VLOOKUP($B2988,Sheet1!A:E,4,FALSE)</f>
        <v>B</v>
      </c>
      <c r="M2988">
        <v>-73.944202399999995</v>
      </c>
      <c r="N2988">
        <v>40.648266599999999</v>
      </c>
      <c r="O2988" s="13">
        <f>VLOOKUP($B2988,Sheet2!A:F,6,FALSE)</f>
        <v>7.268141459509188</v>
      </c>
      <c r="P2988" s="1">
        <v>51800</v>
      </c>
      <c r="Q2988" s="3">
        <v>6.7500000000000004E-2</v>
      </c>
      <c r="R2988">
        <v>30</v>
      </c>
      <c r="S2988" s="1">
        <v>207200</v>
      </c>
      <c r="T2988" s="1">
        <v>1343.9</v>
      </c>
      <c r="U2988" s="1">
        <v>263</v>
      </c>
      <c r="V2988" s="1">
        <v>53.96</v>
      </c>
      <c r="W2988" s="4">
        <v>375</v>
      </c>
      <c r="X2988" s="1">
        <v>2035.86</v>
      </c>
      <c r="Y2988">
        <v>4</v>
      </c>
      <c r="Z2988">
        <v>18</v>
      </c>
      <c r="AA2988" t="str">
        <f>VLOOKUP($B2988,Sheet1!A:E,5,FALSE)</f>
        <v>Family friendly neighborhood, Open Space, South of Prospect Park, more affordable, having Carribean &amp; Haitian Influence.</v>
      </c>
    </row>
    <row r="2989" spans="1:27" x14ac:dyDescent="0.2">
      <c r="A2989">
        <v>3125</v>
      </c>
      <c r="B2989" t="s">
        <v>3807</v>
      </c>
      <c r="C2989" t="s">
        <v>52</v>
      </c>
      <c r="D2989" s="1">
        <v>575000</v>
      </c>
      <c r="E2989">
        <v>1</v>
      </c>
      <c r="F2989">
        <v>1</v>
      </c>
      <c r="G2989">
        <v>850</v>
      </c>
      <c r="H2989" t="s">
        <v>39</v>
      </c>
      <c r="I2989" t="s">
        <v>28</v>
      </c>
      <c r="J2989" s="5">
        <v>10022</v>
      </c>
      <c r="K2989" s="8" t="str">
        <f>VLOOKUP($B2989,Sheet1!A:E,3,FALSE)</f>
        <v>Midtown East</v>
      </c>
      <c r="L2989" s="8" t="str">
        <f>VLOOKUP($B2989,Sheet1!A:E,4,FALSE)</f>
        <v>B</v>
      </c>
      <c r="M2989">
        <v>-73.968500199999994</v>
      </c>
      <c r="N2989">
        <v>40.7630774</v>
      </c>
      <c r="O2989" s="13">
        <f>VLOOKUP($B2989,Sheet2!A:F,6,FALSE)</f>
        <v>1.325608197230483</v>
      </c>
      <c r="P2989" s="1">
        <v>115000</v>
      </c>
      <c r="Q2989" s="3">
        <v>6.7500000000000004E-2</v>
      </c>
      <c r="R2989">
        <v>30</v>
      </c>
      <c r="S2989" s="1">
        <v>460000</v>
      </c>
      <c r="T2989" s="1">
        <v>2983.55</v>
      </c>
      <c r="U2989" s="1">
        <v>583.88</v>
      </c>
      <c r="V2989" s="1">
        <v>119.79</v>
      </c>
      <c r="W2989" s="4">
        <v>375</v>
      </c>
      <c r="X2989" s="1">
        <v>4062.23</v>
      </c>
      <c r="Y2989">
        <v>2</v>
      </c>
      <c r="Z2989">
        <v>7</v>
      </c>
      <c r="AA2989" t="str">
        <f>VLOOKUP($B2989,Sheet1!A:E,5,FALSE)</f>
        <v>Acess to Museum Mile, world class resturants on 2nd &amp; 3rd ave, close to corporate headquarters</v>
      </c>
    </row>
    <row r="2990" spans="1:27" x14ac:dyDescent="0.2">
      <c r="A2990">
        <v>3126</v>
      </c>
      <c r="B2990" t="s">
        <v>3808</v>
      </c>
      <c r="C2990" t="s">
        <v>52</v>
      </c>
      <c r="D2990" s="1">
        <v>500000</v>
      </c>
      <c r="E2990">
        <v>4</v>
      </c>
      <c r="F2990">
        <v>1</v>
      </c>
      <c r="G2990" s="2">
        <v>2184</v>
      </c>
      <c r="H2990" t="s">
        <v>123</v>
      </c>
      <c r="I2990" t="s">
        <v>28</v>
      </c>
      <c r="J2990" s="5">
        <v>10030</v>
      </c>
      <c r="K2990" s="8" t="str">
        <f>VLOOKUP($B2990,Sheet1!A:E,3,FALSE)</f>
        <v>Harlem</v>
      </c>
      <c r="L2990" s="8" t="str">
        <f>VLOOKUP($B2990,Sheet1!A:E,4,FALSE)</f>
        <v>C</v>
      </c>
      <c r="M2990">
        <v>-73.939173800000006</v>
      </c>
      <c r="N2990">
        <v>40.8178093</v>
      </c>
      <c r="O2990" s="13">
        <f>VLOOKUP($B2990,Sheet2!A:F,6,FALSE)</f>
        <v>5.3431903431323136</v>
      </c>
      <c r="P2990" s="1">
        <v>100000</v>
      </c>
      <c r="Q2990" s="3">
        <v>6.7500000000000004E-2</v>
      </c>
      <c r="R2990">
        <v>30</v>
      </c>
      <c r="S2990" s="1">
        <v>400000</v>
      </c>
      <c r="T2990" s="1">
        <v>2594.39</v>
      </c>
      <c r="U2990" s="1">
        <v>507.73</v>
      </c>
      <c r="V2990" s="1">
        <v>104.17</v>
      </c>
      <c r="W2990" s="4">
        <v>600</v>
      </c>
      <c r="X2990" s="1">
        <v>3806.28</v>
      </c>
      <c r="Y2990">
        <v>8</v>
      </c>
      <c r="Z2990">
        <v>18</v>
      </c>
      <c r="AA2990" t="str">
        <f>VLOOKUP($B2990,Sheet1!A:E,5,FALSE)</f>
        <v>Rich African-American history and cultural landmarks such as Apollo Theather. </v>
      </c>
    </row>
    <row r="2991" spans="1:27" x14ac:dyDescent="0.2">
      <c r="A2991">
        <v>3127</v>
      </c>
      <c r="B2991" t="s">
        <v>3809</v>
      </c>
      <c r="C2991" t="s">
        <v>52</v>
      </c>
      <c r="D2991" s="1">
        <v>399999</v>
      </c>
      <c r="E2991">
        <v>2</v>
      </c>
      <c r="F2991">
        <v>1</v>
      </c>
      <c r="G2991" s="2">
        <v>2184</v>
      </c>
      <c r="H2991" t="s">
        <v>3810</v>
      </c>
      <c r="I2991" t="s">
        <v>45</v>
      </c>
      <c r="J2991" s="5">
        <v>11211</v>
      </c>
      <c r="K2991" s="8" t="str">
        <f>VLOOKUP($B2991,Sheet1!A:E,3,FALSE)</f>
        <v>Williamsburg</v>
      </c>
      <c r="L2991" s="8" t="str">
        <f>VLOOKUP($B2991,Sheet1!A:E,4,FALSE)</f>
        <v>B+</v>
      </c>
      <c r="M2991">
        <v>-73.946314200000003</v>
      </c>
      <c r="N2991">
        <v>40.711298399999997</v>
      </c>
      <c r="O2991" s="13">
        <f>VLOOKUP($B2991,Sheet2!A:F,6,FALSE)</f>
        <v>3.3042055792045351</v>
      </c>
      <c r="P2991" s="1">
        <v>79999.8</v>
      </c>
      <c r="Q2991" s="3">
        <v>6.7500000000000004E-2</v>
      </c>
      <c r="R2991">
        <v>30</v>
      </c>
      <c r="S2991" s="1">
        <v>319999.2</v>
      </c>
      <c r="T2991" s="1">
        <v>2075.5100000000002</v>
      </c>
      <c r="U2991" s="1">
        <v>406.18</v>
      </c>
      <c r="V2991" s="1">
        <v>83.33</v>
      </c>
      <c r="W2991" s="4">
        <v>375</v>
      </c>
      <c r="X2991" s="1">
        <v>2940.02</v>
      </c>
      <c r="Y2991">
        <v>4</v>
      </c>
      <c r="Z2991">
        <v>18</v>
      </c>
      <c r="AA2991" t="str">
        <f>VLOOKUP($B2991,Sheet1!A:E,5,FALSE)</f>
        <v>Hipsters, Trendy cafes bars resturants, Smorgasburg, "East Manhattan".</v>
      </c>
    </row>
    <row r="2992" spans="1:27" x14ac:dyDescent="0.2">
      <c r="A2992">
        <v>3128</v>
      </c>
      <c r="B2992" t="s">
        <v>3811</v>
      </c>
      <c r="C2992" t="s">
        <v>26</v>
      </c>
      <c r="D2992" s="1">
        <v>10800000</v>
      </c>
      <c r="E2992">
        <v>5</v>
      </c>
      <c r="F2992">
        <v>6</v>
      </c>
      <c r="G2992" s="2">
        <v>4544</v>
      </c>
      <c r="H2992" t="s">
        <v>31</v>
      </c>
      <c r="I2992" t="s">
        <v>45</v>
      </c>
      <c r="J2992" s="5">
        <v>11201</v>
      </c>
      <c r="K2992" s="8" t="str">
        <f>VLOOKUP($B2992,Sheet1!A:E,3,FALSE)</f>
        <v>Brooklyn Heights</v>
      </c>
      <c r="L2992" s="8" t="str">
        <f>VLOOKUP($B2992,Sheet1!A:E,4,FALSE)</f>
        <v>A</v>
      </c>
      <c r="M2992">
        <v>-74.000881500000006</v>
      </c>
      <c r="N2992">
        <v>40.692915999999997</v>
      </c>
      <c r="O2992" s="13">
        <f>VLOOKUP($B2992,Sheet2!A:F,6,FALSE)</f>
        <v>3.941701121233145</v>
      </c>
      <c r="P2992" s="1">
        <v>2160000</v>
      </c>
      <c r="Q2992" s="3">
        <v>6.7500000000000004E-2</v>
      </c>
      <c r="R2992">
        <v>30</v>
      </c>
      <c r="S2992" s="1">
        <v>8640000</v>
      </c>
      <c r="T2992" s="1">
        <v>56038.879999999997</v>
      </c>
      <c r="U2992" s="1">
        <v>10966.86</v>
      </c>
      <c r="V2992" s="1">
        <v>2250</v>
      </c>
      <c r="W2992" s="4">
        <v>550</v>
      </c>
      <c r="X2992" s="1">
        <v>69805.740000000005</v>
      </c>
      <c r="Y2992">
        <v>10</v>
      </c>
      <c r="Z2992">
        <v>14</v>
      </c>
      <c r="AA2992" t="str">
        <f>VLOOKUP($B2992,Sheet1!A:E,5,FALSE)</f>
        <v>Views of the Manhattan Skyline and Brooklyn Bridge, by Brooklyn Heights Park- Pier 5, famous basketball courts. </v>
      </c>
    </row>
    <row r="2993" spans="1:27" x14ac:dyDescent="0.2">
      <c r="A2993">
        <v>3129</v>
      </c>
      <c r="B2993" t="s">
        <v>3812</v>
      </c>
      <c r="C2993" t="s">
        <v>52</v>
      </c>
      <c r="D2993" s="1">
        <v>239000</v>
      </c>
      <c r="E2993">
        <v>1</v>
      </c>
      <c r="F2993">
        <v>1</v>
      </c>
      <c r="G2993">
        <v>750</v>
      </c>
      <c r="H2993" t="s">
        <v>123</v>
      </c>
      <c r="I2993" t="s">
        <v>54</v>
      </c>
      <c r="J2993" s="5">
        <v>10463</v>
      </c>
      <c r="K2993" s="8" t="str">
        <f>VLOOKUP($B2993,Sheet1!A:E,3,FALSE)</f>
        <v>Riverdale</v>
      </c>
      <c r="L2993" s="8" t="str">
        <f>VLOOKUP($B2993,Sheet1!A:E,4,FALSE)</f>
        <v>A-</v>
      </c>
      <c r="M2993">
        <v>-73.914442399999999</v>
      </c>
      <c r="N2993">
        <v>40.8836826</v>
      </c>
      <c r="O2993" s="13">
        <f>VLOOKUP($B2993,Sheet2!A:F,6,FALSE)</f>
        <v>10.02267120779752</v>
      </c>
      <c r="P2993" s="1">
        <v>47800</v>
      </c>
      <c r="Q2993" s="3">
        <v>6.7500000000000004E-2</v>
      </c>
      <c r="R2993">
        <v>30</v>
      </c>
      <c r="S2993" s="1">
        <v>191200</v>
      </c>
      <c r="T2993" s="1">
        <v>1240.1199999999999</v>
      </c>
      <c r="U2993" s="1">
        <v>242.69</v>
      </c>
      <c r="V2993" s="1">
        <v>49.79</v>
      </c>
      <c r="W2993" s="4">
        <v>205</v>
      </c>
      <c r="X2993" s="1">
        <v>1737.6</v>
      </c>
      <c r="Y2993">
        <v>2</v>
      </c>
      <c r="Z2993">
        <v>6</v>
      </c>
      <c r="AA2993" t="str">
        <f>VLOOKUP($B2993,Sheet1!A:E,5,FALSE)</f>
        <v>Residential neighborhood , affluent enclave within the Bronx., "alternative to the Upper West side", Car Transportation is reccomended.</v>
      </c>
    </row>
    <row r="2994" spans="1:27" x14ac:dyDescent="0.2">
      <c r="A2994">
        <v>3130</v>
      </c>
      <c r="B2994" t="s">
        <v>3813</v>
      </c>
      <c r="C2994" t="s">
        <v>87</v>
      </c>
      <c r="D2994" s="1">
        <v>6950000</v>
      </c>
      <c r="E2994">
        <v>6</v>
      </c>
      <c r="F2994">
        <v>6</v>
      </c>
      <c r="G2994" s="2">
        <v>32000</v>
      </c>
      <c r="H2994" t="s">
        <v>3814</v>
      </c>
      <c r="I2994" t="s">
        <v>54</v>
      </c>
      <c r="J2994" s="5">
        <v>10458</v>
      </c>
      <c r="K2994" s="8" t="str">
        <f>VLOOKUP($B2994,Sheet1!A:E,3,FALSE)</f>
        <v>Belmont</v>
      </c>
      <c r="L2994" s="8" t="str">
        <f>VLOOKUP($B2994,Sheet1!A:E,4,FALSE)</f>
        <v>C</v>
      </c>
      <c r="M2994">
        <v>-73.882194999999996</v>
      </c>
      <c r="N2994">
        <v>40.869459900000003</v>
      </c>
      <c r="O2994" s="13">
        <f>VLOOKUP($B2994,Sheet2!A:F,6,FALSE)</f>
        <v>9.9295851719238932</v>
      </c>
      <c r="P2994" s="1">
        <v>1390000</v>
      </c>
      <c r="Q2994" s="3">
        <v>6.7500000000000004E-2</v>
      </c>
      <c r="R2994">
        <v>30</v>
      </c>
      <c r="S2994" s="1">
        <v>5560000</v>
      </c>
      <c r="T2994" s="1">
        <v>36062.050000000003</v>
      </c>
      <c r="U2994" s="1">
        <v>7057.38</v>
      </c>
      <c r="V2994" s="1">
        <v>1447.92</v>
      </c>
      <c r="W2994" s="4">
        <v>600</v>
      </c>
      <c r="X2994" s="1">
        <v>45167.35</v>
      </c>
      <c r="Y2994">
        <v>12</v>
      </c>
      <c r="Z2994">
        <v>100</v>
      </c>
      <c r="AA2994" t="str">
        <f>VLOOKUP($B2994,Sheet1!A:E,5,FALSE)</f>
        <v>Arthur Avenue, the original Little Italy in the bronx. Still many Italian American eateries and markets.</v>
      </c>
    </row>
    <row r="2995" spans="1:27" x14ac:dyDescent="0.2">
      <c r="A2995">
        <v>3131</v>
      </c>
      <c r="B2995" t="s">
        <v>3815</v>
      </c>
      <c r="C2995" t="s">
        <v>87</v>
      </c>
      <c r="D2995" s="1">
        <v>979000</v>
      </c>
      <c r="E2995">
        <v>5</v>
      </c>
      <c r="F2995">
        <v>2</v>
      </c>
      <c r="G2995" s="2">
        <v>2392</v>
      </c>
      <c r="H2995" t="s">
        <v>1373</v>
      </c>
      <c r="I2995" t="s">
        <v>54</v>
      </c>
      <c r="J2995" s="5">
        <v>10474</v>
      </c>
      <c r="K2995" s="8" t="str">
        <f>VLOOKUP($B2995,Sheet1!A:E,3,FALSE)</f>
        <v>Hunts Point</v>
      </c>
      <c r="L2995" s="8" t="str">
        <f>VLOOKUP($B2995,Sheet1!A:E,4,FALSE)</f>
        <v>D+</v>
      </c>
      <c r="M2995">
        <v>-73.887732600000007</v>
      </c>
      <c r="N2995">
        <v>40.8201064</v>
      </c>
      <c r="O2995" s="13">
        <f>VLOOKUP($B2995,Sheet2!A:F,6,FALSE)</f>
        <v>7.1030953084449457</v>
      </c>
      <c r="P2995" s="1">
        <v>195800</v>
      </c>
      <c r="Q2995" s="3">
        <v>6.7500000000000004E-2</v>
      </c>
      <c r="R2995">
        <v>30</v>
      </c>
      <c r="S2995" s="1">
        <v>783200</v>
      </c>
      <c r="T2995" s="1">
        <v>5079.82</v>
      </c>
      <c r="U2995" s="1">
        <v>994.13</v>
      </c>
      <c r="V2995" s="1">
        <v>203.96</v>
      </c>
      <c r="W2995" s="4">
        <v>375</v>
      </c>
      <c r="X2995" s="1">
        <v>6652.9</v>
      </c>
      <c r="Y2995">
        <v>10</v>
      </c>
      <c r="Z2995">
        <v>15</v>
      </c>
      <c r="AA2995" t="str">
        <f>VLOOKUP($B2995,Sheet1!A:E,5,FALSE)</f>
        <v>High Points Produce Market,  market with fresh produce, major food distribution center with a mix of industrial &amp; residential.</v>
      </c>
    </row>
    <row r="2996" spans="1:27" x14ac:dyDescent="0.2">
      <c r="A2996">
        <v>3132</v>
      </c>
      <c r="B2996" t="s">
        <v>3816</v>
      </c>
      <c r="C2996" t="s">
        <v>26</v>
      </c>
      <c r="D2996" s="1">
        <v>599999</v>
      </c>
      <c r="E2996">
        <v>2</v>
      </c>
      <c r="F2996">
        <v>1</v>
      </c>
      <c r="G2996">
        <v>932</v>
      </c>
      <c r="H2996" t="s">
        <v>916</v>
      </c>
      <c r="I2996" t="s">
        <v>45</v>
      </c>
      <c r="J2996" s="5">
        <v>11233</v>
      </c>
      <c r="K2996" s="8" t="str">
        <f>VLOOKUP($B2996,Sheet1!A:E,3,FALSE)</f>
        <v>Bedford-Stuyvesant</v>
      </c>
      <c r="L2996" s="8" t="str">
        <f>VLOOKUP($B2996,Sheet1!A:E,4,FALSE)</f>
        <v>C+</v>
      </c>
      <c r="M2996">
        <v>-73.917830800000004</v>
      </c>
      <c r="N2996">
        <v>40.682267500000002</v>
      </c>
      <c r="O2996" s="13">
        <f>VLOOKUP($B2996,Sheet2!A:F,6,FALSE)</f>
        <v>5.8037008031948982</v>
      </c>
      <c r="P2996" s="1">
        <v>119999.8</v>
      </c>
      <c r="Q2996" s="3">
        <v>6.7500000000000004E-2</v>
      </c>
      <c r="R2996">
        <v>30</v>
      </c>
      <c r="S2996" s="1">
        <v>479999.2</v>
      </c>
      <c r="T2996" s="1">
        <v>3113.27</v>
      </c>
      <c r="U2996" s="1">
        <v>609.27</v>
      </c>
      <c r="V2996" s="1">
        <v>125</v>
      </c>
      <c r="W2996" s="4">
        <v>600</v>
      </c>
      <c r="X2996" s="1">
        <v>4447.53</v>
      </c>
      <c r="Y2996">
        <v>4</v>
      </c>
      <c r="Z2996">
        <v>8</v>
      </c>
      <c r="AA2996" t="str">
        <f>VLOOKUP($B2996,Sheet1!A:E,5,FALSE)</f>
        <v>Bed-Stuy, Do or Die phrase, home of rappers Notorious B.I.G &amp; Jay Z, Options for soul food &amp; carribean foods.</v>
      </c>
    </row>
    <row r="2997" spans="1:27" x14ac:dyDescent="0.2">
      <c r="A2997">
        <v>3133</v>
      </c>
      <c r="B2997" t="s">
        <v>3817</v>
      </c>
      <c r="C2997" t="s">
        <v>26</v>
      </c>
      <c r="D2997" s="1">
        <v>699000</v>
      </c>
      <c r="E2997">
        <v>3</v>
      </c>
      <c r="F2997">
        <v>2</v>
      </c>
      <c r="G2997" s="2">
        <v>1290</v>
      </c>
      <c r="H2997" t="s">
        <v>2063</v>
      </c>
      <c r="I2997" t="s">
        <v>65</v>
      </c>
      <c r="J2997" s="5">
        <v>11373</v>
      </c>
      <c r="K2997" s="8" t="str">
        <f>VLOOKUP($B2997,Sheet1!A:E,3,FALSE)</f>
        <v>Elmhurst</v>
      </c>
      <c r="L2997" s="8" t="str">
        <f>VLOOKUP($B2997,Sheet1!A:E,4,FALSE)</f>
        <v>B-</v>
      </c>
      <c r="M2997">
        <v>-73.884449900000007</v>
      </c>
      <c r="N2997">
        <v>40.740218200000001</v>
      </c>
      <c r="O2997" s="13">
        <f>VLOOKUP($B2997,Sheet2!A:F,6,FALSE)</f>
        <v>5.3324910409007682</v>
      </c>
      <c r="P2997" s="1">
        <v>139800</v>
      </c>
      <c r="Q2997" s="3">
        <v>6.7500000000000004E-2</v>
      </c>
      <c r="R2997">
        <v>30</v>
      </c>
      <c r="S2997" s="1">
        <v>559200</v>
      </c>
      <c r="T2997" s="1">
        <v>3626.96</v>
      </c>
      <c r="U2997" s="1">
        <v>709.8</v>
      </c>
      <c r="V2997" s="1">
        <v>145.63</v>
      </c>
      <c r="W2997" s="4">
        <v>550</v>
      </c>
      <c r="X2997" s="1">
        <v>5032.3900000000003</v>
      </c>
      <c r="Y2997">
        <v>6</v>
      </c>
      <c r="Z2997">
        <v>8</v>
      </c>
      <c r="AA2997" t="str">
        <f>VLOOKUP($B2997,Sheet1!A:E,5,FALSE)</f>
        <v>Queens Center Mall, Authentic food scene, very busy commercial area.</v>
      </c>
    </row>
    <row r="2998" spans="1:27" x14ac:dyDescent="0.2">
      <c r="A2998">
        <v>3134</v>
      </c>
      <c r="B2998" t="s">
        <v>3818</v>
      </c>
      <c r="C2998" t="s">
        <v>87</v>
      </c>
      <c r="D2998" s="1">
        <v>1400000</v>
      </c>
      <c r="E2998">
        <v>5</v>
      </c>
      <c r="F2998">
        <v>4</v>
      </c>
      <c r="G2998" s="2">
        <v>2184</v>
      </c>
      <c r="H2998" t="s">
        <v>515</v>
      </c>
      <c r="I2998" t="s">
        <v>45</v>
      </c>
      <c r="J2998" s="5">
        <v>11235</v>
      </c>
      <c r="K2998" s="8" t="str">
        <f>VLOOKUP($B2998,Sheet1!A:E,3,FALSE)</f>
        <v>Brighton Beach</v>
      </c>
      <c r="L2998" s="8" t="str">
        <f>VLOOKUP($B2998,Sheet1!A:E,4,FALSE)</f>
        <v>B</v>
      </c>
      <c r="M2998">
        <v>-73.937646900000004</v>
      </c>
      <c r="N2998">
        <v>40.589558099999998</v>
      </c>
      <c r="O2998" s="13">
        <f>VLOOKUP($B2998,Sheet2!A:F,6,FALSE)</f>
        <v>11.272234806967271</v>
      </c>
      <c r="P2998" s="1">
        <v>280000</v>
      </c>
      <c r="Q2998" s="3">
        <v>6.7500000000000004E-2</v>
      </c>
      <c r="R2998">
        <v>30</v>
      </c>
      <c r="S2998" s="1">
        <v>1120000</v>
      </c>
      <c r="T2998" s="1">
        <v>7264.3</v>
      </c>
      <c r="U2998" s="1">
        <v>1421.63</v>
      </c>
      <c r="V2998" s="1">
        <v>291.67</v>
      </c>
      <c r="W2998" s="4">
        <v>600</v>
      </c>
      <c r="X2998" s="1">
        <v>9577.6</v>
      </c>
      <c r="Y2998">
        <v>10</v>
      </c>
      <c r="Z2998">
        <v>9</v>
      </c>
      <c r="AA2998" t="str">
        <f>VLOOKUP($B2998,Sheet1!A:E,5,FALSE)</f>
        <v>Large Russian-speaking community and boardwalk with beach access.</v>
      </c>
    </row>
    <row r="2999" spans="1:27" x14ac:dyDescent="0.2">
      <c r="A2999">
        <v>3135</v>
      </c>
      <c r="B2999" t="s">
        <v>3819</v>
      </c>
      <c r="C2999" t="s">
        <v>34</v>
      </c>
      <c r="D2999" s="1">
        <v>649000</v>
      </c>
      <c r="E2999">
        <v>3</v>
      </c>
      <c r="F2999">
        <v>2</v>
      </c>
      <c r="G2999" s="2">
        <v>1188</v>
      </c>
      <c r="H2999" t="s">
        <v>1041</v>
      </c>
      <c r="I2999" t="s">
        <v>45</v>
      </c>
      <c r="J2999" s="5">
        <v>11234</v>
      </c>
      <c r="K2999" s="8" t="str">
        <f>VLOOKUP($B2999,Sheet1!A:E,3,FALSE)</f>
        <v>Marine Park</v>
      </c>
      <c r="L2999" s="8" t="str">
        <f>VLOOKUP($B2999,Sheet1!A:E,4,FALSE)</f>
        <v>A</v>
      </c>
      <c r="M2999">
        <v>-73.910534999999996</v>
      </c>
      <c r="N2999">
        <v>40.610384000000003</v>
      </c>
      <c r="O2999" s="13">
        <f>VLOOKUP($B2999,Sheet2!A:F,6,FALSE)</f>
        <v>10.330609908875861</v>
      </c>
      <c r="P2999" s="1">
        <v>129800</v>
      </c>
      <c r="Q2999" s="3">
        <v>6.7500000000000004E-2</v>
      </c>
      <c r="R2999">
        <v>30</v>
      </c>
      <c r="S2999" s="1">
        <v>519200</v>
      </c>
      <c r="T2999" s="1">
        <v>3367.52</v>
      </c>
      <c r="U2999" s="1">
        <v>659.03</v>
      </c>
      <c r="V2999" s="1">
        <v>135.21</v>
      </c>
      <c r="W2999" s="4">
        <v>205</v>
      </c>
      <c r="X2999" s="1">
        <v>4366.76</v>
      </c>
      <c r="Y2999">
        <v>6</v>
      </c>
      <c r="Z2999">
        <v>7</v>
      </c>
      <c r="AA2999" t="str">
        <f>VLOOKUP($B2999,Sheet1!A:E,5,FALSE)</f>
        <v>Marine Park, expansive parkland and recreational facilities.</v>
      </c>
    </row>
    <row r="3000" spans="1:27" x14ac:dyDescent="0.2">
      <c r="A3000">
        <v>3136</v>
      </c>
      <c r="B3000" t="s">
        <v>3820</v>
      </c>
      <c r="C3000" t="s">
        <v>52</v>
      </c>
      <c r="D3000" s="1">
        <v>5475000</v>
      </c>
      <c r="E3000">
        <v>4</v>
      </c>
      <c r="F3000">
        <v>4</v>
      </c>
      <c r="G3000" s="2">
        <v>2184</v>
      </c>
      <c r="H3000" t="s">
        <v>39</v>
      </c>
      <c r="I3000" t="s">
        <v>28</v>
      </c>
      <c r="J3000" s="5">
        <v>10021</v>
      </c>
      <c r="K3000" s="8" t="str">
        <f>VLOOKUP($B3000,Sheet1!A:E,3,FALSE)</f>
        <v>Upper East Side</v>
      </c>
      <c r="L3000" s="8" t="str">
        <f>VLOOKUP($B3000,Sheet1!A:E,4,FALSE)</f>
        <v>A</v>
      </c>
      <c r="M3000">
        <v>-73.967281</v>
      </c>
      <c r="N3000">
        <v>40.7719126</v>
      </c>
      <c r="O3000" s="13">
        <f>VLOOKUP($B3000,Sheet2!A:F,6,FALSE)</f>
        <v>1.8564277515535521</v>
      </c>
      <c r="P3000" s="1">
        <v>1095000</v>
      </c>
      <c r="Q3000" s="3">
        <v>6.7500000000000004E-2</v>
      </c>
      <c r="R3000">
        <v>30</v>
      </c>
      <c r="S3000" s="1">
        <v>4380000</v>
      </c>
      <c r="T3000" s="1">
        <v>28408.6</v>
      </c>
      <c r="U3000" s="1">
        <v>5559.59</v>
      </c>
      <c r="V3000" s="1">
        <v>1140.6300000000001</v>
      </c>
      <c r="W3000" s="4">
        <v>1000</v>
      </c>
      <c r="X3000" s="1">
        <v>36108.81</v>
      </c>
      <c r="Y3000">
        <v>8</v>
      </c>
      <c r="Z3000">
        <v>9</v>
      </c>
      <c r="AA3000" t="str">
        <f>VLOOKUP($B3000,Sheet1!A:E,5,FALSE)</f>
        <v>Posh neighborhood, private schools, expensive supermarkets, iconic museums. </v>
      </c>
    </row>
    <row r="3001" spans="1:27" x14ac:dyDescent="0.2">
      <c r="A3001">
        <v>3137</v>
      </c>
      <c r="B3001" t="s">
        <v>3821</v>
      </c>
      <c r="C3001" t="s">
        <v>52</v>
      </c>
      <c r="D3001" s="1">
        <v>224000</v>
      </c>
      <c r="E3001">
        <v>1</v>
      </c>
      <c r="F3001">
        <v>1</v>
      </c>
      <c r="G3001" s="2">
        <v>2184</v>
      </c>
      <c r="H3001" t="s">
        <v>1496</v>
      </c>
      <c r="I3001" t="s">
        <v>65</v>
      </c>
      <c r="J3001" s="5">
        <v>11375</v>
      </c>
      <c r="K3001" s="8" t="str">
        <f>VLOOKUP($B3001,Sheet1!A:E,3,FALSE)</f>
        <v>Forest Hills</v>
      </c>
      <c r="L3001" s="8" t="str">
        <f>VLOOKUP($B3001,Sheet1!A:E,4,FALSE)</f>
        <v>A</v>
      </c>
      <c r="M3001">
        <v>-73.846860000000007</v>
      </c>
      <c r="N3001">
        <v>40.727619900000001</v>
      </c>
      <c r="O3001" s="13">
        <f>VLOOKUP($B3001,Sheet2!A:F,6,FALSE)</f>
        <v>7.4184278652791971</v>
      </c>
      <c r="P3001" s="1">
        <v>44800</v>
      </c>
      <c r="Q3001" s="3">
        <v>6.7500000000000004E-2</v>
      </c>
      <c r="R3001">
        <v>30</v>
      </c>
      <c r="S3001" s="1">
        <v>179200</v>
      </c>
      <c r="T3001" s="1">
        <v>1162.29</v>
      </c>
      <c r="U3001" s="1">
        <v>227.46</v>
      </c>
      <c r="V3001" s="1">
        <v>46.67</v>
      </c>
      <c r="W3001" s="4">
        <v>550</v>
      </c>
      <c r="X3001" s="1">
        <v>1986.42</v>
      </c>
      <c r="Y3001">
        <v>2</v>
      </c>
      <c r="Z3001">
        <v>18</v>
      </c>
      <c r="AA3001" t="str">
        <f>VLOOKUP($B3001,Sheet1!A:E,5,FALSE)</f>
        <v>Forest Hills Stadium - historic concert venue, commuter friendly from Manhattan.</v>
      </c>
    </row>
    <row r="3002" spans="1:27" x14ac:dyDescent="0.2">
      <c r="A3002">
        <v>3138</v>
      </c>
      <c r="B3002" t="s">
        <v>3822</v>
      </c>
      <c r="C3002" t="s">
        <v>26</v>
      </c>
      <c r="D3002" s="1">
        <v>590000</v>
      </c>
      <c r="E3002">
        <v>3</v>
      </c>
      <c r="F3002">
        <v>1</v>
      </c>
      <c r="G3002">
        <v>579</v>
      </c>
      <c r="H3002" t="s">
        <v>47</v>
      </c>
      <c r="I3002" t="s">
        <v>28</v>
      </c>
      <c r="J3002" s="5">
        <v>10025</v>
      </c>
      <c r="K3002" s="8" t="str">
        <f>VLOOKUP($B3002,Sheet1!A:E,3,FALSE)</f>
        <v>Upper West Side</v>
      </c>
      <c r="L3002" s="8" t="str">
        <f>VLOOKUP($B3002,Sheet1!A:E,4,FALSE)</f>
        <v>A</v>
      </c>
      <c r="M3002">
        <v>-73.963672500000001</v>
      </c>
      <c r="N3002">
        <v>40.794209899999998</v>
      </c>
      <c r="O3002" s="13">
        <f>VLOOKUP($B3002,Sheet2!A:F,6,FALSE)</f>
        <v>3.3336782082131831</v>
      </c>
      <c r="P3002" s="1">
        <v>118000</v>
      </c>
      <c r="Q3002" s="3">
        <v>6.7500000000000004E-2</v>
      </c>
      <c r="R3002">
        <v>30</v>
      </c>
      <c r="S3002" s="1">
        <v>472000</v>
      </c>
      <c r="T3002" s="1">
        <v>3061.38</v>
      </c>
      <c r="U3002" s="1">
        <v>599.12</v>
      </c>
      <c r="V3002" s="1">
        <v>122.92</v>
      </c>
      <c r="W3002" s="4">
        <v>600</v>
      </c>
      <c r="X3002" s="1">
        <v>4383.42</v>
      </c>
      <c r="Y3002">
        <v>6</v>
      </c>
      <c r="Z3002">
        <v>5</v>
      </c>
      <c r="AA3002" t="str">
        <f>VLOOKUP($B3002,Sheet1!A:E,5,FALSE)</f>
        <v>Western edge of Central Park, Lincoln Center, affluent area.</v>
      </c>
    </row>
    <row r="3003" spans="1:27" x14ac:dyDescent="0.2">
      <c r="A3003">
        <v>3139</v>
      </c>
      <c r="B3003" t="s">
        <v>3823</v>
      </c>
      <c r="C3003" t="s">
        <v>52</v>
      </c>
      <c r="D3003" s="1">
        <v>1050000</v>
      </c>
      <c r="E3003">
        <v>3</v>
      </c>
      <c r="F3003">
        <v>2</v>
      </c>
      <c r="G3003" s="2">
        <v>2184</v>
      </c>
      <c r="H3003" t="s">
        <v>42</v>
      </c>
      <c r="I3003" t="s">
        <v>28</v>
      </c>
      <c r="J3003" s="5">
        <v>10065</v>
      </c>
      <c r="K3003" s="8" t="str">
        <f>VLOOKUP($B3003,Sheet1!A:E,3,FALSE)</f>
        <v>Upper East Side</v>
      </c>
      <c r="L3003" s="8" t="str">
        <f>VLOOKUP($B3003,Sheet1!A:E,4,FALSE)</f>
        <v>A</v>
      </c>
      <c r="M3003">
        <v>-73.964336000000003</v>
      </c>
      <c r="N3003">
        <v>40.764050099999999</v>
      </c>
      <c r="O3003" s="13">
        <f>VLOOKUP($B3003,Sheet2!A:F,6,FALSE)</f>
        <v>1.526335161307119</v>
      </c>
      <c r="P3003" s="1">
        <v>210000</v>
      </c>
      <c r="Q3003" s="3">
        <v>6.7500000000000004E-2</v>
      </c>
      <c r="R3003">
        <v>30</v>
      </c>
      <c r="S3003" s="1">
        <v>840000</v>
      </c>
      <c r="T3003" s="1">
        <v>5448.22</v>
      </c>
      <c r="U3003" s="1">
        <v>1066.22</v>
      </c>
      <c r="V3003" s="1">
        <v>218.75</v>
      </c>
      <c r="W3003" s="4">
        <v>600</v>
      </c>
      <c r="X3003" s="1">
        <v>7333.2</v>
      </c>
      <c r="Y3003">
        <v>6</v>
      </c>
      <c r="Z3003">
        <v>14</v>
      </c>
      <c r="AA3003" t="str">
        <f>VLOOKUP($B3003,Sheet1!A:E,5,FALSE)</f>
        <v>Posh neighborhood, private schools, expensive supermarkets, iconic museums. </v>
      </c>
    </row>
    <row r="3004" spans="1:27" x14ac:dyDescent="0.2">
      <c r="A3004">
        <v>3140</v>
      </c>
      <c r="B3004" t="s">
        <v>3824</v>
      </c>
      <c r="C3004" t="s">
        <v>87</v>
      </c>
      <c r="D3004" s="1">
        <v>2288000</v>
      </c>
      <c r="E3004">
        <v>6</v>
      </c>
      <c r="F3004">
        <v>4</v>
      </c>
      <c r="G3004" s="2">
        <v>3280</v>
      </c>
      <c r="H3004" t="s">
        <v>56</v>
      </c>
      <c r="I3004" t="s">
        <v>45</v>
      </c>
      <c r="J3004" s="5">
        <v>11204</v>
      </c>
      <c r="K3004" s="8" t="str">
        <f>VLOOKUP($B3004,Sheet1!A:E,3,FALSE)</f>
        <v>Bensonhurst</v>
      </c>
      <c r="L3004" s="8" t="str">
        <f>VLOOKUP($B3004,Sheet1!A:E,4,FALSE)</f>
        <v>B+</v>
      </c>
      <c r="M3004">
        <v>-73.993803799999995</v>
      </c>
      <c r="N3004">
        <v>40.616414599999999</v>
      </c>
      <c r="O3004" s="13">
        <f>VLOOKUP($B3004,Sheet2!A:F,6,FALSE)</f>
        <v>9.1466044066261745</v>
      </c>
      <c r="P3004" s="1">
        <v>457600</v>
      </c>
      <c r="Q3004" s="3">
        <v>6.7500000000000004E-2</v>
      </c>
      <c r="R3004">
        <v>30</v>
      </c>
      <c r="S3004" s="1">
        <v>1830400</v>
      </c>
      <c r="T3004" s="1">
        <v>11871.94</v>
      </c>
      <c r="U3004" s="1">
        <v>2323.35</v>
      </c>
      <c r="V3004" s="1">
        <v>476.67</v>
      </c>
      <c r="W3004" s="4">
        <v>375</v>
      </c>
      <c r="X3004" s="1">
        <v>15046.96</v>
      </c>
      <c r="Y3004">
        <v>12</v>
      </c>
      <c r="Z3004">
        <v>14</v>
      </c>
      <c r="AA3004" t="str">
        <f>VLOOKUP($B3004,Sheet1!A:E,5,FALSE)</f>
        <v>Bay Parkway being the primary commercial area with shops &amp; dining, Italian-American heritage, large Bensonhurst Park, and many more niche local markets.</v>
      </c>
    </row>
    <row r="3005" spans="1:27" x14ac:dyDescent="0.2">
      <c r="A3005">
        <v>3141</v>
      </c>
      <c r="B3005" t="s">
        <v>3825</v>
      </c>
      <c r="C3005" t="s">
        <v>34</v>
      </c>
      <c r="D3005" s="1">
        <v>1175000</v>
      </c>
      <c r="E3005">
        <v>3</v>
      </c>
      <c r="F3005">
        <v>2</v>
      </c>
      <c r="G3005" s="2">
        <v>1240</v>
      </c>
      <c r="H3005" t="s">
        <v>62</v>
      </c>
      <c r="I3005" t="s">
        <v>45</v>
      </c>
      <c r="J3005" s="5">
        <v>11214</v>
      </c>
      <c r="K3005" s="8" t="str">
        <f>VLOOKUP($B3005,Sheet1!A:E,3,FALSE)</f>
        <v>Bath Beach</v>
      </c>
      <c r="L3005" s="8" t="str">
        <f>VLOOKUP($B3005,Sheet1!A:E,4,FALSE)</f>
        <v>A-</v>
      </c>
      <c r="M3005">
        <v>-74.012436100000002</v>
      </c>
      <c r="N3005">
        <v>40.6034711</v>
      </c>
      <c r="O3005" s="13">
        <f>VLOOKUP($B3005,Sheet2!A:F,6,FALSE)</f>
        <v>10.12899682044231</v>
      </c>
      <c r="P3005" s="1">
        <v>235000</v>
      </c>
      <c r="Q3005" s="3">
        <v>6.7500000000000004E-2</v>
      </c>
      <c r="R3005">
        <v>30</v>
      </c>
      <c r="S3005" s="1">
        <v>940000</v>
      </c>
      <c r="T3005" s="1">
        <v>6096.82</v>
      </c>
      <c r="U3005" s="1">
        <v>1193.1500000000001</v>
      </c>
      <c r="V3005" s="1">
        <v>244.79</v>
      </c>
      <c r="W3005" s="4">
        <v>375</v>
      </c>
      <c r="X3005" s="1">
        <v>7909.77</v>
      </c>
      <c r="Y3005">
        <v>6</v>
      </c>
      <c r="Z3005">
        <v>8</v>
      </c>
      <c r="AA3005" t="str">
        <f>VLOOKUP($B3005,Sheet1!A:E,5,FALSE)</f>
        <v>Residential area in South Brooklyn with waterfront views, home to a Italian-American population.</v>
      </c>
    </row>
    <row r="3006" spans="1:27" x14ac:dyDescent="0.2">
      <c r="A3006">
        <v>3142</v>
      </c>
      <c r="B3006" t="s">
        <v>3826</v>
      </c>
      <c r="C3006" t="s">
        <v>26</v>
      </c>
      <c r="D3006" s="1">
        <v>838000</v>
      </c>
      <c r="E3006">
        <v>3</v>
      </c>
      <c r="F3006">
        <v>2</v>
      </c>
      <c r="G3006">
        <v>706</v>
      </c>
      <c r="H3006" t="s">
        <v>113</v>
      </c>
      <c r="I3006" t="s">
        <v>28</v>
      </c>
      <c r="J3006" s="5">
        <v>10002</v>
      </c>
      <c r="K3006" s="8" t="str">
        <f>VLOOKUP($B3006,Sheet1!A:E,3,FALSE)</f>
        <v>Lower East Side</v>
      </c>
      <c r="L3006" s="8" t="str">
        <f>VLOOKUP($B3006,Sheet1!A:E,4,FALSE)</f>
        <v>B</v>
      </c>
      <c r="M3006">
        <v>-73.994094500000003</v>
      </c>
      <c r="N3006">
        <v>40.711892800000001</v>
      </c>
      <c r="O3006" s="13">
        <f>VLOOKUP($B3006,Sheet2!A:F,6,FALSE)</f>
        <v>2.5881594680904478</v>
      </c>
      <c r="P3006" s="1">
        <v>167600</v>
      </c>
      <c r="Q3006" s="3">
        <v>6.7500000000000004E-2</v>
      </c>
      <c r="R3006">
        <v>30</v>
      </c>
      <c r="S3006" s="1">
        <v>670400</v>
      </c>
      <c r="T3006" s="1">
        <v>4348.2</v>
      </c>
      <c r="U3006" s="1">
        <v>850.95</v>
      </c>
      <c r="V3006" s="1">
        <v>174.58</v>
      </c>
      <c r="W3006" s="4">
        <v>1700</v>
      </c>
      <c r="X3006" s="1">
        <v>7073.73</v>
      </c>
      <c r="Y3006">
        <v>6</v>
      </c>
      <c r="Z3006">
        <v>4</v>
      </c>
      <c r="AA3006" t="str">
        <f>VLOOKUP($B3006,Sheet1!A:E,5,FALSE)</f>
        <v>Artists, Pre war buildings, strong nightlife &amp; bars, "place to be in 20s".</v>
      </c>
    </row>
    <row r="3007" spans="1:27" x14ac:dyDescent="0.2">
      <c r="A3007">
        <v>3143</v>
      </c>
      <c r="B3007" t="s">
        <v>3827</v>
      </c>
      <c r="C3007" t="s">
        <v>188</v>
      </c>
      <c r="D3007" s="1">
        <v>995000</v>
      </c>
      <c r="E3007">
        <v>4</v>
      </c>
      <c r="F3007">
        <v>2</v>
      </c>
      <c r="G3007" s="2">
        <v>2184</v>
      </c>
      <c r="H3007" t="s">
        <v>47</v>
      </c>
      <c r="I3007" t="s">
        <v>65</v>
      </c>
      <c r="J3007" s="5">
        <v>11358</v>
      </c>
      <c r="K3007" s="8" t="str">
        <f>VLOOKUP($B3007,Sheet1!A:E,3,FALSE)</f>
        <v>Flushing</v>
      </c>
      <c r="L3007" s="8" t="str">
        <f>VLOOKUP($B3007,Sheet1!A:E,4,FALSE)</f>
        <v>B</v>
      </c>
      <c r="M3007">
        <v>-73.797977000000003</v>
      </c>
      <c r="N3007">
        <v>40.7543498</v>
      </c>
      <c r="O3007" s="13">
        <f>VLOOKUP($B3007,Sheet2!A:F,6,FALSE)</f>
        <v>9.8438898805425197</v>
      </c>
      <c r="P3007" s="1">
        <v>199000</v>
      </c>
      <c r="Q3007" s="3">
        <v>6.7500000000000004E-2</v>
      </c>
      <c r="R3007">
        <v>30</v>
      </c>
      <c r="S3007" s="1">
        <v>796000</v>
      </c>
      <c r="T3007" s="1">
        <v>5162.84</v>
      </c>
      <c r="U3007" s="1">
        <v>1010.37</v>
      </c>
      <c r="V3007" s="1">
        <v>207.29</v>
      </c>
      <c r="W3007" s="4">
        <v>1700</v>
      </c>
      <c r="X3007" s="1">
        <v>8080.51</v>
      </c>
      <c r="Y3007">
        <v>8</v>
      </c>
      <c r="Z3007">
        <v>14</v>
      </c>
      <c r="AA3007" t="str">
        <f>VLOOKUP($B3007,Sheet1!A:E,5,FALSE)</f>
        <v>Bustling Chinese and  Korean community. Large shopping community.</v>
      </c>
    </row>
    <row r="3008" spans="1:27" x14ac:dyDescent="0.2">
      <c r="A3008">
        <v>3144</v>
      </c>
      <c r="B3008" t="s">
        <v>3828</v>
      </c>
      <c r="C3008" t="s">
        <v>26</v>
      </c>
      <c r="D3008" s="1">
        <v>1345000</v>
      </c>
      <c r="E3008">
        <v>1</v>
      </c>
      <c r="F3008">
        <v>2</v>
      </c>
      <c r="G3008">
        <v>752</v>
      </c>
      <c r="H3008" t="s">
        <v>69</v>
      </c>
      <c r="I3008" t="s">
        <v>28</v>
      </c>
      <c r="J3008" s="5">
        <v>10065</v>
      </c>
      <c r="K3008" s="8" t="str">
        <f>VLOOKUP($B3008,Sheet1!A:E,3,FALSE)</f>
        <v>Upper East Side</v>
      </c>
      <c r="L3008" s="8" t="str">
        <f>VLOOKUP($B3008,Sheet1!A:E,4,FALSE)</f>
        <v>A</v>
      </c>
      <c r="M3008">
        <v>-73.966241699999998</v>
      </c>
      <c r="N3008">
        <v>40.764448600000001</v>
      </c>
      <c r="O3008" s="13">
        <f>VLOOKUP($B3008,Sheet2!A:F,6,FALSE)</f>
        <v>1.4754292828663611</v>
      </c>
      <c r="P3008" s="1">
        <v>269000</v>
      </c>
      <c r="Q3008" s="3">
        <v>6.7500000000000004E-2</v>
      </c>
      <c r="R3008">
        <v>30</v>
      </c>
      <c r="S3008" s="1">
        <v>1076000</v>
      </c>
      <c r="T3008" s="1">
        <v>6978.92</v>
      </c>
      <c r="U3008" s="1">
        <v>1365.78</v>
      </c>
      <c r="V3008" s="1">
        <v>280.20999999999998</v>
      </c>
      <c r="W3008" s="4">
        <v>375</v>
      </c>
      <c r="X3008" s="1">
        <v>8999.9</v>
      </c>
      <c r="Y3008">
        <v>2</v>
      </c>
      <c r="Z3008">
        <v>5</v>
      </c>
      <c r="AA3008" t="str">
        <f>VLOOKUP($B3008,Sheet1!A:E,5,FALSE)</f>
        <v>Posh neighborhood, private schools, expensive supermarkets, iconic museums. </v>
      </c>
    </row>
    <row r="3009" spans="1:27" x14ac:dyDescent="0.2">
      <c r="A3009">
        <v>3145</v>
      </c>
      <c r="B3009" t="s">
        <v>3829</v>
      </c>
      <c r="C3009" t="s">
        <v>52</v>
      </c>
      <c r="D3009" s="1">
        <v>339000</v>
      </c>
      <c r="E3009">
        <v>1</v>
      </c>
      <c r="F3009">
        <v>1</v>
      </c>
      <c r="G3009">
        <v>910</v>
      </c>
      <c r="H3009" t="s">
        <v>81</v>
      </c>
      <c r="I3009" t="s">
        <v>65</v>
      </c>
      <c r="J3009" s="5">
        <v>11375</v>
      </c>
      <c r="K3009" s="8" t="str">
        <f>VLOOKUP($B3009,Sheet1!A:E,3,FALSE)</f>
        <v>Forest Hills</v>
      </c>
      <c r="L3009" s="8" t="str">
        <f>VLOOKUP($B3009,Sheet1!A:E,4,FALSE)</f>
        <v>A</v>
      </c>
      <c r="M3009">
        <v>-73.851107600000006</v>
      </c>
      <c r="N3009">
        <v>40.724423899999998</v>
      </c>
      <c r="O3009" s="13">
        <f>VLOOKUP($B3009,Sheet2!A:F,6,FALSE)</f>
        <v>7.248162086984455</v>
      </c>
      <c r="P3009" s="1">
        <v>67800</v>
      </c>
      <c r="Q3009" s="3">
        <v>6.7500000000000004E-2</v>
      </c>
      <c r="R3009">
        <v>30</v>
      </c>
      <c r="S3009" s="1">
        <v>271200</v>
      </c>
      <c r="T3009" s="1">
        <v>1759</v>
      </c>
      <c r="U3009" s="1">
        <v>344.24</v>
      </c>
      <c r="V3009" s="1">
        <v>70.63</v>
      </c>
      <c r="W3009" s="4">
        <v>600</v>
      </c>
      <c r="X3009" s="1">
        <v>2773.86</v>
      </c>
      <c r="Y3009">
        <v>2</v>
      </c>
      <c r="Z3009">
        <v>8</v>
      </c>
      <c r="AA3009" t="str">
        <f>VLOOKUP($B3009,Sheet1!A:E,5,FALSE)</f>
        <v>Forest Hills Stadium - historic concert venue, commuter friendly from Manhattan.</v>
      </c>
    </row>
    <row r="3010" spans="1:27" x14ac:dyDescent="0.2">
      <c r="A3010">
        <v>3146</v>
      </c>
      <c r="B3010" t="s">
        <v>3830</v>
      </c>
      <c r="C3010" t="s">
        <v>52</v>
      </c>
      <c r="D3010" s="1">
        <v>999000</v>
      </c>
      <c r="E3010">
        <v>1</v>
      </c>
      <c r="F3010">
        <v>1</v>
      </c>
      <c r="G3010" s="2">
        <v>2184</v>
      </c>
      <c r="H3010" t="s">
        <v>152</v>
      </c>
      <c r="I3010" t="s">
        <v>28</v>
      </c>
      <c r="J3010" s="5">
        <v>10028</v>
      </c>
      <c r="K3010" s="8" t="str">
        <f>VLOOKUP($B3010,Sheet1!A:E,3,FALSE)</f>
        <v>Upper East Side</v>
      </c>
      <c r="L3010" s="8" t="str">
        <f>VLOOKUP($B3010,Sheet1!A:E,4,FALSE)</f>
        <v>A</v>
      </c>
      <c r="M3010">
        <v>-73.961980600000004</v>
      </c>
      <c r="N3010">
        <v>40.7789146</v>
      </c>
      <c r="O3010" s="13">
        <f>VLOOKUP($B3010,Sheet2!A:F,6,FALSE)</f>
        <v>2.413806771688392</v>
      </c>
      <c r="P3010" s="1">
        <v>199800</v>
      </c>
      <c r="Q3010" s="3">
        <v>6.7500000000000004E-2</v>
      </c>
      <c r="R3010">
        <v>30</v>
      </c>
      <c r="S3010" s="1">
        <v>799200</v>
      </c>
      <c r="T3010" s="1">
        <v>5183.6000000000004</v>
      </c>
      <c r="U3010" s="1">
        <v>1014.43</v>
      </c>
      <c r="V3010" s="1">
        <v>208.13</v>
      </c>
      <c r="W3010" s="4">
        <v>205</v>
      </c>
      <c r="X3010" s="1">
        <v>6611.16</v>
      </c>
      <c r="Y3010">
        <v>2</v>
      </c>
      <c r="Z3010">
        <v>18</v>
      </c>
      <c r="AA3010" t="str">
        <f>VLOOKUP($B3010,Sheet1!A:E,5,FALSE)</f>
        <v>Posh neighborhood, private schools, expensive supermarkets, iconic museums. </v>
      </c>
    </row>
    <row r="3011" spans="1:27" x14ac:dyDescent="0.2">
      <c r="A3011">
        <v>3147</v>
      </c>
      <c r="B3011" t="s">
        <v>3831</v>
      </c>
      <c r="C3011" t="s">
        <v>163</v>
      </c>
      <c r="D3011" s="1">
        <v>2499000</v>
      </c>
      <c r="E3011">
        <v>7</v>
      </c>
      <c r="F3011">
        <v>4</v>
      </c>
      <c r="G3011" s="2">
        <v>2268</v>
      </c>
      <c r="H3011" t="s">
        <v>325</v>
      </c>
      <c r="I3011" t="s">
        <v>45</v>
      </c>
      <c r="J3011" s="5">
        <v>11206</v>
      </c>
      <c r="K3011" s="8" t="str">
        <f>VLOOKUP($B3011,Sheet1!A:E,3,FALSE)</f>
        <v>Williamsburg</v>
      </c>
      <c r="L3011" s="8" t="str">
        <f>VLOOKUP($B3011,Sheet1!A:E,4,FALSE)</f>
        <v>B+</v>
      </c>
      <c r="M3011">
        <v>-73.951031</v>
      </c>
      <c r="N3011">
        <v>40.692773899999999</v>
      </c>
      <c r="O3011" s="13">
        <f>VLOOKUP($B3011,Sheet2!A:F,6,FALSE)</f>
        <v>4.2679582605169184</v>
      </c>
      <c r="P3011" s="1">
        <v>499800</v>
      </c>
      <c r="Q3011" s="3">
        <v>6.7500000000000004E-2</v>
      </c>
      <c r="R3011">
        <v>30</v>
      </c>
      <c r="S3011" s="1">
        <v>1999200</v>
      </c>
      <c r="T3011" s="1">
        <v>12966.77</v>
      </c>
      <c r="U3011" s="1">
        <v>2537.61</v>
      </c>
      <c r="V3011" s="1">
        <v>520.63</v>
      </c>
      <c r="W3011" s="4">
        <v>375</v>
      </c>
      <c r="X3011" s="1">
        <v>16400.009999999998</v>
      </c>
      <c r="Y3011">
        <v>14</v>
      </c>
      <c r="Z3011">
        <v>9</v>
      </c>
      <c r="AA3011" t="str">
        <f>VLOOKUP($B3011,Sheet1!A:E,5,FALSE)</f>
        <v>Hipsters, Trendy cafes bars resturants, Smorgasburg, "East Manhattan".</v>
      </c>
    </row>
    <row r="3012" spans="1:27" x14ac:dyDescent="0.2">
      <c r="A3012">
        <v>3148</v>
      </c>
      <c r="B3012" t="s">
        <v>3832</v>
      </c>
      <c r="C3012" t="s">
        <v>52</v>
      </c>
      <c r="D3012" s="1">
        <v>289000</v>
      </c>
      <c r="E3012">
        <v>1</v>
      </c>
      <c r="F3012">
        <v>1</v>
      </c>
      <c r="G3012">
        <v>750</v>
      </c>
      <c r="H3012" t="s">
        <v>1765</v>
      </c>
      <c r="I3012" t="s">
        <v>65</v>
      </c>
      <c r="J3012" s="5">
        <v>11375</v>
      </c>
      <c r="K3012" s="8" t="str">
        <f>VLOOKUP($B3012,Sheet1!A:E,3,FALSE)</f>
        <v>Forest Hills</v>
      </c>
      <c r="L3012" s="8" t="str">
        <f>VLOOKUP($B3012,Sheet1!A:E,4,FALSE)</f>
        <v>A</v>
      </c>
      <c r="M3012">
        <v>-73.834596700000006</v>
      </c>
      <c r="N3012">
        <v>40.712977899999998</v>
      </c>
      <c r="O3012" s="13">
        <f>VLOOKUP($B3012,Sheet2!A:F,6,FALSE)</f>
        <v>8.2945374913724699</v>
      </c>
      <c r="P3012" s="1">
        <v>57800</v>
      </c>
      <c r="Q3012" s="3">
        <v>6.7500000000000004E-2</v>
      </c>
      <c r="R3012">
        <v>30</v>
      </c>
      <c r="S3012" s="1">
        <v>231200</v>
      </c>
      <c r="T3012" s="1">
        <v>1499.56</v>
      </c>
      <c r="U3012" s="1">
        <v>293.47000000000003</v>
      </c>
      <c r="V3012" s="1">
        <v>60.21</v>
      </c>
      <c r="W3012" s="4">
        <v>600</v>
      </c>
      <c r="X3012" s="1">
        <v>2453.23</v>
      </c>
      <c r="Y3012">
        <v>2</v>
      </c>
      <c r="Z3012">
        <v>6</v>
      </c>
      <c r="AA3012" t="str">
        <f>VLOOKUP($B3012,Sheet1!A:E,5,FALSE)</f>
        <v>Forest Hills Stadium - historic concert venue, commuter friendly from Manhattan.</v>
      </c>
    </row>
    <row r="3013" spans="1:27" x14ac:dyDescent="0.2">
      <c r="A3013">
        <v>3149</v>
      </c>
      <c r="B3013" t="s">
        <v>3833</v>
      </c>
      <c r="C3013" t="s">
        <v>87</v>
      </c>
      <c r="D3013" s="1">
        <v>1350000</v>
      </c>
      <c r="E3013">
        <v>3</v>
      </c>
      <c r="F3013">
        <v>5</v>
      </c>
      <c r="G3013" s="2">
        <v>3210</v>
      </c>
      <c r="H3013" t="s">
        <v>3834</v>
      </c>
      <c r="I3013" t="s">
        <v>65</v>
      </c>
      <c r="J3013" s="5">
        <v>11377</v>
      </c>
      <c r="K3013" s="8" t="str">
        <f>VLOOKUP($B3013,Sheet1!A:E,3,FALSE)</f>
        <v>Woodside</v>
      </c>
      <c r="L3013" s="8" t="str">
        <f>VLOOKUP($B3013,Sheet1!A:E,4,FALSE)</f>
        <v>B</v>
      </c>
      <c r="M3013">
        <v>-73.910582399999996</v>
      </c>
      <c r="N3013">
        <v>40.743203800000003</v>
      </c>
      <c r="O3013" s="13">
        <f>VLOOKUP($B3013,Sheet2!A:F,6,FALSE)</f>
        <v>3.946920228167198</v>
      </c>
      <c r="P3013" s="1">
        <v>270000</v>
      </c>
      <c r="Q3013" s="3">
        <v>6.7500000000000004E-2</v>
      </c>
      <c r="R3013">
        <v>30</v>
      </c>
      <c r="S3013" s="1">
        <v>1080000</v>
      </c>
      <c r="T3013" s="1">
        <v>7004.86</v>
      </c>
      <c r="U3013" s="1">
        <v>1370.86</v>
      </c>
      <c r="V3013" s="1">
        <v>281.25</v>
      </c>
      <c r="W3013" s="4">
        <v>600</v>
      </c>
      <c r="X3013" s="1">
        <v>9256.9699999999993</v>
      </c>
      <c r="Y3013">
        <v>6</v>
      </c>
      <c r="Z3013">
        <v>11</v>
      </c>
      <c r="AA3013" t="str">
        <f>VLOOKUP($B3013,Sheet1!A:E,5,FALSE)</f>
        <v>Sigificant immigrant communities, international dining options, connected with subway and bus lines.</v>
      </c>
    </row>
    <row r="3014" spans="1:27" x14ac:dyDescent="0.2">
      <c r="A3014">
        <v>3150</v>
      </c>
      <c r="B3014" t="s">
        <v>3835</v>
      </c>
      <c r="C3014" t="s">
        <v>34</v>
      </c>
      <c r="D3014" s="1">
        <v>850000</v>
      </c>
      <c r="E3014">
        <v>2</v>
      </c>
      <c r="F3014">
        <v>2</v>
      </c>
      <c r="G3014" s="2">
        <v>1122</v>
      </c>
      <c r="H3014" t="s">
        <v>81</v>
      </c>
      <c r="I3014" t="s">
        <v>45</v>
      </c>
      <c r="J3014" s="5">
        <v>11204</v>
      </c>
      <c r="K3014" s="8" t="str">
        <f>VLOOKUP($B3014,Sheet1!A:E,3,FALSE)</f>
        <v>Bensonhurst</v>
      </c>
      <c r="L3014" s="8" t="str">
        <f>VLOOKUP($B3014,Sheet1!A:E,4,FALSE)</f>
        <v>B+</v>
      </c>
      <c r="M3014">
        <v>-73.998922699999994</v>
      </c>
      <c r="N3014">
        <v>40.617256099999999</v>
      </c>
      <c r="O3014" s="13">
        <f>VLOOKUP($B3014,Sheet2!A:F,6,FALSE)</f>
        <v>9.1055866311022484</v>
      </c>
      <c r="P3014" s="1">
        <v>170000</v>
      </c>
      <c r="Q3014" s="3">
        <v>6.7500000000000004E-2</v>
      </c>
      <c r="R3014">
        <v>30</v>
      </c>
      <c r="S3014" s="1">
        <v>680000</v>
      </c>
      <c r="T3014" s="1">
        <v>4410.47</v>
      </c>
      <c r="U3014" s="1">
        <v>863.13</v>
      </c>
      <c r="V3014" s="1">
        <v>177.08</v>
      </c>
      <c r="W3014" s="4">
        <v>600</v>
      </c>
      <c r="X3014" s="1">
        <v>6050.68</v>
      </c>
      <c r="Y3014">
        <v>4</v>
      </c>
      <c r="Z3014">
        <v>7</v>
      </c>
      <c r="AA3014" t="str">
        <f>VLOOKUP($B3014,Sheet1!A:E,5,FALSE)</f>
        <v>Bay Parkway being the primary commercial area with shops &amp; dining, Italian-American heritage, large Bensonhurst Park, and many more niche local markets.</v>
      </c>
    </row>
    <row r="3015" spans="1:27" x14ac:dyDescent="0.2">
      <c r="A3015">
        <v>3151</v>
      </c>
      <c r="B3015" t="s">
        <v>3836</v>
      </c>
      <c r="C3015" t="s">
        <v>41</v>
      </c>
      <c r="D3015" s="1">
        <v>1450000</v>
      </c>
      <c r="E3015">
        <v>6</v>
      </c>
      <c r="F3015">
        <v>4</v>
      </c>
      <c r="G3015" s="2">
        <v>2800</v>
      </c>
      <c r="H3015" t="s">
        <v>39</v>
      </c>
      <c r="I3015" t="s">
        <v>45</v>
      </c>
      <c r="J3015" s="5">
        <v>11210</v>
      </c>
      <c r="K3015" s="8" t="str">
        <f>VLOOKUP($B3015,Sheet1!A:E,3,FALSE)</f>
        <v>Flatbush</v>
      </c>
      <c r="L3015" s="8" t="str">
        <f>VLOOKUP($B3015,Sheet1!A:E,4,FALSE)</f>
        <v>B</v>
      </c>
      <c r="M3015">
        <v>-73.949724500000002</v>
      </c>
      <c r="N3015">
        <v>40.6367665</v>
      </c>
      <c r="O3015" s="13">
        <f>VLOOKUP($B3015,Sheet2!A:F,6,FALSE)</f>
        <v>7.9558514428717881</v>
      </c>
      <c r="P3015" s="1">
        <v>290000</v>
      </c>
      <c r="Q3015" s="3">
        <v>6.7500000000000004E-2</v>
      </c>
      <c r="R3015">
        <v>30</v>
      </c>
      <c r="S3015" s="1">
        <v>1160000</v>
      </c>
      <c r="T3015" s="1">
        <v>7523.74</v>
      </c>
      <c r="U3015" s="1">
        <v>1472.4</v>
      </c>
      <c r="V3015" s="1">
        <v>302.08</v>
      </c>
      <c r="W3015" s="4">
        <v>600</v>
      </c>
      <c r="X3015" s="1">
        <v>9898.2199999999993</v>
      </c>
      <c r="Y3015">
        <v>12</v>
      </c>
      <c r="Z3015">
        <v>12</v>
      </c>
      <c r="AA3015" t="str">
        <f>VLOOKUP($B3015,Sheet1!A:E,5,FALSE)</f>
        <v>Family friendly neighborhood, Open Space, South of Prospect Park, more affordable, having Carribean &amp; Haitian Influence.</v>
      </c>
    </row>
    <row r="3016" spans="1:27" x14ac:dyDescent="0.2">
      <c r="A3016">
        <v>3152</v>
      </c>
      <c r="B3016" t="s">
        <v>3837</v>
      </c>
      <c r="C3016" t="s">
        <v>52</v>
      </c>
      <c r="D3016" s="1">
        <v>549995</v>
      </c>
      <c r="E3016">
        <v>3</v>
      </c>
      <c r="F3016">
        <v>1</v>
      </c>
      <c r="G3016" s="2">
        <v>2184</v>
      </c>
      <c r="H3016" t="s">
        <v>780</v>
      </c>
      <c r="I3016" t="s">
        <v>45</v>
      </c>
      <c r="J3016" s="5">
        <v>11201</v>
      </c>
      <c r="K3016" s="8" t="str">
        <f>VLOOKUP($B3016,Sheet1!A:E,3,FALSE)</f>
        <v>Brooklyn Heights</v>
      </c>
      <c r="L3016" s="8" t="str">
        <f>VLOOKUP($B3016,Sheet1!A:E,4,FALSE)</f>
        <v>A</v>
      </c>
      <c r="M3016">
        <v>-73.997099599999999</v>
      </c>
      <c r="N3016">
        <v>40.695746800000002</v>
      </c>
      <c r="O3016" s="13">
        <f>VLOOKUP($B3016,Sheet2!A:F,6,FALSE)</f>
        <v>3.7128816631782549</v>
      </c>
      <c r="P3016" s="1">
        <v>109999</v>
      </c>
      <c r="Q3016" s="3">
        <v>6.7500000000000004E-2</v>
      </c>
      <c r="R3016">
        <v>30</v>
      </c>
      <c r="S3016" s="1">
        <v>439996</v>
      </c>
      <c r="T3016" s="1">
        <v>2853.81</v>
      </c>
      <c r="U3016" s="1">
        <v>558.49</v>
      </c>
      <c r="V3016" s="1">
        <v>114.58</v>
      </c>
      <c r="W3016" s="4">
        <v>160</v>
      </c>
      <c r="X3016" s="1">
        <v>3686.88</v>
      </c>
      <c r="Y3016">
        <v>6</v>
      </c>
      <c r="Z3016">
        <v>18</v>
      </c>
      <c r="AA3016" t="str">
        <f>VLOOKUP($B3016,Sheet1!A:E,5,FALSE)</f>
        <v>Views of the Manhattan Skyline and Brooklyn Bridge, by Brooklyn Heights Park- Pier 5, famous basketball courts. </v>
      </c>
    </row>
    <row r="3017" spans="1:27" x14ac:dyDescent="0.2">
      <c r="A3017">
        <v>3153</v>
      </c>
      <c r="B3017" t="s">
        <v>3838</v>
      </c>
      <c r="C3017" t="s">
        <v>26</v>
      </c>
      <c r="D3017" s="1">
        <v>995000</v>
      </c>
      <c r="E3017">
        <v>3</v>
      </c>
      <c r="F3017">
        <v>2</v>
      </c>
      <c r="G3017" s="2">
        <v>1175</v>
      </c>
      <c r="H3017" t="s">
        <v>123</v>
      </c>
      <c r="I3017" t="s">
        <v>28</v>
      </c>
      <c r="J3017" s="5">
        <v>10030</v>
      </c>
      <c r="K3017" s="8" t="str">
        <f>VLOOKUP($B3017,Sheet1!A:E,3,FALSE)</f>
        <v>Harlem</v>
      </c>
      <c r="L3017" s="8" t="str">
        <f>VLOOKUP($B3017,Sheet1!A:E,4,FALSE)</f>
        <v>C</v>
      </c>
      <c r="M3017">
        <v>-73.94614</v>
      </c>
      <c r="N3017">
        <v>40.817537999999999</v>
      </c>
      <c r="O3017" s="13">
        <f>VLOOKUP($B3017,Sheet2!A:F,6,FALSE)</f>
        <v>5.1703502339021918</v>
      </c>
      <c r="P3017" s="1">
        <v>199000</v>
      </c>
      <c r="Q3017" s="3">
        <v>6.7500000000000004E-2</v>
      </c>
      <c r="R3017">
        <v>30</v>
      </c>
      <c r="S3017" s="1">
        <v>796000</v>
      </c>
      <c r="T3017" s="1">
        <v>5162.84</v>
      </c>
      <c r="U3017" s="1">
        <v>1010.37</v>
      </c>
      <c r="V3017" s="1">
        <v>207.29</v>
      </c>
      <c r="W3017" s="4">
        <v>600</v>
      </c>
      <c r="X3017" s="1">
        <v>6980.51</v>
      </c>
      <c r="Y3017">
        <v>6</v>
      </c>
      <c r="Z3017">
        <v>7</v>
      </c>
      <c r="AA3017" t="str">
        <f>VLOOKUP($B3017,Sheet1!A:E,5,FALSE)</f>
        <v>Rich African-American history and cultural landmarks such as Apollo Theather. </v>
      </c>
    </row>
    <row r="3018" spans="1:27" x14ac:dyDescent="0.2">
      <c r="A3018">
        <v>3154</v>
      </c>
      <c r="B3018" t="s">
        <v>3839</v>
      </c>
      <c r="C3018" t="s">
        <v>34</v>
      </c>
      <c r="D3018" s="1">
        <v>880000</v>
      </c>
      <c r="E3018">
        <v>2</v>
      </c>
      <c r="F3018">
        <v>2</v>
      </c>
      <c r="G3018" s="2">
        <v>1120</v>
      </c>
      <c r="H3018" t="s">
        <v>3840</v>
      </c>
      <c r="I3018" t="s">
        <v>45</v>
      </c>
      <c r="J3018" s="5">
        <v>11235</v>
      </c>
      <c r="K3018" s="8" t="str">
        <f>VLOOKUP($B3018,Sheet1!A:E,3,FALSE)</f>
        <v>Brighton Beach</v>
      </c>
      <c r="L3018" s="8" t="str">
        <f>VLOOKUP($B3018,Sheet1!A:E,4,FALSE)</f>
        <v>B</v>
      </c>
      <c r="M3018">
        <v>-73.955347000000003</v>
      </c>
      <c r="N3018">
        <v>40.610487900000003</v>
      </c>
      <c r="O3018" s="13">
        <f>VLOOKUP($B3018,Sheet2!A:F,6,FALSE)</f>
        <v>9.6748836236676947</v>
      </c>
      <c r="P3018" s="1">
        <v>176000</v>
      </c>
      <c r="Q3018" s="3">
        <v>6.7500000000000004E-2</v>
      </c>
      <c r="R3018">
        <v>30</v>
      </c>
      <c r="S3018" s="1">
        <v>704000</v>
      </c>
      <c r="T3018" s="1">
        <v>4566.13</v>
      </c>
      <c r="U3018" s="1">
        <v>893.6</v>
      </c>
      <c r="V3018" s="1">
        <v>183.33</v>
      </c>
      <c r="W3018" s="4">
        <v>205</v>
      </c>
      <c r="X3018" s="1">
        <v>5848.06</v>
      </c>
      <c r="Y3018">
        <v>4</v>
      </c>
      <c r="Z3018">
        <v>7</v>
      </c>
      <c r="AA3018" t="str">
        <f>VLOOKUP($B3018,Sheet1!A:E,5,FALSE)</f>
        <v>Large Russian-speaking community and boardwalk with beach access.</v>
      </c>
    </row>
    <row r="3019" spans="1:27" x14ac:dyDescent="0.2">
      <c r="A3019">
        <v>3155</v>
      </c>
      <c r="B3019" t="s">
        <v>3841</v>
      </c>
      <c r="C3019" t="s">
        <v>34</v>
      </c>
      <c r="D3019" s="1">
        <v>775000</v>
      </c>
      <c r="E3019">
        <v>3</v>
      </c>
      <c r="F3019">
        <v>2</v>
      </c>
      <c r="G3019" s="2">
        <v>2184</v>
      </c>
      <c r="H3019" t="s">
        <v>325</v>
      </c>
      <c r="I3019" t="s">
        <v>36</v>
      </c>
      <c r="J3019" s="5">
        <v>10306</v>
      </c>
      <c r="K3019" s="8" t="str">
        <f>VLOOKUP($B3019,Sheet1!A:E,3,FALSE)</f>
        <v>Great Kills</v>
      </c>
      <c r="L3019" s="8" t="str">
        <f>VLOOKUP($B3019,Sheet1!A:E,4,FALSE)</f>
        <v>B</v>
      </c>
      <c r="M3019">
        <v>-74.120256400000002</v>
      </c>
      <c r="N3019">
        <v>40.557242700000003</v>
      </c>
      <c r="O3019" s="13">
        <f>VLOOKUP($B3019,Sheet2!A:F,6,FALSE)</f>
        <v>14.998148573915669</v>
      </c>
      <c r="P3019" s="1">
        <v>155000</v>
      </c>
      <c r="Q3019" s="3">
        <v>6.7500000000000004E-2</v>
      </c>
      <c r="R3019">
        <v>30</v>
      </c>
      <c r="S3019" s="1">
        <v>620000</v>
      </c>
      <c r="T3019" s="1">
        <v>4021.31</v>
      </c>
      <c r="U3019" s="1">
        <v>786.97</v>
      </c>
      <c r="V3019" s="1">
        <v>161.46</v>
      </c>
      <c r="W3019" s="4">
        <v>205</v>
      </c>
      <c r="X3019" s="1">
        <v>5174.74</v>
      </c>
      <c r="Y3019">
        <v>6</v>
      </c>
      <c r="Z3019">
        <v>14</v>
      </c>
      <c r="AA3019" t="str">
        <f>VLOOKUP($B3019,Sheet1!A:E,5,FALSE)</f>
        <v>Southern Staten Island, Suburban feel, waterfront community, Great Kills Park, named after Duth word of "Great creeks"</v>
      </c>
    </row>
    <row r="3020" spans="1:27" x14ac:dyDescent="0.2">
      <c r="A3020">
        <v>3156</v>
      </c>
      <c r="B3020" t="s">
        <v>3842</v>
      </c>
      <c r="C3020" t="s">
        <v>26</v>
      </c>
      <c r="D3020" s="1">
        <v>330000</v>
      </c>
      <c r="E3020">
        <v>3</v>
      </c>
      <c r="F3020">
        <v>2</v>
      </c>
      <c r="G3020" s="2">
        <v>1067</v>
      </c>
      <c r="H3020" t="s">
        <v>429</v>
      </c>
      <c r="I3020" t="s">
        <v>54</v>
      </c>
      <c r="J3020" s="5">
        <v>10451</v>
      </c>
      <c r="K3020" s="8" t="str">
        <f>VLOOKUP($B3020,Sheet1!A:E,3,FALSE)</f>
        <v>Melrose</v>
      </c>
      <c r="L3020" s="8" t="str">
        <f>VLOOKUP($B3020,Sheet1!A:E,4,FALSE)</f>
        <v>C</v>
      </c>
      <c r="M3020">
        <v>-73.910936800000002</v>
      </c>
      <c r="N3020">
        <v>40.820380399999998</v>
      </c>
      <c r="O3020" s="13">
        <f>VLOOKUP($B3020,Sheet2!A:F,6,FALSE)</f>
        <v>6.2967676683774298</v>
      </c>
      <c r="P3020" s="1">
        <v>66000</v>
      </c>
      <c r="Q3020" s="3">
        <v>6.7500000000000004E-2</v>
      </c>
      <c r="R3020">
        <v>30</v>
      </c>
      <c r="S3020" s="1">
        <v>264000</v>
      </c>
      <c r="T3020" s="1">
        <v>1712.3</v>
      </c>
      <c r="U3020" s="1">
        <v>335.1</v>
      </c>
      <c r="V3020" s="1">
        <v>68.75</v>
      </c>
      <c r="W3020" s="4">
        <v>205</v>
      </c>
      <c r="X3020" s="1">
        <v>2321.15</v>
      </c>
      <c r="Y3020">
        <v>6</v>
      </c>
      <c r="Z3020">
        <v>7</v>
      </c>
      <c r="AA3020" t="str">
        <f>VLOOKUP($B3020,Sheet1!A:E,5,FALSE)</f>
        <v>South Bronx, activism centered around sustainable housing and social justice</v>
      </c>
    </row>
    <row r="3021" spans="1:27" x14ac:dyDescent="0.2">
      <c r="A3021">
        <v>3157</v>
      </c>
      <c r="B3021" t="s">
        <v>3843</v>
      </c>
      <c r="C3021" t="s">
        <v>87</v>
      </c>
      <c r="D3021" s="1">
        <v>789000</v>
      </c>
      <c r="E3021">
        <v>3</v>
      </c>
      <c r="F3021">
        <v>4</v>
      </c>
      <c r="G3021" s="2">
        <v>1900</v>
      </c>
      <c r="H3021" t="s">
        <v>248</v>
      </c>
      <c r="I3021" t="s">
        <v>36</v>
      </c>
      <c r="J3021" s="5">
        <v>10309</v>
      </c>
      <c r="K3021" s="8" t="str">
        <f>VLOOKUP($B3021,Sheet1!A:E,3,FALSE)</f>
        <v>South Shore</v>
      </c>
      <c r="L3021" s="8" t="str">
        <f>VLOOKUP($B3021,Sheet1!A:E,4,FALSE)</f>
        <v>B</v>
      </c>
      <c r="M3021">
        <v>-74.238944799999999</v>
      </c>
      <c r="N3021">
        <v>40.536474200000001</v>
      </c>
      <c r="O3021" s="13">
        <f>VLOOKUP($B3021,Sheet2!A:F,6,FALSE)</f>
        <v>19.804902542501029</v>
      </c>
      <c r="P3021" s="1">
        <v>157800</v>
      </c>
      <c r="Q3021" s="3">
        <v>6.7500000000000004E-2</v>
      </c>
      <c r="R3021">
        <v>30</v>
      </c>
      <c r="S3021" s="1">
        <v>631200</v>
      </c>
      <c r="T3021" s="1">
        <v>4093.95</v>
      </c>
      <c r="U3021" s="1">
        <v>801.19</v>
      </c>
      <c r="V3021" s="1">
        <v>164.38</v>
      </c>
      <c r="W3021" s="4">
        <v>550</v>
      </c>
      <c r="X3021" s="1">
        <v>5609.52</v>
      </c>
      <c r="Y3021">
        <v>6</v>
      </c>
      <c r="Z3021">
        <v>8</v>
      </c>
      <c r="AA3021" t="str">
        <f>VLOOKUP($B3021,Sheet1!A:E,5,FALSE)</f>
        <v>Southern coastline of Long island, costal communities &amp; beaches such as Long Beach, Jones Beach, Fire Island, Hempstead.</v>
      </c>
    </row>
    <row r="3022" spans="1:27" x14ac:dyDescent="0.2">
      <c r="A3022">
        <v>3158</v>
      </c>
      <c r="B3022" t="s">
        <v>3844</v>
      </c>
      <c r="C3022" t="s">
        <v>52</v>
      </c>
      <c r="D3022" s="1">
        <v>288000</v>
      </c>
      <c r="E3022">
        <v>1</v>
      </c>
      <c r="F3022">
        <v>1</v>
      </c>
      <c r="G3022">
        <v>800</v>
      </c>
      <c r="H3022" t="s">
        <v>62</v>
      </c>
      <c r="I3022" t="s">
        <v>45</v>
      </c>
      <c r="J3022" s="5">
        <v>11214</v>
      </c>
      <c r="K3022" s="8" t="str">
        <f>VLOOKUP($B3022,Sheet1!A:E,3,FALSE)</f>
        <v>Bath Beach</v>
      </c>
      <c r="L3022" s="8" t="str">
        <f>VLOOKUP($B3022,Sheet1!A:E,4,FALSE)</f>
        <v>A-</v>
      </c>
      <c r="M3022">
        <v>-74.009385300000005</v>
      </c>
      <c r="N3022">
        <v>40.602892900000001</v>
      </c>
      <c r="O3022" s="13">
        <f>VLOOKUP($B3022,Sheet2!A:F,6,FALSE)</f>
        <v>10.147378674170829</v>
      </c>
      <c r="P3022" s="1">
        <v>57600</v>
      </c>
      <c r="Q3022" s="3">
        <v>6.7500000000000004E-2</v>
      </c>
      <c r="R3022">
        <v>30</v>
      </c>
      <c r="S3022" s="1">
        <v>230400</v>
      </c>
      <c r="T3022" s="1">
        <v>1494.37</v>
      </c>
      <c r="U3022" s="1">
        <v>292.45</v>
      </c>
      <c r="V3022" s="1">
        <v>60</v>
      </c>
      <c r="W3022" s="4">
        <v>205</v>
      </c>
      <c r="X3022" s="1">
        <v>2051.8200000000002</v>
      </c>
      <c r="Y3022">
        <v>2</v>
      </c>
      <c r="Z3022">
        <v>7</v>
      </c>
      <c r="AA3022" t="str">
        <f>VLOOKUP($B3022,Sheet1!A:E,5,FALSE)</f>
        <v>Residential area in South Brooklyn with waterfront views, home to a Italian-American population.</v>
      </c>
    </row>
    <row r="3023" spans="1:27" x14ac:dyDescent="0.2">
      <c r="A3023">
        <v>3159</v>
      </c>
      <c r="B3023" t="s">
        <v>3845</v>
      </c>
      <c r="C3023" t="s">
        <v>52</v>
      </c>
      <c r="D3023" s="1">
        <v>2399000</v>
      </c>
      <c r="E3023">
        <v>2</v>
      </c>
      <c r="F3023">
        <v>2</v>
      </c>
      <c r="G3023" s="2">
        <v>2391</v>
      </c>
      <c r="H3023" t="s">
        <v>2511</v>
      </c>
      <c r="I3023" t="s">
        <v>28</v>
      </c>
      <c r="J3023" s="5">
        <v>10001</v>
      </c>
      <c r="K3023" s="8" t="str">
        <f>VLOOKUP($B3023,Sheet1!A:E,3,FALSE)</f>
        <v>Chelsea</v>
      </c>
      <c r="L3023" s="8" t="str">
        <f>VLOOKUP($B3023,Sheet1!A:E,4,FALSE)</f>
        <v>A</v>
      </c>
      <c r="M3023">
        <v>-73.994802300000003</v>
      </c>
      <c r="N3023">
        <v>40.748936899999997</v>
      </c>
      <c r="O3023" s="13">
        <f>VLOOKUP($B3023,Sheet2!A:F,6,FALSE)</f>
        <v>0.49198988547061329</v>
      </c>
      <c r="P3023" s="1">
        <v>479800</v>
      </c>
      <c r="Q3023" s="3">
        <v>6.7500000000000004E-2</v>
      </c>
      <c r="R3023">
        <v>30</v>
      </c>
      <c r="S3023" s="1">
        <v>1919200</v>
      </c>
      <c r="T3023" s="1">
        <v>12447.89</v>
      </c>
      <c r="U3023" s="1">
        <v>2436.06</v>
      </c>
      <c r="V3023" s="1">
        <v>499.79</v>
      </c>
      <c r="W3023" s="4">
        <v>375</v>
      </c>
      <c r="X3023" s="1">
        <v>15758.75</v>
      </c>
      <c r="Y3023">
        <v>4</v>
      </c>
      <c r="Z3023">
        <v>15</v>
      </c>
      <c r="AA3023" t="str">
        <f>VLOOKUP($B3023,Sheet1!A:E,5,FALSE)</f>
        <v>Luxury Highrises, premier neighborhood with upscale resturants and shops; Previously a LGBTQ hub.</v>
      </c>
    </row>
    <row r="3024" spans="1:27" x14ac:dyDescent="0.2">
      <c r="A3024">
        <v>3160</v>
      </c>
      <c r="B3024" t="s">
        <v>3846</v>
      </c>
      <c r="C3024" t="s">
        <v>34</v>
      </c>
      <c r="D3024" s="1">
        <v>589000</v>
      </c>
      <c r="E3024">
        <v>3</v>
      </c>
      <c r="F3024">
        <v>2</v>
      </c>
      <c r="G3024" s="2">
        <v>1320</v>
      </c>
      <c r="H3024" t="s">
        <v>1309</v>
      </c>
      <c r="I3024" t="s">
        <v>45</v>
      </c>
      <c r="J3024" s="5">
        <v>11229</v>
      </c>
      <c r="K3024" s="8" t="str">
        <f>VLOOKUP($B3024,Sheet1!A:E,3,FALSE)</f>
        <v>Homecrest</v>
      </c>
      <c r="L3024" s="8" t="str">
        <f>VLOOKUP($B3024,Sheet1!A:E,4,FALSE)</f>
        <v>B</v>
      </c>
      <c r="M3024">
        <v>-73.923375500000006</v>
      </c>
      <c r="N3024">
        <v>40.590516200000003</v>
      </c>
      <c r="O3024" s="13">
        <f>VLOOKUP($B3024,Sheet2!A:F,6,FALSE)</f>
        <v>11.39917828550754</v>
      </c>
      <c r="P3024" s="1">
        <v>117800</v>
      </c>
      <c r="Q3024" s="3">
        <v>6.7500000000000004E-2</v>
      </c>
      <c r="R3024">
        <v>30</v>
      </c>
      <c r="S3024" s="1">
        <v>471200</v>
      </c>
      <c r="T3024" s="1">
        <v>3056.19</v>
      </c>
      <c r="U3024" s="1">
        <v>598.1</v>
      </c>
      <c r="V3024" s="1">
        <v>122.71</v>
      </c>
      <c r="W3024" s="4">
        <v>1400</v>
      </c>
      <c r="X3024" s="1">
        <v>5177</v>
      </c>
      <c r="Y3024">
        <v>6</v>
      </c>
      <c r="Z3024">
        <v>8</v>
      </c>
      <c r="AA3024" t="str">
        <f>VLOOKUP($B3024,Sheet1!A:E,5,FALSE)</f>
        <v>Residential community and local parks.</v>
      </c>
    </row>
    <row r="3025" spans="1:27" x14ac:dyDescent="0.2">
      <c r="A3025">
        <v>3161</v>
      </c>
      <c r="B3025" t="s">
        <v>3847</v>
      </c>
      <c r="C3025" t="s">
        <v>52</v>
      </c>
      <c r="D3025" s="1">
        <v>250000</v>
      </c>
      <c r="E3025">
        <v>3</v>
      </c>
      <c r="F3025">
        <v>1</v>
      </c>
      <c r="G3025" s="2">
        <v>2184</v>
      </c>
      <c r="H3025" t="s">
        <v>3848</v>
      </c>
      <c r="I3025" t="s">
        <v>65</v>
      </c>
      <c r="J3025" s="5">
        <v>11372</v>
      </c>
      <c r="K3025" s="8" t="str">
        <f>VLOOKUP($B3025,Sheet1!A:E,3,FALSE)</f>
        <v>High Bridge</v>
      </c>
      <c r="L3025" s="8" t="str">
        <f>VLOOKUP($B3025,Sheet1!A:E,4,FALSE)</f>
        <v>C</v>
      </c>
      <c r="M3025">
        <v>-73.883417800000004</v>
      </c>
      <c r="N3025">
        <v>40.749334099999999</v>
      </c>
      <c r="O3025" s="13">
        <f>VLOOKUP($B3025,Sheet2!A:F,6,FALSE)</f>
        <v>5.3532914562151559</v>
      </c>
      <c r="P3025" s="1">
        <v>50000</v>
      </c>
      <c r="Q3025" s="3">
        <v>6.7500000000000004E-2</v>
      </c>
      <c r="R3025">
        <v>30</v>
      </c>
      <c r="S3025" s="1">
        <v>200000</v>
      </c>
      <c r="T3025" s="1">
        <v>1297.2</v>
      </c>
      <c r="U3025" s="1">
        <v>253.86</v>
      </c>
      <c r="V3025" s="1">
        <v>52.08</v>
      </c>
      <c r="W3025" s="4">
        <v>375</v>
      </c>
      <c r="X3025" s="1">
        <v>1978.14</v>
      </c>
      <c r="Y3025">
        <v>6</v>
      </c>
      <c r="Z3025">
        <v>18</v>
      </c>
      <c r="AA3025" t="str">
        <f>VLOOKUP($B3025,Sheet1!A:E,5,FALSE)</f>
        <v> High Bridge connecting Manhattan &amp; Bronx, near Yankee Stadium. High poverty rates.</v>
      </c>
    </row>
    <row r="3026" spans="1:27" x14ac:dyDescent="0.2">
      <c r="A3026">
        <v>3162</v>
      </c>
      <c r="B3026" t="s">
        <v>3849</v>
      </c>
      <c r="C3026" t="s">
        <v>163</v>
      </c>
      <c r="D3026" s="1">
        <v>1495000</v>
      </c>
      <c r="E3026">
        <v>3</v>
      </c>
      <c r="F3026">
        <v>2</v>
      </c>
      <c r="G3026" s="2">
        <v>1590</v>
      </c>
      <c r="H3026" t="s">
        <v>780</v>
      </c>
      <c r="I3026" t="s">
        <v>28</v>
      </c>
      <c r="J3026" s="5">
        <v>10022</v>
      </c>
      <c r="K3026" s="8" t="str">
        <f>VLOOKUP($B3026,Sheet1!A:E,3,FALSE)</f>
        <v>Midtown East</v>
      </c>
      <c r="L3026" s="8" t="str">
        <f>VLOOKUP($B3026,Sheet1!A:E,4,FALSE)</f>
        <v>B</v>
      </c>
      <c r="M3026">
        <v>-73.966984600000004</v>
      </c>
      <c r="N3026">
        <v>40.756109199999997</v>
      </c>
      <c r="O3026" s="13">
        <f>VLOOKUP($B3026,Sheet2!A:F,6,FALSE)</f>
        <v>1.090777696447994</v>
      </c>
      <c r="P3026" s="1">
        <v>299000</v>
      </c>
      <c r="Q3026" s="3">
        <v>6.7500000000000004E-2</v>
      </c>
      <c r="R3026">
        <v>30</v>
      </c>
      <c r="S3026" s="1">
        <v>1196000</v>
      </c>
      <c r="T3026" s="1">
        <v>7757.23</v>
      </c>
      <c r="U3026" s="1">
        <v>1518.1</v>
      </c>
      <c r="V3026" s="1">
        <v>311.45999999999998</v>
      </c>
      <c r="W3026" s="4">
        <v>600</v>
      </c>
      <c r="X3026" s="1">
        <v>10186.790000000001</v>
      </c>
      <c r="Y3026">
        <v>6</v>
      </c>
      <c r="Z3026">
        <v>10</v>
      </c>
      <c r="AA3026" t="str">
        <f>VLOOKUP($B3026,Sheet1!A:E,5,FALSE)</f>
        <v>Acess to Museum Mile, world class resturants on 2nd &amp; 3rd ave, close to corporate headquarters</v>
      </c>
    </row>
    <row r="3027" spans="1:27" x14ac:dyDescent="0.2">
      <c r="A3027">
        <v>3163</v>
      </c>
      <c r="B3027" t="s">
        <v>3850</v>
      </c>
      <c r="C3027" t="s">
        <v>52</v>
      </c>
      <c r="D3027" s="1">
        <v>225000</v>
      </c>
      <c r="E3027">
        <v>1</v>
      </c>
      <c r="F3027">
        <v>1</v>
      </c>
      <c r="G3027" s="2">
        <v>2184</v>
      </c>
      <c r="H3027" t="s">
        <v>2630</v>
      </c>
      <c r="I3027" t="s">
        <v>65</v>
      </c>
      <c r="J3027" s="5">
        <v>11414</v>
      </c>
      <c r="K3027" s="8" t="str">
        <f>VLOOKUP($B3027,Sheet1!A:E,3,FALSE)</f>
        <v>Howard Beach</v>
      </c>
      <c r="L3027" s="8" t="str">
        <f>VLOOKUP($B3027,Sheet1!A:E,4,FALSE)</f>
        <v>B</v>
      </c>
      <c r="M3027">
        <v>-73.847879300000002</v>
      </c>
      <c r="N3027">
        <v>40.666096500000002</v>
      </c>
      <c r="O3027" s="13">
        <f>VLOOKUP($B3027,Sheet2!A:F,6,FALSE)</f>
        <v>9.2057966980599737</v>
      </c>
      <c r="P3027" s="1">
        <v>45000</v>
      </c>
      <c r="Q3027" s="3">
        <v>6.7500000000000004E-2</v>
      </c>
      <c r="R3027">
        <v>30</v>
      </c>
      <c r="S3027" s="1">
        <v>180000</v>
      </c>
      <c r="T3027" s="1">
        <v>1167.48</v>
      </c>
      <c r="U3027" s="1">
        <v>228.48</v>
      </c>
      <c r="V3027" s="1">
        <v>46.88</v>
      </c>
      <c r="W3027" s="4">
        <v>600</v>
      </c>
      <c r="X3027" s="1">
        <v>2042.83</v>
      </c>
      <c r="Y3027">
        <v>2</v>
      </c>
      <c r="Z3027">
        <v>18</v>
      </c>
      <c r="AA3027" t="str">
        <f>VLOOKUP($B3027,Sheet1!A:E,5,FALSE)</f>
        <v>Waterfront views and suburban atmosphere.</v>
      </c>
    </row>
    <row r="3028" spans="1:27" x14ac:dyDescent="0.2">
      <c r="A3028">
        <v>3164</v>
      </c>
      <c r="B3028" t="s">
        <v>3851</v>
      </c>
      <c r="C3028" t="s">
        <v>52</v>
      </c>
      <c r="D3028" s="1">
        <v>380000</v>
      </c>
      <c r="E3028">
        <v>2</v>
      </c>
      <c r="F3028">
        <v>1</v>
      </c>
      <c r="G3028">
        <v>850</v>
      </c>
      <c r="H3028" t="s">
        <v>47</v>
      </c>
      <c r="I3028" t="s">
        <v>45</v>
      </c>
      <c r="J3028" s="5">
        <v>11229</v>
      </c>
      <c r="K3028" s="8" t="str">
        <f>VLOOKUP($B3028,Sheet1!A:E,3,FALSE)</f>
        <v>Homecrest</v>
      </c>
      <c r="L3028" s="8" t="str">
        <f>VLOOKUP($B3028,Sheet1!A:E,4,FALSE)</f>
        <v>B</v>
      </c>
      <c r="M3028">
        <v>-73.960308699999999</v>
      </c>
      <c r="N3028">
        <v>40.604177499999999</v>
      </c>
      <c r="O3028" s="13">
        <f>VLOOKUP($B3028,Sheet2!A:F,6,FALSE)</f>
        <v>10.067248540359969</v>
      </c>
      <c r="P3028" s="1">
        <v>76000</v>
      </c>
      <c r="Q3028" s="3">
        <v>6.7500000000000004E-2</v>
      </c>
      <c r="R3028">
        <v>30</v>
      </c>
      <c r="S3028" s="1">
        <v>304000</v>
      </c>
      <c r="T3028" s="1">
        <v>1971.74</v>
      </c>
      <c r="U3028" s="1">
        <v>385.87</v>
      </c>
      <c r="V3028" s="1">
        <v>79.17</v>
      </c>
      <c r="W3028" s="4">
        <v>600</v>
      </c>
      <c r="X3028" s="1">
        <v>3036.78</v>
      </c>
      <c r="Y3028">
        <v>4</v>
      </c>
      <c r="Z3028">
        <v>7</v>
      </c>
      <c r="AA3028" t="str">
        <f>VLOOKUP($B3028,Sheet1!A:E,5,FALSE)</f>
        <v>Residential community and local parks.</v>
      </c>
    </row>
    <row r="3029" spans="1:27" x14ac:dyDescent="0.2">
      <c r="A3029">
        <v>3165</v>
      </c>
      <c r="B3029" t="s">
        <v>3852</v>
      </c>
      <c r="C3029" t="s">
        <v>87</v>
      </c>
      <c r="D3029" s="1">
        <v>1800000</v>
      </c>
      <c r="E3029">
        <v>11</v>
      </c>
      <c r="F3029">
        <v>5</v>
      </c>
      <c r="G3029" s="2">
        <v>3969</v>
      </c>
      <c r="H3029" t="s">
        <v>3853</v>
      </c>
      <c r="I3029" t="s">
        <v>54</v>
      </c>
      <c r="J3029" s="5">
        <v>10453</v>
      </c>
      <c r="K3029" s="8" t="str">
        <f>VLOOKUP($B3029,Sheet1!A:E,3,FALSE)</f>
        <v>Morris Heights</v>
      </c>
      <c r="L3029" s="8" t="str">
        <f>VLOOKUP($B3029,Sheet1!A:E,4,FALSE)</f>
        <v>C</v>
      </c>
      <c r="M3029">
        <v>-73.918856599999998</v>
      </c>
      <c r="N3029">
        <v>40.847050299999999</v>
      </c>
      <c r="O3029" s="13">
        <f>VLOOKUP($B3029,Sheet2!A:F,6,FALSE)</f>
        <v>7.6245151313664197</v>
      </c>
      <c r="P3029" s="1">
        <v>360000</v>
      </c>
      <c r="Q3029" s="3">
        <v>6.7500000000000004E-2</v>
      </c>
      <c r="R3029">
        <v>30</v>
      </c>
      <c r="S3029" s="1">
        <v>1440000</v>
      </c>
      <c r="T3029" s="1">
        <v>9339.81</v>
      </c>
      <c r="U3029" s="1">
        <v>1827.81</v>
      </c>
      <c r="V3029" s="1">
        <v>375</v>
      </c>
      <c r="W3029" s="4">
        <v>375</v>
      </c>
      <c r="X3029" s="1">
        <v>11917.62</v>
      </c>
      <c r="Y3029">
        <v>22</v>
      </c>
      <c r="Z3029">
        <v>14</v>
      </c>
      <c r="AA3029" t="str">
        <f>VLOOKUP($B3029,Sheet1!A:E,5,FALSE)</f>
        <v>Bronx-Lebanon Hospital Center, known for mixed housing types.</v>
      </c>
    </row>
    <row r="3030" spans="1:27" x14ac:dyDescent="0.2">
      <c r="A3030">
        <v>3166</v>
      </c>
      <c r="B3030" t="s">
        <v>3854</v>
      </c>
      <c r="C3030" t="s">
        <v>41</v>
      </c>
      <c r="D3030" s="1">
        <v>939000</v>
      </c>
      <c r="E3030">
        <v>3</v>
      </c>
      <c r="F3030">
        <v>2</v>
      </c>
      <c r="G3030" s="2">
        <v>1728</v>
      </c>
      <c r="H3030" t="s">
        <v>2580</v>
      </c>
      <c r="I3030" t="s">
        <v>65</v>
      </c>
      <c r="J3030" s="5">
        <v>11379</v>
      </c>
      <c r="K3030" s="8" t="str">
        <f>VLOOKUP($B3030,Sheet1!A:E,3,FALSE)</f>
        <v>Middle Village</v>
      </c>
      <c r="L3030" s="8" t="str">
        <f>VLOOKUP($B3030,Sheet1!A:E,4,FALSE)</f>
        <v>B</v>
      </c>
      <c r="M3030">
        <v>-73.881887599999999</v>
      </c>
      <c r="N3030">
        <v>40.722399699999997</v>
      </c>
      <c r="O3030" s="13">
        <f>VLOOKUP($B3030,Sheet2!A:F,6,FALSE)</f>
        <v>5.7321236821990631</v>
      </c>
      <c r="P3030" s="1">
        <v>187800</v>
      </c>
      <c r="Q3030" s="3">
        <v>6.7500000000000004E-2</v>
      </c>
      <c r="R3030">
        <v>30</v>
      </c>
      <c r="S3030" s="1">
        <v>751200</v>
      </c>
      <c r="T3030" s="1">
        <v>4872.2700000000004</v>
      </c>
      <c r="U3030" s="1">
        <v>953.51</v>
      </c>
      <c r="V3030" s="1">
        <v>195.63</v>
      </c>
      <c r="W3030" s="4">
        <v>600</v>
      </c>
      <c r="X3030" s="1">
        <v>6621.4</v>
      </c>
      <c r="Y3030">
        <v>6</v>
      </c>
      <c r="Z3030">
        <v>11</v>
      </c>
      <c r="AA3030" t="str">
        <f>VLOOKUP($B3030,Sheet1!A:E,5,FALSE)</f>
        <v>Juniper Valley Park, Residential area with suburban feel, Metropolitan Avenue.</v>
      </c>
    </row>
    <row r="3031" spans="1:27" x14ac:dyDescent="0.2">
      <c r="A3031">
        <v>3167</v>
      </c>
      <c r="B3031" t="s">
        <v>3855</v>
      </c>
      <c r="C3031" t="s">
        <v>52</v>
      </c>
      <c r="D3031" s="1">
        <v>150000</v>
      </c>
      <c r="E3031">
        <v>3</v>
      </c>
      <c r="F3031">
        <v>1</v>
      </c>
      <c r="G3031" s="2">
        <v>2184</v>
      </c>
      <c r="H3031" t="s">
        <v>81</v>
      </c>
      <c r="I3031" t="s">
        <v>65</v>
      </c>
      <c r="J3031" s="5">
        <v>11374</v>
      </c>
      <c r="K3031" s="8" t="str">
        <f>VLOOKUP($B3031,Sheet1!A:E,3,FALSE)</f>
        <v>Rego Park</v>
      </c>
      <c r="L3031" s="8" t="str">
        <f>VLOOKUP($B3031,Sheet1!A:E,4,FALSE)</f>
        <v>B+</v>
      </c>
      <c r="M3031">
        <v>-73.857622000000006</v>
      </c>
      <c r="N3031">
        <v>40.731183000000001</v>
      </c>
      <c r="O3031" s="13">
        <f>VLOOKUP($B3031,Sheet2!A:F,6,FALSE)</f>
        <v>6.8172488552560919</v>
      </c>
      <c r="P3031" s="1">
        <v>30000</v>
      </c>
      <c r="Q3031" s="3">
        <v>6.7500000000000004E-2</v>
      </c>
      <c r="R3031">
        <v>30</v>
      </c>
      <c r="S3031" s="1">
        <v>120000</v>
      </c>
      <c r="T3031" s="1">
        <v>778.32</v>
      </c>
      <c r="U3031" s="1">
        <v>152.32</v>
      </c>
      <c r="V3031" s="1">
        <v>31.25</v>
      </c>
      <c r="W3031" s="4">
        <v>375</v>
      </c>
      <c r="X3031" s="1">
        <v>1336.89</v>
      </c>
      <c r="Y3031">
        <v>6</v>
      </c>
      <c r="Z3031">
        <v>18</v>
      </c>
      <c r="AA3031" t="str">
        <f>VLOOKUP($B3031,Sheet1!A:E,5,FALSE)</f>
        <v>Queens Center Mall, sigificant recent immigrant populations. </v>
      </c>
    </row>
    <row r="3032" spans="1:27" x14ac:dyDescent="0.2">
      <c r="A3032">
        <v>3168</v>
      </c>
      <c r="B3032" t="s">
        <v>3856</v>
      </c>
      <c r="C3032" t="s">
        <v>87</v>
      </c>
      <c r="D3032" s="1">
        <v>889000</v>
      </c>
      <c r="E3032">
        <v>5</v>
      </c>
      <c r="F3032">
        <v>2</v>
      </c>
      <c r="G3032" s="2">
        <v>2184</v>
      </c>
      <c r="H3032" t="s">
        <v>62</v>
      </c>
      <c r="I3032" t="s">
        <v>65</v>
      </c>
      <c r="J3032" s="5">
        <v>11435</v>
      </c>
      <c r="K3032" s="8" t="str">
        <f>VLOOKUP($B3032,Sheet1!A:E,3,FALSE)</f>
        <v>Jamaica</v>
      </c>
      <c r="L3032" s="8" t="str">
        <f>VLOOKUP($B3032,Sheet1!A:E,4,FALSE)</f>
        <v>C</v>
      </c>
      <c r="M3032">
        <v>-73.810464999999994</v>
      </c>
      <c r="N3032">
        <v>40.6939213</v>
      </c>
      <c r="O3032" s="13">
        <f>VLOOKUP($B3032,Sheet2!A:F,6,FALSE)</f>
        <v>9.9357297125537425</v>
      </c>
      <c r="P3032" s="1">
        <v>177800</v>
      </c>
      <c r="Q3032" s="3">
        <v>6.7500000000000004E-2</v>
      </c>
      <c r="R3032">
        <v>30</v>
      </c>
      <c r="S3032" s="1">
        <v>711200</v>
      </c>
      <c r="T3032" s="1">
        <v>4612.83</v>
      </c>
      <c r="U3032" s="1">
        <v>902.74</v>
      </c>
      <c r="V3032" s="1">
        <v>185.21</v>
      </c>
      <c r="W3032" s="4">
        <v>600</v>
      </c>
      <c r="X3032" s="1">
        <v>6300.77</v>
      </c>
      <c r="Y3032">
        <v>10</v>
      </c>
      <c r="Z3032">
        <v>14</v>
      </c>
      <c r="AA3032" t="str">
        <f>VLOOKUP($B3032,Sheet1!A:E,5,FALSE)</f>
        <v>Sectioned into 3 sub-neighborhoods, estates in the north east, west shopping areas, and South high crime area.</v>
      </c>
    </row>
    <row r="3033" spans="1:27" x14ac:dyDescent="0.2">
      <c r="A3033">
        <v>3169</v>
      </c>
      <c r="B3033" t="s">
        <v>3857</v>
      </c>
      <c r="C3033" t="s">
        <v>26</v>
      </c>
      <c r="D3033" s="1">
        <v>665000</v>
      </c>
      <c r="E3033">
        <v>2</v>
      </c>
      <c r="F3033">
        <v>1</v>
      </c>
      <c r="G3033" s="2">
        <v>1120</v>
      </c>
      <c r="H3033" t="s">
        <v>1276</v>
      </c>
      <c r="I3033" t="s">
        <v>65</v>
      </c>
      <c r="J3033" s="5">
        <v>11372</v>
      </c>
      <c r="K3033" s="8" t="str">
        <f>VLOOKUP($B3033,Sheet1!A:E,3,FALSE)</f>
        <v>High Bridge</v>
      </c>
      <c r="L3033" s="8" t="str">
        <f>VLOOKUP($B3033,Sheet1!A:E,4,FALSE)</f>
        <v>C</v>
      </c>
      <c r="M3033">
        <v>-73.886129199999999</v>
      </c>
      <c r="N3033">
        <v>40.751914900000003</v>
      </c>
      <c r="O3033" s="13">
        <f>VLOOKUP($B3033,Sheet2!A:F,6,FALSE)</f>
        <v>5.2151896199335841</v>
      </c>
      <c r="P3033" s="1">
        <v>133000</v>
      </c>
      <c r="Q3033" s="3">
        <v>6.7500000000000004E-2</v>
      </c>
      <c r="R3033">
        <v>30</v>
      </c>
      <c r="S3033" s="1">
        <v>532000</v>
      </c>
      <c r="T3033" s="1">
        <v>3450.54</v>
      </c>
      <c r="U3033" s="1">
        <v>675.27</v>
      </c>
      <c r="V3033" s="1">
        <v>138.54</v>
      </c>
      <c r="W3033" s="4">
        <v>205</v>
      </c>
      <c r="X3033" s="1">
        <v>4469.3599999999997</v>
      </c>
      <c r="Y3033">
        <v>4</v>
      </c>
      <c r="Z3033">
        <v>9</v>
      </c>
      <c r="AA3033" t="str">
        <f>VLOOKUP($B3033,Sheet1!A:E,5,FALSE)</f>
        <v> High Bridge connecting Manhattan &amp; Bronx, near Yankee Stadium. High poverty rates.</v>
      </c>
    </row>
    <row r="3034" spans="1:27" x14ac:dyDescent="0.2">
      <c r="A3034">
        <v>3170</v>
      </c>
      <c r="B3034" t="s">
        <v>3858</v>
      </c>
      <c r="C3034" t="s">
        <v>26</v>
      </c>
      <c r="D3034" s="1">
        <v>899000</v>
      </c>
      <c r="E3034">
        <v>1</v>
      </c>
      <c r="F3034">
        <v>2</v>
      </c>
      <c r="G3034" s="2">
        <v>1151</v>
      </c>
      <c r="H3034" t="s">
        <v>69</v>
      </c>
      <c r="I3034" t="s">
        <v>45</v>
      </c>
      <c r="J3034" s="5">
        <v>11231</v>
      </c>
      <c r="K3034" s="8" t="str">
        <f>VLOOKUP($B3034,Sheet1!A:E,3,FALSE)</f>
        <v>Carroll Gardens</v>
      </c>
      <c r="L3034" s="8" t="str">
        <f>VLOOKUP($B3034,Sheet1!A:E,4,FALSE)</f>
        <v>A</v>
      </c>
      <c r="M3034">
        <v>-74.013233999999997</v>
      </c>
      <c r="N3034">
        <v>40.676428600000001</v>
      </c>
      <c r="O3034" s="13">
        <f>VLOOKUP($B3034,Sheet2!A:F,6,FALSE)</f>
        <v>5.2039564538243788</v>
      </c>
      <c r="P3034" s="1">
        <v>179800</v>
      </c>
      <c r="Q3034" s="3">
        <v>6.7500000000000004E-2</v>
      </c>
      <c r="R3034">
        <v>30</v>
      </c>
      <c r="S3034" s="1">
        <v>719200</v>
      </c>
      <c r="T3034" s="1">
        <v>4664.72</v>
      </c>
      <c r="U3034" s="1">
        <v>912.89</v>
      </c>
      <c r="V3034" s="1">
        <v>187.29</v>
      </c>
      <c r="W3034" s="4">
        <v>600</v>
      </c>
      <c r="X3034" s="1">
        <v>6364.9</v>
      </c>
      <c r="Y3034">
        <v>2</v>
      </c>
      <c r="Z3034">
        <v>7</v>
      </c>
      <c r="AA3034" t="str">
        <f>VLOOKUP($B3034,Sheet1!A:E,5,FALSE)</f>
        <v>Italian-American heritage and charming brownstones.</v>
      </c>
    </row>
    <row r="3035" spans="1:27" x14ac:dyDescent="0.2">
      <c r="A3035">
        <v>3171</v>
      </c>
      <c r="B3035" t="s">
        <v>3859</v>
      </c>
      <c r="C3035" t="s">
        <v>41</v>
      </c>
      <c r="D3035" s="1">
        <v>10750000</v>
      </c>
      <c r="E3035">
        <v>5</v>
      </c>
      <c r="F3035">
        <v>6</v>
      </c>
      <c r="G3035" s="2">
        <v>5771</v>
      </c>
      <c r="H3035" t="s">
        <v>381</v>
      </c>
      <c r="I3035" t="s">
        <v>28</v>
      </c>
      <c r="J3035" s="5">
        <v>10075</v>
      </c>
      <c r="K3035" s="8" t="str">
        <f>VLOOKUP($B3035,Sheet1!A:E,3,FALSE)</f>
        <v>Upper East Side</v>
      </c>
      <c r="L3035" s="8" t="str">
        <f>VLOOKUP($B3035,Sheet1!A:E,4,FALSE)</f>
        <v>A</v>
      </c>
      <c r="M3035">
        <v>-73.9588179</v>
      </c>
      <c r="N3035">
        <v>40.776066999999998</v>
      </c>
      <c r="O3035" s="13">
        <f>VLOOKUP($B3035,Sheet2!A:F,6,FALSE)</f>
        <v>2.3419683362832502</v>
      </c>
      <c r="P3035" s="1">
        <v>2150000</v>
      </c>
      <c r="Q3035" s="3">
        <v>6.7500000000000004E-2</v>
      </c>
      <c r="R3035">
        <v>30</v>
      </c>
      <c r="S3035" s="1">
        <v>8600000</v>
      </c>
      <c r="T3035" s="1">
        <v>55779.44</v>
      </c>
      <c r="U3035" s="1">
        <v>10916.09</v>
      </c>
      <c r="V3035" s="1">
        <v>2239.58</v>
      </c>
      <c r="W3035" s="4">
        <v>600</v>
      </c>
      <c r="X3035" s="1">
        <v>69535.11</v>
      </c>
      <c r="Y3035">
        <v>10</v>
      </c>
      <c r="Z3035">
        <v>18</v>
      </c>
      <c r="AA3035" t="str">
        <f>VLOOKUP($B3035,Sheet1!A:E,5,FALSE)</f>
        <v>Posh neighborhood, private schools, expensive supermarkets, iconic museums. </v>
      </c>
    </row>
    <row r="3036" spans="1:27" x14ac:dyDescent="0.2">
      <c r="A3036">
        <v>3172</v>
      </c>
      <c r="B3036" t="s">
        <v>3860</v>
      </c>
      <c r="C3036" t="s">
        <v>41</v>
      </c>
      <c r="D3036" s="1">
        <v>3200000</v>
      </c>
      <c r="E3036">
        <v>5</v>
      </c>
      <c r="F3036">
        <v>6</v>
      </c>
      <c r="G3036" s="2">
        <v>5400</v>
      </c>
      <c r="H3036" t="s">
        <v>39</v>
      </c>
      <c r="I3036" t="s">
        <v>28</v>
      </c>
      <c r="J3036" s="5">
        <v>10030</v>
      </c>
      <c r="K3036" s="8" t="str">
        <f>VLOOKUP($B3036,Sheet1!A:E,3,FALSE)</f>
        <v>Harlem</v>
      </c>
      <c r="L3036" s="8" t="str">
        <f>VLOOKUP($B3036,Sheet1!A:E,4,FALSE)</f>
        <v>C</v>
      </c>
      <c r="M3036">
        <v>-73.941251899999997</v>
      </c>
      <c r="N3036">
        <v>40.815397300000001</v>
      </c>
      <c r="O3036" s="13">
        <f>VLOOKUP($B3036,Sheet2!A:F,6,FALSE)</f>
        <v>5.1454762377934182</v>
      </c>
      <c r="P3036" s="1">
        <v>640000</v>
      </c>
      <c r="Q3036" s="3">
        <v>6.7500000000000004E-2</v>
      </c>
      <c r="R3036">
        <v>30</v>
      </c>
      <c r="S3036" s="1">
        <v>2560000</v>
      </c>
      <c r="T3036" s="1">
        <v>16604.11</v>
      </c>
      <c r="U3036" s="1">
        <v>3249.44</v>
      </c>
      <c r="V3036" s="1">
        <v>666.67</v>
      </c>
      <c r="W3036" s="4">
        <v>1000</v>
      </c>
      <c r="X3036" s="1">
        <v>21520.22</v>
      </c>
      <c r="Y3036">
        <v>10</v>
      </c>
      <c r="Z3036">
        <v>17</v>
      </c>
      <c r="AA3036" t="str">
        <f>VLOOKUP($B3036,Sheet1!A:E,5,FALSE)</f>
        <v>Rich African-American history and cultural landmarks such as Apollo Theather. </v>
      </c>
    </row>
    <row r="3037" spans="1:27" x14ac:dyDescent="0.2">
      <c r="A3037">
        <v>3173</v>
      </c>
      <c r="B3037" t="s">
        <v>3861</v>
      </c>
      <c r="C3037" t="s">
        <v>41</v>
      </c>
      <c r="D3037" s="1">
        <v>399985</v>
      </c>
      <c r="E3037">
        <v>2</v>
      </c>
      <c r="F3037">
        <v>1</v>
      </c>
      <c r="G3037" s="2">
        <v>1148</v>
      </c>
      <c r="H3037" t="s">
        <v>81</v>
      </c>
      <c r="I3037" t="s">
        <v>45</v>
      </c>
      <c r="J3037" s="5">
        <v>11212</v>
      </c>
      <c r="K3037" s="8" t="str">
        <f>VLOOKUP($B3037,Sheet1!A:E,3,FALSE)</f>
        <v>Brownsville</v>
      </c>
      <c r="L3037" s="8" t="str">
        <f>VLOOKUP($B3037,Sheet1!A:E,4,FALSE)</f>
        <v>D</v>
      </c>
      <c r="M3037">
        <v>-73.907220199999998</v>
      </c>
      <c r="N3037">
        <v>40.657021399999998</v>
      </c>
      <c r="O3037" s="13">
        <f>VLOOKUP($B3037,Sheet2!A:F,6,FALSE)</f>
        <v>7.5490248163129321</v>
      </c>
      <c r="P3037" s="1">
        <v>79997</v>
      </c>
      <c r="Q3037" s="3">
        <v>6.7500000000000004E-2</v>
      </c>
      <c r="R3037">
        <v>30</v>
      </c>
      <c r="S3037" s="1">
        <v>319988</v>
      </c>
      <c r="T3037" s="1">
        <v>2075.44</v>
      </c>
      <c r="U3037" s="1">
        <v>406.16</v>
      </c>
      <c r="V3037" s="1">
        <v>83.33</v>
      </c>
      <c r="W3037" s="4">
        <v>600</v>
      </c>
      <c r="X3037" s="1">
        <v>3164.93</v>
      </c>
      <c r="Y3037">
        <v>4</v>
      </c>
      <c r="Z3037">
        <v>10</v>
      </c>
      <c r="AA3037" t="str">
        <f>VLOOKUP($B3037,Sheet1!A:E,5,FALSE)</f>
        <v>Diverse community and historical significance.</v>
      </c>
    </row>
    <row r="3038" spans="1:27" x14ac:dyDescent="0.2">
      <c r="A3038">
        <v>3174</v>
      </c>
      <c r="B3038" t="s">
        <v>3862</v>
      </c>
      <c r="C3038" t="s">
        <v>52</v>
      </c>
      <c r="D3038" s="1">
        <v>437500</v>
      </c>
      <c r="E3038">
        <v>1</v>
      </c>
      <c r="F3038">
        <v>1</v>
      </c>
      <c r="G3038" s="2">
        <v>2184</v>
      </c>
      <c r="H3038" t="s">
        <v>3161</v>
      </c>
      <c r="I3038" t="s">
        <v>65</v>
      </c>
      <c r="J3038" s="5">
        <v>11372</v>
      </c>
      <c r="K3038" s="8" t="str">
        <f>VLOOKUP($B3038,Sheet1!A:E,3,FALSE)</f>
        <v>High Bridge</v>
      </c>
      <c r="L3038" s="8" t="str">
        <f>VLOOKUP($B3038,Sheet1!A:E,4,FALSE)</f>
        <v>C</v>
      </c>
      <c r="M3038">
        <v>-73.882477300000005</v>
      </c>
      <c r="N3038">
        <v>40.7513972</v>
      </c>
      <c r="O3038" s="13">
        <f>VLOOKUP($B3038,Sheet2!A:F,6,FALSE)</f>
        <v>5.4054027577612587</v>
      </c>
      <c r="P3038" s="1">
        <v>87500</v>
      </c>
      <c r="Q3038" s="3">
        <v>6.7500000000000004E-2</v>
      </c>
      <c r="R3038">
        <v>30</v>
      </c>
      <c r="S3038" s="1">
        <v>350000</v>
      </c>
      <c r="T3038" s="1">
        <v>2270.09</v>
      </c>
      <c r="U3038" s="1">
        <v>444.26</v>
      </c>
      <c r="V3038" s="1">
        <v>91.15</v>
      </c>
      <c r="W3038" s="4">
        <v>600</v>
      </c>
      <c r="X3038" s="1">
        <v>3405.5</v>
      </c>
      <c r="Y3038">
        <v>2</v>
      </c>
      <c r="Z3038">
        <v>18</v>
      </c>
      <c r="AA3038" t="str">
        <f>VLOOKUP($B3038,Sheet1!A:E,5,FALSE)</f>
        <v> High Bridge connecting Manhattan &amp; Bronx, near Yankee Stadium. High poverty rates.</v>
      </c>
    </row>
    <row r="3039" spans="1:27" x14ac:dyDescent="0.2">
      <c r="A3039">
        <v>3175</v>
      </c>
      <c r="B3039" t="s">
        <v>3863</v>
      </c>
      <c r="C3039" t="s">
        <v>26</v>
      </c>
      <c r="D3039" s="1">
        <v>1385000</v>
      </c>
      <c r="E3039">
        <v>1</v>
      </c>
      <c r="F3039">
        <v>2</v>
      </c>
      <c r="G3039">
        <v>875</v>
      </c>
      <c r="H3039" t="s">
        <v>966</v>
      </c>
      <c r="I3039" t="s">
        <v>28</v>
      </c>
      <c r="J3039" s="5">
        <v>10019</v>
      </c>
      <c r="K3039" s="8" t="str">
        <f>VLOOKUP($B3039,Sheet1!A:E,3,FALSE)</f>
        <v>Chelsea</v>
      </c>
      <c r="L3039" s="8" t="str">
        <f>VLOOKUP($B3039,Sheet1!A:E,4,FALSE)</f>
        <v>A</v>
      </c>
      <c r="M3039">
        <v>-73.983119599999995</v>
      </c>
      <c r="N3039">
        <v>40.767077999999998</v>
      </c>
      <c r="O3039" s="13">
        <f>VLOOKUP($B3039,Sheet2!A:F,6,FALSE)</f>
        <v>1.265865957236427</v>
      </c>
      <c r="P3039" s="1">
        <v>277000</v>
      </c>
      <c r="Q3039" s="3">
        <v>6.7500000000000004E-2</v>
      </c>
      <c r="R3039">
        <v>30</v>
      </c>
      <c r="S3039" s="1">
        <v>1108000</v>
      </c>
      <c r="T3039" s="1">
        <v>7186.47</v>
      </c>
      <c r="U3039" s="1">
        <v>1406.4</v>
      </c>
      <c r="V3039" s="1">
        <v>288.54000000000002</v>
      </c>
      <c r="W3039" s="4">
        <v>550</v>
      </c>
      <c r="X3039" s="1">
        <v>9431.41</v>
      </c>
      <c r="Y3039">
        <v>2</v>
      </c>
      <c r="Z3039">
        <v>5</v>
      </c>
      <c r="AA3039" t="str">
        <f>VLOOKUP($B3039,Sheet1!A:E,5,FALSE)</f>
        <v>Luxury Highrises, premier neighborhood with upscale resturants and shops; Previously a LGBTQ hub.</v>
      </c>
    </row>
    <row r="3040" spans="1:27" x14ac:dyDescent="0.2">
      <c r="A3040">
        <v>3176</v>
      </c>
      <c r="B3040" t="s">
        <v>3864</v>
      </c>
      <c r="C3040" t="s">
        <v>188</v>
      </c>
      <c r="D3040" s="1">
        <v>769000</v>
      </c>
      <c r="E3040">
        <v>3</v>
      </c>
      <c r="F3040">
        <v>2</v>
      </c>
      <c r="G3040" s="2">
        <v>1170</v>
      </c>
      <c r="H3040" t="s">
        <v>935</v>
      </c>
      <c r="I3040" t="s">
        <v>36</v>
      </c>
      <c r="J3040" s="5">
        <v>10314</v>
      </c>
      <c r="K3040" s="8" t="str">
        <f>VLOOKUP($B3040,Sheet1!A:E,3,FALSE)</f>
        <v>Mid Island</v>
      </c>
      <c r="L3040" s="8" t="str">
        <f>VLOOKUP($B3040,Sheet1!A:E,4,FALSE)</f>
        <v>B</v>
      </c>
      <c r="M3040">
        <v>-74.134983700000006</v>
      </c>
      <c r="N3040">
        <v>40.622260099999998</v>
      </c>
      <c r="O3040" s="13">
        <f>VLOOKUP($B3040,Sheet2!A:F,6,FALSE)</f>
        <v>11.7461292613716</v>
      </c>
      <c r="P3040" s="1">
        <v>153800</v>
      </c>
      <c r="Q3040" s="3">
        <v>6.7500000000000004E-2</v>
      </c>
      <c r="R3040">
        <v>30</v>
      </c>
      <c r="S3040" s="1">
        <v>615200</v>
      </c>
      <c r="T3040" s="1">
        <v>3990.18</v>
      </c>
      <c r="U3040" s="1">
        <v>780.88</v>
      </c>
      <c r="V3040" s="1">
        <v>160.21</v>
      </c>
      <c r="W3040" s="4">
        <v>600</v>
      </c>
      <c r="X3040" s="1">
        <v>5531.26</v>
      </c>
      <c r="Y3040">
        <v>6</v>
      </c>
      <c r="Z3040">
        <v>7</v>
      </c>
      <c r="AA3040" t="str">
        <f>VLOOKUP($B3040,Sheet1!A:E,5,FALSE)</f>
        <v>Middle of Staten island, largest % of Asians in Staten Island, suburban residential area.</v>
      </c>
    </row>
    <row r="3041" spans="1:27" x14ac:dyDescent="0.2">
      <c r="A3041">
        <v>3177</v>
      </c>
      <c r="B3041" t="s">
        <v>3865</v>
      </c>
      <c r="C3041" t="s">
        <v>52</v>
      </c>
      <c r="D3041" s="1">
        <v>399000</v>
      </c>
      <c r="E3041">
        <v>1</v>
      </c>
      <c r="F3041">
        <v>1</v>
      </c>
      <c r="G3041" s="2">
        <v>2184</v>
      </c>
      <c r="H3041" t="s">
        <v>81</v>
      </c>
      <c r="I3041" t="s">
        <v>28</v>
      </c>
      <c r="J3041" s="5">
        <v>10028</v>
      </c>
      <c r="K3041" s="8" t="str">
        <f>VLOOKUP($B3041,Sheet1!A:E,3,FALSE)</f>
        <v>Upper East Side</v>
      </c>
      <c r="L3041" s="8" t="str">
        <f>VLOOKUP($B3041,Sheet1!A:E,4,FALSE)</f>
        <v>A</v>
      </c>
      <c r="M3041">
        <v>-73.956692899999993</v>
      </c>
      <c r="N3041">
        <v>40.779718099999997</v>
      </c>
      <c r="O3041" s="13">
        <f>VLOOKUP($B3041,Sheet2!A:F,6,FALSE)</f>
        <v>2.6113893979634599</v>
      </c>
      <c r="P3041" s="1">
        <v>79800</v>
      </c>
      <c r="Q3041" s="3">
        <v>6.7500000000000004E-2</v>
      </c>
      <c r="R3041">
        <v>30</v>
      </c>
      <c r="S3041" s="1">
        <v>319200</v>
      </c>
      <c r="T3041" s="1">
        <v>2070.33</v>
      </c>
      <c r="U3041" s="1">
        <v>405.16</v>
      </c>
      <c r="V3041" s="1">
        <v>83.13</v>
      </c>
      <c r="W3041" s="4">
        <v>1000</v>
      </c>
      <c r="X3041" s="1">
        <v>3558.61</v>
      </c>
      <c r="Y3041">
        <v>2</v>
      </c>
      <c r="Z3041">
        <v>18</v>
      </c>
      <c r="AA3041" t="str">
        <f>VLOOKUP($B3041,Sheet1!A:E,5,FALSE)</f>
        <v>Posh neighborhood, private schools, expensive supermarkets, iconic museums. </v>
      </c>
    </row>
    <row r="3042" spans="1:27" x14ac:dyDescent="0.2">
      <c r="A3042">
        <v>3180</v>
      </c>
      <c r="B3042" t="s">
        <v>3866</v>
      </c>
      <c r="C3042" t="s">
        <v>52</v>
      </c>
      <c r="D3042" s="1">
        <v>318000</v>
      </c>
      <c r="E3042">
        <v>1</v>
      </c>
      <c r="F3042">
        <v>1</v>
      </c>
      <c r="G3042" s="2">
        <v>2184</v>
      </c>
      <c r="H3042" t="s">
        <v>1512</v>
      </c>
      <c r="I3042" t="s">
        <v>65</v>
      </c>
      <c r="J3042" s="5">
        <v>11375</v>
      </c>
      <c r="K3042" s="8" t="str">
        <f>VLOOKUP($B3042,Sheet1!A:E,3,FALSE)</f>
        <v>Forest Hills</v>
      </c>
      <c r="L3042" s="8" t="str">
        <f>VLOOKUP($B3042,Sheet1!A:E,4,FALSE)</f>
        <v>A</v>
      </c>
      <c r="M3042">
        <v>-73.840519999999998</v>
      </c>
      <c r="N3042">
        <v>40.7203199</v>
      </c>
      <c r="O3042" s="13">
        <f>VLOOKUP($B3042,Sheet2!A:F,6,FALSE)</f>
        <v>7.856051640903341</v>
      </c>
      <c r="P3042" s="1">
        <v>63600</v>
      </c>
      <c r="Q3042" s="3">
        <v>6.7500000000000004E-2</v>
      </c>
      <c r="R3042">
        <v>30</v>
      </c>
      <c r="S3042" s="1">
        <v>254400</v>
      </c>
      <c r="T3042" s="1">
        <v>1650.03</v>
      </c>
      <c r="U3042" s="1">
        <v>322.91000000000003</v>
      </c>
      <c r="V3042" s="1">
        <v>66.25</v>
      </c>
      <c r="W3042" s="4">
        <v>600</v>
      </c>
      <c r="X3042" s="1">
        <v>2639.2</v>
      </c>
      <c r="Y3042">
        <v>2</v>
      </c>
      <c r="Z3042">
        <v>18</v>
      </c>
      <c r="AA3042" t="str">
        <f>VLOOKUP($B3042,Sheet1!A:E,5,FALSE)</f>
        <v>Forest Hills Stadium - historic concert venue, commuter friendly from Manhattan.</v>
      </c>
    </row>
    <row r="3043" spans="1:27" x14ac:dyDescent="0.2">
      <c r="A3043">
        <v>3181</v>
      </c>
      <c r="B3043" t="s">
        <v>3867</v>
      </c>
      <c r="C3043" t="s">
        <v>87</v>
      </c>
      <c r="D3043" s="1">
        <v>1580000</v>
      </c>
      <c r="E3043">
        <v>6</v>
      </c>
      <c r="F3043">
        <v>4</v>
      </c>
      <c r="G3043" s="2">
        <v>2184</v>
      </c>
      <c r="H3043" t="s">
        <v>3199</v>
      </c>
      <c r="I3043" t="s">
        <v>65</v>
      </c>
      <c r="J3043" s="5">
        <v>11370</v>
      </c>
      <c r="K3043" s="8" t="str">
        <f>VLOOKUP($B3043,Sheet1!A:E,3,FALSE)</f>
        <v>Elmhurst</v>
      </c>
      <c r="L3043" s="8" t="str">
        <f>VLOOKUP($B3043,Sheet1!A:E,4,FALSE)</f>
        <v>B-</v>
      </c>
      <c r="M3043">
        <v>-73.896104199999996</v>
      </c>
      <c r="N3043">
        <v>40.770380000000003</v>
      </c>
      <c r="O3043" s="13">
        <f>VLOOKUP($B3043,Sheet2!A:F,6,FALSE)</f>
        <v>4.9172278680589274</v>
      </c>
      <c r="P3043" s="1">
        <v>316000</v>
      </c>
      <c r="Q3043" s="3">
        <v>6.7500000000000004E-2</v>
      </c>
      <c r="R3043">
        <v>30</v>
      </c>
      <c r="S3043" s="1">
        <v>1264000</v>
      </c>
      <c r="T3043" s="1">
        <v>8198.2800000000007</v>
      </c>
      <c r="U3043" s="1">
        <v>1604.41</v>
      </c>
      <c r="V3043" s="1">
        <v>329.17</v>
      </c>
      <c r="W3043" s="4">
        <v>375</v>
      </c>
      <c r="X3043" s="1">
        <v>10506.86</v>
      </c>
      <c r="Y3043">
        <v>12</v>
      </c>
      <c r="Z3043">
        <v>9</v>
      </c>
      <c r="AA3043" t="str">
        <f>VLOOKUP($B3043,Sheet1!A:E,5,FALSE)</f>
        <v>Queens Center Mall, Authentic food scene, very busy commercial area.</v>
      </c>
    </row>
    <row r="3044" spans="1:27" x14ac:dyDescent="0.2">
      <c r="A3044">
        <v>3182</v>
      </c>
      <c r="B3044" t="s">
        <v>3868</v>
      </c>
      <c r="C3044" t="s">
        <v>52</v>
      </c>
      <c r="D3044" s="1">
        <v>1300000</v>
      </c>
      <c r="E3044">
        <v>2</v>
      </c>
      <c r="F3044">
        <v>2</v>
      </c>
      <c r="G3044" s="2">
        <v>2184</v>
      </c>
      <c r="H3044" t="s">
        <v>39</v>
      </c>
      <c r="I3044" t="s">
        <v>28</v>
      </c>
      <c r="J3044" s="5">
        <v>10011</v>
      </c>
      <c r="K3044" s="8" t="str">
        <f>VLOOKUP($B3044,Sheet1!A:E,3,FALSE)</f>
        <v>Chelsea</v>
      </c>
      <c r="L3044" s="8" t="str">
        <f>VLOOKUP($B3044,Sheet1!A:E,4,FALSE)</f>
        <v>A</v>
      </c>
      <c r="M3044">
        <v>-74.001890000000003</v>
      </c>
      <c r="N3044">
        <v>40.747844000000001</v>
      </c>
      <c r="O3044" s="13">
        <f>VLOOKUP($B3044,Sheet2!A:F,6,FALSE)</f>
        <v>0.86649011534456011</v>
      </c>
      <c r="P3044" s="1">
        <v>260000</v>
      </c>
      <c r="Q3044" s="3">
        <v>6.7500000000000004E-2</v>
      </c>
      <c r="R3044">
        <v>30</v>
      </c>
      <c r="S3044" s="1">
        <v>1040000</v>
      </c>
      <c r="T3044" s="1">
        <v>6745.42</v>
      </c>
      <c r="U3044" s="1">
        <v>1320.09</v>
      </c>
      <c r="V3044" s="1">
        <v>270.83</v>
      </c>
      <c r="W3044" s="4">
        <v>205</v>
      </c>
      <c r="X3044" s="1">
        <v>8541.34</v>
      </c>
      <c r="Y3044">
        <v>4</v>
      </c>
      <c r="Z3044">
        <v>14</v>
      </c>
      <c r="AA3044" t="str">
        <f>VLOOKUP($B3044,Sheet1!A:E,5,FALSE)</f>
        <v>Luxury Highrises, premier neighborhood with upscale resturants and shops; Previously a LGBTQ hub.</v>
      </c>
    </row>
    <row r="3045" spans="1:27" x14ac:dyDescent="0.2">
      <c r="A3045">
        <v>3183</v>
      </c>
      <c r="B3045" t="s">
        <v>3869</v>
      </c>
      <c r="C3045" t="s">
        <v>26</v>
      </c>
      <c r="D3045" s="1">
        <v>625000</v>
      </c>
      <c r="E3045">
        <v>3</v>
      </c>
      <c r="F3045">
        <v>1</v>
      </c>
      <c r="G3045">
        <v>458</v>
      </c>
      <c r="H3045" t="s">
        <v>123</v>
      </c>
      <c r="I3045" t="s">
        <v>45</v>
      </c>
      <c r="J3045" s="5">
        <v>11222</v>
      </c>
      <c r="K3045" s="8" t="str">
        <f>VLOOKUP($B3045,Sheet1!A:E,3,FALSE)</f>
        <v>Green Point</v>
      </c>
      <c r="L3045" s="8" t="str">
        <f>VLOOKUP($B3045,Sheet1!A:E,4,FALSE)</f>
        <v>A+</v>
      </c>
      <c r="M3045">
        <v>-73.950474499999999</v>
      </c>
      <c r="N3045">
        <v>40.728202600000003</v>
      </c>
      <c r="O3045" s="13">
        <f>VLOOKUP($B3045,Sheet2!A:F,6,FALSE)</f>
        <v>2.3213801028028511</v>
      </c>
      <c r="P3045" s="1">
        <v>125000</v>
      </c>
      <c r="Q3045" s="3">
        <v>6.7500000000000004E-2</v>
      </c>
      <c r="R3045">
        <v>30</v>
      </c>
      <c r="S3045" s="1">
        <v>500000</v>
      </c>
      <c r="T3045" s="1">
        <v>3242.99</v>
      </c>
      <c r="U3045" s="1">
        <v>634.66</v>
      </c>
      <c r="V3045" s="1">
        <v>130.21</v>
      </c>
      <c r="W3045" s="4">
        <v>600</v>
      </c>
      <c r="X3045" s="1">
        <v>4607.8599999999997</v>
      </c>
      <c r="Y3045">
        <v>6</v>
      </c>
      <c r="Z3045">
        <v>4</v>
      </c>
      <c r="AA3045" t="str">
        <f>VLOOKUP($B3045,Sheet1!A:E,5,FALSE)</f>
        <v>Polish-American community by McCarren Park.</v>
      </c>
    </row>
    <row r="3046" spans="1:27" x14ac:dyDescent="0.2">
      <c r="A3046">
        <v>3184</v>
      </c>
      <c r="B3046" t="s">
        <v>3870</v>
      </c>
      <c r="C3046" t="s">
        <v>52</v>
      </c>
      <c r="D3046" s="1">
        <v>290000</v>
      </c>
      <c r="E3046">
        <v>3</v>
      </c>
      <c r="F3046">
        <v>1</v>
      </c>
      <c r="G3046" s="2">
        <v>2184</v>
      </c>
      <c r="H3046" t="s">
        <v>69</v>
      </c>
      <c r="I3046" t="s">
        <v>28</v>
      </c>
      <c r="J3046" s="5">
        <v>10065</v>
      </c>
      <c r="K3046" s="8" t="str">
        <f>VLOOKUP($B3046,Sheet1!A:E,3,FALSE)</f>
        <v>Upper East Side</v>
      </c>
      <c r="L3046" s="8" t="str">
        <f>VLOOKUP($B3046,Sheet1!A:E,4,FALSE)</f>
        <v>A</v>
      </c>
      <c r="M3046">
        <v>-73.962211400000001</v>
      </c>
      <c r="N3046">
        <v>40.763146599999999</v>
      </c>
      <c r="O3046" s="13">
        <f>VLOOKUP($B3046,Sheet2!A:F,6,FALSE)</f>
        <v>1.5690051048686551</v>
      </c>
      <c r="P3046" s="1">
        <v>58000</v>
      </c>
      <c r="Q3046" s="3">
        <v>6.7500000000000004E-2</v>
      </c>
      <c r="R3046">
        <v>30</v>
      </c>
      <c r="S3046" s="1">
        <v>232000</v>
      </c>
      <c r="T3046" s="1">
        <v>1504.75</v>
      </c>
      <c r="U3046" s="1">
        <v>294.48</v>
      </c>
      <c r="V3046" s="1">
        <v>60.42</v>
      </c>
      <c r="W3046" s="4">
        <v>600</v>
      </c>
      <c r="X3046" s="1">
        <v>2459.64</v>
      </c>
      <c r="Y3046">
        <v>6</v>
      </c>
      <c r="Z3046">
        <v>18</v>
      </c>
      <c r="AA3046" t="str">
        <f>VLOOKUP($B3046,Sheet1!A:E,5,FALSE)</f>
        <v>Posh neighborhood, private schools, expensive supermarkets, iconic museums. </v>
      </c>
    </row>
    <row r="3047" spans="1:27" x14ac:dyDescent="0.2">
      <c r="A3047">
        <v>3185</v>
      </c>
      <c r="B3047" t="s">
        <v>3871</v>
      </c>
      <c r="C3047" t="s">
        <v>52</v>
      </c>
      <c r="D3047" s="1">
        <v>419000</v>
      </c>
      <c r="E3047">
        <v>2</v>
      </c>
      <c r="F3047">
        <v>1</v>
      </c>
      <c r="G3047" s="2">
        <v>1000</v>
      </c>
      <c r="H3047" t="s">
        <v>1338</v>
      </c>
      <c r="I3047" t="s">
        <v>45</v>
      </c>
      <c r="J3047" s="5">
        <v>11224</v>
      </c>
      <c r="K3047" s="8" t="str">
        <f>VLOOKUP($B3047,Sheet1!A:E,3,FALSE)</f>
        <v>Coney Island</v>
      </c>
      <c r="L3047" s="8" t="str">
        <f>VLOOKUP($B3047,Sheet1!A:E,4,FALSE)</f>
        <v>C</v>
      </c>
      <c r="M3047">
        <v>-73.970907800000006</v>
      </c>
      <c r="N3047">
        <v>40.579418199999999</v>
      </c>
      <c r="O3047" s="13">
        <f>VLOOKUP($B3047,Sheet2!A:F,6,FALSE)</f>
        <v>11.71367189867984</v>
      </c>
      <c r="P3047" s="1">
        <v>83800</v>
      </c>
      <c r="Q3047" s="3">
        <v>6.7500000000000004E-2</v>
      </c>
      <c r="R3047">
        <v>30</v>
      </c>
      <c r="S3047" s="1">
        <v>335200</v>
      </c>
      <c r="T3047" s="1">
        <v>2174.1</v>
      </c>
      <c r="U3047" s="1">
        <v>425.47</v>
      </c>
      <c r="V3047" s="1">
        <v>87.29</v>
      </c>
      <c r="W3047" s="4">
        <v>600</v>
      </c>
      <c r="X3047" s="1">
        <v>3286.87</v>
      </c>
      <c r="Y3047">
        <v>4</v>
      </c>
      <c r="Z3047">
        <v>8</v>
      </c>
      <c r="AA3047" t="str">
        <f>VLOOKUP($B3047,Sheet1!A:E,5,FALSE)</f>
        <v>Amusement parks by the boardwalk in Brooklyn, end of the D subway line.</v>
      </c>
    </row>
    <row r="3048" spans="1:27" x14ac:dyDescent="0.2">
      <c r="A3048">
        <v>3186</v>
      </c>
      <c r="B3048" t="s">
        <v>3872</v>
      </c>
      <c r="C3048" t="s">
        <v>52</v>
      </c>
      <c r="D3048" s="1">
        <v>448000</v>
      </c>
      <c r="E3048">
        <v>1</v>
      </c>
      <c r="F3048">
        <v>1</v>
      </c>
      <c r="G3048">
        <v>750</v>
      </c>
      <c r="H3048" t="s">
        <v>699</v>
      </c>
      <c r="I3048" t="s">
        <v>45</v>
      </c>
      <c r="J3048" s="5">
        <v>11218</v>
      </c>
      <c r="K3048" s="8" t="str">
        <f>VLOOKUP($B3048,Sheet1!A:E,3,FALSE)</f>
        <v>Borough Park</v>
      </c>
      <c r="L3048" s="8" t="str">
        <f>VLOOKUP($B3048,Sheet1!A:E,4,FALSE)</f>
        <v>B-</v>
      </c>
      <c r="M3048">
        <v>-73.980339999999998</v>
      </c>
      <c r="N3048">
        <v>40.649264100000003</v>
      </c>
      <c r="O3048" s="13">
        <f>VLOOKUP($B3048,Sheet2!A:F,6,FALSE)</f>
        <v>6.874552724157593</v>
      </c>
      <c r="P3048" s="1">
        <v>89600</v>
      </c>
      <c r="Q3048" s="3">
        <v>6.7500000000000004E-2</v>
      </c>
      <c r="R3048">
        <v>30</v>
      </c>
      <c r="S3048" s="1">
        <v>358400</v>
      </c>
      <c r="T3048" s="1">
        <v>2324.58</v>
      </c>
      <c r="U3048" s="1">
        <v>454.92</v>
      </c>
      <c r="V3048" s="1">
        <v>93.33</v>
      </c>
      <c r="W3048" s="4">
        <v>600</v>
      </c>
      <c r="X3048" s="1">
        <v>3472.83</v>
      </c>
      <c r="Y3048">
        <v>2</v>
      </c>
      <c r="Z3048">
        <v>6</v>
      </c>
      <c r="AA3048" t="str">
        <f>VLOOKUP($B3048,Sheet1!A:E,5,FALSE)</f>
        <v>Large Hasidic Orthodox Jewish community, Kosher food, Synagogues. </v>
      </c>
    </row>
    <row r="3049" spans="1:27" x14ac:dyDescent="0.2">
      <c r="A3049">
        <v>3187</v>
      </c>
      <c r="B3049" t="s">
        <v>3873</v>
      </c>
      <c r="C3049" t="s">
        <v>188</v>
      </c>
      <c r="D3049" s="1">
        <v>540000</v>
      </c>
      <c r="E3049">
        <v>2</v>
      </c>
      <c r="F3049">
        <v>2</v>
      </c>
      <c r="G3049">
        <v>823</v>
      </c>
      <c r="H3049" t="s">
        <v>851</v>
      </c>
      <c r="I3049" t="s">
        <v>65</v>
      </c>
      <c r="J3049" s="5">
        <v>11415</v>
      </c>
      <c r="K3049" s="8" t="str">
        <f>VLOOKUP($B3049,Sheet1!A:E,3,FALSE)</f>
        <v>Kew Gardens</v>
      </c>
      <c r="L3049" s="8" t="str">
        <f>VLOOKUP($B3049,Sheet1!A:E,4,FALSE)</f>
        <v>A-</v>
      </c>
      <c r="M3049">
        <v>-73.831992200000002</v>
      </c>
      <c r="N3049">
        <v>40.705956399999998</v>
      </c>
      <c r="O3049" s="13">
        <f>VLOOKUP($B3049,Sheet2!A:F,6,FALSE)</f>
        <v>8.5802763111784479</v>
      </c>
      <c r="P3049" s="1">
        <v>108000</v>
      </c>
      <c r="Q3049" s="3">
        <v>6.7500000000000004E-2</v>
      </c>
      <c r="R3049">
        <v>30</v>
      </c>
      <c r="S3049" s="1">
        <v>432000</v>
      </c>
      <c r="T3049" s="1">
        <v>2801.94</v>
      </c>
      <c r="U3049" s="1">
        <v>548.34</v>
      </c>
      <c r="V3049" s="1">
        <v>112.5</v>
      </c>
      <c r="W3049" s="4">
        <v>600</v>
      </c>
      <c r="X3049" s="1">
        <v>4062.79</v>
      </c>
      <c r="Y3049">
        <v>4</v>
      </c>
      <c r="Z3049">
        <v>5</v>
      </c>
      <c r="AA3049" t="str">
        <f>VLOOKUP($B3049,Sheet1!A:E,5,FALSE)</f>
        <v>Suburban feel and historic architecture.</v>
      </c>
    </row>
    <row r="3050" spans="1:27" x14ac:dyDescent="0.2">
      <c r="A3050">
        <v>3188</v>
      </c>
      <c r="B3050" t="s">
        <v>3874</v>
      </c>
      <c r="C3050" t="s">
        <v>34</v>
      </c>
      <c r="D3050" s="1">
        <v>549990</v>
      </c>
      <c r="E3050">
        <v>3</v>
      </c>
      <c r="F3050">
        <v>2</v>
      </c>
      <c r="G3050" s="2">
        <v>1782</v>
      </c>
      <c r="H3050" t="s">
        <v>523</v>
      </c>
      <c r="I3050" t="s">
        <v>54</v>
      </c>
      <c r="J3050" s="5">
        <v>10461</v>
      </c>
      <c r="K3050" s="8" t="str">
        <f>VLOOKUP($B3050,Sheet1!A:E,3,FALSE)</f>
        <v>Morris Park</v>
      </c>
      <c r="L3050" s="8" t="str">
        <f>VLOOKUP($B3050,Sheet1!A:E,4,FALSE)</f>
        <v>B</v>
      </c>
      <c r="M3050">
        <v>-73.826514700000004</v>
      </c>
      <c r="N3050">
        <v>40.841158900000003</v>
      </c>
      <c r="O3050" s="13">
        <f>VLOOKUP($B3050,Sheet2!A:F,6,FALSE)</f>
        <v>10.49040695320369</v>
      </c>
      <c r="P3050" s="1">
        <v>109998</v>
      </c>
      <c r="Q3050" s="3">
        <v>6.7500000000000004E-2</v>
      </c>
      <c r="R3050">
        <v>30</v>
      </c>
      <c r="S3050" s="1">
        <v>439992</v>
      </c>
      <c r="T3050" s="1">
        <v>2853.78</v>
      </c>
      <c r="U3050" s="1">
        <v>558.49</v>
      </c>
      <c r="V3050" s="1">
        <v>114.58</v>
      </c>
      <c r="W3050" s="4">
        <v>600</v>
      </c>
      <c r="X3050" s="1">
        <v>4126.8500000000004</v>
      </c>
      <c r="Y3050">
        <v>6</v>
      </c>
      <c r="Z3050">
        <v>11</v>
      </c>
      <c r="AA3050" t="str">
        <f>VLOOKUP($B3050,Sheet1!A:E,5,FALSE)</f>
        <v>Suburban atmosphere, FDR high school.</v>
      </c>
    </row>
    <row r="3051" spans="1:27" x14ac:dyDescent="0.2">
      <c r="A3051">
        <v>3189</v>
      </c>
      <c r="B3051" t="s">
        <v>3875</v>
      </c>
      <c r="C3051" t="s">
        <v>26</v>
      </c>
      <c r="D3051" s="1">
        <v>299000</v>
      </c>
      <c r="E3051">
        <v>1</v>
      </c>
      <c r="F3051">
        <v>1</v>
      </c>
      <c r="G3051">
        <v>671</v>
      </c>
      <c r="H3051" t="s">
        <v>3876</v>
      </c>
      <c r="I3051" t="s">
        <v>54</v>
      </c>
      <c r="J3051" s="5">
        <v>10451</v>
      </c>
      <c r="K3051" s="8" t="str">
        <f>VLOOKUP($B3051,Sheet1!A:E,3,FALSE)</f>
        <v>Melrose</v>
      </c>
      <c r="L3051" s="8" t="str">
        <f>VLOOKUP($B3051,Sheet1!A:E,4,FALSE)</f>
        <v>C</v>
      </c>
      <c r="M3051">
        <v>-73.911778499999997</v>
      </c>
      <c r="N3051">
        <v>40.822518600000002</v>
      </c>
      <c r="O3051" s="13">
        <f>VLOOKUP($B3051,Sheet2!A:F,6,FALSE)</f>
        <v>6.3862830001737239</v>
      </c>
      <c r="P3051" s="1">
        <v>59800</v>
      </c>
      <c r="Q3051" s="3">
        <v>6.7500000000000004E-2</v>
      </c>
      <c r="R3051">
        <v>30</v>
      </c>
      <c r="S3051" s="1">
        <v>239200</v>
      </c>
      <c r="T3051" s="1">
        <v>1551.45</v>
      </c>
      <c r="U3051" s="1">
        <v>303.62</v>
      </c>
      <c r="V3051" s="1">
        <v>62.29</v>
      </c>
      <c r="W3051" s="4">
        <v>205</v>
      </c>
      <c r="X3051" s="1">
        <v>2122.36</v>
      </c>
      <c r="Y3051">
        <v>2</v>
      </c>
      <c r="Z3051">
        <v>6</v>
      </c>
      <c r="AA3051" t="str">
        <f>VLOOKUP($B3051,Sheet1!A:E,5,FALSE)</f>
        <v>South Bronx, activism centered around sustainable housing and social justice</v>
      </c>
    </row>
    <row r="3052" spans="1:27" x14ac:dyDescent="0.2">
      <c r="A3052">
        <v>3190</v>
      </c>
      <c r="B3052" t="s">
        <v>3877</v>
      </c>
      <c r="C3052" t="s">
        <v>163</v>
      </c>
      <c r="D3052" s="1">
        <v>840000</v>
      </c>
      <c r="E3052">
        <v>5</v>
      </c>
      <c r="F3052">
        <v>1</v>
      </c>
      <c r="G3052" s="2">
        <v>1182</v>
      </c>
      <c r="H3052" t="s">
        <v>645</v>
      </c>
      <c r="I3052" t="s">
        <v>36</v>
      </c>
      <c r="J3052" s="5">
        <v>10302</v>
      </c>
      <c r="K3052" s="8" t="str">
        <f>VLOOKUP($B3052,Sheet1!A:E,3,FALSE)</f>
        <v>Port Richmond</v>
      </c>
      <c r="L3052" s="8" t="str">
        <f>VLOOKUP($B3052,Sheet1!A:E,4,FALSE)</f>
        <v>C+</v>
      </c>
      <c r="M3052">
        <v>-74.142553100000001</v>
      </c>
      <c r="N3052">
        <v>40.619220499999997</v>
      </c>
      <c r="O3052" s="13">
        <f>VLOOKUP($B3052,Sheet2!A:F,6,FALSE)</f>
        <v>12.1690703391948</v>
      </c>
      <c r="P3052" s="1">
        <v>168000</v>
      </c>
      <c r="Q3052" s="3">
        <v>6.7500000000000004E-2</v>
      </c>
      <c r="R3052">
        <v>30</v>
      </c>
      <c r="S3052" s="1">
        <v>672000</v>
      </c>
      <c r="T3052" s="1">
        <v>4358.58</v>
      </c>
      <c r="U3052" s="1">
        <v>852.98</v>
      </c>
      <c r="V3052" s="1">
        <v>175</v>
      </c>
      <c r="W3052" s="4">
        <v>600</v>
      </c>
      <c r="X3052" s="1">
        <v>5986.56</v>
      </c>
      <c r="Y3052">
        <v>10</v>
      </c>
      <c r="Z3052">
        <v>10</v>
      </c>
      <c r="AA3052" t="str">
        <f>VLOOKUP($B3052,Sheet1!A:E,5,FALSE)</f>
        <v>North Staten Island, Maritime history, blue collar neighborhood.</v>
      </c>
    </row>
    <row r="3053" spans="1:27" x14ac:dyDescent="0.2">
      <c r="A3053">
        <v>3191</v>
      </c>
      <c r="B3053" t="s">
        <v>3878</v>
      </c>
      <c r="C3053" t="s">
        <v>26</v>
      </c>
      <c r="D3053" s="1">
        <v>15250000</v>
      </c>
      <c r="E3053">
        <v>4</v>
      </c>
      <c r="F3053">
        <v>5</v>
      </c>
      <c r="G3053" s="2">
        <v>4264</v>
      </c>
      <c r="H3053" t="s">
        <v>780</v>
      </c>
      <c r="I3053" t="s">
        <v>28</v>
      </c>
      <c r="J3053" s="5">
        <v>10011</v>
      </c>
      <c r="K3053" s="8" t="str">
        <f>VLOOKUP($B3053,Sheet1!A:E,3,FALSE)</f>
        <v>Chelsea</v>
      </c>
      <c r="L3053" s="8" t="str">
        <f>VLOOKUP($B3053,Sheet1!A:E,4,FALSE)</f>
        <v>A</v>
      </c>
      <c r="M3053">
        <v>-74.007266599999994</v>
      </c>
      <c r="N3053">
        <v>40.747492600000001</v>
      </c>
      <c r="O3053" s="13">
        <f>VLOOKUP($B3053,Sheet2!A:F,6,FALSE)</f>
        <v>1.149697583794848</v>
      </c>
      <c r="P3053" s="1">
        <v>3050000</v>
      </c>
      <c r="Q3053" s="3">
        <v>6.7500000000000004E-2</v>
      </c>
      <c r="R3053">
        <v>30</v>
      </c>
      <c r="S3053" s="1">
        <v>12200000</v>
      </c>
      <c r="T3053" s="1">
        <v>79128.97</v>
      </c>
      <c r="U3053" s="1">
        <v>15485.61</v>
      </c>
      <c r="V3053" s="1">
        <v>3177.08</v>
      </c>
      <c r="W3053" s="4">
        <v>375</v>
      </c>
      <c r="X3053" s="1">
        <v>98166.66</v>
      </c>
      <c r="Y3053">
        <v>8</v>
      </c>
      <c r="Z3053">
        <v>15</v>
      </c>
      <c r="AA3053" t="str">
        <f>VLOOKUP($B3053,Sheet1!A:E,5,FALSE)</f>
        <v>Luxury Highrises, premier neighborhood with upscale resturants and shops; Previously a LGBTQ hub.</v>
      </c>
    </row>
    <row r="3054" spans="1:27" x14ac:dyDescent="0.2">
      <c r="A3054">
        <v>3192</v>
      </c>
      <c r="B3054" t="s">
        <v>3879</v>
      </c>
      <c r="C3054" t="s">
        <v>52</v>
      </c>
      <c r="D3054" s="1">
        <v>420000</v>
      </c>
      <c r="E3054">
        <v>3</v>
      </c>
      <c r="F3054">
        <v>2</v>
      </c>
      <c r="G3054" s="2">
        <v>1200</v>
      </c>
      <c r="H3054" t="s">
        <v>125</v>
      </c>
      <c r="I3054" t="s">
        <v>65</v>
      </c>
      <c r="J3054" s="5">
        <v>11368</v>
      </c>
      <c r="K3054" s="8" t="str">
        <f>VLOOKUP($B3054,Sheet1!A:E,3,FALSE)</f>
        <v>Corona</v>
      </c>
      <c r="L3054" s="8" t="str">
        <f>VLOOKUP($B3054,Sheet1!A:E,4,FALSE)</f>
        <v>C</v>
      </c>
      <c r="M3054">
        <v>-73.858676500000001</v>
      </c>
      <c r="N3054">
        <v>40.736727700000003</v>
      </c>
      <c r="O3054" s="13">
        <f>VLOOKUP($B3054,Sheet2!A:F,6,FALSE)</f>
        <v>6.7042331463119309</v>
      </c>
      <c r="P3054" s="1">
        <v>84000</v>
      </c>
      <c r="Q3054" s="3">
        <v>6.7500000000000004E-2</v>
      </c>
      <c r="R3054">
        <v>30</v>
      </c>
      <c r="S3054" s="1">
        <v>336000</v>
      </c>
      <c r="T3054" s="1">
        <v>2179.29</v>
      </c>
      <c r="U3054" s="1">
        <v>426.49</v>
      </c>
      <c r="V3054" s="1">
        <v>87.5</v>
      </c>
      <c r="W3054" s="4">
        <v>375</v>
      </c>
      <c r="X3054" s="1">
        <v>3068.28</v>
      </c>
      <c r="Y3054">
        <v>6</v>
      </c>
      <c r="Z3054">
        <v>8</v>
      </c>
      <c r="AA3054" t="str">
        <f>VLOOKUP($B3054,Sheet1!A:E,5,FALSE)</f>
        <v>Flushing Meadows - Corona Park Queens, Lemon Ice King icees, strong Latino community.</v>
      </c>
    </row>
    <row r="3055" spans="1:27" x14ac:dyDescent="0.2">
      <c r="A3055">
        <v>3193</v>
      </c>
      <c r="B3055" t="s">
        <v>3880</v>
      </c>
      <c r="C3055" t="s">
        <v>87</v>
      </c>
      <c r="D3055" s="1">
        <v>1550000</v>
      </c>
      <c r="E3055">
        <v>7</v>
      </c>
      <c r="F3055">
        <v>3</v>
      </c>
      <c r="G3055" s="2">
        <v>2024</v>
      </c>
      <c r="H3055" t="s">
        <v>62</v>
      </c>
      <c r="I3055" t="s">
        <v>45</v>
      </c>
      <c r="J3055" s="5">
        <v>11220</v>
      </c>
      <c r="K3055" s="8" t="str">
        <f>VLOOKUP($B3055,Sheet1!A:E,3,FALSE)</f>
        <v>Bay Ridge</v>
      </c>
      <c r="L3055" s="8" t="str">
        <f>VLOOKUP($B3055,Sheet1!A:E,4,FALSE)</f>
        <v>B+</v>
      </c>
      <c r="M3055">
        <v>-74.030540099999996</v>
      </c>
      <c r="N3055">
        <v>40.6384136</v>
      </c>
      <c r="O3055" s="13">
        <f>VLOOKUP($B3055,Sheet2!A:F,6,FALSE)</f>
        <v>7.9779952653525728</v>
      </c>
      <c r="P3055" s="1">
        <v>310000</v>
      </c>
      <c r="Q3055" s="3">
        <v>6.7500000000000004E-2</v>
      </c>
      <c r="R3055">
        <v>30</v>
      </c>
      <c r="S3055" s="1">
        <v>1240000</v>
      </c>
      <c r="T3055" s="1">
        <v>8042.62</v>
      </c>
      <c r="U3055" s="1">
        <v>1573.95</v>
      </c>
      <c r="V3055" s="1">
        <v>322.92</v>
      </c>
      <c r="W3055" s="4">
        <v>600</v>
      </c>
      <c r="X3055" s="1">
        <v>10539.48</v>
      </c>
      <c r="Y3055">
        <v>14</v>
      </c>
      <c r="Z3055">
        <v>10</v>
      </c>
      <c r="AA3055" t="str">
        <f>VLOOKUP($B3055,Sheet1!A:E,5,FALSE)</f>
        <v>South Brooklyn Neighborhood known for elaborate Christmas light in Dyker Heights.</v>
      </c>
    </row>
    <row r="3056" spans="1:27" x14ac:dyDescent="0.2">
      <c r="A3056">
        <v>3194</v>
      </c>
      <c r="B3056" t="s">
        <v>3881</v>
      </c>
      <c r="C3056" t="s">
        <v>34</v>
      </c>
      <c r="D3056" s="1">
        <v>668888</v>
      </c>
      <c r="E3056">
        <v>3</v>
      </c>
      <c r="F3056">
        <v>2</v>
      </c>
      <c r="G3056" s="2">
        <v>2184</v>
      </c>
      <c r="H3056" t="s">
        <v>1553</v>
      </c>
      <c r="I3056" t="s">
        <v>36</v>
      </c>
      <c r="J3056" s="5">
        <v>10301</v>
      </c>
      <c r="K3056" s="8" t="str">
        <f>VLOOKUP($B3056,Sheet1!A:E,3,FALSE)</f>
        <v>Richmond County</v>
      </c>
      <c r="L3056" s="8" t="str">
        <f>VLOOKUP($B3056,Sheet1!A:E,4,FALSE)</f>
        <v>B</v>
      </c>
      <c r="M3056">
        <v>-74.099437600000002</v>
      </c>
      <c r="N3056">
        <v>40.607847800000002</v>
      </c>
      <c r="O3056" s="13">
        <f>VLOOKUP($B3056,Sheet2!A:F,6,FALSE)</f>
        <v>11.423133232229979</v>
      </c>
      <c r="P3056" s="1">
        <v>133777.60000000001</v>
      </c>
      <c r="Q3056" s="3">
        <v>6.7500000000000004E-2</v>
      </c>
      <c r="R3056">
        <v>30</v>
      </c>
      <c r="S3056" s="1">
        <v>535110.40000000002</v>
      </c>
      <c r="T3056" s="1">
        <v>3470.72</v>
      </c>
      <c r="U3056" s="1">
        <v>679.22</v>
      </c>
      <c r="V3056" s="1">
        <v>139.35</v>
      </c>
      <c r="W3056" s="4">
        <v>600</v>
      </c>
      <c r="X3056" s="1">
        <v>4889.29</v>
      </c>
      <c r="Y3056">
        <v>6</v>
      </c>
      <c r="Z3056">
        <v>14</v>
      </c>
      <c r="AA3056" t="str">
        <f>VLOOKUP($B3056,Sheet1!A:E,5,FALSE)</f>
        <v>Northern Staten Island</v>
      </c>
    </row>
    <row r="3057" spans="1:27" x14ac:dyDescent="0.2">
      <c r="A3057">
        <v>3195</v>
      </c>
      <c r="B3057" t="s">
        <v>3882</v>
      </c>
      <c r="C3057" t="s">
        <v>26</v>
      </c>
      <c r="D3057" s="1">
        <v>225000</v>
      </c>
      <c r="E3057">
        <v>3</v>
      </c>
      <c r="F3057">
        <v>1</v>
      </c>
      <c r="G3057" s="2">
        <v>2184</v>
      </c>
      <c r="H3057" t="s">
        <v>81</v>
      </c>
      <c r="I3057" t="s">
        <v>45</v>
      </c>
      <c r="J3057" s="5">
        <v>11207</v>
      </c>
      <c r="K3057" s="8" t="str">
        <f>VLOOKUP($B3057,Sheet1!A:E,3,FALSE)</f>
        <v>East New York</v>
      </c>
      <c r="L3057" s="8" t="str">
        <f>VLOOKUP($B3057,Sheet1!A:E,4,FALSE)</f>
        <v>D+</v>
      </c>
      <c r="M3057">
        <v>-73.878154800000004</v>
      </c>
      <c r="N3057">
        <v>40.6570179</v>
      </c>
      <c r="O3057" s="13">
        <f>VLOOKUP($B3057,Sheet2!A:F,6,FALSE)</f>
        <v>8.4768661715453284</v>
      </c>
      <c r="P3057" s="1">
        <v>45000</v>
      </c>
      <c r="Q3057" s="3">
        <v>6.7500000000000004E-2</v>
      </c>
      <c r="R3057">
        <v>30</v>
      </c>
      <c r="S3057" s="1">
        <v>180000</v>
      </c>
      <c r="T3057" s="1">
        <v>1167.48</v>
      </c>
      <c r="U3057" s="1">
        <v>228.48</v>
      </c>
      <c r="V3057" s="1">
        <v>46.88</v>
      </c>
      <c r="W3057" s="4">
        <v>1000</v>
      </c>
      <c r="X3057" s="1">
        <v>2442.83</v>
      </c>
      <c r="Y3057">
        <v>6</v>
      </c>
      <c r="Z3057">
        <v>18</v>
      </c>
      <c r="AA3057" t="str">
        <f>VLOOKUP($B3057,Sheet1!A:E,5,FALSE)</f>
        <v>High Violence, Drug abuse, and Crime. Recovering neighborhood Urban Revitalization Projects with many community gardens &amp;Green Spaces. </v>
      </c>
    </row>
    <row r="3058" spans="1:27" x14ac:dyDescent="0.2">
      <c r="A3058">
        <v>3196</v>
      </c>
      <c r="B3058" t="s">
        <v>3883</v>
      </c>
      <c r="C3058" t="s">
        <v>26</v>
      </c>
      <c r="D3058" s="1">
        <v>975000</v>
      </c>
      <c r="E3058">
        <v>2</v>
      </c>
      <c r="F3058">
        <v>1</v>
      </c>
      <c r="G3058" s="2">
        <v>1164</v>
      </c>
      <c r="H3058" t="s">
        <v>3814</v>
      </c>
      <c r="I3058" t="s">
        <v>28</v>
      </c>
      <c r="J3058" s="5">
        <v>10004</v>
      </c>
      <c r="K3058" s="8" t="str">
        <f>VLOOKUP($B3058,Sheet1!A:E,3,FALSE)</f>
        <v>Battery Park City</v>
      </c>
      <c r="L3058" s="8" t="str">
        <f>VLOOKUP($B3058,Sheet1!A:E,4,FALSE)</f>
        <v>A+</v>
      </c>
      <c r="M3058">
        <v>-74.015609799999993</v>
      </c>
      <c r="N3058">
        <v>40.706184100000002</v>
      </c>
      <c r="O3058" s="13">
        <f>VLOOKUP($B3058,Sheet2!A:F,6,FALSE)</f>
        <v>3.3412965639252992</v>
      </c>
      <c r="P3058" s="1">
        <v>195000</v>
      </c>
      <c r="Q3058" s="3">
        <v>6.7500000000000004E-2</v>
      </c>
      <c r="R3058">
        <v>30</v>
      </c>
      <c r="S3058" s="1">
        <v>780000</v>
      </c>
      <c r="T3058" s="1">
        <v>5059.07</v>
      </c>
      <c r="U3058" s="1">
        <v>990.06</v>
      </c>
      <c r="V3058" s="1">
        <v>203.13</v>
      </c>
      <c r="W3058" s="4">
        <v>600</v>
      </c>
      <c r="X3058" s="1">
        <v>6852.25</v>
      </c>
      <c r="Y3058">
        <v>4</v>
      </c>
      <c r="Z3058">
        <v>10</v>
      </c>
      <c r="AA3058" t="str">
        <f>VLOOKUP($B3058,Sheet1!A:E,5,FALSE)</f>
        <v>Scenic waterfront parks with luxurious residential towers, near the Financial District. </v>
      </c>
    </row>
    <row r="3059" spans="1:27" x14ac:dyDescent="0.2">
      <c r="A3059">
        <v>3197</v>
      </c>
      <c r="B3059" t="s">
        <v>3884</v>
      </c>
      <c r="C3059" t="s">
        <v>41</v>
      </c>
      <c r="D3059" s="1">
        <v>1900000</v>
      </c>
      <c r="E3059">
        <v>4</v>
      </c>
      <c r="F3059">
        <v>4</v>
      </c>
      <c r="G3059" s="2">
        <v>2184</v>
      </c>
      <c r="H3059" t="s">
        <v>123</v>
      </c>
      <c r="I3059" t="s">
        <v>45</v>
      </c>
      <c r="J3059" s="5">
        <v>11225</v>
      </c>
      <c r="K3059" s="8" t="str">
        <f>VLOOKUP($B3059,Sheet1!A:E,3,FALSE)</f>
        <v>Prospect Park</v>
      </c>
      <c r="L3059" s="8" t="str">
        <f>VLOOKUP($B3059,Sheet1!A:E,4,FALSE)</f>
        <v>A</v>
      </c>
      <c r="M3059">
        <v>-73.948415699999998</v>
      </c>
      <c r="N3059">
        <v>40.657747200000003</v>
      </c>
      <c r="O3059" s="13">
        <f>VLOOKUP($B3059,Sheet2!A:F,6,FALSE)</f>
        <v>6.5777202792491369</v>
      </c>
      <c r="P3059" s="1">
        <v>380000</v>
      </c>
      <c r="Q3059" s="3">
        <v>6.7500000000000004E-2</v>
      </c>
      <c r="R3059">
        <v>30</v>
      </c>
      <c r="S3059" s="1">
        <v>1520000</v>
      </c>
      <c r="T3059" s="1">
        <v>9858.69</v>
      </c>
      <c r="U3059" s="1">
        <v>1929.36</v>
      </c>
      <c r="V3059" s="1">
        <v>395.83</v>
      </c>
      <c r="W3059" s="4">
        <v>160</v>
      </c>
      <c r="X3059" s="1">
        <v>12343.88</v>
      </c>
      <c r="Y3059">
        <v>8</v>
      </c>
      <c r="Z3059">
        <v>9</v>
      </c>
      <c r="AA3059" t="str">
        <f>VLOOKUP($B3059,Sheet1!A:E,5,FALSE)</f>
        <v>"Central Park" of Brooklyn. </v>
      </c>
    </row>
    <row r="3060" spans="1:27" x14ac:dyDescent="0.2">
      <c r="A3060">
        <v>3198</v>
      </c>
      <c r="B3060" t="s">
        <v>3885</v>
      </c>
      <c r="C3060" t="s">
        <v>52</v>
      </c>
      <c r="D3060" s="1">
        <v>450500</v>
      </c>
      <c r="E3060">
        <v>2</v>
      </c>
      <c r="F3060">
        <v>1</v>
      </c>
      <c r="G3060" s="2">
        <v>1200</v>
      </c>
      <c r="H3060" t="s">
        <v>322</v>
      </c>
      <c r="I3060" t="s">
        <v>65</v>
      </c>
      <c r="J3060" s="5">
        <v>11357</v>
      </c>
      <c r="K3060" s="8" t="str">
        <f>VLOOKUP($B3060,Sheet1!A:E,3,FALSE)</f>
        <v>Malba</v>
      </c>
      <c r="L3060" s="8" t="str">
        <f>VLOOKUP($B3060,Sheet1!A:E,4,FALSE)</f>
        <v>A</v>
      </c>
      <c r="M3060">
        <v>-73.799589999999995</v>
      </c>
      <c r="N3060">
        <v>40.794149900000001</v>
      </c>
      <c r="O3060" s="13">
        <f>VLOOKUP($B3060,Sheet2!A:F,6,FALSE)</f>
        <v>10.23849250977408</v>
      </c>
      <c r="P3060" s="1">
        <v>90100</v>
      </c>
      <c r="Q3060" s="3">
        <v>6.7500000000000004E-2</v>
      </c>
      <c r="R3060">
        <v>30</v>
      </c>
      <c r="S3060" s="1">
        <v>360400</v>
      </c>
      <c r="T3060" s="1">
        <v>2337.5500000000002</v>
      </c>
      <c r="U3060" s="1">
        <v>457.46</v>
      </c>
      <c r="V3060" s="1">
        <v>93.85</v>
      </c>
      <c r="W3060" s="4">
        <v>600</v>
      </c>
      <c r="X3060" s="1">
        <v>3488.86</v>
      </c>
      <c r="Y3060">
        <v>4</v>
      </c>
      <c r="Z3060">
        <v>10</v>
      </c>
      <c r="AA3060" t="str">
        <f>VLOOKUP($B3060,Sheet1!A:E,5,FALSE)</f>
        <v>Luxury Homes, East River waterfront views, suburban environment.</v>
      </c>
    </row>
    <row r="3061" spans="1:27" x14ac:dyDescent="0.2">
      <c r="A3061">
        <v>3199</v>
      </c>
      <c r="B3061" t="s">
        <v>3886</v>
      </c>
      <c r="C3061" t="s">
        <v>52</v>
      </c>
      <c r="D3061" s="1">
        <v>399000</v>
      </c>
      <c r="E3061">
        <v>3</v>
      </c>
      <c r="F3061">
        <v>2</v>
      </c>
      <c r="G3061" s="2">
        <v>2184</v>
      </c>
      <c r="H3061" t="s">
        <v>1451</v>
      </c>
      <c r="I3061" t="s">
        <v>45</v>
      </c>
      <c r="J3061" s="5">
        <v>11214</v>
      </c>
      <c r="K3061" s="8" t="str">
        <f>VLOOKUP($B3061,Sheet1!A:E,3,FALSE)</f>
        <v>Bath Beach</v>
      </c>
      <c r="L3061" s="8" t="str">
        <f>VLOOKUP($B3061,Sheet1!A:E,4,FALSE)</f>
        <v>A-</v>
      </c>
      <c r="M3061">
        <v>-73.984515599999995</v>
      </c>
      <c r="N3061">
        <v>40.586648199999999</v>
      </c>
      <c r="O3061" s="13">
        <f>VLOOKUP($B3061,Sheet2!A:F,6,FALSE)</f>
        <v>11.190027421935209</v>
      </c>
      <c r="P3061" s="1">
        <v>79800</v>
      </c>
      <c r="Q3061" s="3">
        <v>6.7500000000000004E-2</v>
      </c>
      <c r="R3061">
        <v>30</v>
      </c>
      <c r="S3061" s="1">
        <v>319200</v>
      </c>
      <c r="T3061" s="1">
        <v>2070.33</v>
      </c>
      <c r="U3061" s="1">
        <v>405.16</v>
      </c>
      <c r="V3061" s="1">
        <v>83.13</v>
      </c>
      <c r="W3061" s="4">
        <v>600</v>
      </c>
      <c r="X3061" s="1">
        <v>3158.61</v>
      </c>
      <c r="Y3061">
        <v>6</v>
      </c>
      <c r="Z3061">
        <v>14</v>
      </c>
      <c r="AA3061" t="str">
        <f>VLOOKUP($B3061,Sheet1!A:E,5,FALSE)</f>
        <v>Residential area in South Brooklyn with waterfront views, home to a Italian-American population.</v>
      </c>
    </row>
    <row r="3062" spans="1:27" x14ac:dyDescent="0.2">
      <c r="A3062">
        <v>3200</v>
      </c>
      <c r="B3062" t="s">
        <v>3887</v>
      </c>
      <c r="C3062" t="s">
        <v>188</v>
      </c>
      <c r="D3062" s="1">
        <v>249000</v>
      </c>
      <c r="E3062">
        <v>2</v>
      </c>
      <c r="F3062">
        <v>1</v>
      </c>
      <c r="G3062">
        <v>900</v>
      </c>
      <c r="H3062" t="s">
        <v>123</v>
      </c>
      <c r="I3062" t="s">
        <v>54</v>
      </c>
      <c r="J3062" s="5">
        <v>10463</v>
      </c>
      <c r="K3062" s="8" t="str">
        <f>VLOOKUP($B3062,Sheet1!A:E,3,FALSE)</f>
        <v>Riverdale</v>
      </c>
      <c r="L3062" s="8" t="str">
        <f>VLOOKUP($B3062,Sheet1!A:E,4,FALSE)</f>
        <v>A-</v>
      </c>
      <c r="M3062">
        <v>-73.919102499999994</v>
      </c>
      <c r="N3062">
        <v>40.880839199999997</v>
      </c>
      <c r="O3062" s="13">
        <f>VLOOKUP($B3062,Sheet2!A:F,6,FALSE)</f>
        <v>9.7510079285086739</v>
      </c>
      <c r="P3062" s="1">
        <v>49800</v>
      </c>
      <c r="Q3062" s="3">
        <v>6.7500000000000004E-2</v>
      </c>
      <c r="R3062">
        <v>30</v>
      </c>
      <c r="S3062" s="1">
        <v>199200</v>
      </c>
      <c r="T3062" s="1">
        <v>1292.01</v>
      </c>
      <c r="U3062" s="1">
        <v>252.85</v>
      </c>
      <c r="V3062" s="1">
        <v>51.88</v>
      </c>
      <c r="W3062" s="4">
        <v>1000</v>
      </c>
      <c r="X3062" s="1">
        <v>2596.73</v>
      </c>
      <c r="Y3062">
        <v>4</v>
      </c>
      <c r="Z3062">
        <v>8</v>
      </c>
      <c r="AA3062" t="str">
        <f>VLOOKUP($B3062,Sheet1!A:E,5,FALSE)</f>
        <v>Residential neighborhood , affluent enclave within the Bronx., "alternative to the Upper West side", Car Transportation is reccomended.</v>
      </c>
    </row>
    <row r="3063" spans="1:27" x14ac:dyDescent="0.2">
      <c r="A3063">
        <v>3201</v>
      </c>
      <c r="B3063" t="s">
        <v>3888</v>
      </c>
      <c r="C3063" t="s">
        <v>52</v>
      </c>
      <c r="D3063" s="1">
        <v>175000</v>
      </c>
      <c r="E3063">
        <v>3</v>
      </c>
      <c r="F3063">
        <v>1</v>
      </c>
      <c r="G3063" s="2">
        <v>2184</v>
      </c>
      <c r="H3063" t="s">
        <v>944</v>
      </c>
      <c r="I3063" t="s">
        <v>65</v>
      </c>
      <c r="J3063" s="5">
        <v>11374</v>
      </c>
      <c r="K3063" s="8" t="str">
        <f>VLOOKUP($B3063,Sheet1!A:E,3,FALSE)</f>
        <v>Rego Park</v>
      </c>
      <c r="L3063" s="8" t="str">
        <f>VLOOKUP($B3063,Sheet1!A:E,4,FALSE)</f>
        <v>B+</v>
      </c>
      <c r="M3063">
        <v>-73.8555724</v>
      </c>
      <c r="N3063">
        <v>40.732420599999998</v>
      </c>
      <c r="O3063" s="13">
        <f>VLOOKUP($B3063,Sheet2!A:F,6,FALSE)</f>
        <v>6.9085801252134296</v>
      </c>
      <c r="P3063" s="1">
        <v>35000</v>
      </c>
      <c r="Q3063" s="3">
        <v>6.7500000000000004E-2</v>
      </c>
      <c r="R3063">
        <v>30</v>
      </c>
      <c r="S3063" s="1">
        <v>140000</v>
      </c>
      <c r="T3063" s="1">
        <v>908.04</v>
      </c>
      <c r="U3063" s="1">
        <v>177.7</v>
      </c>
      <c r="V3063" s="1">
        <v>36.46</v>
      </c>
      <c r="W3063" s="4">
        <v>550</v>
      </c>
      <c r="X3063" s="1">
        <v>1672.2</v>
      </c>
      <c r="Y3063">
        <v>6</v>
      </c>
      <c r="Z3063">
        <v>18</v>
      </c>
      <c r="AA3063" t="str">
        <f>VLOOKUP($B3063,Sheet1!A:E,5,FALSE)</f>
        <v>Queens Center Mall, sigificant recent immigrant populations. </v>
      </c>
    </row>
    <row r="3064" spans="1:27" x14ac:dyDescent="0.2">
      <c r="A3064">
        <v>3202</v>
      </c>
      <c r="B3064" t="s">
        <v>3889</v>
      </c>
      <c r="C3064" t="s">
        <v>52</v>
      </c>
      <c r="D3064" s="1">
        <v>720000</v>
      </c>
      <c r="E3064">
        <v>1</v>
      </c>
      <c r="F3064">
        <v>1</v>
      </c>
      <c r="G3064" s="2">
        <v>2184</v>
      </c>
      <c r="H3064" t="s">
        <v>1405</v>
      </c>
      <c r="I3064" t="s">
        <v>45</v>
      </c>
      <c r="J3064" s="5">
        <v>11201</v>
      </c>
      <c r="K3064" s="8" t="str">
        <f>VLOOKUP($B3064,Sheet1!A:E,3,FALSE)</f>
        <v>Brooklyn Heights</v>
      </c>
      <c r="L3064" s="8" t="str">
        <f>VLOOKUP($B3064,Sheet1!A:E,4,FALSE)</f>
        <v>A</v>
      </c>
      <c r="M3064">
        <v>-73.994454000000005</v>
      </c>
      <c r="N3064">
        <v>40.687871000000001</v>
      </c>
      <c r="O3064" s="13">
        <f>VLOOKUP($B3064,Sheet2!A:F,6,FALSE)</f>
        <v>4.2320296945872888</v>
      </c>
      <c r="P3064" s="1">
        <v>144000</v>
      </c>
      <c r="Q3064" s="3">
        <v>6.7500000000000004E-2</v>
      </c>
      <c r="R3064">
        <v>30</v>
      </c>
      <c r="S3064" s="1">
        <v>576000</v>
      </c>
      <c r="T3064" s="1">
        <v>3735.93</v>
      </c>
      <c r="U3064" s="1">
        <v>731.12</v>
      </c>
      <c r="V3064" s="1">
        <v>150</v>
      </c>
      <c r="W3064" s="4">
        <v>600</v>
      </c>
      <c r="X3064" s="1">
        <v>5217.05</v>
      </c>
      <c r="Y3064">
        <v>2</v>
      </c>
      <c r="Z3064">
        <v>18</v>
      </c>
      <c r="AA3064" t="str">
        <f>VLOOKUP($B3064,Sheet1!A:E,5,FALSE)</f>
        <v>Views of the Manhattan Skyline and Brooklyn Bridge, by Brooklyn Heights Park- Pier 5, famous basketball courts. </v>
      </c>
    </row>
    <row r="3065" spans="1:27" x14ac:dyDescent="0.2">
      <c r="A3065">
        <v>3203</v>
      </c>
      <c r="B3065" t="s">
        <v>3890</v>
      </c>
      <c r="C3065" t="s">
        <v>41</v>
      </c>
      <c r="D3065" s="1">
        <v>6995000</v>
      </c>
      <c r="E3065">
        <v>6</v>
      </c>
      <c r="F3065">
        <v>5</v>
      </c>
      <c r="G3065" s="2">
        <v>3552</v>
      </c>
      <c r="H3065" t="s">
        <v>39</v>
      </c>
      <c r="I3065" t="s">
        <v>28</v>
      </c>
      <c r="J3065" s="5">
        <v>10012</v>
      </c>
      <c r="K3065" s="8" t="str">
        <f>VLOOKUP($B3065,Sheet1!A:E,3,FALSE)</f>
        <v>Soho</v>
      </c>
      <c r="L3065" s="8" t="str">
        <f>VLOOKUP($B3065,Sheet1!A:E,4,FALSE)</f>
        <v>A</v>
      </c>
      <c r="M3065">
        <v>-74.001711599999993</v>
      </c>
      <c r="N3065">
        <v>40.728316499999998</v>
      </c>
      <c r="O3065" s="13">
        <f>VLOOKUP($B3065,Sheet2!A:F,6,FALSE)</f>
        <v>1.6527297211060661</v>
      </c>
      <c r="P3065" s="1">
        <v>1399000</v>
      </c>
      <c r="Q3065" s="3">
        <v>6.7500000000000004E-2</v>
      </c>
      <c r="R3065">
        <v>30</v>
      </c>
      <c r="S3065" s="1">
        <v>5596000</v>
      </c>
      <c r="T3065" s="1">
        <v>36295.550000000003</v>
      </c>
      <c r="U3065" s="1">
        <v>7103.07</v>
      </c>
      <c r="V3065" s="1">
        <v>1457.29</v>
      </c>
      <c r="W3065" s="4">
        <v>205</v>
      </c>
      <c r="X3065" s="1">
        <v>45060.91</v>
      </c>
      <c r="Y3065">
        <v>12</v>
      </c>
      <c r="Z3065">
        <v>13</v>
      </c>
      <c r="AA3065" t="str">
        <f>VLOOKUP($B3065,Sheet1!A:E,5,FALSE)</f>
        <v>Upscale Boutiques, International Chain stores, artist loft style apartments, one of the most trendy parts of Manhattan. </v>
      </c>
    </row>
    <row r="3066" spans="1:27" x14ac:dyDescent="0.2">
      <c r="A3066">
        <v>3204</v>
      </c>
      <c r="B3066" t="s">
        <v>3891</v>
      </c>
      <c r="C3066" t="s">
        <v>52</v>
      </c>
      <c r="D3066" s="1">
        <v>2150000</v>
      </c>
      <c r="E3066">
        <v>2</v>
      </c>
      <c r="F3066">
        <v>2</v>
      </c>
      <c r="G3066" s="2">
        <v>2184</v>
      </c>
      <c r="H3066" t="s">
        <v>69</v>
      </c>
      <c r="I3066" t="s">
        <v>28</v>
      </c>
      <c r="J3066" s="5">
        <v>10028</v>
      </c>
      <c r="K3066" s="8" t="str">
        <f>VLOOKUP($B3066,Sheet1!A:E,3,FALSE)</f>
        <v>Upper East Side</v>
      </c>
      <c r="L3066" s="8" t="str">
        <f>VLOOKUP($B3066,Sheet1!A:E,4,FALSE)</f>
        <v>A</v>
      </c>
      <c r="M3066">
        <v>-73.960866300000006</v>
      </c>
      <c r="N3066">
        <v>40.780560899999998</v>
      </c>
      <c r="O3066" s="13">
        <f>VLOOKUP($B3066,Sheet2!A:F,6,FALSE)</f>
        <v>2.5413631796411469</v>
      </c>
      <c r="P3066" s="1">
        <v>430000</v>
      </c>
      <c r="Q3066" s="3">
        <v>6.7500000000000004E-2</v>
      </c>
      <c r="R3066">
        <v>30</v>
      </c>
      <c r="S3066" s="1">
        <v>1720000</v>
      </c>
      <c r="T3066" s="1">
        <v>11155.89</v>
      </c>
      <c r="U3066" s="1">
        <v>2183.2199999999998</v>
      </c>
      <c r="V3066" s="1">
        <v>447.92</v>
      </c>
      <c r="W3066" s="4">
        <v>205</v>
      </c>
      <c r="X3066" s="1">
        <v>13992.02</v>
      </c>
      <c r="Y3066">
        <v>4</v>
      </c>
      <c r="Z3066">
        <v>14</v>
      </c>
      <c r="AA3066" t="str">
        <f>VLOOKUP($B3066,Sheet1!A:E,5,FALSE)</f>
        <v>Posh neighborhood, private schools, expensive supermarkets, iconic museums. </v>
      </c>
    </row>
    <row r="3067" spans="1:27" x14ac:dyDescent="0.2">
      <c r="A3067">
        <v>3205</v>
      </c>
      <c r="B3067" t="s">
        <v>3892</v>
      </c>
      <c r="C3067" t="s">
        <v>34</v>
      </c>
      <c r="D3067" s="1">
        <v>1388800</v>
      </c>
      <c r="E3067">
        <v>6</v>
      </c>
      <c r="F3067">
        <v>4</v>
      </c>
      <c r="G3067" s="2">
        <v>2146</v>
      </c>
      <c r="H3067" t="s">
        <v>62</v>
      </c>
      <c r="I3067" t="s">
        <v>36</v>
      </c>
      <c r="J3067" s="5">
        <v>10304</v>
      </c>
      <c r="K3067" s="8" t="str">
        <f>VLOOKUP($B3067,Sheet1!A:E,3,FALSE)</f>
        <v>Stapleton</v>
      </c>
      <c r="L3067" s="8" t="str">
        <f>VLOOKUP($B3067,Sheet1!A:E,4,FALSE)</f>
        <v>B</v>
      </c>
      <c r="M3067">
        <v>-74.093461000000005</v>
      </c>
      <c r="N3067">
        <v>40.606667600000002</v>
      </c>
      <c r="O3067" s="13">
        <f>VLOOKUP($B3067,Sheet2!A:F,6,FALSE)</f>
        <v>11.33212000995414</v>
      </c>
      <c r="P3067" s="1">
        <v>277760</v>
      </c>
      <c r="Q3067" s="3">
        <v>6.7500000000000004E-2</v>
      </c>
      <c r="R3067">
        <v>30</v>
      </c>
      <c r="S3067" s="1">
        <v>1111040</v>
      </c>
      <c r="T3067" s="1">
        <v>7206.18</v>
      </c>
      <c r="U3067" s="1">
        <v>1410.26</v>
      </c>
      <c r="V3067" s="1">
        <v>289.33</v>
      </c>
      <c r="W3067" s="4">
        <v>600</v>
      </c>
      <c r="X3067" s="1">
        <v>9505.77</v>
      </c>
      <c r="Y3067">
        <v>12</v>
      </c>
      <c r="Z3067">
        <v>9</v>
      </c>
      <c r="AA3067" t="str">
        <f>VLOOKUP($B3067,Sheet1!A:E,5,FALSE)</f>
        <v>Historic Waterfront, Vibrant Art Scene, Staten Island Urby.</v>
      </c>
    </row>
    <row r="3068" spans="1:27" x14ac:dyDescent="0.2">
      <c r="A3068">
        <v>3206</v>
      </c>
      <c r="B3068" t="s">
        <v>3893</v>
      </c>
      <c r="C3068" t="s">
        <v>87</v>
      </c>
      <c r="D3068" s="1">
        <v>1400000</v>
      </c>
      <c r="E3068">
        <v>6</v>
      </c>
      <c r="F3068">
        <v>2</v>
      </c>
      <c r="G3068" s="2">
        <v>1600</v>
      </c>
      <c r="H3068" t="s">
        <v>3894</v>
      </c>
      <c r="I3068" t="s">
        <v>54</v>
      </c>
      <c r="J3068" s="5">
        <v>10458</v>
      </c>
      <c r="K3068" s="8" t="str">
        <f>VLOOKUP($B3068,Sheet1!A:E,3,FALSE)</f>
        <v>Belmont</v>
      </c>
      <c r="L3068" s="8" t="str">
        <f>VLOOKUP($B3068,Sheet1!A:E,4,FALSE)</f>
        <v>C</v>
      </c>
      <c r="M3068">
        <v>-73.887353599999997</v>
      </c>
      <c r="N3068">
        <v>40.856122599999999</v>
      </c>
      <c r="O3068" s="13">
        <f>VLOOKUP($B3068,Sheet2!A:F,6,FALSE)</f>
        <v>9.0150491471730803</v>
      </c>
      <c r="P3068" s="1">
        <v>280000</v>
      </c>
      <c r="Q3068" s="3">
        <v>6.7500000000000004E-2</v>
      </c>
      <c r="R3068">
        <v>30</v>
      </c>
      <c r="S3068" s="1">
        <v>1120000</v>
      </c>
      <c r="T3068" s="1">
        <v>7264.3</v>
      </c>
      <c r="U3068" s="1">
        <v>1421.63</v>
      </c>
      <c r="V3068" s="1">
        <v>291.67</v>
      </c>
      <c r="W3068" s="4">
        <v>205</v>
      </c>
      <c r="X3068" s="1">
        <v>9182.6</v>
      </c>
      <c r="Y3068">
        <v>12</v>
      </c>
      <c r="Z3068">
        <v>10</v>
      </c>
      <c r="AA3068" t="str">
        <f>VLOOKUP($B3068,Sheet1!A:E,5,FALSE)</f>
        <v>Arthur Avenue, the original Little Italy in the bronx. Still many Italian American eateries and markets.</v>
      </c>
    </row>
    <row r="3069" spans="1:27" x14ac:dyDescent="0.2">
      <c r="A3069">
        <v>3207</v>
      </c>
      <c r="B3069" t="s">
        <v>3895</v>
      </c>
      <c r="C3069" t="s">
        <v>26</v>
      </c>
      <c r="D3069" s="1">
        <v>2250000</v>
      </c>
      <c r="E3069">
        <v>3</v>
      </c>
      <c r="F3069">
        <v>2</v>
      </c>
      <c r="G3069" s="2">
        <v>2184</v>
      </c>
      <c r="H3069" t="s">
        <v>69</v>
      </c>
      <c r="I3069" t="s">
        <v>45</v>
      </c>
      <c r="J3069" s="5">
        <v>11215</v>
      </c>
      <c r="K3069" s="8" t="str">
        <f>VLOOKUP($B3069,Sheet1!A:E,3,FALSE)</f>
        <v>Park Slope</v>
      </c>
      <c r="L3069" s="8" t="str">
        <f>VLOOKUP($B3069,Sheet1!A:E,4,FALSE)</f>
        <v>A</v>
      </c>
      <c r="M3069">
        <v>-73.983599900000002</v>
      </c>
      <c r="N3069">
        <v>40.673190499999997</v>
      </c>
      <c r="O3069" s="13">
        <f>VLOOKUP($B3069,Sheet2!A:F,6,FALSE)</f>
        <v>5.2192798379322856</v>
      </c>
      <c r="P3069" s="1">
        <v>450000</v>
      </c>
      <c r="Q3069" s="3">
        <v>6.7500000000000004E-2</v>
      </c>
      <c r="R3069">
        <v>30</v>
      </c>
      <c r="S3069" s="1">
        <v>1800000</v>
      </c>
      <c r="T3069" s="1">
        <v>11674.77</v>
      </c>
      <c r="U3069" s="1">
        <v>2284.7600000000002</v>
      </c>
      <c r="V3069" s="1">
        <v>468.75</v>
      </c>
      <c r="W3069" s="4">
        <v>375</v>
      </c>
      <c r="X3069" s="1">
        <v>14803.28</v>
      </c>
      <c r="Y3069">
        <v>6</v>
      </c>
      <c r="Z3069">
        <v>14</v>
      </c>
      <c r="AA3069" t="str">
        <f>VLOOKUP($B3069,Sheet1!A:E,5,FALSE)</f>
        <v>Beautiful historic homes, Smith Street, Family friendly neighborhoods, near Prospect Park.</v>
      </c>
    </row>
    <row r="3070" spans="1:27" x14ac:dyDescent="0.2">
      <c r="A3070">
        <v>3208</v>
      </c>
      <c r="B3070" t="s">
        <v>3896</v>
      </c>
      <c r="C3070" t="s">
        <v>87</v>
      </c>
      <c r="D3070" s="1">
        <v>1170000</v>
      </c>
      <c r="E3070">
        <v>5</v>
      </c>
      <c r="F3070">
        <v>4</v>
      </c>
      <c r="G3070" s="2">
        <v>3120</v>
      </c>
      <c r="H3070" t="s">
        <v>1420</v>
      </c>
      <c r="I3070" t="s">
        <v>45</v>
      </c>
      <c r="J3070" s="5">
        <v>11234</v>
      </c>
      <c r="K3070" s="8" t="str">
        <f>VLOOKUP($B3070,Sheet1!A:E,3,FALSE)</f>
        <v>Marine Park</v>
      </c>
      <c r="L3070" s="8" t="str">
        <f>VLOOKUP($B3070,Sheet1!A:E,4,FALSE)</f>
        <v>A</v>
      </c>
      <c r="M3070">
        <v>-73.911812900000001</v>
      </c>
      <c r="N3070">
        <v>40.609015900000003</v>
      </c>
      <c r="O3070" s="13">
        <f>VLOOKUP($B3070,Sheet2!A:F,6,FALSE)</f>
        <v>10.392806221725721</v>
      </c>
      <c r="P3070" s="1">
        <v>234000</v>
      </c>
      <c r="Q3070" s="3">
        <v>6.7500000000000004E-2</v>
      </c>
      <c r="R3070">
        <v>30</v>
      </c>
      <c r="S3070" s="1">
        <v>936000</v>
      </c>
      <c r="T3070" s="1">
        <v>6070.88</v>
      </c>
      <c r="U3070" s="1">
        <v>1188.08</v>
      </c>
      <c r="V3070" s="1">
        <v>243.75</v>
      </c>
      <c r="W3070" s="4">
        <v>375</v>
      </c>
      <c r="X3070" s="1">
        <v>7877.7</v>
      </c>
      <c r="Y3070">
        <v>10</v>
      </c>
      <c r="Z3070">
        <v>13</v>
      </c>
      <c r="AA3070" t="str">
        <f>VLOOKUP($B3070,Sheet1!A:E,5,FALSE)</f>
        <v>Marine Park, expansive parkland and recreational facilities.</v>
      </c>
    </row>
    <row r="3071" spans="1:27" x14ac:dyDescent="0.2">
      <c r="A3071">
        <v>3209</v>
      </c>
      <c r="B3071" t="s">
        <v>3897</v>
      </c>
      <c r="C3071" t="s">
        <v>26</v>
      </c>
      <c r="D3071" s="1">
        <v>350000</v>
      </c>
      <c r="E3071">
        <v>3</v>
      </c>
      <c r="F3071">
        <v>2</v>
      </c>
      <c r="G3071" s="2">
        <v>2184</v>
      </c>
      <c r="H3071" t="s">
        <v>119</v>
      </c>
      <c r="I3071" t="s">
        <v>54</v>
      </c>
      <c r="J3071" s="5">
        <v>10455</v>
      </c>
      <c r="K3071" s="8" t="str">
        <f>VLOOKUP($B3071,Sheet1!A:E,3,FALSE)</f>
        <v>Mott Haven</v>
      </c>
      <c r="L3071" s="8" t="str">
        <f>VLOOKUP($B3071,Sheet1!A:E,4,FALSE)</f>
        <v>D+</v>
      </c>
      <c r="M3071">
        <v>-73.910936800000002</v>
      </c>
      <c r="N3071">
        <v>40.820380399999998</v>
      </c>
      <c r="O3071" s="13">
        <f>VLOOKUP($B3071,Sheet2!A:F,6,FALSE)</f>
        <v>6.2967676683774298</v>
      </c>
      <c r="P3071" s="1">
        <v>70000</v>
      </c>
      <c r="Q3071" s="3">
        <v>6.7500000000000004E-2</v>
      </c>
      <c r="R3071">
        <v>30</v>
      </c>
      <c r="S3071" s="1">
        <v>280000</v>
      </c>
      <c r="T3071" s="1">
        <v>1816.07</v>
      </c>
      <c r="U3071" s="1">
        <v>355.41</v>
      </c>
      <c r="V3071" s="1">
        <v>72.92</v>
      </c>
      <c r="W3071" s="4">
        <v>205</v>
      </c>
      <c r="X3071" s="1">
        <v>2449.4</v>
      </c>
      <c r="Y3071">
        <v>6</v>
      </c>
      <c r="Z3071">
        <v>14</v>
      </c>
      <c r="AA3071" t="str">
        <f>VLOOKUP($B3071,Sheet1!A:E,5,FALSE)</f>
        <v>Cultural hub in the South Bronx, intersection of long time residents , and gentrification.</v>
      </c>
    </row>
    <row r="3072" spans="1:27" x14ac:dyDescent="0.2">
      <c r="A3072">
        <v>3210</v>
      </c>
      <c r="B3072" t="s">
        <v>3898</v>
      </c>
      <c r="C3072" t="s">
        <v>163</v>
      </c>
      <c r="D3072" s="1">
        <v>748800</v>
      </c>
      <c r="E3072">
        <v>3</v>
      </c>
      <c r="F3072">
        <v>2</v>
      </c>
      <c r="G3072" s="2">
        <v>1242</v>
      </c>
      <c r="H3072" t="s">
        <v>164</v>
      </c>
      <c r="I3072" t="s">
        <v>36</v>
      </c>
      <c r="J3072" s="5">
        <v>10305</v>
      </c>
      <c r="K3072" s="8" t="str">
        <f>VLOOKUP($B3072,Sheet1!A:E,3,FALSE)</f>
        <v>Richmond County</v>
      </c>
      <c r="L3072" s="8" t="str">
        <f>VLOOKUP($B3072,Sheet1!A:E,4,FALSE)</f>
        <v>B</v>
      </c>
      <c r="M3072">
        <v>-74.088780499999999</v>
      </c>
      <c r="N3072">
        <v>40.583167899999999</v>
      </c>
      <c r="O3072" s="13">
        <f>VLOOKUP($B3072,Sheet2!A:F,6,FALSE)</f>
        <v>12.654468154868299</v>
      </c>
      <c r="P3072" s="1">
        <v>149760</v>
      </c>
      <c r="Q3072" s="3">
        <v>6.7500000000000004E-2</v>
      </c>
      <c r="R3072">
        <v>30</v>
      </c>
      <c r="S3072" s="1">
        <v>599040</v>
      </c>
      <c r="T3072" s="1">
        <v>3885.36</v>
      </c>
      <c r="U3072" s="1">
        <v>760.37</v>
      </c>
      <c r="V3072" s="1">
        <v>156</v>
      </c>
      <c r="W3072" s="4">
        <v>1000</v>
      </c>
      <c r="X3072" s="1">
        <v>5801.73</v>
      </c>
      <c r="Y3072">
        <v>6</v>
      </c>
      <c r="Z3072">
        <v>8</v>
      </c>
      <c r="AA3072" t="str">
        <f>VLOOKUP($B3072,Sheet1!A:E,5,FALSE)</f>
        <v>Northern Staten Island</v>
      </c>
    </row>
    <row r="3073" spans="1:27" x14ac:dyDescent="0.2">
      <c r="A3073">
        <v>3211</v>
      </c>
      <c r="B3073" t="s">
        <v>3899</v>
      </c>
      <c r="C3073" t="s">
        <v>26</v>
      </c>
      <c r="D3073" s="1">
        <v>469000</v>
      </c>
      <c r="E3073">
        <v>2</v>
      </c>
      <c r="F3073">
        <v>1</v>
      </c>
      <c r="G3073">
        <v>780</v>
      </c>
      <c r="H3073" t="s">
        <v>119</v>
      </c>
      <c r="I3073" t="s">
        <v>65</v>
      </c>
      <c r="J3073" s="5">
        <v>11368</v>
      </c>
      <c r="K3073" s="8" t="str">
        <f>VLOOKUP($B3073,Sheet1!A:E,3,FALSE)</f>
        <v>Corona</v>
      </c>
      <c r="L3073" s="8" t="str">
        <f>VLOOKUP($B3073,Sheet1!A:E,4,FALSE)</f>
        <v>C</v>
      </c>
      <c r="M3073">
        <v>-73.861037899999999</v>
      </c>
      <c r="N3073">
        <v>40.751235999999999</v>
      </c>
      <c r="O3073" s="13">
        <f>VLOOKUP($B3073,Sheet2!A:F,6,FALSE)</f>
        <v>6.5296470719912403</v>
      </c>
      <c r="P3073" s="1">
        <v>93800</v>
      </c>
      <c r="Q3073" s="3">
        <v>6.7500000000000004E-2</v>
      </c>
      <c r="R3073">
        <v>30</v>
      </c>
      <c r="S3073" s="1">
        <v>375200</v>
      </c>
      <c r="T3073" s="1">
        <v>2433.54</v>
      </c>
      <c r="U3073" s="1">
        <v>476.25</v>
      </c>
      <c r="V3073" s="1">
        <v>97.71</v>
      </c>
      <c r="W3073" s="4">
        <v>600</v>
      </c>
      <c r="X3073" s="1">
        <v>3607.49</v>
      </c>
      <c r="Y3073">
        <v>4</v>
      </c>
      <c r="Z3073">
        <v>7</v>
      </c>
      <c r="AA3073" t="str">
        <f>VLOOKUP($B3073,Sheet1!A:E,5,FALSE)</f>
        <v>Flushing Meadows - Corona Park Queens, Lemon Ice King icees, strong Latino community.</v>
      </c>
    </row>
    <row r="3074" spans="1:27" x14ac:dyDescent="0.2">
      <c r="A3074">
        <v>3212</v>
      </c>
      <c r="B3074" t="s">
        <v>3900</v>
      </c>
      <c r="C3074" t="s">
        <v>26</v>
      </c>
      <c r="D3074" s="1">
        <v>1355000</v>
      </c>
      <c r="E3074">
        <v>3</v>
      </c>
      <c r="F3074">
        <v>2</v>
      </c>
      <c r="G3074" s="2">
        <v>2184</v>
      </c>
      <c r="H3074" t="s">
        <v>394</v>
      </c>
      <c r="I3074" t="s">
        <v>45</v>
      </c>
      <c r="J3074" s="5">
        <v>11215</v>
      </c>
      <c r="K3074" s="8" t="str">
        <f>VLOOKUP($B3074,Sheet1!A:E,3,FALSE)</f>
        <v>Park Slope</v>
      </c>
      <c r="L3074" s="8" t="str">
        <f>VLOOKUP($B3074,Sheet1!A:E,4,FALSE)</f>
        <v>A</v>
      </c>
      <c r="M3074">
        <v>-73.991244199999997</v>
      </c>
      <c r="N3074">
        <v>40.658871699999999</v>
      </c>
      <c r="O3074" s="13">
        <f>VLOOKUP($B3074,Sheet2!A:F,6,FALSE)</f>
        <v>6.2139286234565176</v>
      </c>
      <c r="P3074" s="1">
        <v>271000</v>
      </c>
      <c r="Q3074" s="3">
        <v>6.7500000000000004E-2</v>
      </c>
      <c r="R3074">
        <v>30</v>
      </c>
      <c r="S3074" s="1">
        <v>1084000</v>
      </c>
      <c r="T3074" s="1">
        <v>7030.8</v>
      </c>
      <c r="U3074" s="1">
        <v>1375.93</v>
      </c>
      <c r="V3074" s="1">
        <v>282.29000000000002</v>
      </c>
      <c r="W3074" s="4">
        <v>205</v>
      </c>
      <c r="X3074" s="1">
        <v>8894.0300000000007</v>
      </c>
      <c r="Y3074">
        <v>6</v>
      </c>
      <c r="Z3074">
        <v>14</v>
      </c>
      <c r="AA3074" t="str">
        <f>VLOOKUP($B3074,Sheet1!A:E,5,FALSE)</f>
        <v>Beautiful historic homes, Smith Street, Family friendly neighborhoods, near Prospect Park.</v>
      </c>
    </row>
    <row r="3075" spans="1:27" x14ac:dyDescent="0.2">
      <c r="A3075">
        <v>3213</v>
      </c>
      <c r="B3075" t="s">
        <v>3901</v>
      </c>
      <c r="C3075" t="s">
        <v>87</v>
      </c>
      <c r="D3075" s="1">
        <v>1099000</v>
      </c>
      <c r="E3075">
        <v>6</v>
      </c>
      <c r="F3075">
        <v>5</v>
      </c>
      <c r="G3075" s="2">
        <v>2184</v>
      </c>
      <c r="H3075" t="s">
        <v>3902</v>
      </c>
      <c r="I3075" t="s">
        <v>45</v>
      </c>
      <c r="J3075" s="5">
        <v>11207</v>
      </c>
      <c r="K3075" s="8" t="str">
        <f>VLOOKUP($B3075,Sheet1!A:E,3,FALSE)</f>
        <v>East New York</v>
      </c>
      <c r="L3075" s="8" t="str">
        <f>VLOOKUP($B3075,Sheet1!A:E,4,FALSE)</f>
        <v>D+</v>
      </c>
      <c r="M3075">
        <v>-73.894170700000004</v>
      </c>
      <c r="N3075">
        <v>40.673874099999999</v>
      </c>
      <c r="O3075" s="13">
        <f>VLOOKUP($B3075,Sheet2!A:F,6,FALSE)</f>
        <v>7.049890405867699</v>
      </c>
      <c r="P3075" s="1">
        <v>219800</v>
      </c>
      <c r="Q3075" s="3">
        <v>6.7500000000000004E-2</v>
      </c>
      <c r="R3075">
        <v>30</v>
      </c>
      <c r="S3075" s="1">
        <v>879200</v>
      </c>
      <c r="T3075" s="1">
        <v>5702.47</v>
      </c>
      <c r="U3075" s="1">
        <v>1115.98</v>
      </c>
      <c r="V3075" s="1">
        <v>228.96</v>
      </c>
      <c r="W3075" s="4">
        <v>205</v>
      </c>
      <c r="X3075" s="1">
        <v>7252.41</v>
      </c>
      <c r="Y3075">
        <v>12</v>
      </c>
      <c r="Z3075">
        <v>8</v>
      </c>
      <c r="AA3075" t="str">
        <f>VLOOKUP($B3075,Sheet1!A:E,5,FALSE)</f>
        <v>High Violence, Drug abuse, and Crime. Recovering neighborhood Urban Revitalization Projects with many community gardens &amp;Green Spaces. </v>
      </c>
    </row>
    <row r="3076" spans="1:27" x14ac:dyDescent="0.2">
      <c r="A3076">
        <v>3214</v>
      </c>
      <c r="B3076" t="s">
        <v>3903</v>
      </c>
      <c r="C3076" t="s">
        <v>188</v>
      </c>
      <c r="D3076" s="1">
        <v>250000</v>
      </c>
      <c r="E3076">
        <v>1</v>
      </c>
      <c r="F3076">
        <v>1</v>
      </c>
      <c r="G3076" s="2">
        <v>2184</v>
      </c>
      <c r="H3076" t="s">
        <v>325</v>
      </c>
      <c r="I3076" t="s">
        <v>45</v>
      </c>
      <c r="J3076" s="5">
        <v>11235</v>
      </c>
      <c r="K3076" s="8" t="str">
        <f>VLOOKUP($B3076,Sheet1!A:E,3,FALSE)</f>
        <v>Brighton Beach</v>
      </c>
      <c r="L3076" s="8" t="str">
        <f>VLOOKUP($B3076,Sheet1!A:E,4,FALSE)</f>
        <v>B</v>
      </c>
      <c r="M3076">
        <v>-73.961429699999997</v>
      </c>
      <c r="N3076">
        <v>40.583880899999997</v>
      </c>
      <c r="O3076" s="13">
        <f>VLOOKUP($B3076,Sheet2!A:F,6,FALSE)</f>
        <v>11.450505743452769</v>
      </c>
      <c r="P3076" s="1">
        <v>50000</v>
      </c>
      <c r="Q3076" s="3">
        <v>6.7500000000000004E-2</v>
      </c>
      <c r="R3076">
        <v>30</v>
      </c>
      <c r="S3076" s="1">
        <v>200000</v>
      </c>
      <c r="T3076" s="1">
        <v>1297.2</v>
      </c>
      <c r="U3076" s="1">
        <v>253.86</v>
      </c>
      <c r="V3076" s="1">
        <v>52.08</v>
      </c>
      <c r="W3076" s="4">
        <v>205</v>
      </c>
      <c r="X3076" s="1">
        <v>1808.14</v>
      </c>
      <c r="Y3076">
        <v>2</v>
      </c>
      <c r="Z3076">
        <v>18</v>
      </c>
      <c r="AA3076" t="str">
        <f>VLOOKUP($B3076,Sheet1!A:E,5,FALSE)</f>
        <v>Large Russian-speaking community and boardwalk with beach access.</v>
      </c>
    </row>
    <row r="3077" spans="1:27" x14ac:dyDescent="0.2">
      <c r="A3077">
        <v>3215</v>
      </c>
      <c r="B3077" t="s">
        <v>3904</v>
      </c>
      <c r="C3077" t="s">
        <v>188</v>
      </c>
      <c r="D3077" s="1">
        <v>860000</v>
      </c>
      <c r="E3077">
        <v>3</v>
      </c>
      <c r="F3077">
        <v>4</v>
      </c>
      <c r="G3077" s="2">
        <v>2325</v>
      </c>
      <c r="H3077" t="s">
        <v>3905</v>
      </c>
      <c r="I3077" t="s">
        <v>36</v>
      </c>
      <c r="J3077" s="5">
        <v>10309</v>
      </c>
      <c r="K3077" s="8" t="str">
        <f>VLOOKUP($B3077,Sheet1!A:E,3,FALSE)</f>
        <v>South Shore</v>
      </c>
      <c r="L3077" s="8" t="str">
        <f>VLOOKUP($B3077,Sheet1!A:E,4,FALSE)</f>
        <v>B</v>
      </c>
      <c r="M3077">
        <v>-74.210985300000004</v>
      </c>
      <c r="N3077">
        <v>40.539444099999997</v>
      </c>
      <c r="O3077" s="13">
        <f>VLOOKUP($B3077,Sheet2!A:F,6,FALSE)</f>
        <v>18.688503991569281</v>
      </c>
      <c r="P3077" s="1">
        <v>172000</v>
      </c>
      <c r="Q3077" s="3">
        <v>6.7500000000000004E-2</v>
      </c>
      <c r="R3077">
        <v>30</v>
      </c>
      <c r="S3077" s="1">
        <v>688000</v>
      </c>
      <c r="T3077" s="1">
        <v>4462.3500000000004</v>
      </c>
      <c r="U3077" s="1">
        <v>873.29</v>
      </c>
      <c r="V3077" s="1">
        <v>179.17</v>
      </c>
      <c r="W3077" s="4">
        <v>205</v>
      </c>
      <c r="X3077" s="1">
        <v>5719.81</v>
      </c>
      <c r="Y3077">
        <v>6</v>
      </c>
      <c r="Z3077">
        <v>10</v>
      </c>
      <c r="AA3077" t="str">
        <f>VLOOKUP($B3077,Sheet1!A:E,5,FALSE)</f>
        <v>Southern coastline of Long island, costal communities &amp; beaches such as Long Beach, Jones Beach, Fire Island, Hempstead.</v>
      </c>
    </row>
    <row r="3078" spans="1:27" x14ac:dyDescent="0.2">
      <c r="A3078">
        <v>3216</v>
      </c>
      <c r="B3078" t="s">
        <v>3906</v>
      </c>
      <c r="C3078" t="s">
        <v>52</v>
      </c>
      <c r="D3078" s="1">
        <v>2250000</v>
      </c>
      <c r="E3078">
        <v>2</v>
      </c>
      <c r="F3078">
        <v>2</v>
      </c>
      <c r="G3078" s="2">
        <v>2184</v>
      </c>
      <c r="H3078" t="s">
        <v>47</v>
      </c>
      <c r="I3078" t="s">
        <v>28</v>
      </c>
      <c r="J3078" s="5">
        <v>10065</v>
      </c>
      <c r="K3078" s="8" t="str">
        <f>VLOOKUP($B3078,Sheet1!A:E,3,FALSE)</f>
        <v>Upper East Side</v>
      </c>
      <c r="L3078" s="8" t="str">
        <f>VLOOKUP($B3078,Sheet1!A:E,4,FALSE)</f>
        <v>A</v>
      </c>
      <c r="M3078">
        <v>-73.970568</v>
      </c>
      <c r="N3078">
        <v>40.767035100000001</v>
      </c>
      <c r="O3078" s="13">
        <f>VLOOKUP($B3078,Sheet2!A:F,6,FALSE)</f>
        <v>1.479269459049833</v>
      </c>
      <c r="P3078" s="1">
        <v>450000</v>
      </c>
      <c r="Q3078" s="3">
        <v>6.7500000000000004E-2</v>
      </c>
      <c r="R3078">
        <v>30</v>
      </c>
      <c r="S3078" s="1">
        <v>1800000</v>
      </c>
      <c r="T3078" s="1">
        <v>11674.77</v>
      </c>
      <c r="U3078" s="1">
        <v>2284.7600000000002</v>
      </c>
      <c r="V3078" s="1">
        <v>468.75</v>
      </c>
      <c r="W3078" s="4">
        <v>600</v>
      </c>
      <c r="X3078" s="1">
        <v>15028.28</v>
      </c>
      <c r="Y3078">
        <v>4</v>
      </c>
      <c r="Z3078">
        <v>14</v>
      </c>
      <c r="AA3078" t="str">
        <f>VLOOKUP($B3078,Sheet1!A:E,5,FALSE)</f>
        <v>Posh neighborhood, private schools, expensive supermarkets, iconic museums. </v>
      </c>
    </row>
    <row r="3079" spans="1:27" x14ac:dyDescent="0.2">
      <c r="A3079">
        <v>3217</v>
      </c>
      <c r="B3079" t="s">
        <v>3907</v>
      </c>
      <c r="C3079" t="s">
        <v>52</v>
      </c>
      <c r="D3079" s="1">
        <v>288800</v>
      </c>
      <c r="E3079">
        <v>2</v>
      </c>
      <c r="F3079">
        <v>1</v>
      </c>
      <c r="G3079" s="2">
        <v>2184</v>
      </c>
      <c r="H3079" t="s">
        <v>3386</v>
      </c>
      <c r="I3079" t="s">
        <v>65</v>
      </c>
      <c r="J3079" s="5">
        <v>11367</v>
      </c>
      <c r="K3079" s="8" t="str">
        <f>VLOOKUP($B3079,Sheet1!A:E,3,FALSE)</f>
        <v>Flushing</v>
      </c>
      <c r="L3079" s="8" t="str">
        <f>VLOOKUP($B3079,Sheet1!A:E,4,FALSE)</f>
        <v>B</v>
      </c>
      <c r="M3079">
        <v>-73.820912800000002</v>
      </c>
      <c r="N3079">
        <v>40.719885400000003</v>
      </c>
      <c r="O3079" s="13">
        <f>VLOOKUP($B3079,Sheet2!A:F,6,FALSE)</f>
        <v>8.8629104146996944</v>
      </c>
      <c r="P3079" s="1">
        <v>57760</v>
      </c>
      <c r="Q3079" s="3">
        <v>6.7500000000000004E-2</v>
      </c>
      <c r="R3079">
        <v>30</v>
      </c>
      <c r="S3079" s="1">
        <v>231040</v>
      </c>
      <c r="T3079" s="1">
        <v>1498.52</v>
      </c>
      <c r="U3079" s="1">
        <v>293.26</v>
      </c>
      <c r="V3079" s="1">
        <v>60.17</v>
      </c>
      <c r="W3079" s="4">
        <v>600</v>
      </c>
      <c r="X3079" s="1">
        <v>2451.9499999999998</v>
      </c>
      <c r="Y3079">
        <v>4</v>
      </c>
      <c r="Z3079">
        <v>18</v>
      </c>
      <c r="AA3079" t="str">
        <f>VLOOKUP($B3079,Sheet1!A:E,5,FALSE)</f>
        <v>Bustling Chinese and  Korean community. Large shopping community.</v>
      </c>
    </row>
    <row r="3080" spans="1:27" x14ac:dyDescent="0.2">
      <c r="A3080">
        <v>3218</v>
      </c>
      <c r="B3080" t="s">
        <v>3908</v>
      </c>
      <c r="C3080" t="s">
        <v>26</v>
      </c>
      <c r="D3080" s="1">
        <v>285000</v>
      </c>
      <c r="E3080">
        <v>1</v>
      </c>
      <c r="F3080">
        <v>1</v>
      </c>
      <c r="G3080">
        <v>613</v>
      </c>
      <c r="H3080" t="s">
        <v>248</v>
      </c>
      <c r="I3080" t="s">
        <v>36</v>
      </c>
      <c r="J3080" s="5">
        <v>10305</v>
      </c>
      <c r="K3080" s="8" t="str">
        <f>VLOOKUP($B3080,Sheet1!A:E,3,FALSE)</f>
        <v>Richmond County</v>
      </c>
      <c r="L3080" s="8" t="str">
        <f>VLOOKUP($B3080,Sheet1!A:E,4,FALSE)</f>
        <v>B</v>
      </c>
      <c r="M3080">
        <v>-74.060350999999997</v>
      </c>
      <c r="N3080">
        <v>40.6109595</v>
      </c>
      <c r="O3080" s="13">
        <f>VLOOKUP($B3080,Sheet2!A:F,6,FALSE)</f>
        <v>10.294499284789969</v>
      </c>
      <c r="P3080" s="1">
        <v>57000</v>
      </c>
      <c r="Q3080" s="3">
        <v>6.7500000000000004E-2</v>
      </c>
      <c r="R3080">
        <v>30</v>
      </c>
      <c r="S3080" s="1">
        <v>228000</v>
      </c>
      <c r="T3080" s="1">
        <v>1478.8</v>
      </c>
      <c r="U3080" s="1">
        <v>289.39999999999998</v>
      </c>
      <c r="V3080" s="1">
        <v>59.38</v>
      </c>
      <c r="W3080" s="4">
        <v>600</v>
      </c>
      <c r="X3080" s="1">
        <v>2427.58</v>
      </c>
      <c r="Y3080">
        <v>2</v>
      </c>
      <c r="Z3080">
        <v>5</v>
      </c>
      <c r="AA3080" t="str">
        <f>VLOOKUP($B3080,Sheet1!A:E,5,FALSE)</f>
        <v>Northern Staten Island</v>
      </c>
    </row>
    <row r="3081" spans="1:27" x14ac:dyDescent="0.2">
      <c r="A3081">
        <v>3219</v>
      </c>
      <c r="B3081" t="s">
        <v>3909</v>
      </c>
      <c r="C3081" t="s">
        <v>52</v>
      </c>
      <c r="D3081" s="1">
        <v>399000</v>
      </c>
      <c r="E3081">
        <v>3</v>
      </c>
      <c r="F3081">
        <v>1</v>
      </c>
      <c r="G3081" s="2">
        <v>2184</v>
      </c>
      <c r="H3081" t="s">
        <v>109</v>
      </c>
      <c r="I3081" t="s">
        <v>28</v>
      </c>
      <c r="J3081" s="5">
        <v>10032</v>
      </c>
      <c r="K3081" s="8" t="str">
        <f>VLOOKUP($B3081,Sheet1!A:E,3,FALSE)</f>
        <v>Washington Heights</v>
      </c>
      <c r="L3081" s="8" t="str">
        <f>VLOOKUP($B3081,Sheet1!A:E,4,FALSE)</f>
        <v>B</v>
      </c>
      <c r="M3081">
        <v>-73.943306899999996</v>
      </c>
      <c r="N3081">
        <v>40.8323885</v>
      </c>
      <c r="O3081" s="13">
        <f>VLOOKUP($B3081,Sheet2!A:F,6,FALSE)</f>
        <v>6.1753160762646484</v>
      </c>
      <c r="P3081" s="1">
        <v>79800</v>
      </c>
      <c r="Q3081" s="3">
        <v>6.7500000000000004E-2</v>
      </c>
      <c r="R3081">
        <v>30</v>
      </c>
      <c r="S3081" s="1">
        <v>319200</v>
      </c>
      <c r="T3081" s="1">
        <v>2070.33</v>
      </c>
      <c r="U3081" s="1">
        <v>405.16</v>
      </c>
      <c r="V3081" s="1">
        <v>83.13</v>
      </c>
      <c r="W3081" s="4">
        <v>600</v>
      </c>
      <c r="X3081" s="1">
        <v>3158.61</v>
      </c>
      <c r="Y3081">
        <v>6</v>
      </c>
      <c r="Z3081">
        <v>18</v>
      </c>
      <c r="AA3081" t="str">
        <f>VLOOKUP($B3081,Sheet1!A:E,5,FALSE)</f>
        <v>Dominican community, Dykman Street, George Washington Bridge, Columbia University</v>
      </c>
    </row>
    <row r="3082" spans="1:27" x14ac:dyDescent="0.2">
      <c r="A3082">
        <v>3220</v>
      </c>
      <c r="B3082" t="s">
        <v>3910</v>
      </c>
      <c r="C3082" t="s">
        <v>26</v>
      </c>
      <c r="D3082" s="1">
        <v>489000</v>
      </c>
      <c r="E3082">
        <v>2</v>
      </c>
      <c r="F3082">
        <v>2</v>
      </c>
      <c r="G3082" s="2">
        <v>1100</v>
      </c>
      <c r="H3082" t="s">
        <v>3911</v>
      </c>
      <c r="I3082" t="s">
        <v>45</v>
      </c>
      <c r="J3082" s="5">
        <v>11234</v>
      </c>
      <c r="K3082" s="8" t="str">
        <f>VLOOKUP($B3082,Sheet1!A:E,3,FALSE)</f>
        <v>Marine Park</v>
      </c>
      <c r="L3082" s="8" t="str">
        <f>VLOOKUP($B3082,Sheet1!A:E,4,FALSE)</f>
        <v>A</v>
      </c>
      <c r="M3082">
        <v>-73.917110100000002</v>
      </c>
      <c r="N3082">
        <v>40.628057900000002</v>
      </c>
      <c r="O3082" s="13">
        <f>VLOOKUP($B3082,Sheet2!A:F,6,FALSE)</f>
        <v>9.0724241854997398</v>
      </c>
      <c r="P3082" s="1">
        <v>97800</v>
      </c>
      <c r="Q3082" s="3">
        <v>6.7500000000000004E-2</v>
      </c>
      <c r="R3082">
        <v>30</v>
      </c>
      <c r="S3082" s="1">
        <v>391200</v>
      </c>
      <c r="T3082" s="1">
        <v>2537.3200000000002</v>
      </c>
      <c r="U3082" s="1">
        <v>496.56</v>
      </c>
      <c r="V3082" s="1">
        <v>101.88</v>
      </c>
      <c r="W3082" s="4">
        <v>550</v>
      </c>
      <c r="X3082" s="1">
        <v>3685.75</v>
      </c>
      <c r="Y3082">
        <v>4</v>
      </c>
      <c r="Z3082">
        <v>7</v>
      </c>
      <c r="AA3082" t="str">
        <f>VLOOKUP($B3082,Sheet1!A:E,5,FALSE)</f>
        <v>Marine Park, expansive parkland and recreational facilities.</v>
      </c>
    </row>
    <row r="3083" spans="1:27" x14ac:dyDescent="0.2">
      <c r="A3083">
        <v>3221</v>
      </c>
      <c r="B3083" t="s">
        <v>3912</v>
      </c>
      <c r="C3083" t="s">
        <v>87</v>
      </c>
      <c r="D3083" s="1">
        <v>1098000</v>
      </c>
      <c r="E3083">
        <v>3</v>
      </c>
      <c r="F3083">
        <v>3</v>
      </c>
      <c r="G3083" s="2">
        <v>1155</v>
      </c>
      <c r="H3083" t="s">
        <v>394</v>
      </c>
      <c r="I3083" t="s">
        <v>65</v>
      </c>
      <c r="J3083" s="5">
        <v>11361</v>
      </c>
      <c r="K3083" s="8" t="str">
        <f>VLOOKUP($B3083,Sheet1!A:E,3,FALSE)</f>
        <v>Bayside</v>
      </c>
      <c r="L3083" s="8" t="str">
        <f>VLOOKUP($B3083,Sheet1!A:E,4,FALSE)</f>
        <v>A</v>
      </c>
      <c r="M3083">
        <v>-73.787636000000006</v>
      </c>
      <c r="N3083">
        <v>40.7668927</v>
      </c>
      <c r="O3083" s="13">
        <f>VLOOKUP($B3083,Sheet2!A:F,6,FALSE)</f>
        <v>10.45283338440114</v>
      </c>
      <c r="P3083" s="1">
        <v>219600</v>
      </c>
      <c r="Q3083" s="3">
        <v>6.7500000000000004E-2</v>
      </c>
      <c r="R3083">
        <v>30</v>
      </c>
      <c r="S3083" s="1">
        <v>878400</v>
      </c>
      <c r="T3083" s="1">
        <v>5697.29</v>
      </c>
      <c r="U3083" s="1">
        <v>1114.96</v>
      </c>
      <c r="V3083" s="1">
        <v>228.75</v>
      </c>
      <c r="W3083" s="4">
        <v>375</v>
      </c>
      <c r="X3083" s="1">
        <v>7416</v>
      </c>
      <c r="Y3083">
        <v>6</v>
      </c>
      <c r="Z3083">
        <v>6</v>
      </c>
      <c r="AA3083" t="str">
        <f>VLOOKUP($B3083,Sheet1!A:E,5,FALSE)</f>
        <v>Suburban style homes in Northeast Queens, large Korean community, with its most commerical street being Bell Boulevard</v>
      </c>
    </row>
    <row r="3084" spans="1:27" x14ac:dyDescent="0.2">
      <c r="A3084">
        <v>3222</v>
      </c>
      <c r="B3084" t="s">
        <v>3913</v>
      </c>
      <c r="C3084" t="s">
        <v>41</v>
      </c>
      <c r="D3084" s="1">
        <v>1200000</v>
      </c>
      <c r="E3084">
        <v>3</v>
      </c>
      <c r="F3084">
        <v>2.5</v>
      </c>
      <c r="G3084" s="2">
        <v>2184</v>
      </c>
      <c r="H3084" t="s">
        <v>193</v>
      </c>
      <c r="I3084" t="s">
        <v>45</v>
      </c>
      <c r="J3084" s="5">
        <v>11209</v>
      </c>
      <c r="K3084" s="8" t="str">
        <f>VLOOKUP($B3084,Sheet1!A:E,3,FALSE)</f>
        <v>Bay Ridge</v>
      </c>
      <c r="L3084" s="8" t="str">
        <f>VLOOKUP($B3084,Sheet1!A:E,4,FALSE)</f>
        <v>B+</v>
      </c>
      <c r="M3084">
        <v>-74.025834599999996</v>
      </c>
      <c r="N3084">
        <v>40.626050599999999</v>
      </c>
      <c r="O3084" s="13">
        <f>VLOOKUP($B3084,Sheet2!A:F,6,FALSE)</f>
        <v>8.7329509179667291</v>
      </c>
      <c r="P3084" s="1">
        <v>240000</v>
      </c>
      <c r="Q3084" s="3">
        <v>6.7500000000000004E-2</v>
      </c>
      <c r="R3084">
        <v>30</v>
      </c>
      <c r="S3084" s="1">
        <v>960000</v>
      </c>
      <c r="T3084" s="1">
        <v>6226.54</v>
      </c>
      <c r="U3084" s="1">
        <v>1218.54</v>
      </c>
      <c r="V3084" s="1">
        <v>250</v>
      </c>
      <c r="W3084" s="4">
        <v>375</v>
      </c>
      <c r="X3084" s="1">
        <v>8070.08</v>
      </c>
      <c r="Y3084">
        <v>6</v>
      </c>
      <c r="Z3084">
        <v>12</v>
      </c>
      <c r="AA3084" t="str">
        <f>VLOOKUP($B3084,Sheet1!A:E,5,FALSE)</f>
        <v>South Brooklyn Neighborhood known for elaborate Christmas light in Dyker Heights.</v>
      </c>
    </row>
    <row r="3085" spans="1:27" x14ac:dyDescent="0.2">
      <c r="A3085">
        <v>3223</v>
      </c>
      <c r="B3085" t="s">
        <v>3914</v>
      </c>
      <c r="C3085" t="s">
        <v>34</v>
      </c>
      <c r="D3085" s="1">
        <v>1750000</v>
      </c>
      <c r="E3085">
        <v>4</v>
      </c>
      <c r="F3085">
        <v>1</v>
      </c>
      <c r="G3085" s="2">
        <v>2184</v>
      </c>
      <c r="H3085" t="s">
        <v>81</v>
      </c>
      <c r="I3085" t="s">
        <v>65</v>
      </c>
      <c r="J3085" s="5">
        <v>11361</v>
      </c>
      <c r="K3085" s="8" t="str">
        <f>VLOOKUP($B3085,Sheet1!A:E,3,FALSE)</f>
        <v>Bayside</v>
      </c>
      <c r="L3085" s="8" t="str">
        <f>VLOOKUP($B3085,Sheet1!A:E,4,FALSE)</f>
        <v>A</v>
      </c>
      <c r="M3085">
        <v>-73.773078100000006</v>
      </c>
      <c r="N3085">
        <v>40.764294100000001</v>
      </c>
      <c r="O3085" s="13">
        <f>VLOOKUP($B3085,Sheet2!A:F,6,FALSE)</f>
        <v>11.193291204694701</v>
      </c>
      <c r="P3085" s="1">
        <v>350000</v>
      </c>
      <c r="Q3085" s="3">
        <v>6.7500000000000004E-2</v>
      </c>
      <c r="R3085">
        <v>30</v>
      </c>
      <c r="S3085" s="1">
        <v>1400000</v>
      </c>
      <c r="T3085" s="1">
        <v>9080.3700000000008</v>
      </c>
      <c r="U3085" s="1">
        <v>1777.04</v>
      </c>
      <c r="V3085" s="1">
        <v>364.58</v>
      </c>
      <c r="W3085" s="4">
        <v>600</v>
      </c>
      <c r="X3085" s="1">
        <v>11821.99</v>
      </c>
      <c r="Y3085">
        <v>8</v>
      </c>
      <c r="Z3085">
        <v>18</v>
      </c>
      <c r="AA3085" t="str">
        <f>VLOOKUP($B3085,Sheet1!A:E,5,FALSE)</f>
        <v>Suburban style homes in Northeast Queens, large Korean community, with its most commerical street being Bell Boulevard</v>
      </c>
    </row>
    <row r="3086" spans="1:27" x14ac:dyDescent="0.2">
      <c r="A3086">
        <v>3224</v>
      </c>
      <c r="B3086" t="s">
        <v>3915</v>
      </c>
      <c r="C3086" t="s">
        <v>87</v>
      </c>
      <c r="D3086" s="1">
        <v>999999</v>
      </c>
      <c r="E3086">
        <v>8</v>
      </c>
      <c r="F3086">
        <v>2</v>
      </c>
      <c r="G3086" s="2">
        <v>3023</v>
      </c>
      <c r="H3086" t="s">
        <v>451</v>
      </c>
      <c r="I3086" t="s">
        <v>45</v>
      </c>
      <c r="J3086" s="5">
        <v>11210</v>
      </c>
      <c r="K3086" s="8" t="str">
        <f>VLOOKUP($B3086,Sheet1!A:E,3,FALSE)</f>
        <v>Flatbush</v>
      </c>
      <c r="L3086" s="8" t="str">
        <f>VLOOKUP($B3086,Sheet1!A:E,4,FALSE)</f>
        <v>B</v>
      </c>
      <c r="M3086">
        <v>-73.940827100000007</v>
      </c>
      <c r="N3086">
        <v>40.635085400000001</v>
      </c>
      <c r="O3086" s="13">
        <f>VLOOKUP($B3086,Sheet2!A:F,6,FALSE)</f>
        <v>8.1898683752003265</v>
      </c>
      <c r="P3086" s="1">
        <v>199999.8</v>
      </c>
      <c r="Q3086" s="3">
        <v>6.7500000000000004E-2</v>
      </c>
      <c r="R3086">
        <v>30</v>
      </c>
      <c r="S3086" s="1">
        <v>799999.2</v>
      </c>
      <c r="T3086" s="1">
        <v>5188.78</v>
      </c>
      <c r="U3086" s="1">
        <v>1015.45</v>
      </c>
      <c r="V3086" s="1">
        <v>208.33</v>
      </c>
      <c r="W3086" s="4">
        <v>375</v>
      </c>
      <c r="X3086" s="1">
        <v>6787.56</v>
      </c>
      <c r="Y3086">
        <v>16</v>
      </c>
      <c r="Z3086">
        <v>19</v>
      </c>
      <c r="AA3086" t="str">
        <f>VLOOKUP($B3086,Sheet1!A:E,5,FALSE)</f>
        <v>Family friendly neighborhood, Open Space, South of Prospect Park, more affordable, having Carribean &amp; Haitian Influence.</v>
      </c>
    </row>
    <row r="3087" spans="1:27" x14ac:dyDescent="0.2">
      <c r="A3087">
        <v>3225</v>
      </c>
      <c r="B3087" t="s">
        <v>3916</v>
      </c>
      <c r="C3087" t="s">
        <v>52</v>
      </c>
      <c r="D3087" s="1">
        <v>1890000</v>
      </c>
      <c r="E3087">
        <v>2</v>
      </c>
      <c r="F3087">
        <v>2</v>
      </c>
      <c r="G3087" s="2">
        <v>2184</v>
      </c>
      <c r="H3087" t="s">
        <v>69</v>
      </c>
      <c r="I3087" t="s">
        <v>28</v>
      </c>
      <c r="J3087" s="5">
        <v>10021</v>
      </c>
      <c r="K3087" s="8" t="str">
        <f>VLOOKUP($B3087,Sheet1!A:E,3,FALSE)</f>
        <v>Upper East Side</v>
      </c>
      <c r="L3087" s="8" t="str">
        <f>VLOOKUP($B3087,Sheet1!A:E,4,FALSE)</f>
        <v>A</v>
      </c>
      <c r="M3087">
        <v>-73.964620600000003</v>
      </c>
      <c r="N3087">
        <v>40.771648499999998</v>
      </c>
      <c r="O3087" s="13">
        <f>VLOOKUP($B3087,Sheet2!A:F,6,FALSE)</f>
        <v>1.916722418666132</v>
      </c>
      <c r="P3087" s="1">
        <v>378000</v>
      </c>
      <c r="Q3087" s="3">
        <v>6.7500000000000004E-2</v>
      </c>
      <c r="R3087">
        <v>30</v>
      </c>
      <c r="S3087" s="1">
        <v>1512000</v>
      </c>
      <c r="T3087" s="1">
        <v>9806.7999999999993</v>
      </c>
      <c r="U3087" s="1">
        <v>1919.2</v>
      </c>
      <c r="V3087" s="1">
        <v>393.75</v>
      </c>
      <c r="W3087" s="4">
        <v>550</v>
      </c>
      <c r="X3087" s="1">
        <v>12669.75</v>
      </c>
      <c r="Y3087">
        <v>4</v>
      </c>
      <c r="Z3087">
        <v>14</v>
      </c>
      <c r="AA3087" t="str">
        <f>VLOOKUP($B3087,Sheet1!A:E,5,FALSE)</f>
        <v>Posh neighborhood, private schools, expensive supermarkets, iconic museums. </v>
      </c>
    </row>
    <row r="3088" spans="1:27" x14ac:dyDescent="0.2">
      <c r="A3088">
        <v>3226</v>
      </c>
      <c r="B3088" t="s">
        <v>3917</v>
      </c>
      <c r="C3088" t="s">
        <v>52</v>
      </c>
      <c r="D3088" s="1">
        <v>180000</v>
      </c>
      <c r="E3088">
        <v>3</v>
      </c>
      <c r="F3088">
        <v>1</v>
      </c>
      <c r="G3088">
        <v>500</v>
      </c>
      <c r="H3088" t="s">
        <v>907</v>
      </c>
      <c r="I3088" t="s">
        <v>65</v>
      </c>
      <c r="J3088" s="5">
        <v>11372</v>
      </c>
      <c r="K3088" s="8" t="str">
        <f>VLOOKUP($B3088,Sheet1!A:E,3,FALSE)</f>
        <v>High Bridge</v>
      </c>
      <c r="L3088" s="8" t="str">
        <f>VLOOKUP($B3088,Sheet1!A:E,4,FALSE)</f>
        <v>C</v>
      </c>
      <c r="M3088">
        <v>-73.87724</v>
      </c>
      <c r="N3088">
        <v>40.752569899999997</v>
      </c>
      <c r="O3088" s="13">
        <f>VLOOKUP($B3088,Sheet2!A:F,6,FALSE)</f>
        <v>5.6831404340029694</v>
      </c>
      <c r="P3088" s="1">
        <v>36000</v>
      </c>
      <c r="Q3088" s="3">
        <v>6.7500000000000004E-2</v>
      </c>
      <c r="R3088">
        <v>30</v>
      </c>
      <c r="S3088" s="1">
        <v>144000</v>
      </c>
      <c r="T3088" s="1">
        <v>933.98</v>
      </c>
      <c r="U3088" s="1">
        <v>182.78</v>
      </c>
      <c r="V3088" s="1">
        <v>37.5</v>
      </c>
      <c r="W3088" s="4">
        <v>600</v>
      </c>
      <c r="X3088" s="1">
        <v>1754.26</v>
      </c>
      <c r="Y3088">
        <v>6</v>
      </c>
      <c r="Z3088">
        <v>4</v>
      </c>
      <c r="AA3088" t="str">
        <f>VLOOKUP($B3088,Sheet1!A:E,5,FALSE)</f>
        <v> High Bridge connecting Manhattan &amp; Bronx, near Yankee Stadium. High poverty rates.</v>
      </c>
    </row>
    <row r="3089" spans="1:27" x14ac:dyDescent="0.2">
      <c r="A3089">
        <v>3227</v>
      </c>
      <c r="B3089" t="s">
        <v>3918</v>
      </c>
      <c r="C3089" t="s">
        <v>188</v>
      </c>
      <c r="D3089" s="1">
        <v>1600000</v>
      </c>
      <c r="E3089">
        <v>6</v>
      </c>
      <c r="F3089">
        <v>2</v>
      </c>
      <c r="G3089" s="2">
        <v>2128</v>
      </c>
      <c r="H3089" t="s">
        <v>3919</v>
      </c>
      <c r="I3089" t="s">
        <v>45</v>
      </c>
      <c r="J3089" s="5">
        <v>11225</v>
      </c>
      <c r="K3089" s="8" t="str">
        <f>VLOOKUP($B3089,Sheet1!A:E,3,FALSE)</f>
        <v>Prospect Park</v>
      </c>
      <c r="L3089" s="8" t="str">
        <f>VLOOKUP($B3089,Sheet1!A:E,4,FALSE)</f>
        <v>A</v>
      </c>
      <c r="M3089">
        <v>-73.955854900000006</v>
      </c>
      <c r="N3089">
        <v>40.663037299999999</v>
      </c>
      <c r="O3089" s="13">
        <f>VLOOKUP($B3089,Sheet2!A:F,6,FALSE)</f>
        <v>6.1193051597178174</v>
      </c>
      <c r="P3089" s="1">
        <v>320000</v>
      </c>
      <c r="Q3089" s="3">
        <v>6.7500000000000004E-2</v>
      </c>
      <c r="R3089">
        <v>30</v>
      </c>
      <c r="S3089" s="1">
        <v>1280000</v>
      </c>
      <c r="T3089" s="1">
        <v>8302.06</v>
      </c>
      <c r="U3089" s="1">
        <v>1624.72</v>
      </c>
      <c r="V3089" s="1">
        <v>333.33</v>
      </c>
      <c r="W3089" s="4">
        <v>600</v>
      </c>
      <c r="X3089" s="1">
        <v>10860.11</v>
      </c>
      <c r="Y3089">
        <v>12</v>
      </c>
      <c r="Z3089">
        <v>13</v>
      </c>
      <c r="AA3089" t="str">
        <f>VLOOKUP($B3089,Sheet1!A:E,5,FALSE)</f>
        <v>"Central Park" of Brooklyn. </v>
      </c>
    </row>
    <row r="3090" spans="1:27" x14ac:dyDescent="0.2">
      <c r="A3090">
        <v>3228</v>
      </c>
      <c r="B3090" t="s">
        <v>3920</v>
      </c>
      <c r="C3090" t="s">
        <v>26</v>
      </c>
      <c r="D3090" s="1">
        <v>9995000</v>
      </c>
      <c r="E3090">
        <v>4</v>
      </c>
      <c r="F3090">
        <v>4</v>
      </c>
      <c r="G3090" s="2">
        <v>2918</v>
      </c>
      <c r="H3090" t="s">
        <v>31</v>
      </c>
      <c r="I3090" t="s">
        <v>28</v>
      </c>
      <c r="J3090" s="5">
        <v>10028</v>
      </c>
      <c r="K3090" s="8" t="str">
        <f>VLOOKUP($B3090,Sheet1!A:E,3,FALSE)</f>
        <v>Upper East Side</v>
      </c>
      <c r="L3090" s="8" t="str">
        <f>VLOOKUP($B3090,Sheet1!A:E,4,FALSE)</f>
        <v>A</v>
      </c>
      <c r="M3090">
        <v>-73.959946299999999</v>
      </c>
      <c r="N3090">
        <v>40.781072199999997</v>
      </c>
      <c r="O3090" s="13">
        <f>VLOOKUP($B3090,Sheet2!A:F,6,FALSE)</f>
        <v>2.596352787912704</v>
      </c>
      <c r="P3090" s="1">
        <v>1999000</v>
      </c>
      <c r="Q3090" s="3">
        <v>6.7500000000000004E-2</v>
      </c>
      <c r="R3090">
        <v>30</v>
      </c>
      <c r="S3090" s="1">
        <v>7996000</v>
      </c>
      <c r="T3090" s="1">
        <v>51861.9</v>
      </c>
      <c r="U3090" s="1">
        <v>10149.42</v>
      </c>
      <c r="V3090" s="1">
        <v>2082.29</v>
      </c>
      <c r="W3090" s="4">
        <v>550</v>
      </c>
      <c r="X3090" s="1">
        <v>64643.62</v>
      </c>
      <c r="Y3090">
        <v>8</v>
      </c>
      <c r="Z3090">
        <v>12</v>
      </c>
      <c r="AA3090" t="str">
        <f>VLOOKUP($B3090,Sheet1!A:E,5,FALSE)</f>
        <v>Posh neighborhood, private schools, expensive supermarkets, iconic museums. </v>
      </c>
    </row>
    <row r="3091" spans="1:27" x14ac:dyDescent="0.2">
      <c r="A3091">
        <v>3229</v>
      </c>
      <c r="B3091" t="s">
        <v>3921</v>
      </c>
      <c r="C3091" t="s">
        <v>52</v>
      </c>
      <c r="D3091" s="1">
        <v>5400000</v>
      </c>
      <c r="E3091">
        <v>4</v>
      </c>
      <c r="F3091">
        <v>2</v>
      </c>
      <c r="G3091" s="2">
        <v>3800</v>
      </c>
      <c r="H3091" t="s">
        <v>47</v>
      </c>
      <c r="I3091" t="s">
        <v>28</v>
      </c>
      <c r="J3091" s="5">
        <v>10013</v>
      </c>
      <c r="K3091" s="8" t="str">
        <f>VLOOKUP($B3091,Sheet1!A:E,3,FALSE)</f>
        <v>Tribeca</v>
      </c>
      <c r="L3091" s="8" t="str">
        <f>VLOOKUP($B3091,Sheet1!A:E,4,FALSE)</f>
        <v>A</v>
      </c>
      <c r="M3091">
        <v>-74.003258799999998</v>
      </c>
      <c r="N3091">
        <v>40.721353299999997</v>
      </c>
      <c r="O3091" s="13">
        <f>VLOOKUP($B3091,Sheet2!A:F,6,FALSE)</f>
        <v>2.1135755167812289</v>
      </c>
      <c r="P3091" s="1">
        <v>1080000</v>
      </c>
      <c r="Q3091" s="3">
        <v>6.7500000000000004E-2</v>
      </c>
      <c r="R3091">
        <v>30</v>
      </c>
      <c r="S3091" s="1">
        <v>4320000</v>
      </c>
      <c r="T3091" s="1">
        <v>28019.439999999999</v>
      </c>
      <c r="U3091" s="1">
        <v>5483.43</v>
      </c>
      <c r="V3091" s="1">
        <v>1125</v>
      </c>
      <c r="W3091" s="4">
        <v>205</v>
      </c>
      <c r="X3091" s="1">
        <v>34832.870000000003</v>
      </c>
      <c r="Y3091">
        <v>8</v>
      </c>
      <c r="Z3091">
        <v>24</v>
      </c>
      <c r="AA3091" t="str">
        <f>VLOOKUP($B3091,Sheet1!A:E,5,FALSE)</f>
        <v>Upscale residences, celebrity residents,  Tribeca Film Festival, converted warehouse architecture.</v>
      </c>
    </row>
    <row r="3092" spans="1:27" x14ac:dyDescent="0.2">
      <c r="A3092">
        <v>3230</v>
      </c>
      <c r="B3092" t="s">
        <v>3922</v>
      </c>
      <c r="C3092" t="s">
        <v>52</v>
      </c>
      <c r="D3092" s="1">
        <v>3395000</v>
      </c>
      <c r="E3092">
        <v>2</v>
      </c>
      <c r="F3092">
        <v>2</v>
      </c>
      <c r="G3092" s="2">
        <v>1525</v>
      </c>
      <c r="H3092" t="s">
        <v>39</v>
      </c>
      <c r="I3092" t="s">
        <v>28</v>
      </c>
      <c r="J3092" s="5">
        <v>10014</v>
      </c>
      <c r="K3092" s="8" t="str">
        <f>VLOOKUP($B3092,Sheet1!A:E,3,FALSE)</f>
        <v>Greenwich Village</v>
      </c>
      <c r="L3092" s="8" t="str">
        <f>VLOOKUP($B3092,Sheet1!A:E,4,FALSE)</f>
        <v>A</v>
      </c>
      <c r="M3092">
        <v>-74.003857300000007</v>
      </c>
      <c r="N3092">
        <v>40.726877600000002</v>
      </c>
      <c r="O3092" s="13">
        <f>VLOOKUP($B3092,Sheet2!A:F,6,FALSE)</f>
        <v>1.796498982488959</v>
      </c>
      <c r="P3092" s="1">
        <v>679000</v>
      </c>
      <c r="Q3092" s="3">
        <v>6.7500000000000004E-2</v>
      </c>
      <c r="R3092">
        <v>30</v>
      </c>
      <c r="S3092" s="1">
        <v>2716000</v>
      </c>
      <c r="T3092" s="1">
        <v>17615.919999999998</v>
      </c>
      <c r="U3092" s="1">
        <v>3447.45</v>
      </c>
      <c r="V3092" s="1">
        <v>707.29</v>
      </c>
      <c r="W3092" s="4">
        <v>600</v>
      </c>
      <c r="X3092" s="1">
        <v>22370.67</v>
      </c>
      <c r="Y3092">
        <v>4</v>
      </c>
      <c r="Z3092">
        <v>10</v>
      </c>
      <c r="AA3092" t="str">
        <f>VLOOKUP($B3092,Sheet1!A:E,5,FALSE)</f>
        <v>Manhattan, Washington Square Park, where NYU Campus is.</v>
      </c>
    </row>
    <row r="3093" spans="1:27" x14ac:dyDescent="0.2">
      <c r="A3093">
        <v>3231</v>
      </c>
      <c r="B3093" t="s">
        <v>3923</v>
      </c>
      <c r="C3093" t="s">
        <v>26</v>
      </c>
      <c r="D3093" s="1">
        <v>1050000</v>
      </c>
      <c r="E3093">
        <v>4</v>
      </c>
      <c r="F3093">
        <v>2</v>
      </c>
      <c r="G3093" s="2">
        <v>2800</v>
      </c>
      <c r="H3093" t="s">
        <v>3525</v>
      </c>
      <c r="I3093" t="s">
        <v>45</v>
      </c>
      <c r="J3093" s="5">
        <v>11219</v>
      </c>
      <c r="K3093" s="8" t="str">
        <f>VLOOKUP($B3093,Sheet1!A:E,3,FALSE)</f>
        <v>Bensonhurst</v>
      </c>
      <c r="L3093" s="8" t="str">
        <f>VLOOKUP($B3093,Sheet1!A:E,4,FALSE)</f>
        <v>B+</v>
      </c>
      <c r="M3093">
        <v>-73.995445099999998</v>
      </c>
      <c r="N3093">
        <v>40.6408974</v>
      </c>
      <c r="O3093" s="13">
        <f>VLOOKUP($B3093,Sheet2!A:F,6,FALSE)</f>
        <v>7.4652324911705046</v>
      </c>
      <c r="P3093" s="1">
        <v>210000</v>
      </c>
      <c r="Q3093" s="3">
        <v>6.7500000000000004E-2</v>
      </c>
      <c r="R3093">
        <v>30</v>
      </c>
      <c r="S3093" s="1">
        <v>840000</v>
      </c>
      <c r="T3093" s="1">
        <v>5448.22</v>
      </c>
      <c r="U3093" s="1">
        <v>1066.22</v>
      </c>
      <c r="V3093" s="1">
        <v>218.75</v>
      </c>
      <c r="W3093" s="4">
        <v>1000</v>
      </c>
      <c r="X3093" s="1">
        <v>7733.2</v>
      </c>
      <c r="Y3093">
        <v>8</v>
      </c>
      <c r="Z3093">
        <v>18</v>
      </c>
      <c r="AA3093" t="str">
        <f>VLOOKUP($B3093,Sheet1!A:E,5,FALSE)</f>
        <v>Bay Parkway being the primary commercial area with shops &amp; dining, Italian-American heritage, large Bensonhurst Park, and many more niche local markets.</v>
      </c>
    </row>
    <row r="3094" spans="1:27" x14ac:dyDescent="0.2">
      <c r="A3094">
        <v>3232</v>
      </c>
      <c r="B3094" t="s">
        <v>3924</v>
      </c>
      <c r="C3094" t="s">
        <v>34</v>
      </c>
      <c r="D3094" s="1">
        <v>799000</v>
      </c>
      <c r="E3094">
        <v>3</v>
      </c>
      <c r="F3094">
        <v>2</v>
      </c>
      <c r="G3094" s="2">
        <v>1000</v>
      </c>
      <c r="H3094" t="s">
        <v>2837</v>
      </c>
      <c r="I3094" t="s">
        <v>45</v>
      </c>
      <c r="J3094" s="5">
        <v>11235</v>
      </c>
      <c r="K3094" s="8" t="str">
        <f>VLOOKUP($B3094,Sheet1!A:E,3,FALSE)</f>
        <v>Brighton Beach</v>
      </c>
      <c r="L3094" s="8" t="str">
        <f>VLOOKUP($B3094,Sheet1!A:E,4,FALSE)</f>
        <v>B</v>
      </c>
      <c r="M3094">
        <v>-73.956552000000002</v>
      </c>
      <c r="N3094">
        <v>40.590719800000002</v>
      </c>
      <c r="O3094" s="13">
        <f>VLOOKUP($B3094,Sheet2!A:F,6,FALSE)</f>
        <v>11.01396980079708</v>
      </c>
      <c r="P3094" s="1">
        <v>159800</v>
      </c>
      <c r="Q3094" s="3">
        <v>6.7500000000000004E-2</v>
      </c>
      <c r="R3094">
        <v>30</v>
      </c>
      <c r="S3094" s="1">
        <v>639200</v>
      </c>
      <c r="T3094" s="1">
        <v>4145.84</v>
      </c>
      <c r="U3094" s="1">
        <v>811.34</v>
      </c>
      <c r="V3094" s="1">
        <v>166.46</v>
      </c>
      <c r="W3094" s="4">
        <v>205</v>
      </c>
      <c r="X3094" s="1">
        <v>5328.64</v>
      </c>
      <c r="Y3094">
        <v>6</v>
      </c>
      <c r="Z3094">
        <v>6</v>
      </c>
      <c r="AA3094" t="str">
        <f>VLOOKUP($B3094,Sheet1!A:E,5,FALSE)</f>
        <v>Large Russian-speaking community and boardwalk with beach access.</v>
      </c>
    </row>
    <row r="3095" spans="1:27" x14ac:dyDescent="0.2">
      <c r="A3095">
        <v>3233</v>
      </c>
      <c r="B3095" t="s">
        <v>3925</v>
      </c>
      <c r="C3095" t="s">
        <v>26</v>
      </c>
      <c r="D3095" s="1">
        <v>698000</v>
      </c>
      <c r="E3095">
        <v>1</v>
      </c>
      <c r="F3095">
        <v>1</v>
      </c>
      <c r="G3095">
        <v>721</v>
      </c>
      <c r="H3095" t="s">
        <v>311</v>
      </c>
      <c r="I3095" t="s">
        <v>28</v>
      </c>
      <c r="J3095" s="5">
        <v>10002</v>
      </c>
      <c r="K3095" s="8" t="str">
        <f>VLOOKUP($B3095,Sheet1!A:E,3,FALSE)</f>
        <v>Lower East Side</v>
      </c>
      <c r="L3095" s="8" t="str">
        <f>VLOOKUP($B3095,Sheet1!A:E,4,FALSE)</f>
        <v>B</v>
      </c>
      <c r="M3095">
        <v>-73.993439100000003</v>
      </c>
      <c r="N3095">
        <v>40.714842500000003</v>
      </c>
      <c r="O3095" s="13">
        <f>VLOOKUP($B3095,Sheet2!A:F,6,FALSE)</f>
        <v>2.381738867083568</v>
      </c>
      <c r="P3095" s="1">
        <v>139600</v>
      </c>
      <c r="Q3095" s="3">
        <v>6.7500000000000004E-2</v>
      </c>
      <c r="R3095">
        <v>30</v>
      </c>
      <c r="S3095" s="1">
        <v>558400</v>
      </c>
      <c r="T3095" s="1">
        <v>3621.77</v>
      </c>
      <c r="U3095" s="1">
        <v>708.78</v>
      </c>
      <c r="V3095" s="1">
        <v>145.41999999999999</v>
      </c>
      <c r="W3095" s="4">
        <v>600</v>
      </c>
      <c r="X3095" s="1">
        <v>5075.97</v>
      </c>
      <c r="Y3095">
        <v>2</v>
      </c>
      <c r="Z3095">
        <v>6</v>
      </c>
      <c r="AA3095" t="str">
        <f>VLOOKUP($B3095,Sheet1!A:E,5,FALSE)</f>
        <v>Artists, Pre war buildings, strong nightlife &amp; bars, "place to be in 20s".</v>
      </c>
    </row>
    <row r="3096" spans="1:27" x14ac:dyDescent="0.2">
      <c r="A3096">
        <v>3234</v>
      </c>
      <c r="B3096" t="s">
        <v>3926</v>
      </c>
      <c r="C3096" t="s">
        <v>87</v>
      </c>
      <c r="D3096" s="1">
        <v>1699000</v>
      </c>
      <c r="E3096">
        <v>6</v>
      </c>
      <c r="F3096">
        <v>2</v>
      </c>
      <c r="G3096" s="2">
        <v>2184</v>
      </c>
      <c r="H3096" t="s">
        <v>81</v>
      </c>
      <c r="I3096" t="s">
        <v>45</v>
      </c>
      <c r="J3096" s="5">
        <v>11209</v>
      </c>
      <c r="K3096" s="8" t="str">
        <f>VLOOKUP($B3096,Sheet1!A:E,3,FALSE)</f>
        <v>Bay Ridge</v>
      </c>
      <c r="L3096" s="8" t="str">
        <f>VLOOKUP($B3096,Sheet1!A:E,4,FALSE)</f>
        <v>B+</v>
      </c>
      <c r="M3096">
        <v>-74.029254899999998</v>
      </c>
      <c r="N3096">
        <v>40.629644999999996</v>
      </c>
      <c r="O3096" s="13">
        <f>VLOOKUP($B3096,Sheet2!A:F,6,FALSE)</f>
        <v>8.5392310374918008</v>
      </c>
      <c r="P3096" s="1">
        <v>339800</v>
      </c>
      <c r="Q3096" s="3">
        <v>6.7500000000000004E-2</v>
      </c>
      <c r="R3096">
        <v>30</v>
      </c>
      <c r="S3096" s="1">
        <v>1359200</v>
      </c>
      <c r="T3096" s="1">
        <v>8815.75</v>
      </c>
      <c r="U3096" s="1">
        <v>1725.25</v>
      </c>
      <c r="V3096" s="1">
        <v>353.96</v>
      </c>
      <c r="W3096" s="4">
        <v>550</v>
      </c>
      <c r="X3096" s="1">
        <v>11444.95</v>
      </c>
      <c r="Y3096">
        <v>12</v>
      </c>
      <c r="Z3096">
        <v>14</v>
      </c>
      <c r="AA3096" t="str">
        <f>VLOOKUP($B3096,Sheet1!A:E,5,FALSE)</f>
        <v>South Brooklyn Neighborhood known for elaborate Christmas light in Dyker Heights.</v>
      </c>
    </row>
    <row r="3097" spans="1:27" x14ac:dyDescent="0.2">
      <c r="A3097">
        <v>3235</v>
      </c>
      <c r="B3097" t="s">
        <v>3927</v>
      </c>
      <c r="C3097" t="s">
        <v>26</v>
      </c>
      <c r="D3097" s="1">
        <v>558000</v>
      </c>
      <c r="E3097">
        <v>2</v>
      </c>
      <c r="F3097">
        <v>1</v>
      </c>
      <c r="G3097">
        <v>747</v>
      </c>
      <c r="H3097" t="s">
        <v>125</v>
      </c>
      <c r="I3097" t="s">
        <v>65</v>
      </c>
      <c r="J3097" s="5">
        <v>11370</v>
      </c>
      <c r="K3097" s="8" t="str">
        <f>VLOOKUP($B3097,Sheet1!A:E,3,FALSE)</f>
        <v>Elmhurst</v>
      </c>
      <c r="L3097" s="8" t="str">
        <f>VLOOKUP($B3097,Sheet1!A:E,4,FALSE)</f>
        <v>B-</v>
      </c>
      <c r="M3097">
        <v>-73.890020699999994</v>
      </c>
      <c r="N3097">
        <v>40.767799699999998</v>
      </c>
      <c r="O3097" s="13">
        <f>VLOOKUP($B3097,Sheet2!A:F,6,FALSE)</f>
        <v>5.1745062336935614</v>
      </c>
      <c r="P3097" s="1">
        <v>111600</v>
      </c>
      <c r="Q3097" s="3">
        <v>6.7500000000000004E-2</v>
      </c>
      <c r="R3097">
        <v>30</v>
      </c>
      <c r="S3097" s="1">
        <v>446400</v>
      </c>
      <c r="T3097" s="1">
        <v>2895.34</v>
      </c>
      <c r="U3097" s="1">
        <v>566.62</v>
      </c>
      <c r="V3097" s="1">
        <v>116.25</v>
      </c>
      <c r="W3097" s="4">
        <v>600</v>
      </c>
      <c r="X3097" s="1">
        <v>4178.21</v>
      </c>
      <c r="Y3097">
        <v>4</v>
      </c>
      <c r="Z3097">
        <v>6</v>
      </c>
      <c r="AA3097" t="str">
        <f>VLOOKUP($B3097,Sheet1!A:E,5,FALSE)</f>
        <v>Queens Center Mall, Authentic food scene, very busy commercial area.</v>
      </c>
    </row>
    <row r="3098" spans="1:27" x14ac:dyDescent="0.2">
      <c r="A3098">
        <v>3236</v>
      </c>
      <c r="B3098" t="s">
        <v>3928</v>
      </c>
      <c r="C3098" t="s">
        <v>26</v>
      </c>
      <c r="D3098" s="1">
        <v>1900000</v>
      </c>
      <c r="E3098">
        <v>2</v>
      </c>
      <c r="F3098">
        <v>2</v>
      </c>
      <c r="G3098" s="2">
        <v>1035</v>
      </c>
      <c r="H3098" t="s">
        <v>603</v>
      </c>
      <c r="I3098" t="s">
        <v>28</v>
      </c>
      <c r="J3098" s="5">
        <v>10065</v>
      </c>
      <c r="K3098" s="8" t="str">
        <f>VLOOKUP($B3098,Sheet1!A:E,3,FALSE)</f>
        <v>Upper East Side</v>
      </c>
      <c r="L3098" s="8" t="str">
        <f>VLOOKUP($B3098,Sheet1!A:E,4,FALSE)</f>
        <v>A</v>
      </c>
      <c r="M3098">
        <v>-73.9626394</v>
      </c>
      <c r="N3098">
        <v>40.764263800000002</v>
      </c>
      <c r="O3098" s="13">
        <f>VLOOKUP($B3098,Sheet2!A:F,6,FALSE)</f>
        <v>1.601853027916414</v>
      </c>
      <c r="P3098" s="1">
        <v>380000</v>
      </c>
      <c r="Q3098" s="3">
        <v>6.7500000000000004E-2</v>
      </c>
      <c r="R3098">
        <v>30</v>
      </c>
      <c r="S3098" s="1">
        <v>1520000</v>
      </c>
      <c r="T3098" s="1">
        <v>9858.69</v>
      </c>
      <c r="U3098" s="1">
        <v>1929.36</v>
      </c>
      <c r="V3098" s="1">
        <v>395.83</v>
      </c>
      <c r="W3098" s="4">
        <v>375</v>
      </c>
      <c r="X3098" s="1">
        <v>12558.88</v>
      </c>
      <c r="Y3098">
        <v>4</v>
      </c>
      <c r="Z3098">
        <v>6</v>
      </c>
      <c r="AA3098" t="str">
        <f>VLOOKUP($B3098,Sheet1!A:E,5,FALSE)</f>
        <v>Posh neighborhood, private schools, expensive supermarkets, iconic museums. </v>
      </c>
    </row>
    <row r="3099" spans="1:27" x14ac:dyDescent="0.2">
      <c r="A3099">
        <v>3237</v>
      </c>
      <c r="B3099" t="s">
        <v>3929</v>
      </c>
      <c r="C3099" t="s">
        <v>26</v>
      </c>
      <c r="D3099" s="1">
        <v>2150000</v>
      </c>
      <c r="E3099">
        <v>3</v>
      </c>
      <c r="F3099">
        <v>3</v>
      </c>
      <c r="G3099" s="2">
        <v>1315</v>
      </c>
      <c r="H3099" t="s">
        <v>69</v>
      </c>
      <c r="I3099" t="s">
        <v>28</v>
      </c>
      <c r="J3099" s="5">
        <v>10128</v>
      </c>
      <c r="K3099" s="8" t="str">
        <f>VLOOKUP($B3099,Sheet1!A:E,3,FALSE)</f>
        <v>Upper East Side</v>
      </c>
      <c r="L3099" s="8" t="str">
        <f>VLOOKUP($B3099,Sheet1!A:E,4,FALSE)</f>
        <v>A</v>
      </c>
      <c r="M3099">
        <v>-73.948290099999994</v>
      </c>
      <c r="N3099">
        <v>40.779116399999999</v>
      </c>
      <c r="O3099" s="13">
        <f>VLOOKUP($B3099,Sheet2!A:F,6,FALSE)</f>
        <v>2.8579168236648531</v>
      </c>
      <c r="P3099" s="1">
        <v>430000</v>
      </c>
      <c r="Q3099" s="3">
        <v>6.7500000000000004E-2</v>
      </c>
      <c r="R3099">
        <v>30</v>
      </c>
      <c r="S3099" s="1">
        <v>1720000</v>
      </c>
      <c r="T3099" s="1">
        <v>11155.89</v>
      </c>
      <c r="U3099" s="1">
        <v>2183.2199999999998</v>
      </c>
      <c r="V3099" s="1">
        <v>447.92</v>
      </c>
      <c r="W3099" s="4">
        <v>375</v>
      </c>
      <c r="X3099" s="1">
        <v>14162.02</v>
      </c>
      <c r="Y3099">
        <v>6</v>
      </c>
      <c r="Z3099">
        <v>7</v>
      </c>
      <c r="AA3099" t="str">
        <f>VLOOKUP($B3099,Sheet1!A:E,5,FALSE)</f>
        <v>Posh neighborhood, private schools, expensive supermarkets, iconic museums. </v>
      </c>
    </row>
    <row r="3100" spans="1:27" x14ac:dyDescent="0.2">
      <c r="A3100">
        <v>3238</v>
      </c>
      <c r="B3100" t="s">
        <v>3930</v>
      </c>
      <c r="C3100" t="s">
        <v>34</v>
      </c>
      <c r="D3100" s="1">
        <v>769000</v>
      </c>
      <c r="E3100">
        <v>2</v>
      </c>
      <c r="F3100">
        <v>2</v>
      </c>
      <c r="G3100">
        <v>992</v>
      </c>
      <c r="H3100" t="s">
        <v>3931</v>
      </c>
      <c r="I3100" t="s">
        <v>65</v>
      </c>
      <c r="J3100" s="5">
        <v>11357</v>
      </c>
      <c r="K3100" s="8" t="str">
        <f>VLOOKUP($B3100,Sheet1!A:E,3,FALSE)</f>
        <v>Malba</v>
      </c>
      <c r="L3100" s="8" t="str">
        <f>VLOOKUP($B3100,Sheet1!A:E,4,FALSE)</f>
        <v>A</v>
      </c>
      <c r="M3100">
        <v>-73.814485899999994</v>
      </c>
      <c r="N3100">
        <v>40.781061800000003</v>
      </c>
      <c r="O3100" s="13">
        <f>VLOOKUP($B3100,Sheet2!A:F,6,FALSE)</f>
        <v>9.2402588627351374</v>
      </c>
      <c r="P3100" s="1">
        <v>153800</v>
      </c>
      <c r="Q3100" s="3">
        <v>6.7500000000000004E-2</v>
      </c>
      <c r="R3100">
        <v>30</v>
      </c>
      <c r="S3100" s="1">
        <v>615200</v>
      </c>
      <c r="T3100" s="1">
        <v>3990.18</v>
      </c>
      <c r="U3100" s="1">
        <v>780.88</v>
      </c>
      <c r="V3100" s="1">
        <v>160.21</v>
      </c>
      <c r="W3100" s="4">
        <v>1000</v>
      </c>
      <c r="X3100" s="1">
        <v>5931.26</v>
      </c>
      <c r="Y3100">
        <v>4</v>
      </c>
      <c r="Z3100">
        <v>6</v>
      </c>
      <c r="AA3100" t="str">
        <f>VLOOKUP($B3100,Sheet1!A:E,5,FALSE)</f>
        <v>Luxury Homes, East River waterfront views, suburban environment.</v>
      </c>
    </row>
    <row r="3101" spans="1:27" x14ac:dyDescent="0.2">
      <c r="A3101">
        <v>3239</v>
      </c>
      <c r="B3101" t="s">
        <v>3932</v>
      </c>
      <c r="C3101" t="s">
        <v>87</v>
      </c>
      <c r="D3101" s="1">
        <v>1249999</v>
      </c>
      <c r="E3101">
        <v>6</v>
      </c>
      <c r="F3101">
        <v>3</v>
      </c>
      <c r="G3101" s="2">
        <v>3491</v>
      </c>
      <c r="H3101" t="s">
        <v>119</v>
      </c>
      <c r="I3101" t="s">
        <v>54</v>
      </c>
      <c r="J3101" s="5">
        <v>10471</v>
      </c>
      <c r="K3101" s="8" t="str">
        <f>VLOOKUP($B3101,Sheet1!A:E,3,FALSE)</f>
        <v>Riverdale</v>
      </c>
      <c r="L3101" s="8" t="str">
        <f>VLOOKUP($B3101,Sheet1!A:E,4,FALSE)</f>
        <v>A-</v>
      </c>
      <c r="M3101">
        <v>-73.897885299999999</v>
      </c>
      <c r="N3101">
        <v>40.896169700000002</v>
      </c>
      <c r="O3101" s="13">
        <f>VLOOKUP($B3101,Sheet2!A:F,6,FALSE)</f>
        <v>11.155432854887859</v>
      </c>
      <c r="P3101" s="1">
        <v>249999.8</v>
      </c>
      <c r="Q3101" s="3">
        <v>6.7500000000000004E-2</v>
      </c>
      <c r="R3101">
        <v>30</v>
      </c>
      <c r="S3101" s="1">
        <v>999999.2</v>
      </c>
      <c r="T3101" s="1">
        <v>6485.98</v>
      </c>
      <c r="U3101" s="1">
        <v>1269.31</v>
      </c>
      <c r="V3101" s="1">
        <v>260.42</v>
      </c>
      <c r="W3101" s="4">
        <v>600</v>
      </c>
      <c r="X3101" s="1">
        <v>8615.7000000000007</v>
      </c>
      <c r="Y3101">
        <v>12</v>
      </c>
      <c r="Z3101">
        <v>17</v>
      </c>
      <c r="AA3101" t="str">
        <f>VLOOKUP($B3101,Sheet1!A:E,5,FALSE)</f>
        <v>Residential neighborhood , affluent enclave within the Bronx., "alternative to the Upper West side", Car Transportation is reccomended.</v>
      </c>
    </row>
    <row r="3102" spans="1:27" x14ac:dyDescent="0.2">
      <c r="A3102">
        <v>3240</v>
      </c>
      <c r="B3102" t="s">
        <v>3933</v>
      </c>
      <c r="C3102" t="s">
        <v>52</v>
      </c>
      <c r="D3102" s="1">
        <v>419000</v>
      </c>
      <c r="E3102">
        <v>3</v>
      </c>
      <c r="F3102">
        <v>2.5</v>
      </c>
      <c r="G3102" s="2">
        <v>2184</v>
      </c>
      <c r="H3102" t="s">
        <v>193</v>
      </c>
      <c r="I3102" t="s">
        <v>45</v>
      </c>
      <c r="J3102" s="5">
        <v>11230</v>
      </c>
      <c r="K3102" s="8" t="str">
        <f>VLOOKUP($B3102,Sheet1!A:E,3,FALSE)</f>
        <v>Midwood</v>
      </c>
      <c r="L3102" s="8" t="str">
        <f>VLOOKUP($B3102,Sheet1!A:E,4,FALSE)</f>
        <v>B</v>
      </c>
      <c r="M3102">
        <v>-73.956452299999995</v>
      </c>
      <c r="N3102">
        <v>40.627843300000002</v>
      </c>
      <c r="O3102" s="13">
        <f>VLOOKUP($B3102,Sheet2!A:F,6,FALSE)</f>
        <v>8.4850339990714367</v>
      </c>
      <c r="P3102" s="1">
        <v>83800</v>
      </c>
      <c r="Q3102" s="3">
        <v>6.7500000000000004E-2</v>
      </c>
      <c r="R3102">
        <v>30</v>
      </c>
      <c r="S3102" s="1">
        <v>335200</v>
      </c>
      <c r="T3102" s="1">
        <v>2174.1</v>
      </c>
      <c r="U3102" s="1">
        <v>425.47</v>
      </c>
      <c r="V3102" s="1">
        <v>87.29</v>
      </c>
      <c r="W3102" s="4">
        <v>1000</v>
      </c>
      <c r="X3102" s="1">
        <v>3686.87</v>
      </c>
      <c r="Y3102">
        <v>6</v>
      </c>
      <c r="Z3102">
        <v>12</v>
      </c>
      <c r="AA3102" t="str">
        <f>VLOOKUP($B3102,Sheet1!A:E,5,FALSE)</f>
        <v>Brooklyn College, significant Jewish population and institutions.</v>
      </c>
    </row>
    <row r="3103" spans="1:27" x14ac:dyDescent="0.2">
      <c r="A3103">
        <v>3241</v>
      </c>
      <c r="B3103" t="s">
        <v>3934</v>
      </c>
      <c r="C3103" t="s">
        <v>52</v>
      </c>
      <c r="D3103" s="1">
        <v>329000</v>
      </c>
      <c r="E3103">
        <v>1</v>
      </c>
      <c r="F3103">
        <v>1</v>
      </c>
      <c r="G3103">
        <v>850</v>
      </c>
      <c r="H3103" t="s">
        <v>3266</v>
      </c>
      <c r="I3103" t="s">
        <v>45</v>
      </c>
      <c r="J3103" s="5">
        <v>11224</v>
      </c>
      <c r="K3103" s="8" t="str">
        <f>VLOOKUP($B3103,Sheet1!A:E,3,FALSE)</f>
        <v>Coney Island</v>
      </c>
      <c r="L3103" s="8" t="str">
        <f>VLOOKUP($B3103,Sheet1!A:E,4,FALSE)</f>
        <v>C</v>
      </c>
      <c r="M3103">
        <v>-73.971324499999994</v>
      </c>
      <c r="N3103">
        <v>40.579232400000002</v>
      </c>
      <c r="O3103" s="13">
        <f>VLOOKUP($B3103,Sheet2!A:F,6,FALSE)</f>
        <v>11.72505995158058</v>
      </c>
      <c r="P3103" s="1">
        <v>65800</v>
      </c>
      <c r="Q3103" s="3">
        <v>6.7500000000000004E-2</v>
      </c>
      <c r="R3103">
        <v>30</v>
      </c>
      <c r="S3103" s="1">
        <v>263200</v>
      </c>
      <c r="T3103" s="1">
        <v>1707.11</v>
      </c>
      <c r="U3103" s="1">
        <v>334.08</v>
      </c>
      <c r="V3103" s="1">
        <v>68.540000000000006</v>
      </c>
      <c r="W3103" s="4">
        <v>600</v>
      </c>
      <c r="X3103" s="1">
        <v>2709.73</v>
      </c>
      <c r="Y3103">
        <v>2</v>
      </c>
      <c r="Z3103">
        <v>7</v>
      </c>
      <c r="AA3103" t="str">
        <f>VLOOKUP($B3103,Sheet1!A:E,5,FALSE)</f>
        <v>Amusement parks by the boardwalk in Brooklyn, end of the D subway line.</v>
      </c>
    </row>
    <row r="3104" spans="1:27" x14ac:dyDescent="0.2">
      <c r="A3104">
        <v>3242</v>
      </c>
      <c r="B3104" t="s">
        <v>3935</v>
      </c>
      <c r="C3104" t="s">
        <v>52</v>
      </c>
      <c r="D3104" s="1">
        <v>275000</v>
      </c>
      <c r="E3104">
        <v>1</v>
      </c>
      <c r="F3104">
        <v>1</v>
      </c>
      <c r="G3104">
        <v>650</v>
      </c>
      <c r="H3104" t="s">
        <v>2604</v>
      </c>
      <c r="I3104" t="s">
        <v>28</v>
      </c>
      <c r="J3104" s="5">
        <v>10027</v>
      </c>
      <c r="K3104" s="8" t="str">
        <f>VLOOKUP($B3104,Sheet1!A:E,3,FALSE)</f>
        <v>Harlem</v>
      </c>
      <c r="L3104" s="8" t="str">
        <f>VLOOKUP($B3104,Sheet1!A:E,4,FALSE)</f>
        <v>C</v>
      </c>
      <c r="M3104">
        <v>-73.949106999999998</v>
      </c>
      <c r="N3104">
        <v>40.807254</v>
      </c>
      <c r="O3104" s="13">
        <f>VLOOKUP($B3104,Sheet2!A:F,6,FALSE)</f>
        <v>4.4597564696654182</v>
      </c>
      <c r="P3104" s="1">
        <v>55000</v>
      </c>
      <c r="Q3104" s="3">
        <v>6.7500000000000004E-2</v>
      </c>
      <c r="R3104">
        <v>30</v>
      </c>
      <c r="S3104" s="1">
        <v>220000</v>
      </c>
      <c r="T3104" s="1">
        <v>1426.92</v>
      </c>
      <c r="U3104" s="1">
        <v>279.25</v>
      </c>
      <c r="V3104" s="1">
        <v>57.29</v>
      </c>
      <c r="W3104" s="4">
        <v>1000</v>
      </c>
      <c r="X3104" s="1">
        <v>2763.46</v>
      </c>
      <c r="Y3104">
        <v>2</v>
      </c>
      <c r="Z3104">
        <v>5</v>
      </c>
      <c r="AA3104" t="str">
        <f>VLOOKUP($B3104,Sheet1!A:E,5,FALSE)</f>
        <v>Rich African-American history and cultural landmarks such as Apollo Theather. </v>
      </c>
    </row>
    <row r="3105" spans="1:27" x14ac:dyDescent="0.2">
      <c r="A3105">
        <v>3243</v>
      </c>
      <c r="B3105" t="s">
        <v>3936</v>
      </c>
      <c r="C3105" t="s">
        <v>52</v>
      </c>
      <c r="D3105" s="1">
        <v>438000</v>
      </c>
      <c r="E3105">
        <v>1</v>
      </c>
      <c r="F3105">
        <v>1</v>
      </c>
      <c r="G3105">
        <v>900</v>
      </c>
      <c r="H3105" t="s">
        <v>125</v>
      </c>
      <c r="I3105" t="s">
        <v>65</v>
      </c>
      <c r="J3105" s="5">
        <v>11354</v>
      </c>
      <c r="K3105" s="8" t="str">
        <f>VLOOKUP($B3105,Sheet1!A:E,3,FALSE)</f>
        <v>Flushing</v>
      </c>
      <c r="L3105" s="8" t="str">
        <f>VLOOKUP($B3105,Sheet1!A:E,4,FALSE)</f>
        <v>B</v>
      </c>
      <c r="M3105">
        <v>-73.825876600000001</v>
      </c>
      <c r="N3105">
        <v>40.760794199999999</v>
      </c>
      <c r="O3105" s="13">
        <f>VLOOKUP($B3105,Sheet2!A:F,6,FALSE)</f>
        <v>8.4127224450228706</v>
      </c>
      <c r="P3105" s="1">
        <v>87600</v>
      </c>
      <c r="Q3105" s="3">
        <v>6.7500000000000004E-2</v>
      </c>
      <c r="R3105">
        <v>30</v>
      </c>
      <c r="S3105" s="1">
        <v>350400</v>
      </c>
      <c r="T3105" s="1">
        <v>2272.69</v>
      </c>
      <c r="U3105" s="1">
        <v>444.77</v>
      </c>
      <c r="V3105" s="1">
        <v>91.25</v>
      </c>
      <c r="W3105" s="4">
        <v>600</v>
      </c>
      <c r="X3105" s="1">
        <v>3408.7</v>
      </c>
      <c r="Y3105">
        <v>2</v>
      </c>
      <c r="Z3105">
        <v>8</v>
      </c>
      <c r="AA3105" t="str">
        <f>VLOOKUP($B3105,Sheet1!A:E,5,FALSE)</f>
        <v>Bustling Chinese and  Korean community. Large shopping community.</v>
      </c>
    </row>
    <row r="3106" spans="1:27" x14ac:dyDescent="0.2">
      <c r="A3106">
        <v>3244</v>
      </c>
      <c r="B3106" t="s">
        <v>3937</v>
      </c>
      <c r="C3106" t="s">
        <v>26</v>
      </c>
      <c r="D3106" s="1">
        <v>568000</v>
      </c>
      <c r="E3106">
        <v>1</v>
      </c>
      <c r="F3106">
        <v>1</v>
      </c>
      <c r="G3106">
        <v>680</v>
      </c>
      <c r="H3106" t="s">
        <v>3938</v>
      </c>
      <c r="I3106" t="s">
        <v>65</v>
      </c>
      <c r="J3106" s="5">
        <v>11374</v>
      </c>
      <c r="K3106" s="8" t="str">
        <f>VLOOKUP($B3106,Sheet1!A:E,3,FALSE)</f>
        <v>Rego Park</v>
      </c>
      <c r="L3106" s="8" t="str">
        <f>VLOOKUP($B3106,Sheet1!A:E,4,FALSE)</f>
        <v>B+</v>
      </c>
      <c r="M3106">
        <v>-73.8612179</v>
      </c>
      <c r="N3106">
        <v>40.733047999999997</v>
      </c>
      <c r="O3106" s="13">
        <f>VLOOKUP($B3106,Sheet2!A:F,6,FALSE)</f>
        <v>6.6091410230252228</v>
      </c>
      <c r="P3106" s="1">
        <v>113600</v>
      </c>
      <c r="Q3106" s="3">
        <v>6.7500000000000004E-2</v>
      </c>
      <c r="R3106">
        <v>30</v>
      </c>
      <c r="S3106" s="1">
        <v>454400</v>
      </c>
      <c r="T3106" s="1">
        <v>2947.23</v>
      </c>
      <c r="U3106" s="1">
        <v>576.78</v>
      </c>
      <c r="V3106" s="1">
        <v>118.33</v>
      </c>
      <c r="W3106" s="4">
        <v>600</v>
      </c>
      <c r="X3106" s="1">
        <v>4242.34</v>
      </c>
      <c r="Y3106">
        <v>2</v>
      </c>
      <c r="Z3106">
        <v>6</v>
      </c>
      <c r="AA3106" t="str">
        <f>VLOOKUP($B3106,Sheet1!A:E,5,FALSE)</f>
        <v>Queens Center Mall, sigificant recent immigrant populations. </v>
      </c>
    </row>
    <row r="3107" spans="1:27" x14ac:dyDescent="0.2">
      <c r="A3107">
        <v>3245</v>
      </c>
      <c r="B3107" t="s">
        <v>3939</v>
      </c>
      <c r="C3107" t="s">
        <v>52</v>
      </c>
      <c r="D3107" s="1">
        <v>2150000</v>
      </c>
      <c r="E3107">
        <v>3</v>
      </c>
      <c r="F3107">
        <v>2</v>
      </c>
      <c r="G3107" s="2">
        <v>2300</v>
      </c>
      <c r="H3107" t="s">
        <v>3940</v>
      </c>
      <c r="I3107" t="s">
        <v>28</v>
      </c>
      <c r="J3107" s="5">
        <v>10024</v>
      </c>
      <c r="K3107" s="8" t="str">
        <f>VLOOKUP($B3107,Sheet1!A:E,3,FALSE)</f>
        <v>Upper West Side</v>
      </c>
      <c r="L3107" s="8" t="str">
        <f>VLOOKUP($B3107,Sheet1!A:E,4,FALSE)</f>
        <v>A</v>
      </c>
      <c r="M3107">
        <v>-73.983324300000007</v>
      </c>
      <c r="N3107">
        <v>40.784042499999998</v>
      </c>
      <c r="O3107" s="13">
        <f>VLOOKUP($B3107,Sheet2!A:F,6,FALSE)</f>
        <v>2.4331665921799939</v>
      </c>
      <c r="P3107" s="1">
        <v>430000</v>
      </c>
      <c r="Q3107" s="3">
        <v>6.7500000000000004E-2</v>
      </c>
      <c r="R3107">
        <v>30</v>
      </c>
      <c r="S3107" s="1">
        <v>1720000</v>
      </c>
      <c r="T3107" s="1">
        <v>11155.89</v>
      </c>
      <c r="U3107" s="1">
        <v>2183.2199999999998</v>
      </c>
      <c r="V3107" s="1">
        <v>447.92</v>
      </c>
      <c r="W3107" s="4">
        <v>550</v>
      </c>
      <c r="X3107" s="1">
        <v>14337.02</v>
      </c>
      <c r="Y3107">
        <v>6</v>
      </c>
      <c r="Z3107">
        <v>14</v>
      </c>
      <c r="AA3107" t="str">
        <f>VLOOKUP($B3107,Sheet1!A:E,5,FALSE)</f>
        <v>Western edge of Central Park, Lincoln Center, affluent area.</v>
      </c>
    </row>
    <row r="3108" spans="1:27" x14ac:dyDescent="0.2">
      <c r="A3108">
        <v>3246</v>
      </c>
      <c r="B3108" t="s">
        <v>3941</v>
      </c>
      <c r="C3108" t="s">
        <v>34</v>
      </c>
      <c r="D3108" s="1">
        <v>750000</v>
      </c>
      <c r="E3108">
        <v>2</v>
      </c>
      <c r="F3108">
        <v>2</v>
      </c>
      <c r="G3108" s="2">
        <v>2184</v>
      </c>
      <c r="H3108" t="s">
        <v>3799</v>
      </c>
      <c r="I3108" t="s">
        <v>45</v>
      </c>
      <c r="J3108" s="5">
        <v>11216</v>
      </c>
      <c r="K3108" s="8" t="str">
        <f>VLOOKUP($B3108,Sheet1!A:E,3,FALSE)</f>
        <v>Bedford-Stuyvesant</v>
      </c>
      <c r="L3108" s="8" t="str">
        <f>VLOOKUP($B3108,Sheet1!A:E,4,FALSE)</f>
        <v>C+</v>
      </c>
      <c r="M3108">
        <v>-73.950497600000006</v>
      </c>
      <c r="N3108">
        <v>40.683466199999998</v>
      </c>
      <c r="O3108" s="13">
        <f>VLOOKUP($B3108,Sheet2!A:F,6,FALSE)</f>
        <v>4.8680136804405896</v>
      </c>
      <c r="P3108" s="1">
        <v>150000</v>
      </c>
      <c r="Q3108" s="3">
        <v>6.7500000000000004E-2</v>
      </c>
      <c r="R3108">
        <v>30</v>
      </c>
      <c r="S3108" s="1">
        <v>600000</v>
      </c>
      <c r="T3108" s="1">
        <v>3891.59</v>
      </c>
      <c r="U3108" s="1">
        <v>761.59</v>
      </c>
      <c r="V3108" s="1">
        <v>156.25</v>
      </c>
      <c r="W3108" s="4">
        <v>3000</v>
      </c>
      <c r="X3108" s="1">
        <v>7809.43</v>
      </c>
      <c r="Y3108">
        <v>4</v>
      </c>
      <c r="Z3108">
        <v>14</v>
      </c>
      <c r="AA3108" t="str">
        <f>VLOOKUP($B3108,Sheet1!A:E,5,FALSE)</f>
        <v>Bed-Stuy, Do or Die phrase, home of rappers Notorious B.I.G &amp; Jay Z, Options for soul food &amp; carribean foods.</v>
      </c>
    </row>
    <row r="3109" spans="1:27" x14ac:dyDescent="0.2">
      <c r="A3109">
        <v>3247</v>
      </c>
      <c r="B3109" t="s">
        <v>3942</v>
      </c>
      <c r="C3109" t="s">
        <v>188</v>
      </c>
      <c r="D3109" s="1">
        <v>999999</v>
      </c>
      <c r="E3109">
        <v>5</v>
      </c>
      <c r="F3109">
        <v>3</v>
      </c>
      <c r="G3109" s="2">
        <v>2184</v>
      </c>
      <c r="H3109" t="s">
        <v>325</v>
      </c>
      <c r="I3109" t="s">
        <v>65</v>
      </c>
      <c r="J3109" s="5">
        <v>11418</v>
      </c>
      <c r="K3109" s="8" t="str">
        <f>VLOOKUP($B3109,Sheet1!A:E,3,FALSE)</f>
        <v>Richmond Hill</v>
      </c>
      <c r="L3109" s="8" t="str">
        <f>VLOOKUP($B3109,Sheet1!A:E,4,FALSE)</f>
        <v>B</v>
      </c>
      <c r="M3109">
        <v>-73.833520899999996</v>
      </c>
      <c r="N3109">
        <v>40.694148499999997</v>
      </c>
      <c r="O3109" s="13">
        <f>VLOOKUP($B3109,Sheet2!A:F,6,FALSE)</f>
        <v>8.8220774939644517</v>
      </c>
      <c r="P3109" s="1">
        <v>199999.8</v>
      </c>
      <c r="Q3109" s="3">
        <v>6.7500000000000004E-2</v>
      </c>
      <c r="R3109">
        <v>30</v>
      </c>
      <c r="S3109" s="1">
        <v>799999.2</v>
      </c>
      <c r="T3109" s="1">
        <v>5188.78</v>
      </c>
      <c r="U3109" s="1">
        <v>1015.45</v>
      </c>
      <c r="V3109" s="1">
        <v>208.33</v>
      </c>
      <c r="W3109" s="4">
        <v>1000</v>
      </c>
      <c r="X3109" s="1">
        <v>7412.56</v>
      </c>
      <c r="Y3109">
        <v>10</v>
      </c>
      <c r="Z3109">
        <v>11</v>
      </c>
      <c r="AA3109" t="str">
        <f>VLOOKUP($B3109,Sheet1!A:E,5,FALSE)</f>
        <v>Large South Asian community, plenty of local parks. </v>
      </c>
    </row>
    <row r="3110" spans="1:27" x14ac:dyDescent="0.2">
      <c r="A3110">
        <v>3248</v>
      </c>
      <c r="B3110" t="s">
        <v>3943</v>
      </c>
      <c r="C3110" t="s">
        <v>188</v>
      </c>
      <c r="D3110" s="1">
        <v>1995000</v>
      </c>
      <c r="E3110">
        <v>2</v>
      </c>
      <c r="F3110">
        <v>2</v>
      </c>
      <c r="G3110" s="2">
        <v>2184</v>
      </c>
      <c r="H3110" t="s">
        <v>69</v>
      </c>
      <c r="I3110" t="s">
        <v>45</v>
      </c>
      <c r="J3110" s="5">
        <v>11218</v>
      </c>
      <c r="K3110" s="8" t="str">
        <f>VLOOKUP($B3110,Sheet1!A:E,3,FALSE)</f>
        <v>Borough Park</v>
      </c>
      <c r="L3110" s="8" t="str">
        <f>VLOOKUP($B3110,Sheet1!A:E,4,FALSE)</f>
        <v>B-</v>
      </c>
      <c r="M3110">
        <v>-73.974440999999999</v>
      </c>
      <c r="N3110">
        <v>40.652842</v>
      </c>
      <c r="O3110" s="13">
        <f>VLOOKUP($B3110,Sheet2!A:F,6,FALSE)</f>
        <v>6.6475644555283564</v>
      </c>
      <c r="P3110" s="1">
        <v>399000</v>
      </c>
      <c r="Q3110" s="3">
        <v>6.7500000000000004E-2</v>
      </c>
      <c r="R3110">
        <v>30</v>
      </c>
      <c r="S3110" s="1">
        <v>1596000</v>
      </c>
      <c r="T3110" s="1">
        <v>10351.629999999999</v>
      </c>
      <c r="U3110" s="1">
        <v>2025.82</v>
      </c>
      <c r="V3110" s="1">
        <v>415.63</v>
      </c>
      <c r="W3110" s="4">
        <v>375</v>
      </c>
      <c r="X3110" s="1">
        <v>13168.07</v>
      </c>
      <c r="Y3110">
        <v>4</v>
      </c>
      <c r="Z3110">
        <v>14</v>
      </c>
      <c r="AA3110" t="str">
        <f>VLOOKUP($B3110,Sheet1!A:E,5,FALSE)</f>
        <v>Large Hasidic Orthodox Jewish community, Kosher food, Synagogues. </v>
      </c>
    </row>
    <row r="3111" spans="1:27" x14ac:dyDescent="0.2">
      <c r="A3111">
        <v>3249</v>
      </c>
      <c r="B3111" t="s">
        <v>3944</v>
      </c>
      <c r="C3111" t="s">
        <v>87</v>
      </c>
      <c r="D3111" s="1">
        <v>875000</v>
      </c>
      <c r="E3111">
        <v>3</v>
      </c>
      <c r="F3111">
        <v>2.5</v>
      </c>
      <c r="G3111" s="2">
        <v>1688</v>
      </c>
      <c r="H3111" t="s">
        <v>3945</v>
      </c>
      <c r="I3111" t="s">
        <v>54</v>
      </c>
      <c r="J3111" s="5">
        <v>10466</v>
      </c>
      <c r="K3111" s="8" t="str">
        <f>VLOOKUP($B3111,Sheet1!A:E,3,FALSE)</f>
        <v>Baychester</v>
      </c>
      <c r="L3111" s="8" t="str">
        <f>VLOOKUP($B3111,Sheet1!A:E,4,FALSE)</f>
        <v>C</v>
      </c>
      <c r="M3111">
        <v>-73.830442399999995</v>
      </c>
      <c r="N3111">
        <v>40.890581699999998</v>
      </c>
      <c r="O3111" s="13">
        <f>VLOOKUP($B3111,Sheet2!A:F,6,FALSE)</f>
        <v>12.71618644909702</v>
      </c>
      <c r="P3111" s="1">
        <v>175000</v>
      </c>
      <c r="Q3111" s="3">
        <v>6.7500000000000004E-2</v>
      </c>
      <c r="R3111">
        <v>30</v>
      </c>
      <c r="S3111" s="1">
        <v>700000</v>
      </c>
      <c r="T3111" s="1">
        <v>4540.1899999999996</v>
      </c>
      <c r="U3111" s="1">
        <v>888.52</v>
      </c>
      <c r="V3111" s="1">
        <v>182.29</v>
      </c>
      <c r="W3111" s="4">
        <v>375</v>
      </c>
      <c r="X3111" s="1">
        <v>5986</v>
      </c>
      <c r="Y3111">
        <v>6</v>
      </c>
      <c r="Z3111">
        <v>9</v>
      </c>
      <c r="AA3111" t="str">
        <f>VLOOKUP($B3111,Sheet1!A:E,5,FALSE)</f>
        <v>Suburban feel with major retail destinations like the Bay Plaza Shopping Center.</v>
      </c>
    </row>
    <row r="3112" spans="1:27" x14ac:dyDescent="0.2">
      <c r="A3112">
        <v>3250</v>
      </c>
      <c r="B3112" t="s">
        <v>3946</v>
      </c>
      <c r="C3112" t="s">
        <v>34</v>
      </c>
      <c r="D3112" s="1">
        <v>989000</v>
      </c>
      <c r="E3112">
        <v>4</v>
      </c>
      <c r="F3112">
        <v>3</v>
      </c>
      <c r="G3112" s="2">
        <v>1305</v>
      </c>
      <c r="H3112" t="s">
        <v>1209</v>
      </c>
      <c r="I3112" t="s">
        <v>65</v>
      </c>
      <c r="J3112" s="5">
        <v>11004</v>
      </c>
      <c r="K3112" s="8" t="str">
        <f>VLOOKUP($B3112,Sheet1!A:E,3,FALSE)</f>
        <v>Glen Oaks</v>
      </c>
      <c r="L3112" s="8" t="str">
        <f>VLOOKUP($B3112,Sheet1!A:E,4,FALSE)</f>
        <v>A</v>
      </c>
      <c r="M3112">
        <v>-73.703950300000002</v>
      </c>
      <c r="N3112">
        <v>40.743302999999997</v>
      </c>
      <c r="O3112" s="13">
        <f>VLOOKUP($B3112,Sheet2!A:F,6,FALSE)</f>
        <v>14.776664812828169</v>
      </c>
      <c r="P3112" s="1">
        <v>197800</v>
      </c>
      <c r="Q3112" s="3">
        <v>6.7500000000000004E-2</v>
      </c>
      <c r="R3112">
        <v>30</v>
      </c>
      <c r="S3112" s="1">
        <v>791200</v>
      </c>
      <c r="T3112" s="1">
        <v>5131.71</v>
      </c>
      <c r="U3112" s="1">
        <v>1004.28</v>
      </c>
      <c r="V3112" s="1">
        <v>206.04</v>
      </c>
      <c r="W3112" s="4">
        <v>205</v>
      </c>
      <c r="X3112" s="1">
        <v>6547.03</v>
      </c>
      <c r="Y3112">
        <v>8</v>
      </c>
      <c r="Z3112">
        <v>7</v>
      </c>
      <c r="AA3112" t="str">
        <f>VLOOKUP($B3112,Sheet1!A:E,5,FALSE)</f>
        <v>Glen Oaks Village - large cooperative housing development, Queens County Farm. </v>
      </c>
    </row>
    <row r="3113" spans="1:27" x14ac:dyDescent="0.2">
      <c r="A3113">
        <v>3251</v>
      </c>
      <c r="B3113" t="s">
        <v>3947</v>
      </c>
      <c r="C3113" t="s">
        <v>52</v>
      </c>
      <c r="D3113" s="1">
        <v>499000</v>
      </c>
      <c r="E3113">
        <v>3</v>
      </c>
      <c r="F3113">
        <v>2</v>
      </c>
      <c r="G3113" s="2">
        <v>1266</v>
      </c>
      <c r="H3113" t="s">
        <v>3047</v>
      </c>
      <c r="I3113" t="s">
        <v>65</v>
      </c>
      <c r="J3113" s="5">
        <v>11375</v>
      </c>
      <c r="K3113" s="8" t="str">
        <f>VLOOKUP($B3113,Sheet1!A:E,3,FALSE)</f>
        <v>Forest Hills</v>
      </c>
      <c r="L3113" s="8" t="str">
        <f>VLOOKUP($B3113,Sheet1!A:E,4,FALSE)</f>
        <v>A</v>
      </c>
      <c r="M3113">
        <v>-73.847071799999995</v>
      </c>
      <c r="N3113">
        <v>40.737922699999999</v>
      </c>
      <c r="O3113" s="13">
        <f>VLOOKUP($B3113,Sheet2!A:F,6,FALSE)</f>
        <v>7.2999289477888336</v>
      </c>
      <c r="P3113" s="1">
        <v>99800</v>
      </c>
      <c r="Q3113" s="3">
        <v>6.7500000000000004E-2</v>
      </c>
      <c r="R3113">
        <v>30</v>
      </c>
      <c r="S3113" s="1">
        <v>399200</v>
      </c>
      <c r="T3113" s="1">
        <v>2589.1999999999998</v>
      </c>
      <c r="U3113" s="1">
        <v>506.71</v>
      </c>
      <c r="V3113" s="1">
        <v>103.96</v>
      </c>
      <c r="W3113" s="4">
        <v>600</v>
      </c>
      <c r="X3113" s="1">
        <v>3799.87</v>
      </c>
      <c r="Y3113">
        <v>6</v>
      </c>
      <c r="Z3113">
        <v>8</v>
      </c>
      <c r="AA3113" t="str">
        <f>VLOOKUP($B3113,Sheet1!A:E,5,FALSE)</f>
        <v>Forest Hills Stadium - historic concert venue, commuter friendly from Manhattan.</v>
      </c>
    </row>
    <row r="3114" spans="1:27" x14ac:dyDescent="0.2">
      <c r="A3114">
        <v>3252</v>
      </c>
      <c r="B3114" t="s">
        <v>3948</v>
      </c>
      <c r="C3114" t="s">
        <v>26</v>
      </c>
      <c r="D3114" s="1">
        <v>660400</v>
      </c>
      <c r="E3114">
        <v>1</v>
      </c>
      <c r="F3114">
        <v>2.5</v>
      </c>
      <c r="G3114" s="2">
        <v>2184</v>
      </c>
      <c r="H3114" t="s">
        <v>857</v>
      </c>
      <c r="I3114" t="s">
        <v>65</v>
      </c>
      <c r="J3114" s="5">
        <v>11101</v>
      </c>
      <c r="K3114" s="8" t="str">
        <f>VLOOKUP($B3114,Sheet1!A:E,3,FALSE)</f>
        <v>Hunters Point</v>
      </c>
      <c r="L3114" s="8" t="str">
        <f>VLOOKUP($B3114,Sheet1!A:E,4,FALSE)</f>
        <v>B+</v>
      </c>
      <c r="M3114">
        <v>-73.944475499999996</v>
      </c>
      <c r="N3114">
        <v>40.747878499999999</v>
      </c>
      <c r="O3114" s="13">
        <f>VLOOKUP($B3114,Sheet2!A:F,6,FALSE)</f>
        <v>2.1500346266411601</v>
      </c>
      <c r="P3114" s="1">
        <v>132080</v>
      </c>
      <c r="Q3114" s="3">
        <v>6.7500000000000004E-2</v>
      </c>
      <c r="R3114">
        <v>30</v>
      </c>
      <c r="S3114" s="1">
        <v>528320</v>
      </c>
      <c r="T3114" s="1">
        <v>3426.67</v>
      </c>
      <c r="U3114" s="1">
        <v>670.6</v>
      </c>
      <c r="V3114" s="1">
        <v>137.58000000000001</v>
      </c>
      <c r="W3114" s="4">
        <v>375</v>
      </c>
      <c r="X3114" s="1">
        <v>4609.8599999999997</v>
      </c>
      <c r="Y3114">
        <v>2</v>
      </c>
      <c r="Z3114">
        <v>12</v>
      </c>
      <c r="AA3114" t="str">
        <f>VLOOKUP($B3114,Sheet1!A:E,5,FALSE)</f>
        <v>Waterfront parks and modern residential developments ; Part of Long Island City area.</v>
      </c>
    </row>
    <row r="3115" spans="1:27" x14ac:dyDescent="0.2">
      <c r="A3115">
        <v>3253</v>
      </c>
      <c r="B3115" t="s">
        <v>3949</v>
      </c>
      <c r="C3115" t="s">
        <v>26</v>
      </c>
      <c r="D3115" s="1">
        <v>1199999</v>
      </c>
      <c r="E3115">
        <v>2</v>
      </c>
      <c r="F3115">
        <v>2</v>
      </c>
      <c r="G3115" s="2">
        <v>1197</v>
      </c>
      <c r="H3115" t="s">
        <v>857</v>
      </c>
      <c r="I3115" t="s">
        <v>45</v>
      </c>
      <c r="J3115" s="5">
        <v>11206</v>
      </c>
      <c r="K3115" s="8" t="str">
        <f>VLOOKUP($B3115,Sheet1!A:E,3,FALSE)</f>
        <v>Williamsburg</v>
      </c>
      <c r="L3115" s="8" t="str">
        <f>VLOOKUP($B3115,Sheet1!A:E,4,FALSE)</f>
        <v>B+</v>
      </c>
      <c r="M3115">
        <v>-73.943812100000002</v>
      </c>
      <c r="N3115">
        <v>40.708199100000002</v>
      </c>
      <c r="O3115" s="13">
        <f>VLOOKUP($B3115,Sheet2!A:F,6,FALSE)</f>
        <v>3.5535321702521738</v>
      </c>
      <c r="P3115" s="1">
        <v>239999.8</v>
      </c>
      <c r="Q3115" s="3">
        <v>6.7500000000000004E-2</v>
      </c>
      <c r="R3115">
        <v>30</v>
      </c>
      <c r="S3115" s="1">
        <v>959999.2</v>
      </c>
      <c r="T3115" s="1">
        <v>6226.54</v>
      </c>
      <c r="U3115" s="1">
        <v>1218.54</v>
      </c>
      <c r="V3115" s="1">
        <v>250</v>
      </c>
      <c r="W3115" s="4">
        <v>205</v>
      </c>
      <c r="X3115" s="1">
        <v>7900.08</v>
      </c>
      <c r="Y3115">
        <v>4</v>
      </c>
      <c r="Z3115">
        <v>7</v>
      </c>
      <c r="AA3115" t="str">
        <f>VLOOKUP($B3115,Sheet1!A:E,5,FALSE)</f>
        <v>Hipsters, Trendy cafes bars resturants, Smorgasburg, "East Manhattan".</v>
      </c>
    </row>
    <row r="3116" spans="1:27" x14ac:dyDescent="0.2">
      <c r="A3116">
        <v>3254</v>
      </c>
      <c r="B3116" t="s">
        <v>3950</v>
      </c>
      <c r="C3116" t="s">
        <v>34</v>
      </c>
      <c r="D3116" s="1">
        <v>580880</v>
      </c>
      <c r="E3116">
        <v>4</v>
      </c>
      <c r="F3116">
        <v>2</v>
      </c>
      <c r="G3116" s="2">
        <v>1504</v>
      </c>
      <c r="H3116" t="s">
        <v>1188</v>
      </c>
      <c r="I3116" t="s">
        <v>45</v>
      </c>
      <c r="J3116" s="5">
        <v>11203</v>
      </c>
      <c r="K3116" s="8" t="str">
        <f>VLOOKUP($B3116,Sheet1!A:E,3,FALSE)</f>
        <v>Flatbush</v>
      </c>
      <c r="L3116" s="8" t="str">
        <f>VLOOKUP($B3116,Sheet1!A:E,4,FALSE)</f>
        <v>B</v>
      </c>
      <c r="M3116">
        <v>-73.933306999999999</v>
      </c>
      <c r="N3116">
        <v>40.6492194</v>
      </c>
      <c r="O3116" s="13">
        <f>VLOOKUP($B3116,Sheet2!A:F,6,FALSE)</f>
        <v>7.397480909692371</v>
      </c>
      <c r="P3116" s="1">
        <v>116176</v>
      </c>
      <c r="Q3116" s="3">
        <v>6.7500000000000004E-2</v>
      </c>
      <c r="R3116">
        <v>30</v>
      </c>
      <c r="S3116" s="1">
        <v>464704</v>
      </c>
      <c r="T3116" s="1">
        <v>3014.06</v>
      </c>
      <c r="U3116" s="1">
        <v>589.85</v>
      </c>
      <c r="V3116" s="1">
        <v>121.02</v>
      </c>
      <c r="W3116" s="4">
        <v>600</v>
      </c>
      <c r="X3116" s="1">
        <v>4324.93</v>
      </c>
      <c r="Y3116">
        <v>8</v>
      </c>
      <c r="Z3116">
        <v>9</v>
      </c>
      <c r="AA3116" t="str">
        <f>VLOOKUP($B3116,Sheet1!A:E,5,FALSE)</f>
        <v>Family friendly neighborhood, Open Space, South of Prospect Park, more affordable, having Carribean &amp; Haitian Influence.</v>
      </c>
    </row>
    <row r="3117" spans="1:27" x14ac:dyDescent="0.2">
      <c r="A3117">
        <v>3255</v>
      </c>
      <c r="B3117" t="s">
        <v>3951</v>
      </c>
      <c r="C3117" t="s">
        <v>52</v>
      </c>
      <c r="D3117" s="1">
        <v>1399000</v>
      </c>
      <c r="E3117">
        <v>1</v>
      </c>
      <c r="F3117">
        <v>1</v>
      </c>
      <c r="G3117" s="2">
        <v>2184</v>
      </c>
      <c r="H3117" t="s">
        <v>47</v>
      </c>
      <c r="I3117" t="s">
        <v>28</v>
      </c>
      <c r="J3117" s="5">
        <v>10024</v>
      </c>
      <c r="K3117" s="8" t="str">
        <f>VLOOKUP($B3117,Sheet1!A:E,3,FALSE)</f>
        <v>Upper West Side</v>
      </c>
      <c r="L3117" s="8" t="str">
        <f>VLOOKUP($B3117,Sheet1!A:E,4,FALSE)</f>
        <v>A</v>
      </c>
      <c r="M3117">
        <v>-73.980845000000002</v>
      </c>
      <c r="N3117">
        <v>40.786930599999998</v>
      </c>
      <c r="O3117" s="13">
        <f>VLOOKUP($B3117,Sheet2!A:F,6,FALSE)</f>
        <v>2.6409169788431339</v>
      </c>
      <c r="P3117" s="1">
        <v>279800</v>
      </c>
      <c r="Q3117" s="3">
        <v>6.7500000000000004E-2</v>
      </c>
      <c r="R3117">
        <v>30</v>
      </c>
      <c r="S3117" s="1">
        <v>1119200</v>
      </c>
      <c r="T3117" s="1">
        <v>7259.11</v>
      </c>
      <c r="U3117" s="1">
        <v>1420.61</v>
      </c>
      <c r="V3117" s="1">
        <v>291.45999999999998</v>
      </c>
      <c r="W3117" s="4">
        <v>375</v>
      </c>
      <c r="X3117" s="1">
        <v>9346.18</v>
      </c>
      <c r="Y3117">
        <v>2</v>
      </c>
      <c r="Z3117">
        <v>18</v>
      </c>
      <c r="AA3117" t="str">
        <f>VLOOKUP($B3117,Sheet1!A:E,5,FALSE)</f>
        <v>Western edge of Central Park, Lincoln Center, affluent area.</v>
      </c>
    </row>
    <row r="3118" spans="1:27" x14ac:dyDescent="0.2">
      <c r="A3118">
        <v>3256</v>
      </c>
      <c r="B3118" t="s">
        <v>3952</v>
      </c>
      <c r="C3118" t="s">
        <v>26</v>
      </c>
      <c r="D3118" s="1">
        <v>630000</v>
      </c>
      <c r="E3118">
        <v>2</v>
      </c>
      <c r="F3118">
        <v>2</v>
      </c>
      <c r="G3118" s="2">
        <v>2184</v>
      </c>
      <c r="H3118" t="s">
        <v>113</v>
      </c>
      <c r="I3118" t="s">
        <v>65</v>
      </c>
      <c r="J3118" s="5">
        <v>11356</v>
      </c>
      <c r="K3118" s="8" t="str">
        <f>VLOOKUP($B3118,Sheet1!A:E,3,FALSE)</f>
        <v>College Point</v>
      </c>
      <c r="L3118" s="8" t="str">
        <f>VLOOKUP($B3118,Sheet1!A:E,4,FALSE)</f>
        <v>B</v>
      </c>
      <c r="M3118">
        <v>-73.852887199999998</v>
      </c>
      <c r="N3118">
        <v>40.7903558</v>
      </c>
      <c r="O3118" s="13">
        <f>VLOOKUP($B3118,Sheet2!A:F,6,FALSE)</f>
        <v>7.5208222348646654</v>
      </c>
      <c r="P3118" s="1">
        <v>126000</v>
      </c>
      <c r="Q3118" s="3">
        <v>6.7500000000000004E-2</v>
      </c>
      <c r="R3118">
        <v>30</v>
      </c>
      <c r="S3118" s="1">
        <v>504000</v>
      </c>
      <c r="T3118" s="1">
        <v>3268.93</v>
      </c>
      <c r="U3118" s="1">
        <v>639.73</v>
      </c>
      <c r="V3118" s="1">
        <v>131.25</v>
      </c>
      <c r="W3118" s="4">
        <v>375</v>
      </c>
      <c r="X3118" s="1">
        <v>4414.92</v>
      </c>
      <c r="Y3118">
        <v>4</v>
      </c>
      <c r="Z3118">
        <v>14</v>
      </c>
      <c r="AA3118" t="str">
        <f>VLOOKUP($B3118,Sheet1!A:E,5,FALSE)</f>
        <v>Large residential areas and proximity to Flushing Meadows-Corona Park.</v>
      </c>
    </row>
    <row r="3119" spans="1:27" x14ac:dyDescent="0.2">
      <c r="A3119">
        <v>3257</v>
      </c>
      <c r="B3119" t="s">
        <v>3953</v>
      </c>
      <c r="C3119" t="s">
        <v>163</v>
      </c>
      <c r="D3119" s="1">
        <v>479999</v>
      </c>
      <c r="E3119">
        <v>3</v>
      </c>
      <c r="F3119">
        <v>2</v>
      </c>
      <c r="G3119" s="2">
        <v>1510</v>
      </c>
      <c r="H3119" t="s">
        <v>369</v>
      </c>
      <c r="I3119" t="s">
        <v>36</v>
      </c>
      <c r="J3119" s="5">
        <v>10312</v>
      </c>
      <c r="K3119" s="8" t="str">
        <f>VLOOKUP($B3119,Sheet1!A:E,3,FALSE)</f>
        <v>Great Kills</v>
      </c>
      <c r="L3119" s="8" t="str">
        <f>VLOOKUP($B3119,Sheet1!A:E,4,FALSE)</f>
        <v>B</v>
      </c>
      <c r="M3119">
        <v>-74.183835599999995</v>
      </c>
      <c r="N3119">
        <v>40.564675200000003</v>
      </c>
      <c r="O3119" s="13">
        <f>VLOOKUP($B3119,Sheet2!A:F,6,FALSE)</f>
        <v>16.436250199985359</v>
      </c>
      <c r="P3119" s="1">
        <v>95999.8</v>
      </c>
      <c r="Q3119" s="3">
        <v>6.7500000000000004E-2</v>
      </c>
      <c r="R3119">
        <v>30</v>
      </c>
      <c r="S3119" s="1">
        <v>383999.2</v>
      </c>
      <c r="T3119" s="1">
        <v>2490.61</v>
      </c>
      <c r="U3119" s="1">
        <v>487.41</v>
      </c>
      <c r="V3119" s="1">
        <v>100</v>
      </c>
      <c r="W3119" s="4">
        <v>375</v>
      </c>
      <c r="X3119" s="1">
        <v>3453.03</v>
      </c>
      <c r="Y3119">
        <v>6</v>
      </c>
      <c r="Z3119">
        <v>9</v>
      </c>
      <c r="AA3119" t="str">
        <f>VLOOKUP($B3119,Sheet1!A:E,5,FALSE)</f>
        <v>Southern Staten Island, Suburban feel, waterfront community, Great Kills Park, named after Duth word of "Great creeks"</v>
      </c>
    </row>
    <row r="3120" spans="1:27" x14ac:dyDescent="0.2">
      <c r="A3120">
        <v>3258</v>
      </c>
      <c r="B3120" t="s">
        <v>3954</v>
      </c>
      <c r="C3120" t="s">
        <v>52</v>
      </c>
      <c r="D3120" s="1">
        <v>460000</v>
      </c>
      <c r="E3120">
        <v>1</v>
      </c>
      <c r="F3120">
        <v>1</v>
      </c>
      <c r="G3120">
        <v>950</v>
      </c>
      <c r="H3120" t="s">
        <v>125</v>
      </c>
      <c r="I3120" t="s">
        <v>45</v>
      </c>
      <c r="J3120" s="5">
        <v>11209</v>
      </c>
      <c r="K3120" s="8" t="str">
        <f>VLOOKUP($B3120,Sheet1!A:E,3,FALSE)</f>
        <v>Bay Ridge</v>
      </c>
      <c r="L3120" s="8" t="str">
        <f>VLOOKUP($B3120,Sheet1!A:E,4,FALSE)</f>
        <v>B+</v>
      </c>
      <c r="M3120">
        <v>-74.030104100000003</v>
      </c>
      <c r="N3120">
        <v>40.632337399999997</v>
      </c>
      <c r="O3120" s="13">
        <f>VLOOKUP($B3120,Sheet2!A:F,6,FALSE)</f>
        <v>8.3728543549851437</v>
      </c>
      <c r="P3120" s="1">
        <v>92000</v>
      </c>
      <c r="Q3120" s="3">
        <v>6.7500000000000004E-2</v>
      </c>
      <c r="R3120">
        <v>30</v>
      </c>
      <c r="S3120" s="1">
        <v>368000</v>
      </c>
      <c r="T3120" s="1">
        <v>2386.84</v>
      </c>
      <c r="U3120" s="1">
        <v>467.11</v>
      </c>
      <c r="V3120" s="1">
        <v>95.83</v>
      </c>
      <c r="W3120" s="4">
        <v>205</v>
      </c>
      <c r="X3120" s="1">
        <v>3154.78</v>
      </c>
      <c r="Y3120">
        <v>2</v>
      </c>
      <c r="Z3120">
        <v>8</v>
      </c>
      <c r="AA3120" t="str">
        <f>VLOOKUP($B3120,Sheet1!A:E,5,FALSE)</f>
        <v>South Brooklyn Neighborhood known for elaborate Christmas light in Dyker Heights.</v>
      </c>
    </row>
    <row r="3121" spans="1:27" x14ac:dyDescent="0.2">
      <c r="A3121">
        <v>3259</v>
      </c>
      <c r="B3121" t="s">
        <v>3955</v>
      </c>
      <c r="C3121" t="s">
        <v>26</v>
      </c>
      <c r="D3121" s="1">
        <v>1649000</v>
      </c>
      <c r="E3121">
        <v>3</v>
      </c>
      <c r="F3121">
        <v>2</v>
      </c>
      <c r="G3121" s="2">
        <v>2184</v>
      </c>
      <c r="H3121" t="s">
        <v>39</v>
      </c>
      <c r="I3121" t="s">
        <v>28</v>
      </c>
      <c r="J3121" s="5">
        <v>10128</v>
      </c>
      <c r="K3121" s="8" t="str">
        <f>VLOOKUP($B3121,Sheet1!A:E,3,FALSE)</f>
        <v>Upper East Side</v>
      </c>
      <c r="L3121" s="8" t="str">
        <f>VLOOKUP($B3121,Sheet1!A:E,4,FALSE)</f>
        <v>A</v>
      </c>
      <c r="M3121">
        <v>-73.947323400000002</v>
      </c>
      <c r="N3121">
        <v>40.7787875</v>
      </c>
      <c r="O3121" s="13">
        <f>VLOOKUP($B3121,Sheet2!A:F,6,FALSE)</f>
        <v>2.876387168834734</v>
      </c>
      <c r="P3121" s="1">
        <v>329800</v>
      </c>
      <c r="Q3121" s="3">
        <v>6.7500000000000004E-2</v>
      </c>
      <c r="R3121">
        <v>30</v>
      </c>
      <c r="S3121" s="1">
        <v>1319200</v>
      </c>
      <c r="T3121" s="1">
        <v>8556.31</v>
      </c>
      <c r="U3121" s="1">
        <v>1674.48</v>
      </c>
      <c r="V3121" s="1">
        <v>343.54</v>
      </c>
      <c r="W3121" s="4">
        <v>205</v>
      </c>
      <c r="X3121" s="1">
        <v>10779.32</v>
      </c>
      <c r="Y3121">
        <v>6</v>
      </c>
      <c r="Z3121">
        <v>14</v>
      </c>
      <c r="AA3121" t="str">
        <f>VLOOKUP($B3121,Sheet1!A:E,5,FALSE)</f>
        <v>Posh neighborhood, private schools, expensive supermarkets, iconic museums. </v>
      </c>
    </row>
    <row r="3122" spans="1:27" x14ac:dyDescent="0.2">
      <c r="A3122">
        <v>3260</v>
      </c>
      <c r="B3122" t="s">
        <v>3956</v>
      </c>
      <c r="C3122" t="s">
        <v>52</v>
      </c>
      <c r="D3122" s="1">
        <v>5999000</v>
      </c>
      <c r="E3122">
        <v>4</v>
      </c>
      <c r="F3122">
        <v>3</v>
      </c>
      <c r="G3122" s="2">
        <v>3900</v>
      </c>
      <c r="H3122" t="s">
        <v>152</v>
      </c>
      <c r="I3122" t="s">
        <v>28</v>
      </c>
      <c r="J3122" s="5">
        <v>10022</v>
      </c>
      <c r="K3122" s="8" t="str">
        <f>VLOOKUP($B3122,Sheet1!A:E,3,FALSE)</f>
        <v>Midtown East</v>
      </c>
      <c r="L3122" s="8" t="str">
        <f>VLOOKUP($B3122,Sheet1!A:E,4,FALSE)</f>
        <v>B</v>
      </c>
      <c r="M3122">
        <v>-73.964527599999997</v>
      </c>
      <c r="N3122">
        <v>40.758809900000003</v>
      </c>
      <c r="O3122" s="13">
        <f>VLOOKUP($B3122,Sheet2!A:F,6,FALSE)</f>
        <v>1.295450291892982</v>
      </c>
      <c r="P3122" s="1">
        <v>1199800</v>
      </c>
      <c r="Q3122" s="3">
        <v>6.7500000000000004E-2</v>
      </c>
      <c r="R3122">
        <v>30</v>
      </c>
      <c r="S3122" s="1">
        <v>4799200</v>
      </c>
      <c r="T3122" s="1">
        <v>31127.52</v>
      </c>
      <c r="U3122" s="1">
        <v>6091.68</v>
      </c>
      <c r="V3122" s="1">
        <v>1249.79</v>
      </c>
      <c r="W3122" s="4">
        <v>205</v>
      </c>
      <c r="X3122" s="1">
        <v>38674</v>
      </c>
      <c r="Y3122">
        <v>8</v>
      </c>
      <c r="Z3122">
        <v>20</v>
      </c>
      <c r="AA3122" t="str">
        <f>VLOOKUP($B3122,Sheet1!A:E,5,FALSE)</f>
        <v>Acess to Museum Mile, world class resturants on 2nd &amp; 3rd ave, close to corporate headquarters</v>
      </c>
    </row>
    <row r="3123" spans="1:27" x14ac:dyDescent="0.2">
      <c r="A3123">
        <v>3261</v>
      </c>
      <c r="B3123" t="s">
        <v>3957</v>
      </c>
      <c r="C3123" t="s">
        <v>26</v>
      </c>
      <c r="D3123" s="1">
        <v>845000</v>
      </c>
      <c r="E3123">
        <v>1</v>
      </c>
      <c r="F3123">
        <v>1</v>
      </c>
      <c r="G3123">
        <v>692</v>
      </c>
      <c r="H3123" t="s">
        <v>39</v>
      </c>
      <c r="I3123" t="s">
        <v>28</v>
      </c>
      <c r="J3123" s="5">
        <v>10075</v>
      </c>
      <c r="K3123" s="8" t="str">
        <f>VLOOKUP($B3123,Sheet1!A:E,3,FALSE)</f>
        <v>Upper East Side</v>
      </c>
      <c r="L3123" s="8" t="str">
        <f>VLOOKUP($B3123,Sheet1!A:E,4,FALSE)</f>
        <v>A</v>
      </c>
      <c r="M3123">
        <v>-73.949419000000006</v>
      </c>
      <c r="N3123">
        <v>40.771604000000004</v>
      </c>
      <c r="O3123" s="13">
        <f>VLOOKUP($B3123,Sheet2!A:F,6,FALSE)</f>
        <v>2.4580266551383692</v>
      </c>
      <c r="P3123" s="1">
        <v>169000</v>
      </c>
      <c r="Q3123" s="3">
        <v>6.7500000000000004E-2</v>
      </c>
      <c r="R3123">
        <v>30</v>
      </c>
      <c r="S3123" s="1">
        <v>676000</v>
      </c>
      <c r="T3123" s="1">
        <v>4384.5200000000004</v>
      </c>
      <c r="U3123" s="1">
        <v>858.06</v>
      </c>
      <c r="V3123" s="1">
        <v>176.04</v>
      </c>
      <c r="W3123" s="4">
        <v>600</v>
      </c>
      <c r="X3123" s="1">
        <v>6018.62</v>
      </c>
      <c r="Y3123">
        <v>2</v>
      </c>
      <c r="Z3123">
        <v>6</v>
      </c>
      <c r="AA3123" t="str">
        <f>VLOOKUP($B3123,Sheet1!A:E,5,FALSE)</f>
        <v>Posh neighborhood, private schools, expensive supermarkets, iconic museums. </v>
      </c>
    </row>
    <row r="3124" spans="1:27" x14ac:dyDescent="0.2">
      <c r="A3124">
        <v>3262</v>
      </c>
      <c r="B3124" t="s">
        <v>3958</v>
      </c>
      <c r="C3124" t="s">
        <v>52</v>
      </c>
      <c r="D3124" s="1">
        <v>160000</v>
      </c>
      <c r="E3124">
        <v>1</v>
      </c>
      <c r="F3124">
        <v>1</v>
      </c>
      <c r="G3124" s="2">
        <v>2184</v>
      </c>
      <c r="H3124" t="s">
        <v>123</v>
      </c>
      <c r="I3124" t="s">
        <v>54</v>
      </c>
      <c r="J3124" s="5">
        <v>10471</v>
      </c>
      <c r="K3124" s="8" t="str">
        <f>VLOOKUP($B3124,Sheet1!A:E,3,FALSE)</f>
        <v>Riverdale</v>
      </c>
      <c r="L3124" s="8" t="str">
        <f>VLOOKUP($B3124,Sheet1!A:E,4,FALSE)</f>
        <v>A-</v>
      </c>
      <c r="M3124">
        <v>-73.905111300000002</v>
      </c>
      <c r="N3124">
        <v>40.904882299999997</v>
      </c>
      <c r="O3124" s="13">
        <f>VLOOKUP($B3124,Sheet2!A:F,6,FALSE)</f>
        <v>11.562694507542011</v>
      </c>
      <c r="P3124" s="1">
        <v>32000</v>
      </c>
      <c r="Q3124" s="3">
        <v>6.7500000000000004E-2</v>
      </c>
      <c r="R3124">
        <v>30</v>
      </c>
      <c r="S3124" s="1">
        <v>128000</v>
      </c>
      <c r="T3124" s="1">
        <v>830.21</v>
      </c>
      <c r="U3124" s="1">
        <v>162.47</v>
      </c>
      <c r="V3124" s="1">
        <v>33.33</v>
      </c>
      <c r="W3124" s="4">
        <v>600</v>
      </c>
      <c r="X3124" s="1">
        <v>1626.01</v>
      </c>
      <c r="Y3124">
        <v>2</v>
      </c>
      <c r="Z3124">
        <v>18</v>
      </c>
      <c r="AA3124" t="str">
        <f>VLOOKUP($B3124,Sheet1!A:E,5,FALSE)</f>
        <v>Residential neighborhood , affluent enclave within the Bronx., "alternative to the Upper West side", Car Transportation is reccomended.</v>
      </c>
    </row>
    <row r="3125" spans="1:27" x14ac:dyDescent="0.2">
      <c r="A3125">
        <v>3263</v>
      </c>
      <c r="B3125" t="s">
        <v>3959</v>
      </c>
      <c r="C3125" t="s">
        <v>34</v>
      </c>
      <c r="D3125" s="1">
        <v>729000</v>
      </c>
      <c r="E3125">
        <v>3</v>
      </c>
      <c r="F3125">
        <v>2</v>
      </c>
      <c r="G3125" s="2">
        <v>1854</v>
      </c>
      <c r="H3125" t="s">
        <v>3960</v>
      </c>
      <c r="I3125" t="s">
        <v>45</v>
      </c>
      <c r="J3125" s="5">
        <v>11224</v>
      </c>
      <c r="K3125" s="8" t="str">
        <f>VLOOKUP($B3125,Sheet1!A:E,3,FALSE)</f>
        <v>Coney Island</v>
      </c>
      <c r="L3125" s="8" t="str">
        <f>VLOOKUP($B3125,Sheet1!A:E,4,FALSE)</f>
        <v>C</v>
      </c>
      <c r="M3125">
        <v>-73.9982799</v>
      </c>
      <c r="N3125">
        <v>40.574961899999998</v>
      </c>
      <c r="O3125" s="13">
        <f>VLOOKUP($B3125,Sheet2!A:F,6,FALSE)</f>
        <v>12.015280182271081</v>
      </c>
      <c r="P3125" s="1">
        <v>145800</v>
      </c>
      <c r="Q3125" s="3">
        <v>6.7500000000000004E-2</v>
      </c>
      <c r="R3125">
        <v>30</v>
      </c>
      <c r="S3125" s="1">
        <v>583200</v>
      </c>
      <c r="T3125" s="1">
        <v>3782.62</v>
      </c>
      <c r="U3125" s="1">
        <v>740.26</v>
      </c>
      <c r="V3125" s="1">
        <v>151.88</v>
      </c>
      <c r="W3125" s="4">
        <v>600</v>
      </c>
      <c r="X3125" s="1">
        <v>5274.76</v>
      </c>
      <c r="Y3125">
        <v>6</v>
      </c>
      <c r="Z3125">
        <v>12</v>
      </c>
      <c r="AA3125" t="str">
        <f>VLOOKUP($B3125,Sheet1!A:E,5,FALSE)</f>
        <v>Amusement parks by the boardwalk in Brooklyn, end of the D subway line.</v>
      </c>
    </row>
    <row r="3126" spans="1:27" x14ac:dyDescent="0.2">
      <c r="A3126">
        <v>3264</v>
      </c>
      <c r="B3126" t="s">
        <v>3961</v>
      </c>
      <c r="C3126" t="s">
        <v>26</v>
      </c>
      <c r="D3126" s="1">
        <v>995000</v>
      </c>
      <c r="E3126">
        <v>1</v>
      </c>
      <c r="F3126">
        <v>1</v>
      </c>
      <c r="G3126" s="2">
        <v>2184</v>
      </c>
      <c r="H3126" t="s">
        <v>47</v>
      </c>
      <c r="I3126" t="s">
        <v>28</v>
      </c>
      <c r="J3126" s="5">
        <v>10025</v>
      </c>
      <c r="K3126" s="8" t="str">
        <f>VLOOKUP($B3126,Sheet1!A:E,3,FALSE)</f>
        <v>Upper West Side</v>
      </c>
      <c r="L3126" s="8" t="str">
        <f>VLOOKUP($B3126,Sheet1!A:E,4,FALSE)</f>
        <v>A</v>
      </c>
      <c r="M3126">
        <v>-73.965601100000001</v>
      </c>
      <c r="N3126">
        <v>40.793558500000003</v>
      </c>
      <c r="O3126" s="13">
        <f>VLOOKUP($B3126,Sheet2!A:F,6,FALSE)</f>
        <v>3.2577959456353112</v>
      </c>
      <c r="P3126" s="1">
        <v>199000</v>
      </c>
      <c r="Q3126" s="3">
        <v>6.7500000000000004E-2</v>
      </c>
      <c r="R3126">
        <v>30</v>
      </c>
      <c r="S3126" s="1">
        <v>796000</v>
      </c>
      <c r="T3126" s="1">
        <v>5162.84</v>
      </c>
      <c r="U3126" s="1">
        <v>1010.37</v>
      </c>
      <c r="V3126" s="1">
        <v>207.29</v>
      </c>
      <c r="W3126" s="4">
        <v>600</v>
      </c>
      <c r="X3126" s="1">
        <v>6980.51</v>
      </c>
      <c r="Y3126">
        <v>2</v>
      </c>
      <c r="Z3126">
        <v>18</v>
      </c>
      <c r="AA3126" t="str">
        <f>VLOOKUP($B3126,Sheet1!A:E,5,FALSE)</f>
        <v>Western edge of Central Park, Lincoln Center, affluent area.</v>
      </c>
    </row>
    <row r="3127" spans="1:27" x14ac:dyDescent="0.2">
      <c r="A3127">
        <v>3265</v>
      </c>
      <c r="B3127" t="s">
        <v>3962</v>
      </c>
      <c r="C3127" t="s">
        <v>52</v>
      </c>
      <c r="D3127" s="1">
        <v>565000</v>
      </c>
      <c r="E3127">
        <v>4</v>
      </c>
      <c r="F3127">
        <v>1</v>
      </c>
      <c r="G3127" s="2">
        <v>1024</v>
      </c>
      <c r="H3127" t="s">
        <v>123</v>
      </c>
      <c r="I3127" t="s">
        <v>28</v>
      </c>
      <c r="J3127" s="5">
        <v>10035</v>
      </c>
      <c r="K3127" s="8" t="str">
        <f>VLOOKUP($B3127,Sheet1!A:E,3,FALSE)</f>
        <v>East Harlem</v>
      </c>
      <c r="L3127" s="8" t="str">
        <f>VLOOKUP($B3127,Sheet1!A:E,4,FALSE)</f>
        <v>C</v>
      </c>
      <c r="M3127">
        <v>-73.938227999999995</v>
      </c>
      <c r="N3127">
        <v>40.807789</v>
      </c>
      <c r="O3127" s="13">
        <f>VLOOKUP($B3127,Sheet2!A:F,6,FALSE)</f>
        <v>4.7632435500058969</v>
      </c>
      <c r="P3127" s="1">
        <v>113000</v>
      </c>
      <c r="Q3127" s="3">
        <v>6.7500000000000004E-2</v>
      </c>
      <c r="R3127">
        <v>30</v>
      </c>
      <c r="S3127" s="1">
        <v>452000</v>
      </c>
      <c r="T3127" s="1">
        <v>2931.66</v>
      </c>
      <c r="U3127" s="1">
        <v>573.73</v>
      </c>
      <c r="V3127" s="1">
        <v>117.71</v>
      </c>
      <c r="W3127" s="4">
        <v>205</v>
      </c>
      <c r="X3127" s="1">
        <v>3828.1</v>
      </c>
      <c r="Y3127">
        <v>8</v>
      </c>
      <c r="Z3127">
        <v>9</v>
      </c>
      <c r="AA3127" t="str">
        <f>VLOOKUP($B3127,Sheet1!A:E,5,FALSE)</f>
        <v>Spanish Harlem/ "El Barrio", Latin American &amp; Caribbean restaurants. Bustling street life. </v>
      </c>
    </row>
    <row r="3128" spans="1:27" x14ac:dyDescent="0.2">
      <c r="A3128">
        <v>3266</v>
      </c>
      <c r="B3128" t="s">
        <v>3963</v>
      </c>
      <c r="C3128" t="s">
        <v>34</v>
      </c>
      <c r="D3128" s="1">
        <v>875000</v>
      </c>
      <c r="E3128">
        <v>2</v>
      </c>
      <c r="F3128">
        <v>1</v>
      </c>
      <c r="G3128" s="2">
        <v>1050</v>
      </c>
      <c r="H3128" t="s">
        <v>1420</v>
      </c>
      <c r="I3128" t="s">
        <v>45</v>
      </c>
      <c r="J3128" s="5">
        <v>11223</v>
      </c>
      <c r="K3128" s="8" t="str">
        <f>VLOOKUP($B3128,Sheet1!A:E,3,FALSE)</f>
        <v>Bensonhurst</v>
      </c>
      <c r="L3128" s="8" t="str">
        <f>VLOOKUP($B3128,Sheet1!A:E,4,FALSE)</f>
        <v>B+</v>
      </c>
      <c r="M3128">
        <v>-73.977985200000006</v>
      </c>
      <c r="N3128">
        <v>40.594916599999998</v>
      </c>
      <c r="O3128" s="13">
        <f>VLOOKUP($B3128,Sheet2!A:F,6,FALSE)</f>
        <v>10.626595814033131</v>
      </c>
      <c r="P3128" s="1">
        <v>175000</v>
      </c>
      <c r="Q3128" s="3">
        <v>6.7500000000000004E-2</v>
      </c>
      <c r="R3128">
        <v>30</v>
      </c>
      <c r="S3128" s="1">
        <v>700000</v>
      </c>
      <c r="T3128" s="1">
        <v>4540.1899999999996</v>
      </c>
      <c r="U3128" s="1">
        <v>888.52</v>
      </c>
      <c r="V3128" s="1">
        <v>182.29</v>
      </c>
      <c r="W3128" s="4">
        <v>205</v>
      </c>
      <c r="X3128" s="1">
        <v>5816</v>
      </c>
      <c r="Y3128">
        <v>4</v>
      </c>
      <c r="Z3128">
        <v>9</v>
      </c>
      <c r="AA3128" t="str">
        <f>VLOOKUP($B3128,Sheet1!A:E,5,FALSE)</f>
        <v>Bay Parkway being the primary commercial area with shops &amp; dining, Italian-American heritage, large Bensonhurst Park, and many more niche local markets.</v>
      </c>
    </row>
    <row r="3129" spans="1:27" x14ac:dyDescent="0.2">
      <c r="A3129">
        <v>3267</v>
      </c>
      <c r="B3129" t="s">
        <v>3964</v>
      </c>
      <c r="C3129" t="s">
        <v>188</v>
      </c>
      <c r="D3129" s="1">
        <v>1280000</v>
      </c>
      <c r="E3129">
        <v>5</v>
      </c>
      <c r="F3129">
        <v>4</v>
      </c>
      <c r="G3129" s="2">
        <v>3600</v>
      </c>
      <c r="H3129" t="s">
        <v>1454</v>
      </c>
      <c r="I3129" t="s">
        <v>36</v>
      </c>
      <c r="J3129" s="5">
        <v>10307</v>
      </c>
      <c r="K3129" s="8" t="str">
        <f>VLOOKUP($B3129,Sheet1!A:E,3,FALSE)</f>
        <v>Tottenville</v>
      </c>
      <c r="L3129" s="8" t="str">
        <f>VLOOKUP($B3129,Sheet1!A:E,4,FALSE)</f>
        <v>B</v>
      </c>
      <c r="M3129">
        <v>-74.244307800000001</v>
      </c>
      <c r="N3129">
        <v>40.499546199999997</v>
      </c>
      <c r="O3129" s="13">
        <f>VLOOKUP($B3129,Sheet2!A:F,6,FALSE)</f>
        <v>21.933699130438779</v>
      </c>
      <c r="P3129" s="1">
        <v>256000</v>
      </c>
      <c r="Q3129" s="3">
        <v>6.7500000000000004E-2</v>
      </c>
      <c r="R3129">
        <v>30</v>
      </c>
      <c r="S3129" s="1">
        <v>1024000</v>
      </c>
      <c r="T3129" s="1">
        <v>6641.64</v>
      </c>
      <c r="U3129" s="1">
        <v>1299.78</v>
      </c>
      <c r="V3129" s="1">
        <v>266.67</v>
      </c>
      <c r="W3129" s="4">
        <v>375</v>
      </c>
      <c r="X3129" s="1">
        <v>8583.09</v>
      </c>
      <c r="Y3129">
        <v>10</v>
      </c>
      <c r="Z3129">
        <v>15</v>
      </c>
      <c r="AA3129" t="str">
        <f>VLOOKUP($B3129,Sheet1!A:E,5,FALSE)</f>
        <v>Southermost part of Staten Island, maritime heritage, originally owned by Totten family</v>
      </c>
    </row>
    <row r="3130" spans="1:27" x14ac:dyDescent="0.2">
      <c r="A3130">
        <v>3269</v>
      </c>
      <c r="B3130" t="s">
        <v>3965</v>
      </c>
      <c r="C3130" t="s">
        <v>34</v>
      </c>
      <c r="D3130" s="1">
        <v>1295000</v>
      </c>
      <c r="E3130">
        <v>3</v>
      </c>
      <c r="F3130">
        <v>2</v>
      </c>
      <c r="G3130" s="2">
        <v>2184</v>
      </c>
      <c r="H3130" t="s">
        <v>1024</v>
      </c>
      <c r="I3130" t="s">
        <v>45</v>
      </c>
      <c r="J3130" s="5">
        <v>11230</v>
      </c>
      <c r="K3130" s="8" t="str">
        <f>VLOOKUP($B3130,Sheet1!A:E,3,FALSE)</f>
        <v>Midwood</v>
      </c>
      <c r="L3130" s="8" t="str">
        <f>VLOOKUP($B3130,Sheet1!A:E,4,FALSE)</f>
        <v>B</v>
      </c>
      <c r="M3130">
        <v>-73.964854900000006</v>
      </c>
      <c r="N3130">
        <v>40.618999199999998</v>
      </c>
      <c r="O3130" s="13">
        <f>VLOOKUP($B3130,Sheet2!A:F,6,FALSE)</f>
        <v>9.0226259944883278</v>
      </c>
      <c r="P3130" s="1">
        <v>259000</v>
      </c>
      <c r="Q3130" s="3">
        <v>6.7500000000000004E-2</v>
      </c>
      <c r="R3130">
        <v>30</v>
      </c>
      <c r="S3130" s="1">
        <v>1036000</v>
      </c>
      <c r="T3130" s="1">
        <v>6719.48</v>
      </c>
      <c r="U3130" s="1">
        <v>1315.01</v>
      </c>
      <c r="V3130" s="1">
        <v>269.79000000000002</v>
      </c>
      <c r="W3130" s="4">
        <v>550</v>
      </c>
      <c r="X3130" s="1">
        <v>8854.2800000000007</v>
      </c>
      <c r="Y3130">
        <v>6</v>
      </c>
      <c r="Z3130">
        <v>14</v>
      </c>
      <c r="AA3130" t="str">
        <f>VLOOKUP($B3130,Sheet1!A:E,5,FALSE)</f>
        <v>Brooklyn College, significant Jewish population and institutions.</v>
      </c>
    </row>
    <row r="3131" spans="1:27" x14ac:dyDescent="0.2">
      <c r="A3131">
        <v>3270</v>
      </c>
      <c r="B3131" t="s">
        <v>3966</v>
      </c>
      <c r="C3131" t="s">
        <v>26</v>
      </c>
      <c r="D3131" s="1">
        <v>4995000</v>
      </c>
      <c r="E3131">
        <v>3</v>
      </c>
      <c r="F3131">
        <v>4</v>
      </c>
      <c r="G3131" s="2">
        <v>3750</v>
      </c>
      <c r="H3131" t="s">
        <v>42</v>
      </c>
      <c r="I3131" t="s">
        <v>28</v>
      </c>
      <c r="J3131" s="5">
        <v>10011</v>
      </c>
      <c r="K3131" s="8" t="str">
        <f>VLOOKUP($B3131,Sheet1!A:E,3,FALSE)</f>
        <v>Chelsea</v>
      </c>
      <c r="L3131" s="8" t="str">
        <f>VLOOKUP($B3131,Sheet1!A:E,4,FALSE)</f>
        <v>A</v>
      </c>
      <c r="M3131">
        <v>-73.996333899999996</v>
      </c>
      <c r="N3131">
        <v>40.7445521</v>
      </c>
      <c r="O3131" s="13">
        <f>VLOOKUP($B3131,Sheet2!A:F,6,FALSE)</f>
        <v>0.64356236007601653</v>
      </c>
      <c r="P3131" s="1">
        <v>999000</v>
      </c>
      <c r="Q3131" s="3">
        <v>6.7500000000000004E-2</v>
      </c>
      <c r="R3131">
        <v>30</v>
      </c>
      <c r="S3131" s="1">
        <v>3996000</v>
      </c>
      <c r="T3131" s="1">
        <v>25917.98</v>
      </c>
      <c r="U3131" s="1">
        <v>5072.17</v>
      </c>
      <c r="V3131" s="1">
        <v>1040.6300000000001</v>
      </c>
      <c r="W3131" s="4">
        <v>550</v>
      </c>
      <c r="X3131" s="1">
        <v>32580.78</v>
      </c>
      <c r="Y3131">
        <v>6</v>
      </c>
      <c r="Z3131">
        <v>16</v>
      </c>
      <c r="AA3131" t="str">
        <f>VLOOKUP($B3131,Sheet1!A:E,5,FALSE)</f>
        <v>Luxury Highrises, premier neighborhood with upscale resturants and shops; Previously a LGBTQ hub.</v>
      </c>
    </row>
    <row r="3132" spans="1:27" x14ac:dyDescent="0.2">
      <c r="A3132">
        <v>3271</v>
      </c>
      <c r="B3132" t="s">
        <v>3967</v>
      </c>
      <c r="C3132" t="s">
        <v>52</v>
      </c>
      <c r="D3132" s="1">
        <v>330000</v>
      </c>
      <c r="E3132">
        <v>2</v>
      </c>
      <c r="F3132">
        <v>1</v>
      </c>
      <c r="G3132" s="2">
        <v>2184</v>
      </c>
      <c r="H3132" t="s">
        <v>1038</v>
      </c>
      <c r="I3132" t="s">
        <v>65</v>
      </c>
      <c r="J3132" s="5">
        <v>11374</v>
      </c>
      <c r="K3132" s="8" t="str">
        <f>VLOOKUP($B3132,Sheet1!A:E,3,FALSE)</f>
        <v>Rego Park</v>
      </c>
      <c r="L3132" s="8" t="str">
        <f>VLOOKUP($B3132,Sheet1!A:E,4,FALSE)</f>
        <v>B+</v>
      </c>
      <c r="M3132">
        <v>-73.857259999999997</v>
      </c>
      <c r="N3132">
        <v>40.725679900000003</v>
      </c>
      <c r="O3132" s="13">
        <f>VLOOKUP($B3132,Sheet2!A:F,6,FALSE)</f>
        <v>6.9139096907304021</v>
      </c>
      <c r="P3132" s="1">
        <v>66000</v>
      </c>
      <c r="Q3132" s="3">
        <v>6.7500000000000004E-2</v>
      </c>
      <c r="R3132">
        <v>30</v>
      </c>
      <c r="S3132" s="1">
        <v>264000</v>
      </c>
      <c r="T3132" s="1">
        <v>1712.3</v>
      </c>
      <c r="U3132" s="1">
        <v>335.1</v>
      </c>
      <c r="V3132" s="1">
        <v>68.75</v>
      </c>
      <c r="W3132" s="4">
        <v>160</v>
      </c>
      <c r="X3132" s="1">
        <v>2276.15</v>
      </c>
      <c r="Y3132">
        <v>4</v>
      </c>
      <c r="Z3132">
        <v>18</v>
      </c>
      <c r="AA3132" t="str">
        <f>VLOOKUP($B3132,Sheet1!A:E,5,FALSE)</f>
        <v>Queens Center Mall, sigificant recent immigrant populations. </v>
      </c>
    </row>
    <row r="3133" spans="1:27" x14ac:dyDescent="0.2">
      <c r="A3133">
        <v>3272</v>
      </c>
      <c r="B3133" t="s">
        <v>3968</v>
      </c>
      <c r="C3133" t="s">
        <v>41</v>
      </c>
      <c r="D3133" s="1">
        <v>6500000</v>
      </c>
      <c r="E3133">
        <v>5</v>
      </c>
      <c r="F3133">
        <v>4</v>
      </c>
      <c r="G3133" s="2">
        <v>4000</v>
      </c>
      <c r="H3133" t="s">
        <v>47</v>
      </c>
      <c r="I3133" t="s">
        <v>28</v>
      </c>
      <c r="J3133" s="5">
        <v>10021</v>
      </c>
      <c r="K3133" s="8" t="str">
        <f>VLOOKUP($B3133,Sheet1!A:E,3,FALSE)</f>
        <v>Upper East Side</v>
      </c>
      <c r="L3133" s="8" t="str">
        <f>VLOOKUP($B3133,Sheet1!A:E,4,FALSE)</f>
        <v>A</v>
      </c>
      <c r="M3133">
        <v>-73.959525999999997</v>
      </c>
      <c r="N3133">
        <v>40.768571399999999</v>
      </c>
      <c r="O3133" s="13">
        <f>VLOOKUP($B3133,Sheet2!A:F,6,FALSE)</f>
        <v>1.9248675692081061</v>
      </c>
      <c r="P3133" s="1">
        <v>1300000</v>
      </c>
      <c r="Q3133" s="3">
        <v>6.7500000000000004E-2</v>
      </c>
      <c r="R3133">
        <v>30</v>
      </c>
      <c r="S3133" s="1">
        <v>5200000</v>
      </c>
      <c r="T3133" s="1">
        <v>33727.1</v>
      </c>
      <c r="U3133" s="1">
        <v>6600.43</v>
      </c>
      <c r="V3133" s="1">
        <v>1354.17</v>
      </c>
      <c r="W3133" s="4">
        <v>375</v>
      </c>
      <c r="X3133" s="1">
        <v>42056.69</v>
      </c>
      <c r="Y3133">
        <v>10</v>
      </c>
      <c r="Z3133">
        <v>17</v>
      </c>
      <c r="AA3133" t="str">
        <f>VLOOKUP($B3133,Sheet1!A:E,5,FALSE)</f>
        <v>Posh neighborhood, private schools, expensive supermarkets, iconic museums. </v>
      </c>
    </row>
    <row r="3134" spans="1:27" x14ac:dyDescent="0.2">
      <c r="A3134">
        <v>3273</v>
      </c>
      <c r="B3134" t="s">
        <v>3969</v>
      </c>
      <c r="C3134" t="s">
        <v>87</v>
      </c>
      <c r="D3134" s="1">
        <v>789000</v>
      </c>
      <c r="E3134">
        <v>4</v>
      </c>
      <c r="F3134">
        <v>2</v>
      </c>
      <c r="G3134" s="2">
        <v>2184</v>
      </c>
      <c r="H3134" t="s">
        <v>119</v>
      </c>
      <c r="I3134" t="s">
        <v>65</v>
      </c>
      <c r="J3134" s="5">
        <v>11412</v>
      </c>
      <c r="K3134" s="8" t="str">
        <f>VLOOKUP($B3134,Sheet1!A:E,3,FALSE)</f>
        <v>St. Albans</v>
      </c>
      <c r="L3134" s="8" t="str">
        <f>VLOOKUP($B3134,Sheet1!A:E,4,FALSE)</f>
        <v>B</v>
      </c>
      <c r="M3134">
        <v>-73.750048199999995</v>
      </c>
      <c r="N3134">
        <v>40.702919600000001</v>
      </c>
      <c r="O3134" s="13">
        <f>VLOOKUP($B3134,Sheet2!A:F,6,FALSE)</f>
        <v>12.75572451307149</v>
      </c>
      <c r="P3134" s="1">
        <v>157800</v>
      </c>
      <c r="Q3134" s="3">
        <v>6.7500000000000004E-2</v>
      </c>
      <c r="R3134">
        <v>30</v>
      </c>
      <c r="S3134" s="1">
        <v>631200</v>
      </c>
      <c r="T3134" s="1">
        <v>4093.95</v>
      </c>
      <c r="U3134" s="1">
        <v>801.19</v>
      </c>
      <c r="V3134" s="1">
        <v>164.38</v>
      </c>
      <c r="W3134" s="4">
        <v>600</v>
      </c>
      <c r="X3134" s="1">
        <v>5659.52</v>
      </c>
      <c r="Y3134">
        <v>8</v>
      </c>
      <c r="Z3134">
        <v>14</v>
      </c>
      <c r="AA3134" t="str">
        <f>VLOOKUP($B3134,Sheet1!A:E,5,FALSE)</f>
        <v>Urban &amp; Suburban mix, primarilly home owners, family and young professionals.</v>
      </c>
    </row>
    <row r="3135" spans="1:27" x14ac:dyDescent="0.2">
      <c r="A3135">
        <v>3274</v>
      </c>
      <c r="B3135" t="s">
        <v>3970</v>
      </c>
      <c r="C3135" t="s">
        <v>34</v>
      </c>
      <c r="D3135" s="1">
        <v>3250000</v>
      </c>
      <c r="E3135">
        <v>8</v>
      </c>
      <c r="F3135">
        <v>4</v>
      </c>
      <c r="G3135" s="2">
        <v>2184</v>
      </c>
      <c r="H3135" t="s">
        <v>258</v>
      </c>
      <c r="I3135" t="s">
        <v>54</v>
      </c>
      <c r="J3135" s="5">
        <v>10471</v>
      </c>
      <c r="K3135" s="8" t="str">
        <f>VLOOKUP($B3135,Sheet1!A:E,3,FALSE)</f>
        <v>Riverdale</v>
      </c>
      <c r="L3135" s="8" t="str">
        <f>VLOOKUP($B3135,Sheet1!A:E,4,FALSE)</f>
        <v>A-</v>
      </c>
      <c r="M3135">
        <v>-73.910584299999996</v>
      </c>
      <c r="N3135">
        <v>40.8984527</v>
      </c>
      <c r="O3135" s="13">
        <f>VLOOKUP($B3135,Sheet2!A:F,6,FALSE)</f>
        <v>11.045600616243791</v>
      </c>
      <c r="P3135" s="1">
        <v>650000</v>
      </c>
      <c r="Q3135" s="3">
        <v>6.7500000000000004E-2</v>
      </c>
      <c r="R3135">
        <v>30</v>
      </c>
      <c r="S3135" s="1">
        <v>2600000</v>
      </c>
      <c r="T3135" s="1">
        <v>16863.55</v>
      </c>
      <c r="U3135" s="1">
        <v>3300.21</v>
      </c>
      <c r="V3135" s="1">
        <v>677.08</v>
      </c>
      <c r="W3135" s="4">
        <v>600</v>
      </c>
      <c r="X3135" s="1">
        <v>21440.85</v>
      </c>
      <c r="Y3135">
        <v>16</v>
      </c>
      <c r="Z3135">
        <v>9</v>
      </c>
      <c r="AA3135" t="str">
        <f>VLOOKUP($B3135,Sheet1!A:E,5,FALSE)</f>
        <v>Residential neighborhood , affluent enclave within the Bronx., "alternative to the Upper West side", Car Transportation is reccomended.</v>
      </c>
    </row>
    <row r="3136" spans="1:27" x14ac:dyDescent="0.2">
      <c r="A3136">
        <v>3275</v>
      </c>
      <c r="B3136" t="s">
        <v>3971</v>
      </c>
      <c r="C3136" t="s">
        <v>26</v>
      </c>
      <c r="D3136" s="1">
        <v>3200000</v>
      </c>
      <c r="E3136">
        <v>3</v>
      </c>
      <c r="F3136">
        <v>3</v>
      </c>
      <c r="G3136" s="2">
        <v>1820</v>
      </c>
      <c r="H3136" t="s">
        <v>2604</v>
      </c>
      <c r="I3136" t="s">
        <v>45</v>
      </c>
      <c r="J3136" s="5">
        <v>11217</v>
      </c>
      <c r="K3136" s="8" t="str">
        <f>VLOOKUP($B3136,Sheet1!A:E,3,FALSE)</f>
        <v>Boerum Hill</v>
      </c>
      <c r="L3136" s="8" t="str">
        <f>VLOOKUP($B3136,Sheet1!A:E,4,FALSE)</f>
        <v>B</v>
      </c>
      <c r="M3136">
        <v>-73.981684999999999</v>
      </c>
      <c r="N3136">
        <v>40.677937300000004</v>
      </c>
      <c r="O3136" s="13">
        <f>VLOOKUP($B3136,Sheet2!A:F,6,FALSE)</f>
        <v>4.8948062801737242</v>
      </c>
      <c r="P3136" s="1">
        <v>640000</v>
      </c>
      <c r="Q3136" s="3">
        <v>6.7500000000000004E-2</v>
      </c>
      <c r="R3136">
        <v>30</v>
      </c>
      <c r="S3136" s="1">
        <v>2560000</v>
      </c>
      <c r="T3136" s="1">
        <v>16604.11</v>
      </c>
      <c r="U3136" s="1">
        <v>3249.44</v>
      </c>
      <c r="V3136" s="1">
        <v>666.67</v>
      </c>
      <c r="W3136" s="4">
        <v>205</v>
      </c>
      <c r="X3136" s="1">
        <v>20725.22</v>
      </c>
      <c r="Y3136">
        <v>6</v>
      </c>
      <c r="Z3136">
        <v>9</v>
      </c>
      <c r="AA3136" t="str">
        <f>VLOOKUP($B3136,Sheet1!A:E,5,FALSE)</f>
        <v>Historic brownstones, upscale boutique shops, close to Downtown Brooklyn. </v>
      </c>
    </row>
    <row r="3137" spans="1:27" x14ac:dyDescent="0.2">
      <c r="A3137">
        <v>3276</v>
      </c>
      <c r="B3137" t="s">
        <v>3972</v>
      </c>
      <c r="C3137" t="s">
        <v>87</v>
      </c>
      <c r="D3137" s="1">
        <v>5980000</v>
      </c>
      <c r="E3137">
        <v>40</v>
      </c>
      <c r="F3137">
        <v>20</v>
      </c>
      <c r="G3137" s="2">
        <v>15500</v>
      </c>
      <c r="H3137" t="s">
        <v>130</v>
      </c>
      <c r="I3137" t="s">
        <v>65</v>
      </c>
      <c r="J3137" s="5">
        <v>11372</v>
      </c>
      <c r="K3137" s="8" t="str">
        <f>VLOOKUP($B3137,Sheet1!A:E,3,FALSE)</f>
        <v>High Bridge</v>
      </c>
      <c r="L3137" s="8" t="str">
        <f>VLOOKUP($B3137,Sheet1!A:E,4,FALSE)</f>
        <v>C</v>
      </c>
      <c r="M3137">
        <v>-73.872619200000003</v>
      </c>
      <c r="N3137">
        <v>40.751467900000002</v>
      </c>
      <c r="O3137" s="13">
        <f>VLOOKUP($B3137,Sheet2!A:F,6,FALSE)</f>
        <v>5.9226017142142151</v>
      </c>
      <c r="P3137" s="1">
        <v>1196000</v>
      </c>
      <c r="Q3137" s="3">
        <v>6.7500000000000004E-2</v>
      </c>
      <c r="R3137">
        <v>30</v>
      </c>
      <c r="S3137" s="1">
        <v>4784000</v>
      </c>
      <c r="T3137" s="1">
        <v>31028.93</v>
      </c>
      <c r="U3137" s="1">
        <v>6072.39</v>
      </c>
      <c r="V3137" s="1">
        <v>1245.83</v>
      </c>
      <c r="W3137" s="4">
        <v>205</v>
      </c>
      <c r="X3137" s="1">
        <v>38552.160000000003</v>
      </c>
      <c r="Y3137">
        <v>80</v>
      </c>
      <c r="Z3137">
        <v>18</v>
      </c>
      <c r="AA3137" t="str">
        <f>VLOOKUP($B3137,Sheet1!A:E,5,FALSE)</f>
        <v> High Bridge connecting Manhattan &amp; Bronx, near Yankee Stadium. High poverty rates.</v>
      </c>
    </row>
    <row r="3138" spans="1:27" x14ac:dyDescent="0.2">
      <c r="A3138">
        <v>3277</v>
      </c>
      <c r="B3138" t="s">
        <v>3973</v>
      </c>
      <c r="C3138" t="s">
        <v>87</v>
      </c>
      <c r="D3138" s="1">
        <v>1499000</v>
      </c>
      <c r="E3138">
        <v>3</v>
      </c>
      <c r="F3138">
        <v>2</v>
      </c>
      <c r="G3138" s="2">
        <v>3090</v>
      </c>
      <c r="H3138" t="s">
        <v>62</v>
      </c>
      <c r="I3138" t="s">
        <v>45</v>
      </c>
      <c r="J3138" s="5">
        <v>11220</v>
      </c>
      <c r="K3138" s="8" t="str">
        <f>VLOOKUP($B3138,Sheet1!A:E,3,FALSE)</f>
        <v>Bay Ridge</v>
      </c>
      <c r="L3138" s="8" t="str">
        <f>VLOOKUP($B3138,Sheet1!A:E,4,FALSE)</f>
        <v>B+</v>
      </c>
      <c r="M3138">
        <v>-74.004982799999993</v>
      </c>
      <c r="N3138">
        <v>40.641631699999998</v>
      </c>
      <c r="O3138" s="13">
        <f>VLOOKUP($B3138,Sheet2!A:F,6,FALSE)</f>
        <v>7.4669699099653881</v>
      </c>
      <c r="P3138" s="1">
        <v>299800</v>
      </c>
      <c r="Q3138" s="3">
        <v>6.7500000000000004E-2</v>
      </c>
      <c r="R3138">
        <v>30</v>
      </c>
      <c r="S3138" s="1">
        <v>1199200</v>
      </c>
      <c r="T3138" s="1">
        <v>7777.99</v>
      </c>
      <c r="U3138" s="1">
        <v>1522.16</v>
      </c>
      <c r="V3138" s="1">
        <v>312.29000000000002</v>
      </c>
      <c r="W3138" s="4">
        <v>600</v>
      </c>
      <c r="X3138" s="1">
        <v>10212.44</v>
      </c>
      <c r="Y3138">
        <v>6</v>
      </c>
      <c r="Z3138">
        <v>19</v>
      </c>
      <c r="AA3138" t="str">
        <f>VLOOKUP($B3138,Sheet1!A:E,5,FALSE)</f>
        <v>South Brooklyn Neighborhood known for elaborate Christmas light in Dyker Heights.</v>
      </c>
    </row>
    <row r="3139" spans="1:27" x14ac:dyDescent="0.2">
      <c r="A3139">
        <v>3278</v>
      </c>
      <c r="B3139" t="s">
        <v>3974</v>
      </c>
      <c r="C3139" t="s">
        <v>26</v>
      </c>
      <c r="D3139" s="1">
        <v>1599000</v>
      </c>
      <c r="E3139">
        <v>2</v>
      </c>
      <c r="F3139">
        <v>2</v>
      </c>
      <c r="G3139" s="2">
        <v>1400</v>
      </c>
      <c r="H3139" t="s">
        <v>69</v>
      </c>
      <c r="I3139" t="s">
        <v>28</v>
      </c>
      <c r="J3139" s="5">
        <v>10019</v>
      </c>
      <c r="K3139" s="8" t="str">
        <f>VLOOKUP($B3139,Sheet1!A:E,3,FALSE)</f>
        <v>Chelsea</v>
      </c>
      <c r="L3139" s="8" t="str">
        <f>VLOOKUP($B3139,Sheet1!A:E,4,FALSE)</f>
        <v>A</v>
      </c>
      <c r="M3139">
        <v>-73.984363099999996</v>
      </c>
      <c r="N3139">
        <v>40.760177499999998</v>
      </c>
      <c r="O3139" s="13">
        <f>VLOOKUP($B3139,Sheet2!A:F,6,FALSE)</f>
        <v>0.7858951638728463</v>
      </c>
      <c r="P3139" s="1">
        <v>319800</v>
      </c>
      <c r="Q3139" s="3">
        <v>6.7500000000000004E-2</v>
      </c>
      <c r="R3139">
        <v>30</v>
      </c>
      <c r="S3139" s="1">
        <v>1279200</v>
      </c>
      <c r="T3139" s="1">
        <v>8296.8700000000008</v>
      </c>
      <c r="U3139" s="1">
        <v>1623.7</v>
      </c>
      <c r="V3139" s="1">
        <v>333.13</v>
      </c>
      <c r="W3139" s="4">
        <v>600</v>
      </c>
      <c r="X3139" s="1">
        <v>10853.7</v>
      </c>
      <c r="Y3139">
        <v>4</v>
      </c>
      <c r="Z3139">
        <v>9</v>
      </c>
      <c r="AA3139" t="str">
        <f>VLOOKUP($B3139,Sheet1!A:E,5,FALSE)</f>
        <v>Luxury Highrises, premier neighborhood with upscale resturants and shops; Previously a LGBTQ hub.</v>
      </c>
    </row>
    <row r="3140" spans="1:27" x14ac:dyDescent="0.2">
      <c r="A3140">
        <v>3279</v>
      </c>
      <c r="B3140" t="s">
        <v>3975</v>
      </c>
      <c r="C3140" t="s">
        <v>34</v>
      </c>
      <c r="D3140" s="1">
        <v>549000</v>
      </c>
      <c r="E3140">
        <v>2</v>
      </c>
      <c r="F3140">
        <v>2</v>
      </c>
      <c r="G3140" s="2">
        <v>1148</v>
      </c>
      <c r="H3140" t="s">
        <v>861</v>
      </c>
      <c r="I3140" t="s">
        <v>45</v>
      </c>
      <c r="J3140" s="5">
        <v>11212</v>
      </c>
      <c r="K3140" s="8" t="str">
        <f>VLOOKUP($B3140,Sheet1!A:E,3,FALSE)</f>
        <v>Brownsville</v>
      </c>
      <c r="L3140" s="8" t="str">
        <f>VLOOKUP($B3140,Sheet1!A:E,4,FALSE)</f>
        <v>D</v>
      </c>
      <c r="M3140">
        <v>-73.912409699999998</v>
      </c>
      <c r="N3140">
        <v>40.665898800000001</v>
      </c>
      <c r="O3140" s="13">
        <f>VLOOKUP($B3140,Sheet2!A:F,6,FALSE)</f>
        <v>6.8874322055229289</v>
      </c>
      <c r="P3140" s="1">
        <v>109800</v>
      </c>
      <c r="Q3140" s="3">
        <v>6.7500000000000004E-2</v>
      </c>
      <c r="R3140">
        <v>30</v>
      </c>
      <c r="S3140" s="1">
        <v>439200</v>
      </c>
      <c r="T3140" s="1">
        <v>2848.64</v>
      </c>
      <c r="U3140" s="1">
        <v>557.48</v>
      </c>
      <c r="V3140" s="1">
        <v>114.38</v>
      </c>
      <c r="W3140" s="4">
        <v>600</v>
      </c>
      <c r="X3140" s="1">
        <v>4120.5</v>
      </c>
      <c r="Y3140">
        <v>4</v>
      </c>
      <c r="Z3140">
        <v>7</v>
      </c>
      <c r="AA3140" t="str">
        <f>VLOOKUP($B3140,Sheet1!A:E,5,FALSE)</f>
        <v>Diverse community and historical significance.</v>
      </c>
    </row>
    <row r="3141" spans="1:27" x14ac:dyDescent="0.2">
      <c r="A3141">
        <v>3280</v>
      </c>
      <c r="B3141" t="s">
        <v>3976</v>
      </c>
      <c r="C3141" t="s">
        <v>26</v>
      </c>
      <c r="D3141" s="1">
        <v>249999</v>
      </c>
      <c r="E3141">
        <v>1</v>
      </c>
      <c r="F3141">
        <v>1</v>
      </c>
      <c r="G3141">
        <v>596</v>
      </c>
      <c r="H3141" t="s">
        <v>369</v>
      </c>
      <c r="I3141" t="s">
        <v>36</v>
      </c>
      <c r="J3141" s="5">
        <v>10301</v>
      </c>
      <c r="K3141" s="8" t="str">
        <f>VLOOKUP($B3141,Sheet1!A:E,3,FALSE)</f>
        <v>Richmond County</v>
      </c>
      <c r="L3141" s="8" t="str">
        <f>VLOOKUP($B3141,Sheet1!A:E,4,FALSE)</f>
        <v>B</v>
      </c>
      <c r="M3141">
        <v>-74.099924299999998</v>
      </c>
      <c r="N3141">
        <v>40.6299335</v>
      </c>
      <c r="O3141" s="13">
        <f>VLOOKUP($B3141,Sheet2!A:F,6,FALSE)</f>
        <v>10.171421082683249</v>
      </c>
      <c r="P3141" s="1">
        <v>49999.8</v>
      </c>
      <c r="Q3141" s="3">
        <v>6.7500000000000004E-2</v>
      </c>
      <c r="R3141">
        <v>30</v>
      </c>
      <c r="S3141" s="1">
        <v>199999.2</v>
      </c>
      <c r="T3141" s="1">
        <v>1297.19</v>
      </c>
      <c r="U3141" s="1">
        <v>253.86</v>
      </c>
      <c r="V3141" s="1">
        <v>52.08</v>
      </c>
      <c r="W3141" s="4">
        <v>600</v>
      </c>
      <c r="X3141" s="1">
        <v>2203.14</v>
      </c>
      <c r="Y3141">
        <v>2</v>
      </c>
      <c r="Z3141">
        <v>5</v>
      </c>
      <c r="AA3141" t="str">
        <f>VLOOKUP($B3141,Sheet1!A:E,5,FALSE)</f>
        <v>Northern Staten Island</v>
      </c>
    </row>
    <row r="3142" spans="1:27" x14ac:dyDescent="0.2">
      <c r="A3142">
        <v>3281</v>
      </c>
      <c r="B3142" t="s">
        <v>3977</v>
      </c>
      <c r="C3142" t="s">
        <v>34</v>
      </c>
      <c r="D3142" s="1">
        <v>699900</v>
      </c>
      <c r="E3142">
        <v>3</v>
      </c>
      <c r="F3142">
        <v>4</v>
      </c>
      <c r="G3142" s="2">
        <v>2160</v>
      </c>
      <c r="H3142" t="s">
        <v>145</v>
      </c>
      <c r="I3142" t="s">
        <v>36</v>
      </c>
      <c r="J3142" s="5">
        <v>10309</v>
      </c>
      <c r="K3142" s="8" t="str">
        <f>VLOOKUP($B3142,Sheet1!A:E,3,FALSE)</f>
        <v>South Shore</v>
      </c>
      <c r="L3142" s="8" t="str">
        <f>VLOOKUP($B3142,Sheet1!A:E,4,FALSE)</f>
        <v>B</v>
      </c>
      <c r="M3142">
        <v>-74.218826699999994</v>
      </c>
      <c r="N3142">
        <v>40.528675999999997</v>
      </c>
      <c r="O3142" s="13">
        <f>VLOOKUP($B3142,Sheet2!A:F,6,FALSE)</f>
        <v>19.52555126444739</v>
      </c>
      <c r="P3142" s="1">
        <v>139980</v>
      </c>
      <c r="Q3142" s="3">
        <v>6.7500000000000004E-2</v>
      </c>
      <c r="R3142">
        <v>30</v>
      </c>
      <c r="S3142" s="1">
        <v>559920</v>
      </c>
      <c r="T3142" s="1">
        <v>3631.63</v>
      </c>
      <c r="U3142" s="1">
        <v>710.71</v>
      </c>
      <c r="V3142" s="1">
        <v>145.81</v>
      </c>
      <c r="W3142" s="4">
        <v>375</v>
      </c>
      <c r="X3142" s="1">
        <v>4863.16</v>
      </c>
      <c r="Y3142">
        <v>6</v>
      </c>
      <c r="Z3142">
        <v>9</v>
      </c>
      <c r="AA3142" t="str">
        <f>VLOOKUP($B3142,Sheet1!A:E,5,FALSE)</f>
        <v>Southern coastline of Long island, costal communities &amp; beaches such as Long Beach, Jones Beach, Fire Island, Hempstead.</v>
      </c>
    </row>
    <row r="3143" spans="1:27" x14ac:dyDescent="0.2">
      <c r="A3143">
        <v>3282</v>
      </c>
      <c r="B3143" t="s">
        <v>3978</v>
      </c>
      <c r="C3143" t="s">
        <v>87</v>
      </c>
      <c r="D3143" s="1">
        <v>1149000</v>
      </c>
      <c r="E3143">
        <v>2</v>
      </c>
      <c r="F3143">
        <v>2</v>
      </c>
      <c r="G3143" s="2">
        <v>1472</v>
      </c>
      <c r="H3143" t="s">
        <v>2544</v>
      </c>
      <c r="I3143" t="s">
        <v>45</v>
      </c>
      <c r="J3143" s="5">
        <v>11223</v>
      </c>
      <c r="K3143" s="8" t="str">
        <f>VLOOKUP($B3143,Sheet1!A:E,3,FALSE)</f>
        <v>Bensonhurst</v>
      </c>
      <c r="L3143" s="8" t="str">
        <f>VLOOKUP($B3143,Sheet1!A:E,4,FALSE)</f>
        <v>B+</v>
      </c>
      <c r="M3143">
        <v>-73.975553500000004</v>
      </c>
      <c r="N3143">
        <v>40.607829099999996</v>
      </c>
      <c r="O3143" s="13">
        <f>VLOOKUP($B3143,Sheet2!A:F,6,FALSE)</f>
        <v>9.7422428754083761</v>
      </c>
      <c r="P3143" s="1">
        <v>229800</v>
      </c>
      <c r="Q3143" s="3">
        <v>6.7500000000000004E-2</v>
      </c>
      <c r="R3143">
        <v>30</v>
      </c>
      <c r="S3143" s="1">
        <v>919200</v>
      </c>
      <c r="T3143" s="1">
        <v>5961.91</v>
      </c>
      <c r="U3143" s="1">
        <v>1166.75</v>
      </c>
      <c r="V3143" s="1">
        <v>239.38</v>
      </c>
      <c r="W3143" s="4">
        <v>375</v>
      </c>
      <c r="X3143" s="1">
        <v>7743.04</v>
      </c>
      <c r="Y3143">
        <v>4</v>
      </c>
      <c r="Z3143">
        <v>9</v>
      </c>
      <c r="AA3143" t="str">
        <f>VLOOKUP($B3143,Sheet1!A:E,5,FALSE)</f>
        <v>Bay Parkway being the primary commercial area with shops &amp; dining, Italian-American heritage, large Bensonhurst Park, and many more niche local markets.</v>
      </c>
    </row>
    <row r="3144" spans="1:27" x14ac:dyDescent="0.2">
      <c r="A3144">
        <v>3283</v>
      </c>
      <c r="B3144" t="s">
        <v>3979</v>
      </c>
      <c r="C3144" t="s">
        <v>52</v>
      </c>
      <c r="D3144" s="1">
        <v>219000</v>
      </c>
      <c r="E3144">
        <v>1</v>
      </c>
      <c r="F3144">
        <v>1</v>
      </c>
      <c r="G3144">
        <v>780</v>
      </c>
      <c r="H3144" t="s">
        <v>56</v>
      </c>
      <c r="I3144" t="s">
        <v>65</v>
      </c>
      <c r="J3144" s="5">
        <v>11418</v>
      </c>
      <c r="K3144" s="8" t="str">
        <f>VLOOKUP($B3144,Sheet1!A:E,3,FALSE)</f>
        <v>Richmond Hill</v>
      </c>
      <c r="L3144" s="8" t="str">
        <f>VLOOKUP($B3144,Sheet1!A:E,4,FALSE)</f>
        <v>B</v>
      </c>
      <c r="M3144">
        <v>-73.839759999999998</v>
      </c>
      <c r="N3144">
        <v>40.6981799</v>
      </c>
      <c r="O3144" s="13">
        <f>VLOOKUP($B3144,Sheet2!A:F,6,FALSE)</f>
        <v>8.4075746802044424</v>
      </c>
      <c r="P3144" s="1">
        <v>43800</v>
      </c>
      <c r="Q3144" s="3">
        <v>6.7500000000000004E-2</v>
      </c>
      <c r="R3144">
        <v>30</v>
      </c>
      <c r="S3144" s="1">
        <v>175200</v>
      </c>
      <c r="T3144" s="1">
        <v>1136.3399999999999</v>
      </c>
      <c r="U3144" s="1">
        <v>222.38</v>
      </c>
      <c r="V3144" s="1">
        <v>45.63</v>
      </c>
      <c r="W3144" s="4">
        <v>600</v>
      </c>
      <c r="X3144" s="1">
        <v>2004.35</v>
      </c>
      <c r="Y3144">
        <v>2</v>
      </c>
      <c r="Z3144">
        <v>7</v>
      </c>
      <c r="AA3144" t="str">
        <f>VLOOKUP($B3144,Sheet1!A:E,5,FALSE)</f>
        <v>Large South Asian community, plenty of local parks. </v>
      </c>
    </row>
    <row r="3145" spans="1:27" x14ac:dyDescent="0.2">
      <c r="A3145">
        <v>3284</v>
      </c>
      <c r="B3145" t="s">
        <v>3980</v>
      </c>
      <c r="C3145" t="s">
        <v>52</v>
      </c>
      <c r="D3145" s="1">
        <v>499000</v>
      </c>
      <c r="E3145">
        <v>3</v>
      </c>
      <c r="F3145">
        <v>1</v>
      </c>
      <c r="G3145" s="2">
        <v>2184</v>
      </c>
      <c r="H3145" t="s">
        <v>39</v>
      </c>
      <c r="I3145" t="s">
        <v>28</v>
      </c>
      <c r="J3145" s="5">
        <v>10001</v>
      </c>
      <c r="K3145" s="8" t="str">
        <f>VLOOKUP($B3145,Sheet1!A:E,3,FALSE)</f>
        <v>Chelsea</v>
      </c>
      <c r="L3145" s="8" t="str">
        <f>VLOOKUP($B3145,Sheet1!A:E,4,FALSE)</f>
        <v>A</v>
      </c>
      <c r="M3145">
        <v>-73.986504100000005</v>
      </c>
      <c r="N3145">
        <v>40.746072499999997</v>
      </c>
      <c r="O3145" s="13">
        <f>VLOOKUP($B3145,Sheet2!A:F,6,FALSE)</f>
        <v>0.19761688382277981</v>
      </c>
      <c r="P3145" s="1">
        <v>99800</v>
      </c>
      <c r="Q3145" s="3">
        <v>6.7500000000000004E-2</v>
      </c>
      <c r="R3145">
        <v>30</v>
      </c>
      <c r="S3145" s="1">
        <v>399200</v>
      </c>
      <c r="T3145" s="1">
        <v>2589.1999999999998</v>
      </c>
      <c r="U3145" s="1">
        <v>506.71</v>
      </c>
      <c r="V3145" s="1">
        <v>103.96</v>
      </c>
      <c r="W3145" s="4">
        <v>550</v>
      </c>
      <c r="X3145" s="1">
        <v>3749.87</v>
      </c>
      <c r="Y3145">
        <v>6</v>
      </c>
      <c r="Z3145">
        <v>18</v>
      </c>
      <c r="AA3145" t="str">
        <f>VLOOKUP($B3145,Sheet1!A:E,5,FALSE)</f>
        <v>Luxury Highrises, premier neighborhood with upscale resturants and shops; Previously a LGBTQ hub.</v>
      </c>
    </row>
    <row r="3146" spans="1:27" x14ac:dyDescent="0.2">
      <c r="A3146">
        <v>3285</v>
      </c>
      <c r="B3146" t="s">
        <v>3981</v>
      </c>
      <c r="C3146" t="s">
        <v>34</v>
      </c>
      <c r="D3146" s="1">
        <v>749999</v>
      </c>
      <c r="E3146">
        <v>4</v>
      </c>
      <c r="F3146">
        <v>2.5</v>
      </c>
      <c r="G3146" s="2">
        <v>1063</v>
      </c>
      <c r="H3146" t="s">
        <v>369</v>
      </c>
      <c r="I3146" t="s">
        <v>36</v>
      </c>
      <c r="J3146" s="5">
        <v>10312</v>
      </c>
      <c r="K3146" s="8" t="str">
        <f>VLOOKUP($B3146,Sheet1!A:E,3,FALSE)</f>
        <v>Great Kills</v>
      </c>
      <c r="L3146" s="8" t="str">
        <f>VLOOKUP($B3146,Sheet1!A:E,4,FALSE)</f>
        <v>B</v>
      </c>
      <c r="M3146">
        <v>-74.156667499999998</v>
      </c>
      <c r="N3146">
        <v>40.535507799999998</v>
      </c>
      <c r="O3146" s="13">
        <f>VLOOKUP($B3146,Sheet2!A:F,6,FALSE)</f>
        <v>17.25246014746654</v>
      </c>
      <c r="P3146" s="1">
        <v>149999.79999999999</v>
      </c>
      <c r="Q3146" s="3">
        <v>6.7500000000000004E-2</v>
      </c>
      <c r="R3146">
        <v>30</v>
      </c>
      <c r="S3146" s="1">
        <v>599999.19999999995</v>
      </c>
      <c r="T3146" s="1">
        <v>3891.58</v>
      </c>
      <c r="U3146" s="1">
        <v>761.59</v>
      </c>
      <c r="V3146" s="1">
        <v>156.25</v>
      </c>
      <c r="W3146" s="4">
        <v>205</v>
      </c>
      <c r="X3146" s="1">
        <v>5014.42</v>
      </c>
      <c r="Y3146">
        <v>8</v>
      </c>
      <c r="Z3146">
        <v>6</v>
      </c>
      <c r="AA3146" t="str">
        <f>VLOOKUP($B3146,Sheet1!A:E,5,FALSE)</f>
        <v>Southern Staten Island, Suburban feel, waterfront community, Great Kills Park, named after Duth word of "Great creeks"</v>
      </c>
    </row>
    <row r="3147" spans="1:27" x14ac:dyDescent="0.2">
      <c r="A3147">
        <v>3286</v>
      </c>
      <c r="B3147" t="s">
        <v>3982</v>
      </c>
      <c r="C3147" t="s">
        <v>52</v>
      </c>
      <c r="D3147" s="1">
        <v>449000</v>
      </c>
      <c r="E3147">
        <v>1</v>
      </c>
      <c r="F3147">
        <v>2</v>
      </c>
      <c r="G3147" s="2">
        <v>1130</v>
      </c>
      <c r="H3147" t="s">
        <v>825</v>
      </c>
      <c r="I3147" t="s">
        <v>65</v>
      </c>
      <c r="J3147" s="5">
        <v>11005</v>
      </c>
      <c r="K3147" s="8" t="str">
        <f>VLOOKUP($B3147,Sheet1!A:E,3,FALSE)</f>
        <v>Glen Oaks</v>
      </c>
      <c r="L3147" s="8" t="str">
        <f>VLOOKUP($B3147,Sheet1!A:E,4,FALSE)</f>
        <v>A</v>
      </c>
      <c r="M3147">
        <v>-73.715978399999997</v>
      </c>
      <c r="N3147">
        <v>40.7578216</v>
      </c>
      <c r="O3147" s="13">
        <f>VLOOKUP($B3147,Sheet2!A:F,6,FALSE)</f>
        <v>14.152653372536641</v>
      </c>
      <c r="P3147" s="1">
        <v>89800</v>
      </c>
      <c r="Q3147" s="3">
        <v>6.7500000000000004E-2</v>
      </c>
      <c r="R3147">
        <v>30</v>
      </c>
      <c r="S3147" s="1">
        <v>359200</v>
      </c>
      <c r="T3147" s="1">
        <v>2329.7600000000002</v>
      </c>
      <c r="U3147" s="1">
        <v>455.94</v>
      </c>
      <c r="V3147" s="1">
        <v>93.54</v>
      </c>
      <c r="W3147" s="4">
        <v>2000</v>
      </c>
      <c r="X3147" s="1">
        <v>4879.24</v>
      </c>
      <c r="Y3147">
        <v>2</v>
      </c>
      <c r="Z3147">
        <v>7</v>
      </c>
      <c r="AA3147" t="str">
        <f>VLOOKUP($B3147,Sheet1!A:E,5,FALSE)</f>
        <v>Glen Oaks Village - large cooperative housing development, Queens County Farm. </v>
      </c>
    </row>
    <row r="3148" spans="1:27" x14ac:dyDescent="0.2">
      <c r="A3148">
        <v>3287</v>
      </c>
      <c r="B3148" t="s">
        <v>3983</v>
      </c>
      <c r="C3148" t="s">
        <v>26</v>
      </c>
      <c r="D3148" s="1">
        <v>879000</v>
      </c>
      <c r="E3148">
        <v>2</v>
      </c>
      <c r="F3148">
        <v>2</v>
      </c>
      <c r="G3148" s="2">
        <v>1278</v>
      </c>
      <c r="H3148" t="s">
        <v>325</v>
      </c>
      <c r="I3148" t="s">
        <v>28</v>
      </c>
      <c r="J3148" s="5">
        <v>10035</v>
      </c>
      <c r="K3148" s="8" t="str">
        <f>VLOOKUP($B3148,Sheet1!A:E,3,FALSE)</f>
        <v>East Harlem</v>
      </c>
      <c r="L3148" s="8" t="str">
        <f>VLOOKUP($B3148,Sheet1!A:E,4,FALSE)</f>
        <v>C</v>
      </c>
      <c r="M3148">
        <v>-73.933409600000005</v>
      </c>
      <c r="N3148">
        <v>40.796295600000001</v>
      </c>
      <c r="O3148" s="13">
        <f>VLOOKUP($B3148,Sheet2!A:F,6,FALSE)</f>
        <v>4.2637448027323304</v>
      </c>
      <c r="P3148" s="1">
        <v>175800</v>
      </c>
      <c r="Q3148" s="3">
        <v>6.7500000000000004E-2</v>
      </c>
      <c r="R3148">
        <v>30</v>
      </c>
      <c r="S3148" s="1">
        <v>703200</v>
      </c>
      <c r="T3148" s="1">
        <v>4560.9399999999996</v>
      </c>
      <c r="U3148" s="1">
        <v>892.58</v>
      </c>
      <c r="V3148" s="1">
        <v>183.13</v>
      </c>
      <c r="W3148" s="4">
        <v>375</v>
      </c>
      <c r="X3148" s="1">
        <v>6011.65</v>
      </c>
      <c r="Y3148">
        <v>4</v>
      </c>
      <c r="Z3148">
        <v>8</v>
      </c>
      <c r="AA3148" t="str">
        <f>VLOOKUP($B3148,Sheet1!A:E,5,FALSE)</f>
        <v>Spanish Harlem/ "El Barrio", Latin American &amp; Caribbean restaurants. Bustling street life. </v>
      </c>
    </row>
    <row r="3149" spans="1:27" x14ac:dyDescent="0.2">
      <c r="A3149">
        <v>3288</v>
      </c>
      <c r="B3149" t="s">
        <v>3984</v>
      </c>
      <c r="C3149" t="s">
        <v>52</v>
      </c>
      <c r="D3149" s="1">
        <v>650000</v>
      </c>
      <c r="E3149">
        <v>1</v>
      </c>
      <c r="F3149">
        <v>1</v>
      </c>
      <c r="G3149">
        <v>800</v>
      </c>
      <c r="H3149" t="s">
        <v>69</v>
      </c>
      <c r="I3149" t="s">
        <v>28</v>
      </c>
      <c r="J3149" s="5">
        <v>10028</v>
      </c>
      <c r="K3149" s="8" t="str">
        <f>VLOOKUP($B3149,Sheet1!A:E,3,FALSE)</f>
        <v>Upper East Side</v>
      </c>
      <c r="L3149" s="8" t="str">
        <f>VLOOKUP($B3149,Sheet1!A:E,4,FALSE)</f>
        <v>A</v>
      </c>
      <c r="M3149">
        <v>-73.948158699999993</v>
      </c>
      <c r="N3149">
        <v>40.773571099999998</v>
      </c>
      <c r="O3149" s="13">
        <f>VLOOKUP($B3149,Sheet2!A:F,6,FALSE)</f>
        <v>2.5963890986386682</v>
      </c>
      <c r="P3149" s="1">
        <v>130000</v>
      </c>
      <c r="Q3149" s="3">
        <v>6.7500000000000004E-2</v>
      </c>
      <c r="R3149">
        <v>30</v>
      </c>
      <c r="S3149" s="1">
        <v>520000</v>
      </c>
      <c r="T3149" s="1">
        <v>3372.71</v>
      </c>
      <c r="U3149" s="1">
        <v>660.04</v>
      </c>
      <c r="V3149" s="1">
        <v>135.41999999999999</v>
      </c>
      <c r="W3149" s="4">
        <v>205</v>
      </c>
      <c r="X3149" s="1">
        <v>4373.17</v>
      </c>
      <c r="Y3149">
        <v>2</v>
      </c>
      <c r="Z3149">
        <v>7</v>
      </c>
      <c r="AA3149" t="str">
        <f>VLOOKUP($B3149,Sheet1!A:E,5,FALSE)</f>
        <v>Posh neighborhood, private schools, expensive supermarkets, iconic museums. </v>
      </c>
    </row>
    <row r="3150" spans="1:27" x14ac:dyDescent="0.2">
      <c r="A3150">
        <v>3289</v>
      </c>
      <c r="B3150" t="s">
        <v>3985</v>
      </c>
      <c r="C3150" t="s">
        <v>26</v>
      </c>
      <c r="D3150" s="1">
        <v>750000</v>
      </c>
      <c r="E3150">
        <v>2</v>
      </c>
      <c r="F3150">
        <v>2</v>
      </c>
      <c r="G3150">
        <v>732</v>
      </c>
      <c r="H3150" t="s">
        <v>69</v>
      </c>
      <c r="I3150" t="s">
        <v>45</v>
      </c>
      <c r="J3150" s="5">
        <v>11206</v>
      </c>
      <c r="K3150" s="8" t="str">
        <f>VLOOKUP($B3150,Sheet1!A:E,3,FALSE)</f>
        <v>Williamsburg</v>
      </c>
      <c r="L3150" s="8" t="str">
        <f>VLOOKUP($B3150,Sheet1!A:E,4,FALSE)</f>
        <v>B+</v>
      </c>
      <c r="M3150">
        <v>-73.930250700000002</v>
      </c>
      <c r="N3150">
        <v>40.699610900000003</v>
      </c>
      <c r="O3150" s="13">
        <f>VLOOKUP($B3150,Sheet2!A:F,6,FALSE)</f>
        <v>4.4630262454299539</v>
      </c>
      <c r="P3150" s="1">
        <v>150000</v>
      </c>
      <c r="Q3150" s="3">
        <v>6.7500000000000004E-2</v>
      </c>
      <c r="R3150">
        <v>30</v>
      </c>
      <c r="S3150" s="1">
        <v>600000</v>
      </c>
      <c r="T3150" s="1">
        <v>3891.59</v>
      </c>
      <c r="U3150" s="1">
        <v>761.59</v>
      </c>
      <c r="V3150" s="1">
        <v>156.25</v>
      </c>
      <c r="W3150" s="4">
        <v>600</v>
      </c>
      <c r="X3150" s="1">
        <v>5409.43</v>
      </c>
      <c r="Y3150">
        <v>4</v>
      </c>
      <c r="Z3150">
        <v>5</v>
      </c>
      <c r="AA3150" t="str">
        <f>VLOOKUP($B3150,Sheet1!A:E,5,FALSE)</f>
        <v>Hipsters, Trendy cafes bars resturants, Smorgasburg, "East Manhattan".</v>
      </c>
    </row>
    <row r="3151" spans="1:27" x14ac:dyDescent="0.2">
      <c r="A3151">
        <v>3290</v>
      </c>
      <c r="B3151" t="s">
        <v>3986</v>
      </c>
      <c r="C3151" t="s">
        <v>26</v>
      </c>
      <c r="D3151" s="1">
        <v>780000</v>
      </c>
      <c r="E3151">
        <v>2</v>
      </c>
      <c r="F3151">
        <v>2</v>
      </c>
      <c r="G3151">
        <v>847</v>
      </c>
      <c r="H3151" t="s">
        <v>39</v>
      </c>
      <c r="I3151" t="s">
        <v>65</v>
      </c>
      <c r="J3151" s="5">
        <v>11366</v>
      </c>
      <c r="K3151" s="8" t="str">
        <f>VLOOKUP($B3151,Sheet1!A:E,3,FALSE)</f>
        <v>Fresh Meadows</v>
      </c>
      <c r="L3151" s="8" t="str">
        <f>VLOOKUP($B3151,Sheet1!A:E,4,FALSE)</f>
        <v>A-</v>
      </c>
      <c r="M3151">
        <v>-73.808761000000004</v>
      </c>
      <c r="N3151">
        <v>40.720934800000002</v>
      </c>
      <c r="O3151" s="13">
        <f>VLOOKUP($B3151,Sheet2!A:F,6,FALSE)</f>
        <v>9.470400380850716</v>
      </c>
      <c r="P3151" s="1">
        <v>156000</v>
      </c>
      <c r="Q3151" s="3">
        <v>6.7500000000000004E-2</v>
      </c>
      <c r="R3151">
        <v>30</v>
      </c>
      <c r="S3151" s="1">
        <v>624000</v>
      </c>
      <c r="T3151" s="1">
        <v>4047.25</v>
      </c>
      <c r="U3151" s="1">
        <v>792.05</v>
      </c>
      <c r="V3151" s="1">
        <v>162.5</v>
      </c>
      <c r="W3151" s="4">
        <v>375</v>
      </c>
      <c r="X3151" s="1">
        <v>5376.8</v>
      </c>
      <c r="Y3151">
        <v>4</v>
      </c>
      <c r="Z3151">
        <v>5</v>
      </c>
      <c r="AA3151" t="str">
        <f>VLOOKUP($B3151,Sheet1!A:E,5,FALSE)</f>
        <v>Suburban Residential area near St. John's Univeristy and Fresh Meadows Shopping Center.</v>
      </c>
    </row>
    <row r="3152" spans="1:27" x14ac:dyDescent="0.2">
      <c r="A3152">
        <v>3291</v>
      </c>
      <c r="B3152" t="s">
        <v>3987</v>
      </c>
      <c r="C3152" t="s">
        <v>87</v>
      </c>
      <c r="D3152" s="1">
        <v>699000</v>
      </c>
      <c r="E3152">
        <v>3</v>
      </c>
      <c r="F3152">
        <v>2.5</v>
      </c>
      <c r="G3152" s="2">
        <v>2184</v>
      </c>
      <c r="H3152" t="s">
        <v>35</v>
      </c>
      <c r="I3152" t="s">
        <v>45</v>
      </c>
      <c r="J3152" s="5">
        <v>11226</v>
      </c>
      <c r="K3152" s="8" t="str">
        <f>VLOOKUP($B3152,Sheet1!A:E,3,FALSE)</f>
        <v>Flatbush</v>
      </c>
      <c r="L3152" s="8" t="str">
        <f>VLOOKUP($B3152,Sheet1!A:E,4,FALSE)</f>
        <v>B</v>
      </c>
      <c r="M3152">
        <v>-73.947933599999999</v>
      </c>
      <c r="N3152">
        <v>40.641886499999998</v>
      </c>
      <c r="O3152" s="13">
        <f>VLOOKUP($B3152,Sheet2!A:F,6,FALSE)</f>
        <v>7.6366671843062148</v>
      </c>
      <c r="P3152" s="1">
        <v>139800</v>
      </c>
      <c r="Q3152" s="3">
        <v>6.7500000000000004E-2</v>
      </c>
      <c r="R3152">
        <v>30</v>
      </c>
      <c r="S3152" s="1">
        <v>559200</v>
      </c>
      <c r="T3152" s="1">
        <v>3626.96</v>
      </c>
      <c r="U3152" s="1">
        <v>709.8</v>
      </c>
      <c r="V3152" s="1">
        <v>145.63</v>
      </c>
      <c r="W3152" s="4">
        <v>600</v>
      </c>
      <c r="X3152" s="1">
        <v>5082.3900000000003</v>
      </c>
      <c r="Y3152">
        <v>6</v>
      </c>
      <c r="Z3152">
        <v>12</v>
      </c>
      <c r="AA3152" t="str">
        <f>VLOOKUP($B3152,Sheet1!A:E,5,FALSE)</f>
        <v>Family friendly neighborhood, Open Space, South of Prospect Park, more affordable, having Carribean &amp; Haitian Influence.</v>
      </c>
    </row>
    <row r="3153" spans="1:27" x14ac:dyDescent="0.2">
      <c r="A3153">
        <v>3292</v>
      </c>
      <c r="B3153" t="s">
        <v>3988</v>
      </c>
      <c r="C3153" t="s">
        <v>52</v>
      </c>
      <c r="D3153" s="1">
        <v>275000</v>
      </c>
      <c r="E3153">
        <v>2</v>
      </c>
      <c r="F3153">
        <v>1</v>
      </c>
      <c r="G3153" s="2">
        <v>2184</v>
      </c>
      <c r="H3153" t="s">
        <v>3989</v>
      </c>
      <c r="I3153" t="s">
        <v>65</v>
      </c>
      <c r="J3153" s="5">
        <v>11427</v>
      </c>
      <c r="K3153" s="8" t="str">
        <f>VLOOKUP($B3153,Sheet1!A:E,3,FALSE)</f>
        <v>Queens Village</v>
      </c>
      <c r="L3153" s="8" t="str">
        <f>VLOOKUP($B3153,Sheet1!A:E,4,FALSE)</f>
        <v>B</v>
      </c>
      <c r="M3153">
        <v>-73.740097599999999</v>
      </c>
      <c r="N3153">
        <v>40.730094899999997</v>
      </c>
      <c r="O3153" s="13">
        <f>VLOOKUP($B3153,Sheet2!A:F,6,FALSE)</f>
        <v>12.94066446156075</v>
      </c>
      <c r="P3153" s="1">
        <v>55000</v>
      </c>
      <c r="Q3153" s="3">
        <v>6.7500000000000004E-2</v>
      </c>
      <c r="R3153">
        <v>30</v>
      </c>
      <c r="S3153" s="1">
        <v>220000</v>
      </c>
      <c r="T3153" s="1">
        <v>1426.92</v>
      </c>
      <c r="U3153" s="1">
        <v>279.25</v>
      </c>
      <c r="V3153" s="1">
        <v>57.29</v>
      </c>
      <c r="W3153" s="4">
        <v>600</v>
      </c>
      <c r="X3153" s="1">
        <v>2363.46</v>
      </c>
      <c r="Y3153">
        <v>4</v>
      </c>
      <c r="Z3153">
        <v>18</v>
      </c>
      <c r="AA3153" t="str">
        <f>VLOOKUP($B3153,Sheet1!A:E,5,FALSE)</f>
        <v>Suburban charm and family-oriented community.</v>
      </c>
    </row>
    <row r="3154" spans="1:27" x14ac:dyDescent="0.2">
      <c r="A3154">
        <v>3293</v>
      </c>
      <c r="B3154" t="s">
        <v>3990</v>
      </c>
      <c r="C3154" t="s">
        <v>34</v>
      </c>
      <c r="D3154" s="1">
        <v>925000</v>
      </c>
      <c r="E3154">
        <v>2</v>
      </c>
      <c r="F3154">
        <v>2.5</v>
      </c>
      <c r="G3154" s="2">
        <v>2100</v>
      </c>
      <c r="H3154" t="s">
        <v>113</v>
      </c>
      <c r="I3154" t="s">
        <v>65</v>
      </c>
      <c r="J3154" s="5">
        <v>11385</v>
      </c>
      <c r="K3154" s="8" t="str">
        <f>VLOOKUP($B3154,Sheet1!A:E,3,FALSE)</f>
        <v>Ridgewood</v>
      </c>
      <c r="L3154" s="8" t="str">
        <f>VLOOKUP($B3154,Sheet1!A:E,4,FALSE)</f>
        <v>B+</v>
      </c>
      <c r="M3154">
        <v>-73.882369999999995</v>
      </c>
      <c r="N3154">
        <v>40.701579600000002</v>
      </c>
      <c r="O3154" s="13">
        <f>VLOOKUP($B3154,Sheet2!A:F,6,FALSE)</f>
        <v>6.3161303929480734</v>
      </c>
      <c r="P3154" s="1">
        <v>185000</v>
      </c>
      <c r="Q3154" s="3">
        <v>6.7500000000000004E-2</v>
      </c>
      <c r="R3154">
        <v>30</v>
      </c>
      <c r="S3154" s="1">
        <v>740000</v>
      </c>
      <c r="T3154" s="1">
        <v>4799.63</v>
      </c>
      <c r="U3154" s="1">
        <v>939.29</v>
      </c>
      <c r="V3154" s="1">
        <v>192.71</v>
      </c>
      <c r="W3154" s="4">
        <v>375</v>
      </c>
      <c r="X3154" s="1">
        <v>6306.63</v>
      </c>
      <c r="Y3154">
        <v>4</v>
      </c>
      <c r="Z3154">
        <v>12</v>
      </c>
      <c r="AA3154" t="str">
        <f>VLOOKUP($B3154,Sheet1!A:E,5,FALSE)</f>
        <v>Historic architecture and emerging arts scene.</v>
      </c>
    </row>
    <row r="3155" spans="1:27" x14ac:dyDescent="0.2">
      <c r="A3155">
        <v>3294</v>
      </c>
      <c r="B3155" t="s">
        <v>3991</v>
      </c>
      <c r="C3155" t="s">
        <v>52</v>
      </c>
      <c r="D3155" s="1">
        <v>388000</v>
      </c>
      <c r="E3155">
        <v>2</v>
      </c>
      <c r="F3155">
        <v>2</v>
      </c>
      <c r="G3155" s="2">
        <v>2184</v>
      </c>
      <c r="H3155" t="s">
        <v>189</v>
      </c>
      <c r="I3155" t="s">
        <v>65</v>
      </c>
      <c r="J3155" s="5">
        <v>11372</v>
      </c>
      <c r="K3155" s="8" t="str">
        <f>VLOOKUP($B3155,Sheet1!A:E,3,FALSE)</f>
        <v>High Bridge</v>
      </c>
      <c r="L3155" s="8" t="str">
        <f>VLOOKUP($B3155,Sheet1!A:E,4,FALSE)</f>
        <v>C</v>
      </c>
      <c r="M3155">
        <v>-73.876042400000003</v>
      </c>
      <c r="N3155">
        <v>40.755554099999998</v>
      </c>
      <c r="O3155" s="13">
        <f>VLOOKUP($B3155,Sheet2!A:F,6,FALSE)</f>
        <v>5.7587693274408327</v>
      </c>
      <c r="P3155" s="1">
        <v>77600</v>
      </c>
      <c r="Q3155" s="3">
        <v>6.7500000000000004E-2</v>
      </c>
      <c r="R3155">
        <v>30</v>
      </c>
      <c r="S3155" s="1">
        <v>310400</v>
      </c>
      <c r="T3155" s="1">
        <v>2013.25</v>
      </c>
      <c r="U3155" s="1">
        <v>393.99</v>
      </c>
      <c r="V3155" s="1">
        <v>80.83</v>
      </c>
      <c r="W3155" s="4">
        <v>205</v>
      </c>
      <c r="X3155" s="1">
        <v>2693.08</v>
      </c>
      <c r="Y3155">
        <v>4</v>
      </c>
      <c r="Z3155">
        <v>14</v>
      </c>
      <c r="AA3155" t="str">
        <f>VLOOKUP($B3155,Sheet1!A:E,5,FALSE)</f>
        <v> High Bridge connecting Manhattan &amp; Bronx, near Yankee Stadium. High poverty rates.</v>
      </c>
    </row>
    <row r="3156" spans="1:27" x14ac:dyDescent="0.2">
      <c r="A3156">
        <v>3295</v>
      </c>
      <c r="B3156" t="s">
        <v>3992</v>
      </c>
      <c r="C3156" t="s">
        <v>52</v>
      </c>
      <c r="D3156" s="1">
        <v>224995</v>
      </c>
      <c r="E3156">
        <v>3</v>
      </c>
      <c r="F3156">
        <v>1</v>
      </c>
      <c r="G3156">
        <v>550</v>
      </c>
      <c r="H3156" t="s">
        <v>119</v>
      </c>
      <c r="I3156" t="s">
        <v>65</v>
      </c>
      <c r="J3156" s="5">
        <v>11375</v>
      </c>
      <c r="K3156" s="8" t="str">
        <f>VLOOKUP($B3156,Sheet1!A:E,3,FALSE)</f>
        <v>Forest Hills</v>
      </c>
      <c r="L3156" s="8" t="str">
        <f>VLOOKUP($B3156,Sheet1!A:E,4,FALSE)</f>
        <v>A</v>
      </c>
      <c r="M3156">
        <v>-73.848292799999996</v>
      </c>
      <c r="N3156">
        <v>40.726666600000001</v>
      </c>
      <c r="O3156" s="13">
        <f>VLOOKUP($B3156,Sheet2!A:F,6,FALSE)</f>
        <v>7.3581398612948714</v>
      </c>
      <c r="P3156" s="1">
        <v>44999</v>
      </c>
      <c r="Q3156" s="3">
        <v>6.7500000000000004E-2</v>
      </c>
      <c r="R3156">
        <v>30</v>
      </c>
      <c r="S3156" s="1">
        <v>179996</v>
      </c>
      <c r="T3156" s="1">
        <v>1167.45</v>
      </c>
      <c r="U3156" s="1">
        <v>228.47</v>
      </c>
      <c r="V3156" s="1">
        <v>46.87</v>
      </c>
      <c r="W3156" s="4">
        <v>600</v>
      </c>
      <c r="X3156" s="1">
        <v>2042.8</v>
      </c>
      <c r="Y3156">
        <v>6</v>
      </c>
      <c r="Z3156">
        <v>5</v>
      </c>
      <c r="AA3156" t="str">
        <f>VLOOKUP($B3156,Sheet1!A:E,5,FALSE)</f>
        <v>Forest Hills Stadium - historic concert venue, commuter friendly from Manhattan.</v>
      </c>
    </row>
    <row r="3157" spans="1:27" x14ac:dyDescent="0.2">
      <c r="A3157">
        <v>3296</v>
      </c>
      <c r="B3157" t="s">
        <v>3993</v>
      </c>
      <c r="C3157" t="s">
        <v>52</v>
      </c>
      <c r="D3157" s="1">
        <v>239000</v>
      </c>
      <c r="E3157">
        <v>1</v>
      </c>
      <c r="F3157">
        <v>1</v>
      </c>
      <c r="G3157">
        <v>670</v>
      </c>
      <c r="H3157" t="s">
        <v>1329</v>
      </c>
      <c r="I3157" t="s">
        <v>45</v>
      </c>
      <c r="J3157" s="5">
        <v>11223</v>
      </c>
      <c r="K3157" s="8" t="str">
        <f>VLOOKUP($B3157,Sheet1!A:E,3,FALSE)</f>
        <v>Bensonhurst</v>
      </c>
      <c r="L3157" s="8" t="str">
        <f>VLOOKUP($B3157,Sheet1!A:E,4,FALSE)</f>
        <v>B+</v>
      </c>
      <c r="M3157">
        <v>-73.964361299999993</v>
      </c>
      <c r="N3157">
        <v>40.601045900000003</v>
      </c>
      <c r="O3157" s="13">
        <f>VLOOKUP($B3157,Sheet2!A:F,6,FALSE)</f>
        <v>10.256361265098731</v>
      </c>
      <c r="P3157" s="1">
        <v>47800</v>
      </c>
      <c r="Q3157" s="3">
        <v>6.7500000000000004E-2</v>
      </c>
      <c r="R3157">
        <v>30</v>
      </c>
      <c r="S3157" s="1">
        <v>191200</v>
      </c>
      <c r="T3157" s="1">
        <v>1240.1199999999999</v>
      </c>
      <c r="U3157" s="1">
        <v>242.69</v>
      </c>
      <c r="V3157" s="1">
        <v>49.79</v>
      </c>
      <c r="W3157" s="4">
        <v>600</v>
      </c>
      <c r="X3157" s="1">
        <v>2132.6</v>
      </c>
      <c r="Y3157">
        <v>2</v>
      </c>
      <c r="Z3157">
        <v>6</v>
      </c>
      <c r="AA3157" t="str">
        <f>VLOOKUP($B3157,Sheet1!A:E,5,FALSE)</f>
        <v>Bay Parkway being the primary commercial area with shops &amp; dining, Italian-American heritage, large Bensonhurst Park, and many more niche local markets.</v>
      </c>
    </row>
    <row r="3158" spans="1:27" x14ac:dyDescent="0.2">
      <c r="A3158">
        <v>3297</v>
      </c>
      <c r="B3158" t="s">
        <v>3994</v>
      </c>
      <c r="C3158" t="s">
        <v>52</v>
      </c>
      <c r="D3158" s="1">
        <v>529000</v>
      </c>
      <c r="E3158">
        <v>2</v>
      </c>
      <c r="F3158">
        <v>2</v>
      </c>
      <c r="G3158" s="2">
        <v>1200</v>
      </c>
      <c r="H3158" t="s">
        <v>119</v>
      </c>
      <c r="I3158" t="s">
        <v>45</v>
      </c>
      <c r="J3158" s="5">
        <v>11235</v>
      </c>
      <c r="K3158" s="8" t="str">
        <f>VLOOKUP($B3158,Sheet1!A:E,3,FALSE)</f>
        <v>Brighton Beach</v>
      </c>
      <c r="L3158" s="8" t="str">
        <f>VLOOKUP($B3158,Sheet1!A:E,4,FALSE)</f>
        <v>B</v>
      </c>
      <c r="M3158">
        <v>-73.966748999999993</v>
      </c>
      <c r="N3158">
        <v>40.581106200000001</v>
      </c>
      <c r="O3158" s="13">
        <f>VLOOKUP($B3158,Sheet2!A:F,6,FALSE)</f>
        <v>11.6138705801766</v>
      </c>
      <c r="P3158" s="1">
        <v>105800</v>
      </c>
      <c r="Q3158" s="3">
        <v>6.7500000000000004E-2</v>
      </c>
      <c r="R3158">
        <v>30</v>
      </c>
      <c r="S3158" s="1">
        <v>423200</v>
      </c>
      <c r="T3158" s="1">
        <v>2744.87</v>
      </c>
      <c r="U3158" s="1">
        <v>537.16999999999996</v>
      </c>
      <c r="V3158" s="1">
        <v>110.21</v>
      </c>
      <c r="W3158" s="4">
        <v>205</v>
      </c>
      <c r="X3158" s="1">
        <v>3597.25</v>
      </c>
      <c r="Y3158">
        <v>4</v>
      </c>
      <c r="Z3158">
        <v>8</v>
      </c>
      <c r="AA3158" t="str">
        <f>VLOOKUP($B3158,Sheet1!A:E,5,FALSE)</f>
        <v>Large Russian-speaking community and boardwalk with beach access.</v>
      </c>
    </row>
    <row r="3159" spans="1:27" x14ac:dyDescent="0.2">
      <c r="A3159">
        <v>3298</v>
      </c>
      <c r="B3159" t="s">
        <v>3995</v>
      </c>
      <c r="C3159" t="s">
        <v>26</v>
      </c>
      <c r="D3159" s="1">
        <v>995000</v>
      </c>
      <c r="E3159">
        <v>4</v>
      </c>
      <c r="F3159">
        <v>2</v>
      </c>
      <c r="G3159" s="2">
        <v>1782</v>
      </c>
      <c r="H3159" t="s">
        <v>699</v>
      </c>
      <c r="I3159" t="s">
        <v>45</v>
      </c>
      <c r="J3159" s="5">
        <v>11228</v>
      </c>
      <c r="K3159" s="8" t="str">
        <f>VLOOKUP($B3159,Sheet1!A:E,3,FALSE)</f>
        <v>Dyker Heights</v>
      </c>
      <c r="L3159" s="8" t="str">
        <f>VLOOKUP($B3159,Sheet1!A:E,4,FALSE)</f>
        <v>A</v>
      </c>
      <c r="M3159">
        <v>-74.017696400000005</v>
      </c>
      <c r="N3159">
        <v>40.622604600000003</v>
      </c>
      <c r="O3159" s="13">
        <f>VLOOKUP($B3159,Sheet2!A:F,6,FALSE)</f>
        <v>8.8723002196984346</v>
      </c>
      <c r="P3159" s="1">
        <v>199000</v>
      </c>
      <c r="Q3159" s="3">
        <v>6.7500000000000004E-2</v>
      </c>
      <c r="R3159">
        <v>30</v>
      </c>
      <c r="S3159" s="1">
        <v>796000</v>
      </c>
      <c r="T3159" s="1">
        <v>5162.84</v>
      </c>
      <c r="U3159" s="1">
        <v>1010.37</v>
      </c>
      <c r="V3159" s="1">
        <v>207.29</v>
      </c>
      <c r="W3159" s="4">
        <v>1000</v>
      </c>
      <c r="X3159" s="1">
        <v>7380.51</v>
      </c>
      <c r="Y3159">
        <v>8</v>
      </c>
      <c r="Z3159">
        <v>11</v>
      </c>
      <c r="AA3159" t="str">
        <f>VLOOKUP($B3159,Sheet1!A:E,5,FALSE)</f>
        <v>Residential Area, famous for extreme Christmas lights display, Italian and Chinese population.</v>
      </c>
    </row>
    <row r="3160" spans="1:27" x14ac:dyDescent="0.2">
      <c r="A3160">
        <v>3299</v>
      </c>
      <c r="B3160" t="s">
        <v>3996</v>
      </c>
      <c r="C3160" t="s">
        <v>34</v>
      </c>
      <c r="D3160" s="1">
        <v>1030000</v>
      </c>
      <c r="E3160">
        <v>4</v>
      </c>
      <c r="F3160">
        <v>2</v>
      </c>
      <c r="G3160" s="2">
        <v>1624</v>
      </c>
      <c r="H3160" t="s">
        <v>119</v>
      </c>
      <c r="I3160" t="s">
        <v>65</v>
      </c>
      <c r="J3160" s="5">
        <v>11365</v>
      </c>
      <c r="K3160" s="8" t="str">
        <f>VLOOKUP($B3160,Sheet1!A:E,3,FALSE)</f>
        <v>Auburndale</v>
      </c>
      <c r="L3160" s="8" t="str">
        <f>VLOOKUP($B3160,Sheet1!A:E,4,FALSE)</f>
        <v>B</v>
      </c>
      <c r="M3160">
        <v>-73.803755600000002</v>
      </c>
      <c r="N3160">
        <v>40.732001599999997</v>
      </c>
      <c r="O3160" s="13">
        <f>VLOOKUP($B3160,Sheet2!A:F,6,FALSE)</f>
        <v>9.6051668998881237</v>
      </c>
      <c r="P3160" s="1">
        <v>206000</v>
      </c>
      <c r="Q3160" s="3">
        <v>6.7500000000000004E-2</v>
      </c>
      <c r="R3160">
        <v>30</v>
      </c>
      <c r="S3160" s="1">
        <v>824000</v>
      </c>
      <c r="T3160" s="1">
        <v>5344.45</v>
      </c>
      <c r="U3160" s="1">
        <v>1045.9100000000001</v>
      </c>
      <c r="V3160" s="1">
        <v>214.58</v>
      </c>
      <c r="W3160" s="4">
        <v>600</v>
      </c>
      <c r="X3160" s="1">
        <v>7204.95</v>
      </c>
      <c r="Y3160">
        <v>8</v>
      </c>
      <c r="Z3160">
        <v>10</v>
      </c>
      <c r="AA3160" t="str">
        <f>VLOOKUP($B3160,Sheet1!A:E,5,FALSE)</f>
        <v>Francis Lewis High School, suburban feel - sidewalks with trees, Long Island RailRoad primary transportation.</v>
      </c>
    </row>
    <row r="3161" spans="1:27" x14ac:dyDescent="0.2">
      <c r="A3161">
        <v>3300</v>
      </c>
      <c r="B3161" t="s">
        <v>3997</v>
      </c>
      <c r="C3161" t="s">
        <v>26</v>
      </c>
      <c r="D3161" s="1">
        <v>875000</v>
      </c>
      <c r="E3161">
        <v>3</v>
      </c>
      <c r="F3161">
        <v>1</v>
      </c>
      <c r="G3161">
        <v>294</v>
      </c>
      <c r="H3161" t="s">
        <v>31</v>
      </c>
      <c r="I3161" t="s">
        <v>28</v>
      </c>
      <c r="J3161" s="5">
        <v>10065</v>
      </c>
      <c r="K3161" s="8" t="str">
        <f>VLOOKUP($B3161,Sheet1!A:E,3,FALSE)</f>
        <v>Upper East Side</v>
      </c>
      <c r="L3161" s="8" t="str">
        <f>VLOOKUP($B3161,Sheet1!A:E,4,FALSE)</f>
        <v>A</v>
      </c>
      <c r="M3161">
        <v>-73.967632800000004</v>
      </c>
      <c r="N3161">
        <v>40.769482400000001</v>
      </c>
      <c r="O3161" s="13">
        <f>VLOOKUP($B3161,Sheet2!A:F,6,FALSE)</f>
        <v>1.7044536380850279</v>
      </c>
      <c r="P3161" s="1">
        <v>175000</v>
      </c>
      <c r="Q3161" s="3">
        <v>6.7500000000000004E-2</v>
      </c>
      <c r="R3161">
        <v>30</v>
      </c>
      <c r="S3161" s="1">
        <v>700000</v>
      </c>
      <c r="T3161" s="1">
        <v>4540.1899999999996</v>
      </c>
      <c r="U3161" s="1">
        <v>888.52</v>
      </c>
      <c r="V3161" s="1">
        <v>182.29</v>
      </c>
      <c r="W3161" s="4">
        <v>375</v>
      </c>
      <c r="X3161" s="1">
        <v>5986</v>
      </c>
      <c r="Y3161">
        <v>6</v>
      </c>
      <c r="Z3161">
        <v>2</v>
      </c>
      <c r="AA3161" t="str">
        <f>VLOOKUP($B3161,Sheet1!A:E,5,FALSE)</f>
        <v>Posh neighborhood, private schools, expensive supermarkets, iconic museums. </v>
      </c>
    </row>
    <row r="3162" spans="1:27" x14ac:dyDescent="0.2">
      <c r="A3162">
        <v>3301</v>
      </c>
      <c r="B3162" t="s">
        <v>3998</v>
      </c>
      <c r="C3162" t="s">
        <v>41</v>
      </c>
      <c r="D3162" s="1">
        <v>598500</v>
      </c>
      <c r="E3162">
        <v>3</v>
      </c>
      <c r="F3162">
        <v>2.5</v>
      </c>
      <c r="G3162" s="2">
        <v>1500</v>
      </c>
      <c r="H3162" t="s">
        <v>369</v>
      </c>
      <c r="I3162" t="s">
        <v>36</v>
      </c>
      <c r="J3162" s="5">
        <v>10314</v>
      </c>
      <c r="K3162" s="8" t="str">
        <f>VLOOKUP($B3162,Sheet1!A:E,3,FALSE)</f>
        <v>Mid Island</v>
      </c>
      <c r="L3162" s="8" t="str">
        <f>VLOOKUP($B3162,Sheet1!A:E,4,FALSE)</f>
        <v>B</v>
      </c>
      <c r="M3162">
        <v>-74.155564999999996</v>
      </c>
      <c r="N3162">
        <v>40.581918299999998</v>
      </c>
      <c r="O3162" s="13">
        <f>VLOOKUP($B3162,Sheet2!A:F,6,FALSE)</f>
        <v>14.578704527944859</v>
      </c>
      <c r="P3162" s="1">
        <v>119700</v>
      </c>
      <c r="Q3162" s="3">
        <v>6.7500000000000004E-2</v>
      </c>
      <c r="R3162">
        <v>30</v>
      </c>
      <c r="S3162" s="1">
        <v>478800</v>
      </c>
      <c r="T3162" s="1">
        <v>3105.49</v>
      </c>
      <c r="U3162" s="1">
        <v>607.75</v>
      </c>
      <c r="V3162" s="1">
        <v>124.69</v>
      </c>
      <c r="W3162" s="4">
        <v>205</v>
      </c>
      <c r="X3162" s="1">
        <v>4042.92</v>
      </c>
      <c r="Y3162">
        <v>6</v>
      </c>
      <c r="Z3162">
        <v>8</v>
      </c>
      <c r="AA3162" t="str">
        <f>VLOOKUP($B3162,Sheet1!A:E,5,FALSE)</f>
        <v>Middle of Staten island, largest % of Asians in Staten Island, suburban residential area.</v>
      </c>
    </row>
    <row r="3163" spans="1:27" x14ac:dyDescent="0.2">
      <c r="A3163">
        <v>3302</v>
      </c>
      <c r="B3163" t="s">
        <v>3999</v>
      </c>
      <c r="C3163" t="s">
        <v>52</v>
      </c>
      <c r="D3163" s="1">
        <v>265000</v>
      </c>
      <c r="E3163">
        <v>1</v>
      </c>
      <c r="F3163">
        <v>1</v>
      </c>
      <c r="G3163" s="2">
        <v>2184</v>
      </c>
      <c r="H3163" t="s">
        <v>322</v>
      </c>
      <c r="I3163" t="s">
        <v>65</v>
      </c>
      <c r="J3163" s="5">
        <v>11360</v>
      </c>
      <c r="K3163" s="8" t="str">
        <f>VLOOKUP($B3163,Sheet1!A:E,3,FALSE)</f>
        <v>Bayside</v>
      </c>
      <c r="L3163" s="8" t="str">
        <f>VLOOKUP($B3163,Sheet1!A:E,4,FALSE)</f>
        <v>A</v>
      </c>
      <c r="M3163">
        <v>-73.783040200000002</v>
      </c>
      <c r="N3163">
        <v>40.780022500000001</v>
      </c>
      <c r="O3163" s="13">
        <f>VLOOKUP($B3163,Sheet2!A:F,6,FALSE)</f>
        <v>10.83438920245773</v>
      </c>
      <c r="P3163" s="1">
        <v>53000</v>
      </c>
      <c r="Q3163" s="3">
        <v>6.7500000000000004E-2</v>
      </c>
      <c r="R3163">
        <v>30</v>
      </c>
      <c r="S3163" s="1">
        <v>212000</v>
      </c>
      <c r="T3163" s="1">
        <v>1375.03</v>
      </c>
      <c r="U3163" s="1">
        <v>269.08999999999997</v>
      </c>
      <c r="V3163" s="1">
        <v>55.21</v>
      </c>
      <c r="W3163" s="4">
        <v>600</v>
      </c>
      <c r="X3163" s="1">
        <v>2299.33</v>
      </c>
      <c r="Y3163">
        <v>2</v>
      </c>
      <c r="Z3163">
        <v>18</v>
      </c>
      <c r="AA3163" t="str">
        <f>VLOOKUP($B3163,Sheet1!A:E,5,FALSE)</f>
        <v>Suburban style homes in Northeast Queens, large Korean community, with its most commerical street being Bell Boulevard</v>
      </c>
    </row>
    <row r="3164" spans="1:27" x14ac:dyDescent="0.2">
      <c r="A3164">
        <v>3303</v>
      </c>
      <c r="B3164" t="s">
        <v>4000</v>
      </c>
      <c r="C3164" t="s">
        <v>87</v>
      </c>
      <c r="D3164" s="1">
        <v>1698000</v>
      </c>
      <c r="E3164">
        <v>12</v>
      </c>
      <c r="F3164">
        <v>4</v>
      </c>
      <c r="G3164" s="2">
        <v>2184</v>
      </c>
      <c r="H3164" t="s">
        <v>907</v>
      </c>
      <c r="I3164" t="s">
        <v>65</v>
      </c>
      <c r="J3164" s="5">
        <v>11385</v>
      </c>
      <c r="K3164" s="8" t="str">
        <f>VLOOKUP($B3164,Sheet1!A:E,3,FALSE)</f>
        <v>Ridgewood</v>
      </c>
      <c r="L3164" s="8" t="str">
        <f>VLOOKUP($B3164,Sheet1!A:E,4,FALSE)</f>
        <v>B+</v>
      </c>
      <c r="M3164">
        <v>-73.911491400000003</v>
      </c>
      <c r="N3164">
        <v>40.706327600000002</v>
      </c>
      <c r="O3164" s="13">
        <f>VLOOKUP($B3164,Sheet2!A:F,6,FALSE)</f>
        <v>4.8641414076060352</v>
      </c>
      <c r="P3164" s="1">
        <v>339600</v>
      </c>
      <c r="Q3164" s="3">
        <v>6.7500000000000004E-2</v>
      </c>
      <c r="R3164">
        <v>30</v>
      </c>
      <c r="S3164" s="1">
        <v>1358400</v>
      </c>
      <c r="T3164" s="1">
        <v>8810.56</v>
      </c>
      <c r="U3164" s="1">
        <v>1724.23</v>
      </c>
      <c r="V3164" s="1">
        <v>353.75</v>
      </c>
      <c r="W3164" s="4">
        <v>600</v>
      </c>
      <c r="X3164" s="1">
        <v>11488.54</v>
      </c>
      <c r="Y3164">
        <v>24</v>
      </c>
      <c r="Z3164">
        <v>9</v>
      </c>
      <c r="AA3164" t="str">
        <f>VLOOKUP($B3164,Sheet1!A:E,5,FALSE)</f>
        <v>Historic architecture and emerging arts scene.</v>
      </c>
    </row>
    <row r="3165" spans="1:27" x14ac:dyDescent="0.2">
      <c r="A3165">
        <v>3304</v>
      </c>
      <c r="B3165" t="s">
        <v>4001</v>
      </c>
      <c r="C3165" t="s">
        <v>26</v>
      </c>
      <c r="D3165" s="1">
        <v>1995000</v>
      </c>
      <c r="E3165">
        <v>1</v>
      </c>
      <c r="F3165">
        <v>1</v>
      </c>
      <c r="G3165">
        <v>826</v>
      </c>
      <c r="H3165" t="s">
        <v>69</v>
      </c>
      <c r="I3165" t="s">
        <v>28</v>
      </c>
      <c r="J3165" s="5">
        <v>10003</v>
      </c>
      <c r="K3165" s="8" t="str">
        <f>VLOOKUP($B3165,Sheet1!A:E,3,FALSE)</f>
        <v>East Village</v>
      </c>
      <c r="L3165" s="8" t="str">
        <f>VLOOKUP($B3165,Sheet1!A:E,4,FALSE)</f>
        <v>B+</v>
      </c>
      <c r="M3165">
        <v>-73.993631500000006</v>
      </c>
      <c r="N3165">
        <v>40.732460500000002</v>
      </c>
      <c r="O3165" s="13">
        <f>VLOOKUP($B3165,Sheet2!A:F,6,FALSE)</f>
        <v>1.20798389400648</v>
      </c>
      <c r="P3165" s="1">
        <v>399000</v>
      </c>
      <c r="Q3165" s="3">
        <v>6.7500000000000004E-2</v>
      </c>
      <c r="R3165">
        <v>30</v>
      </c>
      <c r="S3165" s="1">
        <v>1596000</v>
      </c>
      <c r="T3165" s="1">
        <v>10351.629999999999</v>
      </c>
      <c r="U3165" s="1">
        <v>2025.82</v>
      </c>
      <c r="V3165" s="1">
        <v>415.63</v>
      </c>
      <c r="W3165" s="4">
        <v>3000</v>
      </c>
      <c r="X3165" s="1">
        <v>15793.07</v>
      </c>
      <c r="Y3165">
        <v>2</v>
      </c>
      <c r="Z3165">
        <v>7</v>
      </c>
      <c r="AA3165" t="str">
        <f>VLOOKUP($B3165,Sheet1!A:E,5,FALSE)</f>
        <v>Lower Manhattan. Vibrant culture, "counter-culture history", St. Mark's Place. Tompkins Square Park, numerous bars clubs and music halls.</v>
      </c>
    </row>
    <row r="3166" spans="1:27" x14ac:dyDescent="0.2">
      <c r="A3166">
        <v>3305</v>
      </c>
      <c r="B3166" t="s">
        <v>4002</v>
      </c>
      <c r="C3166" t="s">
        <v>26</v>
      </c>
      <c r="D3166" s="1">
        <v>820000</v>
      </c>
      <c r="E3166">
        <v>1</v>
      </c>
      <c r="F3166">
        <v>2</v>
      </c>
      <c r="G3166">
        <v>788</v>
      </c>
      <c r="H3166" t="s">
        <v>485</v>
      </c>
      <c r="I3166" t="s">
        <v>45</v>
      </c>
      <c r="J3166" s="5">
        <v>11218</v>
      </c>
      <c r="K3166" s="8" t="str">
        <f>VLOOKUP($B3166,Sheet1!A:E,3,FALSE)</f>
        <v>Borough Park</v>
      </c>
      <c r="L3166" s="8" t="str">
        <f>VLOOKUP($B3166,Sheet1!A:E,4,FALSE)</f>
        <v>B-</v>
      </c>
      <c r="M3166">
        <v>-73.981259199999997</v>
      </c>
      <c r="N3166">
        <v>40.654167899999997</v>
      </c>
      <c r="O3166" s="13">
        <f>VLOOKUP($B3166,Sheet2!A:F,6,FALSE)</f>
        <v>6.5346567425447333</v>
      </c>
      <c r="P3166" s="1">
        <v>164000</v>
      </c>
      <c r="Q3166" s="3">
        <v>6.7500000000000004E-2</v>
      </c>
      <c r="R3166">
        <v>30</v>
      </c>
      <c r="S3166" s="1">
        <v>656000</v>
      </c>
      <c r="T3166" s="1">
        <v>4254.8</v>
      </c>
      <c r="U3166" s="1">
        <v>832.67</v>
      </c>
      <c r="V3166" s="1">
        <v>170.83</v>
      </c>
      <c r="W3166" s="4">
        <v>1700</v>
      </c>
      <c r="X3166" s="1">
        <v>6958.31</v>
      </c>
      <c r="Y3166">
        <v>2</v>
      </c>
      <c r="Z3166">
        <v>5</v>
      </c>
      <c r="AA3166" t="str">
        <f>VLOOKUP($B3166,Sheet1!A:E,5,FALSE)</f>
        <v>Large Hasidic Orthodox Jewish community, Kosher food, Synagogues. </v>
      </c>
    </row>
    <row r="3167" spans="1:27" x14ac:dyDescent="0.2">
      <c r="A3167">
        <v>3306</v>
      </c>
      <c r="B3167" t="s">
        <v>4003</v>
      </c>
      <c r="C3167" t="s">
        <v>87</v>
      </c>
      <c r="D3167" s="1">
        <v>1995000</v>
      </c>
      <c r="E3167">
        <v>3</v>
      </c>
      <c r="F3167">
        <v>4</v>
      </c>
      <c r="G3167" s="2">
        <v>2184</v>
      </c>
      <c r="H3167" t="s">
        <v>62</v>
      </c>
      <c r="I3167" t="s">
        <v>45</v>
      </c>
      <c r="J3167" s="5">
        <v>11224</v>
      </c>
      <c r="K3167" s="8" t="str">
        <f>VLOOKUP($B3167,Sheet1!A:E,3,FALSE)</f>
        <v>Coney Island</v>
      </c>
      <c r="L3167" s="8" t="str">
        <f>VLOOKUP($B3167,Sheet1!A:E,4,FALSE)</f>
        <v>C</v>
      </c>
      <c r="M3167">
        <v>-74.009974999999997</v>
      </c>
      <c r="N3167">
        <v>40.579667000000001</v>
      </c>
      <c r="O3167" s="13">
        <f>VLOOKUP($B3167,Sheet2!A:F,6,FALSE)</f>
        <v>11.74268078862389</v>
      </c>
      <c r="P3167" s="1">
        <v>399000</v>
      </c>
      <c r="Q3167" s="3">
        <v>6.7500000000000004E-2</v>
      </c>
      <c r="R3167">
        <v>30</v>
      </c>
      <c r="S3167" s="1">
        <v>1596000</v>
      </c>
      <c r="T3167" s="1">
        <v>10351.629999999999</v>
      </c>
      <c r="U3167" s="1">
        <v>2025.82</v>
      </c>
      <c r="V3167" s="1">
        <v>415.63</v>
      </c>
      <c r="W3167" s="4">
        <v>205</v>
      </c>
      <c r="X3167" s="1">
        <v>12998.07</v>
      </c>
      <c r="Y3167">
        <v>6</v>
      </c>
      <c r="Z3167">
        <v>9</v>
      </c>
      <c r="AA3167" t="str">
        <f>VLOOKUP($B3167,Sheet1!A:E,5,FALSE)</f>
        <v>Amusement parks by the boardwalk in Brooklyn, end of the D subway line.</v>
      </c>
    </row>
    <row r="3168" spans="1:27" x14ac:dyDescent="0.2">
      <c r="A3168">
        <v>3307</v>
      </c>
      <c r="B3168" t="s">
        <v>4004</v>
      </c>
      <c r="C3168" t="s">
        <v>52</v>
      </c>
      <c r="D3168" s="1">
        <v>210000</v>
      </c>
      <c r="E3168">
        <v>1</v>
      </c>
      <c r="F3168">
        <v>1</v>
      </c>
      <c r="G3168" s="2">
        <v>2184</v>
      </c>
      <c r="H3168" t="s">
        <v>67</v>
      </c>
      <c r="I3168" t="s">
        <v>65</v>
      </c>
      <c r="J3168" s="5">
        <v>11375</v>
      </c>
      <c r="K3168" s="8" t="str">
        <f>VLOOKUP($B3168,Sheet1!A:E,3,FALSE)</f>
        <v>Forest Hills</v>
      </c>
      <c r="L3168" s="8" t="str">
        <f>VLOOKUP($B3168,Sheet1!A:E,4,FALSE)</f>
        <v>A</v>
      </c>
      <c r="M3168">
        <v>-73.843720399999995</v>
      </c>
      <c r="N3168">
        <v>40.731531199999999</v>
      </c>
      <c r="O3168" s="13">
        <f>VLOOKUP($B3168,Sheet2!A:F,6,FALSE)</f>
        <v>7.5324301630846691</v>
      </c>
      <c r="P3168" s="1">
        <v>42000</v>
      </c>
      <c r="Q3168" s="3">
        <v>6.7500000000000004E-2</v>
      </c>
      <c r="R3168">
        <v>30</v>
      </c>
      <c r="S3168" s="1">
        <v>168000</v>
      </c>
      <c r="T3168" s="1">
        <v>1089.6400000000001</v>
      </c>
      <c r="U3168" s="1">
        <v>213.24</v>
      </c>
      <c r="V3168" s="1">
        <v>43.75</v>
      </c>
      <c r="W3168" s="4">
        <v>205</v>
      </c>
      <c r="X3168" s="1">
        <v>1551.64</v>
      </c>
      <c r="Y3168">
        <v>2</v>
      </c>
      <c r="Z3168">
        <v>18</v>
      </c>
      <c r="AA3168" t="str">
        <f>VLOOKUP($B3168,Sheet1!A:E,5,FALSE)</f>
        <v>Forest Hills Stadium - historic concert venue, commuter friendly from Manhattan.</v>
      </c>
    </row>
    <row r="3169" spans="1:27" x14ac:dyDescent="0.2">
      <c r="A3169">
        <v>3308</v>
      </c>
      <c r="B3169" t="s">
        <v>4005</v>
      </c>
      <c r="C3169" t="s">
        <v>52</v>
      </c>
      <c r="D3169" s="1">
        <v>2350000</v>
      </c>
      <c r="E3169">
        <v>2</v>
      </c>
      <c r="F3169">
        <v>2</v>
      </c>
      <c r="G3169" s="2">
        <v>2184</v>
      </c>
      <c r="H3169" t="s">
        <v>39</v>
      </c>
      <c r="I3169" t="s">
        <v>28</v>
      </c>
      <c r="J3169" s="5">
        <v>10011</v>
      </c>
      <c r="K3169" s="8" t="str">
        <f>VLOOKUP($B3169,Sheet1!A:E,3,FALSE)</f>
        <v>Chelsea</v>
      </c>
      <c r="L3169" s="8" t="str">
        <f>VLOOKUP($B3169,Sheet1!A:E,4,FALSE)</f>
        <v>A</v>
      </c>
      <c r="M3169">
        <v>-73.997288299999994</v>
      </c>
      <c r="N3169">
        <v>40.732462900000002</v>
      </c>
      <c r="O3169" s="13">
        <f>VLOOKUP($B3169,Sheet2!A:F,6,FALSE)</f>
        <v>1.2887616914058659</v>
      </c>
      <c r="P3169" s="1">
        <v>470000</v>
      </c>
      <c r="Q3169" s="3">
        <v>6.7500000000000004E-2</v>
      </c>
      <c r="R3169">
        <v>30</v>
      </c>
      <c r="S3169" s="1">
        <v>1880000</v>
      </c>
      <c r="T3169" s="1">
        <v>12193.64</v>
      </c>
      <c r="U3169" s="1">
        <v>2386.31</v>
      </c>
      <c r="V3169" s="1">
        <v>489.58</v>
      </c>
      <c r="W3169" s="4">
        <v>550</v>
      </c>
      <c r="X3169" s="1">
        <v>15619.54</v>
      </c>
      <c r="Y3169">
        <v>4</v>
      </c>
      <c r="Z3169">
        <v>14</v>
      </c>
      <c r="AA3169" t="str">
        <f>VLOOKUP($B3169,Sheet1!A:E,5,FALSE)</f>
        <v>Luxury Highrises, premier neighborhood with upscale resturants and shops; Previously a LGBTQ hub.</v>
      </c>
    </row>
    <row r="3170" spans="1:27" x14ac:dyDescent="0.2">
      <c r="A3170">
        <v>3309</v>
      </c>
      <c r="B3170" t="s">
        <v>4006</v>
      </c>
      <c r="C3170" t="s">
        <v>52</v>
      </c>
      <c r="D3170" s="1">
        <v>6995000</v>
      </c>
      <c r="E3170">
        <v>4</v>
      </c>
      <c r="F3170">
        <v>4</v>
      </c>
      <c r="G3170" s="2">
        <v>2184</v>
      </c>
      <c r="H3170" t="s">
        <v>47</v>
      </c>
      <c r="I3170" t="s">
        <v>28</v>
      </c>
      <c r="J3170" s="5">
        <v>10028</v>
      </c>
      <c r="K3170" s="8" t="str">
        <f>VLOOKUP($B3170,Sheet1!A:E,3,FALSE)</f>
        <v>Upper East Side</v>
      </c>
      <c r="L3170" s="8" t="str">
        <f>VLOOKUP($B3170,Sheet1!A:E,4,FALSE)</f>
        <v>A</v>
      </c>
      <c r="M3170">
        <v>-73.961980600000004</v>
      </c>
      <c r="N3170">
        <v>40.7789146</v>
      </c>
      <c r="O3170" s="13">
        <f>VLOOKUP($B3170,Sheet2!A:F,6,FALSE)</f>
        <v>2.413806771688392</v>
      </c>
      <c r="P3170" s="1">
        <v>1399000</v>
      </c>
      <c r="Q3170" s="3">
        <v>6.7500000000000004E-2</v>
      </c>
      <c r="R3170">
        <v>30</v>
      </c>
      <c r="S3170" s="1">
        <v>5596000</v>
      </c>
      <c r="T3170" s="1">
        <v>36295.550000000003</v>
      </c>
      <c r="U3170" s="1">
        <v>7103.07</v>
      </c>
      <c r="V3170" s="1">
        <v>1457.29</v>
      </c>
      <c r="W3170" s="4">
        <v>600</v>
      </c>
      <c r="X3170" s="1">
        <v>45455.91</v>
      </c>
      <c r="Y3170">
        <v>8</v>
      </c>
      <c r="Z3170">
        <v>9</v>
      </c>
      <c r="AA3170" t="str">
        <f>VLOOKUP($B3170,Sheet1!A:E,5,FALSE)</f>
        <v>Posh neighborhood, private schools, expensive supermarkets, iconic museums. </v>
      </c>
    </row>
    <row r="3171" spans="1:27" x14ac:dyDescent="0.2">
      <c r="A3171">
        <v>3311</v>
      </c>
      <c r="B3171" t="s">
        <v>4007</v>
      </c>
      <c r="C3171" t="s">
        <v>26</v>
      </c>
      <c r="D3171" s="1">
        <v>1475000</v>
      </c>
      <c r="E3171">
        <v>2</v>
      </c>
      <c r="F3171">
        <v>3</v>
      </c>
      <c r="G3171" s="2">
        <v>1397</v>
      </c>
      <c r="H3171" t="s">
        <v>140</v>
      </c>
      <c r="I3171" t="s">
        <v>28</v>
      </c>
      <c r="J3171" s="5">
        <v>10019</v>
      </c>
      <c r="K3171" s="8" t="str">
        <f>VLOOKUP($B3171,Sheet1!A:E,3,FALSE)</f>
        <v>Chelsea</v>
      </c>
      <c r="L3171" s="8" t="str">
        <f>VLOOKUP($B3171,Sheet1!A:E,4,FALSE)</f>
        <v>A</v>
      </c>
      <c r="M3171">
        <v>-73.984508599999998</v>
      </c>
      <c r="N3171">
        <v>40.7681878</v>
      </c>
      <c r="O3171" s="13">
        <f>VLOOKUP($B3171,Sheet2!A:F,6,FALSE)</f>
        <v>1.3375089270458149</v>
      </c>
      <c r="P3171" s="1">
        <v>295000</v>
      </c>
      <c r="Q3171" s="3">
        <v>6.7500000000000004E-2</v>
      </c>
      <c r="R3171">
        <v>30</v>
      </c>
      <c r="S3171" s="1">
        <v>1180000</v>
      </c>
      <c r="T3171" s="1">
        <v>7653.46</v>
      </c>
      <c r="U3171" s="1">
        <v>1497.79</v>
      </c>
      <c r="V3171" s="1">
        <v>307.29000000000002</v>
      </c>
      <c r="W3171" s="4">
        <v>600</v>
      </c>
      <c r="X3171" s="1">
        <v>10058.540000000001</v>
      </c>
      <c r="Y3171">
        <v>4</v>
      </c>
      <c r="Z3171">
        <v>7</v>
      </c>
      <c r="AA3171" t="str">
        <f>VLOOKUP($B3171,Sheet1!A:E,5,FALSE)</f>
        <v>Luxury Highrises, premier neighborhood with upscale resturants and shops; Previously a LGBTQ hub.</v>
      </c>
    </row>
    <row r="3172" spans="1:27" x14ac:dyDescent="0.2">
      <c r="A3172">
        <v>3312</v>
      </c>
      <c r="B3172" t="s">
        <v>4008</v>
      </c>
      <c r="C3172" t="s">
        <v>26</v>
      </c>
      <c r="D3172" s="1">
        <v>1225000</v>
      </c>
      <c r="E3172">
        <v>2</v>
      </c>
      <c r="F3172">
        <v>2</v>
      </c>
      <c r="G3172" s="2">
        <v>1050</v>
      </c>
      <c r="H3172" t="s">
        <v>39</v>
      </c>
      <c r="I3172" t="s">
        <v>28</v>
      </c>
      <c r="J3172" s="5">
        <v>10019</v>
      </c>
      <c r="K3172" s="8" t="str">
        <f>VLOOKUP($B3172,Sheet1!A:E,3,FALSE)</f>
        <v>Chelsea</v>
      </c>
      <c r="L3172" s="8" t="str">
        <f>VLOOKUP($B3172,Sheet1!A:E,4,FALSE)</f>
        <v>A</v>
      </c>
      <c r="M3172">
        <v>-73.981381799999994</v>
      </c>
      <c r="N3172">
        <v>40.762927699999999</v>
      </c>
      <c r="O3172" s="13">
        <f>VLOOKUP($B3172,Sheet2!A:F,6,FALSE)</f>
        <v>0.99655353530662305</v>
      </c>
      <c r="P3172" s="1">
        <v>245000</v>
      </c>
      <c r="Q3172" s="3">
        <v>6.7500000000000004E-2</v>
      </c>
      <c r="R3172">
        <v>30</v>
      </c>
      <c r="S3172" s="1">
        <v>980000</v>
      </c>
      <c r="T3172" s="1">
        <v>6356.26</v>
      </c>
      <c r="U3172" s="1">
        <v>1243.93</v>
      </c>
      <c r="V3172" s="1">
        <v>255.21</v>
      </c>
      <c r="W3172" s="4">
        <v>1000</v>
      </c>
      <c r="X3172" s="1">
        <v>8855.4</v>
      </c>
      <c r="Y3172">
        <v>4</v>
      </c>
      <c r="Z3172">
        <v>7</v>
      </c>
      <c r="AA3172" t="str">
        <f>VLOOKUP($B3172,Sheet1!A:E,5,FALSE)</f>
        <v>Luxury Highrises, premier neighborhood with upscale resturants and shops; Previously a LGBTQ hub.</v>
      </c>
    </row>
    <row r="3173" spans="1:27" x14ac:dyDescent="0.2">
      <c r="A3173">
        <v>3313</v>
      </c>
      <c r="B3173" t="s">
        <v>4009</v>
      </c>
      <c r="C3173" t="s">
        <v>52</v>
      </c>
      <c r="D3173" s="1">
        <v>1995000</v>
      </c>
      <c r="E3173">
        <v>5</v>
      </c>
      <c r="F3173">
        <v>3</v>
      </c>
      <c r="G3173" s="2">
        <v>2400</v>
      </c>
      <c r="H3173" t="s">
        <v>42</v>
      </c>
      <c r="I3173" t="s">
        <v>28</v>
      </c>
      <c r="J3173" s="5">
        <v>10128</v>
      </c>
      <c r="K3173" s="8" t="str">
        <f>VLOOKUP($B3173,Sheet1!A:E,3,FALSE)</f>
        <v>Upper East Side</v>
      </c>
      <c r="L3173" s="8" t="str">
        <f>VLOOKUP($B3173,Sheet1!A:E,4,FALSE)</f>
        <v>A</v>
      </c>
      <c r="M3173">
        <v>-73.944534200000007</v>
      </c>
      <c r="N3173">
        <v>40.777997499999998</v>
      </c>
      <c r="O3173" s="13">
        <f>VLOOKUP($B3173,Sheet2!A:F,6,FALSE)</f>
        <v>2.9423866195998651</v>
      </c>
      <c r="P3173" s="1">
        <v>399000</v>
      </c>
      <c r="Q3173" s="3">
        <v>6.7500000000000004E-2</v>
      </c>
      <c r="R3173">
        <v>30</v>
      </c>
      <c r="S3173" s="1">
        <v>1596000</v>
      </c>
      <c r="T3173" s="1">
        <v>10351.629999999999</v>
      </c>
      <c r="U3173" s="1">
        <v>2025.82</v>
      </c>
      <c r="V3173" s="1">
        <v>415.63</v>
      </c>
      <c r="W3173" s="4">
        <v>600</v>
      </c>
      <c r="X3173" s="1">
        <v>13393.07</v>
      </c>
      <c r="Y3173">
        <v>10</v>
      </c>
      <c r="Z3173">
        <v>12</v>
      </c>
      <c r="AA3173" t="str">
        <f>VLOOKUP($B3173,Sheet1!A:E,5,FALSE)</f>
        <v>Posh neighborhood, private schools, expensive supermarkets, iconic museums. </v>
      </c>
    </row>
    <row r="3174" spans="1:27" x14ac:dyDescent="0.2">
      <c r="A3174">
        <v>3314</v>
      </c>
      <c r="B3174" t="s">
        <v>4010</v>
      </c>
      <c r="C3174" t="s">
        <v>26</v>
      </c>
      <c r="D3174" s="1">
        <v>2999999</v>
      </c>
      <c r="E3174">
        <v>2</v>
      </c>
      <c r="F3174">
        <v>2</v>
      </c>
      <c r="G3174" s="2">
        <v>1770</v>
      </c>
      <c r="H3174" t="s">
        <v>3161</v>
      </c>
      <c r="I3174" t="s">
        <v>28</v>
      </c>
      <c r="J3174" s="5">
        <v>10075</v>
      </c>
      <c r="K3174" s="8" t="str">
        <f>VLOOKUP($B3174,Sheet1!A:E,3,FALSE)</f>
        <v>Upper East Side</v>
      </c>
      <c r="L3174" s="8" t="str">
        <f>VLOOKUP($B3174,Sheet1!A:E,4,FALSE)</f>
        <v>A</v>
      </c>
      <c r="M3174">
        <v>-73.961188399999998</v>
      </c>
      <c r="N3174">
        <v>40.777003100000002</v>
      </c>
      <c r="O3174" s="13">
        <f>VLOOKUP($B3174,Sheet2!A:F,6,FALSE)</f>
        <v>2.3238194035293942</v>
      </c>
      <c r="P3174" s="1">
        <v>599999.80000000005</v>
      </c>
      <c r="Q3174" s="3">
        <v>6.7500000000000004E-2</v>
      </c>
      <c r="R3174">
        <v>30</v>
      </c>
      <c r="S3174" s="1">
        <v>2399999.2000000002</v>
      </c>
      <c r="T3174" s="1">
        <v>15566.35</v>
      </c>
      <c r="U3174" s="1">
        <v>3046.35</v>
      </c>
      <c r="V3174" s="1">
        <v>625</v>
      </c>
      <c r="W3174" s="4">
        <v>600</v>
      </c>
      <c r="X3174" s="1">
        <v>19837.7</v>
      </c>
      <c r="Y3174">
        <v>4</v>
      </c>
      <c r="Z3174">
        <v>11</v>
      </c>
      <c r="AA3174" t="str">
        <f>VLOOKUP($B3174,Sheet1!A:E,5,FALSE)</f>
        <v>Posh neighborhood, private schools, expensive supermarkets, iconic museums. </v>
      </c>
    </row>
    <row r="3175" spans="1:27" x14ac:dyDescent="0.2">
      <c r="A3175">
        <v>3315</v>
      </c>
      <c r="B3175" t="s">
        <v>4011</v>
      </c>
      <c r="C3175" t="s">
        <v>52</v>
      </c>
      <c r="D3175" s="1">
        <v>292950</v>
      </c>
      <c r="E3175">
        <v>1</v>
      </c>
      <c r="F3175">
        <v>1</v>
      </c>
      <c r="G3175">
        <v>675</v>
      </c>
      <c r="H3175" t="s">
        <v>62</v>
      </c>
      <c r="I3175" t="s">
        <v>65</v>
      </c>
      <c r="J3175" s="5">
        <v>11372</v>
      </c>
      <c r="K3175" s="8" t="str">
        <f>VLOOKUP($B3175,Sheet1!A:E,3,FALSE)</f>
        <v>High Bridge</v>
      </c>
      <c r="L3175" s="8" t="str">
        <f>VLOOKUP($B3175,Sheet1!A:E,4,FALSE)</f>
        <v>C</v>
      </c>
      <c r="M3175">
        <v>-73.881463100000005</v>
      </c>
      <c r="N3175">
        <v>40.751355699999998</v>
      </c>
      <c r="O3175" s="13">
        <f>VLOOKUP($B3175,Sheet2!A:F,6,FALSE)</f>
        <v>5.4584939990849026</v>
      </c>
      <c r="P3175" s="1">
        <v>58590</v>
      </c>
      <c r="Q3175" s="3">
        <v>6.7500000000000004E-2</v>
      </c>
      <c r="R3175">
        <v>30</v>
      </c>
      <c r="S3175" s="1">
        <v>234360</v>
      </c>
      <c r="T3175" s="1">
        <v>1520.05</v>
      </c>
      <c r="U3175" s="1">
        <v>297.48</v>
      </c>
      <c r="V3175" s="1">
        <v>61.03</v>
      </c>
      <c r="W3175" s="4">
        <v>600</v>
      </c>
      <c r="X3175" s="1">
        <v>2478.56</v>
      </c>
      <c r="Y3175">
        <v>2</v>
      </c>
      <c r="Z3175">
        <v>6</v>
      </c>
      <c r="AA3175" t="str">
        <f>VLOOKUP($B3175,Sheet1!A:E,5,FALSE)</f>
        <v> High Bridge connecting Manhattan &amp; Bronx, near Yankee Stadium. High poverty rates.</v>
      </c>
    </row>
    <row r="3176" spans="1:27" x14ac:dyDescent="0.2">
      <c r="A3176">
        <v>3316</v>
      </c>
      <c r="B3176" t="s">
        <v>4012</v>
      </c>
      <c r="C3176" t="s">
        <v>163</v>
      </c>
      <c r="D3176" s="1">
        <v>990000</v>
      </c>
      <c r="E3176">
        <v>11</v>
      </c>
      <c r="F3176">
        <v>9</v>
      </c>
      <c r="G3176" s="2">
        <v>6240</v>
      </c>
      <c r="H3176" t="s">
        <v>325</v>
      </c>
      <c r="I3176" t="s">
        <v>45</v>
      </c>
      <c r="J3176" s="5">
        <v>11212</v>
      </c>
      <c r="K3176" s="8" t="str">
        <f>VLOOKUP($B3176,Sheet1!A:E,3,FALSE)</f>
        <v>Brownsville</v>
      </c>
      <c r="L3176" s="8" t="str">
        <f>VLOOKUP($B3176,Sheet1!A:E,4,FALSE)</f>
        <v>D</v>
      </c>
      <c r="M3176">
        <v>-73.917129299999999</v>
      </c>
      <c r="N3176">
        <v>40.661670800000003</v>
      </c>
      <c r="O3176" s="13">
        <f>VLOOKUP($B3176,Sheet2!A:F,6,FALSE)</f>
        <v>7.0015915725186906</v>
      </c>
      <c r="P3176" s="1">
        <v>198000</v>
      </c>
      <c r="Q3176" s="3">
        <v>6.7500000000000004E-2</v>
      </c>
      <c r="R3176">
        <v>30</v>
      </c>
      <c r="S3176" s="1">
        <v>792000</v>
      </c>
      <c r="T3176" s="1">
        <v>5136.8999999999996</v>
      </c>
      <c r="U3176" s="1">
        <v>1005.3</v>
      </c>
      <c r="V3176" s="1">
        <v>206.25</v>
      </c>
      <c r="W3176" s="4">
        <v>205</v>
      </c>
      <c r="X3176" s="1">
        <v>6553.44</v>
      </c>
      <c r="Y3176">
        <v>22</v>
      </c>
      <c r="Z3176">
        <v>14</v>
      </c>
      <c r="AA3176" t="str">
        <f>VLOOKUP($B3176,Sheet1!A:E,5,FALSE)</f>
        <v>Diverse community and historical significance.</v>
      </c>
    </row>
    <row r="3177" spans="1:27" x14ac:dyDescent="0.2">
      <c r="A3177">
        <v>3317</v>
      </c>
      <c r="B3177" t="s">
        <v>4013</v>
      </c>
      <c r="C3177" t="s">
        <v>26</v>
      </c>
      <c r="D3177" s="1">
        <v>1540000</v>
      </c>
      <c r="E3177">
        <v>3</v>
      </c>
      <c r="F3177">
        <v>3</v>
      </c>
      <c r="G3177" s="2">
        <v>1357</v>
      </c>
      <c r="H3177" t="s">
        <v>123</v>
      </c>
      <c r="I3177" t="s">
        <v>45</v>
      </c>
      <c r="J3177" s="5">
        <v>11215</v>
      </c>
      <c r="K3177" s="8" t="str">
        <f>VLOOKUP($B3177,Sheet1!A:E,3,FALSE)</f>
        <v>Park Slope</v>
      </c>
      <c r="L3177" s="8" t="str">
        <f>VLOOKUP($B3177,Sheet1!A:E,4,FALSE)</f>
        <v>A</v>
      </c>
      <c r="M3177">
        <v>-73.992217100000005</v>
      </c>
      <c r="N3177">
        <v>40.665551299999997</v>
      </c>
      <c r="O3177" s="13">
        <f>VLOOKUP($B3177,Sheet2!A:F,6,FALSE)</f>
        <v>5.7565640729953156</v>
      </c>
      <c r="P3177" s="1">
        <v>308000</v>
      </c>
      <c r="Q3177" s="3">
        <v>6.7500000000000004E-2</v>
      </c>
      <c r="R3177">
        <v>30</v>
      </c>
      <c r="S3177" s="1">
        <v>1232000</v>
      </c>
      <c r="T3177" s="1">
        <v>7990.73</v>
      </c>
      <c r="U3177" s="1">
        <v>1563.79</v>
      </c>
      <c r="V3177" s="1">
        <v>320.83</v>
      </c>
      <c r="W3177" s="4">
        <v>1700</v>
      </c>
      <c r="X3177" s="1">
        <v>11575.35</v>
      </c>
      <c r="Y3177">
        <v>6</v>
      </c>
      <c r="Z3177">
        <v>7</v>
      </c>
      <c r="AA3177" t="str">
        <f>VLOOKUP($B3177,Sheet1!A:E,5,FALSE)</f>
        <v>Beautiful historic homes, Smith Street, Family friendly neighborhoods, near Prospect Park.</v>
      </c>
    </row>
    <row r="3178" spans="1:27" x14ac:dyDescent="0.2">
      <c r="A3178">
        <v>3318</v>
      </c>
      <c r="B3178" t="s">
        <v>4014</v>
      </c>
      <c r="C3178" t="s">
        <v>52</v>
      </c>
      <c r="D3178" s="1">
        <v>679000</v>
      </c>
      <c r="E3178">
        <v>1</v>
      </c>
      <c r="F3178">
        <v>1</v>
      </c>
      <c r="G3178">
        <v>700</v>
      </c>
      <c r="H3178" t="s">
        <v>31</v>
      </c>
      <c r="I3178" t="s">
        <v>28</v>
      </c>
      <c r="J3178" s="5">
        <v>10024</v>
      </c>
      <c r="K3178" s="8" t="str">
        <f>VLOOKUP($B3178,Sheet1!A:E,3,FALSE)</f>
        <v>Upper West Side</v>
      </c>
      <c r="L3178" s="8" t="str">
        <f>VLOOKUP($B3178,Sheet1!A:E,4,FALSE)</f>
        <v>A</v>
      </c>
      <c r="M3178">
        <v>-73.979025699999994</v>
      </c>
      <c r="N3178">
        <v>40.7858813</v>
      </c>
      <c r="O3178" s="13">
        <f>VLOOKUP($B3178,Sheet2!A:F,6,FALSE)</f>
        <v>2.579503646238237</v>
      </c>
      <c r="P3178" s="1">
        <v>135800</v>
      </c>
      <c r="Q3178" s="3">
        <v>6.7500000000000004E-2</v>
      </c>
      <c r="R3178">
        <v>30</v>
      </c>
      <c r="S3178" s="1">
        <v>543200</v>
      </c>
      <c r="T3178" s="1">
        <v>3523.18</v>
      </c>
      <c r="U3178" s="1">
        <v>689.49</v>
      </c>
      <c r="V3178" s="1">
        <v>141.46</v>
      </c>
      <c r="W3178" s="4">
        <v>600</v>
      </c>
      <c r="X3178" s="1">
        <v>4954.13</v>
      </c>
      <c r="Y3178">
        <v>2</v>
      </c>
      <c r="Z3178">
        <v>6</v>
      </c>
      <c r="AA3178" t="str">
        <f>VLOOKUP($B3178,Sheet1!A:E,5,FALSE)</f>
        <v>Western edge of Central Park, Lincoln Center, affluent area.</v>
      </c>
    </row>
    <row r="3179" spans="1:27" x14ac:dyDescent="0.2">
      <c r="A3179">
        <v>3323</v>
      </c>
      <c r="B3179" t="s">
        <v>4015</v>
      </c>
      <c r="C3179" t="s">
        <v>52</v>
      </c>
      <c r="D3179" s="1">
        <v>800000</v>
      </c>
      <c r="E3179">
        <v>1</v>
      </c>
      <c r="F3179">
        <v>1</v>
      </c>
      <c r="G3179" s="2">
        <v>2184</v>
      </c>
      <c r="H3179" t="s">
        <v>123</v>
      </c>
      <c r="I3179" t="s">
        <v>28</v>
      </c>
      <c r="J3179" s="5">
        <v>10014</v>
      </c>
      <c r="K3179" s="8" t="str">
        <f>VLOOKUP($B3179,Sheet1!A:E,3,FALSE)</f>
        <v>Greenwich Village</v>
      </c>
      <c r="L3179" s="8" t="str">
        <f>VLOOKUP($B3179,Sheet1!A:E,4,FALSE)</f>
        <v>A</v>
      </c>
      <c r="M3179">
        <v>-74.002332699999997</v>
      </c>
      <c r="N3179">
        <v>40.732674199999998</v>
      </c>
      <c r="O3179" s="13">
        <f>VLOOKUP($B3179,Sheet2!A:F,6,FALSE)</f>
        <v>1.4240593650820521</v>
      </c>
      <c r="P3179" s="1">
        <v>160000</v>
      </c>
      <c r="Q3179" s="3">
        <v>6.7500000000000004E-2</v>
      </c>
      <c r="R3179">
        <v>30</v>
      </c>
      <c r="S3179" s="1">
        <v>640000</v>
      </c>
      <c r="T3179" s="1">
        <v>4151.03</v>
      </c>
      <c r="U3179" s="1">
        <v>812.36</v>
      </c>
      <c r="V3179" s="1">
        <v>166.67</v>
      </c>
      <c r="W3179" s="4">
        <v>375</v>
      </c>
      <c r="X3179" s="1">
        <v>5505.05</v>
      </c>
      <c r="Y3179">
        <v>2</v>
      </c>
      <c r="Z3179">
        <v>18</v>
      </c>
      <c r="AA3179" t="str">
        <f>VLOOKUP($B3179,Sheet1!A:E,5,FALSE)</f>
        <v>Manhattan, Washington Square Park, where NYU Campus is.</v>
      </c>
    </row>
    <row r="3180" spans="1:27" x14ac:dyDescent="0.2">
      <c r="A3180">
        <v>3324</v>
      </c>
      <c r="B3180" t="s">
        <v>4016</v>
      </c>
      <c r="C3180" t="s">
        <v>34</v>
      </c>
      <c r="D3180" s="1">
        <v>998000</v>
      </c>
      <c r="E3180">
        <v>3</v>
      </c>
      <c r="F3180">
        <v>2</v>
      </c>
      <c r="G3180" s="2">
        <v>1232</v>
      </c>
      <c r="H3180" t="s">
        <v>4017</v>
      </c>
      <c r="I3180" t="s">
        <v>45</v>
      </c>
      <c r="J3180" s="5">
        <v>11223</v>
      </c>
      <c r="K3180" s="8" t="str">
        <f>VLOOKUP($B3180,Sheet1!A:E,3,FALSE)</f>
        <v>Bensonhurst</v>
      </c>
      <c r="L3180" s="8" t="str">
        <f>VLOOKUP($B3180,Sheet1!A:E,4,FALSE)</f>
        <v>B+</v>
      </c>
      <c r="M3180">
        <v>-73.961181499999995</v>
      </c>
      <c r="N3180">
        <v>40.602267699999999</v>
      </c>
      <c r="O3180" s="13">
        <f>VLOOKUP($B3180,Sheet2!A:F,6,FALSE)</f>
        <v>10.19207339292606</v>
      </c>
      <c r="P3180" s="1">
        <v>199600</v>
      </c>
      <c r="Q3180" s="3">
        <v>6.7500000000000004E-2</v>
      </c>
      <c r="R3180">
        <v>30</v>
      </c>
      <c r="S3180" s="1">
        <v>798400</v>
      </c>
      <c r="T3180" s="1">
        <v>5178.41</v>
      </c>
      <c r="U3180" s="1">
        <v>1013.42</v>
      </c>
      <c r="V3180" s="1">
        <v>207.92</v>
      </c>
      <c r="W3180" s="4">
        <v>205</v>
      </c>
      <c r="X3180" s="1">
        <v>6604.74</v>
      </c>
      <c r="Y3180">
        <v>6</v>
      </c>
      <c r="Z3180">
        <v>8</v>
      </c>
      <c r="AA3180" t="str">
        <f>VLOOKUP($B3180,Sheet1!A:E,5,FALSE)</f>
        <v>Bay Parkway being the primary commercial area with shops &amp; dining, Italian-American heritage, large Bensonhurst Park, and many more niche local markets.</v>
      </c>
    </row>
    <row r="3181" spans="1:27" x14ac:dyDescent="0.2">
      <c r="A3181">
        <v>3325</v>
      </c>
      <c r="B3181" t="s">
        <v>4018</v>
      </c>
      <c r="C3181" t="s">
        <v>87</v>
      </c>
      <c r="D3181" s="1">
        <v>920000</v>
      </c>
      <c r="E3181">
        <v>5</v>
      </c>
      <c r="F3181">
        <v>3</v>
      </c>
      <c r="G3181" s="2">
        <v>2640</v>
      </c>
      <c r="H3181" t="s">
        <v>62</v>
      </c>
      <c r="I3181" t="s">
        <v>54</v>
      </c>
      <c r="J3181" s="5">
        <v>10461</v>
      </c>
      <c r="K3181" s="8" t="str">
        <f>VLOOKUP($B3181,Sheet1!A:E,3,FALSE)</f>
        <v>Morris Park</v>
      </c>
      <c r="L3181" s="8" t="str">
        <f>VLOOKUP($B3181,Sheet1!A:E,4,FALSE)</f>
        <v>B</v>
      </c>
      <c r="M3181">
        <v>-73.835169199999996</v>
      </c>
      <c r="N3181">
        <v>40.848668600000003</v>
      </c>
      <c r="O3181" s="13">
        <f>VLOOKUP($B3181,Sheet2!A:F,6,FALSE)</f>
        <v>10.46690193902754</v>
      </c>
      <c r="P3181" s="1">
        <v>184000</v>
      </c>
      <c r="Q3181" s="3">
        <v>6.7500000000000004E-2</v>
      </c>
      <c r="R3181">
        <v>30</v>
      </c>
      <c r="S3181" s="1">
        <v>736000</v>
      </c>
      <c r="T3181" s="1">
        <v>4773.68</v>
      </c>
      <c r="U3181" s="1">
        <v>934.21</v>
      </c>
      <c r="V3181" s="1">
        <v>191.67</v>
      </c>
      <c r="W3181" s="4">
        <v>1400</v>
      </c>
      <c r="X3181" s="1">
        <v>7299.56</v>
      </c>
      <c r="Y3181">
        <v>10</v>
      </c>
      <c r="Z3181">
        <v>13</v>
      </c>
      <c r="AA3181" t="str">
        <f>VLOOKUP($B3181,Sheet1!A:E,5,FALSE)</f>
        <v>Suburban atmosphere, FDR high school.</v>
      </c>
    </row>
    <row r="3182" spans="1:27" x14ac:dyDescent="0.2">
      <c r="A3182">
        <v>3326</v>
      </c>
      <c r="B3182" t="s">
        <v>4019</v>
      </c>
      <c r="C3182" t="s">
        <v>87</v>
      </c>
      <c r="D3182" s="1">
        <v>1098000</v>
      </c>
      <c r="E3182">
        <v>3</v>
      </c>
      <c r="F3182">
        <v>3</v>
      </c>
      <c r="G3182" s="2">
        <v>2184</v>
      </c>
      <c r="H3182" t="s">
        <v>81</v>
      </c>
      <c r="I3182" t="s">
        <v>65</v>
      </c>
      <c r="J3182" s="5">
        <v>11370</v>
      </c>
      <c r="K3182" s="8" t="str">
        <f>VLOOKUP($B3182,Sheet1!A:E,3,FALSE)</f>
        <v>Elmhurst</v>
      </c>
      <c r="L3182" s="8" t="str">
        <f>VLOOKUP($B3182,Sheet1!A:E,4,FALSE)</f>
        <v>B-</v>
      </c>
      <c r="M3182">
        <v>-73.8903854</v>
      </c>
      <c r="N3182">
        <v>40.755637</v>
      </c>
      <c r="O3182" s="13">
        <f>VLOOKUP($B3182,Sheet2!A:F,6,FALSE)</f>
        <v>5.0094836280704094</v>
      </c>
      <c r="P3182" s="1">
        <v>219600</v>
      </c>
      <c r="Q3182" s="3">
        <v>6.7500000000000004E-2</v>
      </c>
      <c r="R3182">
        <v>30</v>
      </c>
      <c r="S3182" s="1">
        <v>878400</v>
      </c>
      <c r="T3182" s="1">
        <v>5697.29</v>
      </c>
      <c r="U3182" s="1">
        <v>1114.96</v>
      </c>
      <c r="V3182" s="1">
        <v>228.75</v>
      </c>
      <c r="W3182" s="4">
        <v>1400</v>
      </c>
      <c r="X3182" s="1">
        <v>8441</v>
      </c>
      <c r="Y3182">
        <v>6</v>
      </c>
      <c r="Z3182">
        <v>11</v>
      </c>
      <c r="AA3182" t="str">
        <f>VLOOKUP($B3182,Sheet1!A:E,5,FALSE)</f>
        <v>Queens Center Mall, Authentic food scene, very busy commercial area.</v>
      </c>
    </row>
    <row r="3183" spans="1:27" x14ac:dyDescent="0.2">
      <c r="A3183">
        <v>3327</v>
      </c>
      <c r="B3183" t="s">
        <v>4020</v>
      </c>
      <c r="C3183" t="s">
        <v>34</v>
      </c>
      <c r="D3183" s="1">
        <v>798000</v>
      </c>
      <c r="E3183">
        <v>4</v>
      </c>
      <c r="F3183">
        <v>4</v>
      </c>
      <c r="G3183" s="2">
        <v>1410</v>
      </c>
      <c r="H3183" t="s">
        <v>325</v>
      </c>
      <c r="I3183" t="s">
        <v>36</v>
      </c>
      <c r="J3183" s="5">
        <v>10314</v>
      </c>
      <c r="K3183" s="8" t="str">
        <f>VLOOKUP($B3183,Sheet1!A:E,3,FALSE)</f>
        <v>Mid Island</v>
      </c>
      <c r="L3183" s="8" t="str">
        <f>VLOOKUP($B3183,Sheet1!A:E,4,FALSE)</f>
        <v>B</v>
      </c>
      <c r="M3183">
        <v>-74.159020999999996</v>
      </c>
      <c r="N3183">
        <v>40.607298999999998</v>
      </c>
      <c r="O3183" s="13">
        <f>VLOOKUP($B3183,Sheet2!A:F,6,FALSE)</f>
        <v>13.361024930625851</v>
      </c>
      <c r="P3183" s="1">
        <v>159600</v>
      </c>
      <c r="Q3183" s="3">
        <v>6.7500000000000004E-2</v>
      </c>
      <c r="R3183">
        <v>30</v>
      </c>
      <c r="S3183" s="1">
        <v>638400</v>
      </c>
      <c r="T3183" s="1">
        <v>4140.6499999999996</v>
      </c>
      <c r="U3183" s="1">
        <v>810.33</v>
      </c>
      <c r="V3183" s="1">
        <v>166.25</v>
      </c>
      <c r="W3183" s="4">
        <v>600</v>
      </c>
      <c r="X3183" s="1">
        <v>5717.23</v>
      </c>
      <c r="Y3183">
        <v>8</v>
      </c>
      <c r="Z3183">
        <v>6</v>
      </c>
      <c r="AA3183" t="str">
        <f>VLOOKUP($B3183,Sheet1!A:E,5,FALSE)</f>
        <v>Middle of Staten island, largest % of Asians in Staten Island, suburban residential area.</v>
      </c>
    </row>
    <row r="3184" spans="1:27" x14ac:dyDescent="0.2">
      <c r="A3184">
        <v>3328</v>
      </c>
      <c r="B3184" t="s">
        <v>4021</v>
      </c>
      <c r="C3184" t="s">
        <v>52</v>
      </c>
      <c r="D3184" s="1">
        <v>525000</v>
      </c>
      <c r="E3184">
        <v>1</v>
      </c>
      <c r="F3184">
        <v>1</v>
      </c>
      <c r="G3184">
        <v>715</v>
      </c>
      <c r="H3184" t="s">
        <v>39</v>
      </c>
      <c r="I3184" t="s">
        <v>28</v>
      </c>
      <c r="J3184" s="5">
        <v>10016</v>
      </c>
      <c r="K3184" s="8" t="str">
        <f>VLOOKUP($B3184,Sheet1!A:E,3,FALSE)</f>
        <v>Murray Hill</v>
      </c>
      <c r="L3184" s="8" t="str">
        <f>VLOOKUP($B3184,Sheet1!A:E,4,FALSE)</f>
        <v>A</v>
      </c>
      <c r="M3184">
        <v>-73.979035499999995</v>
      </c>
      <c r="N3184">
        <v>40.749580000000002</v>
      </c>
      <c r="O3184" s="13">
        <f>VLOOKUP($B3184,Sheet2!A:F,6,FALSE)</f>
        <v>0.33953872490821219</v>
      </c>
      <c r="P3184" s="1">
        <v>105000</v>
      </c>
      <c r="Q3184" s="3">
        <v>6.7500000000000004E-2</v>
      </c>
      <c r="R3184">
        <v>30</v>
      </c>
      <c r="S3184" s="1">
        <v>420000</v>
      </c>
      <c r="T3184" s="1">
        <v>2724.11</v>
      </c>
      <c r="U3184" s="1">
        <v>533.11</v>
      </c>
      <c r="V3184" s="1">
        <v>109.38</v>
      </c>
      <c r="W3184" s="4">
        <v>550</v>
      </c>
      <c r="X3184" s="1">
        <v>3916.6</v>
      </c>
      <c r="Y3184">
        <v>2</v>
      </c>
      <c r="Z3184">
        <v>6</v>
      </c>
      <c r="AA3184" t="str">
        <f>VLOOKUP($B3184,Sheet1!A:E,5,FALSE)</f>
        <v>Great spot for connecting with new people, Financial &amp; Tech sector workers, fast paced way of life</v>
      </c>
    </row>
    <row r="3185" spans="1:27" x14ac:dyDescent="0.2">
      <c r="A3185">
        <v>3329</v>
      </c>
      <c r="B3185" t="s">
        <v>4022</v>
      </c>
      <c r="C3185" t="s">
        <v>87</v>
      </c>
      <c r="D3185" s="1">
        <v>3900000</v>
      </c>
      <c r="E3185">
        <v>5</v>
      </c>
      <c r="F3185">
        <v>3</v>
      </c>
      <c r="G3185" s="2">
        <v>2184</v>
      </c>
      <c r="H3185" t="s">
        <v>81</v>
      </c>
      <c r="I3185" t="s">
        <v>65</v>
      </c>
      <c r="J3185" s="5">
        <v>11413</v>
      </c>
      <c r="K3185" s="8" t="str">
        <f>VLOOKUP($B3185,Sheet1!A:E,3,FALSE)</f>
        <v>Springfield Gardens</v>
      </c>
      <c r="L3185" s="8" t="str">
        <f>VLOOKUP($B3185,Sheet1!A:E,4,FALSE)</f>
        <v>B</v>
      </c>
      <c r="M3185">
        <v>-73.7626214</v>
      </c>
      <c r="N3185">
        <v>40.6632544</v>
      </c>
      <c r="O3185" s="13">
        <f>VLOOKUP($B3185,Sheet2!A:F,6,FALSE)</f>
        <v>13.10502301451217</v>
      </c>
      <c r="P3185" s="1">
        <v>780000</v>
      </c>
      <c r="Q3185" s="3">
        <v>6.7500000000000004E-2</v>
      </c>
      <c r="R3185">
        <v>30</v>
      </c>
      <c r="S3185" s="1">
        <v>3120000</v>
      </c>
      <c r="T3185" s="1">
        <v>20236.259999999998</v>
      </c>
      <c r="U3185" s="1">
        <v>3960.26</v>
      </c>
      <c r="V3185" s="1">
        <v>812.5</v>
      </c>
      <c r="W3185" s="4">
        <v>205</v>
      </c>
      <c r="X3185" s="1">
        <v>25214.02</v>
      </c>
      <c r="Y3185">
        <v>10</v>
      </c>
      <c r="Z3185">
        <v>11</v>
      </c>
      <c r="AA3185" t="str">
        <f>VLOOKUP($B3185,Sheet1!A:E,5,FALSE)</f>
        <v>Residential character and diverse community.</v>
      </c>
    </row>
    <row r="3186" spans="1:27" x14ac:dyDescent="0.2">
      <c r="A3186">
        <v>3330</v>
      </c>
      <c r="B3186" t="s">
        <v>4023</v>
      </c>
      <c r="C3186" t="s">
        <v>52</v>
      </c>
      <c r="D3186" s="1">
        <v>479500</v>
      </c>
      <c r="E3186">
        <v>2</v>
      </c>
      <c r="F3186">
        <v>2</v>
      </c>
      <c r="G3186" s="2">
        <v>2184</v>
      </c>
      <c r="H3186" t="s">
        <v>3752</v>
      </c>
      <c r="I3186" t="s">
        <v>65</v>
      </c>
      <c r="J3186" s="5">
        <v>11360</v>
      </c>
      <c r="K3186" s="8" t="str">
        <f>VLOOKUP($B3186,Sheet1!A:E,3,FALSE)</f>
        <v>Bayside</v>
      </c>
      <c r="L3186" s="8" t="str">
        <f>VLOOKUP($B3186,Sheet1!A:E,4,FALSE)</f>
        <v>A</v>
      </c>
      <c r="M3186">
        <v>-73.776509899999994</v>
      </c>
      <c r="N3186">
        <v>40.782449900000003</v>
      </c>
      <c r="O3186" s="13">
        <f>VLOOKUP($B3186,Sheet2!A:F,6,FALSE)</f>
        <v>11.203656282900161</v>
      </c>
      <c r="P3186" s="1">
        <v>95900</v>
      </c>
      <c r="Q3186" s="3">
        <v>6.7500000000000004E-2</v>
      </c>
      <c r="R3186">
        <v>30</v>
      </c>
      <c r="S3186" s="1">
        <v>383600</v>
      </c>
      <c r="T3186" s="1">
        <v>2488.02</v>
      </c>
      <c r="U3186" s="1">
        <v>486.91</v>
      </c>
      <c r="V3186" s="1">
        <v>99.9</v>
      </c>
      <c r="W3186" s="4">
        <v>160</v>
      </c>
      <c r="X3186" s="1">
        <v>3234.83</v>
      </c>
      <c r="Y3186">
        <v>4</v>
      </c>
      <c r="Z3186">
        <v>14</v>
      </c>
      <c r="AA3186" t="str">
        <f>VLOOKUP($B3186,Sheet1!A:E,5,FALSE)</f>
        <v>Suburban style homes in Northeast Queens, large Korean community, with its most commerical street being Bell Boulevard</v>
      </c>
    </row>
    <row r="3187" spans="1:27" x14ac:dyDescent="0.2">
      <c r="A3187">
        <v>3331</v>
      </c>
      <c r="B3187" t="s">
        <v>4024</v>
      </c>
      <c r="C3187" t="s">
        <v>52</v>
      </c>
      <c r="D3187" s="1">
        <v>599000</v>
      </c>
      <c r="E3187">
        <v>1</v>
      </c>
      <c r="F3187">
        <v>1</v>
      </c>
      <c r="G3187">
        <v>600</v>
      </c>
      <c r="H3187" t="s">
        <v>113</v>
      </c>
      <c r="I3187" t="s">
        <v>28</v>
      </c>
      <c r="J3187" s="5">
        <v>10019</v>
      </c>
      <c r="K3187" s="8" t="str">
        <f>VLOOKUP($B3187,Sheet1!A:E,3,FALSE)</f>
        <v>Chelsea</v>
      </c>
      <c r="L3187" s="8" t="str">
        <f>VLOOKUP($B3187,Sheet1!A:E,4,FALSE)</f>
        <v>A</v>
      </c>
      <c r="M3187">
        <v>-73.984334399999995</v>
      </c>
      <c r="N3187">
        <v>40.7662847</v>
      </c>
      <c r="O3187" s="13">
        <f>VLOOKUP($B3187,Sheet2!A:F,6,FALSE)</f>
        <v>1.2066861191303431</v>
      </c>
      <c r="P3187" s="1">
        <v>119800</v>
      </c>
      <c r="Q3187" s="3">
        <v>6.7500000000000004E-2</v>
      </c>
      <c r="R3187">
        <v>30</v>
      </c>
      <c r="S3187" s="1">
        <v>479200</v>
      </c>
      <c r="T3187" s="1">
        <v>3108.08</v>
      </c>
      <c r="U3187" s="1">
        <v>608.25</v>
      </c>
      <c r="V3187" s="1">
        <v>124.79</v>
      </c>
      <c r="W3187" s="4">
        <v>600</v>
      </c>
      <c r="X3187" s="1">
        <v>4441.13</v>
      </c>
      <c r="Y3187">
        <v>2</v>
      </c>
      <c r="Z3187">
        <v>5</v>
      </c>
      <c r="AA3187" t="str">
        <f>VLOOKUP($B3187,Sheet1!A:E,5,FALSE)</f>
        <v>Luxury Highrises, premier neighborhood with upscale resturants and shops; Previously a LGBTQ hub.</v>
      </c>
    </row>
    <row r="3188" spans="1:27" x14ac:dyDescent="0.2">
      <c r="A3188">
        <v>3332</v>
      </c>
      <c r="B3188" t="s">
        <v>4025</v>
      </c>
      <c r="C3188" t="s">
        <v>41</v>
      </c>
      <c r="D3188" s="1">
        <v>6900000</v>
      </c>
      <c r="E3188">
        <v>4</v>
      </c>
      <c r="F3188">
        <v>4</v>
      </c>
      <c r="G3188" s="2">
        <v>4000</v>
      </c>
      <c r="H3188" t="s">
        <v>39</v>
      </c>
      <c r="I3188" t="s">
        <v>28</v>
      </c>
      <c r="J3188" s="5">
        <v>10003</v>
      </c>
      <c r="K3188" s="8" t="str">
        <f>VLOOKUP($B3188,Sheet1!A:E,3,FALSE)</f>
        <v>East Village</v>
      </c>
      <c r="L3188" s="8" t="str">
        <f>VLOOKUP($B3188,Sheet1!A:E,4,FALSE)</f>
        <v>B+</v>
      </c>
      <c r="M3188">
        <v>-73.981606999999997</v>
      </c>
      <c r="N3188">
        <v>40.734389999999998</v>
      </c>
      <c r="O3188" s="13">
        <f>VLOOKUP($B3188,Sheet2!A:F,6,FALSE)</f>
        <v>1.0154980172810919</v>
      </c>
      <c r="P3188" s="1">
        <v>1380000</v>
      </c>
      <c r="Q3188" s="3">
        <v>6.7500000000000004E-2</v>
      </c>
      <c r="R3188">
        <v>30</v>
      </c>
      <c r="S3188" s="1">
        <v>5520000</v>
      </c>
      <c r="T3188" s="1">
        <v>35802.61</v>
      </c>
      <c r="U3188" s="1">
        <v>7006.61</v>
      </c>
      <c r="V3188" s="1">
        <v>1437.5</v>
      </c>
      <c r="W3188" s="4">
        <v>160</v>
      </c>
      <c r="X3188" s="1">
        <v>44406.720000000001</v>
      </c>
      <c r="Y3188">
        <v>8</v>
      </c>
      <c r="Z3188">
        <v>17</v>
      </c>
      <c r="AA3188" t="str">
        <f>VLOOKUP($B3188,Sheet1!A:E,5,FALSE)</f>
        <v>Lower Manhattan. Vibrant culture, "counter-culture history", St. Mark's Place. Tompkins Square Park, numerous bars clubs and music halls.</v>
      </c>
    </row>
    <row r="3189" spans="1:27" x14ac:dyDescent="0.2">
      <c r="A3189">
        <v>3333</v>
      </c>
      <c r="B3189" t="s">
        <v>4026</v>
      </c>
      <c r="C3189" t="s">
        <v>52</v>
      </c>
      <c r="D3189" s="1">
        <v>629000</v>
      </c>
      <c r="E3189">
        <v>1</v>
      </c>
      <c r="F3189">
        <v>1</v>
      </c>
      <c r="G3189" s="2">
        <v>2184</v>
      </c>
      <c r="H3189" t="s">
        <v>123</v>
      </c>
      <c r="I3189" t="s">
        <v>28</v>
      </c>
      <c r="J3189" s="5">
        <v>10025</v>
      </c>
      <c r="K3189" s="8" t="str">
        <f>VLOOKUP($B3189,Sheet1!A:E,3,FALSE)</f>
        <v>Upper West Side</v>
      </c>
      <c r="L3189" s="8" t="str">
        <f>VLOOKUP($B3189,Sheet1!A:E,4,FALSE)</f>
        <v>A</v>
      </c>
      <c r="M3189">
        <v>-73.963980300000003</v>
      </c>
      <c r="N3189">
        <v>40.803733600000001</v>
      </c>
      <c r="O3189" s="13">
        <f>VLOOKUP($B3189,Sheet2!A:F,6,FALSE)</f>
        <v>3.9528989050173768</v>
      </c>
      <c r="P3189" s="1">
        <v>125800</v>
      </c>
      <c r="Q3189" s="3">
        <v>6.7500000000000004E-2</v>
      </c>
      <c r="R3189">
        <v>30</v>
      </c>
      <c r="S3189" s="1">
        <v>503200</v>
      </c>
      <c r="T3189" s="1">
        <v>3263.75</v>
      </c>
      <c r="U3189" s="1">
        <v>638.72</v>
      </c>
      <c r="V3189" s="1">
        <v>131.04</v>
      </c>
      <c r="W3189" s="4">
        <v>600</v>
      </c>
      <c r="X3189" s="1">
        <v>4633.51</v>
      </c>
      <c r="Y3189">
        <v>2</v>
      </c>
      <c r="Z3189">
        <v>18</v>
      </c>
      <c r="AA3189" t="str">
        <f>VLOOKUP($B3189,Sheet1!A:E,5,FALSE)</f>
        <v>Western edge of Central Park, Lincoln Center, affluent area.</v>
      </c>
    </row>
    <row r="3190" spans="1:27" x14ac:dyDescent="0.2">
      <c r="A3190">
        <v>3334</v>
      </c>
      <c r="B3190" t="s">
        <v>4027</v>
      </c>
      <c r="C3190" t="s">
        <v>87</v>
      </c>
      <c r="D3190" s="1">
        <v>1650000</v>
      </c>
      <c r="E3190">
        <v>3</v>
      </c>
      <c r="F3190">
        <v>3</v>
      </c>
      <c r="G3190" s="2">
        <v>1472</v>
      </c>
      <c r="H3190" t="s">
        <v>1329</v>
      </c>
      <c r="I3190" t="s">
        <v>45</v>
      </c>
      <c r="J3190" s="5">
        <v>11204</v>
      </c>
      <c r="K3190" s="8" t="str">
        <f>VLOOKUP($B3190,Sheet1!A:E,3,FALSE)</f>
        <v>Bensonhurst</v>
      </c>
      <c r="L3190" s="8" t="str">
        <f>VLOOKUP($B3190,Sheet1!A:E,4,FALSE)</f>
        <v>B+</v>
      </c>
      <c r="M3190">
        <v>-73.985522099999997</v>
      </c>
      <c r="N3190">
        <v>40.6206794</v>
      </c>
      <c r="O3190" s="13">
        <f>VLOOKUP($B3190,Sheet2!A:F,6,FALSE)</f>
        <v>8.8417412841560576</v>
      </c>
      <c r="P3190" s="1">
        <v>330000</v>
      </c>
      <c r="Q3190" s="3">
        <v>6.7500000000000004E-2</v>
      </c>
      <c r="R3190">
        <v>30</v>
      </c>
      <c r="S3190" s="1">
        <v>1320000</v>
      </c>
      <c r="T3190" s="1">
        <v>8561.49</v>
      </c>
      <c r="U3190" s="1">
        <v>1675.49</v>
      </c>
      <c r="V3190" s="1">
        <v>343.75</v>
      </c>
      <c r="W3190" s="4">
        <v>600</v>
      </c>
      <c r="X3190" s="1">
        <v>11180.74</v>
      </c>
      <c r="Y3190">
        <v>6</v>
      </c>
      <c r="Z3190">
        <v>7</v>
      </c>
      <c r="AA3190" t="str">
        <f>VLOOKUP($B3190,Sheet1!A:E,5,FALSE)</f>
        <v>Bay Parkway being the primary commercial area with shops &amp; dining, Italian-American heritage, large Bensonhurst Park, and many more niche local markets.</v>
      </c>
    </row>
    <row r="3191" spans="1:27" x14ac:dyDescent="0.2">
      <c r="A3191">
        <v>3335</v>
      </c>
      <c r="B3191" t="s">
        <v>4028</v>
      </c>
      <c r="C3191" t="s">
        <v>52</v>
      </c>
      <c r="D3191" s="1">
        <v>1100000</v>
      </c>
      <c r="E3191">
        <v>2</v>
      </c>
      <c r="F3191">
        <v>1</v>
      </c>
      <c r="G3191">
        <v>980</v>
      </c>
      <c r="H3191" t="s">
        <v>69</v>
      </c>
      <c r="I3191" t="s">
        <v>28</v>
      </c>
      <c r="J3191" s="5">
        <v>10024</v>
      </c>
      <c r="K3191" s="8" t="str">
        <f>VLOOKUP($B3191,Sheet1!A:E,3,FALSE)</f>
        <v>Upper West Side</v>
      </c>
      <c r="L3191" s="8" t="str">
        <f>VLOOKUP($B3191,Sheet1!A:E,4,FALSE)</f>
        <v>A</v>
      </c>
      <c r="M3191">
        <v>-73.978021299999995</v>
      </c>
      <c r="N3191">
        <v>40.789210300000001</v>
      </c>
      <c r="O3191" s="13">
        <f>VLOOKUP($B3191,Sheet2!A:F,6,FALSE)</f>
        <v>2.8142122116065651</v>
      </c>
      <c r="P3191" s="1">
        <v>220000</v>
      </c>
      <c r="Q3191" s="3">
        <v>6.7500000000000004E-2</v>
      </c>
      <c r="R3191">
        <v>30</v>
      </c>
      <c r="S3191" s="1">
        <v>880000</v>
      </c>
      <c r="T3191" s="1">
        <v>5707.66</v>
      </c>
      <c r="U3191" s="1">
        <v>1117</v>
      </c>
      <c r="V3191" s="1">
        <v>229.17</v>
      </c>
      <c r="W3191" s="4">
        <v>205</v>
      </c>
      <c r="X3191" s="1">
        <v>7258.82</v>
      </c>
      <c r="Y3191">
        <v>4</v>
      </c>
      <c r="Z3191">
        <v>8</v>
      </c>
      <c r="AA3191" t="str">
        <f>VLOOKUP($B3191,Sheet1!A:E,5,FALSE)</f>
        <v>Western edge of Central Park, Lincoln Center, affluent area.</v>
      </c>
    </row>
    <row r="3192" spans="1:27" x14ac:dyDescent="0.2">
      <c r="A3192">
        <v>3336</v>
      </c>
      <c r="B3192" t="s">
        <v>4029</v>
      </c>
      <c r="C3192" t="s">
        <v>41</v>
      </c>
      <c r="D3192" s="1">
        <v>1450000</v>
      </c>
      <c r="E3192">
        <v>4</v>
      </c>
      <c r="F3192">
        <v>3</v>
      </c>
      <c r="G3192" s="2">
        <v>2128</v>
      </c>
      <c r="H3192" t="s">
        <v>929</v>
      </c>
      <c r="I3192" t="s">
        <v>45</v>
      </c>
      <c r="J3192" s="5">
        <v>11233</v>
      </c>
      <c r="K3192" s="8" t="str">
        <f>VLOOKUP($B3192,Sheet1!A:E,3,FALSE)</f>
        <v>Bedford-Stuyvesant</v>
      </c>
      <c r="L3192" s="8" t="str">
        <f>VLOOKUP($B3192,Sheet1!A:E,4,FALSE)</f>
        <v>C+</v>
      </c>
      <c r="M3192">
        <v>-73.923782799999998</v>
      </c>
      <c r="N3192">
        <v>40.682013699999999</v>
      </c>
      <c r="O3192" s="13">
        <f>VLOOKUP($B3192,Sheet2!A:F,6,FALSE)</f>
        <v>5.6323727054159054</v>
      </c>
      <c r="P3192" s="1">
        <v>290000</v>
      </c>
      <c r="Q3192" s="3">
        <v>6.7500000000000004E-2</v>
      </c>
      <c r="R3192">
        <v>30</v>
      </c>
      <c r="S3192" s="1">
        <v>1160000</v>
      </c>
      <c r="T3192" s="1">
        <v>7523.74</v>
      </c>
      <c r="U3192" s="1">
        <v>1472.4</v>
      </c>
      <c r="V3192" s="1">
        <v>302.08</v>
      </c>
      <c r="W3192" s="4">
        <v>600</v>
      </c>
      <c r="X3192" s="1">
        <v>9898.2199999999993</v>
      </c>
      <c r="Y3192">
        <v>8</v>
      </c>
      <c r="Z3192">
        <v>11</v>
      </c>
      <c r="AA3192" t="str">
        <f>VLOOKUP($B3192,Sheet1!A:E,5,FALSE)</f>
        <v>Bed-Stuy, Do or Die phrase, home of rappers Notorious B.I.G &amp; Jay Z, Options for soul food &amp; carribean foods.</v>
      </c>
    </row>
    <row r="3193" spans="1:27" x14ac:dyDescent="0.2">
      <c r="A3193">
        <v>3337</v>
      </c>
      <c r="B3193" t="s">
        <v>4030</v>
      </c>
      <c r="C3193" t="s">
        <v>34</v>
      </c>
      <c r="D3193" s="1">
        <v>1049000</v>
      </c>
      <c r="E3193">
        <v>4</v>
      </c>
      <c r="F3193">
        <v>3</v>
      </c>
      <c r="G3193" s="2">
        <v>2184</v>
      </c>
      <c r="H3193" t="s">
        <v>119</v>
      </c>
      <c r="I3193" t="s">
        <v>65</v>
      </c>
      <c r="J3193" s="5">
        <v>11365</v>
      </c>
      <c r="K3193" s="8" t="str">
        <f>VLOOKUP($B3193,Sheet1!A:E,3,FALSE)</f>
        <v>Auburndale</v>
      </c>
      <c r="L3193" s="8" t="str">
        <f>VLOOKUP($B3193,Sheet1!A:E,4,FALSE)</f>
        <v>B</v>
      </c>
      <c r="M3193">
        <v>-73.790462599999998</v>
      </c>
      <c r="N3193">
        <v>40.733284599999998</v>
      </c>
      <c r="O3193" s="13">
        <f>VLOOKUP($B3193,Sheet2!A:F,6,FALSE)</f>
        <v>10.288372201227229</v>
      </c>
      <c r="P3193" s="1">
        <v>209800</v>
      </c>
      <c r="Q3193" s="3">
        <v>6.7500000000000004E-2</v>
      </c>
      <c r="R3193">
        <v>30</v>
      </c>
      <c r="S3193" s="1">
        <v>839200</v>
      </c>
      <c r="T3193" s="1">
        <v>5443.04</v>
      </c>
      <c r="U3193" s="1">
        <v>1065.21</v>
      </c>
      <c r="V3193" s="1">
        <v>218.54</v>
      </c>
      <c r="W3193" s="4">
        <v>550</v>
      </c>
      <c r="X3193" s="1">
        <v>7276.78</v>
      </c>
      <c r="Y3193">
        <v>8</v>
      </c>
      <c r="Z3193">
        <v>11</v>
      </c>
      <c r="AA3193" t="str">
        <f>VLOOKUP($B3193,Sheet1!A:E,5,FALSE)</f>
        <v>Francis Lewis High School, suburban feel - sidewalks with trees, Long Island RailRoad primary transportation.</v>
      </c>
    </row>
    <row r="3194" spans="1:27" x14ac:dyDescent="0.2">
      <c r="A3194">
        <v>3338</v>
      </c>
      <c r="B3194" t="s">
        <v>4031</v>
      </c>
      <c r="C3194" t="s">
        <v>41</v>
      </c>
      <c r="D3194" s="1">
        <v>22500000</v>
      </c>
      <c r="E3194">
        <v>4</v>
      </c>
      <c r="F3194">
        <v>2.5</v>
      </c>
      <c r="G3194" s="2">
        <v>9132</v>
      </c>
      <c r="H3194" t="s">
        <v>42</v>
      </c>
      <c r="I3194" t="s">
        <v>28</v>
      </c>
      <c r="J3194" s="5">
        <v>10011</v>
      </c>
      <c r="K3194" s="8" t="str">
        <f>VLOOKUP($B3194,Sheet1!A:E,3,FALSE)</f>
        <v>Chelsea</v>
      </c>
      <c r="L3194" s="8" t="str">
        <f>VLOOKUP($B3194,Sheet1!A:E,4,FALSE)</f>
        <v>A</v>
      </c>
      <c r="M3194">
        <v>-73.997769700000006</v>
      </c>
      <c r="N3194">
        <v>40.742782099999999</v>
      </c>
      <c r="O3194" s="13">
        <f>VLOOKUP($B3194,Sheet2!A:F,6,FALSE)</f>
        <v>0.7700176320486245</v>
      </c>
      <c r="P3194" s="1">
        <v>4500000</v>
      </c>
      <c r="Q3194" s="3">
        <v>6.7500000000000004E-2</v>
      </c>
      <c r="R3194">
        <v>30</v>
      </c>
      <c r="S3194" s="1">
        <v>18000000</v>
      </c>
      <c r="T3194" s="1">
        <v>116747.66</v>
      </c>
      <c r="U3194" s="1">
        <v>22847.63</v>
      </c>
      <c r="V3194" s="1">
        <v>4687.5</v>
      </c>
      <c r="W3194" s="4">
        <v>600</v>
      </c>
      <c r="X3194" s="1">
        <v>144882.78</v>
      </c>
      <c r="Y3194">
        <v>8</v>
      </c>
      <c r="Z3194">
        <v>51</v>
      </c>
      <c r="AA3194" t="str">
        <f>VLOOKUP($B3194,Sheet1!A:E,5,FALSE)</f>
        <v>Luxury Highrises, premier neighborhood with upscale resturants and shops; Previously a LGBTQ hub.</v>
      </c>
    </row>
    <row r="3195" spans="1:27" x14ac:dyDescent="0.2">
      <c r="A3195">
        <v>3339</v>
      </c>
      <c r="B3195" t="s">
        <v>4032</v>
      </c>
      <c r="C3195" t="s">
        <v>87</v>
      </c>
      <c r="D3195" s="1">
        <v>2925000</v>
      </c>
      <c r="E3195">
        <v>3</v>
      </c>
      <c r="F3195">
        <v>4</v>
      </c>
      <c r="G3195" s="2">
        <v>5170</v>
      </c>
      <c r="H3195" t="s">
        <v>69</v>
      </c>
      <c r="I3195" t="s">
        <v>45</v>
      </c>
      <c r="J3195" s="5">
        <v>11209</v>
      </c>
      <c r="K3195" s="8" t="str">
        <f>VLOOKUP($B3195,Sheet1!A:E,3,FALSE)</f>
        <v>Bay Ridge</v>
      </c>
      <c r="L3195" s="8" t="str">
        <f>VLOOKUP($B3195,Sheet1!A:E,4,FALSE)</f>
        <v>B+</v>
      </c>
      <c r="M3195">
        <v>-74.019765800000002</v>
      </c>
      <c r="N3195">
        <v>40.629854899999998</v>
      </c>
      <c r="O3195" s="13">
        <f>VLOOKUP($B3195,Sheet2!A:F,6,FALSE)</f>
        <v>8.4044199254249037</v>
      </c>
      <c r="P3195" s="1">
        <v>585000</v>
      </c>
      <c r="Q3195" s="3">
        <v>6.7500000000000004E-2</v>
      </c>
      <c r="R3195">
        <v>30</v>
      </c>
      <c r="S3195" s="1">
        <v>2340000</v>
      </c>
      <c r="T3195" s="1">
        <v>15177.2</v>
      </c>
      <c r="U3195" s="1">
        <v>2970.19</v>
      </c>
      <c r="V3195" s="1">
        <v>609.38</v>
      </c>
      <c r="W3195" s="4">
        <v>600</v>
      </c>
      <c r="X3195" s="1">
        <v>19356.759999999998</v>
      </c>
      <c r="Y3195">
        <v>6</v>
      </c>
      <c r="Z3195">
        <v>22</v>
      </c>
      <c r="AA3195" t="str">
        <f>VLOOKUP($B3195,Sheet1!A:E,5,FALSE)</f>
        <v>South Brooklyn Neighborhood known for elaborate Christmas light in Dyker Heights.</v>
      </c>
    </row>
    <row r="3196" spans="1:27" x14ac:dyDescent="0.2">
      <c r="A3196">
        <v>3340</v>
      </c>
      <c r="B3196" t="s">
        <v>4033</v>
      </c>
      <c r="C3196" t="s">
        <v>26</v>
      </c>
      <c r="D3196" s="1">
        <v>695000</v>
      </c>
      <c r="E3196">
        <v>2</v>
      </c>
      <c r="F3196">
        <v>2</v>
      </c>
      <c r="G3196">
        <v>889</v>
      </c>
      <c r="H3196" t="s">
        <v>81</v>
      </c>
      <c r="I3196" t="s">
        <v>28</v>
      </c>
      <c r="J3196" s="5">
        <v>10027</v>
      </c>
      <c r="K3196" s="8" t="str">
        <f>VLOOKUP($B3196,Sheet1!A:E,3,FALSE)</f>
        <v>Harlem</v>
      </c>
      <c r="L3196" s="8" t="str">
        <f>VLOOKUP($B3196,Sheet1!A:E,4,FALSE)</f>
        <v>C</v>
      </c>
      <c r="M3196">
        <v>-73.946245899999994</v>
      </c>
      <c r="N3196">
        <v>40.803781100000002</v>
      </c>
      <c r="O3196" s="13">
        <f>VLOOKUP($B3196,Sheet2!A:F,6,FALSE)</f>
        <v>4.3137913684240221</v>
      </c>
      <c r="P3196" s="1">
        <v>139000</v>
      </c>
      <c r="Q3196" s="3">
        <v>6.7500000000000004E-2</v>
      </c>
      <c r="R3196">
        <v>30</v>
      </c>
      <c r="S3196" s="1">
        <v>556000</v>
      </c>
      <c r="T3196" s="1">
        <v>3606.21</v>
      </c>
      <c r="U3196" s="1">
        <v>705.74</v>
      </c>
      <c r="V3196" s="1">
        <v>144.79</v>
      </c>
      <c r="W3196" s="4">
        <v>375</v>
      </c>
      <c r="X3196" s="1">
        <v>4831.7299999999996</v>
      </c>
      <c r="Y3196">
        <v>4</v>
      </c>
      <c r="Z3196">
        <v>6</v>
      </c>
      <c r="AA3196" t="str">
        <f>VLOOKUP($B3196,Sheet1!A:E,5,FALSE)</f>
        <v>Rich African-American history and cultural landmarks such as Apollo Theather. </v>
      </c>
    </row>
    <row r="3197" spans="1:27" x14ac:dyDescent="0.2">
      <c r="A3197">
        <v>3341</v>
      </c>
      <c r="B3197" t="s">
        <v>4034</v>
      </c>
      <c r="C3197" t="s">
        <v>26</v>
      </c>
      <c r="D3197" s="1">
        <v>650000</v>
      </c>
      <c r="E3197">
        <v>1</v>
      </c>
      <c r="F3197">
        <v>1</v>
      </c>
      <c r="G3197">
        <v>776</v>
      </c>
      <c r="H3197" t="s">
        <v>2604</v>
      </c>
      <c r="I3197" t="s">
        <v>28</v>
      </c>
      <c r="J3197" s="5">
        <v>10280</v>
      </c>
      <c r="K3197" s="8" t="str">
        <f>VLOOKUP($B3197,Sheet1!A:E,3,FALSE)</f>
        <v>Battery Park City</v>
      </c>
      <c r="L3197" s="8" t="str">
        <f>VLOOKUP($B3197,Sheet1!A:E,4,FALSE)</f>
        <v>A+</v>
      </c>
      <c r="M3197">
        <v>-74.016852799999995</v>
      </c>
      <c r="N3197">
        <v>40.710027799999999</v>
      </c>
      <c r="O3197" s="13">
        <f>VLOOKUP($B3197,Sheet2!A:F,6,FALSE)</f>
        <v>3.1440437479836731</v>
      </c>
      <c r="P3197" s="1">
        <v>130000</v>
      </c>
      <c r="Q3197" s="3">
        <v>6.7500000000000004E-2</v>
      </c>
      <c r="R3197">
        <v>30</v>
      </c>
      <c r="S3197" s="1">
        <v>520000</v>
      </c>
      <c r="T3197" s="1">
        <v>3372.71</v>
      </c>
      <c r="U3197" s="1">
        <v>660.04</v>
      </c>
      <c r="V3197" s="1">
        <v>135.41999999999999</v>
      </c>
      <c r="W3197" s="4">
        <v>550</v>
      </c>
      <c r="X3197" s="1">
        <v>4718.17</v>
      </c>
      <c r="Y3197">
        <v>2</v>
      </c>
      <c r="Z3197">
        <v>6</v>
      </c>
      <c r="AA3197" t="str">
        <f>VLOOKUP($B3197,Sheet1!A:E,5,FALSE)</f>
        <v>Scenic waterfront parks with luxurious residential towers, near the Financial District. </v>
      </c>
    </row>
    <row r="3198" spans="1:27" x14ac:dyDescent="0.2">
      <c r="A3198">
        <v>3342</v>
      </c>
      <c r="B3198" t="s">
        <v>4035</v>
      </c>
      <c r="C3198" t="s">
        <v>52</v>
      </c>
      <c r="D3198" s="1">
        <v>1695000</v>
      </c>
      <c r="E3198">
        <v>3</v>
      </c>
      <c r="F3198">
        <v>3</v>
      </c>
      <c r="G3198" s="2">
        <v>1818</v>
      </c>
      <c r="H3198" t="s">
        <v>39</v>
      </c>
      <c r="I3198" t="s">
        <v>28</v>
      </c>
      <c r="J3198" s="5">
        <v>10128</v>
      </c>
      <c r="K3198" s="8" t="str">
        <f>VLOOKUP($B3198,Sheet1!A:E,3,FALSE)</f>
        <v>Upper East Side</v>
      </c>
      <c r="L3198" s="8" t="str">
        <f>VLOOKUP($B3198,Sheet1!A:E,4,FALSE)</f>
        <v>A</v>
      </c>
      <c r="M3198">
        <v>-73.947265999999999</v>
      </c>
      <c r="N3198">
        <v>40.780342900000001</v>
      </c>
      <c r="O3198" s="13">
        <f>VLOOKUP($B3198,Sheet2!A:F,6,FALSE)</f>
        <v>2.956503298647748</v>
      </c>
      <c r="P3198" s="1">
        <v>339000</v>
      </c>
      <c r="Q3198" s="3">
        <v>6.7500000000000004E-2</v>
      </c>
      <c r="R3198">
        <v>30</v>
      </c>
      <c r="S3198" s="1">
        <v>1356000</v>
      </c>
      <c r="T3198" s="1">
        <v>8794.99</v>
      </c>
      <c r="U3198" s="1">
        <v>1721.19</v>
      </c>
      <c r="V3198" s="1">
        <v>353.13</v>
      </c>
      <c r="W3198" s="4">
        <v>1400</v>
      </c>
      <c r="X3198" s="1">
        <v>12269.3</v>
      </c>
      <c r="Y3198">
        <v>6</v>
      </c>
      <c r="Z3198">
        <v>9</v>
      </c>
      <c r="AA3198" t="str">
        <f>VLOOKUP($B3198,Sheet1!A:E,5,FALSE)</f>
        <v>Posh neighborhood, private schools, expensive supermarkets, iconic museums. </v>
      </c>
    </row>
    <row r="3199" spans="1:27" x14ac:dyDescent="0.2">
      <c r="A3199">
        <v>3343</v>
      </c>
      <c r="B3199" t="s">
        <v>4036</v>
      </c>
      <c r="C3199" t="s">
        <v>52</v>
      </c>
      <c r="D3199" s="1">
        <v>1200000</v>
      </c>
      <c r="E3199">
        <v>2</v>
      </c>
      <c r="F3199">
        <v>2</v>
      </c>
      <c r="G3199" s="2">
        <v>2184</v>
      </c>
      <c r="H3199" t="s">
        <v>4037</v>
      </c>
      <c r="I3199" t="s">
        <v>28</v>
      </c>
      <c r="J3199" s="5">
        <v>10128</v>
      </c>
      <c r="K3199" s="8" t="str">
        <f>VLOOKUP($B3199,Sheet1!A:E,3,FALSE)</f>
        <v>Upper East Side</v>
      </c>
      <c r="L3199" s="8" t="str">
        <f>VLOOKUP($B3199,Sheet1!A:E,4,FALSE)</f>
        <v>A</v>
      </c>
      <c r="M3199">
        <v>-73.954739700000005</v>
      </c>
      <c r="N3199">
        <v>40.783985700000002</v>
      </c>
      <c r="O3199" s="13">
        <f>VLOOKUP($B3199,Sheet2!A:F,6,FALSE)</f>
        <v>2.9122429179591771</v>
      </c>
      <c r="P3199" s="1">
        <v>240000</v>
      </c>
      <c r="Q3199" s="3">
        <v>6.7500000000000004E-2</v>
      </c>
      <c r="R3199">
        <v>30</v>
      </c>
      <c r="S3199" s="1">
        <v>960000</v>
      </c>
      <c r="T3199" s="1">
        <v>6226.54</v>
      </c>
      <c r="U3199" s="1">
        <v>1218.54</v>
      </c>
      <c r="V3199" s="1">
        <v>250</v>
      </c>
      <c r="W3199" s="4">
        <v>375</v>
      </c>
      <c r="X3199" s="1">
        <v>8070.08</v>
      </c>
      <c r="Y3199">
        <v>4</v>
      </c>
      <c r="Z3199">
        <v>14</v>
      </c>
      <c r="AA3199" t="str">
        <f>VLOOKUP($B3199,Sheet1!A:E,5,FALSE)</f>
        <v>Posh neighborhood, private schools, expensive supermarkets, iconic museums. </v>
      </c>
    </row>
    <row r="3200" spans="1:27" x14ac:dyDescent="0.2">
      <c r="A3200">
        <v>3344</v>
      </c>
      <c r="B3200" t="s">
        <v>4038</v>
      </c>
      <c r="C3200" t="s">
        <v>52</v>
      </c>
      <c r="D3200" s="1">
        <v>4675000</v>
      </c>
      <c r="E3200">
        <v>4</v>
      </c>
      <c r="F3200">
        <v>2</v>
      </c>
      <c r="G3200" s="2">
        <v>2184</v>
      </c>
      <c r="H3200" t="s">
        <v>69</v>
      </c>
      <c r="I3200" t="s">
        <v>28</v>
      </c>
      <c r="J3200" s="5">
        <v>10024</v>
      </c>
      <c r="K3200" s="8" t="str">
        <f>VLOOKUP($B3200,Sheet1!A:E,3,FALSE)</f>
        <v>Upper West Side</v>
      </c>
      <c r="L3200" s="8" t="str">
        <f>VLOOKUP($B3200,Sheet1!A:E,4,FALSE)</f>
        <v>A</v>
      </c>
      <c r="M3200">
        <v>-73.977302699999996</v>
      </c>
      <c r="N3200">
        <v>40.792087500000001</v>
      </c>
      <c r="O3200" s="13">
        <f>VLOOKUP($B3200,Sheet2!A:F,6,FALSE)</f>
        <v>3.016062407597214</v>
      </c>
      <c r="P3200" s="1">
        <v>935000</v>
      </c>
      <c r="Q3200" s="3">
        <v>6.7500000000000004E-2</v>
      </c>
      <c r="R3200">
        <v>30</v>
      </c>
      <c r="S3200" s="1">
        <v>3740000</v>
      </c>
      <c r="T3200" s="1">
        <v>24257.57</v>
      </c>
      <c r="U3200" s="1">
        <v>4747.2299999999996</v>
      </c>
      <c r="V3200" s="1">
        <v>973.96</v>
      </c>
      <c r="W3200" s="4">
        <v>1000</v>
      </c>
      <c r="X3200" s="1">
        <v>30978.76</v>
      </c>
      <c r="Y3200">
        <v>8</v>
      </c>
      <c r="Z3200">
        <v>14</v>
      </c>
      <c r="AA3200" t="str">
        <f>VLOOKUP($B3200,Sheet1!A:E,5,FALSE)</f>
        <v>Western edge of Central Park, Lincoln Center, affluent area.</v>
      </c>
    </row>
    <row r="3201" spans="1:27" x14ac:dyDescent="0.2">
      <c r="A3201">
        <v>3345</v>
      </c>
      <c r="B3201" t="s">
        <v>4039</v>
      </c>
      <c r="C3201" t="s">
        <v>87</v>
      </c>
      <c r="D3201" s="1">
        <v>1200000</v>
      </c>
      <c r="E3201">
        <v>7</v>
      </c>
      <c r="F3201">
        <v>4</v>
      </c>
      <c r="G3201" s="2">
        <v>3240</v>
      </c>
      <c r="H3201" t="s">
        <v>815</v>
      </c>
      <c r="I3201" t="s">
        <v>54</v>
      </c>
      <c r="J3201" s="5">
        <v>10461</v>
      </c>
      <c r="K3201" s="8" t="str">
        <f>VLOOKUP($B3201,Sheet1!A:E,3,FALSE)</f>
        <v>Morris Park</v>
      </c>
      <c r="L3201" s="8" t="str">
        <f>VLOOKUP($B3201,Sheet1!A:E,4,FALSE)</f>
        <v>B</v>
      </c>
      <c r="M3201">
        <v>-73.831719000000007</v>
      </c>
      <c r="N3201">
        <v>40.853352000000001</v>
      </c>
      <c r="O3201" s="13">
        <f>VLOOKUP($B3201,Sheet2!A:F,6,FALSE)</f>
        <v>10.816325443601711</v>
      </c>
      <c r="P3201" s="1">
        <v>240000</v>
      </c>
      <c r="Q3201" s="3">
        <v>6.7500000000000004E-2</v>
      </c>
      <c r="R3201">
        <v>30</v>
      </c>
      <c r="S3201" s="1">
        <v>960000</v>
      </c>
      <c r="T3201" s="1">
        <v>6226.54</v>
      </c>
      <c r="U3201" s="1">
        <v>1218.54</v>
      </c>
      <c r="V3201" s="1">
        <v>250</v>
      </c>
      <c r="W3201" s="4">
        <v>205</v>
      </c>
      <c r="X3201" s="1">
        <v>7900.08</v>
      </c>
      <c r="Y3201">
        <v>14</v>
      </c>
      <c r="Z3201">
        <v>14</v>
      </c>
      <c r="AA3201" t="str">
        <f>VLOOKUP($B3201,Sheet1!A:E,5,FALSE)</f>
        <v>Suburban atmosphere, FDR high school.</v>
      </c>
    </row>
    <row r="3202" spans="1:27" x14ac:dyDescent="0.2">
      <c r="A3202">
        <v>3346</v>
      </c>
      <c r="B3202" t="s">
        <v>4040</v>
      </c>
      <c r="C3202" t="s">
        <v>26</v>
      </c>
      <c r="D3202" s="1">
        <v>4495000</v>
      </c>
      <c r="E3202">
        <v>3</v>
      </c>
      <c r="F3202">
        <v>3</v>
      </c>
      <c r="G3202" s="2">
        <v>2012</v>
      </c>
      <c r="H3202" t="s">
        <v>69</v>
      </c>
      <c r="I3202" t="s">
        <v>28</v>
      </c>
      <c r="J3202" s="5">
        <v>10022</v>
      </c>
      <c r="K3202" s="8" t="str">
        <f>VLOOKUP($B3202,Sheet1!A:E,3,FALSE)</f>
        <v>Midtown East</v>
      </c>
      <c r="L3202" s="8" t="str">
        <f>VLOOKUP($B3202,Sheet1!A:E,4,FALSE)</f>
        <v>B</v>
      </c>
      <c r="M3202">
        <v>-73.965876499999993</v>
      </c>
      <c r="N3202">
        <v>40.759082100000001</v>
      </c>
      <c r="O3202" s="13">
        <f>VLOOKUP($B3202,Sheet2!A:F,6,FALSE)</f>
        <v>1.2466722850749259</v>
      </c>
      <c r="P3202" s="1">
        <v>899000</v>
      </c>
      <c r="Q3202" s="3">
        <v>6.7500000000000004E-2</v>
      </c>
      <c r="R3202">
        <v>30</v>
      </c>
      <c r="S3202" s="1">
        <v>3596000</v>
      </c>
      <c r="T3202" s="1">
        <v>23323.59</v>
      </c>
      <c r="U3202" s="1">
        <v>4564.45</v>
      </c>
      <c r="V3202" s="1">
        <v>936.46</v>
      </c>
      <c r="W3202" s="4">
        <v>600</v>
      </c>
      <c r="X3202" s="1">
        <v>29424.49</v>
      </c>
      <c r="Y3202">
        <v>6</v>
      </c>
      <c r="Z3202">
        <v>10</v>
      </c>
      <c r="AA3202" t="str">
        <f>VLOOKUP($B3202,Sheet1!A:E,5,FALSE)</f>
        <v>Acess to Museum Mile, world class resturants on 2nd &amp; 3rd ave, close to corporate headquarters</v>
      </c>
    </row>
    <row r="3203" spans="1:27" x14ac:dyDescent="0.2">
      <c r="A3203">
        <v>3347</v>
      </c>
      <c r="B3203" t="s">
        <v>4041</v>
      </c>
      <c r="C3203" t="s">
        <v>52</v>
      </c>
      <c r="D3203" s="1">
        <v>462900</v>
      </c>
      <c r="E3203">
        <v>3</v>
      </c>
      <c r="F3203">
        <v>1</v>
      </c>
      <c r="G3203" s="2">
        <v>2184</v>
      </c>
      <c r="H3203" t="s">
        <v>69</v>
      </c>
      <c r="I3203" t="s">
        <v>28</v>
      </c>
      <c r="J3203" s="5">
        <v>10016</v>
      </c>
      <c r="K3203" s="8" t="str">
        <f>VLOOKUP($B3203,Sheet1!A:E,3,FALSE)</f>
        <v>Murray Hill</v>
      </c>
      <c r="L3203" s="8" t="str">
        <f>VLOOKUP($B3203,Sheet1!A:E,4,FALSE)</f>
        <v>A</v>
      </c>
      <c r="M3203">
        <v>-73.983513900000005</v>
      </c>
      <c r="N3203">
        <v>40.746566999999999</v>
      </c>
      <c r="O3203" s="13">
        <f>VLOOKUP($B3203,Sheet2!A:F,6,FALSE)</f>
        <v>0.1849140727236446</v>
      </c>
      <c r="P3203" s="1">
        <v>92580</v>
      </c>
      <c r="Q3203" s="3">
        <v>6.7500000000000004E-2</v>
      </c>
      <c r="R3203">
        <v>30</v>
      </c>
      <c r="S3203" s="1">
        <v>370320</v>
      </c>
      <c r="T3203" s="1">
        <v>2401.89</v>
      </c>
      <c r="U3203" s="1">
        <v>470.05</v>
      </c>
      <c r="V3203" s="1">
        <v>96.44</v>
      </c>
      <c r="W3203" s="4">
        <v>205</v>
      </c>
      <c r="X3203" s="1">
        <v>3173.38</v>
      </c>
      <c r="Y3203">
        <v>6</v>
      </c>
      <c r="Z3203">
        <v>18</v>
      </c>
      <c r="AA3203" t="str">
        <f>VLOOKUP($B3203,Sheet1!A:E,5,FALSE)</f>
        <v>Great spot for connecting with new people, Financial &amp; Tech sector workers, fast paced way of life</v>
      </c>
    </row>
    <row r="3204" spans="1:27" x14ac:dyDescent="0.2">
      <c r="A3204">
        <v>3348</v>
      </c>
      <c r="B3204" t="s">
        <v>4042</v>
      </c>
      <c r="C3204" t="s">
        <v>52</v>
      </c>
      <c r="D3204" s="1">
        <v>635000</v>
      </c>
      <c r="E3204">
        <v>1</v>
      </c>
      <c r="F3204">
        <v>1</v>
      </c>
      <c r="G3204" s="2">
        <v>2184</v>
      </c>
      <c r="H3204" t="s">
        <v>69</v>
      </c>
      <c r="I3204" t="s">
        <v>45</v>
      </c>
      <c r="J3204" s="5">
        <v>11238</v>
      </c>
      <c r="K3204" s="8" t="str">
        <f>VLOOKUP($B3204,Sheet1!A:E,3,FALSE)</f>
        <v>Clinton Hill</v>
      </c>
      <c r="L3204" s="8" t="str">
        <f>VLOOKUP($B3204,Sheet1!A:E,4,FALSE)</f>
        <v>A</v>
      </c>
      <c r="M3204">
        <v>-73.968922000000006</v>
      </c>
      <c r="N3204">
        <v>40.676549000000001</v>
      </c>
      <c r="O3204" s="13">
        <f>VLOOKUP($B3204,Sheet2!A:F,6,FALSE)</f>
        <v>5.0614047305093326</v>
      </c>
      <c r="P3204" s="1">
        <v>127000</v>
      </c>
      <c r="Q3204" s="3">
        <v>6.7500000000000004E-2</v>
      </c>
      <c r="R3204">
        <v>30</v>
      </c>
      <c r="S3204" s="1">
        <v>508000</v>
      </c>
      <c r="T3204" s="1">
        <v>3294.88</v>
      </c>
      <c r="U3204" s="1">
        <v>644.80999999999995</v>
      </c>
      <c r="V3204" s="1">
        <v>132.29</v>
      </c>
      <c r="W3204" s="4">
        <v>600</v>
      </c>
      <c r="X3204" s="1">
        <v>4671.9799999999996</v>
      </c>
      <c r="Y3204">
        <v>2</v>
      </c>
      <c r="Z3204">
        <v>18</v>
      </c>
      <c r="AA3204" t="str">
        <f>VLOOKUP($B3204,Sheet1!A:E,5,FALSE)</f>
        <v>19th century brownstones, professionally diverse with artist, corporate workers, and students. Pratt Institute</v>
      </c>
    </row>
    <row r="3205" spans="1:27" x14ac:dyDescent="0.2">
      <c r="A3205">
        <v>3349</v>
      </c>
      <c r="B3205" t="s">
        <v>4043</v>
      </c>
      <c r="C3205" t="s">
        <v>52</v>
      </c>
      <c r="D3205" s="1">
        <v>368000</v>
      </c>
      <c r="E3205">
        <v>2</v>
      </c>
      <c r="F3205">
        <v>1</v>
      </c>
      <c r="G3205">
        <v>950</v>
      </c>
      <c r="H3205" t="s">
        <v>2580</v>
      </c>
      <c r="I3205" t="s">
        <v>65</v>
      </c>
      <c r="J3205" s="5">
        <v>11354</v>
      </c>
      <c r="K3205" s="8" t="str">
        <f>VLOOKUP($B3205,Sheet1!A:E,3,FALSE)</f>
        <v>Flushing</v>
      </c>
      <c r="L3205" s="8" t="str">
        <f>VLOOKUP($B3205,Sheet1!A:E,4,FALSE)</f>
        <v>B</v>
      </c>
      <c r="M3205">
        <v>-73.830281499999998</v>
      </c>
      <c r="N3205">
        <v>40.7715386</v>
      </c>
      <c r="O3205" s="13">
        <f>VLOOKUP($B3205,Sheet2!A:F,6,FALSE)</f>
        <v>8.2898460507110805</v>
      </c>
      <c r="P3205" s="1">
        <v>73600</v>
      </c>
      <c r="Q3205" s="3">
        <v>6.7500000000000004E-2</v>
      </c>
      <c r="R3205">
        <v>30</v>
      </c>
      <c r="S3205" s="1">
        <v>294400</v>
      </c>
      <c r="T3205" s="1">
        <v>1909.47</v>
      </c>
      <c r="U3205" s="1">
        <v>373.69</v>
      </c>
      <c r="V3205" s="1">
        <v>76.67</v>
      </c>
      <c r="W3205" s="4">
        <v>600</v>
      </c>
      <c r="X3205" s="1">
        <v>2959.83</v>
      </c>
      <c r="Y3205">
        <v>4</v>
      </c>
      <c r="Z3205">
        <v>8</v>
      </c>
      <c r="AA3205" t="str">
        <f>VLOOKUP($B3205,Sheet1!A:E,5,FALSE)</f>
        <v>Bustling Chinese and  Korean community. Large shopping community.</v>
      </c>
    </row>
    <row r="3206" spans="1:27" x14ac:dyDescent="0.2">
      <c r="A3206">
        <v>3350</v>
      </c>
      <c r="B3206" t="s">
        <v>4044</v>
      </c>
      <c r="C3206" t="s">
        <v>163</v>
      </c>
      <c r="D3206" s="1">
        <v>12850000</v>
      </c>
      <c r="E3206">
        <v>5</v>
      </c>
      <c r="F3206">
        <v>5</v>
      </c>
      <c r="G3206" s="2">
        <v>5139</v>
      </c>
      <c r="H3206" t="s">
        <v>1924</v>
      </c>
      <c r="I3206" t="s">
        <v>28</v>
      </c>
      <c r="J3206" s="5">
        <v>10023</v>
      </c>
      <c r="K3206" s="8" t="str">
        <f>VLOOKUP($B3206,Sheet1!A:E,3,FALSE)</f>
        <v>Upper West Side</v>
      </c>
      <c r="L3206" s="8" t="str">
        <f>VLOOKUP($B3206,Sheet1!A:E,4,FALSE)</f>
        <v>A</v>
      </c>
      <c r="M3206">
        <v>-73.978293500000007</v>
      </c>
      <c r="N3206">
        <v>40.776498699999998</v>
      </c>
      <c r="O3206" s="13">
        <f>VLOOKUP($B3206,Sheet2!A:F,6,FALSE)</f>
        <v>1.9464429426469301</v>
      </c>
      <c r="P3206" s="1">
        <v>2570000</v>
      </c>
      <c r="Q3206" s="3">
        <v>6.7500000000000004E-2</v>
      </c>
      <c r="R3206">
        <v>30</v>
      </c>
      <c r="S3206" s="1">
        <v>10280000</v>
      </c>
      <c r="T3206" s="1">
        <v>66675.88</v>
      </c>
      <c r="U3206" s="1">
        <v>13048.53</v>
      </c>
      <c r="V3206" s="1">
        <v>2677.08</v>
      </c>
      <c r="W3206" s="4">
        <v>600</v>
      </c>
      <c r="X3206" s="1">
        <v>83001.5</v>
      </c>
      <c r="Y3206">
        <v>10</v>
      </c>
      <c r="Z3206">
        <v>18</v>
      </c>
      <c r="AA3206" t="str">
        <f>VLOOKUP($B3206,Sheet1!A:E,5,FALSE)</f>
        <v>Western edge of Central Park, Lincoln Center, affluent area.</v>
      </c>
    </row>
    <row r="3207" spans="1:27" x14ac:dyDescent="0.2">
      <c r="A3207">
        <v>3351</v>
      </c>
      <c r="B3207" t="s">
        <v>4045</v>
      </c>
      <c r="C3207" t="s">
        <v>52</v>
      </c>
      <c r="D3207" s="1">
        <v>350777</v>
      </c>
      <c r="E3207">
        <v>1</v>
      </c>
      <c r="F3207">
        <v>1</v>
      </c>
      <c r="G3207" s="2">
        <v>2184</v>
      </c>
      <c r="H3207" t="s">
        <v>81</v>
      </c>
      <c r="I3207" t="s">
        <v>28</v>
      </c>
      <c r="J3207" s="5">
        <v>10026</v>
      </c>
      <c r="K3207" s="8" t="str">
        <f>VLOOKUP($B3207,Sheet1!A:E,3,FALSE)</f>
        <v>Harlem</v>
      </c>
      <c r="L3207" s="8" t="str">
        <f>VLOOKUP($B3207,Sheet1!A:E,4,FALSE)</f>
        <v>C</v>
      </c>
      <c r="M3207">
        <v>-73.950975799999995</v>
      </c>
      <c r="N3207">
        <v>40.798979000000003</v>
      </c>
      <c r="O3207" s="13">
        <f>VLOOKUP($B3207,Sheet2!A:F,6,FALSE)</f>
        <v>3.9047393146992579</v>
      </c>
      <c r="P3207" s="1">
        <v>70155.399999999994</v>
      </c>
      <c r="Q3207" s="3">
        <v>6.7500000000000004E-2</v>
      </c>
      <c r="R3207">
        <v>30</v>
      </c>
      <c r="S3207" s="1">
        <v>280621.59999999998</v>
      </c>
      <c r="T3207" s="1">
        <v>1820.11</v>
      </c>
      <c r="U3207" s="1">
        <v>356.2</v>
      </c>
      <c r="V3207" s="1">
        <v>73.08</v>
      </c>
      <c r="W3207" s="4">
        <v>550</v>
      </c>
      <c r="X3207" s="1">
        <v>2799.38</v>
      </c>
      <c r="Y3207">
        <v>2</v>
      </c>
      <c r="Z3207">
        <v>18</v>
      </c>
      <c r="AA3207" t="str">
        <f>VLOOKUP($B3207,Sheet1!A:E,5,FALSE)</f>
        <v>Rich African-American history and cultural landmarks such as Apollo Theather. </v>
      </c>
    </row>
    <row r="3208" spans="1:27" x14ac:dyDescent="0.2">
      <c r="A3208">
        <v>3352</v>
      </c>
      <c r="B3208" t="s">
        <v>4046</v>
      </c>
      <c r="C3208" t="s">
        <v>52</v>
      </c>
      <c r="D3208" s="1">
        <v>700000</v>
      </c>
      <c r="E3208">
        <v>4</v>
      </c>
      <c r="F3208">
        <v>1</v>
      </c>
      <c r="G3208" s="2">
        <v>1500</v>
      </c>
      <c r="H3208" t="s">
        <v>427</v>
      </c>
      <c r="I3208" t="s">
        <v>28</v>
      </c>
      <c r="J3208" s="5">
        <v>10027</v>
      </c>
      <c r="K3208" s="8" t="str">
        <f>VLOOKUP($B3208,Sheet1!A:E,3,FALSE)</f>
        <v>Harlem</v>
      </c>
      <c r="L3208" s="8" t="str">
        <f>VLOOKUP($B3208,Sheet1!A:E,4,FALSE)</f>
        <v>C</v>
      </c>
      <c r="M3208">
        <v>-73.955935499999995</v>
      </c>
      <c r="N3208">
        <v>40.808177000000001</v>
      </c>
      <c r="O3208" s="13">
        <f>VLOOKUP($B3208,Sheet2!A:F,6,FALSE)</f>
        <v>4.3784120298203346</v>
      </c>
      <c r="P3208" s="1">
        <v>140000</v>
      </c>
      <c r="Q3208" s="3">
        <v>6.7500000000000004E-2</v>
      </c>
      <c r="R3208">
        <v>30</v>
      </c>
      <c r="S3208" s="1">
        <v>560000</v>
      </c>
      <c r="T3208" s="1">
        <v>3632.15</v>
      </c>
      <c r="U3208" s="1">
        <v>710.82</v>
      </c>
      <c r="V3208" s="1">
        <v>145.83000000000001</v>
      </c>
      <c r="W3208" s="4">
        <v>550</v>
      </c>
      <c r="X3208" s="1">
        <v>5038.8</v>
      </c>
      <c r="Y3208">
        <v>8</v>
      </c>
      <c r="Z3208">
        <v>13</v>
      </c>
      <c r="AA3208" t="str">
        <f>VLOOKUP($B3208,Sheet1!A:E,5,FALSE)</f>
        <v>Rich African-American history and cultural landmarks such as Apollo Theather. </v>
      </c>
    </row>
    <row r="3209" spans="1:27" x14ac:dyDescent="0.2">
      <c r="A3209">
        <v>3353</v>
      </c>
      <c r="B3209" t="s">
        <v>4047</v>
      </c>
      <c r="C3209" t="s">
        <v>163</v>
      </c>
      <c r="D3209" s="1">
        <v>335900</v>
      </c>
      <c r="E3209">
        <v>1</v>
      </c>
      <c r="F3209">
        <v>1</v>
      </c>
      <c r="G3209">
        <v>670</v>
      </c>
      <c r="H3209" t="s">
        <v>2018</v>
      </c>
      <c r="I3209" t="s">
        <v>36</v>
      </c>
      <c r="J3209" s="5">
        <v>10314</v>
      </c>
      <c r="K3209" s="8" t="str">
        <f>VLOOKUP($B3209,Sheet1!A:E,3,FALSE)</f>
        <v>Mid Island</v>
      </c>
      <c r="L3209" s="8" t="str">
        <f>VLOOKUP($B3209,Sheet1!A:E,4,FALSE)</f>
        <v>B</v>
      </c>
      <c r="M3209">
        <v>-74.162397600000006</v>
      </c>
      <c r="N3209">
        <v>40.579176699999998</v>
      </c>
      <c r="O3209" s="13">
        <f>VLOOKUP($B3209,Sheet2!A:F,6,FALSE)</f>
        <v>14.949344862675501</v>
      </c>
      <c r="P3209" s="1">
        <v>67180</v>
      </c>
      <c r="Q3209" s="3">
        <v>6.7500000000000004E-2</v>
      </c>
      <c r="R3209">
        <v>30</v>
      </c>
      <c r="S3209" s="1">
        <v>268720</v>
      </c>
      <c r="T3209" s="1">
        <v>1742.91</v>
      </c>
      <c r="U3209" s="1">
        <v>341.09</v>
      </c>
      <c r="V3209" s="1">
        <v>69.98</v>
      </c>
      <c r="W3209" s="4">
        <v>550</v>
      </c>
      <c r="X3209" s="1">
        <v>2703.98</v>
      </c>
      <c r="Y3209">
        <v>2</v>
      </c>
      <c r="Z3209">
        <v>6</v>
      </c>
      <c r="AA3209" t="str">
        <f>VLOOKUP($B3209,Sheet1!A:E,5,FALSE)</f>
        <v>Middle of Staten island, largest % of Asians in Staten Island, suburban residential area.</v>
      </c>
    </row>
    <row r="3210" spans="1:27" x14ac:dyDescent="0.2">
      <c r="A3210">
        <v>3354</v>
      </c>
      <c r="B3210" t="s">
        <v>4048</v>
      </c>
      <c r="C3210" t="s">
        <v>87</v>
      </c>
      <c r="D3210" s="1">
        <v>1149000</v>
      </c>
      <c r="E3210">
        <v>11</v>
      </c>
      <c r="F3210">
        <v>6</v>
      </c>
      <c r="G3210" s="2">
        <v>4350</v>
      </c>
      <c r="H3210" t="s">
        <v>1149</v>
      </c>
      <c r="I3210" t="s">
        <v>65</v>
      </c>
      <c r="J3210" s="5">
        <v>11368</v>
      </c>
      <c r="K3210" s="8" t="str">
        <f>VLOOKUP($B3210,Sheet1!A:E,3,FALSE)</f>
        <v>Corona</v>
      </c>
      <c r="L3210" s="8" t="str">
        <f>VLOOKUP($B3210,Sheet1!A:E,4,FALSE)</f>
        <v>C</v>
      </c>
      <c r="M3210">
        <v>-73.863741200000007</v>
      </c>
      <c r="N3210">
        <v>40.749416799999999</v>
      </c>
      <c r="O3210" s="13">
        <f>VLOOKUP($B3210,Sheet2!A:F,6,FALSE)</f>
        <v>6.3858912830285108</v>
      </c>
      <c r="P3210" s="1">
        <v>229800</v>
      </c>
      <c r="Q3210" s="3">
        <v>6.7500000000000004E-2</v>
      </c>
      <c r="R3210">
        <v>30</v>
      </c>
      <c r="S3210" s="1">
        <v>919200</v>
      </c>
      <c r="T3210" s="1">
        <v>5961.91</v>
      </c>
      <c r="U3210" s="1">
        <v>1166.75</v>
      </c>
      <c r="V3210" s="1">
        <v>239.38</v>
      </c>
      <c r="W3210" s="4">
        <v>600</v>
      </c>
      <c r="X3210" s="1">
        <v>7968.04</v>
      </c>
      <c r="Y3210">
        <v>22</v>
      </c>
      <c r="Z3210">
        <v>14</v>
      </c>
      <c r="AA3210" t="str">
        <f>VLOOKUP($B3210,Sheet1!A:E,5,FALSE)</f>
        <v>Flushing Meadows - Corona Park Queens, Lemon Ice King icees, strong Latino community.</v>
      </c>
    </row>
    <row r="3211" spans="1:27" x14ac:dyDescent="0.2">
      <c r="A3211">
        <v>3355</v>
      </c>
      <c r="B3211" t="s">
        <v>4049</v>
      </c>
      <c r="C3211" t="s">
        <v>34</v>
      </c>
      <c r="D3211" s="1">
        <v>1888000</v>
      </c>
      <c r="E3211">
        <v>3</v>
      </c>
      <c r="F3211">
        <v>3</v>
      </c>
      <c r="G3211" s="2">
        <v>4100</v>
      </c>
      <c r="H3211" t="s">
        <v>313</v>
      </c>
      <c r="I3211" t="s">
        <v>45</v>
      </c>
      <c r="J3211" s="5">
        <v>11234</v>
      </c>
      <c r="K3211" s="8" t="str">
        <f>VLOOKUP($B3211,Sheet1!A:E,3,FALSE)</f>
        <v>Marine Park</v>
      </c>
      <c r="L3211" s="8" t="str">
        <f>VLOOKUP($B3211,Sheet1!A:E,4,FALSE)</f>
        <v>A</v>
      </c>
      <c r="M3211">
        <v>-73.906886900000003</v>
      </c>
      <c r="N3211">
        <v>40.613777300000002</v>
      </c>
      <c r="O3211" s="13">
        <f>VLOOKUP($B3211,Sheet2!A:F,6,FALSE)</f>
        <v>10.190533002880739</v>
      </c>
      <c r="P3211" s="1">
        <v>377600</v>
      </c>
      <c r="Q3211" s="3">
        <v>6.7500000000000004E-2</v>
      </c>
      <c r="R3211">
        <v>30</v>
      </c>
      <c r="S3211" s="1">
        <v>1510400</v>
      </c>
      <c r="T3211" s="1">
        <v>9796.43</v>
      </c>
      <c r="U3211" s="1">
        <v>1917.17</v>
      </c>
      <c r="V3211" s="1">
        <v>393.33</v>
      </c>
      <c r="W3211" s="4">
        <v>600</v>
      </c>
      <c r="X3211" s="1">
        <v>12706.93</v>
      </c>
      <c r="Y3211">
        <v>6</v>
      </c>
      <c r="Z3211">
        <v>21</v>
      </c>
      <c r="AA3211" t="str">
        <f>VLOOKUP($B3211,Sheet1!A:E,5,FALSE)</f>
        <v>Marine Park, expansive parkland and recreational facilities.</v>
      </c>
    </row>
    <row r="3212" spans="1:27" x14ac:dyDescent="0.2">
      <c r="A3212">
        <v>3356</v>
      </c>
      <c r="B3212" t="s">
        <v>4050</v>
      </c>
      <c r="C3212" t="s">
        <v>87</v>
      </c>
      <c r="D3212" s="1">
        <v>1288000</v>
      </c>
      <c r="E3212">
        <v>4</v>
      </c>
      <c r="F3212">
        <v>3</v>
      </c>
      <c r="G3212" s="2">
        <v>2240</v>
      </c>
      <c r="H3212" t="s">
        <v>4051</v>
      </c>
      <c r="I3212" t="s">
        <v>65</v>
      </c>
      <c r="J3212" s="5">
        <v>11105</v>
      </c>
      <c r="K3212" s="8" t="str">
        <f>VLOOKUP($B3212,Sheet1!A:E,3,FALSE)</f>
        <v>Astoria</v>
      </c>
      <c r="L3212" s="8" t="str">
        <f>VLOOKUP($B3212,Sheet1!A:E,4,FALSE)</f>
        <v>B+</v>
      </c>
      <c r="M3212">
        <v>-73.900008499999998</v>
      </c>
      <c r="N3212">
        <v>40.773714599999998</v>
      </c>
      <c r="O3212" s="13">
        <f>VLOOKUP($B3212,Sheet2!A:F,6,FALSE)</f>
        <v>4.7997141585867977</v>
      </c>
      <c r="P3212" s="1">
        <v>257600</v>
      </c>
      <c r="Q3212" s="3">
        <v>6.7500000000000004E-2</v>
      </c>
      <c r="R3212">
        <v>30</v>
      </c>
      <c r="S3212" s="1">
        <v>1030400</v>
      </c>
      <c r="T3212" s="1">
        <v>6683.15</v>
      </c>
      <c r="U3212" s="1">
        <v>1307.9000000000001</v>
      </c>
      <c r="V3212" s="1">
        <v>268.33</v>
      </c>
      <c r="W3212" s="4">
        <v>600</v>
      </c>
      <c r="X3212" s="1">
        <v>8859.39</v>
      </c>
      <c r="Y3212">
        <v>8</v>
      </c>
      <c r="Z3212">
        <v>11</v>
      </c>
      <c r="AA3212" t="str">
        <f>VLOOKUP($B3212,Sheet1!A:E,5,FALSE)</f>
        <v>Large Greek, Middle Eastern, and Latin American cultural influence with diverse cuisine and a large Astoria Park.</v>
      </c>
    </row>
    <row r="3213" spans="1:27" x14ac:dyDescent="0.2">
      <c r="A3213">
        <v>3357</v>
      </c>
      <c r="B3213" t="s">
        <v>4052</v>
      </c>
      <c r="C3213" t="s">
        <v>34</v>
      </c>
      <c r="D3213" s="1">
        <v>750000</v>
      </c>
      <c r="E3213">
        <v>3</v>
      </c>
      <c r="F3213">
        <v>2.5</v>
      </c>
      <c r="G3213" s="2">
        <v>1922</v>
      </c>
      <c r="H3213" t="s">
        <v>62</v>
      </c>
      <c r="I3213" t="s">
        <v>36</v>
      </c>
      <c r="J3213" s="5">
        <v>10314</v>
      </c>
      <c r="K3213" s="8" t="str">
        <f>VLOOKUP($B3213,Sheet1!A:E,3,FALSE)</f>
        <v>Mid Island</v>
      </c>
      <c r="L3213" s="8" t="str">
        <f>VLOOKUP($B3213,Sheet1!A:E,4,FALSE)</f>
        <v>B</v>
      </c>
      <c r="M3213">
        <v>-74.152725500000003</v>
      </c>
      <c r="N3213">
        <v>40.590596699999999</v>
      </c>
      <c r="O3213" s="13">
        <f>VLOOKUP($B3213,Sheet2!A:F,6,FALSE)</f>
        <v>14.016069878507199</v>
      </c>
      <c r="P3213" s="1">
        <v>150000</v>
      </c>
      <c r="Q3213" s="3">
        <v>6.7500000000000004E-2</v>
      </c>
      <c r="R3213">
        <v>30</v>
      </c>
      <c r="S3213" s="1">
        <v>600000</v>
      </c>
      <c r="T3213" s="1">
        <v>3891.59</v>
      </c>
      <c r="U3213" s="1">
        <v>761.59</v>
      </c>
      <c r="V3213" s="1">
        <v>156.25</v>
      </c>
      <c r="W3213" s="4">
        <v>600</v>
      </c>
      <c r="X3213" s="1">
        <v>5409.43</v>
      </c>
      <c r="Y3213">
        <v>6</v>
      </c>
      <c r="Z3213">
        <v>11</v>
      </c>
      <c r="AA3213" t="str">
        <f>VLOOKUP($B3213,Sheet1!A:E,5,FALSE)</f>
        <v>Middle of Staten island, largest % of Asians in Staten Island, suburban residential area.</v>
      </c>
    </row>
    <row r="3214" spans="1:27" x14ac:dyDescent="0.2">
      <c r="A3214">
        <v>3358</v>
      </c>
      <c r="B3214" t="s">
        <v>4053</v>
      </c>
      <c r="C3214" t="s">
        <v>52</v>
      </c>
      <c r="D3214" s="1">
        <v>324888</v>
      </c>
      <c r="E3214">
        <v>1</v>
      </c>
      <c r="F3214">
        <v>1</v>
      </c>
      <c r="G3214">
        <v>713</v>
      </c>
      <c r="H3214" t="s">
        <v>119</v>
      </c>
      <c r="I3214" t="s">
        <v>65</v>
      </c>
      <c r="J3214" s="5">
        <v>11374</v>
      </c>
      <c r="K3214" s="8" t="str">
        <f>VLOOKUP($B3214,Sheet1!A:E,3,FALSE)</f>
        <v>Rego Park</v>
      </c>
      <c r="L3214" s="8" t="str">
        <f>VLOOKUP($B3214,Sheet1!A:E,4,FALSE)</f>
        <v>B+</v>
      </c>
      <c r="M3214">
        <v>-73.862083699999999</v>
      </c>
      <c r="N3214">
        <v>40.733796499999997</v>
      </c>
      <c r="O3214" s="13">
        <f>VLOOKUP($B3214,Sheet2!A:F,6,FALSE)</f>
        <v>6.5559157208159036</v>
      </c>
      <c r="P3214" s="1">
        <v>64977.599999999999</v>
      </c>
      <c r="Q3214" s="3">
        <v>6.7500000000000004E-2</v>
      </c>
      <c r="R3214">
        <v>30</v>
      </c>
      <c r="S3214" s="1">
        <v>259910.39999999999</v>
      </c>
      <c r="T3214" s="1">
        <v>1685.77</v>
      </c>
      <c r="U3214" s="1">
        <v>329.91</v>
      </c>
      <c r="V3214" s="1">
        <v>67.69</v>
      </c>
      <c r="W3214" s="4">
        <v>205</v>
      </c>
      <c r="X3214" s="1">
        <v>2288.37</v>
      </c>
      <c r="Y3214">
        <v>2</v>
      </c>
      <c r="Z3214">
        <v>6</v>
      </c>
      <c r="AA3214" t="str">
        <f>VLOOKUP($B3214,Sheet1!A:E,5,FALSE)</f>
        <v>Queens Center Mall, sigificant recent immigrant populations. </v>
      </c>
    </row>
    <row r="3215" spans="1:27" x14ac:dyDescent="0.2">
      <c r="A3215">
        <v>3360</v>
      </c>
      <c r="B3215" t="s">
        <v>4054</v>
      </c>
      <c r="C3215" t="s">
        <v>52</v>
      </c>
      <c r="D3215" s="1">
        <v>165000</v>
      </c>
      <c r="E3215">
        <v>3</v>
      </c>
      <c r="F3215">
        <v>1</v>
      </c>
      <c r="G3215">
        <v>400</v>
      </c>
      <c r="H3215" t="s">
        <v>3675</v>
      </c>
      <c r="I3215" t="s">
        <v>65</v>
      </c>
      <c r="J3215" s="5">
        <v>11415</v>
      </c>
      <c r="K3215" s="8" t="str">
        <f>VLOOKUP($B3215,Sheet1!A:E,3,FALSE)</f>
        <v>Kew Gardens</v>
      </c>
      <c r="L3215" s="8" t="str">
        <f>VLOOKUP($B3215,Sheet1!A:E,4,FALSE)</f>
        <v>A-</v>
      </c>
      <c r="M3215">
        <v>-73.833130400000002</v>
      </c>
      <c r="N3215">
        <v>40.703417399999999</v>
      </c>
      <c r="O3215" s="13">
        <f>VLOOKUP($B3215,Sheet2!A:F,6,FALSE)</f>
        <v>8.5867221069528306</v>
      </c>
      <c r="P3215" s="1">
        <v>33000</v>
      </c>
      <c r="Q3215" s="3">
        <v>6.7500000000000004E-2</v>
      </c>
      <c r="R3215">
        <v>30</v>
      </c>
      <c r="S3215" s="1">
        <v>132000</v>
      </c>
      <c r="T3215" s="1">
        <v>856.15</v>
      </c>
      <c r="U3215" s="1">
        <v>167.55</v>
      </c>
      <c r="V3215" s="1">
        <v>34.380000000000003</v>
      </c>
      <c r="W3215" s="4">
        <v>600</v>
      </c>
      <c r="X3215" s="1">
        <v>1658.07</v>
      </c>
      <c r="Y3215">
        <v>6</v>
      </c>
      <c r="Z3215">
        <v>3</v>
      </c>
      <c r="AA3215" t="str">
        <f>VLOOKUP($B3215,Sheet1!A:E,5,FALSE)</f>
        <v>Suburban feel and historic architecture.</v>
      </c>
    </row>
    <row r="3216" spans="1:27" x14ac:dyDescent="0.2">
      <c r="A3216">
        <v>3361</v>
      </c>
      <c r="B3216" t="s">
        <v>4055</v>
      </c>
      <c r="C3216" t="s">
        <v>52</v>
      </c>
      <c r="D3216" s="1">
        <v>2950000</v>
      </c>
      <c r="E3216">
        <v>4</v>
      </c>
      <c r="F3216">
        <v>2</v>
      </c>
      <c r="G3216" s="2">
        <v>2184</v>
      </c>
      <c r="H3216" t="s">
        <v>31</v>
      </c>
      <c r="I3216" t="s">
        <v>28</v>
      </c>
      <c r="J3216" s="5">
        <v>10128</v>
      </c>
      <c r="K3216" s="8" t="str">
        <f>VLOOKUP($B3216,Sheet1!A:E,3,FALSE)</f>
        <v>Upper East Side</v>
      </c>
      <c r="L3216" s="8" t="str">
        <f>VLOOKUP($B3216,Sheet1!A:E,4,FALSE)</f>
        <v>A</v>
      </c>
      <c r="M3216">
        <v>-73.954603500000005</v>
      </c>
      <c r="N3216">
        <v>40.783104600000001</v>
      </c>
      <c r="O3216" s="13">
        <f>VLOOKUP($B3216,Sheet2!A:F,6,FALSE)</f>
        <v>2.8658035866136151</v>
      </c>
      <c r="P3216" s="1">
        <v>590000</v>
      </c>
      <c r="Q3216" s="3">
        <v>6.7500000000000004E-2</v>
      </c>
      <c r="R3216">
        <v>30</v>
      </c>
      <c r="S3216" s="1">
        <v>2360000</v>
      </c>
      <c r="T3216" s="1">
        <v>15306.92</v>
      </c>
      <c r="U3216" s="1">
        <v>2995.58</v>
      </c>
      <c r="V3216" s="1">
        <v>614.58000000000004</v>
      </c>
      <c r="W3216" s="4">
        <v>600</v>
      </c>
      <c r="X3216" s="1">
        <v>19517.080000000002</v>
      </c>
      <c r="Y3216">
        <v>8</v>
      </c>
      <c r="Z3216">
        <v>14</v>
      </c>
      <c r="AA3216" t="str">
        <f>VLOOKUP($B3216,Sheet1!A:E,5,FALSE)</f>
        <v>Posh neighborhood, private schools, expensive supermarkets, iconic museums. </v>
      </c>
    </row>
    <row r="3217" spans="1:27" x14ac:dyDescent="0.2">
      <c r="A3217">
        <v>3362</v>
      </c>
      <c r="B3217" t="s">
        <v>4056</v>
      </c>
      <c r="C3217" t="s">
        <v>52</v>
      </c>
      <c r="D3217" s="1">
        <v>130000</v>
      </c>
      <c r="E3217">
        <v>3</v>
      </c>
      <c r="F3217">
        <v>1</v>
      </c>
      <c r="G3217">
        <v>422</v>
      </c>
      <c r="H3217" t="s">
        <v>4057</v>
      </c>
      <c r="I3217" t="s">
        <v>65</v>
      </c>
      <c r="J3217" s="5">
        <v>11432</v>
      </c>
      <c r="K3217" s="8" t="str">
        <f>VLOOKUP($B3217,Sheet1!A:E,3,FALSE)</f>
        <v>Jamaica</v>
      </c>
      <c r="L3217" s="8" t="str">
        <f>VLOOKUP($B3217,Sheet1!A:E,4,FALSE)</f>
        <v>C</v>
      </c>
      <c r="M3217">
        <v>-73.799850000000006</v>
      </c>
      <c r="N3217">
        <v>40.710249900000001</v>
      </c>
      <c r="O3217" s="13">
        <f>VLOOKUP($B3217,Sheet2!A:F,6,FALSE)</f>
        <v>10.098379086106981</v>
      </c>
      <c r="P3217" s="1">
        <v>26000</v>
      </c>
      <c r="Q3217" s="3">
        <v>6.7500000000000004E-2</v>
      </c>
      <c r="R3217">
        <v>30</v>
      </c>
      <c r="S3217" s="1">
        <v>104000</v>
      </c>
      <c r="T3217" s="1">
        <v>674.54</v>
      </c>
      <c r="U3217" s="1">
        <v>132.01</v>
      </c>
      <c r="V3217" s="1">
        <v>27.08</v>
      </c>
      <c r="W3217" s="4">
        <v>205</v>
      </c>
      <c r="X3217" s="1">
        <v>1038.6300000000001</v>
      </c>
      <c r="Y3217">
        <v>6</v>
      </c>
      <c r="Z3217">
        <v>4</v>
      </c>
      <c r="AA3217" t="str">
        <f>VLOOKUP($B3217,Sheet1!A:E,5,FALSE)</f>
        <v>Sectioned into 3 sub-neighborhoods, estates in the north east, west shopping areas, and South high crime area.</v>
      </c>
    </row>
    <row r="3218" spans="1:27" x14ac:dyDescent="0.2">
      <c r="A3218">
        <v>3363</v>
      </c>
      <c r="B3218" t="s">
        <v>4058</v>
      </c>
      <c r="C3218" t="s">
        <v>41</v>
      </c>
      <c r="D3218" s="1">
        <v>2560000</v>
      </c>
      <c r="E3218">
        <v>13</v>
      </c>
      <c r="F3218">
        <v>4</v>
      </c>
      <c r="G3218" s="2">
        <v>2184</v>
      </c>
      <c r="H3218" t="s">
        <v>123</v>
      </c>
      <c r="I3218" t="s">
        <v>45</v>
      </c>
      <c r="J3218" s="5">
        <v>11216</v>
      </c>
      <c r="K3218" s="8" t="str">
        <f>VLOOKUP($B3218,Sheet1!A:E,3,FALSE)</f>
        <v>Bedford-Stuyvesant</v>
      </c>
      <c r="L3218" s="8" t="str">
        <f>VLOOKUP($B3218,Sheet1!A:E,4,FALSE)</f>
        <v>C+</v>
      </c>
      <c r="M3218">
        <v>-73.954324299999996</v>
      </c>
      <c r="N3218">
        <v>40.688233099999998</v>
      </c>
      <c r="O3218" s="13">
        <f>VLOOKUP($B3218,Sheet2!A:F,6,FALSE)</f>
        <v>4.4880560036280661</v>
      </c>
      <c r="P3218" s="1">
        <v>512000</v>
      </c>
      <c r="Q3218" s="3">
        <v>6.7500000000000004E-2</v>
      </c>
      <c r="R3218">
        <v>30</v>
      </c>
      <c r="S3218" s="1">
        <v>2048000</v>
      </c>
      <c r="T3218" s="1">
        <v>13283.29</v>
      </c>
      <c r="U3218" s="1">
        <v>2599.5500000000002</v>
      </c>
      <c r="V3218" s="1">
        <v>533.33000000000004</v>
      </c>
      <c r="W3218" s="4">
        <v>205</v>
      </c>
      <c r="X3218" s="1">
        <v>16621.169999999998</v>
      </c>
      <c r="Y3218">
        <v>26</v>
      </c>
      <c r="Z3218">
        <v>9</v>
      </c>
      <c r="AA3218" t="str">
        <f>VLOOKUP($B3218,Sheet1!A:E,5,FALSE)</f>
        <v>Bed-Stuy, Do or Die phrase, home of rappers Notorious B.I.G &amp; Jay Z, Options for soul food &amp; carribean foods.</v>
      </c>
    </row>
    <row r="3219" spans="1:27" x14ac:dyDescent="0.2">
      <c r="A3219">
        <v>3364</v>
      </c>
      <c r="B3219" t="s">
        <v>4059</v>
      </c>
      <c r="C3219" t="s">
        <v>41</v>
      </c>
      <c r="D3219" s="1">
        <v>3500000</v>
      </c>
      <c r="E3219">
        <v>7</v>
      </c>
      <c r="F3219">
        <v>4</v>
      </c>
      <c r="G3219" s="2">
        <v>2184</v>
      </c>
      <c r="H3219" t="s">
        <v>152</v>
      </c>
      <c r="I3219" t="s">
        <v>28</v>
      </c>
      <c r="J3219" s="5">
        <v>10035</v>
      </c>
      <c r="K3219" s="8" t="str">
        <f>VLOOKUP($B3219,Sheet1!A:E,3,FALSE)</f>
        <v>East Harlem</v>
      </c>
      <c r="L3219" s="8" t="str">
        <f>VLOOKUP($B3219,Sheet1!A:E,4,FALSE)</f>
        <v>C</v>
      </c>
      <c r="M3219">
        <v>-73.939828199999994</v>
      </c>
      <c r="N3219">
        <v>40.809257799999997</v>
      </c>
      <c r="O3219" s="13">
        <f>VLOOKUP($B3219,Sheet2!A:F,6,FALSE)</f>
        <v>4.807801906211683</v>
      </c>
      <c r="P3219" s="1">
        <v>700000</v>
      </c>
      <c r="Q3219" s="3">
        <v>6.7500000000000004E-2</v>
      </c>
      <c r="R3219">
        <v>30</v>
      </c>
      <c r="S3219" s="1">
        <v>2800000</v>
      </c>
      <c r="T3219" s="1">
        <v>18160.75</v>
      </c>
      <c r="U3219" s="1">
        <v>3554.08</v>
      </c>
      <c r="V3219" s="1">
        <v>729.17</v>
      </c>
      <c r="W3219" s="4">
        <v>205</v>
      </c>
      <c r="X3219" s="1">
        <v>22648.99</v>
      </c>
      <c r="Y3219">
        <v>14</v>
      </c>
      <c r="Z3219">
        <v>9</v>
      </c>
      <c r="AA3219" t="str">
        <f>VLOOKUP($B3219,Sheet1!A:E,5,FALSE)</f>
        <v>Spanish Harlem/ "El Barrio", Latin American &amp; Caribbean restaurants. Bustling street life. </v>
      </c>
    </row>
    <row r="3220" spans="1:27" x14ac:dyDescent="0.2">
      <c r="A3220">
        <v>3365</v>
      </c>
      <c r="B3220" t="s">
        <v>4060</v>
      </c>
      <c r="C3220" t="s">
        <v>26</v>
      </c>
      <c r="D3220" s="1">
        <v>1049000</v>
      </c>
      <c r="E3220">
        <v>3</v>
      </c>
      <c r="F3220">
        <v>1</v>
      </c>
      <c r="G3220">
        <v>897</v>
      </c>
      <c r="H3220" t="s">
        <v>69</v>
      </c>
      <c r="I3220" t="s">
        <v>45</v>
      </c>
      <c r="J3220" s="5">
        <v>11249</v>
      </c>
      <c r="K3220" s="8" t="str">
        <f>VLOOKUP($B3220,Sheet1!A:E,3,FALSE)</f>
        <v>Williamsburg</v>
      </c>
      <c r="L3220" s="8" t="str">
        <f>VLOOKUP($B3220,Sheet1!A:E,4,FALSE)</f>
        <v>B+</v>
      </c>
      <c r="M3220">
        <v>-73.962255900000002</v>
      </c>
      <c r="N3220">
        <v>40.717213200000003</v>
      </c>
      <c r="O3220" s="13">
        <f>VLOOKUP($B3220,Sheet2!A:F,6,FALSE)</f>
        <v>2.4969958683068891</v>
      </c>
      <c r="P3220" s="1">
        <v>209800</v>
      </c>
      <c r="Q3220" s="3">
        <v>6.7500000000000004E-2</v>
      </c>
      <c r="R3220">
        <v>30</v>
      </c>
      <c r="S3220" s="1">
        <v>839200</v>
      </c>
      <c r="T3220" s="1">
        <v>5443.04</v>
      </c>
      <c r="U3220" s="1">
        <v>1065.21</v>
      </c>
      <c r="V3220" s="1">
        <v>218.54</v>
      </c>
      <c r="W3220" s="4">
        <v>550</v>
      </c>
      <c r="X3220" s="1">
        <v>7276.78</v>
      </c>
      <c r="Y3220">
        <v>6</v>
      </c>
      <c r="Z3220">
        <v>7</v>
      </c>
      <c r="AA3220" t="str">
        <f>VLOOKUP($B3220,Sheet1!A:E,5,FALSE)</f>
        <v>Hipsters, Trendy cafes bars resturants, Smorgasburg, "East Manhattan".</v>
      </c>
    </row>
    <row r="3221" spans="1:27" x14ac:dyDescent="0.2">
      <c r="A3221">
        <v>3366</v>
      </c>
      <c r="B3221" t="s">
        <v>4061</v>
      </c>
      <c r="C3221" t="s">
        <v>26</v>
      </c>
      <c r="D3221" s="1">
        <v>9995000</v>
      </c>
      <c r="E3221">
        <v>3</v>
      </c>
      <c r="F3221">
        <v>4</v>
      </c>
      <c r="G3221" s="2">
        <v>2950</v>
      </c>
      <c r="H3221" t="s">
        <v>31</v>
      </c>
      <c r="I3221" t="s">
        <v>28</v>
      </c>
      <c r="J3221" s="5">
        <v>10012</v>
      </c>
      <c r="K3221" s="8" t="str">
        <f>VLOOKUP($B3221,Sheet1!A:E,3,FALSE)</f>
        <v>Soho</v>
      </c>
      <c r="L3221" s="8" t="str">
        <f>VLOOKUP($B3221,Sheet1!A:E,4,FALSE)</f>
        <v>A</v>
      </c>
      <c r="M3221">
        <v>-74.004172999999994</v>
      </c>
      <c r="N3221">
        <v>40.724558000000002</v>
      </c>
      <c r="O3221" s="13">
        <f>VLOOKUP($B3221,Sheet2!A:F,6,FALSE)</f>
        <v>1.941658123707128</v>
      </c>
      <c r="P3221" s="1">
        <v>1999000</v>
      </c>
      <c r="Q3221" s="3">
        <v>6.7500000000000004E-2</v>
      </c>
      <c r="R3221">
        <v>30</v>
      </c>
      <c r="S3221" s="1">
        <v>7996000</v>
      </c>
      <c r="T3221" s="1">
        <v>51861.9</v>
      </c>
      <c r="U3221" s="1">
        <v>10149.42</v>
      </c>
      <c r="V3221" s="1">
        <v>2082.29</v>
      </c>
      <c r="W3221" s="4">
        <v>205</v>
      </c>
      <c r="X3221" s="1">
        <v>64298.62</v>
      </c>
      <c r="Y3221">
        <v>6</v>
      </c>
      <c r="Z3221">
        <v>12</v>
      </c>
      <c r="AA3221" t="str">
        <f>VLOOKUP($B3221,Sheet1!A:E,5,FALSE)</f>
        <v>Upscale Boutiques, International Chain stores, artist loft style apartments, one of the most trendy parts of Manhattan. </v>
      </c>
    </row>
    <row r="3222" spans="1:27" x14ac:dyDescent="0.2">
      <c r="A3222">
        <v>3367</v>
      </c>
      <c r="B3222" t="s">
        <v>4062</v>
      </c>
      <c r="C3222" t="s">
        <v>34</v>
      </c>
      <c r="D3222" s="1">
        <v>750000</v>
      </c>
      <c r="E3222">
        <v>4</v>
      </c>
      <c r="F3222">
        <v>3</v>
      </c>
      <c r="G3222" s="2">
        <v>1806</v>
      </c>
      <c r="H3222" t="s">
        <v>4063</v>
      </c>
      <c r="I3222" t="s">
        <v>45</v>
      </c>
      <c r="J3222" s="5">
        <v>11210</v>
      </c>
      <c r="K3222" s="8" t="str">
        <f>VLOOKUP($B3222,Sheet1!A:E,3,FALSE)</f>
        <v>Flatbush</v>
      </c>
      <c r="L3222" s="8" t="str">
        <f>VLOOKUP($B3222,Sheet1!A:E,4,FALSE)</f>
        <v>B</v>
      </c>
      <c r="M3222">
        <v>-73.941750400000004</v>
      </c>
      <c r="N3222">
        <v>40.638304699999999</v>
      </c>
      <c r="O3222" s="13">
        <f>VLOOKUP($B3222,Sheet2!A:F,6,FALSE)</f>
        <v>7.9631493970708211</v>
      </c>
      <c r="P3222" s="1">
        <v>150000</v>
      </c>
      <c r="Q3222" s="3">
        <v>6.7500000000000004E-2</v>
      </c>
      <c r="R3222">
        <v>30</v>
      </c>
      <c r="S3222" s="1">
        <v>600000</v>
      </c>
      <c r="T3222" s="1">
        <v>3891.59</v>
      </c>
      <c r="U3222" s="1">
        <v>761.59</v>
      </c>
      <c r="V3222" s="1">
        <v>156.25</v>
      </c>
      <c r="W3222" s="4">
        <v>375</v>
      </c>
      <c r="X3222" s="1">
        <v>5184.43</v>
      </c>
      <c r="Y3222">
        <v>8</v>
      </c>
      <c r="Z3222">
        <v>9</v>
      </c>
      <c r="AA3222" t="str">
        <f>VLOOKUP($B3222,Sheet1!A:E,5,FALSE)</f>
        <v>Family friendly neighborhood, Open Space, South of Prospect Park, more affordable, having Carribean &amp; Haitian Influence.</v>
      </c>
    </row>
    <row r="3223" spans="1:27" x14ac:dyDescent="0.2">
      <c r="A3223">
        <v>3368</v>
      </c>
      <c r="B3223" t="s">
        <v>4064</v>
      </c>
      <c r="C3223" t="s">
        <v>52</v>
      </c>
      <c r="D3223" s="1">
        <v>219000</v>
      </c>
      <c r="E3223">
        <v>1</v>
      </c>
      <c r="F3223">
        <v>1</v>
      </c>
      <c r="G3223" s="2">
        <v>2184</v>
      </c>
      <c r="H3223" t="s">
        <v>4065</v>
      </c>
      <c r="I3223" t="s">
        <v>65</v>
      </c>
      <c r="J3223" s="5">
        <v>11358</v>
      </c>
      <c r="K3223" s="8" t="str">
        <f>VLOOKUP($B3223,Sheet1!A:E,3,FALSE)</f>
        <v>Flushing</v>
      </c>
      <c r="L3223" s="8" t="str">
        <f>VLOOKUP($B3223,Sheet1!A:E,4,FALSE)</f>
        <v>B</v>
      </c>
      <c r="M3223">
        <v>-73.791759999999996</v>
      </c>
      <c r="N3223">
        <v>40.761729899999999</v>
      </c>
      <c r="O3223" s="13">
        <f>VLOOKUP($B3223,Sheet2!A:F,6,FALSE)</f>
        <v>10.201146701546939</v>
      </c>
      <c r="P3223" s="1">
        <v>43800</v>
      </c>
      <c r="Q3223" s="3">
        <v>6.7500000000000004E-2</v>
      </c>
      <c r="R3223">
        <v>30</v>
      </c>
      <c r="S3223" s="1">
        <v>175200</v>
      </c>
      <c r="T3223" s="1">
        <v>1136.3399999999999</v>
      </c>
      <c r="U3223" s="1">
        <v>222.38</v>
      </c>
      <c r="V3223" s="1">
        <v>45.63</v>
      </c>
      <c r="W3223" s="4">
        <v>600</v>
      </c>
      <c r="X3223" s="1">
        <v>2004.35</v>
      </c>
      <c r="Y3223">
        <v>2</v>
      </c>
      <c r="Z3223">
        <v>18</v>
      </c>
      <c r="AA3223" t="str">
        <f>VLOOKUP($B3223,Sheet1!A:E,5,FALSE)</f>
        <v>Bustling Chinese and  Korean community. Large shopping community.</v>
      </c>
    </row>
    <row r="3224" spans="1:27" x14ac:dyDescent="0.2">
      <c r="A3224">
        <v>3369</v>
      </c>
      <c r="B3224" t="s">
        <v>4066</v>
      </c>
      <c r="C3224" t="s">
        <v>52</v>
      </c>
      <c r="D3224" s="1">
        <v>935000</v>
      </c>
      <c r="E3224">
        <v>1</v>
      </c>
      <c r="F3224">
        <v>1</v>
      </c>
      <c r="G3224" s="2">
        <v>2184</v>
      </c>
      <c r="H3224" t="s">
        <v>152</v>
      </c>
      <c r="I3224" t="s">
        <v>28</v>
      </c>
      <c r="J3224" s="5">
        <v>10022</v>
      </c>
      <c r="K3224" s="8" t="str">
        <f>VLOOKUP($B3224,Sheet1!A:E,3,FALSE)</f>
        <v>Midtown East</v>
      </c>
      <c r="L3224" s="8" t="str">
        <f>VLOOKUP($B3224,Sheet1!A:E,4,FALSE)</f>
        <v>B</v>
      </c>
      <c r="M3224">
        <v>-73.972754399999999</v>
      </c>
      <c r="N3224">
        <v>40.764356300000003</v>
      </c>
      <c r="O3224" s="13">
        <f>VLOOKUP($B3224,Sheet2!A:F,6,FALSE)</f>
        <v>1.2617366243307679</v>
      </c>
      <c r="P3224" s="1">
        <v>187000</v>
      </c>
      <c r="Q3224" s="3">
        <v>6.7500000000000004E-2</v>
      </c>
      <c r="R3224">
        <v>30</v>
      </c>
      <c r="S3224" s="1">
        <v>748000</v>
      </c>
      <c r="T3224" s="1">
        <v>4851.51</v>
      </c>
      <c r="U3224" s="1">
        <v>949.45</v>
      </c>
      <c r="V3224" s="1">
        <v>194.79</v>
      </c>
      <c r="W3224" s="4">
        <v>600</v>
      </c>
      <c r="X3224" s="1">
        <v>6595.75</v>
      </c>
      <c r="Y3224">
        <v>2</v>
      </c>
      <c r="Z3224">
        <v>18</v>
      </c>
      <c r="AA3224" t="str">
        <f>VLOOKUP($B3224,Sheet1!A:E,5,FALSE)</f>
        <v>Acess to Museum Mile, world class resturants on 2nd &amp; 3rd ave, close to corporate headquarters</v>
      </c>
    </row>
    <row r="3225" spans="1:27" x14ac:dyDescent="0.2">
      <c r="A3225">
        <v>3370</v>
      </c>
      <c r="B3225" t="s">
        <v>4067</v>
      </c>
      <c r="C3225" t="s">
        <v>163</v>
      </c>
      <c r="D3225" s="1">
        <v>750000</v>
      </c>
      <c r="E3225">
        <v>6</v>
      </c>
      <c r="F3225">
        <v>2</v>
      </c>
      <c r="G3225" s="2">
        <v>1476</v>
      </c>
      <c r="H3225" t="s">
        <v>3437</v>
      </c>
      <c r="I3225" t="s">
        <v>45</v>
      </c>
      <c r="J3225" s="5">
        <v>11208</v>
      </c>
      <c r="K3225" s="8" t="str">
        <f>VLOOKUP($B3225,Sheet1!A:E,3,FALSE)</f>
        <v>East New York</v>
      </c>
      <c r="L3225" s="8" t="str">
        <f>VLOOKUP($B3225,Sheet1!A:E,4,FALSE)</f>
        <v>D+</v>
      </c>
      <c r="M3225">
        <v>-73.867485400000007</v>
      </c>
      <c r="N3225">
        <v>40.673585899999999</v>
      </c>
      <c r="O3225" s="13">
        <f>VLOOKUP($B3225,Sheet2!A:F,6,FALSE)</f>
        <v>8.0807418804900077</v>
      </c>
      <c r="P3225" s="1">
        <v>150000</v>
      </c>
      <c r="Q3225" s="3">
        <v>6.7500000000000004E-2</v>
      </c>
      <c r="R3225">
        <v>30</v>
      </c>
      <c r="S3225" s="1">
        <v>600000</v>
      </c>
      <c r="T3225" s="1">
        <v>3891.59</v>
      </c>
      <c r="U3225" s="1">
        <v>761.59</v>
      </c>
      <c r="V3225" s="1">
        <v>156.25</v>
      </c>
      <c r="W3225" s="4">
        <v>205</v>
      </c>
      <c r="X3225" s="1">
        <v>5014.43</v>
      </c>
      <c r="Y3225">
        <v>12</v>
      </c>
      <c r="Z3225">
        <v>9</v>
      </c>
      <c r="AA3225" t="str">
        <f>VLOOKUP($B3225,Sheet1!A:E,5,FALSE)</f>
        <v>High Violence, Drug abuse, and Crime. Recovering neighborhood Urban Revitalization Projects with many community gardens &amp;Green Spaces. </v>
      </c>
    </row>
    <row r="3226" spans="1:27" x14ac:dyDescent="0.2">
      <c r="A3226">
        <v>3372</v>
      </c>
      <c r="B3226" t="s">
        <v>4068</v>
      </c>
      <c r="C3226" t="s">
        <v>34</v>
      </c>
      <c r="D3226" s="1">
        <v>1080000</v>
      </c>
      <c r="E3226">
        <v>4</v>
      </c>
      <c r="F3226">
        <v>3</v>
      </c>
      <c r="G3226" s="2">
        <v>1824</v>
      </c>
      <c r="H3226" t="s">
        <v>145</v>
      </c>
      <c r="I3226" t="s">
        <v>36</v>
      </c>
      <c r="J3226" s="5">
        <v>10304</v>
      </c>
      <c r="K3226" s="8" t="str">
        <f>VLOOKUP($B3226,Sheet1!A:E,3,FALSE)</f>
        <v>Stapleton</v>
      </c>
      <c r="L3226" s="8" t="str">
        <f>VLOOKUP($B3226,Sheet1!A:E,4,FALSE)</f>
        <v>B</v>
      </c>
      <c r="M3226">
        <v>-74.093461000000005</v>
      </c>
      <c r="N3226">
        <v>40.602061499999998</v>
      </c>
      <c r="O3226" s="13">
        <f>VLOOKUP($B3226,Sheet2!A:F,6,FALSE)</f>
        <v>11.608401813394909</v>
      </c>
      <c r="P3226" s="1">
        <v>216000</v>
      </c>
      <c r="Q3226" s="3">
        <v>6.7500000000000004E-2</v>
      </c>
      <c r="R3226">
        <v>30</v>
      </c>
      <c r="S3226" s="1">
        <v>864000</v>
      </c>
      <c r="T3226" s="1">
        <v>5603.89</v>
      </c>
      <c r="U3226" s="1">
        <v>1096.69</v>
      </c>
      <c r="V3226" s="1">
        <v>225</v>
      </c>
      <c r="W3226" s="4">
        <v>205</v>
      </c>
      <c r="X3226" s="1">
        <v>7130.57</v>
      </c>
      <c r="Y3226">
        <v>8</v>
      </c>
      <c r="Z3226">
        <v>9</v>
      </c>
      <c r="AA3226" t="str">
        <f>VLOOKUP($B3226,Sheet1!A:E,5,FALSE)</f>
        <v>Historic Waterfront, Vibrant Art Scene, Staten Island Urby.</v>
      </c>
    </row>
    <row r="3227" spans="1:27" x14ac:dyDescent="0.2">
      <c r="A3227">
        <v>3373</v>
      </c>
      <c r="B3227" t="s">
        <v>4069</v>
      </c>
      <c r="C3227" t="s">
        <v>34</v>
      </c>
      <c r="D3227" s="1">
        <v>2888888</v>
      </c>
      <c r="E3227">
        <v>5</v>
      </c>
      <c r="F3227">
        <v>4</v>
      </c>
      <c r="G3227" s="2">
        <v>5000</v>
      </c>
      <c r="H3227" t="s">
        <v>223</v>
      </c>
      <c r="I3227" t="s">
        <v>45</v>
      </c>
      <c r="J3227" s="5">
        <v>11235</v>
      </c>
      <c r="K3227" s="8" t="str">
        <f>VLOOKUP($B3227,Sheet1!A:E,3,FALSE)</f>
        <v>Brighton Beach</v>
      </c>
      <c r="L3227" s="8" t="str">
        <f>VLOOKUP($B3227,Sheet1!A:E,4,FALSE)</f>
        <v>B</v>
      </c>
      <c r="M3227">
        <v>-73.958134700000002</v>
      </c>
      <c r="N3227">
        <v>40.590623999999998</v>
      </c>
      <c r="O3227" s="13">
        <f>VLOOKUP($B3227,Sheet2!A:F,6,FALSE)</f>
        <v>11.009376039658081</v>
      </c>
      <c r="P3227" s="1">
        <v>577777.6</v>
      </c>
      <c r="Q3227" s="3">
        <v>6.7500000000000004E-2</v>
      </c>
      <c r="R3227">
        <v>30</v>
      </c>
      <c r="S3227" s="1">
        <v>2311110.4</v>
      </c>
      <c r="T3227" s="1">
        <v>14989.82</v>
      </c>
      <c r="U3227" s="1">
        <v>2933.52</v>
      </c>
      <c r="V3227" s="1">
        <v>601.85</v>
      </c>
      <c r="W3227" s="4">
        <v>2000</v>
      </c>
      <c r="X3227" s="1">
        <v>20525.189999999999</v>
      </c>
      <c r="Y3227">
        <v>10</v>
      </c>
      <c r="Z3227">
        <v>21</v>
      </c>
      <c r="AA3227" t="str">
        <f>VLOOKUP($B3227,Sheet1!A:E,5,FALSE)</f>
        <v>Large Russian-speaking community and boardwalk with beach access.</v>
      </c>
    </row>
    <row r="3228" spans="1:27" x14ac:dyDescent="0.2">
      <c r="A3228">
        <v>3374</v>
      </c>
      <c r="B3228" t="s">
        <v>4070</v>
      </c>
      <c r="C3228" t="s">
        <v>52</v>
      </c>
      <c r="D3228" s="1">
        <v>860000</v>
      </c>
      <c r="E3228">
        <v>3</v>
      </c>
      <c r="F3228">
        <v>2</v>
      </c>
      <c r="G3228" s="2">
        <v>1118</v>
      </c>
      <c r="H3228" t="s">
        <v>1405</v>
      </c>
      <c r="I3228" t="s">
        <v>28</v>
      </c>
      <c r="J3228" s="5">
        <v>10039</v>
      </c>
      <c r="K3228" s="8" t="str">
        <f>VLOOKUP($B3228,Sheet1!A:E,3,FALSE)</f>
        <v>Harlem</v>
      </c>
      <c r="L3228" s="8" t="str">
        <f>VLOOKUP($B3228,Sheet1!A:E,4,FALSE)</f>
        <v>C</v>
      </c>
      <c r="M3228">
        <v>-73.942642899999996</v>
      </c>
      <c r="N3228">
        <v>40.822921999999998</v>
      </c>
      <c r="O3228" s="13">
        <f>VLOOKUP($B3228,Sheet2!A:F,6,FALSE)</f>
        <v>5.5841852717741043</v>
      </c>
      <c r="P3228" s="1">
        <v>172000</v>
      </c>
      <c r="Q3228" s="3">
        <v>6.7500000000000004E-2</v>
      </c>
      <c r="R3228">
        <v>30</v>
      </c>
      <c r="S3228" s="1">
        <v>688000</v>
      </c>
      <c r="T3228" s="1">
        <v>4462.3500000000004</v>
      </c>
      <c r="U3228" s="1">
        <v>873.29</v>
      </c>
      <c r="V3228" s="1">
        <v>179.17</v>
      </c>
      <c r="W3228" s="4">
        <v>205</v>
      </c>
      <c r="X3228" s="1">
        <v>5719.81</v>
      </c>
      <c r="Y3228">
        <v>6</v>
      </c>
      <c r="Z3228">
        <v>7</v>
      </c>
      <c r="AA3228" t="str">
        <f>VLOOKUP($B3228,Sheet1!A:E,5,FALSE)</f>
        <v>Rich African-American history and cultural landmarks such as Apollo Theather. </v>
      </c>
    </row>
    <row r="3229" spans="1:27" x14ac:dyDescent="0.2">
      <c r="A3229">
        <v>3375</v>
      </c>
      <c r="B3229" t="s">
        <v>4071</v>
      </c>
      <c r="C3229" t="s">
        <v>87</v>
      </c>
      <c r="D3229" s="1">
        <v>1180000</v>
      </c>
      <c r="E3229">
        <v>4</v>
      </c>
      <c r="F3229">
        <v>5</v>
      </c>
      <c r="G3229" s="2">
        <v>3100</v>
      </c>
      <c r="H3229" t="s">
        <v>62</v>
      </c>
      <c r="I3229" t="s">
        <v>65</v>
      </c>
      <c r="J3229" s="5">
        <v>11368</v>
      </c>
      <c r="K3229" s="8" t="str">
        <f>VLOOKUP($B3229,Sheet1!A:E,3,FALSE)</f>
        <v>Corona</v>
      </c>
      <c r="L3229" s="8" t="str">
        <f>VLOOKUP($B3229,Sheet1!A:E,4,FALSE)</f>
        <v>C</v>
      </c>
      <c r="M3229">
        <v>-73.862866999999994</v>
      </c>
      <c r="N3229">
        <v>40.744266000000003</v>
      </c>
      <c r="O3229" s="13">
        <f>VLOOKUP($B3229,Sheet2!A:F,6,FALSE)</f>
        <v>6.439531690916878</v>
      </c>
      <c r="P3229" s="1">
        <v>236000</v>
      </c>
      <c r="Q3229" s="3">
        <v>6.7500000000000004E-2</v>
      </c>
      <c r="R3229">
        <v>30</v>
      </c>
      <c r="S3229" s="1">
        <v>944000</v>
      </c>
      <c r="T3229" s="1">
        <v>6122.77</v>
      </c>
      <c r="U3229" s="1">
        <v>1198.23</v>
      </c>
      <c r="V3229" s="1">
        <v>245.83</v>
      </c>
      <c r="W3229" s="4">
        <v>205</v>
      </c>
      <c r="X3229" s="1">
        <v>7771.83</v>
      </c>
      <c r="Y3229">
        <v>8</v>
      </c>
      <c r="Z3229">
        <v>11</v>
      </c>
      <c r="AA3229" t="str">
        <f>VLOOKUP($B3229,Sheet1!A:E,5,FALSE)</f>
        <v>Flushing Meadows - Corona Park Queens, Lemon Ice King icees, strong Latino community.</v>
      </c>
    </row>
    <row r="3230" spans="1:27" x14ac:dyDescent="0.2">
      <c r="A3230">
        <v>3376</v>
      </c>
      <c r="B3230" t="s">
        <v>4072</v>
      </c>
      <c r="C3230" t="s">
        <v>52</v>
      </c>
      <c r="D3230" s="1">
        <v>235000</v>
      </c>
      <c r="E3230">
        <v>1</v>
      </c>
      <c r="F3230">
        <v>1</v>
      </c>
      <c r="G3230">
        <v>675</v>
      </c>
      <c r="H3230" t="s">
        <v>81</v>
      </c>
      <c r="I3230" t="s">
        <v>65</v>
      </c>
      <c r="J3230" s="5">
        <v>11234</v>
      </c>
      <c r="K3230" s="8" t="str">
        <f>VLOOKUP($B3230,Sheet1!A:E,3,FALSE)</f>
        <v>Marine Park</v>
      </c>
      <c r="L3230" s="8" t="str">
        <f>VLOOKUP($B3230,Sheet1!A:E,4,FALSE)</f>
        <v>A</v>
      </c>
      <c r="M3230">
        <v>-73.920503999999994</v>
      </c>
      <c r="N3230">
        <v>40.613694199999998</v>
      </c>
      <c r="O3230" s="13">
        <f>VLOOKUP($B3230,Sheet2!A:F,6,FALSE)</f>
        <v>9.9278988586057046</v>
      </c>
      <c r="P3230" s="1">
        <v>47000</v>
      </c>
      <c r="Q3230" s="3">
        <v>6.7500000000000004E-2</v>
      </c>
      <c r="R3230">
        <v>30</v>
      </c>
      <c r="S3230" s="1">
        <v>188000</v>
      </c>
      <c r="T3230" s="1">
        <v>1219.3599999999999</v>
      </c>
      <c r="U3230" s="1">
        <v>238.63</v>
      </c>
      <c r="V3230" s="1">
        <v>48.96</v>
      </c>
      <c r="W3230" s="4">
        <v>205</v>
      </c>
      <c r="X3230" s="1">
        <v>1711.95</v>
      </c>
      <c r="Y3230">
        <v>2</v>
      </c>
      <c r="Z3230">
        <v>6</v>
      </c>
      <c r="AA3230" t="str">
        <f>VLOOKUP($B3230,Sheet1!A:E,5,FALSE)</f>
        <v>Marine Park, expansive parkland and recreational facilities.</v>
      </c>
    </row>
    <row r="3231" spans="1:27" x14ac:dyDescent="0.2">
      <c r="A3231">
        <v>3377</v>
      </c>
      <c r="B3231" t="s">
        <v>4073</v>
      </c>
      <c r="C3231" t="s">
        <v>52</v>
      </c>
      <c r="D3231" s="1">
        <v>4650000</v>
      </c>
      <c r="E3231">
        <v>4</v>
      </c>
      <c r="F3231">
        <v>4</v>
      </c>
      <c r="G3231" s="2">
        <v>2184</v>
      </c>
      <c r="H3231" t="s">
        <v>42</v>
      </c>
      <c r="I3231" t="s">
        <v>28</v>
      </c>
      <c r="J3231" s="5">
        <v>10075</v>
      </c>
      <c r="K3231" s="8" t="str">
        <f>VLOOKUP($B3231,Sheet1!A:E,3,FALSE)</f>
        <v>Upper East Side</v>
      </c>
      <c r="L3231" s="8" t="str">
        <f>VLOOKUP($B3231,Sheet1!A:E,4,FALSE)</f>
        <v>A</v>
      </c>
      <c r="M3231">
        <v>-73.963132999999999</v>
      </c>
      <c r="N3231">
        <v>40.7770753</v>
      </c>
      <c r="O3231" s="13">
        <f>VLOOKUP($B3231,Sheet2!A:F,6,FALSE)</f>
        <v>2.273849572049305</v>
      </c>
      <c r="P3231" s="1">
        <v>930000</v>
      </c>
      <c r="Q3231" s="3">
        <v>6.7500000000000004E-2</v>
      </c>
      <c r="R3231">
        <v>30</v>
      </c>
      <c r="S3231" s="1">
        <v>3720000</v>
      </c>
      <c r="T3231" s="1">
        <v>24127.85</v>
      </c>
      <c r="U3231" s="1">
        <v>4721.84</v>
      </c>
      <c r="V3231" s="1">
        <v>968.75</v>
      </c>
      <c r="W3231" s="4">
        <v>550</v>
      </c>
      <c r="X3231" s="1">
        <v>30368.44</v>
      </c>
      <c r="Y3231">
        <v>8</v>
      </c>
      <c r="Z3231">
        <v>9</v>
      </c>
      <c r="AA3231" t="str">
        <f>VLOOKUP($B3231,Sheet1!A:E,5,FALSE)</f>
        <v>Posh neighborhood, private schools, expensive supermarkets, iconic museums. </v>
      </c>
    </row>
    <row r="3232" spans="1:27" x14ac:dyDescent="0.2">
      <c r="A3232">
        <v>3378</v>
      </c>
      <c r="B3232" t="s">
        <v>4074</v>
      </c>
      <c r="C3232" t="s">
        <v>26</v>
      </c>
      <c r="D3232" s="1">
        <v>680000</v>
      </c>
      <c r="E3232">
        <v>2</v>
      </c>
      <c r="F3232">
        <v>1</v>
      </c>
      <c r="G3232">
        <v>640</v>
      </c>
      <c r="H3232" t="s">
        <v>3232</v>
      </c>
      <c r="I3232" t="s">
        <v>45</v>
      </c>
      <c r="J3232" s="5">
        <v>11232</v>
      </c>
      <c r="K3232" s="8" t="str">
        <f>VLOOKUP($B3232,Sheet1!A:E,3,FALSE)</f>
        <v>Greenwood</v>
      </c>
      <c r="L3232" s="8" t="str">
        <f>VLOOKUP($B3232,Sheet1!A:E,4,FALSE)</f>
        <v>B</v>
      </c>
      <c r="M3232">
        <v>-74.000609800000007</v>
      </c>
      <c r="N3232">
        <v>40.647866100000002</v>
      </c>
      <c r="O3232" s="13">
        <f>VLOOKUP($B3232,Sheet2!A:F,6,FALSE)</f>
        <v>7.0113036315207422</v>
      </c>
      <c r="P3232" s="1">
        <v>136000</v>
      </c>
      <c r="Q3232" s="3">
        <v>6.7500000000000004E-2</v>
      </c>
      <c r="R3232">
        <v>30</v>
      </c>
      <c r="S3232" s="1">
        <v>544000</v>
      </c>
      <c r="T3232" s="1">
        <v>3528.37</v>
      </c>
      <c r="U3232" s="1">
        <v>690.51</v>
      </c>
      <c r="V3232" s="1">
        <v>141.66999999999999</v>
      </c>
      <c r="W3232" s="4">
        <v>375</v>
      </c>
      <c r="X3232" s="1">
        <v>4735.55</v>
      </c>
      <c r="Y3232">
        <v>4</v>
      </c>
      <c r="Z3232">
        <v>5</v>
      </c>
      <c r="AA3232" t="str">
        <f>VLOOKUP($B3232,Sheet1!A:E,5,FALSE)</f>
        <v>Historic Green-Wood Cemetery and residential streets.</v>
      </c>
    </row>
    <row r="3233" spans="1:27" x14ac:dyDescent="0.2">
      <c r="A3233">
        <v>3379</v>
      </c>
      <c r="B3233" t="s">
        <v>4075</v>
      </c>
      <c r="C3233" t="s">
        <v>41</v>
      </c>
      <c r="D3233" s="1">
        <v>14995000</v>
      </c>
      <c r="E3233">
        <v>3</v>
      </c>
      <c r="F3233">
        <v>0</v>
      </c>
      <c r="G3233" s="2">
        <v>2184</v>
      </c>
      <c r="H3233" t="s">
        <v>123</v>
      </c>
      <c r="I3233" t="s">
        <v>28</v>
      </c>
      <c r="J3233" s="5">
        <v>10024</v>
      </c>
      <c r="K3233" s="8" t="str">
        <f>VLOOKUP($B3233,Sheet1!A:E,3,FALSE)</f>
        <v>Upper West Side</v>
      </c>
      <c r="L3233" s="8" t="str">
        <f>VLOOKUP($B3233,Sheet1!A:E,4,FALSE)</f>
        <v>A</v>
      </c>
      <c r="M3233">
        <v>-73.971834200000004</v>
      </c>
      <c r="N3233">
        <v>40.786045999999999</v>
      </c>
      <c r="O3233" s="13">
        <f>VLOOKUP($B3233,Sheet2!A:F,6,FALSE)</f>
        <v>2.6660670901680898</v>
      </c>
      <c r="P3233" s="1">
        <v>2999000</v>
      </c>
      <c r="Q3233" s="3">
        <v>6.7500000000000004E-2</v>
      </c>
      <c r="R3233">
        <v>30</v>
      </c>
      <c r="S3233" s="1">
        <v>11996000</v>
      </c>
      <c r="T3233" s="1">
        <v>77805.83</v>
      </c>
      <c r="U3233" s="1">
        <v>15226.67</v>
      </c>
      <c r="V3233" s="1">
        <v>3123.96</v>
      </c>
      <c r="W3233" s="4">
        <v>205</v>
      </c>
      <c r="X3233" s="1">
        <v>96361.46</v>
      </c>
      <c r="Y3233">
        <v>6</v>
      </c>
      <c r="Z3233">
        <v>27</v>
      </c>
      <c r="AA3233" t="str">
        <f>VLOOKUP($B3233,Sheet1!A:E,5,FALSE)</f>
        <v>Western edge of Central Park, Lincoln Center, affluent area.</v>
      </c>
    </row>
    <row r="3234" spans="1:27" x14ac:dyDescent="0.2">
      <c r="A3234">
        <v>3380</v>
      </c>
      <c r="B3234" t="s">
        <v>4076</v>
      </c>
      <c r="C3234" t="s">
        <v>52</v>
      </c>
      <c r="D3234" s="1">
        <v>595000</v>
      </c>
      <c r="E3234">
        <v>1</v>
      </c>
      <c r="F3234">
        <v>1</v>
      </c>
      <c r="G3234" s="2">
        <v>2184</v>
      </c>
      <c r="H3234" t="s">
        <v>47</v>
      </c>
      <c r="I3234" t="s">
        <v>28</v>
      </c>
      <c r="J3234" s="5">
        <v>10128</v>
      </c>
      <c r="K3234" s="8" t="str">
        <f>VLOOKUP($B3234,Sheet1!A:E,3,FALSE)</f>
        <v>Upper East Side</v>
      </c>
      <c r="L3234" s="8" t="str">
        <f>VLOOKUP($B3234,Sheet1!A:E,4,FALSE)</f>
        <v>A</v>
      </c>
      <c r="M3234">
        <v>-73.952743799999993</v>
      </c>
      <c r="N3234">
        <v>40.7851736</v>
      </c>
      <c r="O3234" s="13">
        <f>VLOOKUP($B3234,Sheet2!A:F,6,FALSE)</f>
        <v>3.038718812198387</v>
      </c>
      <c r="P3234" s="1">
        <v>119000</v>
      </c>
      <c r="Q3234" s="3">
        <v>6.7500000000000004E-2</v>
      </c>
      <c r="R3234">
        <v>30</v>
      </c>
      <c r="S3234" s="1">
        <v>476000</v>
      </c>
      <c r="T3234" s="1">
        <v>3087.33</v>
      </c>
      <c r="U3234" s="1">
        <v>604.19000000000005</v>
      </c>
      <c r="V3234" s="1">
        <v>123.96</v>
      </c>
      <c r="W3234" s="4">
        <v>550</v>
      </c>
      <c r="X3234" s="1">
        <v>4365.4799999999996</v>
      </c>
      <c r="Y3234">
        <v>2</v>
      </c>
      <c r="Z3234">
        <v>18</v>
      </c>
      <c r="AA3234" t="str">
        <f>VLOOKUP($B3234,Sheet1!A:E,5,FALSE)</f>
        <v>Posh neighborhood, private schools, expensive supermarkets, iconic museums. </v>
      </c>
    </row>
    <row r="3235" spans="1:27" x14ac:dyDescent="0.2">
      <c r="A3235">
        <v>3381</v>
      </c>
      <c r="B3235" t="s">
        <v>4077</v>
      </c>
      <c r="C3235" t="s">
        <v>52</v>
      </c>
      <c r="D3235" s="1">
        <v>1200000</v>
      </c>
      <c r="E3235">
        <v>1</v>
      </c>
      <c r="F3235">
        <v>1</v>
      </c>
      <c r="G3235" s="2">
        <v>2184</v>
      </c>
      <c r="H3235" t="s">
        <v>42</v>
      </c>
      <c r="I3235" t="s">
        <v>28</v>
      </c>
      <c r="J3235" s="5">
        <v>10075</v>
      </c>
      <c r="K3235" s="8" t="str">
        <f>VLOOKUP($B3235,Sheet1!A:E,3,FALSE)</f>
        <v>Upper East Side</v>
      </c>
      <c r="L3235" s="8" t="str">
        <f>VLOOKUP($B3235,Sheet1!A:E,4,FALSE)</f>
        <v>A</v>
      </c>
      <c r="M3235">
        <v>-73.963969700000007</v>
      </c>
      <c r="N3235">
        <v>40.775478200000002</v>
      </c>
      <c r="O3235" s="13">
        <f>VLOOKUP($B3235,Sheet2!A:F,6,FALSE)</f>
        <v>2.1568457151993101</v>
      </c>
      <c r="P3235" s="1">
        <v>240000</v>
      </c>
      <c r="Q3235" s="3">
        <v>6.7500000000000004E-2</v>
      </c>
      <c r="R3235">
        <v>30</v>
      </c>
      <c r="S3235" s="1">
        <v>960000</v>
      </c>
      <c r="T3235" s="1">
        <v>6226.54</v>
      </c>
      <c r="U3235" s="1">
        <v>1218.54</v>
      </c>
      <c r="V3235" s="1">
        <v>250</v>
      </c>
      <c r="W3235" s="4">
        <v>1000</v>
      </c>
      <c r="X3235" s="1">
        <v>8695.08</v>
      </c>
      <c r="Y3235">
        <v>2</v>
      </c>
      <c r="Z3235">
        <v>18</v>
      </c>
      <c r="AA3235" t="str">
        <f>VLOOKUP($B3235,Sheet1!A:E,5,FALSE)</f>
        <v>Posh neighborhood, private schools, expensive supermarkets, iconic museums. </v>
      </c>
    </row>
    <row r="3236" spans="1:27" x14ac:dyDescent="0.2">
      <c r="A3236">
        <v>3382</v>
      </c>
      <c r="B3236" t="s">
        <v>4078</v>
      </c>
      <c r="C3236" t="s">
        <v>34</v>
      </c>
      <c r="D3236" s="1">
        <v>849999</v>
      </c>
      <c r="E3236">
        <v>4</v>
      </c>
      <c r="F3236">
        <v>2</v>
      </c>
      <c r="G3236" s="2">
        <v>1842</v>
      </c>
      <c r="H3236" t="s">
        <v>2448</v>
      </c>
      <c r="I3236" t="s">
        <v>45</v>
      </c>
      <c r="J3236" s="5">
        <v>11230</v>
      </c>
      <c r="K3236" s="8" t="str">
        <f>VLOOKUP($B3236,Sheet1!A:E,3,FALSE)</f>
        <v>Midwood</v>
      </c>
      <c r="L3236" s="8" t="str">
        <f>VLOOKUP($B3236,Sheet1!A:E,4,FALSE)</f>
        <v>B</v>
      </c>
      <c r="M3236">
        <v>-73.961090999999996</v>
      </c>
      <c r="N3236">
        <v>40.627447099999998</v>
      </c>
      <c r="O3236" s="13">
        <f>VLOOKUP($B3236,Sheet2!A:F,6,FALSE)</f>
        <v>8.4717562888893863</v>
      </c>
      <c r="P3236" s="1">
        <v>169999.8</v>
      </c>
      <c r="Q3236" s="3">
        <v>6.7500000000000004E-2</v>
      </c>
      <c r="R3236">
        <v>30</v>
      </c>
      <c r="S3236" s="1">
        <v>679999.2</v>
      </c>
      <c r="T3236" s="1">
        <v>4410.46</v>
      </c>
      <c r="U3236" s="1">
        <v>863.13</v>
      </c>
      <c r="V3236" s="1">
        <v>177.08</v>
      </c>
      <c r="W3236" s="4">
        <v>205</v>
      </c>
      <c r="X3236" s="1">
        <v>5655.68</v>
      </c>
      <c r="Y3236">
        <v>8</v>
      </c>
      <c r="Z3236">
        <v>12</v>
      </c>
      <c r="AA3236" t="str">
        <f>VLOOKUP($B3236,Sheet1!A:E,5,FALSE)</f>
        <v>Brooklyn College, significant Jewish population and institutions.</v>
      </c>
    </row>
    <row r="3237" spans="1:27" x14ac:dyDescent="0.2">
      <c r="A3237">
        <v>3383</v>
      </c>
      <c r="B3237" t="s">
        <v>4079</v>
      </c>
      <c r="C3237" t="s">
        <v>34</v>
      </c>
      <c r="D3237" s="1">
        <v>1300000</v>
      </c>
      <c r="E3237">
        <v>5</v>
      </c>
      <c r="F3237">
        <v>3</v>
      </c>
      <c r="G3237" s="2">
        <v>1750</v>
      </c>
      <c r="H3237" t="s">
        <v>322</v>
      </c>
      <c r="I3237" t="s">
        <v>65</v>
      </c>
      <c r="J3237" s="5">
        <v>11358</v>
      </c>
      <c r="K3237" s="8" t="str">
        <f>VLOOKUP($B3237,Sheet1!A:E,3,FALSE)</f>
        <v>Flushing</v>
      </c>
      <c r="L3237" s="8" t="str">
        <f>VLOOKUP($B3237,Sheet1!A:E,4,FALSE)</f>
        <v>B</v>
      </c>
      <c r="M3237">
        <v>-73.7938635</v>
      </c>
      <c r="N3237">
        <v>40.749629400000003</v>
      </c>
      <c r="O3237" s="13">
        <f>VLOOKUP($B3237,Sheet2!A:F,6,FALSE)</f>
        <v>10.05282496673432</v>
      </c>
      <c r="P3237" s="1">
        <v>260000</v>
      </c>
      <c r="Q3237" s="3">
        <v>6.7500000000000004E-2</v>
      </c>
      <c r="R3237">
        <v>30</v>
      </c>
      <c r="S3237" s="1">
        <v>1040000</v>
      </c>
      <c r="T3237" s="1">
        <v>6745.42</v>
      </c>
      <c r="U3237" s="1">
        <v>1320.09</v>
      </c>
      <c r="V3237" s="1">
        <v>270.83</v>
      </c>
      <c r="W3237" s="4">
        <v>600</v>
      </c>
      <c r="X3237" s="1">
        <v>8936.34</v>
      </c>
      <c r="Y3237">
        <v>10</v>
      </c>
      <c r="Z3237">
        <v>9</v>
      </c>
      <c r="AA3237" t="str">
        <f>VLOOKUP($B3237,Sheet1!A:E,5,FALSE)</f>
        <v>Bustling Chinese and  Korean community. Large shopping community.</v>
      </c>
    </row>
    <row r="3238" spans="1:27" x14ac:dyDescent="0.2">
      <c r="A3238">
        <v>3384</v>
      </c>
      <c r="B3238" t="s">
        <v>4080</v>
      </c>
      <c r="C3238" t="s">
        <v>26</v>
      </c>
      <c r="D3238" s="1">
        <v>2175000</v>
      </c>
      <c r="E3238">
        <v>2</v>
      </c>
      <c r="F3238">
        <v>2</v>
      </c>
      <c r="G3238" s="2">
        <v>1666</v>
      </c>
      <c r="H3238" t="s">
        <v>47</v>
      </c>
      <c r="I3238" t="s">
        <v>28</v>
      </c>
      <c r="J3238" s="5">
        <v>10023</v>
      </c>
      <c r="K3238" s="8" t="str">
        <f>VLOOKUP($B3238,Sheet1!A:E,3,FALSE)</f>
        <v>Upper West Side</v>
      </c>
      <c r="L3238" s="8" t="str">
        <f>VLOOKUP($B3238,Sheet1!A:E,4,FALSE)</f>
        <v>A</v>
      </c>
      <c r="M3238">
        <v>-73.988956700000003</v>
      </c>
      <c r="N3238">
        <v>40.771979000000002</v>
      </c>
      <c r="O3238" s="13">
        <f>VLOOKUP($B3238,Sheet2!A:F,6,FALSE)</f>
        <v>1.608933203131806</v>
      </c>
      <c r="P3238" s="1">
        <v>435000</v>
      </c>
      <c r="Q3238" s="3">
        <v>6.7500000000000004E-2</v>
      </c>
      <c r="R3238">
        <v>30</v>
      </c>
      <c r="S3238" s="1">
        <v>1740000</v>
      </c>
      <c r="T3238" s="1">
        <v>11285.61</v>
      </c>
      <c r="U3238" s="1">
        <v>2208.6</v>
      </c>
      <c r="V3238" s="1">
        <v>453.13</v>
      </c>
      <c r="W3238" s="4">
        <v>1400</v>
      </c>
      <c r="X3238" s="1">
        <v>15347.34</v>
      </c>
      <c r="Y3238">
        <v>4</v>
      </c>
      <c r="Z3238">
        <v>10</v>
      </c>
      <c r="AA3238" t="str">
        <f>VLOOKUP($B3238,Sheet1!A:E,5,FALSE)</f>
        <v>Western edge of Central Park, Lincoln Center, affluent area.</v>
      </c>
    </row>
    <row r="3239" spans="1:27" x14ac:dyDescent="0.2">
      <c r="A3239">
        <v>3386</v>
      </c>
      <c r="B3239" t="s">
        <v>4081</v>
      </c>
      <c r="C3239" t="s">
        <v>41</v>
      </c>
      <c r="D3239" s="1">
        <v>979000</v>
      </c>
      <c r="E3239">
        <v>3</v>
      </c>
      <c r="F3239">
        <v>2</v>
      </c>
      <c r="G3239" s="2">
        <v>2184</v>
      </c>
      <c r="H3239" t="s">
        <v>3596</v>
      </c>
      <c r="I3239" t="s">
        <v>65</v>
      </c>
      <c r="J3239" s="5">
        <v>11378</v>
      </c>
      <c r="K3239" s="8" t="str">
        <f>VLOOKUP($B3239,Sheet1!A:E,3,FALSE)</f>
        <v>Maspeth</v>
      </c>
      <c r="L3239" s="8" t="str">
        <f>VLOOKUP($B3239,Sheet1!A:E,4,FALSE)</f>
        <v>B</v>
      </c>
      <c r="M3239">
        <v>-73.901426799999996</v>
      </c>
      <c r="N3239">
        <v>40.729500600000001</v>
      </c>
      <c r="O3239" s="13">
        <f>VLOOKUP($B3239,Sheet2!A:F,6,FALSE)</f>
        <v>4.6058469927142038</v>
      </c>
      <c r="P3239" s="1">
        <v>195800</v>
      </c>
      <c r="Q3239" s="3">
        <v>6.7500000000000004E-2</v>
      </c>
      <c r="R3239">
        <v>30</v>
      </c>
      <c r="S3239" s="1">
        <v>783200</v>
      </c>
      <c r="T3239" s="1">
        <v>5079.82</v>
      </c>
      <c r="U3239" s="1">
        <v>994.13</v>
      </c>
      <c r="V3239" s="1">
        <v>203.96</v>
      </c>
      <c r="W3239" s="4">
        <v>600</v>
      </c>
      <c r="X3239" s="1">
        <v>6877.9</v>
      </c>
      <c r="Y3239">
        <v>6</v>
      </c>
      <c r="Z3239">
        <v>14</v>
      </c>
      <c r="AA3239" t="str">
        <f>VLOOKUP($B3239,Sheet1!A:E,5,FALSE)</f>
        <v>Residential neighborhoods and industrial roots.</v>
      </c>
    </row>
    <row r="3240" spans="1:27" x14ac:dyDescent="0.2">
      <c r="A3240">
        <v>3387</v>
      </c>
      <c r="B3240" t="s">
        <v>4082</v>
      </c>
      <c r="C3240" t="s">
        <v>188</v>
      </c>
      <c r="D3240" s="1">
        <v>589000</v>
      </c>
      <c r="E3240">
        <v>4</v>
      </c>
      <c r="F3240">
        <v>2</v>
      </c>
      <c r="G3240" s="2">
        <v>2235</v>
      </c>
      <c r="H3240" t="s">
        <v>56</v>
      </c>
      <c r="I3240" t="s">
        <v>65</v>
      </c>
      <c r="J3240" s="5">
        <v>11691</v>
      </c>
      <c r="K3240" s="8" t="str">
        <f>VLOOKUP($B3240,Sheet1!A:E,3,FALSE)</f>
        <v>Rockaway</v>
      </c>
      <c r="L3240" s="8" t="str">
        <f>VLOOKUP($B3240,Sheet1!A:E,4,FALSE)</f>
        <v>B-</v>
      </c>
      <c r="M3240">
        <v>-73.762023799999994</v>
      </c>
      <c r="N3240">
        <v>40.605431099999997</v>
      </c>
      <c r="O3240" s="13">
        <f>VLOOKUP($B3240,Sheet2!A:F,6,FALSE)</f>
        <v>15.350139528591651</v>
      </c>
      <c r="P3240" s="1">
        <v>117800</v>
      </c>
      <c r="Q3240" s="3">
        <v>6.7500000000000004E-2</v>
      </c>
      <c r="R3240">
        <v>30</v>
      </c>
      <c r="S3240" s="1">
        <v>471200</v>
      </c>
      <c r="T3240" s="1">
        <v>3056.19</v>
      </c>
      <c r="U3240" s="1">
        <v>598.1</v>
      </c>
      <c r="V3240" s="1">
        <v>122.71</v>
      </c>
      <c r="W3240" s="4">
        <v>600</v>
      </c>
      <c r="X3240" s="1">
        <v>4377</v>
      </c>
      <c r="Y3240">
        <v>8</v>
      </c>
      <c r="Z3240">
        <v>14</v>
      </c>
      <c r="AA3240" t="str">
        <f>VLOOKUP($B3240,Sheet1!A:E,5,FALSE)</f>
        <v>Rockaway Beach, boardwalk, surfing, outdoor activity, "urban beach town". </v>
      </c>
    </row>
    <row r="3241" spans="1:27" x14ac:dyDescent="0.2">
      <c r="A3241">
        <v>3388</v>
      </c>
      <c r="B3241" t="s">
        <v>4083</v>
      </c>
      <c r="C3241" t="s">
        <v>52</v>
      </c>
      <c r="D3241" s="1">
        <v>45000000</v>
      </c>
      <c r="E3241">
        <v>5</v>
      </c>
      <c r="F3241">
        <v>2.5</v>
      </c>
      <c r="G3241" s="2">
        <v>2184</v>
      </c>
      <c r="H3241" t="s">
        <v>42</v>
      </c>
      <c r="I3241" t="s">
        <v>28</v>
      </c>
      <c r="J3241" s="5">
        <v>10065</v>
      </c>
      <c r="K3241" s="8" t="str">
        <f>VLOOKUP($B3241,Sheet1!A:E,3,FALSE)</f>
        <v>Upper East Side</v>
      </c>
      <c r="L3241" s="8" t="str">
        <f>VLOOKUP($B3241,Sheet1!A:E,4,FALSE)</f>
        <v>A</v>
      </c>
      <c r="M3241">
        <v>-73.969733599999998</v>
      </c>
      <c r="N3241">
        <v>40.768301000000001</v>
      </c>
      <c r="O3241" s="13">
        <f>VLOOKUP($B3241,Sheet2!A:F,6,FALSE)</f>
        <v>1.576587232651999</v>
      </c>
      <c r="P3241" s="1">
        <v>9000000</v>
      </c>
      <c r="Q3241" s="3">
        <v>6.7500000000000004E-2</v>
      </c>
      <c r="R3241">
        <v>30</v>
      </c>
      <c r="S3241" s="1">
        <v>36000000</v>
      </c>
      <c r="T3241" s="1">
        <v>233495.31</v>
      </c>
      <c r="U3241" s="1">
        <v>45695.25</v>
      </c>
      <c r="V3241" s="1">
        <v>9375</v>
      </c>
      <c r="W3241" s="4">
        <v>550</v>
      </c>
      <c r="X3241" s="1">
        <v>289115.56</v>
      </c>
      <c r="Y3241">
        <v>10</v>
      </c>
      <c r="Z3241">
        <v>12</v>
      </c>
      <c r="AA3241" t="str">
        <f>VLOOKUP($B3241,Sheet1!A:E,5,FALSE)</f>
        <v>Posh neighborhood, private schools, expensive supermarkets, iconic museums. </v>
      </c>
    </row>
    <row r="3242" spans="1:27" x14ac:dyDescent="0.2">
      <c r="A3242">
        <v>3389</v>
      </c>
      <c r="B3242" t="s">
        <v>4084</v>
      </c>
      <c r="C3242" t="s">
        <v>52</v>
      </c>
      <c r="D3242" s="1">
        <v>1995000</v>
      </c>
      <c r="E3242">
        <v>3</v>
      </c>
      <c r="F3242">
        <v>2</v>
      </c>
      <c r="G3242" s="2">
        <v>2184</v>
      </c>
      <c r="H3242" t="s">
        <v>39</v>
      </c>
      <c r="I3242" t="s">
        <v>28</v>
      </c>
      <c r="J3242" s="5">
        <v>10023</v>
      </c>
      <c r="K3242" s="8" t="str">
        <f>VLOOKUP($B3242,Sheet1!A:E,3,FALSE)</f>
        <v>Upper West Side</v>
      </c>
      <c r="L3242" s="8" t="str">
        <f>VLOOKUP($B3242,Sheet1!A:E,4,FALSE)</f>
        <v>A</v>
      </c>
      <c r="M3242">
        <v>-73.984644299999999</v>
      </c>
      <c r="N3242">
        <v>40.7809028</v>
      </c>
      <c r="O3242" s="13">
        <f>VLOOKUP($B3242,Sheet2!A:F,6,FALSE)</f>
        <v>2.2143945473258162</v>
      </c>
      <c r="P3242" s="1">
        <v>399000</v>
      </c>
      <c r="Q3242" s="3">
        <v>6.7500000000000004E-2</v>
      </c>
      <c r="R3242">
        <v>30</v>
      </c>
      <c r="S3242" s="1">
        <v>1596000</v>
      </c>
      <c r="T3242" s="1">
        <v>10351.629999999999</v>
      </c>
      <c r="U3242" s="1">
        <v>2025.82</v>
      </c>
      <c r="V3242" s="1">
        <v>415.63</v>
      </c>
      <c r="W3242" s="4">
        <v>600</v>
      </c>
      <c r="X3242" s="1">
        <v>13393.07</v>
      </c>
      <c r="Y3242">
        <v>6</v>
      </c>
      <c r="Z3242">
        <v>14</v>
      </c>
      <c r="AA3242" t="str">
        <f>VLOOKUP($B3242,Sheet1!A:E,5,FALSE)</f>
        <v>Western edge of Central Park, Lincoln Center, affluent area.</v>
      </c>
    </row>
    <row r="3243" spans="1:27" x14ac:dyDescent="0.2">
      <c r="A3243">
        <v>3390</v>
      </c>
      <c r="B3243" t="s">
        <v>4085</v>
      </c>
      <c r="C3243" t="s">
        <v>26</v>
      </c>
      <c r="D3243" s="1">
        <v>679000</v>
      </c>
      <c r="E3243">
        <v>2</v>
      </c>
      <c r="F3243">
        <v>2</v>
      </c>
      <c r="G3243">
        <v>879</v>
      </c>
      <c r="H3243" t="s">
        <v>4086</v>
      </c>
      <c r="I3243" t="s">
        <v>45</v>
      </c>
      <c r="J3243" s="5">
        <v>11220</v>
      </c>
      <c r="K3243" s="8" t="str">
        <f>VLOOKUP($B3243,Sheet1!A:E,3,FALSE)</f>
        <v>Bay Ridge</v>
      </c>
      <c r="L3243" s="8" t="str">
        <f>VLOOKUP($B3243,Sheet1!A:E,4,FALSE)</f>
        <v>B+</v>
      </c>
      <c r="M3243">
        <v>-74.020228399999993</v>
      </c>
      <c r="N3243">
        <v>40.634118200000003</v>
      </c>
      <c r="O3243" s="13">
        <f>VLOOKUP($B3243,Sheet2!A:F,6,FALSE)</f>
        <v>8.1227586297662508</v>
      </c>
      <c r="P3243" s="1">
        <v>135800</v>
      </c>
      <c r="Q3243" s="3">
        <v>6.7500000000000004E-2</v>
      </c>
      <c r="R3243">
        <v>30</v>
      </c>
      <c r="S3243" s="1">
        <v>543200</v>
      </c>
      <c r="T3243" s="1">
        <v>3523.18</v>
      </c>
      <c r="U3243" s="1">
        <v>689.49</v>
      </c>
      <c r="V3243" s="1">
        <v>141.46</v>
      </c>
      <c r="W3243" s="4">
        <v>205</v>
      </c>
      <c r="X3243" s="1">
        <v>4559.13</v>
      </c>
      <c r="Y3243">
        <v>4</v>
      </c>
      <c r="Z3243">
        <v>5</v>
      </c>
      <c r="AA3243" t="str">
        <f>VLOOKUP($B3243,Sheet1!A:E,5,FALSE)</f>
        <v>South Brooklyn Neighborhood known for elaborate Christmas light in Dyker Heights.</v>
      </c>
    </row>
    <row r="3244" spans="1:27" x14ac:dyDescent="0.2">
      <c r="A3244">
        <v>3391</v>
      </c>
      <c r="B3244" t="s">
        <v>4087</v>
      </c>
      <c r="C3244" t="s">
        <v>52</v>
      </c>
      <c r="D3244" s="1">
        <v>263000</v>
      </c>
      <c r="E3244">
        <v>2</v>
      </c>
      <c r="F3244">
        <v>1</v>
      </c>
      <c r="G3244" s="2">
        <v>2184</v>
      </c>
      <c r="H3244" t="s">
        <v>4088</v>
      </c>
      <c r="I3244" t="s">
        <v>65</v>
      </c>
      <c r="J3244" s="5">
        <v>11427</v>
      </c>
      <c r="K3244" s="8" t="str">
        <f>VLOOKUP($B3244,Sheet1!A:E,3,FALSE)</f>
        <v>Queens Village</v>
      </c>
      <c r="L3244" s="8" t="str">
        <f>VLOOKUP($B3244,Sheet1!A:E,4,FALSE)</f>
        <v>B</v>
      </c>
      <c r="M3244">
        <v>-73.743204199999994</v>
      </c>
      <c r="N3244">
        <v>40.732088400000002</v>
      </c>
      <c r="O3244" s="13">
        <f>VLOOKUP($B3244,Sheet2!A:F,6,FALSE)</f>
        <v>12.765110485403749</v>
      </c>
      <c r="P3244" s="1">
        <v>52600</v>
      </c>
      <c r="Q3244" s="3">
        <v>6.7500000000000004E-2</v>
      </c>
      <c r="R3244">
        <v>30</v>
      </c>
      <c r="S3244" s="1">
        <v>210400</v>
      </c>
      <c r="T3244" s="1">
        <v>1364.65</v>
      </c>
      <c r="U3244" s="1">
        <v>267.06</v>
      </c>
      <c r="V3244" s="1">
        <v>54.79</v>
      </c>
      <c r="W3244" s="4">
        <v>205</v>
      </c>
      <c r="X3244" s="1">
        <v>1891.51</v>
      </c>
      <c r="Y3244">
        <v>4</v>
      </c>
      <c r="Z3244">
        <v>18</v>
      </c>
      <c r="AA3244" t="str">
        <f>VLOOKUP($B3244,Sheet1!A:E,5,FALSE)</f>
        <v>Suburban charm and family-oriented community.</v>
      </c>
    </row>
    <row r="3245" spans="1:27" x14ac:dyDescent="0.2">
      <c r="A3245">
        <v>3392</v>
      </c>
      <c r="B3245" t="s">
        <v>4089</v>
      </c>
      <c r="C3245" t="s">
        <v>52</v>
      </c>
      <c r="D3245" s="1">
        <v>7250000</v>
      </c>
      <c r="E3245">
        <v>4</v>
      </c>
      <c r="F3245">
        <v>4</v>
      </c>
      <c r="G3245" s="2">
        <v>2184</v>
      </c>
      <c r="H3245" t="s">
        <v>325</v>
      </c>
      <c r="I3245" t="s">
        <v>28</v>
      </c>
      <c r="J3245" s="5">
        <v>10023</v>
      </c>
      <c r="K3245" s="8" t="str">
        <f>VLOOKUP($B3245,Sheet1!A:E,3,FALSE)</f>
        <v>Upper West Side</v>
      </c>
      <c r="L3245" s="8" t="str">
        <f>VLOOKUP($B3245,Sheet1!A:E,4,FALSE)</f>
        <v>A</v>
      </c>
      <c r="M3245">
        <v>-73.976919300000006</v>
      </c>
      <c r="N3245">
        <v>40.775398299999999</v>
      </c>
      <c r="O3245" s="13">
        <f>VLOOKUP($B3245,Sheet2!A:F,6,FALSE)</f>
        <v>1.887735030031765</v>
      </c>
      <c r="P3245" s="1">
        <v>1450000</v>
      </c>
      <c r="Q3245" s="3">
        <v>6.7500000000000004E-2</v>
      </c>
      <c r="R3245">
        <v>30</v>
      </c>
      <c r="S3245" s="1">
        <v>5800000</v>
      </c>
      <c r="T3245" s="1">
        <v>37618.69</v>
      </c>
      <c r="U3245" s="1">
        <v>7362.01</v>
      </c>
      <c r="V3245" s="1">
        <v>1510.42</v>
      </c>
      <c r="W3245" s="4">
        <v>205</v>
      </c>
      <c r="X3245" s="1">
        <v>46696.12</v>
      </c>
      <c r="Y3245">
        <v>8</v>
      </c>
      <c r="Z3245">
        <v>9</v>
      </c>
      <c r="AA3245" t="str">
        <f>VLOOKUP($B3245,Sheet1!A:E,5,FALSE)</f>
        <v>Western edge of Central Park, Lincoln Center, affluent area.</v>
      </c>
    </row>
    <row r="3246" spans="1:27" x14ac:dyDescent="0.2">
      <c r="A3246">
        <v>3393</v>
      </c>
      <c r="B3246" t="s">
        <v>4090</v>
      </c>
      <c r="C3246" t="s">
        <v>52</v>
      </c>
      <c r="D3246" s="1">
        <v>169999</v>
      </c>
      <c r="E3246">
        <v>1</v>
      </c>
      <c r="F3246">
        <v>1</v>
      </c>
      <c r="G3246">
        <v>750</v>
      </c>
      <c r="H3246" t="s">
        <v>1864</v>
      </c>
      <c r="I3246" t="s">
        <v>65</v>
      </c>
      <c r="J3246" s="5">
        <v>11432</v>
      </c>
      <c r="K3246" s="8" t="str">
        <f>VLOOKUP($B3246,Sheet1!A:E,3,FALSE)</f>
        <v>Jamaica</v>
      </c>
      <c r="L3246" s="8" t="str">
        <f>VLOOKUP($B3246,Sheet1!A:E,4,FALSE)</f>
        <v>C</v>
      </c>
      <c r="M3246">
        <v>-73.776178000000002</v>
      </c>
      <c r="N3246">
        <v>40.714762999999998</v>
      </c>
      <c r="O3246" s="13">
        <f>VLOOKUP($B3246,Sheet2!A:F,6,FALSE)</f>
        <v>11.23218384135607</v>
      </c>
      <c r="P3246" s="1">
        <v>33999.800000000003</v>
      </c>
      <c r="Q3246" s="3">
        <v>6.7500000000000004E-2</v>
      </c>
      <c r="R3246">
        <v>30</v>
      </c>
      <c r="S3246" s="1">
        <v>135999.20000000001</v>
      </c>
      <c r="T3246" s="1">
        <v>882.09</v>
      </c>
      <c r="U3246" s="1">
        <v>172.63</v>
      </c>
      <c r="V3246" s="1">
        <v>35.42</v>
      </c>
      <c r="W3246" s="4">
        <v>600</v>
      </c>
      <c r="X3246" s="1">
        <v>1690.13</v>
      </c>
      <c r="Y3246">
        <v>2</v>
      </c>
      <c r="Z3246">
        <v>6</v>
      </c>
      <c r="AA3246" t="str">
        <f>VLOOKUP($B3246,Sheet1!A:E,5,FALSE)</f>
        <v>Sectioned into 3 sub-neighborhoods, estates in the north east, west shopping areas, and South high crime area.</v>
      </c>
    </row>
    <row r="3247" spans="1:27" x14ac:dyDescent="0.2">
      <c r="A3247">
        <v>3394</v>
      </c>
      <c r="B3247" t="s">
        <v>4091</v>
      </c>
      <c r="C3247" t="s">
        <v>52</v>
      </c>
      <c r="D3247" s="1">
        <v>304900</v>
      </c>
      <c r="E3247">
        <v>1</v>
      </c>
      <c r="F3247">
        <v>1</v>
      </c>
      <c r="G3247">
        <v>850</v>
      </c>
      <c r="H3247" t="s">
        <v>125</v>
      </c>
      <c r="I3247" t="s">
        <v>65</v>
      </c>
      <c r="J3247" s="5">
        <v>11375</v>
      </c>
      <c r="K3247" s="8" t="str">
        <f>VLOOKUP($B3247,Sheet1!A:E,3,FALSE)</f>
        <v>Forest Hills</v>
      </c>
      <c r="L3247" s="8" t="str">
        <f>VLOOKUP($B3247,Sheet1!A:E,4,FALSE)</f>
        <v>A</v>
      </c>
      <c r="M3247">
        <v>-73.845335800000001</v>
      </c>
      <c r="N3247">
        <v>40.7254109</v>
      </c>
      <c r="O3247" s="13">
        <f>VLOOKUP($B3247,Sheet2!A:F,6,FALSE)</f>
        <v>7.5282041630346059</v>
      </c>
      <c r="P3247" s="1">
        <v>60980</v>
      </c>
      <c r="Q3247" s="3">
        <v>6.7500000000000004E-2</v>
      </c>
      <c r="R3247">
        <v>30</v>
      </c>
      <c r="S3247" s="1">
        <v>243920</v>
      </c>
      <c r="T3247" s="1">
        <v>1582.06</v>
      </c>
      <c r="U3247" s="1">
        <v>309.61</v>
      </c>
      <c r="V3247" s="1">
        <v>63.52</v>
      </c>
      <c r="W3247" s="4">
        <v>600</v>
      </c>
      <c r="X3247" s="1">
        <v>2555.19</v>
      </c>
      <c r="Y3247">
        <v>2</v>
      </c>
      <c r="Z3247">
        <v>7</v>
      </c>
      <c r="AA3247" t="str">
        <f>VLOOKUP($B3247,Sheet1!A:E,5,FALSE)</f>
        <v>Forest Hills Stadium - historic concert venue, commuter friendly from Manhattan.</v>
      </c>
    </row>
    <row r="3248" spans="1:27" x14ac:dyDescent="0.2">
      <c r="A3248">
        <v>3395</v>
      </c>
      <c r="B3248" t="s">
        <v>4092</v>
      </c>
      <c r="C3248" t="s">
        <v>26</v>
      </c>
      <c r="D3248" s="1">
        <v>600000</v>
      </c>
      <c r="E3248">
        <v>1</v>
      </c>
      <c r="F3248">
        <v>1</v>
      </c>
      <c r="G3248">
        <v>600</v>
      </c>
      <c r="H3248" t="s">
        <v>1405</v>
      </c>
      <c r="I3248" t="s">
        <v>28</v>
      </c>
      <c r="J3248" s="5">
        <v>10029</v>
      </c>
      <c r="K3248" s="8" t="str">
        <f>VLOOKUP($B3248,Sheet1!A:E,3,FALSE)</f>
        <v>East Harlem</v>
      </c>
      <c r="L3248" s="8" t="str">
        <f>VLOOKUP($B3248,Sheet1!A:E,4,FALSE)</f>
        <v>C</v>
      </c>
      <c r="M3248">
        <v>-73.947384999999997</v>
      </c>
      <c r="N3248">
        <v>40.788197699999998</v>
      </c>
      <c r="O3248" s="13">
        <f>VLOOKUP($B3248,Sheet2!A:F,6,FALSE)</f>
        <v>3.371555328292136</v>
      </c>
      <c r="P3248" s="1">
        <v>120000</v>
      </c>
      <c r="Q3248" s="3">
        <v>6.7500000000000004E-2</v>
      </c>
      <c r="R3248">
        <v>30</v>
      </c>
      <c r="S3248" s="1">
        <v>480000</v>
      </c>
      <c r="T3248" s="1">
        <v>3113.27</v>
      </c>
      <c r="U3248" s="1">
        <v>609.27</v>
      </c>
      <c r="V3248" s="1">
        <v>125</v>
      </c>
      <c r="W3248" s="4">
        <v>375</v>
      </c>
      <c r="X3248" s="1">
        <v>4222.54</v>
      </c>
      <c r="Y3248">
        <v>2</v>
      </c>
      <c r="Z3248">
        <v>5</v>
      </c>
      <c r="AA3248" t="str">
        <f>VLOOKUP($B3248,Sheet1!A:E,5,FALSE)</f>
        <v>Spanish Harlem/ "El Barrio", Latin American &amp; Caribbean restaurants. Bustling street life. </v>
      </c>
    </row>
    <row r="3249" spans="1:27" x14ac:dyDescent="0.2">
      <c r="A3249">
        <v>3396</v>
      </c>
      <c r="B3249" t="s">
        <v>4093</v>
      </c>
      <c r="C3249" t="s">
        <v>34</v>
      </c>
      <c r="D3249" s="1">
        <v>999000</v>
      </c>
      <c r="E3249">
        <v>7</v>
      </c>
      <c r="F3249">
        <v>4</v>
      </c>
      <c r="G3249" s="2">
        <v>2000</v>
      </c>
      <c r="H3249" t="s">
        <v>62</v>
      </c>
      <c r="I3249" t="s">
        <v>45</v>
      </c>
      <c r="J3249" s="5">
        <v>11223</v>
      </c>
      <c r="K3249" s="8" t="str">
        <f>VLOOKUP($B3249,Sheet1!A:E,3,FALSE)</f>
        <v>Bensonhurst</v>
      </c>
      <c r="L3249" s="8" t="str">
        <f>VLOOKUP($B3249,Sheet1!A:E,4,FALSE)</f>
        <v>B+</v>
      </c>
      <c r="M3249">
        <v>-73.9824749</v>
      </c>
      <c r="N3249">
        <v>40.589550000000003</v>
      </c>
      <c r="O3249" s="13">
        <f>VLOOKUP($B3249,Sheet2!A:F,6,FALSE)</f>
        <v>10.99079355482537</v>
      </c>
      <c r="P3249" s="1">
        <v>199800</v>
      </c>
      <c r="Q3249" s="3">
        <v>6.7500000000000004E-2</v>
      </c>
      <c r="R3249">
        <v>30</v>
      </c>
      <c r="S3249" s="1">
        <v>799200</v>
      </c>
      <c r="T3249" s="1">
        <v>5183.6000000000004</v>
      </c>
      <c r="U3249" s="1">
        <v>1014.43</v>
      </c>
      <c r="V3249" s="1">
        <v>208.13</v>
      </c>
      <c r="W3249" s="4">
        <v>375</v>
      </c>
      <c r="X3249" s="1">
        <v>6781.16</v>
      </c>
      <c r="Y3249">
        <v>14</v>
      </c>
      <c r="Z3249">
        <v>8</v>
      </c>
      <c r="AA3249" t="str">
        <f>VLOOKUP($B3249,Sheet1!A:E,5,FALSE)</f>
        <v>Bay Parkway being the primary commercial area with shops &amp; dining, Italian-American heritage, large Bensonhurst Park, and many more niche local markets.</v>
      </c>
    </row>
    <row r="3250" spans="1:27" x14ac:dyDescent="0.2">
      <c r="A3250">
        <v>3397</v>
      </c>
      <c r="B3250" t="s">
        <v>4094</v>
      </c>
      <c r="C3250" t="s">
        <v>52</v>
      </c>
      <c r="D3250" s="1">
        <v>279000</v>
      </c>
      <c r="E3250">
        <v>2</v>
      </c>
      <c r="F3250">
        <v>1</v>
      </c>
      <c r="G3250" s="2">
        <v>1000</v>
      </c>
      <c r="H3250" t="s">
        <v>3266</v>
      </c>
      <c r="I3250" t="s">
        <v>45</v>
      </c>
      <c r="J3250" s="5">
        <v>11235</v>
      </c>
      <c r="K3250" s="8" t="str">
        <f>VLOOKUP($B3250,Sheet1!A:E,3,FALSE)</f>
        <v>Brighton Beach</v>
      </c>
      <c r="L3250" s="8" t="str">
        <f>VLOOKUP($B3250,Sheet1!A:E,4,FALSE)</f>
        <v>B</v>
      </c>
      <c r="M3250">
        <v>-73.941065600000002</v>
      </c>
      <c r="N3250">
        <v>40.5864616</v>
      </c>
      <c r="O3250" s="13">
        <f>VLOOKUP($B3250,Sheet2!A:F,6,FALSE)</f>
        <v>11.442702688300569</v>
      </c>
      <c r="P3250" s="1">
        <v>55800</v>
      </c>
      <c r="Q3250" s="3">
        <v>6.7500000000000004E-2</v>
      </c>
      <c r="R3250">
        <v>30</v>
      </c>
      <c r="S3250" s="1">
        <v>223200</v>
      </c>
      <c r="T3250" s="1">
        <v>1447.67</v>
      </c>
      <c r="U3250" s="1">
        <v>283.31</v>
      </c>
      <c r="V3250" s="1">
        <v>58.13</v>
      </c>
      <c r="W3250" s="4">
        <v>1000</v>
      </c>
      <c r="X3250" s="1">
        <v>2789.11</v>
      </c>
      <c r="Y3250">
        <v>4</v>
      </c>
      <c r="Z3250">
        <v>8</v>
      </c>
      <c r="AA3250" t="str">
        <f>VLOOKUP($B3250,Sheet1!A:E,5,FALSE)</f>
        <v>Large Russian-speaking community and boardwalk with beach access.</v>
      </c>
    </row>
    <row r="3251" spans="1:27" x14ac:dyDescent="0.2">
      <c r="A3251">
        <v>3398</v>
      </c>
      <c r="B3251" t="s">
        <v>4095</v>
      </c>
      <c r="C3251" t="s">
        <v>52</v>
      </c>
      <c r="D3251" s="1">
        <v>1250000</v>
      </c>
      <c r="E3251">
        <v>1</v>
      </c>
      <c r="F3251">
        <v>1</v>
      </c>
      <c r="G3251" s="2">
        <v>1300</v>
      </c>
      <c r="H3251" t="s">
        <v>780</v>
      </c>
      <c r="I3251" t="s">
        <v>28</v>
      </c>
      <c r="J3251" s="5">
        <v>10022</v>
      </c>
      <c r="K3251" s="8" t="str">
        <f>VLOOKUP($B3251,Sheet1!A:E,3,FALSE)</f>
        <v>Midtown East</v>
      </c>
      <c r="L3251" s="8" t="str">
        <f>VLOOKUP($B3251,Sheet1!A:E,4,FALSE)</f>
        <v>B</v>
      </c>
      <c r="M3251">
        <v>-73.970608400000003</v>
      </c>
      <c r="N3251">
        <v>40.762236000000001</v>
      </c>
      <c r="O3251" s="13">
        <f>VLOOKUP($B3251,Sheet2!A:F,6,FALSE)</f>
        <v>1.2091704347896861</v>
      </c>
      <c r="P3251" s="1">
        <v>250000</v>
      </c>
      <c r="Q3251" s="3">
        <v>6.7500000000000004E-2</v>
      </c>
      <c r="R3251">
        <v>30</v>
      </c>
      <c r="S3251" s="1">
        <v>1000000</v>
      </c>
      <c r="T3251" s="1">
        <v>6485.98</v>
      </c>
      <c r="U3251" s="1">
        <v>1269.31</v>
      </c>
      <c r="V3251" s="1">
        <v>260.42</v>
      </c>
      <c r="W3251" s="4">
        <v>600</v>
      </c>
      <c r="X3251" s="1">
        <v>8615.7099999999991</v>
      </c>
      <c r="Y3251">
        <v>2</v>
      </c>
      <c r="Z3251">
        <v>11</v>
      </c>
      <c r="AA3251" t="str">
        <f>VLOOKUP($B3251,Sheet1!A:E,5,FALSE)</f>
        <v>Acess to Museum Mile, world class resturants on 2nd &amp; 3rd ave, close to corporate headquarters</v>
      </c>
    </row>
    <row r="3252" spans="1:27" x14ac:dyDescent="0.2">
      <c r="A3252">
        <v>3399</v>
      </c>
      <c r="B3252" t="s">
        <v>4096</v>
      </c>
      <c r="C3252" t="s">
        <v>52</v>
      </c>
      <c r="D3252" s="1">
        <v>179000</v>
      </c>
      <c r="E3252">
        <v>1</v>
      </c>
      <c r="F3252">
        <v>1</v>
      </c>
      <c r="G3252" s="2">
        <v>2184</v>
      </c>
      <c r="H3252" t="s">
        <v>4097</v>
      </c>
      <c r="I3252" t="s">
        <v>45</v>
      </c>
      <c r="J3252" s="5">
        <v>11234</v>
      </c>
      <c r="K3252" s="8" t="str">
        <f>VLOOKUP($B3252,Sheet1!A:E,3,FALSE)</f>
        <v>Marine Park</v>
      </c>
      <c r="L3252" s="8" t="str">
        <f>VLOOKUP($B3252,Sheet1!A:E,4,FALSE)</f>
        <v>A</v>
      </c>
      <c r="M3252">
        <v>-73.932400000000001</v>
      </c>
      <c r="N3252">
        <v>40.6192487</v>
      </c>
      <c r="O3252" s="13">
        <f>VLOOKUP($B3252,Sheet2!A:F,6,FALSE)</f>
        <v>9.3643249159388215</v>
      </c>
      <c r="P3252" s="1">
        <v>35800</v>
      </c>
      <c r="Q3252" s="3">
        <v>6.7500000000000004E-2</v>
      </c>
      <c r="R3252">
        <v>30</v>
      </c>
      <c r="S3252" s="1">
        <v>143200</v>
      </c>
      <c r="T3252" s="1">
        <v>928.79</v>
      </c>
      <c r="U3252" s="1">
        <v>181.77</v>
      </c>
      <c r="V3252" s="1">
        <v>37.29</v>
      </c>
      <c r="W3252" s="4">
        <v>600</v>
      </c>
      <c r="X3252" s="1">
        <v>1747.85</v>
      </c>
      <c r="Y3252">
        <v>2</v>
      </c>
      <c r="Z3252">
        <v>18</v>
      </c>
      <c r="AA3252" t="str">
        <f>VLOOKUP($B3252,Sheet1!A:E,5,FALSE)</f>
        <v>Marine Park, expansive parkland and recreational facilities.</v>
      </c>
    </row>
    <row r="3253" spans="1:27" x14ac:dyDescent="0.2">
      <c r="A3253">
        <v>3400</v>
      </c>
      <c r="B3253" t="s">
        <v>4098</v>
      </c>
      <c r="C3253" t="s">
        <v>34</v>
      </c>
      <c r="D3253" s="1">
        <v>1299800</v>
      </c>
      <c r="E3253">
        <v>4</v>
      </c>
      <c r="F3253">
        <v>4</v>
      </c>
      <c r="G3253" s="2">
        <v>2600</v>
      </c>
      <c r="H3253" t="s">
        <v>3019</v>
      </c>
      <c r="I3253" t="s">
        <v>36</v>
      </c>
      <c r="J3253" s="5">
        <v>10306</v>
      </c>
      <c r="K3253" s="8" t="str">
        <f>VLOOKUP($B3253,Sheet1!A:E,3,FALSE)</f>
        <v>Great Kills</v>
      </c>
      <c r="L3253" s="8" t="str">
        <f>VLOOKUP($B3253,Sheet1!A:E,4,FALSE)</f>
        <v>B</v>
      </c>
      <c r="M3253">
        <v>-74.126222799999994</v>
      </c>
      <c r="N3253">
        <v>40.577481800000001</v>
      </c>
      <c r="O3253" s="13">
        <f>VLOOKUP($B3253,Sheet2!A:F,6,FALSE)</f>
        <v>13.94631140142603</v>
      </c>
      <c r="P3253" s="1">
        <v>259960</v>
      </c>
      <c r="Q3253" s="3">
        <v>6.7500000000000004E-2</v>
      </c>
      <c r="R3253">
        <v>30</v>
      </c>
      <c r="S3253" s="1">
        <v>1039840</v>
      </c>
      <c r="T3253" s="1">
        <v>6744.38</v>
      </c>
      <c r="U3253" s="1">
        <v>1319.88</v>
      </c>
      <c r="V3253" s="1">
        <v>270.79000000000002</v>
      </c>
      <c r="W3253" s="4">
        <v>205</v>
      </c>
      <c r="X3253" s="1">
        <v>8540.06</v>
      </c>
      <c r="Y3253">
        <v>8</v>
      </c>
      <c r="Z3253">
        <v>11</v>
      </c>
      <c r="AA3253" t="str">
        <f>VLOOKUP($B3253,Sheet1!A:E,5,FALSE)</f>
        <v>Southern Staten Island, Suburban feel, waterfront community, Great Kills Park, named after Duth word of "Great creeks"</v>
      </c>
    </row>
    <row r="3254" spans="1:27" x14ac:dyDescent="0.2">
      <c r="A3254">
        <v>3401</v>
      </c>
      <c r="B3254" t="s">
        <v>4099</v>
      </c>
      <c r="C3254" t="s">
        <v>52</v>
      </c>
      <c r="D3254" s="1">
        <v>268000</v>
      </c>
      <c r="E3254">
        <v>2</v>
      </c>
      <c r="F3254">
        <v>1</v>
      </c>
      <c r="G3254">
        <v>950</v>
      </c>
      <c r="H3254" t="s">
        <v>2580</v>
      </c>
      <c r="I3254" t="s">
        <v>65</v>
      </c>
      <c r="J3254" s="5">
        <v>11354</v>
      </c>
      <c r="K3254" s="8" t="str">
        <f>VLOOKUP($B3254,Sheet1!A:E,3,FALSE)</f>
        <v>Flushing</v>
      </c>
      <c r="L3254" s="8" t="str">
        <f>VLOOKUP($B3254,Sheet1!A:E,4,FALSE)</f>
        <v>B</v>
      </c>
      <c r="M3254">
        <v>-73.827107900000001</v>
      </c>
      <c r="N3254">
        <v>40.7757085</v>
      </c>
      <c r="O3254" s="13">
        <f>VLOOKUP($B3254,Sheet2!A:F,6,FALSE)</f>
        <v>8.5112435066984986</v>
      </c>
      <c r="P3254" s="1">
        <v>53600</v>
      </c>
      <c r="Q3254" s="3">
        <v>6.7500000000000004E-2</v>
      </c>
      <c r="R3254">
        <v>30</v>
      </c>
      <c r="S3254" s="1">
        <v>214400</v>
      </c>
      <c r="T3254" s="1">
        <v>1390.59</v>
      </c>
      <c r="U3254" s="1">
        <v>272.14</v>
      </c>
      <c r="V3254" s="1">
        <v>55.83</v>
      </c>
      <c r="W3254" s="4">
        <v>600</v>
      </c>
      <c r="X3254" s="1">
        <v>2318.5700000000002</v>
      </c>
      <c r="Y3254">
        <v>4</v>
      </c>
      <c r="Z3254">
        <v>8</v>
      </c>
      <c r="AA3254" t="str">
        <f>VLOOKUP($B3254,Sheet1!A:E,5,FALSE)</f>
        <v>Bustling Chinese and  Korean community. Large shopping community.</v>
      </c>
    </row>
    <row r="3255" spans="1:27" x14ac:dyDescent="0.2">
      <c r="A3255">
        <v>3402</v>
      </c>
      <c r="B3255" t="s">
        <v>4100</v>
      </c>
      <c r="C3255" t="s">
        <v>52</v>
      </c>
      <c r="D3255" s="1">
        <v>140000</v>
      </c>
      <c r="E3255">
        <v>3</v>
      </c>
      <c r="F3255">
        <v>1</v>
      </c>
      <c r="G3255">
        <v>507</v>
      </c>
      <c r="H3255" t="s">
        <v>62</v>
      </c>
      <c r="I3255" t="s">
        <v>54</v>
      </c>
      <c r="J3255" s="5">
        <v>10470</v>
      </c>
      <c r="K3255" s="8" t="str">
        <f>VLOOKUP($B3255,Sheet1!A:E,3,FALSE)</f>
        <v>Woodlawn</v>
      </c>
      <c r="L3255" s="8" t="str">
        <f>VLOOKUP($B3255,Sheet1!A:E,4,FALSE)</f>
        <v>B</v>
      </c>
      <c r="M3255">
        <v>-73.862410299999993</v>
      </c>
      <c r="N3255">
        <v>40.899214399999998</v>
      </c>
      <c r="O3255" s="13">
        <f>VLOOKUP($B3255,Sheet2!A:F,6,FALSE)</f>
        <v>12.21815289709456</v>
      </c>
      <c r="P3255" s="1">
        <v>28000</v>
      </c>
      <c r="Q3255" s="3">
        <v>6.7500000000000004E-2</v>
      </c>
      <c r="R3255">
        <v>30</v>
      </c>
      <c r="S3255" s="1">
        <v>112000</v>
      </c>
      <c r="T3255" s="1">
        <v>726.43</v>
      </c>
      <c r="U3255" s="1">
        <v>142.16</v>
      </c>
      <c r="V3255" s="1">
        <v>29.17</v>
      </c>
      <c r="W3255" s="4">
        <v>3000</v>
      </c>
      <c r="X3255" s="1">
        <v>3897.76</v>
      </c>
      <c r="Y3255">
        <v>6</v>
      </c>
      <c r="Z3255">
        <v>4</v>
      </c>
      <c r="AA3255" t="str">
        <f>VLOOKUP($B3255,Sheet1!A:E,5,FALSE)</f>
        <v>Suburban feel and family friendly environment; Nearby Woodlawn Cemetary with notable figures.</v>
      </c>
    </row>
    <row r="3256" spans="1:27" x14ac:dyDescent="0.2">
      <c r="A3256">
        <v>3403</v>
      </c>
      <c r="B3256" t="s">
        <v>4101</v>
      </c>
      <c r="C3256" t="s">
        <v>87</v>
      </c>
      <c r="D3256" s="1">
        <v>2100000</v>
      </c>
      <c r="E3256">
        <v>3</v>
      </c>
      <c r="F3256">
        <v>1</v>
      </c>
      <c r="G3256" s="2">
        <v>6862</v>
      </c>
      <c r="H3256" t="s">
        <v>4102</v>
      </c>
      <c r="I3256" t="s">
        <v>36</v>
      </c>
      <c r="J3256" s="5">
        <v>10301</v>
      </c>
      <c r="K3256" s="8" t="str">
        <f>VLOOKUP($B3256,Sheet1!A:E,3,FALSE)</f>
        <v>Richmond County</v>
      </c>
      <c r="L3256" s="8" t="str">
        <f>VLOOKUP($B3256,Sheet1!A:E,4,FALSE)</f>
        <v>B</v>
      </c>
      <c r="M3256">
        <v>-74.079684799999995</v>
      </c>
      <c r="N3256">
        <v>40.640711199999998</v>
      </c>
      <c r="O3256" s="13">
        <f>VLOOKUP($B3256,Sheet2!A:F,6,FALSE)</f>
        <v>8.9526697427132191</v>
      </c>
      <c r="P3256" s="1">
        <v>420000</v>
      </c>
      <c r="Q3256" s="3">
        <v>6.7500000000000004E-2</v>
      </c>
      <c r="R3256">
        <v>30</v>
      </c>
      <c r="S3256" s="1">
        <v>1680000</v>
      </c>
      <c r="T3256" s="1">
        <v>10896.45</v>
      </c>
      <c r="U3256" s="1">
        <v>2132.4499999999998</v>
      </c>
      <c r="V3256" s="1">
        <v>437.5</v>
      </c>
      <c r="W3256" s="4">
        <v>375</v>
      </c>
      <c r="X3256" s="1">
        <v>13841.39</v>
      </c>
      <c r="Y3256">
        <v>6</v>
      </c>
      <c r="Z3256">
        <v>57</v>
      </c>
      <c r="AA3256" t="str">
        <f>VLOOKUP($B3256,Sheet1!A:E,5,FALSE)</f>
        <v>Northern Staten Island</v>
      </c>
    </row>
    <row r="3257" spans="1:27" x14ac:dyDescent="0.2">
      <c r="A3257">
        <v>3404</v>
      </c>
      <c r="B3257" t="s">
        <v>4103</v>
      </c>
      <c r="C3257" t="s">
        <v>52</v>
      </c>
      <c r="D3257" s="1">
        <v>293000</v>
      </c>
      <c r="E3257">
        <v>1</v>
      </c>
      <c r="F3257">
        <v>1</v>
      </c>
      <c r="G3257">
        <v>649</v>
      </c>
      <c r="H3257" t="s">
        <v>81</v>
      </c>
      <c r="I3257" t="s">
        <v>65</v>
      </c>
      <c r="J3257" s="5">
        <v>11372</v>
      </c>
      <c r="K3257" s="8" t="str">
        <f>VLOOKUP($B3257,Sheet1!A:E,3,FALSE)</f>
        <v>High Bridge</v>
      </c>
      <c r="L3257" s="8" t="str">
        <f>VLOOKUP($B3257,Sheet1!A:E,4,FALSE)</f>
        <v>C</v>
      </c>
      <c r="M3257">
        <v>-73.881879999999995</v>
      </c>
      <c r="N3257">
        <v>40.752079899999998</v>
      </c>
      <c r="O3257" s="13">
        <f>VLOOKUP($B3257,Sheet2!A:F,6,FALSE)</f>
        <v>5.4384328408631912</v>
      </c>
      <c r="P3257" s="1">
        <v>58600</v>
      </c>
      <c r="Q3257" s="3">
        <v>6.7500000000000004E-2</v>
      </c>
      <c r="R3257">
        <v>30</v>
      </c>
      <c r="S3257" s="1">
        <v>234400</v>
      </c>
      <c r="T3257" s="1">
        <v>1520.31</v>
      </c>
      <c r="U3257" s="1">
        <v>297.52999999999997</v>
      </c>
      <c r="V3257" s="1">
        <v>61.04</v>
      </c>
      <c r="W3257" s="4">
        <v>205</v>
      </c>
      <c r="X3257" s="1">
        <v>2083.88</v>
      </c>
      <c r="Y3257">
        <v>2</v>
      </c>
      <c r="Z3257">
        <v>5</v>
      </c>
      <c r="AA3257" t="str">
        <f>VLOOKUP($B3257,Sheet1!A:E,5,FALSE)</f>
        <v> High Bridge connecting Manhattan &amp; Bronx, near Yankee Stadium. High poverty rates.</v>
      </c>
    </row>
    <row r="3258" spans="1:27" x14ac:dyDescent="0.2">
      <c r="A3258">
        <v>3405</v>
      </c>
      <c r="B3258" t="s">
        <v>4104</v>
      </c>
      <c r="C3258" t="s">
        <v>26</v>
      </c>
      <c r="D3258" s="1">
        <v>649000</v>
      </c>
      <c r="E3258">
        <v>1</v>
      </c>
      <c r="F3258">
        <v>1</v>
      </c>
      <c r="G3258">
        <v>665</v>
      </c>
      <c r="H3258" t="s">
        <v>39</v>
      </c>
      <c r="I3258" t="s">
        <v>28</v>
      </c>
      <c r="J3258" s="5">
        <v>10027</v>
      </c>
      <c r="K3258" s="8" t="str">
        <f>VLOOKUP($B3258,Sheet1!A:E,3,FALSE)</f>
        <v>Harlem</v>
      </c>
      <c r="L3258" s="8" t="str">
        <f>VLOOKUP($B3258,Sheet1!A:E,4,FALSE)</f>
        <v>C</v>
      </c>
      <c r="M3258">
        <v>-73.945120900000006</v>
      </c>
      <c r="N3258">
        <v>40.811152</v>
      </c>
      <c r="O3258" s="13">
        <f>VLOOKUP($B3258,Sheet2!A:F,6,FALSE)</f>
        <v>4.7928181458016157</v>
      </c>
      <c r="P3258" s="1">
        <v>129800</v>
      </c>
      <c r="Q3258" s="3">
        <v>6.7500000000000004E-2</v>
      </c>
      <c r="R3258">
        <v>30</v>
      </c>
      <c r="S3258" s="1">
        <v>519200</v>
      </c>
      <c r="T3258" s="1">
        <v>3367.52</v>
      </c>
      <c r="U3258" s="1">
        <v>659.03</v>
      </c>
      <c r="V3258" s="1">
        <v>135.21</v>
      </c>
      <c r="W3258" s="4">
        <v>600</v>
      </c>
      <c r="X3258" s="1">
        <v>4761.76</v>
      </c>
      <c r="Y3258">
        <v>2</v>
      </c>
      <c r="Z3258">
        <v>6</v>
      </c>
      <c r="AA3258" t="str">
        <f>VLOOKUP($B3258,Sheet1!A:E,5,FALSE)</f>
        <v>Rich African-American history and cultural landmarks such as Apollo Theather. </v>
      </c>
    </row>
    <row r="3259" spans="1:27" x14ac:dyDescent="0.2">
      <c r="A3259">
        <v>3406</v>
      </c>
      <c r="B3259" t="s">
        <v>4105</v>
      </c>
      <c r="C3259" t="s">
        <v>52</v>
      </c>
      <c r="D3259" s="1">
        <v>298888</v>
      </c>
      <c r="E3259">
        <v>1</v>
      </c>
      <c r="F3259">
        <v>1</v>
      </c>
      <c r="G3259">
        <v>700</v>
      </c>
      <c r="H3259" t="s">
        <v>1145</v>
      </c>
      <c r="I3259" t="s">
        <v>65</v>
      </c>
      <c r="J3259" s="5">
        <v>11357</v>
      </c>
      <c r="K3259" s="8" t="str">
        <f>VLOOKUP($B3259,Sheet1!A:E,3,FALSE)</f>
        <v>Malba</v>
      </c>
      <c r="L3259" s="8" t="str">
        <f>VLOOKUP($B3259,Sheet1!A:E,4,FALSE)</f>
        <v>A</v>
      </c>
      <c r="M3259">
        <v>-73.801389999999998</v>
      </c>
      <c r="N3259">
        <v>40.794289900000003</v>
      </c>
      <c r="O3259" s="13">
        <f>VLOOKUP($B3259,Sheet2!A:F,6,FALSE)</f>
        <v>10.151594019636979</v>
      </c>
      <c r="P3259" s="1">
        <v>59777.599999999999</v>
      </c>
      <c r="Q3259" s="3">
        <v>6.7500000000000004E-2</v>
      </c>
      <c r="R3259">
        <v>30</v>
      </c>
      <c r="S3259" s="1">
        <v>239110.39999999999</v>
      </c>
      <c r="T3259" s="1">
        <v>1550.87</v>
      </c>
      <c r="U3259" s="1">
        <v>303.51</v>
      </c>
      <c r="V3259" s="1">
        <v>62.27</v>
      </c>
      <c r="W3259" s="4">
        <v>1700</v>
      </c>
      <c r="X3259" s="1">
        <v>3616.64</v>
      </c>
      <c r="Y3259">
        <v>2</v>
      </c>
      <c r="Z3259">
        <v>6</v>
      </c>
      <c r="AA3259" t="str">
        <f>VLOOKUP($B3259,Sheet1!A:E,5,FALSE)</f>
        <v>Luxury Homes, East River waterfront views, suburban environment.</v>
      </c>
    </row>
    <row r="3260" spans="1:27" x14ac:dyDescent="0.2">
      <c r="A3260">
        <v>3407</v>
      </c>
      <c r="B3260" t="s">
        <v>4106</v>
      </c>
      <c r="C3260" t="s">
        <v>52</v>
      </c>
      <c r="D3260" s="1">
        <v>1650000</v>
      </c>
      <c r="E3260">
        <v>3</v>
      </c>
      <c r="F3260">
        <v>3</v>
      </c>
      <c r="G3260" s="2">
        <v>1800</v>
      </c>
      <c r="H3260" t="s">
        <v>69</v>
      </c>
      <c r="I3260" t="s">
        <v>28</v>
      </c>
      <c r="J3260" s="5">
        <v>10024</v>
      </c>
      <c r="K3260" s="8" t="str">
        <f>VLOOKUP($B3260,Sheet1!A:E,3,FALSE)</f>
        <v>Upper West Side</v>
      </c>
      <c r="L3260" s="8" t="str">
        <f>VLOOKUP($B3260,Sheet1!A:E,4,FALSE)</f>
        <v>A</v>
      </c>
      <c r="M3260">
        <v>-73.972936200000007</v>
      </c>
      <c r="N3260">
        <v>40.787070399999998</v>
      </c>
      <c r="O3260" s="13">
        <f>VLOOKUP($B3260,Sheet2!A:F,6,FALSE)</f>
        <v>2.7197352105540369</v>
      </c>
      <c r="P3260" s="1">
        <v>330000</v>
      </c>
      <c r="Q3260" s="3">
        <v>6.7500000000000004E-2</v>
      </c>
      <c r="R3260">
        <v>30</v>
      </c>
      <c r="S3260" s="1">
        <v>1320000</v>
      </c>
      <c r="T3260" s="1">
        <v>8561.49</v>
      </c>
      <c r="U3260" s="1">
        <v>1675.49</v>
      </c>
      <c r="V3260" s="1">
        <v>343.75</v>
      </c>
      <c r="W3260" s="4">
        <v>1400</v>
      </c>
      <c r="X3260" s="1">
        <v>11980.74</v>
      </c>
      <c r="Y3260">
        <v>6</v>
      </c>
      <c r="Z3260">
        <v>9</v>
      </c>
      <c r="AA3260" t="str">
        <f>VLOOKUP($B3260,Sheet1!A:E,5,FALSE)</f>
        <v>Western edge of Central Park, Lincoln Center, affluent area.</v>
      </c>
    </row>
    <row r="3261" spans="1:27" x14ac:dyDescent="0.2">
      <c r="A3261">
        <v>3408</v>
      </c>
      <c r="B3261" t="s">
        <v>4107</v>
      </c>
      <c r="C3261" t="s">
        <v>26</v>
      </c>
      <c r="D3261" s="1">
        <v>538000</v>
      </c>
      <c r="E3261">
        <v>2</v>
      </c>
      <c r="F3261">
        <v>1</v>
      </c>
      <c r="G3261" s="2">
        <v>1105</v>
      </c>
      <c r="H3261" t="s">
        <v>62</v>
      </c>
      <c r="I3261" t="s">
        <v>45</v>
      </c>
      <c r="J3261" s="5">
        <v>11223</v>
      </c>
      <c r="K3261" s="8" t="str">
        <f>VLOOKUP($B3261,Sheet1!A:E,3,FALSE)</f>
        <v>Bensonhurst</v>
      </c>
      <c r="L3261" s="8" t="str">
        <f>VLOOKUP($B3261,Sheet1!A:E,4,FALSE)</f>
        <v>B+</v>
      </c>
      <c r="M3261">
        <v>-73.983530900000005</v>
      </c>
      <c r="N3261">
        <v>40.585751899999998</v>
      </c>
      <c r="O3261" s="13">
        <f>VLOOKUP($B3261,Sheet2!A:F,6,FALSE)</f>
        <v>11.252211628443741</v>
      </c>
      <c r="P3261" s="1">
        <v>107600</v>
      </c>
      <c r="Q3261" s="3">
        <v>6.7500000000000004E-2</v>
      </c>
      <c r="R3261">
        <v>30</v>
      </c>
      <c r="S3261" s="1">
        <v>430400</v>
      </c>
      <c r="T3261" s="1">
        <v>2791.57</v>
      </c>
      <c r="U3261" s="1">
        <v>546.30999999999995</v>
      </c>
      <c r="V3261" s="1">
        <v>112.08</v>
      </c>
      <c r="W3261" s="4">
        <v>375</v>
      </c>
      <c r="X3261" s="1">
        <v>3824.96</v>
      </c>
      <c r="Y3261">
        <v>4</v>
      </c>
      <c r="Z3261">
        <v>9</v>
      </c>
      <c r="AA3261" t="str">
        <f>VLOOKUP($B3261,Sheet1!A:E,5,FALSE)</f>
        <v>Bay Parkway being the primary commercial area with shops &amp; dining, Italian-American heritage, large Bensonhurst Park, and many more niche local markets.</v>
      </c>
    </row>
    <row r="3262" spans="1:27" x14ac:dyDescent="0.2">
      <c r="A3262">
        <v>3409</v>
      </c>
      <c r="B3262" t="s">
        <v>4108</v>
      </c>
      <c r="C3262" t="s">
        <v>52</v>
      </c>
      <c r="D3262" s="1">
        <v>990000</v>
      </c>
      <c r="E3262">
        <v>1</v>
      </c>
      <c r="F3262">
        <v>1</v>
      </c>
      <c r="G3262">
        <v>850</v>
      </c>
      <c r="H3262" t="s">
        <v>2331</v>
      </c>
      <c r="I3262" t="s">
        <v>28</v>
      </c>
      <c r="J3262" s="5">
        <v>10019</v>
      </c>
      <c r="K3262" s="8" t="str">
        <f>VLOOKUP($B3262,Sheet1!A:E,3,FALSE)</f>
        <v>Chelsea</v>
      </c>
      <c r="L3262" s="8" t="str">
        <f>VLOOKUP($B3262,Sheet1!A:E,4,FALSE)</f>
        <v>A</v>
      </c>
      <c r="M3262">
        <v>-73.975794399999998</v>
      </c>
      <c r="N3262">
        <v>40.761599199999999</v>
      </c>
      <c r="O3262" s="13">
        <f>VLOOKUP($B3262,Sheet2!A:F,6,FALSE)</f>
        <v>1.016603829142104</v>
      </c>
      <c r="P3262" s="1">
        <v>198000</v>
      </c>
      <c r="Q3262" s="3">
        <v>6.7500000000000004E-2</v>
      </c>
      <c r="R3262">
        <v>30</v>
      </c>
      <c r="S3262" s="1">
        <v>792000</v>
      </c>
      <c r="T3262" s="1">
        <v>5136.8999999999996</v>
      </c>
      <c r="U3262" s="1">
        <v>1005.3</v>
      </c>
      <c r="V3262" s="1">
        <v>206.25</v>
      </c>
      <c r="W3262" s="4">
        <v>600</v>
      </c>
      <c r="X3262" s="1">
        <v>6948.44</v>
      </c>
      <c r="Y3262">
        <v>2</v>
      </c>
      <c r="Z3262">
        <v>7</v>
      </c>
      <c r="AA3262" t="str">
        <f>VLOOKUP($B3262,Sheet1!A:E,5,FALSE)</f>
        <v>Luxury Highrises, premier neighborhood with upscale resturants and shops; Previously a LGBTQ hub.</v>
      </c>
    </row>
    <row r="3263" spans="1:27" x14ac:dyDescent="0.2">
      <c r="A3263">
        <v>3410</v>
      </c>
      <c r="B3263" t="s">
        <v>4109</v>
      </c>
      <c r="C3263" t="s">
        <v>26</v>
      </c>
      <c r="D3263" s="1">
        <v>4145000</v>
      </c>
      <c r="E3263">
        <v>2</v>
      </c>
      <c r="F3263">
        <v>2</v>
      </c>
      <c r="G3263" s="2">
        <v>1593</v>
      </c>
      <c r="H3263" t="s">
        <v>2511</v>
      </c>
      <c r="I3263" t="s">
        <v>28</v>
      </c>
      <c r="J3263" s="5">
        <v>10007</v>
      </c>
      <c r="K3263" s="8" t="str">
        <f>VLOOKUP($B3263,Sheet1!A:E,3,FALSE)</f>
        <v>Tribeca</v>
      </c>
      <c r="L3263" s="8" t="str">
        <f>VLOOKUP($B3263,Sheet1!A:E,4,FALSE)</f>
        <v>A</v>
      </c>
      <c r="M3263">
        <v>-74.012844099999995</v>
      </c>
      <c r="N3263">
        <v>40.715350999999998</v>
      </c>
      <c r="O3263" s="13">
        <f>VLOOKUP($B3263,Sheet2!A:F,6,FALSE)</f>
        <v>2.7209391337901399</v>
      </c>
      <c r="P3263" s="1">
        <v>829000</v>
      </c>
      <c r="Q3263" s="3">
        <v>6.7500000000000004E-2</v>
      </c>
      <c r="R3263">
        <v>30</v>
      </c>
      <c r="S3263" s="1">
        <v>3316000</v>
      </c>
      <c r="T3263" s="1">
        <v>21507.51</v>
      </c>
      <c r="U3263" s="1">
        <v>4209.04</v>
      </c>
      <c r="V3263" s="1">
        <v>863.54</v>
      </c>
      <c r="W3263" s="4">
        <v>600</v>
      </c>
      <c r="X3263" s="1">
        <v>27180.09</v>
      </c>
      <c r="Y3263">
        <v>4</v>
      </c>
      <c r="Z3263">
        <v>10</v>
      </c>
      <c r="AA3263" t="str">
        <f>VLOOKUP($B3263,Sheet1!A:E,5,FALSE)</f>
        <v>Upscale residences, celebrity residents,  Tribeca Film Festival, converted warehouse architecture.</v>
      </c>
    </row>
    <row r="3264" spans="1:27" x14ac:dyDescent="0.2">
      <c r="A3264">
        <v>3411</v>
      </c>
      <c r="B3264" t="s">
        <v>4110</v>
      </c>
      <c r="C3264" t="s">
        <v>41</v>
      </c>
      <c r="D3264" s="1">
        <v>2545000</v>
      </c>
      <c r="E3264">
        <v>6</v>
      </c>
      <c r="F3264">
        <v>2</v>
      </c>
      <c r="G3264" s="2">
        <v>3277</v>
      </c>
      <c r="H3264" t="s">
        <v>39</v>
      </c>
      <c r="I3264" t="s">
        <v>45</v>
      </c>
      <c r="J3264" s="5">
        <v>11234</v>
      </c>
      <c r="K3264" s="8" t="str">
        <f>VLOOKUP($B3264,Sheet1!A:E,3,FALSE)</f>
        <v>Marine Park</v>
      </c>
      <c r="L3264" s="8" t="str">
        <f>VLOOKUP($B3264,Sheet1!A:E,4,FALSE)</f>
        <v>A</v>
      </c>
      <c r="M3264">
        <v>-73.906028000000006</v>
      </c>
      <c r="N3264">
        <v>40.606560899999998</v>
      </c>
      <c r="O3264" s="13">
        <f>VLOOKUP($B3264,Sheet2!A:F,6,FALSE)</f>
        <v>10.665399015425169</v>
      </c>
      <c r="P3264" s="1">
        <v>509000</v>
      </c>
      <c r="Q3264" s="3">
        <v>6.7500000000000004E-2</v>
      </c>
      <c r="R3264">
        <v>30</v>
      </c>
      <c r="S3264" s="1">
        <v>2036000</v>
      </c>
      <c r="T3264" s="1">
        <v>13205.46</v>
      </c>
      <c r="U3264" s="1">
        <v>2584.3200000000002</v>
      </c>
      <c r="V3264" s="1">
        <v>530.21</v>
      </c>
      <c r="W3264" s="4">
        <v>550</v>
      </c>
      <c r="X3264" s="1">
        <v>16869.990000000002</v>
      </c>
      <c r="Y3264">
        <v>12</v>
      </c>
      <c r="Z3264">
        <v>20</v>
      </c>
      <c r="AA3264" t="str">
        <f>VLOOKUP($B3264,Sheet1!A:E,5,FALSE)</f>
        <v>Marine Park, expansive parkland and recreational facilities.</v>
      </c>
    </row>
    <row r="3265" spans="1:27" x14ac:dyDescent="0.2">
      <c r="A3265">
        <v>3412</v>
      </c>
      <c r="B3265" t="s">
        <v>4111</v>
      </c>
      <c r="C3265" t="s">
        <v>52</v>
      </c>
      <c r="D3265" s="1">
        <v>99000</v>
      </c>
      <c r="E3265">
        <v>1</v>
      </c>
      <c r="F3265">
        <v>1</v>
      </c>
      <c r="G3265">
        <v>850</v>
      </c>
      <c r="H3265" t="s">
        <v>429</v>
      </c>
      <c r="I3265" t="s">
        <v>54</v>
      </c>
      <c r="J3265" s="5">
        <v>10452</v>
      </c>
      <c r="K3265" s="8" t="str">
        <f>VLOOKUP($B3265,Sheet1!A:E,3,FALSE)</f>
        <v>High Bridge</v>
      </c>
      <c r="L3265" s="8" t="str">
        <f>VLOOKUP($B3265,Sheet1!A:E,4,FALSE)</f>
        <v>C</v>
      </c>
      <c r="M3265">
        <v>-73.923958600000006</v>
      </c>
      <c r="N3265">
        <v>40.8366623</v>
      </c>
      <c r="O3265" s="13">
        <f>VLOOKUP($B3265,Sheet2!A:F,6,FALSE)</f>
        <v>6.865467348848596</v>
      </c>
      <c r="P3265" s="1">
        <v>19800</v>
      </c>
      <c r="Q3265" s="3">
        <v>6.7500000000000004E-2</v>
      </c>
      <c r="R3265">
        <v>30</v>
      </c>
      <c r="S3265" s="1">
        <v>79200</v>
      </c>
      <c r="T3265" s="1">
        <v>513.69000000000005</v>
      </c>
      <c r="U3265" s="1">
        <v>100.53</v>
      </c>
      <c r="V3265" s="1">
        <v>20.63</v>
      </c>
      <c r="W3265" s="4">
        <v>600</v>
      </c>
      <c r="X3265" s="1">
        <v>1234.8399999999999</v>
      </c>
      <c r="Y3265">
        <v>2</v>
      </c>
      <c r="Z3265">
        <v>7</v>
      </c>
      <c r="AA3265" t="str">
        <f>VLOOKUP($B3265,Sheet1!A:E,5,FALSE)</f>
        <v> High Bridge connecting Manhattan &amp; Bronx, near Yankee Stadium. High poverty rates.</v>
      </c>
    </row>
    <row r="3266" spans="1:27" x14ac:dyDescent="0.2">
      <c r="A3266">
        <v>3414</v>
      </c>
      <c r="B3266" t="s">
        <v>4112</v>
      </c>
      <c r="C3266" t="s">
        <v>87</v>
      </c>
      <c r="D3266" s="1">
        <v>999888</v>
      </c>
      <c r="E3266">
        <v>3</v>
      </c>
      <c r="F3266">
        <v>4</v>
      </c>
      <c r="G3266" s="2">
        <v>2016</v>
      </c>
      <c r="H3266" t="s">
        <v>369</v>
      </c>
      <c r="I3266" t="s">
        <v>36</v>
      </c>
      <c r="J3266" s="5">
        <v>10301</v>
      </c>
      <c r="K3266" s="8" t="str">
        <f>VLOOKUP($B3266,Sheet1!A:E,3,FALSE)</f>
        <v>Richmond County</v>
      </c>
      <c r="L3266" s="8" t="str">
        <f>VLOOKUP($B3266,Sheet1!A:E,4,FALSE)</f>
        <v>B</v>
      </c>
      <c r="M3266">
        <v>-74.0818972</v>
      </c>
      <c r="N3266">
        <v>40.635104699999999</v>
      </c>
      <c r="O3266" s="13">
        <f>VLOOKUP($B3266,Sheet2!A:F,6,FALSE)</f>
        <v>9.3400917966228167</v>
      </c>
      <c r="P3266" s="1">
        <v>199977.60000000001</v>
      </c>
      <c r="Q3266" s="3">
        <v>6.7500000000000004E-2</v>
      </c>
      <c r="R3266">
        <v>30</v>
      </c>
      <c r="S3266" s="1">
        <v>799910.40000000002</v>
      </c>
      <c r="T3266" s="1">
        <v>5188.2</v>
      </c>
      <c r="U3266" s="1">
        <v>1015.34</v>
      </c>
      <c r="V3266" s="1">
        <v>208.31</v>
      </c>
      <c r="W3266" s="4">
        <v>600</v>
      </c>
      <c r="X3266" s="1">
        <v>7011.85</v>
      </c>
      <c r="Y3266">
        <v>6</v>
      </c>
      <c r="Z3266">
        <v>8</v>
      </c>
      <c r="AA3266" t="str">
        <f>VLOOKUP($B3266,Sheet1!A:E,5,FALSE)</f>
        <v>Northern Staten Island</v>
      </c>
    </row>
    <row r="3267" spans="1:27" x14ac:dyDescent="0.2">
      <c r="A3267">
        <v>3417</v>
      </c>
      <c r="B3267" t="s">
        <v>4113</v>
      </c>
      <c r="C3267" t="s">
        <v>26</v>
      </c>
      <c r="D3267" s="1">
        <v>15500000</v>
      </c>
      <c r="E3267">
        <v>4</v>
      </c>
      <c r="F3267">
        <v>4</v>
      </c>
      <c r="G3267" s="2">
        <v>4064</v>
      </c>
      <c r="H3267" t="s">
        <v>39</v>
      </c>
      <c r="I3267" t="s">
        <v>28</v>
      </c>
      <c r="J3267" s="5">
        <v>10019</v>
      </c>
      <c r="K3267" s="8" t="str">
        <f>VLOOKUP($B3267,Sheet1!A:E,3,FALSE)</f>
        <v>Chelsea</v>
      </c>
      <c r="L3267" s="8" t="str">
        <f>VLOOKUP($B3267,Sheet1!A:E,4,FALSE)</f>
        <v>A</v>
      </c>
      <c r="M3267">
        <v>-73.974443899999997</v>
      </c>
      <c r="N3267">
        <v>40.764657300000003</v>
      </c>
      <c r="O3267" s="13">
        <f>VLOOKUP($B3267,Sheet2!A:F,6,FALSE)</f>
        <v>1.235666415970061</v>
      </c>
      <c r="P3267" s="1">
        <v>3100000</v>
      </c>
      <c r="Q3267" s="3">
        <v>6.7500000000000004E-2</v>
      </c>
      <c r="R3267">
        <v>30</v>
      </c>
      <c r="S3267" s="1">
        <v>12400000</v>
      </c>
      <c r="T3267" s="1">
        <v>80426.16</v>
      </c>
      <c r="U3267" s="1">
        <v>15739.48</v>
      </c>
      <c r="V3267" s="1">
        <v>3229.17</v>
      </c>
      <c r="W3267" s="4">
        <v>600</v>
      </c>
      <c r="X3267" s="1">
        <v>99994.81</v>
      </c>
      <c r="Y3267">
        <v>8</v>
      </c>
      <c r="Z3267">
        <v>17</v>
      </c>
      <c r="AA3267" t="str">
        <f>VLOOKUP($B3267,Sheet1!A:E,5,FALSE)</f>
        <v>Luxury Highrises, premier neighborhood with upscale resturants and shops; Previously a LGBTQ hub.</v>
      </c>
    </row>
    <row r="3268" spans="1:27" x14ac:dyDescent="0.2">
      <c r="A3268">
        <v>3418</v>
      </c>
      <c r="B3268" t="s">
        <v>4114</v>
      </c>
      <c r="C3268" t="s">
        <v>52</v>
      </c>
      <c r="D3268" s="1">
        <v>395000</v>
      </c>
      <c r="E3268">
        <v>3</v>
      </c>
      <c r="F3268">
        <v>1</v>
      </c>
      <c r="G3268" s="2">
        <v>2184</v>
      </c>
      <c r="H3268" t="s">
        <v>39</v>
      </c>
      <c r="I3268" t="s">
        <v>28</v>
      </c>
      <c r="J3268" s="5">
        <v>10128</v>
      </c>
      <c r="K3268" s="8" t="str">
        <f>VLOOKUP($B3268,Sheet1!A:E,3,FALSE)</f>
        <v>Upper East Side</v>
      </c>
      <c r="L3268" s="8" t="str">
        <f>VLOOKUP($B3268,Sheet1!A:E,4,FALSE)</f>
        <v>A</v>
      </c>
      <c r="M3268">
        <v>-73.943559500000006</v>
      </c>
      <c r="N3268">
        <v>40.7772322</v>
      </c>
      <c r="O3268" s="13">
        <f>VLOOKUP($B3268,Sheet2!A:F,6,FALSE)</f>
        <v>2.9444375583029561</v>
      </c>
      <c r="P3268" s="1">
        <v>79000</v>
      </c>
      <c r="Q3268" s="3">
        <v>6.7500000000000004E-2</v>
      </c>
      <c r="R3268">
        <v>30</v>
      </c>
      <c r="S3268" s="1">
        <v>316000</v>
      </c>
      <c r="T3268" s="1">
        <v>2049.5700000000002</v>
      </c>
      <c r="U3268" s="1">
        <v>401.1</v>
      </c>
      <c r="V3268" s="1">
        <v>82.29</v>
      </c>
      <c r="W3268" s="4">
        <v>600</v>
      </c>
      <c r="X3268" s="1">
        <v>3132.96</v>
      </c>
      <c r="Y3268">
        <v>6</v>
      </c>
      <c r="Z3268">
        <v>18</v>
      </c>
      <c r="AA3268" t="str">
        <f>VLOOKUP($B3268,Sheet1!A:E,5,FALSE)</f>
        <v>Posh neighborhood, private schools, expensive supermarkets, iconic museums. </v>
      </c>
    </row>
    <row r="3269" spans="1:27" x14ac:dyDescent="0.2">
      <c r="A3269">
        <v>3419</v>
      </c>
      <c r="B3269" t="s">
        <v>4115</v>
      </c>
      <c r="C3269" t="s">
        <v>34</v>
      </c>
      <c r="D3269" s="1">
        <v>999000</v>
      </c>
      <c r="E3269">
        <v>4</v>
      </c>
      <c r="F3269">
        <v>1</v>
      </c>
      <c r="G3269" s="2">
        <v>2184</v>
      </c>
      <c r="H3269" t="s">
        <v>81</v>
      </c>
      <c r="I3269" t="s">
        <v>45</v>
      </c>
      <c r="J3269" s="5">
        <v>11207</v>
      </c>
      <c r="K3269" s="8" t="str">
        <f>VLOOKUP($B3269,Sheet1!A:E,3,FALSE)</f>
        <v>East New York</v>
      </c>
      <c r="L3269" s="8" t="str">
        <f>VLOOKUP($B3269,Sheet1!A:E,4,FALSE)</f>
        <v>D+</v>
      </c>
      <c r="M3269">
        <v>-73.894576900000004</v>
      </c>
      <c r="N3269">
        <v>40.683067399999999</v>
      </c>
      <c r="O3269" s="13">
        <f>VLOOKUP($B3269,Sheet2!A:F,6,FALSE)</f>
        <v>6.58297898106989</v>
      </c>
      <c r="P3269" s="1">
        <v>199800</v>
      </c>
      <c r="Q3269" s="3">
        <v>6.7500000000000004E-2</v>
      </c>
      <c r="R3269">
        <v>30</v>
      </c>
      <c r="S3269" s="1">
        <v>799200</v>
      </c>
      <c r="T3269" s="1">
        <v>5183.6000000000004</v>
      </c>
      <c r="U3269" s="1">
        <v>1014.43</v>
      </c>
      <c r="V3269" s="1">
        <v>208.13</v>
      </c>
      <c r="W3269" s="4">
        <v>160</v>
      </c>
      <c r="X3269" s="1">
        <v>6566.16</v>
      </c>
      <c r="Y3269">
        <v>8</v>
      </c>
      <c r="Z3269">
        <v>18</v>
      </c>
      <c r="AA3269" t="str">
        <f>VLOOKUP($B3269,Sheet1!A:E,5,FALSE)</f>
        <v>High Violence, Drug abuse, and Crime. Recovering neighborhood Urban Revitalization Projects with many community gardens &amp;Green Spaces. </v>
      </c>
    </row>
    <row r="3270" spans="1:27" x14ac:dyDescent="0.2">
      <c r="A3270">
        <v>3420</v>
      </c>
      <c r="B3270" t="s">
        <v>4116</v>
      </c>
      <c r="C3270" t="s">
        <v>52</v>
      </c>
      <c r="D3270" s="1">
        <v>3125000</v>
      </c>
      <c r="E3270">
        <v>2</v>
      </c>
      <c r="F3270">
        <v>2</v>
      </c>
      <c r="G3270" s="2">
        <v>1804</v>
      </c>
      <c r="H3270" t="s">
        <v>47</v>
      </c>
      <c r="I3270" t="s">
        <v>28</v>
      </c>
      <c r="J3270" s="5">
        <v>10012</v>
      </c>
      <c r="K3270" s="8" t="str">
        <f>VLOOKUP($B3270,Sheet1!A:E,3,FALSE)</f>
        <v>Soho</v>
      </c>
      <c r="L3270" s="8" t="str">
        <f>VLOOKUP($B3270,Sheet1!A:E,4,FALSE)</f>
        <v>A</v>
      </c>
      <c r="M3270">
        <v>-73.999206400000006</v>
      </c>
      <c r="N3270">
        <v>40.724151200000001</v>
      </c>
      <c r="O3270" s="13">
        <f>VLOOKUP($B3270,Sheet2!A:F,6,FALSE)</f>
        <v>1.849264464688726</v>
      </c>
      <c r="P3270" s="1">
        <v>625000</v>
      </c>
      <c r="Q3270" s="3">
        <v>6.7500000000000004E-2</v>
      </c>
      <c r="R3270">
        <v>30</v>
      </c>
      <c r="S3270" s="1">
        <v>2500000</v>
      </c>
      <c r="T3270" s="1">
        <v>16214.95</v>
      </c>
      <c r="U3270" s="1">
        <v>3173.28</v>
      </c>
      <c r="V3270" s="1">
        <v>651.04</v>
      </c>
      <c r="W3270" s="4">
        <v>600</v>
      </c>
      <c r="X3270" s="1">
        <v>20639.28</v>
      </c>
      <c r="Y3270">
        <v>4</v>
      </c>
      <c r="Z3270">
        <v>11</v>
      </c>
      <c r="AA3270" t="str">
        <f>VLOOKUP($B3270,Sheet1!A:E,5,FALSE)</f>
        <v>Upscale Boutiques, International Chain stores, artist loft style apartments, one of the most trendy parts of Manhattan. </v>
      </c>
    </row>
    <row r="3271" spans="1:27" x14ac:dyDescent="0.2">
      <c r="A3271">
        <v>3421</v>
      </c>
      <c r="B3271" t="s">
        <v>4117</v>
      </c>
      <c r="C3271" t="s">
        <v>52</v>
      </c>
      <c r="D3271" s="1">
        <v>2995000</v>
      </c>
      <c r="E3271">
        <v>3</v>
      </c>
      <c r="F3271">
        <v>2</v>
      </c>
      <c r="G3271" s="2">
        <v>2184</v>
      </c>
      <c r="H3271" t="s">
        <v>69</v>
      </c>
      <c r="I3271" t="s">
        <v>45</v>
      </c>
      <c r="J3271" s="5">
        <v>11215</v>
      </c>
      <c r="K3271" s="8" t="str">
        <f>VLOOKUP($B3271,Sheet1!A:E,3,FALSE)</f>
        <v>Park Slope</v>
      </c>
      <c r="L3271" s="8" t="str">
        <f>VLOOKUP($B3271,Sheet1!A:E,4,FALSE)</f>
        <v>A</v>
      </c>
      <c r="M3271">
        <v>-73.9724152</v>
      </c>
      <c r="N3271">
        <v>40.670325300000002</v>
      </c>
      <c r="O3271" s="13">
        <f>VLOOKUP($B3271,Sheet2!A:F,6,FALSE)</f>
        <v>5.4590320231758156</v>
      </c>
      <c r="P3271" s="1">
        <v>599000</v>
      </c>
      <c r="Q3271" s="3">
        <v>6.7500000000000004E-2</v>
      </c>
      <c r="R3271">
        <v>30</v>
      </c>
      <c r="S3271" s="1">
        <v>2396000</v>
      </c>
      <c r="T3271" s="1">
        <v>15540.41</v>
      </c>
      <c r="U3271" s="1">
        <v>3041.27</v>
      </c>
      <c r="V3271" s="1">
        <v>623.96</v>
      </c>
      <c r="W3271" s="4">
        <v>600</v>
      </c>
      <c r="X3271" s="1">
        <v>19805.64</v>
      </c>
      <c r="Y3271">
        <v>6</v>
      </c>
      <c r="Z3271">
        <v>14</v>
      </c>
      <c r="AA3271" t="str">
        <f>VLOOKUP($B3271,Sheet1!A:E,5,FALSE)</f>
        <v>Beautiful historic homes, Smith Street, Family friendly neighborhoods, near Prospect Park.</v>
      </c>
    </row>
    <row r="3272" spans="1:27" x14ac:dyDescent="0.2">
      <c r="A3272">
        <v>3422</v>
      </c>
      <c r="B3272" t="s">
        <v>4118</v>
      </c>
      <c r="C3272" t="s">
        <v>26</v>
      </c>
      <c r="D3272" s="1">
        <v>570000</v>
      </c>
      <c r="E3272">
        <v>3</v>
      </c>
      <c r="F3272">
        <v>1</v>
      </c>
      <c r="G3272">
        <v>515</v>
      </c>
      <c r="H3272" t="s">
        <v>69</v>
      </c>
      <c r="I3272" t="s">
        <v>28</v>
      </c>
      <c r="J3272" s="5">
        <v>10280</v>
      </c>
      <c r="K3272" s="8" t="str">
        <f>VLOOKUP($B3272,Sheet1!A:E,3,FALSE)</f>
        <v>Battery Park City</v>
      </c>
      <c r="L3272" s="8" t="str">
        <f>VLOOKUP($B3272,Sheet1!A:E,4,FALSE)</f>
        <v>A+</v>
      </c>
      <c r="M3272">
        <v>-74.0162823</v>
      </c>
      <c r="N3272">
        <v>40.709770200000001</v>
      </c>
      <c r="O3272" s="13">
        <f>VLOOKUP($B3272,Sheet2!A:F,6,FALSE)</f>
        <v>3.1436445281838998</v>
      </c>
      <c r="P3272" s="1">
        <v>114000</v>
      </c>
      <c r="Q3272" s="3">
        <v>6.7500000000000004E-2</v>
      </c>
      <c r="R3272">
        <v>30</v>
      </c>
      <c r="S3272" s="1">
        <v>456000</v>
      </c>
      <c r="T3272" s="1">
        <v>2957.61</v>
      </c>
      <c r="U3272" s="1">
        <v>578.80999999999995</v>
      </c>
      <c r="V3272" s="1">
        <v>118.75</v>
      </c>
      <c r="W3272" s="4">
        <v>375</v>
      </c>
      <c r="X3272" s="1">
        <v>4030.16</v>
      </c>
      <c r="Y3272">
        <v>6</v>
      </c>
      <c r="Z3272">
        <v>4</v>
      </c>
      <c r="AA3272" t="str">
        <f>VLOOKUP($B3272,Sheet1!A:E,5,FALSE)</f>
        <v>Scenic waterfront parks with luxurious residential towers, near the Financial District. </v>
      </c>
    </row>
    <row r="3273" spans="1:27" x14ac:dyDescent="0.2">
      <c r="A3273">
        <v>3423</v>
      </c>
      <c r="B3273" t="s">
        <v>4119</v>
      </c>
      <c r="C3273" t="s">
        <v>52</v>
      </c>
      <c r="D3273" s="1">
        <v>599000</v>
      </c>
      <c r="E3273">
        <v>3</v>
      </c>
      <c r="F3273">
        <v>1</v>
      </c>
      <c r="G3273">
        <v>868</v>
      </c>
      <c r="H3273" t="s">
        <v>69</v>
      </c>
      <c r="I3273" t="s">
        <v>28</v>
      </c>
      <c r="J3273" s="5">
        <v>10024</v>
      </c>
      <c r="K3273" s="8" t="str">
        <f>VLOOKUP($B3273,Sheet1!A:E,3,FALSE)</f>
        <v>Upper West Side</v>
      </c>
      <c r="L3273" s="8" t="str">
        <f>VLOOKUP($B3273,Sheet1!A:E,4,FALSE)</f>
        <v>A</v>
      </c>
      <c r="M3273">
        <v>-73.980753199999995</v>
      </c>
      <c r="N3273">
        <v>40.784448900000001</v>
      </c>
      <c r="O3273" s="13">
        <f>VLOOKUP($B3273,Sheet2!A:F,6,FALSE)</f>
        <v>2.4709071460636181</v>
      </c>
      <c r="P3273" s="1">
        <v>119800</v>
      </c>
      <c r="Q3273" s="3">
        <v>6.7500000000000004E-2</v>
      </c>
      <c r="R3273">
        <v>30</v>
      </c>
      <c r="S3273" s="1">
        <v>479200</v>
      </c>
      <c r="T3273" s="1">
        <v>3108.08</v>
      </c>
      <c r="U3273" s="1">
        <v>608.25</v>
      </c>
      <c r="V3273" s="1">
        <v>124.79</v>
      </c>
      <c r="W3273" s="4">
        <v>600</v>
      </c>
      <c r="X3273" s="1">
        <v>4441.13</v>
      </c>
      <c r="Y3273">
        <v>6</v>
      </c>
      <c r="Z3273">
        <v>7</v>
      </c>
      <c r="AA3273" t="str">
        <f>VLOOKUP($B3273,Sheet1!A:E,5,FALSE)</f>
        <v>Western edge of Central Park, Lincoln Center, affluent area.</v>
      </c>
    </row>
    <row r="3274" spans="1:27" x14ac:dyDescent="0.2">
      <c r="A3274">
        <v>3424</v>
      </c>
      <c r="B3274" t="s">
        <v>4120</v>
      </c>
      <c r="C3274" t="s">
        <v>52</v>
      </c>
      <c r="D3274" s="1">
        <v>239000</v>
      </c>
      <c r="E3274">
        <v>2</v>
      </c>
      <c r="F3274">
        <v>1</v>
      </c>
      <c r="G3274">
        <v>950</v>
      </c>
      <c r="H3274" t="s">
        <v>62</v>
      </c>
      <c r="I3274" t="s">
        <v>45</v>
      </c>
      <c r="J3274" s="5">
        <v>11223</v>
      </c>
      <c r="K3274" s="8" t="str">
        <f>VLOOKUP($B3274,Sheet1!A:E,3,FALSE)</f>
        <v>Bensonhurst</v>
      </c>
      <c r="L3274" s="8" t="str">
        <f>VLOOKUP($B3274,Sheet1!A:E,4,FALSE)</f>
        <v>B+</v>
      </c>
      <c r="M3274">
        <v>-73.970927399999994</v>
      </c>
      <c r="N3274">
        <v>40.587156800000002</v>
      </c>
      <c r="O3274" s="13">
        <f>VLOOKUP($B3274,Sheet2!A:F,6,FALSE)</f>
        <v>11.18081989521926</v>
      </c>
      <c r="P3274" s="1">
        <v>47800</v>
      </c>
      <c r="Q3274" s="3">
        <v>6.7500000000000004E-2</v>
      </c>
      <c r="R3274">
        <v>30</v>
      </c>
      <c r="S3274" s="1">
        <v>191200</v>
      </c>
      <c r="T3274" s="1">
        <v>1240.1199999999999</v>
      </c>
      <c r="U3274" s="1">
        <v>242.69</v>
      </c>
      <c r="V3274" s="1">
        <v>49.79</v>
      </c>
      <c r="W3274" s="4">
        <v>600</v>
      </c>
      <c r="X3274" s="1">
        <v>2132.6</v>
      </c>
      <c r="Y3274">
        <v>4</v>
      </c>
      <c r="Z3274">
        <v>8</v>
      </c>
      <c r="AA3274" t="str">
        <f>VLOOKUP($B3274,Sheet1!A:E,5,FALSE)</f>
        <v>Bay Parkway being the primary commercial area with shops &amp; dining, Italian-American heritage, large Bensonhurst Park, and many more niche local markets.</v>
      </c>
    </row>
    <row r="3275" spans="1:27" x14ac:dyDescent="0.2">
      <c r="A3275">
        <v>3425</v>
      </c>
      <c r="B3275" t="s">
        <v>4121</v>
      </c>
      <c r="C3275" t="s">
        <v>41</v>
      </c>
      <c r="D3275" s="1">
        <v>5000000</v>
      </c>
      <c r="E3275">
        <v>3</v>
      </c>
      <c r="F3275">
        <v>2</v>
      </c>
      <c r="G3275" s="2">
        <v>2569</v>
      </c>
      <c r="H3275" t="s">
        <v>39</v>
      </c>
      <c r="I3275" t="s">
        <v>28</v>
      </c>
      <c r="J3275" s="5">
        <v>10002</v>
      </c>
      <c r="K3275" s="8" t="str">
        <f>VLOOKUP($B3275,Sheet1!A:E,3,FALSE)</f>
        <v>Lower East Side</v>
      </c>
      <c r="L3275" s="8" t="str">
        <f>VLOOKUP($B3275,Sheet1!A:E,4,FALSE)</f>
        <v>B</v>
      </c>
      <c r="M3275">
        <v>-73.992851099999996</v>
      </c>
      <c r="N3275">
        <v>40.720726999999997</v>
      </c>
      <c r="O3275" s="13">
        <f>VLOOKUP($B3275,Sheet2!A:F,6,FALSE)</f>
        <v>1.9770522310891641</v>
      </c>
      <c r="P3275" s="1">
        <v>1000000</v>
      </c>
      <c r="Q3275" s="3">
        <v>6.7500000000000004E-2</v>
      </c>
      <c r="R3275">
        <v>30</v>
      </c>
      <c r="S3275" s="1">
        <v>4000000</v>
      </c>
      <c r="T3275" s="1">
        <v>25943.919999999998</v>
      </c>
      <c r="U3275" s="1">
        <v>5077.25</v>
      </c>
      <c r="V3275" s="1">
        <v>1041.67</v>
      </c>
      <c r="W3275" s="4">
        <v>1000</v>
      </c>
      <c r="X3275" s="1">
        <v>33062.839999999997</v>
      </c>
      <c r="Y3275">
        <v>6</v>
      </c>
      <c r="Z3275">
        <v>16</v>
      </c>
      <c r="AA3275" t="str">
        <f>VLOOKUP($B3275,Sheet1!A:E,5,FALSE)</f>
        <v>Artists, Pre war buildings, strong nightlife &amp; bars, "place to be in 20s".</v>
      </c>
    </row>
    <row r="3276" spans="1:27" x14ac:dyDescent="0.2">
      <c r="A3276">
        <v>3426</v>
      </c>
      <c r="B3276" t="s">
        <v>4122</v>
      </c>
      <c r="C3276" t="s">
        <v>52</v>
      </c>
      <c r="D3276" s="1">
        <v>950000</v>
      </c>
      <c r="E3276">
        <v>2</v>
      </c>
      <c r="F3276">
        <v>2</v>
      </c>
      <c r="G3276" s="2">
        <v>2184</v>
      </c>
      <c r="H3276" t="s">
        <v>4123</v>
      </c>
      <c r="I3276" t="s">
        <v>28</v>
      </c>
      <c r="J3276" s="5">
        <v>10128</v>
      </c>
      <c r="K3276" s="8" t="str">
        <f>VLOOKUP($B3276,Sheet1!A:E,3,FALSE)</f>
        <v>Upper East Side</v>
      </c>
      <c r="L3276" s="8" t="str">
        <f>VLOOKUP($B3276,Sheet1!A:E,4,FALSE)</f>
        <v>A</v>
      </c>
      <c r="M3276">
        <v>-73.952963999999994</v>
      </c>
      <c r="N3276">
        <v>40.781483000000001</v>
      </c>
      <c r="O3276" s="13">
        <f>VLOOKUP($B3276,Sheet2!A:F,6,FALSE)</f>
        <v>2.825177271689324</v>
      </c>
      <c r="P3276" s="1">
        <v>190000</v>
      </c>
      <c r="Q3276" s="3">
        <v>6.7500000000000004E-2</v>
      </c>
      <c r="R3276">
        <v>30</v>
      </c>
      <c r="S3276" s="1">
        <v>760000</v>
      </c>
      <c r="T3276" s="1">
        <v>4929.3500000000004</v>
      </c>
      <c r="U3276" s="1">
        <v>964.68</v>
      </c>
      <c r="V3276" s="1">
        <v>197.92</v>
      </c>
      <c r="W3276" s="4">
        <v>600</v>
      </c>
      <c r="X3276" s="1">
        <v>6691.94</v>
      </c>
      <c r="Y3276">
        <v>4</v>
      </c>
      <c r="Z3276">
        <v>14</v>
      </c>
      <c r="AA3276" t="str">
        <f>VLOOKUP($B3276,Sheet1!A:E,5,FALSE)</f>
        <v>Posh neighborhood, private schools, expensive supermarkets, iconic museums. </v>
      </c>
    </row>
    <row r="3277" spans="1:27" x14ac:dyDescent="0.2">
      <c r="A3277">
        <v>3427</v>
      </c>
      <c r="B3277" t="s">
        <v>4124</v>
      </c>
      <c r="C3277" t="s">
        <v>188</v>
      </c>
      <c r="D3277" s="1">
        <v>1099000</v>
      </c>
      <c r="E3277">
        <v>3</v>
      </c>
      <c r="F3277">
        <v>2</v>
      </c>
      <c r="G3277" s="2">
        <v>1472</v>
      </c>
      <c r="H3277" t="s">
        <v>3440</v>
      </c>
      <c r="I3277" t="s">
        <v>45</v>
      </c>
      <c r="J3277" s="5">
        <v>11209</v>
      </c>
      <c r="K3277" s="8" t="str">
        <f>VLOOKUP($B3277,Sheet1!A:E,3,FALSE)</f>
        <v>Bay Ridge</v>
      </c>
      <c r="L3277" s="8" t="str">
        <f>VLOOKUP($B3277,Sheet1!A:E,4,FALSE)</f>
        <v>B+</v>
      </c>
      <c r="M3277">
        <v>-74.0388023</v>
      </c>
      <c r="N3277">
        <v>40.619350300000001</v>
      </c>
      <c r="O3277" s="13">
        <f>VLOOKUP($B3277,Sheet2!A:F,6,FALSE)</f>
        <v>9.3630573945600837</v>
      </c>
      <c r="P3277" s="1">
        <v>219800</v>
      </c>
      <c r="Q3277" s="3">
        <v>6.7500000000000004E-2</v>
      </c>
      <c r="R3277">
        <v>30</v>
      </c>
      <c r="S3277" s="1">
        <v>879200</v>
      </c>
      <c r="T3277" s="1">
        <v>5702.47</v>
      </c>
      <c r="U3277" s="1">
        <v>1115.98</v>
      </c>
      <c r="V3277" s="1">
        <v>228.96</v>
      </c>
      <c r="W3277" s="4">
        <v>375</v>
      </c>
      <c r="X3277" s="1">
        <v>7422.41</v>
      </c>
      <c r="Y3277">
        <v>6</v>
      </c>
      <c r="Z3277">
        <v>9</v>
      </c>
      <c r="AA3277" t="str">
        <f>VLOOKUP($B3277,Sheet1!A:E,5,FALSE)</f>
        <v>South Brooklyn Neighborhood known for elaborate Christmas light in Dyker Heights.</v>
      </c>
    </row>
    <row r="3278" spans="1:27" x14ac:dyDescent="0.2">
      <c r="A3278">
        <v>3428</v>
      </c>
      <c r="B3278" t="s">
        <v>4125</v>
      </c>
      <c r="C3278" t="s">
        <v>26</v>
      </c>
      <c r="D3278" s="1">
        <v>1950000</v>
      </c>
      <c r="E3278">
        <v>1</v>
      </c>
      <c r="F3278">
        <v>2</v>
      </c>
      <c r="G3278" s="2">
        <v>1117</v>
      </c>
      <c r="H3278" t="s">
        <v>31</v>
      </c>
      <c r="I3278" t="s">
        <v>28</v>
      </c>
      <c r="J3278" s="5">
        <v>10014</v>
      </c>
      <c r="K3278" s="8" t="str">
        <f>VLOOKUP($B3278,Sheet1!A:E,3,FALSE)</f>
        <v>Greenwich Village</v>
      </c>
      <c r="L3278" s="8" t="str">
        <f>VLOOKUP($B3278,Sheet1!A:E,4,FALSE)</f>
        <v>A</v>
      </c>
      <c r="M3278">
        <v>-74.0044465</v>
      </c>
      <c r="N3278">
        <v>40.740892700000003</v>
      </c>
      <c r="O3278" s="13">
        <f>VLOOKUP($B3278,Sheet2!A:F,6,FALSE)</f>
        <v>1.138084024249195</v>
      </c>
      <c r="P3278" s="1">
        <v>390000</v>
      </c>
      <c r="Q3278" s="3">
        <v>6.7500000000000004E-2</v>
      </c>
      <c r="R3278">
        <v>30</v>
      </c>
      <c r="S3278" s="1">
        <v>1560000</v>
      </c>
      <c r="T3278" s="1">
        <v>10118.129999999999</v>
      </c>
      <c r="U3278" s="1">
        <v>1980.13</v>
      </c>
      <c r="V3278" s="1">
        <v>406.25</v>
      </c>
      <c r="W3278" s="4">
        <v>205</v>
      </c>
      <c r="X3278" s="1">
        <v>12709.51</v>
      </c>
      <c r="Y3278">
        <v>2</v>
      </c>
      <c r="Z3278">
        <v>7</v>
      </c>
      <c r="AA3278" t="str">
        <f>VLOOKUP($B3278,Sheet1!A:E,5,FALSE)</f>
        <v>Manhattan, Washington Square Park, where NYU Campus is.</v>
      </c>
    </row>
    <row r="3279" spans="1:27" x14ac:dyDescent="0.2">
      <c r="A3279">
        <v>3429</v>
      </c>
      <c r="B3279" t="s">
        <v>4126</v>
      </c>
      <c r="C3279" t="s">
        <v>87</v>
      </c>
      <c r="D3279" s="1">
        <v>1085000</v>
      </c>
      <c r="E3279">
        <v>3</v>
      </c>
      <c r="F3279">
        <v>8</v>
      </c>
      <c r="G3279" s="2">
        <v>3480</v>
      </c>
      <c r="H3279" t="s">
        <v>177</v>
      </c>
      <c r="I3279" t="s">
        <v>45</v>
      </c>
      <c r="J3279" s="5">
        <v>11224</v>
      </c>
      <c r="K3279" s="8" t="str">
        <f>VLOOKUP($B3279,Sheet1!A:E,3,FALSE)</f>
        <v>Coney Island</v>
      </c>
      <c r="L3279" s="8" t="str">
        <f>VLOOKUP($B3279,Sheet1!A:E,4,FALSE)</f>
        <v>C</v>
      </c>
      <c r="M3279">
        <v>-73.983583600000003</v>
      </c>
      <c r="N3279">
        <v>40.580147799999999</v>
      </c>
      <c r="O3279" s="13">
        <f>VLOOKUP($B3279,Sheet2!A:F,6,FALSE)</f>
        <v>11.638860280607551</v>
      </c>
      <c r="P3279" s="1">
        <v>217000</v>
      </c>
      <c r="Q3279" s="3">
        <v>6.7500000000000004E-2</v>
      </c>
      <c r="R3279">
        <v>30</v>
      </c>
      <c r="S3279" s="1">
        <v>868000</v>
      </c>
      <c r="T3279" s="1">
        <v>5629.83</v>
      </c>
      <c r="U3279" s="1">
        <v>1101.76</v>
      </c>
      <c r="V3279" s="1">
        <v>226.04</v>
      </c>
      <c r="W3279" s="4">
        <v>205</v>
      </c>
      <c r="X3279" s="1">
        <v>7162.64</v>
      </c>
      <c r="Y3279">
        <v>6</v>
      </c>
      <c r="Z3279">
        <v>9</v>
      </c>
      <c r="AA3279" t="str">
        <f>VLOOKUP($B3279,Sheet1!A:E,5,FALSE)</f>
        <v>Amusement parks by the boardwalk in Brooklyn, end of the D subway line.</v>
      </c>
    </row>
    <row r="3280" spans="1:27" x14ac:dyDescent="0.2">
      <c r="A3280">
        <v>3431</v>
      </c>
      <c r="B3280" t="s">
        <v>4127</v>
      </c>
      <c r="C3280" t="s">
        <v>34</v>
      </c>
      <c r="D3280" s="1">
        <v>999900</v>
      </c>
      <c r="E3280">
        <v>8</v>
      </c>
      <c r="F3280">
        <v>3</v>
      </c>
      <c r="G3280" s="2">
        <v>2184</v>
      </c>
      <c r="H3280" t="s">
        <v>3323</v>
      </c>
      <c r="I3280" t="s">
        <v>54</v>
      </c>
      <c r="J3280" s="5">
        <v>10457</v>
      </c>
      <c r="K3280" s="8" t="str">
        <f>VLOOKUP($B3280,Sheet1!A:E,3,FALSE)</f>
        <v>Belmont</v>
      </c>
      <c r="L3280" s="8" t="str">
        <f>VLOOKUP($B3280,Sheet1!A:E,4,FALSE)</f>
        <v>C</v>
      </c>
      <c r="M3280">
        <v>-73.900732000000005</v>
      </c>
      <c r="N3280">
        <v>40.852323900000002</v>
      </c>
      <c r="O3280" s="13">
        <f>VLOOKUP($B3280,Sheet2!A:F,6,FALSE)</f>
        <v>8.4105031380514728</v>
      </c>
      <c r="P3280" s="1">
        <v>199980</v>
      </c>
      <c r="Q3280" s="3">
        <v>6.7500000000000004E-2</v>
      </c>
      <c r="R3280">
        <v>30</v>
      </c>
      <c r="S3280" s="1">
        <v>799920</v>
      </c>
      <c r="T3280" s="1">
        <v>5188.2700000000004</v>
      </c>
      <c r="U3280" s="1">
        <v>1015.35</v>
      </c>
      <c r="V3280" s="1">
        <v>208.31</v>
      </c>
      <c r="W3280" s="4">
        <v>550</v>
      </c>
      <c r="X3280" s="1">
        <v>6961.93</v>
      </c>
      <c r="Y3280">
        <v>16</v>
      </c>
      <c r="Z3280">
        <v>11</v>
      </c>
      <c r="AA3280" t="str">
        <f>VLOOKUP($B3280,Sheet1!A:E,5,FALSE)</f>
        <v>Arthur Avenue, the original Little Italy in the bronx. Still many Italian American eateries and markets.</v>
      </c>
    </row>
    <row r="3281" spans="1:27" x14ac:dyDescent="0.2">
      <c r="A3281">
        <v>3432</v>
      </c>
      <c r="B3281" t="s">
        <v>4128</v>
      </c>
      <c r="C3281" t="s">
        <v>52</v>
      </c>
      <c r="D3281" s="1">
        <v>759000</v>
      </c>
      <c r="E3281">
        <v>2</v>
      </c>
      <c r="F3281">
        <v>2</v>
      </c>
      <c r="G3281" s="2">
        <v>2184</v>
      </c>
      <c r="H3281" t="s">
        <v>69</v>
      </c>
      <c r="I3281" t="s">
        <v>54</v>
      </c>
      <c r="J3281" s="5">
        <v>10463</v>
      </c>
      <c r="K3281" s="8" t="str">
        <f>VLOOKUP($B3281,Sheet1!A:E,3,FALSE)</f>
        <v>Riverdale</v>
      </c>
      <c r="L3281" s="8" t="str">
        <f>VLOOKUP($B3281,Sheet1!A:E,4,FALSE)</f>
        <v>A-</v>
      </c>
      <c r="M3281">
        <v>-73.913707500000001</v>
      </c>
      <c r="N3281">
        <v>40.889044400000003</v>
      </c>
      <c r="O3281" s="13">
        <f>VLOOKUP($B3281,Sheet2!A:F,6,FALSE)</f>
        <v>10.380939912032501</v>
      </c>
      <c r="P3281" s="1">
        <v>151800</v>
      </c>
      <c r="Q3281" s="3">
        <v>6.7500000000000004E-2</v>
      </c>
      <c r="R3281">
        <v>30</v>
      </c>
      <c r="S3281" s="1">
        <v>607200</v>
      </c>
      <c r="T3281" s="1">
        <v>3938.29</v>
      </c>
      <c r="U3281" s="1">
        <v>770.73</v>
      </c>
      <c r="V3281" s="1">
        <v>158.13</v>
      </c>
      <c r="W3281" s="4">
        <v>600</v>
      </c>
      <c r="X3281" s="1">
        <v>5467.14</v>
      </c>
      <c r="Y3281">
        <v>4</v>
      </c>
      <c r="Z3281">
        <v>14</v>
      </c>
      <c r="AA3281" t="str">
        <f>VLOOKUP($B3281,Sheet1!A:E,5,FALSE)</f>
        <v>Residential neighborhood , affluent enclave within the Bronx., "alternative to the Upper West side", Car Transportation is reccomended.</v>
      </c>
    </row>
    <row r="3282" spans="1:27" x14ac:dyDescent="0.2">
      <c r="A3282">
        <v>3433</v>
      </c>
      <c r="B3282" t="s">
        <v>4129</v>
      </c>
      <c r="C3282" t="s">
        <v>188</v>
      </c>
      <c r="D3282" s="1">
        <v>799000</v>
      </c>
      <c r="E3282">
        <v>2</v>
      </c>
      <c r="F3282">
        <v>2</v>
      </c>
      <c r="G3282">
        <v>850</v>
      </c>
      <c r="H3282" t="s">
        <v>47</v>
      </c>
      <c r="I3282" t="s">
        <v>45</v>
      </c>
      <c r="J3282" s="5">
        <v>11221</v>
      </c>
      <c r="K3282" s="8" t="str">
        <f>VLOOKUP($B3282,Sheet1!A:E,3,FALSE)</f>
        <v>Bedford-Stuyvesant</v>
      </c>
      <c r="L3282" s="8" t="str">
        <f>VLOOKUP($B3282,Sheet1!A:E,4,FALSE)</f>
        <v>C+</v>
      </c>
      <c r="M3282">
        <v>-73.933433300000004</v>
      </c>
      <c r="N3282">
        <v>40.686481700000002</v>
      </c>
      <c r="O3282" s="13">
        <f>VLOOKUP($B3282,Sheet2!A:F,6,FALSE)</f>
        <v>5.0944024834266681</v>
      </c>
      <c r="P3282" s="1">
        <v>159800</v>
      </c>
      <c r="Q3282" s="3">
        <v>6.7500000000000004E-2</v>
      </c>
      <c r="R3282">
        <v>30</v>
      </c>
      <c r="S3282" s="1">
        <v>639200</v>
      </c>
      <c r="T3282" s="1">
        <v>4145.84</v>
      </c>
      <c r="U3282" s="1">
        <v>811.34</v>
      </c>
      <c r="V3282" s="1">
        <v>166.46</v>
      </c>
      <c r="W3282" s="4">
        <v>1700</v>
      </c>
      <c r="X3282" s="1">
        <v>6823.64</v>
      </c>
      <c r="Y3282">
        <v>4</v>
      </c>
      <c r="Z3282">
        <v>5</v>
      </c>
      <c r="AA3282" t="str">
        <f>VLOOKUP($B3282,Sheet1!A:E,5,FALSE)</f>
        <v>Bed-Stuy, Do or Die phrase, home of rappers Notorious B.I.G &amp; Jay Z, Options for soul food &amp; carribean foods.</v>
      </c>
    </row>
    <row r="3283" spans="1:27" x14ac:dyDescent="0.2">
      <c r="A3283">
        <v>3434</v>
      </c>
      <c r="B3283" t="s">
        <v>4130</v>
      </c>
      <c r="C3283" t="s">
        <v>87</v>
      </c>
      <c r="D3283" s="1">
        <v>928500</v>
      </c>
      <c r="E3283">
        <v>5</v>
      </c>
      <c r="F3283">
        <v>4</v>
      </c>
      <c r="G3283" s="2">
        <v>2184</v>
      </c>
      <c r="H3283" t="s">
        <v>4131</v>
      </c>
      <c r="I3283" t="s">
        <v>65</v>
      </c>
      <c r="J3283" s="5">
        <v>11356</v>
      </c>
      <c r="K3283" s="8" t="str">
        <f>VLOOKUP($B3283,Sheet1!A:E,3,FALSE)</f>
        <v>College Point</v>
      </c>
      <c r="L3283" s="8" t="str">
        <f>VLOOKUP($B3283,Sheet1!A:E,4,FALSE)</f>
        <v>B</v>
      </c>
      <c r="M3283">
        <v>-73.8458392</v>
      </c>
      <c r="N3283">
        <v>40.793374200000002</v>
      </c>
      <c r="O3283" s="13">
        <f>VLOOKUP($B3283,Sheet2!A:F,6,FALSE)</f>
        <v>7.9420539267111767</v>
      </c>
      <c r="P3283" s="1">
        <v>185700</v>
      </c>
      <c r="Q3283" s="3">
        <v>6.7500000000000004E-2</v>
      </c>
      <c r="R3283">
        <v>30</v>
      </c>
      <c r="S3283" s="1">
        <v>742800</v>
      </c>
      <c r="T3283" s="1">
        <v>4817.79</v>
      </c>
      <c r="U3283" s="1">
        <v>942.85</v>
      </c>
      <c r="V3283" s="1">
        <v>193.44</v>
      </c>
      <c r="W3283" s="4">
        <v>600</v>
      </c>
      <c r="X3283" s="1">
        <v>6554.07</v>
      </c>
      <c r="Y3283">
        <v>10</v>
      </c>
      <c r="Z3283">
        <v>9</v>
      </c>
      <c r="AA3283" t="str">
        <f>VLOOKUP($B3283,Sheet1!A:E,5,FALSE)</f>
        <v>Large residential areas and proximity to Flushing Meadows-Corona Park.</v>
      </c>
    </row>
    <row r="3284" spans="1:27" x14ac:dyDescent="0.2">
      <c r="A3284">
        <v>3435</v>
      </c>
      <c r="B3284" t="s">
        <v>4132</v>
      </c>
      <c r="C3284" t="s">
        <v>34</v>
      </c>
      <c r="D3284" s="1">
        <v>6995000</v>
      </c>
      <c r="E3284">
        <v>9</v>
      </c>
      <c r="F3284">
        <v>6</v>
      </c>
      <c r="G3284" s="2">
        <v>9550</v>
      </c>
      <c r="H3284" t="s">
        <v>27</v>
      </c>
      <c r="I3284" t="s">
        <v>28</v>
      </c>
      <c r="J3284" s="5">
        <v>10002</v>
      </c>
      <c r="K3284" s="8" t="str">
        <f>VLOOKUP($B3284,Sheet1!A:E,3,FALSE)</f>
        <v>Lower East Side</v>
      </c>
      <c r="L3284" s="8" t="str">
        <f>VLOOKUP($B3284,Sheet1!A:E,4,FALSE)</f>
        <v>B</v>
      </c>
      <c r="M3284">
        <v>-73.985464800000003</v>
      </c>
      <c r="N3284">
        <v>40.718996099999998</v>
      </c>
      <c r="O3284" s="13">
        <f>VLOOKUP($B3284,Sheet2!A:F,6,FALSE)</f>
        <v>2.057717730203922</v>
      </c>
      <c r="P3284" s="1">
        <v>1399000</v>
      </c>
      <c r="Q3284" s="3">
        <v>6.7500000000000004E-2</v>
      </c>
      <c r="R3284">
        <v>30</v>
      </c>
      <c r="S3284" s="1">
        <v>5596000</v>
      </c>
      <c r="T3284" s="1">
        <v>36295.550000000003</v>
      </c>
      <c r="U3284" s="1">
        <v>7103.07</v>
      </c>
      <c r="V3284" s="1">
        <v>1457.29</v>
      </c>
      <c r="W3284" s="4">
        <v>205</v>
      </c>
      <c r="X3284" s="1">
        <v>45060.91</v>
      </c>
      <c r="Y3284">
        <v>18</v>
      </c>
      <c r="Z3284">
        <v>30</v>
      </c>
      <c r="AA3284" t="str">
        <f>VLOOKUP($B3284,Sheet1!A:E,5,FALSE)</f>
        <v>Artists, Pre war buildings, strong nightlife &amp; bars, "place to be in 20s".</v>
      </c>
    </row>
    <row r="3285" spans="1:27" x14ac:dyDescent="0.2">
      <c r="A3285">
        <v>3436</v>
      </c>
      <c r="B3285" t="s">
        <v>4133</v>
      </c>
      <c r="C3285" t="s">
        <v>163</v>
      </c>
      <c r="D3285" s="1">
        <v>1150000</v>
      </c>
      <c r="E3285">
        <v>2</v>
      </c>
      <c r="F3285">
        <v>1</v>
      </c>
      <c r="G3285" s="2">
        <v>1100</v>
      </c>
      <c r="H3285" t="s">
        <v>3437</v>
      </c>
      <c r="I3285" t="s">
        <v>45</v>
      </c>
      <c r="J3285" s="5">
        <v>11201</v>
      </c>
      <c r="K3285" s="8" t="str">
        <f>VLOOKUP($B3285,Sheet1!A:E,3,FALSE)</f>
        <v>Brooklyn Heights</v>
      </c>
      <c r="L3285" s="8" t="str">
        <f>VLOOKUP($B3285,Sheet1!A:E,4,FALSE)</f>
        <v>A</v>
      </c>
      <c r="M3285">
        <v>-73.998656299999993</v>
      </c>
      <c r="N3285">
        <v>40.694436400000001</v>
      </c>
      <c r="O3285" s="13">
        <f>VLOOKUP($B3285,Sheet2!A:F,6,FALSE)</f>
        <v>3.816109163888616</v>
      </c>
      <c r="P3285" s="1">
        <v>230000</v>
      </c>
      <c r="Q3285" s="3">
        <v>6.7500000000000004E-2</v>
      </c>
      <c r="R3285">
        <v>30</v>
      </c>
      <c r="S3285" s="1">
        <v>920000</v>
      </c>
      <c r="T3285" s="1">
        <v>5967.1</v>
      </c>
      <c r="U3285" s="1">
        <v>1167.77</v>
      </c>
      <c r="V3285" s="1">
        <v>239.58</v>
      </c>
      <c r="W3285" s="4">
        <v>600</v>
      </c>
      <c r="X3285" s="1">
        <v>7974.45</v>
      </c>
      <c r="Y3285">
        <v>4</v>
      </c>
      <c r="Z3285">
        <v>9</v>
      </c>
      <c r="AA3285" t="str">
        <f>VLOOKUP($B3285,Sheet1!A:E,5,FALSE)</f>
        <v>Views of the Manhattan Skyline and Brooklyn Bridge, by Brooklyn Heights Park- Pier 5, famous basketball courts. </v>
      </c>
    </row>
    <row r="3286" spans="1:27" x14ac:dyDescent="0.2">
      <c r="A3286">
        <v>3437</v>
      </c>
      <c r="B3286" t="s">
        <v>4134</v>
      </c>
      <c r="C3286" t="s">
        <v>52</v>
      </c>
      <c r="D3286" s="1">
        <v>349000</v>
      </c>
      <c r="E3286">
        <v>2</v>
      </c>
      <c r="F3286">
        <v>1</v>
      </c>
      <c r="G3286">
        <v>900</v>
      </c>
      <c r="H3286" t="s">
        <v>1041</v>
      </c>
      <c r="I3286" t="s">
        <v>45</v>
      </c>
      <c r="J3286" s="5">
        <v>11224</v>
      </c>
      <c r="K3286" s="8" t="str">
        <f>VLOOKUP($B3286,Sheet1!A:E,3,FALSE)</f>
        <v>Coney Island</v>
      </c>
      <c r="L3286" s="8" t="str">
        <f>VLOOKUP($B3286,Sheet1!A:E,4,FALSE)</f>
        <v>C</v>
      </c>
      <c r="M3286">
        <v>-73.973331400000006</v>
      </c>
      <c r="N3286">
        <v>40.5781785</v>
      </c>
      <c r="O3286" s="13">
        <f>VLOOKUP($B3286,Sheet2!A:F,6,FALSE)</f>
        <v>11.79148429672107</v>
      </c>
      <c r="P3286" s="1">
        <v>69800</v>
      </c>
      <c r="Q3286" s="3">
        <v>6.7500000000000004E-2</v>
      </c>
      <c r="R3286">
        <v>30</v>
      </c>
      <c r="S3286" s="1">
        <v>279200</v>
      </c>
      <c r="T3286" s="1">
        <v>1810.89</v>
      </c>
      <c r="U3286" s="1">
        <v>354.39</v>
      </c>
      <c r="V3286" s="1">
        <v>72.709999999999994</v>
      </c>
      <c r="W3286" s="4">
        <v>600</v>
      </c>
      <c r="X3286" s="1">
        <v>2837.99</v>
      </c>
      <c r="Y3286">
        <v>4</v>
      </c>
      <c r="Z3286">
        <v>8</v>
      </c>
      <c r="AA3286" t="str">
        <f>VLOOKUP($B3286,Sheet1!A:E,5,FALSE)</f>
        <v>Amusement parks by the boardwalk in Brooklyn, end of the D subway line.</v>
      </c>
    </row>
    <row r="3287" spans="1:27" x14ac:dyDescent="0.2">
      <c r="A3287">
        <v>3438</v>
      </c>
      <c r="B3287" t="s">
        <v>4135</v>
      </c>
      <c r="C3287" t="s">
        <v>87</v>
      </c>
      <c r="D3287" s="1">
        <v>1400000</v>
      </c>
      <c r="E3287">
        <v>6</v>
      </c>
      <c r="F3287">
        <v>2.5</v>
      </c>
      <c r="G3287" s="2">
        <v>2184</v>
      </c>
      <c r="H3287" t="s">
        <v>589</v>
      </c>
      <c r="I3287" t="s">
        <v>65</v>
      </c>
      <c r="J3287" s="5">
        <v>11357</v>
      </c>
      <c r="K3287" s="8" t="str">
        <f>VLOOKUP($B3287,Sheet1!A:E,3,FALSE)</f>
        <v>Malba</v>
      </c>
      <c r="L3287" s="8" t="str">
        <f>VLOOKUP($B3287,Sheet1!A:E,4,FALSE)</f>
        <v>A</v>
      </c>
      <c r="M3287">
        <v>-73.824698600000005</v>
      </c>
      <c r="N3287">
        <v>40.778854899999999</v>
      </c>
      <c r="O3287" s="13">
        <f>VLOOKUP($B3287,Sheet2!A:F,6,FALSE)</f>
        <v>8.6836923469884688</v>
      </c>
      <c r="P3287" s="1">
        <v>280000</v>
      </c>
      <c r="Q3287" s="3">
        <v>6.7500000000000004E-2</v>
      </c>
      <c r="R3287">
        <v>30</v>
      </c>
      <c r="S3287" s="1">
        <v>1120000</v>
      </c>
      <c r="T3287" s="1">
        <v>7264.3</v>
      </c>
      <c r="U3287" s="1">
        <v>1421.63</v>
      </c>
      <c r="V3287" s="1">
        <v>291.67</v>
      </c>
      <c r="W3287" s="4">
        <v>1000</v>
      </c>
      <c r="X3287" s="1">
        <v>9977.6</v>
      </c>
      <c r="Y3287">
        <v>12</v>
      </c>
      <c r="Z3287">
        <v>12</v>
      </c>
      <c r="AA3287" t="str">
        <f>VLOOKUP($B3287,Sheet1!A:E,5,FALSE)</f>
        <v>Luxury Homes, East River waterfront views, suburban environment.</v>
      </c>
    </row>
    <row r="3288" spans="1:27" x14ac:dyDescent="0.2">
      <c r="A3288">
        <v>3439</v>
      </c>
      <c r="B3288" t="s">
        <v>4136</v>
      </c>
      <c r="C3288" t="s">
        <v>41</v>
      </c>
      <c r="D3288" s="1">
        <v>6495000</v>
      </c>
      <c r="E3288">
        <v>6</v>
      </c>
      <c r="F3288">
        <v>6</v>
      </c>
      <c r="G3288" s="2">
        <v>5232</v>
      </c>
      <c r="H3288" t="s">
        <v>300</v>
      </c>
      <c r="I3288" t="s">
        <v>28</v>
      </c>
      <c r="J3288" s="5">
        <v>10024</v>
      </c>
      <c r="K3288" s="8" t="str">
        <f>VLOOKUP($B3288,Sheet1!A:E,3,FALSE)</f>
        <v>Upper West Side</v>
      </c>
      <c r="L3288" s="8" t="str">
        <f>VLOOKUP($B3288,Sheet1!A:E,4,FALSE)</f>
        <v>A</v>
      </c>
      <c r="M3288">
        <v>-73.973533099999997</v>
      </c>
      <c r="N3288">
        <v>40.786364499999998</v>
      </c>
      <c r="O3288" s="13">
        <f>VLOOKUP($B3288,Sheet2!A:F,6,FALSE)</f>
        <v>2.6649803114421369</v>
      </c>
      <c r="P3288" s="1">
        <v>1299000</v>
      </c>
      <c r="Q3288" s="3">
        <v>6.7500000000000004E-2</v>
      </c>
      <c r="R3288">
        <v>30</v>
      </c>
      <c r="S3288" s="1">
        <v>5196000</v>
      </c>
      <c r="T3288" s="1">
        <v>33701.160000000003</v>
      </c>
      <c r="U3288" s="1">
        <v>6595.35</v>
      </c>
      <c r="V3288" s="1">
        <v>1353.13</v>
      </c>
      <c r="W3288" s="4">
        <v>600</v>
      </c>
      <c r="X3288" s="1">
        <v>42249.63</v>
      </c>
      <c r="Y3288">
        <v>12</v>
      </c>
      <c r="Z3288">
        <v>16</v>
      </c>
      <c r="AA3288" t="str">
        <f>VLOOKUP($B3288,Sheet1!A:E,5,FALSE)</f>
        <v>Western edge of Central Park, Lincoln Center, affluent area.</v>
      </c>
    </row>
    <row r="3289" spans="1:27" x14ac:dyDescent="0.2">
      <c r="A3289">
        <v>3440</v>
      </c>
      <c r="B3289" t="s">
        <v>4137</v>
      </c>
      <c r="C3289" t="s">
        <v>87</v>
      </c>
      <c r="D3289" s="1">
        <v>1800000</v>
      </c>
      <c r="E3289">
        <v>11</v>
      </c>
      <c r="F3289">
        <v>6</v>
      </c>
      <c r="G3289" s="2">
        <v>5000</v>
      </c>
      <c r="H3289" t="s">
        <v>325</v>
      </c>
      <c r="I3289" t="s">
        <v>65</v>
      </c>
      <c r="J3289" s="5">
        <v>11373</v>
      </c>
      <c r="K3289" s="8" t="str">
        <f>VLOOKUP($B3289,Sheet1!A:E,3,FALSE)</f>
        <v>Elmhurst</v>
      </c>
      <c r="L3289" s="8" t="str">
        <f>VLOOKUP($B3289,Sheet1!A:E,4,FALSE)</f>
        <v>B-</v>
      </c>
      <c r="M3289">
        <v>-73.883274400000005</v>
      </c>
      <c r="N3289">
        <v>40.742228099999998</v>
      </c>
      <c r="O3289" s="13">
        <f>VLOOKUP($B3289,Sheet2!A:F,6,FALSE)</f>
        <v>5.3802587990664437</v>
      </c>
      <c r="P3289" s="1">
        <v>360000</v>
      </c>
      <c r="Q3289" s="3">
        <v>6.7500000000000004E-2</v>
      </c>
      <c r="R3289">
        <v>30</v>
      </c>
      <c r="S3289" s="1">
        <v>1440000</v>
      </c>
      <c r="T3289" s="1">
        <v>9339.81</v>
      </c>
      <c r="U3289" s="1">
        <v>1827.81</v>
      </c>
      <c r="V3289" s="1">
        <v>375</v>
      </c>
      <c r="W3289" s="4">
        <v>205</v>
      </c>
      <c r="X3289" s="1">
        <v>11747.62</v>
      </c>
      <c r="Y3289">
        <v>22</v>
      </c>
      <c r="Z3289">
        <v>16</v>
      </c>
      <c r="AA3289" t="str">
        <f>VLOOKUP($B3289,Sheet1!A:E,5,FALSE)</f>
        <v>Queens Center Mall, Authentic food scene, very busy commercial area.</v>
      </c>
    </row>
    <row r="3290" spans="1:27" x14ac:dyDescent="0.2">
      <c r="A3290">
        <v>3441</v>
      </c>
      <c r="B3290" t="s">
        <v>4138</v>
      </c>
      <c r="C3290" t="s">
        <v>26</v>
      </c>
      <c r="D3290" s="1">
        <v>1450000</v>
      </c>
      <c r="E3290">
        <v>3</v>
      </c>
      <c r="F3290">
        <v>2</v>
      </c>
      <c r="G3290" s="2">
        <v>1117</v>
      </c>
      <c r="H3290" t="s">
        <v>47</v>
      </c>
      <c r="I3290" t="s">
        <v>28</v>
      </c>
      <c r="J3290" s="5">
        <v>10016</v>
      </c>
      <c r="K3290" s="8" t="str">
        <f>VLOOKUP($B3290,Sheet1!A:E,3,FALSE)</f>
        <v>Murray Hill</v>
      </c>
      <c r="L3290" s="8" t="str">
        <f>VLOOKUP($B3290,Sheet1!A:E,4,FALSE)</f>
        <v>A</v>
      </c>
      <c r="M3290">
        <v>-73.975797299999996</v>
      </c>
      <c r="N3290">
        <v>40.742074899999999</v>
      </c>
      <c r="O3290" s="13">
        <f>VLOOKUP($B3290,Sheet2!A:F,6,FALSE)</f>
        <v>0.68694585341744585</v>
      </c>
      <c r="P3290" s="1">
        <v>290000</v>
      </c>
      <c r="Q3290" s="3">
        <v>6.7500000000000004E-2</v>
      </c>
      <c r="R3290">
        <v>30</v>
      </c>
      <c r="S3290" s="1">
        <v>1160000</v>
      </c>
      <c r="T3290" s="1">
        <v>7523.74</v>
      </c>
      <c r="U3290" s="1">
        <v>1472.4</v>
      </c>
      <c r="V3290" s="1">
        <v>302.08</v>
      </c>
      <c r="W3290" s="4">
        <v>205</v>
      </c>
      <c r="X3290" s="1">
        <v>9503.2199999999993</v>
      </c>
      <c r="Y3290">
        <v>6</v>
      </c>
      <c r="Z3290">
        <v>7</v>
      </c>
      <c r="AA3290" t="str">
        <f>VLOOKUP($B3290,Sheet1!A:E,5,FALSE)</f>
        <v>Great spot for connecting with new people, Financial &amp; Tech sector workers, fast paced way of life</v>
      </c>
    </row>
    <row r="3291" spans="1:27" x14ac:dyDescent="0.2">
      <c r="A3291">
        <v>3442</v>
      </c>
      <c r="B3291" t="s">
        <v>4139</v>
      </c>
      <c r="C3291" t="s">
        <v>52</v>
      </c>
      <c r="D3291" s="1">
        <v>599000</v>
      </c>
      <c r="E3291">
        <v>3</v>
      </c>
      <c r="F3291">
        <v>1</v>
      </c>
      <c r="G3291" s="2">
        <v>2184</v>
      </c>
      <c r="H3291" t="s">
        <v>39</v>
      </c>
      <c r="I3291" t="s">
        <v>28</v>
      </c>
      <c r="J3291" s="5">
        <v>10017</v>
      </c>
      <c r="K3291" s="8" t="str">
        <f>VLOOKUP($B3291,Sheet1!A:E,3,FALSE)</f>
        <v>Midtown East</v>
      </c>
      <c r="L3291" s="8" t="str">
        <f>VLOOKUP($B3291,Sheet1!A:E,4,FALSE)</f>
        <v>B</v>
      </c>
      <c r="M3291">
        <v>-73.971746800000005</v>
      </c>
      <c r="N3291">
        <v>40.749467799999998</v>
      </c>
      <c r="O3291" s="13">
        <f>VLOOKUP($B3291,Sheet2!A:F,6,FALSE)</f>
        <v>0.71933941719076688</v>
      </c>
      <c r="P3291" s="1">
        <v>119800</v>
      </c>
      <c r="Q3291" s="3">
        <v>6.7500000000000004E-2</v>
      </c>
      <c r="R3291">
        <v>30</v>
      </c>
      <c r="S3291" s="1">
        <v>479200</v>
      </c>
      <c r="T3291" s="1">
        <v>3108.08</v>
      </c>
      <c r="U3291" s="1">
        <v>608.25</v>
      </c>
      <c r="V3291" s="1">
        <v>124.79</v>
      </c>
      <c r="W3291" s="4">
        <v>205</v>
      </c>
      <c r="X3291" s="1">
        <v>4046.13</v>
      </c>
      <c r="Y3291">
        <v>6</v>
      </c>
      <c r="Z3291">
        <v>18</v>
      </c>
      <c r="AA3291" t="str">
        <f>VLOOKUP($B3291,Sheet1!A:E,5,FALSE)</f>
        <v>Acess to Museum Mile, world class resturants on 2nd &amp; 3rd ave, close to corporate headquarters</v>
      </c>
    </row>
    <row r="3292" spans="1:27" x14ac:dyDescent="0.2">
      <c r="A3292">
        <v>3443</v>
      </c>
      <c r="B3292" t="s">
        <v>4140</v>
      </c>
      <c r="C3292" t="s">
        <v>163</v>
      </c>
      <c r="D3292" s="1">
        <v>898888</v>
      </c>
      <c r="E3292">
        <v>3</v>
      </c>
      <c r="F3292">
        <v>3</v>
      </c>
      <c r="G3292" s="2">
        <v>2080</v>
      </c>
      <c r="H3292" t="s">
        <v>389</v>
      </c>
      <c r="I3292" t="s">
        <v>36</v>
      </c>
      <c r="J3292" s="5">
        <v>10308</v>
      </c>
      <c r="K3292" s="8" t="str">
        <f>VLOOKUP($B3292,Sheet1!A:E,3,FALSE)</f>
        <v>Great Kills</v>
      </c>
      <c r="L3292" s="8" t="str">
        <f>VLOOKUP($B3292,Sheet1!A:E,4,FALSE)</f>
        <v>B</v>
      </c>
      <c r="M3292">
        <v>-74.163011999999995</v>
      </c>
      <c r="N3292">
        <v>40.555017300000003</v>
      </c>
      <c r="O3292" s="13">
        <f>VLOOKUP($B3292,Sheet2!A:F,6,FALSE)</f>
        <v>16.307068463005319</v>
      </c>
      <c r="P3292" s="1">
        <v>179777.6</v>
      </c>
      <c r="Q3292" s="3">
        <v>6.7500000000000004E-2</v>
      </c>
      <c r="R3292">
        <v>30</v>
      </c>
      <c r="S3292" s="1">
        <v>719110.4</v>
      </c>
      <c r="T3292" s="1">
        <v>4664.1400000000003</v>
      </c>
      <c r="U3292" s="1">
        <v>912.78</v>
      </c>
      <c r="V3292" s="1">
        <v>187.27</v>
      </c>
      <c r="W3292" s="4">
        <v>600</v>
      </c>
      <c r="X3292" s="1">
        <v>6364.18</v>
      </c>
      <c r="Y3292">
        <v>6</v>
      </c>
      <c r="Z3292">
        <v>10</v>
      </c>
      <c r="AA3292" t="str">
        <f>VLOOKUP($B3292,Sheet1!A:E,5,FALSE)</f>
        <v>Southern Staten Island, Suburban feel, waterfront community, Great Kills Park, named after Duth word of "Great creeks"</v>
      </c>
    </row>
    <row r="3293" spans="1:27" x14ac:dyDescent="0.2">
      <c r="A3293">
        <v>3444</v>
      </c>
      <c r="B3293" t="s">
        <v>4141</v>
      </c>
      <c r="C3293" t="s">
        <v>26</v>
      </c>
      <c r="D3293" s="1">
        <v>2980000</v>
      </c>
      <c r="E3293">
        <v>3</v>
      </c>
      <c r="F3293">
        <v>3</v>
      </c>
      <c r="G3293" s="2">
        <v>1756</v>
      </c>
      <c r="H3293" t="s">
        <v>47</v>
      </c>
      <c r="I3293" t="s">
        <v>28</v>
      </c>
      <c r="J3293" s="5">
        <v>10029</v>
      </c>
      <c r="K3293" s="8" t="str">
        <f>VLOOKUP($B3293,Sheet1!A:E,3,FALSE)</f>
        <v>East Harlem</v>
      </c>
      <c r="L3293" s="8" t="str">
        <f>VLOOKUP($B3293,Sheet1!A:E,4,FALSE)</f>
        <v>C</v>
      </c>
      <c r="M3293">
        <v>-73.949116000000004</v>
      </c>
      <c r="N3293">
        <v>40.796188600000001</v>
      </c>
      <c r="O3293" s="13">
        <f>VLOOKUP($B3293,Sheet2!A:F,6,FALSE)</f>
        <v>3.7833150604175589</v>
      </c>
      <c r="P3293" s="1">
        <v>596000</v>
      </c>
      <c r="Q3293" s="3">
        <v>6.7500000000000004E-2</v>
      </c>
      <c r="R3293">
        <v>30</v>
      </c>
      <c r="S3293" s="1">
        <v>2384000</v>
      </c>
      <c r="T3293" s="1">
        <v>15462.58</v>
      </c>
      <c r="U3293" s="1">
        <v>3026.04</v>
      </c>
      <c r="V3293" s="1">
        <v>620.83000000000004</v>
      </c>
      <c r="W3293" s="4">
        <v>1400</v>
      </c>
      <c r="X3293" s="1">
        <v>20509.45</v>
      </c>
      <c r="Y3293">
        <v>6</v>
      </c>
      <c r="Z3293">
        <v>9</v>
      </c>
      <c r="AA3293" t="str">
        <f>VLOOKUP($B3293,Sheet1!A:E,5,FALSE)</f>
        <v>Spanish Harlem/ "El Barrio", Latin American &amp; Caribbean restaurants. Bustling street life. </v>
      </c>
    </row>
    <row r="3294" spans="1:27" x14ac:dyDescent="0.2">
      <c r="A3294">
        <v>3445</v>
      </c>
      <c r="B3294" t="s">
        <v>4142</v>
      </c>
      <c r="C3294" t="s">
        <v>87</v>
      </c>
      <c r="D3294" s="1">
        <v>829000</v>
      </c>
      <c r="E3294">
        <v>9</v>
      </c>
      <c r="F3294">
        <v>3</v>
      </c>
      <c r="G3294" s="2">
        <v>2276</v>
      </c>
      <c r="H3294" t="s">
        <v>4143</v>
      </c>
      <c r="I3294" t="s">
        <v>54</v>
      </c>
      <c r="J3294" s="5">
        <v>10459</v>
      </c>
      <c r="K3294" s="8" t="str">
        <f>VLOOKUP($B3294,Sheet1!A:E,3,FALSE)</f>
        <v>Longwood</v>
      </c>
      <c r="L3294" s="8" t="str">
        <f>VLOOKUP($B3294,Sheet1!A:E,4,FALSE)</f>
        <v>C</v>
      </c>
      <c r="M3294">
        <v>-73.894714699999994</v>
      </c>
      <c r="N3294">
        <v>40.832510200000002</v>
      </c>
      <c r="O3294" s="13">
        <f>VLOOKUP($B3294,Sheet2!A:F,6,FALSE)</f>
        <v>7.4822684994662723</v>
      </c>
      <c r="P3294" s="1">
        <v>165800</v>
      </c>
      <c r="Q3294" s="3">
        <v>6.7500000000000004E-2</v>
      </c>
      <c r="R3294">
        <v>30</v>
      </c>
      <c r="S3294" s="1">
        <v>663200</v>
      </c>
      <c r="T3294" s="1">
        <v>4301.5</v>
      </c>
      <c r="U3294" s="1">
        <v>841.81</v>
      </c>
      <c r="V3294" s="1">
        <v>172.71</v>
      </c>
      <c r="W3294" s="4">
        <v>600</v>
      </c>
      <c r="X3294" s="1">
        <v>5916.02</v>
      </c>
      <c r="Y3294">
        <v>18</v>
      </c>
      <c r="Z3294">
        <v>11</v>
      </c>
      <c r="AA3294" t="str">
        <f>VLOOKUP($B3294,Sheet1!A:E,5,FALSE)</f>
        <v>Hunts Point Avenue station , St. Athanasius Church, Crotona Park, Longwood Park, Bronx Charter School</v>
      </c>
    </row>
    <row r="3295" spans="1:27" x14ac:dyDescent="0.2">
      <c r="A3295">
        <v>3446</v>
      </c>
      <c r="B3295" t="s">
        <v>4144</v>
      </c>
      <c r="C3295" t="s">
        <v>41</v>
      </c>
      <c r="D3295" s="1">
        <v>15850000</v>
      </c>
      <c r="E3295">
        <v>5</v>
      </c>
      <c r="F3295">
        <v>6</v>
      </c>
      <c r="G3295" s="2">
        <v>2184</v>
      </c>
      <c r="H3295" t="s">
        <v>300</v>
      </c>
      <c r="I3295" t="s">
        <v>28</v>
      </c>
      <c r="J3295" s="5">
        <v>10128</v>
      </c>
      <c r="K3295" s="8" t="str">
        <f>VLOOKUP($B3295,Sheet1!A:E,3,FALSE)</f>
        <v>Upper East Side</v>
      </c>
      <c r="L3295" s="8" t="str">
        <f>VLOOKUP($B3295,Sheet1!A:E,4,FALSE)</f>
        <v>A</v>
      </c>
      <c r="M3295">
        <v>-73.956222199999999</v>
      </c>
      <c r="N3295">
        <v>40.785774400000001</v>
      </c>
      <c r="O3295" s="13">
        <f>VLOOKUP($B3295,Sheet2!A:F,6,FALSE)</f>
        <v>2.975073837634429</v>
      </c>
      <c r="P3295" s="1">
        <v>3170000</v>
      </c>
      <c r="Q3295" s="3">
        <v>6.7500000000000004E-2</v>
      </c>
      <c r="R3295">
        <v>30</v>
      </c>
      <c r="S3295" s="1">
        <v>12680000</v>
      </c>
      <c r="T3295" s="1">
        <v>82242.240000000005</v>
      </c>
      <c r="U3295" s="1">
        <v>16094.88</v>
      </c>
      <c r="V3295" s="1">
        <v>3302.08</v>
      </c>
      <c r="W3295" s="4">
        <v>205</v>
      </c>
      <c r="X3295" s="1">
        <v>101844.2</v>
      </c>
      <c r="Y3295">
        <v>10</v>
      </c>
      <c r="Z3295">
        <v>7</v>
      </c>
      <c r="AA3295" t="str">
        <f>VLOOKUP($B3295,Sheet1!A:E,5,FALSE)</f>
        <v>Posh neighborhood, private schools, expensive supermarkets, iconic museums. </v>
      </c>
    </row>
    <row r="3296" spans="1:27" x14ac:dyDescent="0.2">
      <c r="A3296">
        <v>3447</v>
      </c>
      <c r="B3296" t="s">
        <v>4145</v>
      </c>
      <c r="C3296" t="s">
        <v>52</v>
      </c>
      <c r="D3296" s="1">
        <v>945000</v>
      </c>
      <c r="E3296">
        <v>2</v>
      </c>
      <c r="F3296">
        <v>1</v>
      </c>
      <c r="G3296" s="2">
        <v>2184</v>
      </c>
      <c r="H3296" t="s">
        <v>39</v>
      </c>
      <c r="I3296" t="s">
        <v>28</v>
      </c>
      <c r="J3296" s="5">
        <v>10022</v>
      </c>
      <c r="K3296" s="8" t="str">
        <f>VLOOKUP($B3296,Sheet1!A:E,3,FALSE)</f>
        <v>Midtown East</v>
      </c>
      <c r="L3296" s="8" t="str">
        <f>VLOOKUP($B3296,Sheet1!A:E,4,FALSE)</f>
        <v>B</v>
      </c>
      <c r="M3296">
        <v>-73.963746599999993</v>
      </c>
      <c r="N3296">
        <v>40.754009600000003</v>
      </c>
      <c r="O3296" s="13">
        <f>VLOOKUP($B3296,Sheet2!A:F,6,FALSE)</f>
        <v>1.192799920060047</v>
      </c>
      <c r="P3296" s="1">
        <v>189000</v>
      </c>
      <c r="Q3296" s="3">
        <v>6.7500000000000004E-2</v>
      </c>
      <c r="R3296">
        <v>30</v>
      </c>
      <c r="S3296" s="1">
        <v>756000</v>
      </c>
      <c r="T3296" s="1">
        <v>4903.3999999999996</v>
      </c>
      <c r="U3296" s="1">
        <v>959.6</v>
      </c>
      <c r="V3296" s="1">
        <v>196.88</v>
      </c>
      <c r="W3296" s="4">
        <v>600</v>
      </c>
      <c r="X3296" s="1">
        <v>6659.88</v>
      </c>
      <c r="Y3296">
        <v>4</v>
      </c>
      <c r="Z3296">
        <v>18</v>
      </c>
      <c r="AA3296" t="str">
        <f>VLOOKUP($B3296,Sheet1!A:E,5,FALSE)</f>
        <v>Acess to Museum Mile, world class resturants on 2nd &amp; 3rd ave, close to corporate headquarters</v>
      </c>
    </row>
    <row r="3297" spans="1:27" x14ac:dyDescent="0.2">
      <c r="A3297">
        <v>3448</v>
      </c>
      <c r="B3297" t="s">
        <v>4146</v>
      </c>
      <c r="C3297" t="s">
        <v>52</v>
      </c>
      <c r="D3297" s="1">
        <v>389000</v>
      </c>
      <c r="E3297">
        <v>1</v>
      </c>
      <c r="F3297">
        <v>1</v>
      </c>
      <c r="G3297" s="2">
        <v>2184</v>
      </c>
      <c r="H3297" t="s">
        <v>4147</v>
      </c>
      <c r="I3297" t="s">
        <v>28</v>
      </c>
      <c r="J3297" s="5">
        <v>10034</v>
      </c>
      <c r="K3297" s="8" t="str">
        <f>VLOOKUP($B3297,Sheet1!A:E,3,FALSE)</f>
        <v>Inwood</v>
      </c>
      <c r="L3297" s="8" t="str">
        <f>VLOOKUP($B3297,Sheet1!A:E,4,FALSE)</f>
        <v>B</v>
      </c>
      <c r="M3297">
        <v>-73.922901600000003</v>
      </c>
      <c r="N3297">
        <v>40.868301799999998</v>
      </c>
      <c r="O3297" s="13">
        <f>VLOOKUP($B3297,Sheet2!A:F,6,FALSE)</f>
        <v>8.8726868043040188</v>
      </c>
      <c r="P3297" s="1">
        <v>77800</v>
      </c>
      <c r="Q3297" s="3">
        <v>6.7500000000000004E-2</v>
      </c>
      <c r="R3297">
        <v>30</v>
      </c>
      <c r="S3297" s="1">
        <v>311200</v>
      </c>
      <c r="T3297" s="1">
        <v>2018.44</v>
      </c>
      <c r="U3297" s="1">
        <v>395.01</v>
      </c>
      <c r="V3297" s="1">
        <v>81.040000000000006</v>
      </c>
      <c r="W3297" s="4">
        <v>375</v>
      </c>
      <c r="X3297" s="1">
        <v>2869.49</v>
      </c>
      <c r="Y3297">
        <v>2</v>
      </c>
      <c r="Z3297">
        <v>18</v>
      </c>
      <c r="AA3297" t="str">
        <f>VLOOKUP($B3297,Sheet1!A:E,5,FALSE)</f>
        <v>Northern tip of Manhattan, bars on Broadway and Dykman, A train. Referred to as "Upstate of Manhattan".</v>
      </c>
    </row>
    <row r="3298" spans="1:27" x14ac:dyDescent="0.2">
      <c r="A3298">
        <v>3449</v>
      </c>
      <c r="B3298" t="s">
        <v>4148</v>
      </c>
      <c r="C3298" t="s">
        <v>52</v>
      </c>
      <c r="D3298" s="1">
        <v>185000</v>
      </c>
      <c r="E3298">
        <v>3</v>
      </c>
      <c r="F3298">
        <v>1</v>
      </c>
      <c r="G3298">
        <v>400</v>
      </c>
      <c r="H3298" t="s">
        <v>119</v>
      </c>
      <c r="I3298" t="s">
        <v>65</v>
      </c>
      <c r="J3298" s="5">
        <v>11375</v>
      </c>
      <c r="K3298" s="8" t="str">
        <f>VLOOKUP($B3298,Sheet1!A:E,3,FALSE)</f>
        <v>Forest Hills</v>
      </c>
      <c r="L3298" s="8" t="str">
        <f>VLOOKUP($B3298,Sheet1!A:E,4,FALSE)</f>
        <v>A</v>
      </c>
      <c r="M3298">
        <v>-73.855654000000001</v>
      </c>
      <c r="N3298">
        <v>40.722253000000002</v>
      </c>
      <c r="O3298" s="13">
        <f>VLOOKUP($B3298,Sheet2!A:F,6,FALSE)</f>
        <v>7.0538410035998309</v>
      </c>
      <c r="P3298" s="1">
        <v>37000</v>
      </c>
      <c r="Q3298" s="3">
        <v>6.7500000000000004E-2</v>
      </c>
      <c r="R3298">
        <v>30</v>
      </c>
      <c r="S3298" s="1">
        <v>148000</v>
      </c>
      <c r="T3298" s="1">
        <v>959.93</v>
      </c>
      <c r="U3298" s="1">
        <v>187.86</v>
      </c>
      <c r="V3298" s="1">
        <v>38.54</v>
      </c>
      <c r="W3298" s="4">
        <v>600</v>
      </c>
      <c r="X3298" s="1">
        <v>1786.33</v>
      </c>
      <c r="Y3298">
        <v>6</v>
      </c>
      <c r="Z3298">
        <v>3</v>
      </c>
      <c r="AA3298" t="str">
        <f>VLOOKUP($B3298,Sheet1!A:E,5,FALSE)</f>
        <v>Forest Hills Stadium - historic concert venue, commuter friendly from Manhattan.</v>
      </c>
    </row>
    <row r="3299" spans="1:27" x14ac:dyDescent="0.2">
      <c r="A3299">
        <v>3450</v>
      </c>
      <c r="B3299" t="s">
        <v>4149</v>
      </c>
      <c r="C3299" t="s">
        <v>26</v>
      </c>
      <c r="D3299" s="1">
        <v>568000</v>
      </c>
      <c r="E3299">
        <v>1</v>
      </c>
      <c r="F3299">
        <v>1</v>
      </c>
      <c r="G3299" s="2">
        <v>2184</v>
      </c>
      <c r="H3299" t="s">
        <v>4150</v>
      </c>
      <c r="I3299" t="s">
        <v>65</v>
      </c>
      <c r="J3299" s="5">
        <v>11375</v>
      </c>
      <c r="K3299" s="8" t="str">
        <f>VLOOKUP($B3299,Sheet1!A:E,3,FALSE)</f>
        <v>Forest Hills</v>
      </c>
      <c r="L3299" s="8" t="str">
        <f>VLOOKUP($B3299,Sheet1!A:E,4,FALSE)</f>
        <v>A</v>
      </c>
      <c r="M3299">
        <v>-73.844847099999996</v>
      </c>
      <c r="N3299">
        <v>40.724174300000001</v>
      </c>
      <c r="O3299" s="13">
        <f>VLOOKUP($B3299,Sheet2!A:F,6,FALSE)</f>
        <v>7.57204509454687</v>
      </c>
      <c r="P3299" s="1">
        <v>113600</v>
      </c>
      <c r="Q3299" s="3">
        <v>6.7500000000000004E-2</v>
      </c>
      <c r="R3299">
        <v>30</v>
      </c>
      <c r="S3299" s="1">
        <v>454400</v>
      </c>
      <c r="T3299" s="1">
        <v>2947.23</v>
      </c>
      <c r="U3299" s="1">
        <v>576.78</v>
      </c>
      <c r="V3299" s="1">
        <v>118.33</v>
      </c>
      <c r="W3299" s="4">
        <v>600</v>
      </c>
      <c r="X3299" s="1">
        <v>4242.34</v>
      </c>
      <c r="Y3299">
        <v>2</v>
      </c>
      <c r="Z3299">
        <v>18</v>
      </c>
      <c r="AA3299" t="str">
        <f>VLOOKUP($B3299,Sheet1!A:E,5,FALSE)</f>
        <v>Forest Hills Stadium - historic concert venue, commuter friendly from Manhattan.</v>
      </c>
    </row>
    <row r="3300" spans="1:27" x14ac:dyDescent="0.2">
      <c r="A3300">
        <v>3451</v>
      </c>
      <c r="B3300" t="s">
        <v>4151</v>
      </c>
      <c r="C3300" t="s">
        <v>26</v>
      </c>
      <c r="D3300" s="1">
        <v>950000</v>
      </c>
      <c r="E3300">
        <v>1</v>
      </c>
      <c r="F3300">
        <v>1</v>
      </c>
      <c r="G3300" s="2">
        <v>2184</v>
      </c>
      <c r="H3300" t="s">
        <v>42</v>
      </c>
      <c r="I3300" t="s">
        <v>28</v>
      </c>
      <c r="J3300" s="5">
        <v>10023</v>
      </c>
      <c r="K3300" s="8" t="str">
        <f>VLOOKUP($B3300,Sheet1!A:E,3,FALSE)</f>
        <v>Upper West Side</v>
      </c>
      <c r="L3300" s="8" t="str">
        <f>VLOOKUP($B3300,Sheet1!A:E,4,FALSE)</f>
        <v>A</v>
      </c>
      <c r="M3300">
        <v>-73.980913900000004</v>
      </c>
      <c r="N3300">
        <v>40.772763400000002</v>
      </c>
      <c r="O3300" s="13">
        <f>VLOOKUP($B3300,Sheet2!A:F,6,FALSE)</f>
        <v>1.6692564906235521</v>
      </c>
      <c r="P3300" s="1">
        <v>190000</v>
      </c>
      <c r="Q3300" s="3">
        <v>6.7500000000000004E-2</v>
      </c>
      <c r="R3300">
        <v>30</v>
      </c>
      <c r="S3300" s="1">
        <v>760000</v>
      </c>
      <c r="T3300" s="1">
        <v>4929.3500000000004</v>
      </c>
      <c r="U3300" s="1">
        <v>964.68</v>
      </c>
      <c r="V3300" s="1">
        <v>197.92</v>
      </c>
      <c r="W3300" s="4">
        <v>550</v>
      </c>
      <c r="X3300" s="1">
        <v>6641.94</v>
      </c>
      <c r="Y3300">
        <v>2</v>
      </c>
      <c r="Z3300">
        <v>18</v>
      </c>
      <c r="AA3300" t="str">
        <f>VLOOKUP($B3300,Sheet1!A:E,5,FALSE)</f>
        <v>Western edge of Central Park, Lincoln Center, affluent area.</v>
      </c>
    </row>
    <row r="3301" spans="1:27" x14ac:dyDescent="0.2">
      <c r="A3301">
        <v>3452</v>
      </c>
      <c r="B3301" t="s">
        <v>4152</v>
      </c>
      <c r="C3301" t="s">
        <v>26</v>
      </c>
      <c r="D3301" s="1">
        <v>2000000</v>
      </c>
      <c r="E3301">
        <v>2</v>
      </c>
      <c r="F3301">
        <v>2</v>
      </c>
      <c r="G3301" s="2">
        <v>1441</v>
      </c>
      <c r="H3301" t="s">
        <v>31</v>
      </c>
      <c r="I3301" t="s">
        <v>45</v>
      </c>
      <c r="J3301" s="5">
        <v>11201</v>
      </c>
      <c r="K3301" s="8" t="str">
        <f>VLOOKUP($B3301,Sheet1!A:E,3,FALSE)</f>
        <v>Brooklyn Heights</v>
      </c>
      <c r="L3301" s="8" t="str">
        <f>VLOOKUP($B3301,Sheet1!A:E,4,FALSE)</f>
        <v>A</v>
      </c>
      <c r="M3301">
        <v>-74.000881500000006</v>
      </c>
      <c r="N3301">
        <v>40.692915999999997</v>
      </c>
      <c r="O3301" s="13">
        <f>VLOOKUP($B3301,Sheet2!A:F,6,FALSE)</f>
        <v>3.941701121233145</v>
      </c>
      <c r="P3301" s="1">
        <v>400000</v>
      </c>
      <c r="Q3301" s="3">
        <v>6.7500000000000004E-2</v>
      </c>
      <c r="R3301">
        <v>30</v>
      </c>
      <c r="S3301" s="1">
        <v>1600000</v>
      </c>
      <c r="T3301" s="1">
        <v>10377.57</v>
      </c>
      <c r="U3301" s="1">
        <v>2030.9</v>
      </c>
      <c r="V3301" s="1">
        <v>416.67</v>
      </c>
      <c r="W3301" s="4">
        <v>600</v>
      </c>
      <c r="X3301" s="1">
        <v>13425.14</v>
      </c>
      <c r="Y3301">
        <v>4</v>
      </c>
      <c r="Z3301">
        <v>9</v>
      </c>
      <c r="AA3301" t="str">
        <f>VLOOKUP($B3301,Sheet1!A:E,5,FALSE)</f>
        <v>Views of the Manhattan Skyline and Brooklyn Bridge, by Brooklyn Heights Park- Pier 5, famous basketball courts. </v>
      </c>
    </row>
    <row r="3302" spans="1:27" x14ac:dyDescent="0.2">
      <c r="A3302">
        <v>3453</v>
      </c>
      <c r="B3302" t="s">
        <v>4153</v>
      </c>
      <c r="C3302" t="s">
        <v>87</v>
      </c>
      <c r="D3302" s="1">
        <v>1069000</v>
      </c>
      <c r="E3302">
        <v>6</v>
      </c>
      <c r="F3302">
        <v>5</v>
      </c>
      <c r="G3302" s="2">
        <v>2184</v>
      </c>
      <c r="H3302" t="s">
        <v>1721</v>
      </c>
      <c r="I3302" t="s">
        <v>65</v>
      </c>
      <c r="J3302" s="5">
        <v>11436</v>
      </c>
      <c r="K3302" s="8" t="str">
        <f>VLOOKUP($B3302,Sheet1!A:E,3,FALSE)</f>
        <v>Jamaica</v>
      </c>
      <c r="L3302" s="8" t="str">
        <f>VLOOKUP($B3302,Sheet1!A:E,4,FALSE)</f>
        <v>C</v>
      </c>
      <c r="M3302">
        <v>-73.795288099999993</v>
      </c>
      <c r="N3302">
        <v>40.675597099999997</v>
      </c>
      <c r="O3302" s="13">
        <f>VLOOKUP($B3302,Sheet2!A:F,6,FALSE)</f>
        <v>11.189092654306711</v>
      </c>
      <c r="P3302" s="1">
        <v>213800</v>
      </c>
      <c r="Q3302" s="3">
        <v>6.7500000000000004E-2</v>
      </c>
      <c r="R3302">
        <v>30</v>
      </c>
      <c r="S3302" s="1">
        <v>855200</v>
      </c>
      <c r="T3302" s="1">
        <v>5546.81</v>
      </c>
      <c r="U3302" s="1">
        <v>1085.52</v>
      </c>
      <c r="V3302" s="1">
        <v>222.71</v>
      </c>
      <c r="W3302" s="4">
        <v>375</v>
      </c>
      <c r="X3302" s="1">
        <v>7230.04</v>
      </c>
      <c r="Y3302">
        <v>12</v>
      </c>
      <c r="Z3302">
        <v>8</v>
      </c>
      <c r="AA3302" t="str">
        <f>VLOOKUP($B3302,Sheet1!A:E,5,FALSE)</f>
        <v>Sectioned into 3 sub-neighborhoods, estates in the north east, west shopping areas, and South high crime area.</v>
      </c>
    </row>
    <row r="3303" spans="1:27" x14ac:dyDescent="0.2">
      <c r="A3303">
        <v>3454</v>
      </c>
      <c r="B3303" t="s">
        <v>4154</v>
      </c>
      <c r="C3303" t="s">
        <v>34</v>
      </c>
      <c r="D3303" s="1">
        <v>599999</v>
      </c>
      <c r="E3303">
        <v>3</v>
      </c>
      <c r="F3303">
        <v>2</v>
      </c>
      <c r="G3303" s="2">
        <v>2184</v>
      </c>
      <c r="H3303" t="s">
        <v>81</v>
      </c>
      <c r="I3303" t="s">
        <v>45</v>
      </c>
      <c r="J3303" s="5">
        <v>11203</v>
      </c>
      <c r="K3303" s="8" t="str">
        <f>VLOOKUP($B3303,Sheet1!A:E,3,FALSE)</f>
        <v>Flatbush</v>
      </c>
      <c r="L3303" s="8" t="str">
        <f>VLOOKUP($B3303,Sheet1!A:E,4,FALSE)</f>
        <v>B</v>
      </c>
      <c r="M3303">
        <v>-73.933285600000005</v>
      </c>
      <c r="N3303">
        <v>40.649409599999998</v>
      </c>
      <c r="O3303" s="13">
        <f>VLOOKUP($B3303,Sheet2!A:F,6,FALSE)</f>
        <v>7.3856972821022433</v>
      </c>
      <c r="P3303" s="1">
        <v>119999.8</v>
      </c>
      <c r="Q3303" s="3">
        <v>6.7500000000000004E-2</v>
      </c>
      <c r="R3303">
        <v>30</v>
      </c>
      <c r="S3303" s="1">
        <v>479999.2</v>
      </c>
      <c r="T3303" s="1">
        <v>3113.27</v>
      </c>
      <c r="U3303" s="1">
        <v>609.27</v>
      </c>
      <c r="V3303" s="1">
        <v>125</v>
      </c>
      <c r="W3303" s="4">
        <v>205</v>
      </c>
      <c r="X3303" s="1">
        <v>4052.53</v>
      </c>
      <c r="Y3303">
        <v>6</v>
      </c>
      <c r="Z3303">
        <v>14</v>
      </c>
      <c r="AA3303" t="str">
        <f>VLOOKUP($B3303,Sheet1!A:E,5,FALSE)</f>
        <v>Family friendly neighborhood, Open Space, South of Prospect Park, more affordable, having Carribean &amp; Haitian Influence.</v>
      </c>
    </row>
    <row r="3304" spans="1:27" x14ac:dyDescent="0.2">
      <c r="A3304">
        <v>3455</v>
      </c>
      <c r="B3304" t="s">
        <v>4155</v>
      </c>
      <c r="C3304" t="s">
        <v>26</v>
      </c>
      <c r="D3304" s="1">
        <v>7600000</v>
      </c>
      <c r="E3304">
        <v>4</v>
      </c>
      <c r="F3304">
        <v>4</v>
      </c>
      <c r="G3304" s="2">
        <v>3216</v>
      </c>
      <c r="H3304" t="s">
        <v>69</v>
      </c>
      <c r="I3304" t="s">
        <v>28</v>
      </c>
      <c r="J3304" s="5">
        <v>10007</v>
      </c>
      <c r="K3304" s="8" t="str">
        <f>VLOOKUP($B3304,Sheet1!A:E,3,FALSE)</f>
        <v>Tribeca</v>
      </c>
      <c r="L3304" s="8" t="str">
        <f>VLOOKUP($B3304,Sheet1!A:E,4,FALSE)</f>
        <v>A</v>
      </c>
      <c r="M3304">
        <v>-74.012721200000001</v>
      </c>
      <c r="N3304">
        <v>40.713963900000003</v>
      </c>
      <c r="O3304" s="13">
        <f>VLOOKUP($B3304,Sheet2!A:F,6,FALSE)</f>
        <v>2.7993251191225519</v>
      </c>
      <c r="P3304" s="1">
        <v>1520000</v>
      </c>
      <c r="Q3304" s="3">
        <v>6.7500000000000004E-2</v>
      </c>
      <c r="R3304">
        <v>30</v>
      </c>
      <c r="S3304" s="1">
        <v>6080000</v>
      </c>
      <c r="T3304" s="1">
        <v>39434.76</v>
      </c>
      <c r="U3304" s="1">
        <v>7717.42</v>
      </c>
      <c r="V3304" s="1">
        <v>1583.33</v>
      </c>
      <c r="W3304" s="4">
        <v>375</v>
      </c>
      <c r="X3304" s="1">
        <v>49110.52</v>
      </c>
      <c r="Y3304">
        <v>8</v>
      </c>
      <c r="Z3304">
        <v>13</v>
      </c>
      <c r="AA3304" t="str">
        <f>VLOOKUP($B3304,Sheet1!A:E,5,FALSE)</f>
        <v>Upscale residences, celebrity residents,  Tribeca Film Festival, converted warehouse architecture.</v>
      </c>
    </row>
    <row r="3305" spans="1:27" x14ac:dyDescent="0.2">
      <c r="A3305">
        <v>3456</v>
      </c>
      <c r="B3305" t="s">
        <v>4156</v>
      </c>
      <c r="C3305" t="s">
        <v>52</v>
      </c>
      <c r="D3305" s="1">
        <v>248000</v>
      </c>
      <c r="E3305">
        <v>1</v>
      </c>
      <c r="F3305">
        <v>1</v>
      </c>
      <c r="G3305" s="2">
        <v>2184</v>
      </c>
      <c r="H3305" t="s">
        <v>125</v>
      </c>
      <c r="I3305" t="s">
        <v>65</v>
      </c>
      <c r="J3305" s="5">
        <v>11365</v>
      </c>
      <c r="K3305" s="8" t="str">
        <f>VLOOKUP($B3305,Sheet1!A:E,3,FALSE)</f>
        <v>Auburndale</v>
      </c>
      <c r="L3305" s="8" t="str">
        <f>VLOOKUP($B3305,Sheet1!A:E,4,FALSE)</f>
        <v>B</v>
      </c>
      <c r="M3305">
        <v>-73.777686399999993</v>
      </c>
      <c r="N3305">
        <v>40.738307200000001</v>
      </c>
      <c r="O3305" s="13">
        <f>VLOOKUP($B3305,Sheet2!A:F,6,FALSE)</f>
        <v>10.926655123619611</v>
      </c>
      <c r="P3305" s="1">
        <v>49600</v>
      </c>
      <c r="Q3305" s="3">
        <v>6.7500000000000004E-2</v>
      </c>
      <c r="R3305">
        <v>30</v>
      </c>
      <c r="S3305" s="1">
        <v>198400</v>
      </c>
      <c r="T3305" s="1">
        <v>1286.82</v>
      </c>
      <c r="U3305" s="1">
        <v>251.83</v>
      </c>
      <c r="V3305" s="1">
        <v>51.67</v>
      </c>
      <c r="W3305" s="4">
        <v>205</v>
      </c>
      <c r="X3305" s="1">
        <v>1795.32</v>
      </c>
      <c r="Y3305">
        <v>2</v>
      </c>
      <c r="Z3305">
        <v>18</v>
      </c>
      <c r="AA3305" t="str">
        <f>VLOOKUP($B3305,Sheet1!A:E,5,FALSE)</f>
        <v>Francis Lewis High School, suburban feel - sidewalks with trees, Long Island RailRoad primary transportation.</v>
      </c>
    </row>
    <row r="3306" spans="1:27" x14ac:dyDescent="0.2">
      <c r="A3306">
        <v>3457</v>
      </c>
      <c r="B3306" t="s">
        <v>4157</v>
      </c>
      <c r="C3306" t="s">
        <v>26</v>
      </c>
      <c r="D3306" s="1">
        <v>575000</v>
      </c>
      <c r="E3306">
        <v>1</v>
      </c>
      <c r="F3306">
        <v>1</v>
      </c>
      <c r="G3306" s="2">
        <v>1073</v>
      </c>
      <c r="H3306" t="s">
        <v>2583</v>
      </c>
      <c r="I3306" t="s">
        <v>28</v>
      </c>
      <c r="J3306" s="5">
        <v>10032</v>
      </c>
      <c r="K3306" s="8" t="str">
        <f>VLOOKUP($B3306,Sheet1!A:E,3,FALSE)</f>
        <v>Washington Heights</v>
      </c>
      <c r="L3306" s="8" t="str">
        <f>VLOOKUP($B3306,Sheet1!A:E,4,FALSE)</f>
        <v>B</v>
      </c>
      <c r="M3306">
        <v>-73.936992399999994</v>
      </c>
      <c r="N3306">
        <v>40.838714400000001</v>
      </c>
      <c r="O3306" s="13">
        <f>VLOOKUP($B3306,Sheet2!A:F,6,FALSE)</f>
        <v>6.7031167339211661</v>
      </c>
      <c r="P3306" s="1">
        <v>115000</v>
      </c>
      <c r="Q3306" s="3">
        <v>6.7500000000000004E-2</v>
      </c>
      <c r="R3306">
        <v>30</v>
      </c>
      <c r="S3306" s="1">
        <v>460000</v>
      </c>
      <c r="T3306" s="1">
        <v>2983.55</v>
      </c>
      <c r="U3306" s="1">
        <v>583.88</v>
      </c>
      <c r="V3306" s="1">
        <v>119.79</v>
      </c>
      <c r="W3306" s="4">
        <v>1000</v>
      </c>
      <c r="X3306" s="1">
        <v>4687.2299999999996</v>
      </c>
      <c r="Y3306">
        <v>2</v>
      </c>
      <c r="Z3306">
        <v>9</v>
      </c>
      <c r="AA3306" t="str">
        <f>VLOOKUP($B3306,Sheet1!A:E,5,FALSE)</f>
        <v>Dominican community, Dykman Street, George Washington Bridge, Columbia University</v>
      </c>
    </row>
    <row r="3307" spans="1:27" x14ac:dyDescent="0.2">
      <c r="A3307">
        <v>3458</v>
      </c>
      <c r="B3307" t="s">
        <v>4158</v>
      </c>
      <c r="C3307" t="s">
        <v>52</v>
      </c>
      <c r="D3307" s="1">
        <v>350000</v>
      </c>
      <c r="E3307">
        <v>2</v>
      </c>
      <c r="F3307">
        <v>1</v>
      </c>
      <c r="G3307">
        <v>850</v>
      </c>
      <c r="H3307" t="s">
        <v>338</v>
      </c>
      <c r="I3307" t="s">
        <v>28</v>
      </c>
      <c r="J3307" s="5">
        <v>10033</v>
      </c>
      <c r="K3307" s="8" t="str">
        <f>VLOOKUP($B3307,Sheet1!A:E,3,FALSE)</f>
        <v>Washington Heights</v>
      </c>
      <c r="L3307" s="8" t="str">
        <f>VLOOKUP($B3307,Sheet1!A:E,4,FALSE)</f>
        <v>B</v>
      </c>
      <c r="M3307">
        <v>-73.930870999999996</v>
      </c>
      <c r="N3307">
        <v>40.848541699999998</v>
      </c>
      <c r="O3307" s="13">
        <f>VLOOKUP($B3307,Sheet2!A:F,6,FALSE)</f>
        <v>7.4523295241742522</v>
      </c>
      <c r="P3307" s="1">
        <v>70000</v>
      </c>
      <c r="Q3307" s="3">
        <v>6.7500000000000004E-2</v>
      </c>
      <c r="R3307">
        <v>30</v>
      </c>
      <c r="S3307" s="1">
        <v>280000</v>
      </c>
      <c r="T3307" s="1">
        <v>1816.07</v>
      </c>
      <c r="U3307" s="1">
        <v>355.41</v>
      </c>
      <c r="V3307" s="1">
        <v>72.92</v>
      </c>
      <c r="W3307" s="4">
        <v>550</v>
      </c>
      <c r="X3307" s="1">
        <v>2794.4</v>
      </c>
      <c r="Y3307">
        <v>4</v>
      </c>
      <c r="Z3307">
        <v>7</v>
      </c>
      <c r="AA3307" t="str">
        <f>VLOOKUP($B3307,Sheet1!A:E,5,FALSE)</f>
        <v>Dominican community, Dykman Street, George Washington Bridge, Columbia University</v>
      </c>
    </row>
    <row r="3308" spans="1:27" x14ac:dyDescent="0.2">
      <c r="A3308">
        <v>3460</v>
      </c>
      <c r="B3308" t="s">
        <v>4159</v>
      </c>
      <c r="C3308" t="s">
        <v>26</v>
      </c>
      <c r="D3308" s="1">
        <v>695000</v>
      </c>
      <c r="E3308">
        <v>3</v>
      </c>
      <c r="F3308">
        <v>2</v>
      </c>
      <c r="G3308">
        <v>704</v>
      </c>
      <c r="H3308" t="s">
        <v>69</v>
      </c>
      <c r="I3308" t="s">
        <v>45</v>
      </c>
      <c r="J3308" s="5">
        <v>11238</v>
      </c>
      <c r="K3308" s="8" t="str">
        <f>VLOOKUP($B3308,Sheet1!A:E,3,FALSE)</f>
        <v>Clinton Hill</v>
      </c>
      <c r="L3308" s="8" t="str">
        <f>VLOOKUP($B3308,Sheet1!A:E,4,FALSE)</f>
        <v>A</v>
      </c>
      <c r="M3308">
        <v>-73.965600699999996</v>
      </c>
      <c r="N3308">
        <v>40.682985100000003</v>
      </c>
      <c r="O3308" s="13">
        <f>VLOOKUP($B3308,Sheet2!A:F,6,FALSE)</f>
        <v>4.6603015176910629</v>
      </c>
      <c r="P3308" s="1">
        <v>139000</v>
      </c>
      <c r="Q3308" s="3">
        <v>6.7500000000000004E-2</v>
      </c>
      <c r="R3308">
        <v>30</v>
      </c>
      <c r="S3308" s="1">
        <v>556000</v>
      </c>
      <c r="T3308" s="1">
        <v>3606.21</v>
      </c>
      <c r="U3308" s="1">
        <v>705.74</v>
      </c>
      <c r="V3308" s="1">
        <v>144.79</v>
      </c>
      <c r="W3308" s="4">
        <v>600</v>
      </c>
      <c r="X3308" s="1">
        <v>5056.7299999999996</v>
      </c>
      <c r="Y3308">
        <v>6</v>
      </c>
      <c r="Z3308">
        <v>4</v>
      </c>
      <c r="AA3308" t="str">
        <f>VLOOKUP($B3308,Sheet1!A:E,5,FALSE)</f>
        <v>19th century brownstones, professionally diverse with artist, corporate workers, and students. Pratt Institute</v>
      </c>
    </row>
    <row r="3309" spans="1:27" x14ac:dyDescent="0.2">
      <c r="A3309">
        <v>3461</v>
      </c>
      <c r="B3309" t="s">
        <v>4160</v>
      </c>
      <c r="C3309" t="s">
        <v>34</v>
      </c>
      <c r="D3309" s="1">
        <v>875000</v>
      </c>
      <c r="E3309">
        <v>4</v>
      </c>
      <c r="F3309">
        <v>2</v>
      </c>
      <c r="G3309" s="2">
        <v>1600</v>
      </c>
      <c r="H3309" t="s">
        <v>47</v>
      </c>
      <c r="I3309" t="s">
        <v>45</v>
      </c>
      <c r="J3309" s="5">
        <v>11226</v>
      </c>
      <c r="K3309" s="8" t="str">
        <f>VLOOKUP($B3309,Sheet1!A:E,3,FALSE)</f>
        <v>Flatbush</v>
      </c>
      <c r="L3309" s="8" t="str">
        <f>VLOOKUP($B3309,Sheet1!A:E,4,FALSE)</f>
        <v>B</v>
      </c>
      <c r="M3309">
        <v>-73.953904600000001</v>
      </c>
      <c r="N3309">
        <v>40.644069799999997</v>
      </c>
      <c r="O3309" s="13">
        <f>VLOOKUP($B3309,Sheet2!A:F,6,FALSE)</f>
        <v>7.4149498771261682</v>
      </c>
      <c r="P3309" s="1">
        <v>175000</v>
      </c>
      <c r="Q3309" s="3">
        <v>6.7500000000000004E-2</v>
      </c>
      <c r="R3309">
        <v>30</v>
      </c>
      <c r="S3309" s="1">
        <v>700000</v>
      </c>
      <c r="T3309" s="1">
        <v>4540.1899999999996</v>
      </c>
      <c r="U3309" s="1">
        <v>888.52</v>
      </c>
      <c r="V3309" s="1">
        <v>182.29</v>
      </c>
      <c r="W3309" s="4">
        <v>600</v>
      </c>
      <c r="X3309" s="1">
        <v>6211</v>
      </c>
      <c r="Y3309">
        <v>8</v>
      </c>
      <c r="Z3309">
        <v>10</v>
      </c>
      <c r="AA3309" t="str">
        <f>VLOOKUP($B3309,Sheet1!A:E,5,FALSE)</f>
        <v>Family friendly neighborhood, Open Space, South of Prospect Park, more affordable, having Carribean &amp; Haitian Influence.</v>
      </c>
    </row>
    <row r="3310" spans="1:27" x14ac:dyDescent="0.2">
      <c r="A3310">
        <v>3462</v>
      </c>
      <c r="B3310" t="s">
        <v>4161</v>
      </c>
      <c r="C3310" t="s">
        <v>188</v>
      </c>
      <c r="D3310" s="1">
        <v>119000</v>
      </c>
      <c r="E3310">
        <v>3</v>
      </c>
      <c r="F3310">
        <v>1</v>
      </c>
      <c r="G3310" s="2">
        <v>2184</v>
      </c>
      <c r="H3310" t="s">
        <v>1209</v>
      </c>
      <c r="I3310" t="s">
        <v>65</v>
      </c>
      <c r="J3310" s="5">
        <v>11373</v>
      </c>
      <c r="K3310" s="8" t="str">
        <f>VLOOKUP($B3310,Sheet1!A:E,3,FALSE)</f>
        <v>Elmhurst</v>
      </c>
      <c r="L3310" s="8" t="str">
        <f>VLOOKUP($B3310,Sheet1!A:E,4,FALSE)</f>
        <v>B-</v>
      </c>
      <c r="M3310">
        <v>-73.873193400000005</v>
      </c>
      <c r="N3310">
        <v>40.730615399999998</v>
      </c>
      <c r="O3310" s="13">
        <f>VLOOKUP($B3310,Sheet2!A:F,6,FALSE)</f>
        <v>6.0229809918281916</v>
      </c>
      <c r="P3310" s="1">
        <v>23800</v>
      </c>
      <c r="Q3310" s="3">
        <v>6.7500000000000004E-2</v>
      </c>
      <c r="R3310">
        <v>30</v>
      </c>
      <c r="S3310" s="1">
        <v>95200</v>
      </c>
      <c r="T3310" s="1">
        <v>617.47</v>
      </c>
      <c r="U3310" s="1">
        <v>120.84</v>
      </c>
      <c r="V3310" s="1">
        <v>24.79</v>
      </c>
      <c r="W3310" s="4">
        <v>205</v>
      </c>
      <c r="X3310" s="1">
        <v>968.1</v>
      </c>
      <c r="Y3310">
        <v>6</v>
      </c>
      <c r="Z3310">
        <v>18</v>
      </c>
      <c r="AA3310" t="str">
        <f>VLOOKUP($B3310,Sheet1!A:E,5,FALSE)</f>
        <v>Queens Center Mall, Authentic food scene, very busy commercial area.</v>
      </c>
    </row>
    <row r="3311" spans="1:27" x14ac:dyDescent="0.2">
      <c r="A3311">
        <v>3463</v>
      </c>
      <c r="B3311" t="s">
        <v>4162</v>
      </c>
      <c r="C3311" t="s">
        <v>41</v>
      </c>
      <c r="D3311" s="1">
        <v>4000000</v>
      </c>
      <c r="E3311">
        <v>6</v>
      </c>
      <c r="F3311">
        <v>4</v>
      </c>
      <c r="G3311" s="2">
        <v>5854</v>
      </c>
      <c r="H3311" t="s">
        <v>39</v>
      </c>
      <c r="I3311" t="s">
        <v>45</v>
      </c>
      <c r="J3311" s="5">
        <v>11231</v>
      </c>
      <c r="K3311" s="8" t="str">
        <f>VLOOKUP($B3311,Sheet1!A:E,3,FALSE)</f>
        <v>Carroll Gardens</v>
      </c>
      <c r="L3311" s="8" t="str">
        <f>VLOOKUP($B3311,Sheet1!A:E,4,FALSE)</f>
        <v>A</v>
      </c>
      <c r="M3311">
        <v>-73.993949499999999</v>
      </c>
      <c r="N3311">
        <v>40.677738599999998</v>
      </c>
      <c r="O3311" s="13">
        <f>VLOOKUP($B3311,Sheet2!A:F,6,FALSE)</f>
        <v>4.9249383420225064</v>
      </c>
      <c r="P3311" s="1">
        <v>800000</v>
      </c>
      <c r="Q3311" s="3">
        <v>6.7500000000000004E-2</v>
      </c>
      <c r="R3311">
        <v>30</v>
      </c>
      <c r="S3311" s="1">
        <v>3200000</v>
      </c>
      <c r="T3311" s="1">
        <v>20755.14</v>
      </c>
      <c r="U3311" s="1">
        <v>4061.8</v>
      </c>
      <c r="V3311" s="1">
        <v>833.33</v>
      </c>
      <c r="W3311" s="4">
        <v>375</v>
      </c>
      <c r="X3311" s="1">
        <v>26025.27</v>
      </c>
      <c r="Y3311">
        <v>12</v>
      </c>
      <c r="Z3311">
        <v>24</v>
      </c>
      <c r="AA3311" t="str">
        <f>VLOOKUP($B3311,Sheet1!A:E,5,FALSE)</f>
        <v>Italian-American heritage and charming brownstones.</v>
      </c>
    </row>
    <row r="3312" spans="1:27" x14ac:dyDescent="0.2">
      <c r="A3312">
        <v>3464</v>
      </c>
      <c r="B3312" t="s">
        <v>4163</v>
      </c>
      <c r="C3312" t="s">
        <v>52</v>
      </c>
      <c r="D3312" s="1">
        <v>195000</v>
      </c>
      <c r="E3312">
        <v>3</v>
      </c>
      <c r="F3312">
        <v>1</v>
      </c>
      <c r="G3312" s="2">
        <v>2184</v>
      </c>
      <c r="H3312" t="s">
        <v>39</v>
      </c>
      <c r="I3312" t="s">
        <v>65</v>
      </c>
      <c r="J3312" s="5">
        <v>11372</v>
      </c>
      <c r="K3312" s="8" t="str">
        <f>VLOOKUP($B3312,Sheet1!A:E,3,FALSE)</f>
        <v>High Bridge</v>
      </c>
      <c r="L3312" s="8" t="str">
        <f>VLOOKUP($B3312,Sheet1!A:E,4,FALSE)</f>
        <v>C</v>
      </c>
      <c r="M3312">
        <v>-73.876960400000002</v>
      </c>
      <c r="N3312">
        <v>40.754306999999997</v>
      </c>
      <c r="O3312" s="13">
        <f>VLOOKUP($B3312,Sheet2!A:F,6,FALSE)</f>
        <v>5.7044490722711627</v>
      </c>
      <c r="P3312" s="1">
        <v>39000</v>
      </c>
      <c r="Q3312" s="3">
        <v>6.7500000000000004E-2</v>
      </c>
      <c r="R3312">
        <v>30</v>
      </c>
      <c r="S3312" s="1">
        <v>156000</v>
      </c>
      <c r="T3312" s="1">
        <v>1011.81</v>
      </c>
      <c r="U3312" s="1">
        <v>198.01</v>
      </c>
      <c r="V3312" s="1">
        <v>40.630000000000003</v>
      </c>
      <c r="W3312" s="4">
        <v>205</v>
      </c>
      <c r="X3312" s="1">
        <v>1455.45</v>
      </c>
      <c r="Y3312">
        <v>6</v>
      </c>
      <c r="Z3312">
        <v>18</v>
      </c>
      <c r="AA3312" t="str">
        <f>VLOOKUP($B3312,Sheet1!A:E,5,FALSE)</f>
        <v> High Bridge connecting Manhattan &amp; Bronx, near Yankee Stadium. High poverty rates.</v>
      </c>
    </row>
    <row r="3313" spans="1:27" x14ac:dyDescent="0.2">
      <c r="A3313">
        <v>3465</v>
      </c>
      <c r="B3313" t="s">
        <v>4164</v>
      </c>
      <c r="C3313" t="s">
        <v>52</v>
      </c>
      <c r="D3313" s="1">
        <v>410000</v>
      </c>
      <c r="E3313">
        <v>3</v>
      </c>
      <c r="F3313">
        <v>1</v>
      </c>
      <c r="G3313">
        <v>766</v>
      </c>
      <c r="H3313" t="s">
        <v>4165</v>
      </c>
      <c r="I3313" t="s">
        <v>28</v>
      </c>
      <c r="J3313" s="5">
        <v>10037</v>
      </c>
      <c r="K3313" s="8" t="str">
        <f>VLOOKUP($B3313,Sheet1!A:E,3,FALSE)</f>
        <v>Harlem</v>
      </c>
      <c r="L3313" s="8" t="str">
        <f>VLOOKUP($B3313,Sheet1!A:E,4,FALSE)</f>
        <v>C</v>
      </c>
      <c r="M3313">
        <v>-73.937473400000002</v>
      </c>
      <c r="N3313">
        <v>40.815359000000001</v>
      </c>
      <c r="O3313" s="13">
        <f>VLOOKUP($B3313,Sheet2!A:F,6,FALSE)</f>
        <v>5.2354068610194284</v>
      </c>
      <c r="P3313" s="1">
        <v>82000</v>
      </c>
      <c r="Q3313" s="3">
        <v>6.7500000000000004E-2</v>
      </c>
      <c r="R3313">
        <v>30</v>
      </c>
      <c r="S3313" s="1">
        <v>328000</v>
      </c>
      <c r="T3313" s="1">
        <v>2127.4</v>
      </c>
      <c r="U3313" s="1">
        <v>416.33</v>
      </c>
      <c r="V3313" s="1">
        <v>85.42</v>
      </c>
      <c r="W3313" s="4">
        <v>205</v>
      </c>
      <c r="X3313" s="1">
        <v>2834.15</v>
      </c>
      <c r="Y3313">
        <v>6</v>
      </c>
      <c r="Z3313">
        <v>6</v>
      </c>
      <c r="AA3313" t="str">
        <f>VLOOKUP($B3313,Sheet1!A:E,5,FALSE)</f>
        <v>Rich African-American history and cultural landmarks such as Apollo Theather. </v>
      </c>
    </row>
    <row r="3314" spans="1:27" x14ac:dyDescent="0.2">
      <c r="A3314">
        <v>3466</v>
      </c>
      <c r="B3314" t="s">
        <v>4166</v>
      </c>
      <c r="C3314" t="s">
        <v>41</v>
      </c>
      <c r="D3314" s="1">
        <v>699000</v>
      </c>
      <c r="E3314">
        <v>4</v>
      </c>
      <c r="F3314">
        <v>2</v>
      </c>
      <c r="G3314" s="2">
        <v>2184</v>
      </c>
      <c r="H3314" t="s">
        <v>39</v>
      </c>
      <c r="I3314" t="s">
        <v>45</v>
      </c>
      <c r="J3314" s="5">
        <v>11203</v>
      </c>
      <c r="K3314" s="8" t="str">
        <f>VLOOKUP($B3314,Sheet1!A:E,3,FALSE)</f>
        <v>Flatbush</v>
      </c>
      <c r="L3314" s="8" t="str">
        <f>VLOOKUP($B3314,Sheet1!A:E,4,FALSE)</f>
        <v>B</v>
      </c>
      <c r="M3314">
        <v>-73.927933699999997</v>
      </c>
      <c r="N3314">
        <v>40.645033099999999</v>
      </c>
      <c r="O3314" s="13">
        <f>VLOOKUP($B3314,Sheet2!A:F,6,FALSE)</f>
        <v>7.7718352496647487</v>
      </c>
      <c r="P3314" s="1">
        <v>139800</v>
      </c>
      <c r="Q3314" s="3">
        <v>6.7500000000000004E-2</v>
      </c>
      <c r="R3314">
        <v>30</v>
      </c>
      <c r="S3314" s="1">
        <v>559200</v>
      </c>
      <c r="T3314" s="1">
        <v>3626.96</v>
      </c>
      <c r="U3314" s="1">
        <v>709.8</v>
      </c>
      <c r="V3314" s="1">
        <v>145.63</v>
      </c>
      <c r="W3314" s="4">
        <v>550</v>
      </c>
      <c r="X3314" s="1">
        <v>5032.3900000000003</v>
      </c>
      <c r="Y3314">
        <v>8</v>
      </c>
      <c r="Z3314">
        <v>14</v>
      </c>
      <c r="AA3314" t="str">
        <f>VLOOKUP($B3314,Sheet1!A:E,5,FALSE)</f>
        <v>Family friendly neighborhood, Open Space, South of Prospect Park, more affordable, having Carribean &amp; Haitian Influence.</v>
      </c>
    </row>
    <row r="3315" spans="1:27" x14ac:dyDescent="0.2">
      <c r="A3315">
        <v>3467</v>
      </c>
      <c r="B3315" t="s">
        <v>4167</v>
      </c>
      <c r="C3315" t="s">
        <v>34</v>
      </c>
      <c r="D3315" s="1">
        <v>699999</v>
      </c>
      <c r="E3315">
        <v>3</v>
      </c>
      <c r="F3315">
        <v>2</v>
      </c>
      <c r="G3315" s="2">
        <v>2184</v>
      </c>
      <c r="H3315" t="s">
        <v>345</v>
      </c>
      <c r="I3315" t="s">
        <v>54</v>
      </c>
      <c r="J3315" s="5">
        <v>10473</v>
      </c>
      <c r="K3315" s="8" t="str">
        <f>VLOOKUP($B3315,Sheet1!A:E,3,FALSE)</f>
        <v>Clason Point</v>
      </c>
      <c r="L3315" s="8" t="str">
        <f>VLOOKUP($B3315,Sheet1!A:E,4,FALSE)</f>
        <v>C</v>
      </c>
      <c r="M3315">
        <v>-73.857972700000005</v>
      </c>
      <c r="N3315">
        <v>40.807067199999999</v>
      </c>
      <c r="O3315" s="13">
        <f>VLOOKUP($B3315,Sheet2!A:F,6,FALSE)</f>
        <v>7.8008034192828841</v>
      </c>
      <c r="P3315" s="1">
        <v>139999.79999999999</v>
      </c>
      <c r="Q3315" s="3">
        <v>6.7500000000000004E-2</v>
      </c>
      <c r="R3315">
        <v>30</v>
      </c>
      <c r="S3315" s="1">
        <v>559999.19999999995</v>
      </c>
      <c r="T3315" s="1">
        <v>3632.14</v>
      </c>
      <c r="U3315" s="1">
        <v>710.81</v>
      </c>
      <c r="V3315" s="1">
        <v>145.83000000000001</v>
      </c>
      <c r="W3315" s="4">
        <v>600</v>
      </c>
      <c r="X3315" s="1">
        <v>5088.79</v>
      </c>
      <c r="Y3315">
        <v>6</v>
      </c>
      <c r="Z3315">
        <v>14</v>
      </c>
      <c r="AA3315" t="str">
        <f>VLOOKUP($B3315,Sheet1!A:E,5,FALSE)</f>
        <v>Bronx, Waterfront location with family-friendly residential vibe.</v>
      </c>
    </row>
    <row r="3316" spans="1:27" x14ac:dyDescent="0.2">
      <c r="A3316">
        <v>3468</v>
      </c>
      <c r="B3316" t="s">
        <v>4168</v>
      </c>
      <c r="C3316" t="s">
        <v>87</v>
      </c>
      <c r="D3316" s="1">
        <v>915000</v>
      </c>
      <c r="E3316">
        <v>6</v>
      </c>
      <c r="F3316">
        <v>5</v>
      </c>
      <c r="G3316" s="2">
        <v>3096</v>
      </c>
      <c r="H3316" t="s">
        <v>473</v>
      </c>
      <c r="I3316" t="s">
        <v>54</v>
      </c>
      <c r="J3316" s="5">
        <v>10462</v>
      </c>
      <c r="K3316" s="8" t="str">
        <f>VLOOKUP($B3316,Sheet1!A:E,3,FALSE)</f>
        <v>Castle Hill</v>
      </c>
      <c r="L3316" s="8" t="str">
        <f>VLOOKUP($B3316,Sheet1!A:E,4,FALSE)</f>
        <v>C</v>
      </c>
      <c r="M3316">
        <v>-73.865096399999999</v>
      </c>
      <c r="N3316">
        <v>40.847161800000002</v>
      </c>
      <c r="O3316" s="13">
        <f>VLOOKUP($B3316,Sheet2!A:F,6,FALSE)</f>
        <v>9.2664838536398975</v>
      </c>
      <c r="P3316" s="1">
        <v>183000</v>
      </c>
      <c r="Q3316" s="3">
        <v>6.7500000000000004E-2</v>
      </c>
      <c r="R3316">
        <v>30</v>
      </c>
      <c r="S3316" s="1">
        <v>732000</v>
      </c>
      <c r="T3316" s="1">
        <v>4747.74</v>
      </c>
      <c r="U3316" s="1">
        <v>929.14</v>
      </c>
      <c r="V3316" s="1">
        <v>190.63</v>
      </c>
      <c r="W3316" s="4">
        <v>600</v>
      </c>
      <c r="X3316" s="1">
        <v>6467.5</v>
      </c>
      <c r="Y3316">
        <v>12</v>
      </c>
      <c r="Z3316">
        <v>11</v>
      </c>
      <c r="AA3316" t="str">
        <f>VLOOKUP($B3316,Sheet1!A:E,5,FALSE)</f>
        <v>Residential neighborhood, suburban feeling, with scenic waterfront views.</v>
      </c>
    </row>
    <row r="3317" spans="1:27" x14ac:dyDescent="0.2">
      <c r="A3317">
        <v>3469</v>
      </c>
      <c r="B3317" t="s">
        <v>4169</v>
      </c>
      <c r="C3317" t="s">
        <v>52</v>
      </c>
      <c r="D3317" s="1">
        <v>399000</v>
      </c>
      <c r="E3317">
        <v>1</v>
      </c>
      <c r="F3317">
        <v>1</v>
      </c>
      <c r="G3317" s="2">
        <v>2184</v>
      </c>
      <c r="H3317" t="s">
        <v>39</v>
      </c>
      <c r="I3317" t="s">
        <v>65</v>
      </c>
      <c r="J3317" s="5">
        <v>11372</v>
      </c>
      <c r="K3317" s="8" t="str">
        <f>VLOOKUP($B3317,Sheet1!A:E,3,FALSE)</f>
        <v>High Bridge</v>
      </c>
      <c r="L3317" s="8" t="str">
        <f>VLOOKUP($B3317,Sheet1!A:E,4,FALSE)</f>
        <v>C</v>
      </c>
      <c r="M3317">
        <v>-73.88467</v>
      </c>
      <c r="N3317">
        <v>40.751789899999999</v>
      </c>
      <c r="O3317" s="13">
        <f>VLOOKUP($B3317,Sheet2!A:F,6,FALSE)</f>
        <v>5.291352109863448</v>
      </c>
      <c r="P3317" s="1">
        <v>79800</v>
      </c>
      <c r="Q3317" s="3">
        <v>6.7500000000000004E-2</v>
      </c>
      <c r="R3317">
        <v>30</v>
      </c>
      <c r="S3317" s="1">
        <v>319200</v>
      </c>
      <c r="T3317" s="1">
        <v>2070.33</v>
      </c>
      <c r="U3317" s="1">
        <v>405.16</v>
      </c>
      <c r="V3317" s="1">
        <v>83.13</v>
      </c>
      <c r="W3317" s="4">
        <v>375</v>
      </c>
      <c r="X3317" s="1">
        <v>2933.61</v>
      </c>
      <c r="Y3317">
        <v>2</v>
      </c>
      <c r="Z3317">
        <v>18</v>
      </c>
      <c r="AA3317" t="str">
        <f>VLOOKUP($B3317,Sheet1!A:E,5,FALSE)</f>
        <v> High Bridge connecting Manhattan &amp; Bronx, near Yankee Stadium. High poverty rates.</v>
      </c>
    </row>
    <row r="3318" spans="1:27" x14ac:dyDescent="0.2">
      <c r="A3318">
        <v>3470</v>
      </c>
      <c r="B3318" t="s">
        <v>4170</v>
      </c>
      <c r="C3318" t="s">
        <v>52</v>
      </c>
      <c r="D3318" s="1">
        <v>995000</v>
      </c>
      <c r="E3318">
        <v>2</v>
      </c>
      <c r="F3318">
        <v>1</v>
      </c>
      <c r="G3318" s="2">
        <v>1000</v>
      </c>
      <c r="H3318" t="s">
        <v>27</v>
      </c>
      <c r="I3318" t="s">
        <v>28</v>
      </c>
      <c r="J3318" s="5">
        <v>10023</v>
      </c>
      <c r="K3318" s="8" t="str">
        <f>VLOOKUP($B3318,Sheet1!A:E,3,FALSE)</f>
        <v>Upper West Side</v>
      </c>
      <c r="L3318" s="8" t="str">
        <f>VLOOKUP($B3318,Sheet1!A:E,4,FALSE)</f>
        <v>A</v>
      </c>
      <c r="M3318">
        <v>-73.987640099999993</v>
      </c>
      <c r="N3318">
        <v>40.776553999999997</v>
      </c>
      <c r="O3318" s="13">
        <f>VLOOKUP($B3318,Sheet2!A:F,6,FALSE)</f>
        <v>1.9174474688674981</v>
      </c>
      <c r="P3318" s="1">
        <v>199000</v>
      </c>
      <c r="Q3318" s="3">
        <v>6.7500000000000004E-2</v>
      </c>
      <c r="R3318">
        <v>30</v>
      </c>
      <c r="S3318" s="1">
        <v>796000</v>
      </c>
      <c r="T3318" s="1">
        <v>5162.84</v>
      </c>
      <c r="U3318" s="1">
        <v>1010.37</v>
      </c>
      <c r="V3318" s="1">
        <v>207.29</v>
      </c>
      <c r="W3318" s="4">
        <v>600</v>
      </c>
      <c r="X3318" s="1">
        <v>6980.51</v>
      </c>
      <c r="Y3318">
        <v>4</v>
      </c>
      <c r="Z3318">
        <v>8</v>
      </c>
      <c r="AA3318" t="str">
        <f>VLOOKUP($B3318,Sheet1!A:E,5,FALSE)</f>
        <v>Western edge of Central Park, Lincoln Center, affluent area.</v>
      </c>
    </row>
    <row r="3319" spans="1:27" x14ac:dyDescent="0.2">
      <c r="A3319">
        <v>3471</v>
      </c>
      <c r="B3319" t="s">
        <v>4171</v>
      </c>
      <c r="C3319" t="s">
        <v>52</v>
      </c>
      <c r="D3319" s="1">
        <v>535000</v>
      </c>
      <c r="E3319">
        <v>2</v>
      </c>
      <c r="F3319">
        <v>1</v>
      </c>
      <c r="G3319" s="2">
        <v>1000</v>
      </c>
      <c r="H3319" t="s">
        <v>39</v>
      </c>
      <c r="I3319" t="s">
        <v>65</v>
      </c>
      <c r="J3319" s="5">
        <v>11106</v>
      </c>
      <c r="K3319" s="8" t="str">
        <f>VLOOKUP($B3319,Sheet1!A:E,3,FALSE)</f>
        <v>Long Island City</v>
      </c>
      <c r="L3319" s="8" t="str">
        <f>VLOOKUP($B3319,Sheet1!A:E,4,FALSE)</f>
        <v>B+</v>
      </c>
      <c r="M3319">
        <v>-73.930494100000004</v>
      </c>
      <c r="N3319">
        <v>40.761695699999997</v>
      </c>
      <c r="O3319" s="13">
        <f>VLOOKUP($B3319,Sheet2!A:F,6,FALSE)</f>
        <v>3.0163787754746401</v>
      </c>
      <c r="P3319" s="1">
        <v>107000</v>
      </c>
      <c r="Q3319" s="3">
        <v>6.7500000000000004E-2</v>
      </c>
      <c r="R3319">
        <v>30</v>
      </c>
      <c r="S3319" s="1">
        <v>428000</v>
      </c>
      <c r="T3319" s="1">
        <v>2776</v>
      </c>
      <c r="U3319" s="1">
        <v>543.27</v>
      </c>
      <c r="V3319" s="1">
        <v>111.46</v>
      </c>
      <c r="W3319" s="4">
        <v>600</v>
      </c>
      <c r="X3319" s="1">
        <v>4030.72</v>
      </c>
      <c r="Y3319">
        <v>4</v>
      </c>
      <c r="Z3319">
        <v>8</v>
      </c>
      <c r="AA3319" t="str">
        <f>VLOOKUP($B3319,Sheet1!A:E,5,FALSE)</f>
        <v>Modern buildings, luxury apartments in Queens, close to Manhattan. Young professionals and young families.</v>
      </c>
    </row>
    <row r="3320" spans="1:27" x14ac:dyDescent="0.2">
      <c r="A3320">
        <v>3472</v>
      </c>
      <c r="B3320" t="s">
        <v>4172</v>
      </c>
      <c r="C3320" t="s">
        <v>52</v>
      </c>
      <c r="D3320" s="1">
        <v>429000</v>
      </c>
      <c r="E3320">
        <v>1</v>
      </c>
      <c r="F3320">
        <v>1</v>
      </c>
      <c r="G3320">
        <v>575</v>
      </c>
      <c r="H3320" t="s">
        <v>929</v>
      </c>
      <c r="I3320" t="s">
        <v>45</v>
      </c>
      <c r="J3320" s="5">
        <v>11205</v>
      </c>
      <c r="K3320" s="8" t="str">
        <f>VLOOKUP($B3320,Sheet1!A:E,3,FALSE)</f>
        <v>Bedford-Stuyvesant</v>
      </c>
      <c r="L3320" s="8" t="str">
        <f>VLOOKUP($B3320,Sheet1!A:E,4,FALSE)</f>
        <v>C+</v>
      </c>
      <c r="M3320">
        <v>-73.964290000000005</v>
      </c>
      <c r="N3320">
        <v>40.692675000000001</v>
      </c>
      <c r="O3320" s="13">
        <f>VLOOKUP($B3320,Sheet2!A:F,6,FALSE)</f>
        <v>4.0297429774702627</v>
      </c>
      <c r="P3320" s="1">
        <v>85800</v>
      </c>
      <c r="Q3320" s="3">
        <v>6.7500000000000004E-2</v>
      </c>
      <c r="R3320">
        <v>30</v>
      </c>
      <c r="S3320" s="1">
        <v>343200</v>
      </c>
      <c r="T3320" s="1">
        <v>2225.9899999999998</v>
      </c>
      <c r="U3320" s="1">
        <v>435.63</v>
      </c>
      <c r="V3320" s="1">
        <v>89.38</v>
      </c>
      <c r="W3320" s="4">
        <v>600</v>
      </c>
      <c r="X3320" s="1">
        <v>3350.99</v>
      </c>
      <c r="Y3320">
        <v>2</v>
      </c>
      <c r="Z3320">
        <v>5</v>
      </c>
      <c r="AA3320" t="str">
        <f>VLOOKUP($B3320,Sheet1!A:E,5,FALSE)</f>
        <v>Bed-Stuy, Do or Die phrase, home of rappers Notorious B.I.G &amp; Jay Z, Options for soul food &amp; carribean foods.</v>
      </c>
    </row>
    <row r="3321" spans="1:27" x14ac:dyDescent="0.2">
      <c r="A3321">
        <v>3473</v>
      </c>
      <c r="B3321" t="s">
        <v>4173</v>
      </c>
      <c r="C3321" t="s">
        <v>34</v>
      </c>
      <c r="D3321" s="1">
        <v>2195000</v>
      </c>
      <c r="E3321">
        <v>3</v>
      </c>
      <c r="F3321">
        <v>4</v>
      </c>
      <c r="G3321" s="2">
        <v>2184</v>
      </c>
      <c r="H3321" t="s">
        <v>69</v>
      </c>
      <c r="I3321" t="s">
        <v>45</v>
      </c>
      <c r="J3321" s="5">
        <v>11215</v>
      </c>
      <c r="K3321" s="8" t="str">
        <f>VLOOKUP($B3321,Sheet1!A:E,3,FALSE)</f>
        <v>Park Slope</v>
      </c>
      <c r="L3321" s="8" t="str">
        <f>VLOOKUP($B3321,Sheet1!A:E,4,FALSE)</f>
        <v>A</v>
      </c>
      <c r="M3321">
        <v>-73.990395199999995</v>
      </c>
      <c r="N3321">
        <v>40.667974600000001</v>
      </c>
      <c r="O3321" s="13">
        <f>VLOOKUP($B3321,Sheet2!A:F,6,FALSE)</f>
        <v>5.584397163793458</v>
      </c>
      <c r="P3321" s="1">
        <v>439000</v>
      </c>
      <c r="Q3321" s="3">
        <v>6.7500000000000004E-2</v>
      </c>
      <c r="R3321">
        <v>30</v>
      </c>
      <c r="S3321" s="1">
        <v>1756000</v>
      </c>
      <c r="T3321" s="1">
        <v>11389.38</v>
      </c>
      <c r="U3321" s="1">
        <v>2228.91</v>
      </c>
      <c r="V3321" s="1">
        <v>457.29</v>
      </c>
      <c r="W3321" s="4">
        <v>1000</v>
      </c>
      <c r="X3321" s="1">
        <v>15075.59</v>
      </c>
      <c r="Y3321">
        <v>6</v>
      </c>
      <c r="Z3321">
        <v>9</v>
      </c>
      <c r="AA3321" t="str">
        <f>VLOOKUP($B3321,Sheet1!A:E,5,FALSE)</f>
        <v>Beautiful historic homes, Smith Street, Family friendly neighborhoods, near Prospect Park.</v>
      </c>
    </row>
    <row r="3322" spans="1:27" x14ac:dyDescent="0.2">
      <c r="A3322">
        <v>3474</v>
      </c>
      <c r="B3322" t="s">
        <v>4174</v>
      </c>
      <c r="C3322" t="s">
        <v>87</v>
      </c>
      <c r="D3322" s="1">
        <v>1690000</v>
      </c>
      <c r="E3322">
        <v>7</v>
      </c>
      <c r="F3322">
        <v>7</v>
      </c>
      <c r="G3322" s="2">
        <v>4600</v>
      </c>
      <c r="H3322" t="s">
        <v>113</v>
      </c>
      <c r="I3322" t="s">
        <v>65</v>
      </c>
      <c r="J3322" s="5">
        <v>11368</v>
      </c>
      <c r="K3322" s="8" t="str">
        <f>VLOOKUP($B3322,Sheet1!A:E,3,FALSE)</f>
        <v>Corona</v>
      </c>
      <c r="L3322" s="8" t="str">
        <f>VLOOKUP($B3322,Sheet1!A:E,4,FALSE)</f>
        <v>C</v>
      </c>
      <c r="M3322">
        <v>-73.852058</v>
      </c>
      <c r="N3322">
        <v>40.740729999999999</v>
      </c>
      <c r="O3322" s="13">
        <f>VLOOKUP($B3322,Sheet2!A:F,6,FALSE)</f>
        <v>7.0215092891681881</v>
      </c>
      <c r="P3322" s="1">
        <v>338000</v>
      </c>
      <c r="Q3322" s="3">
        <v>6.7500000000000004E-2</v>
      </c>
      <c r="R3322">
        <v>30</v>
      </c>
      <c r="S3322" s="1">
        <v>1352000</v>
      </c>
      <c r="T3322" s="1">
        <v>8769.0499999999993</v>
      </c>
      <c r="U3322" s="1">
        <v>1716.11</v>
      </c>
      <c r="V3322" s="1">
        <v>352.08</v>
      </c>
      <c r="W3322" s="4">
        <v>550</v>
      </c>
      <c r="X3322" s="1">
        <v>11387.24</v>
      </c>
      <c r="Y3322">
        <v>14</v>
      </c>
      <c r="Z3322">
        <v>13</v>
      </c>
      <c r="AA3322" t="str">
        <f>VLOOKUP($B3322,Sheet1!A:E,5,FALSE)</f>
        <v>Flushing Meadows - Corona Park Queens, Lemon Ice King icees, strong Latino community.</v>
      </c>
    </row>
    <row r="3323" spans="1:27" x14ac:dyDescent="0.2">
      <c r="A3323">
        <v>3475</v>
      </c>
      <c r="B3323" t="s">
        <v>4175</v>
      </c>
      <c r="C3323" t="s">
        <v>87</v>
      </c>
      <c r="D3323" s="1">
        <v>1699999</v>
      </c>
      <c r="E3323">
        <v>4</v>
      </c>
      <c r="F3323">
        <v>3</v>
      </c>
      <c r="G3323" s="2">
        <v>2160</v>
      </c>
      <c r="H3323" t="s">
        <v>1532</v>
      </c>
      <c r="I3323" t="s">
        <v>45</v>
      </c>
      <c r="J3323" s="5">
        <v>11228</v>
      </c>
      <c r="K3323" s="8" t="str">
        <f>VLOOKUP($B3323,Sheet1!A:E,3,FALSE)</f>
        <v>Dyker Heights</v>
      </c>
      <c r="L3323" s="8" t="str">
        <f>VLOOKUP($B3323,Sheet1!A:E,4,FALSE)</f>
        <v>A</v>
      </c>
      <c r="M3323">
        <v>-74.011363700000004</v>
      </c>
      <c r="N3323">
        <v>40.611667300000001</v>
      </c>
      <c r="O3323" s="13">
        <f>VLOOKUP($B3323,Sheet2!A:F,6,FALSE)</f>
        <v>9.5611550857650691</v>
      </c>
      <c r="P3323" s="1">
        <v>339999.8</v>
      </c>
      <c r="Q3323" s="3">
        <v>6.7500000000000004E-2</v>
      </c>
      <c r="R3323">
        <v>30</v>
      </c>
      <c r="S3323" s="1">
        <v>1359999.2</v>
      </c>
      <c r="T3323" s="1">
        <v>8820.93</v>
      </c>
      <c r="U3323" s="1">
        <v>1726.26</v>
      </c>
      <c r="V3323" s="1">
        <v>354.17</v>
      </c>
      <c r="W3323" s="4">
        <v>550</v>
      </c>
      <c r="X3323" s="1">
        <v>11451.36</v>
      </c>
      <c r="Y3323">
        <v>8</v>
      </c>
      <c r="Z3323">
        <v>11</v>
      </c>
      <c r="AA3323" t="str">
        <f>VLOOKUP($B3323,Sheet1!A:E,5,FALSE)</f>
        <v>Residential Area, famous for extreme Christmas lights display, Italian and Chinese population.</v>
      </c>
    </row>
    <row r="3324" spans="1:27" x14ac:dyDescent="0.2">
      <c r="A3324">
        <v>3476</v>
      </c>
      <c r="B3324" t="s">
        <v>4176</v>
      </c>
      <c r="C3324" t="s">
        <v>52</v>
      </c>
      <c r="D3324" s="1">
        <v>235000</v>
      </c>
      <c r="E3324">
        <v>1</v>
      </c>
      <c r="F3324">
        <v>1</v>
      </c>
      <c r="G3324">
        <v>800</v>
      </c>
      <c r="H3324" t="s">
        <v>4177</v>
      </c>
      <c r="I3324" t="s">
        <v>45</v>
      </c>
      <c r="J3324" s="5">
        <v>11229</v>
      </c>
      <c r="K3324" s="8" t="str">
        <f>VLOOKUP($B3324,Sheet1!A:E,3,FALSE)</f>
        <v>Homecrest</v>
      </c>
      <c r="L3324" s="8" t="str">
        <f>VLOOKUP($B3324,Sheet1!A:E,4,FALSE)</f>
        <v>B</v>
      </c>
      <c r="M3324">
        <v>-73.950401799999995</v>
      </c>
      <c r="N3324">
        <v>40.595967000000002</v>
      </c>
      <c r="O3324" s="13">
        <f>VLOOKUP($B3324,Sheet2!A:F,6,FALSE)</f>
        <v>10.70624745803072</v>
      </c>
      <c r="P3324" s="1">
        <v>47000</v>
      </c>
      <c r="Q3324" s="3">
        <v>6.7500000000000004E-2</v>
      </c>
      <c r="R3324">
        <v>30</v>
      </c>
      <c r="S3324" s="1">
        <v>188000</v>
      </c>
      <c r="T3324" s="1">
        <v>1219.3599999999999</v>
      </c>
      <c r="U3324" s="1">
        <v>238.63</v>
      </c>
      <c r="V3324" s="1">
        <v>48.96</v>
      </c>
      <c r="W3324" s="4">
        <v>550</v>
      </c>
      <c r="X3324" s="1">
        <v>2056.9499999999998</v>
      </c>
      <c r="Y3324">
        <v>2</v>
      </c>
      <c r="Z3324">
        <v>7</v>
      </c>
      <c r="AA3324" t="str">
        <f>VLOOKUP($B3324,Sheet1!A:E,5,FALSE)</f>
        <v>Residential community and local parks.</v>
      </c>
    </row>
    <row r="3325" spans="1:27" x14ac:dyDescent="0.2">
      <c r="A3325">
        <v>3477</v>
      </c>
      <c r="B3325" t="s">
        <v>4178</v>
      </c>
      <c r="C3325" t="s">
        <v>163</v>
      </c>
      <c r="D3325" s="1">
        <v>984900</v>
      </c>
      <c r="E3325">
        <v>3</v>
      </c>
      <c r="F3325">
        <v>5</v>
      </c>
      <c r="G3325" s="2">
        <v>2532</v>
      </c>
      <c r="H3325" t="s">
        <v>3486</v>
      </c>
      <c r="I3325" t="s">
        <v>36</v>
      </c>
      <c r="J3325" s="5">
        <v>10310</v>
      </c>
      <c r="K3325" s="8" t="str">
        <f>VLOOKUP($B3325,Sheet1!A:E,3,FALSE)</f>
        <v>West Brighton</v>
      </c>
      <c r="L3325" s="8" t="str">
        <f>VLOOKUP($B3325,Sheet1!A:E,4,FALSE)</f>
        <v>B</v>
      </c>
      <c r="M3325">
        <v>-74.123671799999997</v>
      </c>
      <c r="N3325">
        <v>40.636037299999998</v>
      </c>
      <c r="O3325" s="13">
        <f>VLOOKUP($B3325,Sheet2!A:F,6,FALSE)</f>
        <v>10.64324737865377</v>
      </c>
      <c r="P3325" s="1">
        <v>196980</v>
      </c>
      <c r="Q3325" s="3">
        <v>6.7500000000000004E-2</v>
      </c>
      <c r="R3325">
        <v>30</v>
      </c>
      <c r="S3325" s="1">
        <v>787920</v>
      </c>
      <c r="T3325" s="1">
        <v>5110.43</v>
      </c>
      <c r="U3325" s="1">
        <v>1000.12</v>
      </c>
      <c r="V3325" s="1">
        <v>205.19</v>
      </c>
      <c r="W3325" s="4">
        <v>600</v>
      </c>
      <c r="X3325" s="1">
        <v>6915.74</v>
      </c>
      <c r="Y3325">
        <v>6</v>
      </c>
      <c r="Z3325">
        <v>9</v>
      </c>
      <c r="AA3325" t="str">
        <f>VLOOKUP($B3325,Sheet1!A:E,5,FALSE)</f>
        <v>Small town atmosphere, family owned businesses, Corporal Thompson Park, victorian and colonial homes</v>
      </c>
    </row>
    <row r="3326" spans="1:27" x14ac:dyDescent="0.2">
      <c r="A3326">
        <v>3478</v>
      </c>
      <c r="B3326" t="s">
        <v>4179</v>
      </c>
      <c r="C3326" t="s">
        <v>26</v>
      </c>
      <c r="D3326" s="1">
        <v>899000</v>
      </c>
      <c r="E3326">
        <v>2</v>
      </c>
      <c r="F3326">
        <v>1</v>
      </c>
      <c r="G3326" s="2">
        <v>1010</v>
      </c>
      <c r="H3326" t="s">
        <v>69</v>
      </c>
      <c r="I3326" t="s">
        <v>45</v>
      </c>
      <c r="J3326" s="5">
        <v>11216</v>
      </c>
      <c r="K3326" s="8" t="str">
        <f>VLOOKUP($B3326,Sheet1!A:E,3,FALSE)</f>
        <v>Bedford-Stuyvesant</v>
      </c>
      <c r="L3326" s="8" t="str">
        <f>VLOOKUP($B3326,Sheet1!A:E,4,FALSE)</f>
        <v>C+</v>
      </c>
      <c r="M3326">
        <v>-73.955524199999999</v>
      </c>
      <c r="N3326">
        <v>40.675638200000002</v>
      </c>
      <c r="O3326" s="13">
        <f>VLOOKUP($B3326,Sheet2!A:F,6,FALSE)</f>
        <v>5.2879856938618408</v>
      </c>
      <c r="P3326" s="1">
        <v>179800</v>
      </c>
      <c r="Q3326" s="3">
        <v>6.7500000000000004E-2</v>
      </c>
      <c r="R3326">
        <v>30</v>
      </c>
      <c r="S3326" s="1">
        <v>719200</v>
      </c>
      <c r="T3326" s="1">
        <v>4664.72</v>
      </c>
      <c r="U3326" s="1">
        <v>912.89</v>
      </c>
      <c r="V3326" s="1">
        <v>187.29</v>
      </c>
      <c r="W3326" s="4">
        <v>600</v>
      </c>
      <c r="X3326" s="1">
        <v>6364.9</v>
      </c>
      <c r="Y3326">
        <v>4</v>
      </c>
      <c r="Z3326">
        <v>8</v>
      </c>
      <c r="AA3326" t="str">
        <f>VLOOKUP($B3326,Sheet1!A:E,5,FALSE)</f>
        <v>Bed-Stuy, Do or Die phrase, home of rappers Notorious B.I.G &amp; Jay Z, Options for soul food &amp; carribean foods.</v>
      </c>
    </row>
    <row r="3327" spans="1:27" x14ac:dyDescent="0.2">
      <c r="A3327">
        <v>3479</v>
      </c>
      <c r="B3327" t="s">
        <v>4180</v>
      </c>
      <c r="C3327" t="s">
        <v>52</v>
      </c>
      <c r="D3327" s="1">
        <v>269999</v>
      </c>
      <c r="E3327">
        <v>1</v>
      </c>
      <c r="F3327">
        <v>1</v>
      </c>
      <c r="G3327" s="2">
        <v>2184</v>
      </c>
      <c r="H3327" t="s">
        <v>283</v>
      </c>
      <c r="I3327" t="s">
        <v>65</v>
      </c>
      <c r="J3327" s="5">
        <v>11426</v>
      </c>
      <c r="K3327" s="8" t="str">
        <f>VLOOKUP($B3327,Sheet1!A:E,3,FALSE)</f>
        <v>Bellerose</v>
      </c>
      <c r="L3327" s="8" t="str">
        <f>VLOOKUP($B3327,Sheet1!A:E,4,FALSE)</f>
        <v>A-</v>
      </c>
      <c r="M3327">
        <v>-73.723150000000004</v>
      </c>
      <c r="N3327">
        <v>40.752289900000001</v>
      </c>
      <c r="O3327" s="13">
        <f>VLOOKUP($B3327,Sheet2!A:F,6,FALSE)</f>
        <v>13.765323610133199</v>
      </c>
      <c r="P3327" s="1">
        <v>53999.8</v>
      </c>
      <c r="Q3327" s="3">
        <v>6.7500000000000004E-2</v>
      </c>
      <c r="R3327">
        <v>30</v>
      </c>
      <c r="S3327" s="1">
        <v>215999.2</v>
      </c>
      <c r="T3327" s="1">
        <v>1400.97</v>
      </c>
      <c r="U3327" s="1">
        <v>274.17</v>
      </c>
      <c r="V3327" s="1">
        <v>56.25</v>
      </c>
      <c r="W3327" s="4">
        <v>1000</v>
      </c>
      <c r="X3327" s="1">
        <v>2731.39</v>
      </c>
      <c r="Y3327">
        <v>2</v>
      </c>
      <c r="Z3327">
        <v>18</v>
      </c>
      <c r="AA3327" t="str">
        <f>VLOOKUP($B3327,Sheet1!A:E,5,FALSE)</f>
        <v>Suburban charm and historical homes.</v>
      </c>
    </row>
    <row r="3328" spans="1:27" x14ac:dyDescent="0.2">
      <c r="A3328">
        <v>3480</v>
      </c>
      <c r="B3328" t="s">
        <v>4181</v>
      </c>
      <c r="C3328" t="s">
        <v>87</v>
      </c>
      <c r="D3328" s="1">
        <v>1350000</v>
      </c>
      <c r="E3328">
        <v>6</v>
      </c>
      <c r="F3328">
        <v>2</v>
      </c>
      <c r="G3328" s="2">
        <v>2184</v>
      </c>
      <c r="H3328" t="s">
        <v>69</v>
      </c>
      <c r="I3328" t="s">
        <v>45</v>
      </c>
      <c r="J3328" s="5">
        <v>11213</v>
      </c>
      <c r="K3328" s="8" t="str">
        <f>VLOOKUP($B3328,Sheet1!A:E,3,FALSE)</f>
        <v>Crown Heights</v>
      </c>
      <c r="L3328" s="8" t="str">
        <f>VLOOKUP($B3328,Sheet1!A:E,4,FALSE)</f>
        <v>C</v>
      </c>
      <c r="M3328">
        <v>-73.937520599999999</v>
      </c>
      <c r="N3328">
        <v>40.6702558</v>
      </c>
      <c r="O3328" s="13">
        <f>VLOOKUP($B3328,Sheet2!A:F,6,FALSE)</f>
        <v>5.9761077839788914</v>
      </c>
      <c r="P3328" s="1">
        <v>270000</v>
      </c>
      <c r="Q3328" s="3">
        <v>6.7500000000000004E-2</v>
      </c>
      <c r="R3328">
        <v>30</v>
      </c>
      <c r="S3328" s="1">
        <v>1080000</v>
      </c>
      <c r="T3328" s="1">
        <v>7004.86</v>
      </c>
      <c r="U3328" s="1">
        <v>1370.86</v>
      </c>
      <c r="V3328" s="1">
        <v>281.25</v>
      </c>
      <c r="W3328" s="4">
        <v>600</v>
      </c>
      <c r="X3328" s="1">
        <v>9256.9699999999993</v>
      </c>
      <c r="Y3328">
        <v>12</v>
      </c>
      <c r="Z3328">
        <v>14</v>
      </c>
      <c r="AA3328" t="str">
        <f>VLOOKUP($B3328,Sheet1!A:E,5,FALSE)</f>
        <v>African American, Carribean, Jewish communities intersecting, Brooklyn Children's Museum.</v>
      </c>
    </row>
    <row r="3329" spans="1:27" x14ac:dyDescent="0.2">
      <c r="A3329">
        <v>3481</v>
      </c>
      <c r="B3329" t="s">
        <v>4182</v>
      </c>
      <c r="C3329" t="s">
        <v>34</v>
      </c>
      <c r="D3329" s="1">
        <v>735000</v>
      </c>
      <c r="E3329">
        <v>3</v>
      </c>
      <c r="F3329">
        <v>2</v>
      </c>
      <c r="G3329" s="2">
        <v>1600</v>
      </c>
      <c r="H3329" t="s">
        <v>56</v>
      </c>
      <c r="I3329" t="s">
        <v>45</v>
      </c>
      <c r="J3329" s="5">
        <v>11210</v>
      </c>
      <c r="K3329" s="8" t="str">
        <f>VLOOKUP($B3329,Sheet1!A:E,3,FALSE)</f>
        <v>Flatbush</v>
      </c>
      <c r="L3329" s="8" t="str">
        <f>VLOOKUP($B3329,Sheet1!A:E,4,FALSE)</f>
        <v>B</v>
      </c>
      <c r="M3329">
        <v>-73.940218599999994</v>
      </c>
      <c r="N3329">
        <v>40.633442500000001</v>
      </c>
      <c r="O3329" s="13">
        <f>VLOOKUP($B3329,Sheet2!A:F,6,FALSE)</f>
        <v>8.3076368262091087</v>
      </c>
      <c r="P3329" s="1">
        <v>147000</v>
      </c>
      <c r="Q3329" s="3">
        <v>6.7500000000000004E-2</v>
      </c>
      <c r="R3329">
        <v>30</v>
      </c>
      <c r="S3329" s="1">
        <v>588000</v>
      </c>
      <c r="T3329" s="1">
        <v>3813.76</v>
      </c>
      <c r="U3329" s="1">
        <v>746.36</v>
      </c>
      <c r="V3329" s="1">
        <v>153.13</v>
      </c>
      <c r="W3329" s="4">
        <v>600</v>
      </c>
      <c r="X3329" s="1">
        <v>5313.24</v>
      </c>
      <c r="Y3329">
        <v>6</v>
      </c>
      <c r="Z3329">
        <v>10</v>
      </c>
      <c r="AA3329" t="str">
        <f>VLOOKUP($B3329,Sheet1!A:E,5,FALSE)</f>
        <v>Family friendly neighborhood, Open Space, South of Prospect Park, more affordable, having Carribean &amp; Haitian Influence.</v>
      </c>
    </row>
    <row r="3330" spans="1:27" x14ac:dyDescent="0.2">
      <c r="A3330">
        <v>3482</v>
      </c>
      <c r="B3330" t="s">
        <v>4183</v>
      </c>
      <c r="C3330" t="s">
        <v>34</v>
      </c>
      <c r="D3330" s="1">
        <v>1499000</v>
      </c>
      <c r="E3330">
        <v>3</v>
      </c>
      <c r="F3330">
        <v>2</v>
      </c>
      <c r="G3330" s="2">
        <v>2100</v>
      </c>
      <c r="H3330" t="s">
        <v>1358</v>
      </c>
      <c r="I3330" t="s">
        <v>45</v>
      </c>
      <c r="J3330" s="5">
        <v>11229</v>
      </c>
      <c r="K3330" s="8" t="str">
        <f>VLOOKUP($B3330,Sheet1!A:E,3,FALSE)</f>
        <v>Homecrest</v>
      </c>
      <c r="L3330" s="8" t="str">
        <f>VLOOKUP($B3330,Sheet1!A:E,4,FALSE)</f>
        <v>B</v>
      </c>
      <c r="M3330">
        <v>-73.948599400000006</v>
      </c>
      <c r="N3330">
        <v>40.6063993</v>
      </c>
      <c r="O3330" s="13">
        <f>VLOOKUP($B3330,Sheet2!A:F,6,FALSE)</f>
        <v>10.015725447926719</v>
      </c>
      <c r="P3330" s="1">
        <v>299800</v>
      </c>
      <c r="Q3330" s="3">
        <v>6.7500000000000004E-2</v>
      </c>
      <c r="R3330">
        <v>30</v>
      </c>
      <c r="S3330" s="1">
        <v>1199200</v>
      </c>
      <c r="T3330" s="1">
        <v>7777.99</v>
      </c>
      <c r="U3330" s="1">
        <v>1522.16</v>
      </c>
      <c r="V3330" s="1">
        <v>312.29000000000002</v>
      </c>
      <c r="W3330" s="4">
        <v>600</v>
      </c>
      <c r="X3330" s="1">
        <v>10212.44</v>
      </c>
      <c r="Y3330">
        <v>6</v>
      </c>
      <c r="Z3330">
        <v>13</v>
      </c>
      <c r="AA3330" t="str">
        <f>VLOOKUP($B3330,Sheet1!A:E,5,FALSE)</f>
        <v>Residential community and local parks.</v>
      </c>
    </row>
    <row r="3331" spans="1:27" x14ac:dyDescent="0.2">
      <c r="A3331">
        <v>3484</v>
      </c>
      <c r="B3331" t="s">
        <v>4184</v>
      </c>
      <c r="C3331" t="s">
        <v>87</v>
      </c>
      <c r="D3331" s="1">
        <v>899999</v>
      </c>
      <c r="E3331">
        <v>5</v>
      </c>
      <c r="F3331">
        <v>3</v>
      </c>
      <c r="G3331" s="2">
        <v>1440</v>
      </c>
      <c r="H3331" t="s">
        <v>4185</v>
      </c>
      <c r="I3331" t="s">
        <v>65</v>
      </c>
      <c r="J3331" s="5">
        <v>11369</v>
      </c>
      <c r="K3331" s="8" t="str">
        <f>VLOOKUP($B3331,Sheet1!A:E,3,FALSE)</f>
        <v>East Elmhurst</v>
      </c>
      <c r="L3331" s="8" t="str">
        <f>VLOOKUP($B3331,Sheet1!A:E,4,FALSE)</f>
        <v>B</v>
      </c>
      <c r="M3331">
        <v>-73.875535600000006</v>
      </c>
      <c r="N3331">
        <v>40.760466700000002</v>
      </c>
      <c r="O3331" s="13">
        <f>VLOOKUP($B3331,Sheet2!A:F,6,FALSE)</f>
        <v>5.8220769058756288</v>
      </c>
      <c r="P3331" s="1">
        <v>179999.8</v>
      </c>
      <c r="Q3331" s="3">
        <v>6.7500000000000004E-2</v>
      </c>
      <c r="R3331">
        <v>30</v>
      </c>
      <c r="S3331" s="1">
        <v>719999.2</v>
      </c>
      <c r="T3331" s="1">
        <v>4669.8999999999996</v>
      </c>
      <c r="U3331" s="1">
        <v>913.9</v>
      </c>
      <c r="V3331" s="1">
        <v>187.5</v>
      </c>
      <c r="W3331" s="4">
        <v>600</v>
      </c>
      <c r="X3331" s="1">
        <v>6371.3</v>
      </c>
      <c r="Y3331">
        <v>10</v>
      </c>
      <c r="Z3331">
        <v>7</v>
      </c>
      <c r="AA3331" t="str">
        <f>VLOOKUP($B3331,Sheet1!A:E,5,FALSE)</f>
        <v xml:space="preserve">Close to NY's Laguardia Airport. </v>
      </c>
    </row>
    <row r="3332" spans="1:27" x14ac:dyDescent="0.2">
      <c r="A3332">
        <v>3485</v>
      </c>
      <c r="B3332" t="s">
        <v>4186</v>
      </c>
      <c r="C3332" t="s">
        <v>26</v>
      </c>
      <c r="D3332" s="1">
        <v>900000</v>
      </c>
      <c r="E3332">
        <v>2</v>
      </c>
      <c r="F3332">
        <v>2</v>
      </c>
      <c r="G3332">
        <v>951</v>
      </c>
      <c r="H3332" t="s">
        <v>69</v>
      </c>
      <c r="I3332" t="s">
        <v>28</v>
      </c>
      <c r="J3332" s="5">
        <v>10029</v>
      </c>
      <c r="K3332" s="8" t="str">
        <f>VLOOKUP($B3332,Sheet1!A:E,3,FALSE)</f>
        <v>East Harlem</v>
      </c>
      <c r="L3332" s="8" t="str">
        <f>VLOOKUP($B3332,Sheet1!A:E,4,FALSE)</f>
        <v>C</v>
      </c>
      <c r="M3332">
        <v>-73.946498500000004</v>
      </c>
      <c r="N3332">
        <v>40.795854599999998</v>
      </c>
      <c r="O3332" s="13">
        <f>VLOOKUP($B3332,Sheet2!A:F,6,FALSE)</f>
        <v>3.8347382076508199</v>
      </c>
      <c r="P3332" s="1">
        <v>180000</v>
      </c>
      <c r="Q3332" s="3">
        <v>6.7500000000000004E-2</v>
      </c>
      <c r="R3332">
        <v>30</v>
      </c>
      <c r="S3332" s="1">
        <v>720000</v>
      </c>
      <c r="T3332" s="1">
        <v>4669.91</v>
      </c>
      <c r="U3332" s="1">
        <v>913.91</v>
      </c>
      <c r="V3332" s="1">
        <v>187.5</v>
      </c>
      <c r="W3332" s="4">
        <v>375</v>
      </c>
      <c r="X3332" s="1">
        <v>6146.31</v>
      </c>
      <c r="Y3332">
        <v>4</v>
      </c>
      <c r="Z3332">
        <v>6</v>
      </c>
      <c r="AA3332" t="str">
        <f>VLOOKUP($B3332,Sheet1!A:E,5,FALSE)</f>
        <v>Spanish Harlem/ "El Barrio", Latin American &amp; Caribbean restaurants. Bustling street life. </v>
      </c>
    </row>
    <row r="3333" spans="1:27" x14ac:dyDescent="0.2">
      <c r="A3333">
        <v>3486</v>
      </c>
      <c r="B3333" t="s">
        <v>4187</v>
      </c>
      <c r="C3333" t="s">
        <v>34</v>
      </c>
      <c r="D3333" s="1">
        <v>629900</v>
      </c>
      <c r="E3333">
        <v>3</v>
      </c>
      <c r="F3333">
        <v>2</v>
      </c>
      <c r="G3333" s="2">
        <v>1332</v>
      </c>
      <c r="H3333" t="s">
        <v>311</v>
      </c>
      <c r="I3333" t="s">
        <v>36</v>
      </c>
      <c r="J3333" s="5">
        <v>10314</v>
      </c>
      <c r="K3333" s="8" t="str">
        <f>VLOOKUP($B3333,Sheet1!A:E,3,FALSE)</f>
        <v>Mid Island</v>
      </c>
      <c r="L3333" s="8" t="str">
        <f>VLOOKUP($B3333,Sheet1!A:E,4,FALSE)</f>
        <v>B</v>
      </c>
      <c r="M3333">
        <v>-74.191061899999994</v>
      </c>
      <c r="N3333">
        <v>40.593999599999997</v>
      </c>
      <c r="O3333" s="13">
        <f>VLOOKUP($B3333,Sheet2!A:F,6,FALSE)</f>
        <v>15.193312235115011</v>
      </c>
      <c r="P3333" s="1">
        <v>125980</v>
      </c>
      <c r="Q3333" s="3">
        <v>6.7500000000000004E-2</v>
      </c>
      <c r="R3333">
        <v>30</v>
      </c>
      <c r="S3333" s="1">
        <v>503920</v>
      </c>
      <c r="T3333" s="1">
        <v>3268.42</v>
      </c>
      <c r="U3333" s="1">
        <v>639.63</v>
      </c>
      <c r="V3333" s="1">
        <v>131.22999999999999</v>
      </c>
      <c r="W3333" s="4">
        <v>1000</v>
      </c>
      <c r="X3333" s="1">
        <v>5039.28</v>
      </c>
      <c r="Y3333">
        <v>6</v>
      </c>
      <c r="Z3333">
        <v>8</v>
      </c>
      <c r="AA3333" t="str">
        <f>VLOOKUP($B3333,Sheet1!A:E,5,FALSE)</f>
        <v>Middle of Staten island, largest % of Asians in Staten Island, suburban residential area.</v>
      </c>
    </row>
    <row r="3334" spans="1:27" x14ac:dyDescent="0.2">
      <c r="A3334">
        <v>3487</v>
      </c>
      <c r="B3334" t="s">
        <v>4188</v>
      </c>
      <c r="C3334" t="s">
        <v>52</v>
      </c>
      <c r="D3334" s="1">
        <v>280000</v>
      </c>
      <c r="E3334">
        <v>1</v>
      </c>
      <c r="F3334">
        <v>1</v>
      </c>
      <c r="G3334">
        <v>650</v>
      </c>
      <c r="H3334" t="s">
        <v>62</v>
      </c>
      <c r="I3334" t="s">
        <v>45</v>
      </c>
      <c r="J3334" s="5">
        <v>11204</v>
      </c>
      <c r="K3334" s="8" t="str">
        <f>VLOOKUP($B3334,Sheet1!A:E,3,FALSE)</f>
        <v>Bensonhurst</v>
      </c>
      <c r="L3334" s="8" t="str">
        <f>VLOOKUP($B3334,Sheet1!A:E,4,FALSE)</f>
        <v>B+</v>
      </c>
      <c r="M3334">
        <v>-73.986132999999995</v>
      </c>
      <c r="N3334">
        <v>40.616987999999999</v>
      </c>
      <c r="O3334" s="13">
        <f>VLOOKUP($B3334,Sheet2!A:F,6,FALSE)</f>
        <v>9.0965260435133573</v>
      </c>
      <c r="P3334" s="1">
        <v>56000</v>
      </c>
      <c r="Q3334" s="3">
        <v>6.7500000000000004E-2</v>
      </c>
      <c r="R3334">
        <v>30</v>
      </c>
      <c r="S3334" s="1">
        <v>224000</v>
      </c>
      <c r="T3334" s="1">
        <v>1452.86</v>
      </c>
      <c r="U3334" s="1">
        <v>284.33</v>
      </c>
      <c r="V3334" s="1">
        <v>58.33</v>
      </c>
      <c r="W3334" s="4">
        <v>1400</v>
      </c>
      <c r="X3334" s="1">
        <v>3195.52</v>
      </c>
      <c r="Y3334">
        <v>2</v>
      </c>
      <c r="Z3334">
        <v>5</v>
      </c>
      <c r="AA3334" t="str">
        <f>VLOOKUP($B3334,Sheet1!A:E,5,FALSE)</f>
        <v>Bay Parkway being the primary commercial area with shops &amp; dining, Italian-American heritage, large Bensonhurst Park, and many more niche local markets.</v>
      </c>
    </row>
    <row r="3335" spans="1:27" x14ac:dyDescent="0.2">
      <c r="A3335">
        <v>3488</v>
      </c>
      <c r="B3335" t="s">
        <v>4189</v>
      </c>
      <c r="C3335" t="s">
        <v>41</v>
      </c>
      <c r="D3335" s="1">
        <v>1999000</v>
      </c>
      <c r="E3335">
        <v>5</v>
      </c>
      <c r="F3335">
        <v>2.5</v>
      </c>
      <c r="G3335" s="2">
        <v>3100</v>
      </c>
      <c r="H3335" t="s">
        <v>39</v>
      </c>
      <c r="I3335" t="s">
        <v>45</v>
      </c>
      <c r="J3335" s="5">
        <v>11233</v>
      </c>
      <c r="K3335" s="8" t="str">
        <f>VLOOKUP($B3335,Sheet1!A:E,3,FALSE)</f>
        <v>Bedford-Stuyvesant</v>
      </c>
      <c r="L3335" s="8" t="str">
        <f>VLOOKUP($B3335,Sheet1!A:E,4,FALSE)</f>
        <v>C+</v>
      </c>
      <c r="M3335">
        <v>-73.910564100000002</v>
      </c>
      <c r="N3335">
        <v>40.681646600000001</v>
      </c>
      <c r="O3335" s="13">
        <f>VLOOKUP($B3335,Sheet2!A:F,6,FALSE)</f>
        <v>6.0771871560758077</v>
      </c>
      <c r="P3335" s="1">
        <v>399800</v>
      </c>
      <c r="Q3335" s="3">
        <v>6.7500000000000004E-2</v>
      </c>
      <c r="R3335">
        <v>30</v>
      </c>
      <c r="S3335" s="1">
        <v>1599200</v>
      </c>
      <c r="T3335" s="1">
        <v>10372.379999999999</v>
      </c>
      <c r="U3335" s="1">
        <v>2029.88</v>
      </c>
      <c r="V3335" s="1">
        <v>416.46</v>
      </c>
      <c r="W3335" s="4">
        <v>600</v>
      </c>
      <c r="X3335" s="1">
        <v>13418.72</v>
      </c>
      <c r="Y3335">
        <v>10</v>
      </c>
      <c r="Z3335">
        <v>17</v>
      </c>
      <c r="AA3335" t="str">
        <f>VLOOKUP($B3335,Sheet1!A:E,5,FALSE)</f>
        <v>Bed-Stuy, Do or Die phrase, home of rappers Notorious B.I.G &amp; Jay Z, Options for soul food &amp; carribean foods.</v>
      </c>
    </row>
    <row r="3336" spans="1:27" x14ac:dyDescent="0.2">
      <c r="A3336">
        <v>3489</v>
      </c>
      <c r="B3336" t="s">
        <v>4190</v>
      </c>
      <c r="C3336" t="s">
        <v>26</v>
      </c>
      <c r="D3336" s="1">
        <v>5100000</v>
      </c>
      <c r="E3336">
        <v>2</v>
      </c>
      <c r="F3336">
        <v>2</v>
      </c>
      <c r="G3336" s="2">
        <v>1676</v>
      </c>
      <c r="H3336" t="s">
        <v>39</v>
      </c>
      <c r="I3336" t="s">
        <v>28</v>
      </c>
      <c r="J3336" s="5">
        <v>10019</v>
      </c>
      <c r="K3336" s="8" t="str">
        <f>VLOOKUP($B3336,Sheet1!A:E,3,FALSE)</f>
        <v>Chelsea</v>
      </c>
      <c r="L3336" s="8" t="str">
        <f>VLOOKUP($B3336,Sheet1!A:E,4,FALSE)</f>
        <v>A</v>
      </c>
      <c r="M3336">
        <v>-73.981620000000007</v>
      </c>
      <c r="N3336">
        <v>40.769109399999998</v>
      </c>
      <c r="O3336" s="13">
        <f>VLOOKUP($B3336,Sheet2!A:F,6,FALSE)</f>
        <v>1.4144158651105181</v>
      </c>
      <c r="P3336" s="1">
        <v>1020000</v>
      </c>
      <c r="Q3336" s="3">
        <v>6.7500000000000004E-2</v>
      </c>
      <c r="R3336">
        <v>30</v>
      </c>
      <c r="S3336" s="1">
        <v>4080000</v>
      </c>
      <c r="T3336" s="1">
        <v>26462.799999999999</v>
      </c>
      <c r="U3336" s="1">
        <v>5178.8</v>
      </c>
      <c r="V3336" s="1">
        <v>1062.5</v>
      </c>
      <c r="W3336" s="4">
        <v>205</v>
      </c>
      <c r="X3336" s="1">
        <v>32909.1</v>
      </c>
      <c r="Y3336">
        <v>4</v>
      </c>
      <c r="Z3336">
        <v>10</v>
      </c>
      <c r="AA3336" t="str">
        <f>VLOOKUP($B3336,Sheet1!A:E,5,FALSE)</f>
        <v>Luxury Highrises, premier neighborhood with upscale resturants and shops; Previously a LGBTQ hub.</v>
      </c>
    </row>
    <row r="3337" spans="1:27" x14ac:dyDescent="0.2">
      <c r="A3337">
        <v>3490</v>
      </c>
      <c r="B3337" t="s">
        <v>4191</v>
      </c>
      <c r="C3337" t="s">
        <v>26</v>
      </c>
      <c r="D3337" s="1">
        <v>8500000</v>
      </c>
      <c r="E3337">
        <v>3</v>
      </c>
      <c r="F3337">
        <v>3</v>
      </c>
      <c r="G3337" s="2">
        <v>2080</v>
      </c>
      <c r="H3337" t="s">
        <v>966</v>
      </c>
      <c r="I3337" t="s">
        <v>28</v>
      </c>
      <c r="J3337" s="5">
        <v>10023</v>
      </c>
      <c r="K3337" s="8" t="str">
        <f>VLOOKUP($B3337,Sheet1!A:E,3,FALSE)</f>
        <v>Upper West Side</v>
      </c>
      <c r="L3337" s="8" t="str">
        <f>VLOOKUP($B3337,Sheet1!A:E,4,FALSE)</f>
        <v>A</v>
      </c>
      <c r="M3337">
        <v>-73.980977100000004</v>
      </c>
      <c r="N3337">
        <v>40.771075699999997</v>
      </c>
      <c r="O3337" s="13">
        <f>VLOOKUP($B3337,Sheet2!A:F,6,FALSE)</f>
        <v>1.5535663006499281</v>
      </c>
      <c r="P3337" s="1">
        <v>1700000</v>
      </c>
      <c r="Q3337" s="3">
        <v>6.7500000000000004E-2</v>
      </c>
      <c r="R3337">
        <v>30</v>
      </c>
      <c r="S3337" s="1">
        <v>6800000</v>
      </c>
      <c r="T3337" s="1">
        <v>44104.67</v>
      </c>
      <c r="U3337" s="1">
        <v>8631.33</v>
      </c>
      <c r="V3337" s="1">
        <v>1770.83</v>
      </c>
      <c r="W3337" s="4">
        <v>205</v>
      </c>
      <c r="X3337" s="1">
        <v>54711.83</v>
      </c>
      <c r="Y3337">
        <v>6</v>
      </c>
      <c r="Z3337">
        <v>10</v>
      </c>
      <c r="AA3337" t="str">
        <f>VLOOKUP($B3337,Sheet1!A:E,5,FALSE)</f>
        <v>Western edge of Central Park, Lincoln Center, affluent area.</v>
      </c>
    </row>
    <row r="3338" spans="1:27" x14ac:dyDescent="0.2">
      <c r="A3338">
        <v>3491</v>
      </c>
      <c r="B3338" t="s">
        <v>4192</v>
      </c>
      <c r="C3338" t="s">
        <v>26</v>
      </c>
      <c r="D3338" s="1">
        <v>1075000</v>
      </c>
      <c r="E3338">
        <v>3</v>
      </c>
      <c r="F3338">
        <v>4</v>
      </c>
      <c r="G3338" s="2">
        <v>2740</v>
      </c>
      <c r="H3338" t="s">
        <v>62</v>
      </c>
      <c r="I3338" t="s">
        <v>54</v>
      </c>
      <c r="J3338" s="5">
        <v>10465</v>
      </c>
      <c r="K3338" s="8" t="str">
        <f>VLOOKUP($B3338,Sheet1!A:E,3,FALSE)</f>
        <v>Country Club</v>
      </c>
      <c r="L3338" s="8" t="str">
        <f>VLOOKUP($B3338,Sheet1!A:E,4,FALSE)</f>
        <v>B+</v>
      </c>
      <c r="M3338">
        <v>-73.823993299999998</v>
      </c>
      <c r="N3338">
        <v>40.812531700000001</v>
      </c>
      <c r="O3338" s="13">
        <f>VLOOKUP($B3338,Sheet2!A:F,6,FALSE)</f>
        <v>9.5409415512775144</v>
      </c>
      <c r="P3338" s="1">
        <v>215000</v>
      </c>
      <c r="Q3338" s="3">
        <v>6.7500000000000004E-2</v>
      </c>
      <c r="R3338">
        <v>30</v>
      </c>
      <c r="S3338" s="1">
        <v>860000</v>
      </c>
      <c r="T3338" s="1">
        <v>5577.94</v>
      </c>
      <c r="U3338" s="1">
        <v>1091.6099999999999</v>
      </c>
      <c r="V3338" s="1">
        <v>223.96</v>
      </c>
      <c r="W3338" s="4">
        <v>205</v>
      </c>
      <c r="X3338" s="1">
        <v>7098.51</v>
      </c>
      <c r="Y3338">
        <v>6</v>
      </c>
      <c r="Z3338">
        <v>11</v>
      </c>
      <c r="AA3338" t="str">
        <f>VLOOKUP($B3338,Sheet1!A:E,5,FALSE)</f>
        <v>Bronx, suburban feel with waterfront properties by the Eastchester Bay; Exclusive Country clubs.</v>
      </c>
    </row>
    <row r="3339" spans="1:27" x14ac:dyDescent="0.2">
      <c r="A3339">
        <v>3492</v>
      </c>
      <c r="B3339" t="s">
        <v>4193</v>
      </c>
      <c r="C3339" t="s">
        <v>26</v>
      </c>
      <c r="D3339" s="1">
        <v>950000</v>
      </c>
      <c r="E3339">
        <v>3</v>
      </c>
      <c r="F3339">
        <v>1</v>
      </c>
      <c r="G3339">
        <v>660</v>
      </c>
      <c r="H3339" t="s">
        <v>39</v>
      </c>
      <c r="I3339" t="s">
        <v>28</v>
      </c>
      <c r="J3339" s="5">
        <v>10019</v>
      </c>
      <c r="K3339" s="8" t="str">
        <f>VLOOKUP($B3339,Sheet1!A:E,3,FALSE)</f>
        <v>Chelsea</v>
      </c>
      <c r="L3339" s="8" t="str">
        <f>VLOOKUP($B3339,Sheet1!A:E,4,FALSE)</f>
        <v>A</v>
      </c>
      <c r="M3339">
        <v>-73.990176399999996</v>
      </c>
      <c r="N3339">
        <v>40.764146099999998</v>
      </c>
      <c r="O3339" s="13">
        <f>VLOOKUP($B3339,Sheet2!A:F,6,FALSE)</f>
        <v>1.086693708623782</v>
      </c>
      <c r="P3339" s="1">
        <v>190000</v>
      </c>
      <c r="Q3339" s="3">
        <v>6.7500000000000004E-2</v>
      </c>
      <c r="R3339">
        <v>30</v>
      </c>
      <c r="S3339" s="1">
        <v>760000</v>
      </c>
      <c r="T3339" s="1">
        <v>4929.3500000000004</v>
      </c>
      <c r="U3339" s="1">
        <v>964.68</v>
      </c>
      <c r="V3339" s="1">
        <v>197.92</v>
      </c>
      <c r="W3339" s="4">
        <v>1000</v>
      </c>
      <c r="X3339" s="1">
        <v>7091.94</v>
      </c>
      <c r="Y3339">
        <v>6</v>
      </c>
      <c r="Z3339">
        <v>6</v>
      </c>
      <c r="AA3339" t="str">
        <f>VLOOKUP($B3339,Sheet1!A:E,5,FALSE)</f>
        <v>Luxury Highrises, premier neighborhood with upscale resturants and shops; Previously a LGBTQ hub.</v>
      </c>
    </row>
    <row r="3340" spans="1:27" x14ac:dyDescent="0.2">
      <c r="A3340">
        <v>3493</v>
      </c>
      <c r="B3340" t="s">
        <v>4194</v>
      </c>
      <c r="C3340" t="s">
        <v>52</v>
      </c>
      <c r="D3340" s="1">
        <v>875000</v>
      </c>
      <c r="E3340">
        <v>2</v>
      </c>
      <c r="F3340">
        <v>2</v>
      </c>
      <c r="G3340" s="2">
        <v>1275</v>
      </c>
      <c r="H3340" t="s">
        <v>39</v>
      </c>
      <c r="I3340" t="s">
        <v>45</v>
      </c>
      <c r="J3340" s="5">
        <v>11209</v>
      </c>
      <c r="K3340" s="8" t="str">
        <f>VLOOKUP($B3340,Sheet1!A:E,3,FALSE)</f>
        <v>Bay Ridge</v>
      </c>
      <c r="L3340" s="8" t="str">
        <f>VLOOKUP($B3340,Sheet1!A:E,4,FALSE)</f>
        <v>B+</v>
      </c>
      <c r="M3340">
        <v>-74.040270800000002</v>
      </c>
      <c r="N3340">
        <v>40.6206952</v>
      </c>
      <c r="O3340" s="13">
        <f>VLOOKUP($B3340,Sheet2!A:F,6,FALSE)</f>
        <v>9.2981652694867787</v>
      </c>
      <c r="P3340" s="1">
        <v>175000</v>
      </c>
      <c r="Q3340" s="3">
        <v>6.7500000000000004E-2</v>
      </c>
      <c r="R3340">
        <v>30</v>
      </c>
      <c r="S3340" s="1">
        <v>700000</v>
      </c>
      <c r="T3340" s="1">
        <v>4540.1899999999996</v>
      </c>
      <c r="U3340" s="1">
        <v>888.52</v>
      </c>
      <c r="V3340" s="1">
        <v>182.29</v>
      </c>
      <c r="W3340" s="4">
        <v>600</v>
      </c>
      <c r="X3340" s="1">
        <v>6211</v>
      </c>
      <c r="Y3340">
        <v>4</v>
      </c>
      <c r="Z3340">
        <v>8</v>
      </c>
      <c r="AA3340" t="str">
        <f>VLOOKUP($B3340,Sheet1!A:E,5,FALSE)</f>
        <v>South Brooklyn Neighborhood known for elaborate Christmas light in Dyker Heights.</v>
      </c>
    </row>
    <row r="3341" spans="1:27" x14ac:dyDescent="0.2">
      <c r="A3341">
        <v>3494</v>
      </c>
      <c r="B3341" t="s">
        <v>4195</v>
      </c>
      <c r="C3341" t="s">
        <v>34</v>
      </c>
      <c r="D3341" s="1">
        <v>485000</v>
      </c>
      <c r="E3341">
        <v>2</v>
      </c>
      <c r="F3341">
        <v>2</v>
      </c>
      <c r="G3341">
        <v>816</v>
      </c>
      <c r="H3341" t="s">
        <v>538</v>
      </c>
      <c r="I3341" t="s">
        <v>54</v>
      </c>
      <c r="J3341" s="5">
        <v>10462</v>
      </c>
      <c r="K3341" s="8" t="str">
        <f>VLOOKUP($B3341,Sheet1!A:E,3,FALSE)</f>
        <v>Castle Hill</v>
      </c>
      <c r="L3341" s="8" t="str">
        <f>VLOOKUP($B3341,Sheet1!A:E,4,FALSE)</f>
        <v>C</v>
      </c>
      <c r="M3341">
        <v>-73.853932499999999</v>
      </c>
      <c r="N3341">
        <v>40.839207600000002</v>
      </c>
      <c r="O3341" s="13">
        <f>VLOOKUP($B3341,Sheet2!A:F,6,FALSE)</f>
        <v>9.2981358644248839</v>
      </c>
      <c r="P3341" s="1">
        <v>97000</v>
      </c>
      <c r="Q3341" s="3">
        <v>6.7500000000000004E-2</v>
      </c>
      <c r="R3341">
        <v>30</v>
      </c>
      <c r="S3341" s="1">
        <v>388000</v>
      </c>
      <c r="T3341" s="1">
        <v>2516.56</v>
      </c>
      <c r="U3341" s="1">
        <v>492.49</v>
      </c>
      <c r="V3341" s="1">
        <v>101.04</v>
      </c>
      <c r="W3341" s="4">
        <v>600</v>
      </c>
      <c r="X3341" s="1">
        <v>3710.1</v>
      </c>
      <c r="Y3341">
        <v>4</v>
      </c>
      <c r="Z3341">
        <v>5</v>
      </c>
      <c r="AA3341" t="str">
        <f>VLOOKUP($B3341,Sheet1!A:E,5,FALSE)</f>
        <v>Residential neighborhood, suburban feeling, with scenic waterfront views.</v>
      </c>
    </row>
    <row r="3342" spans="1:27" x14ac:dyDescent="0.2">
      <c r="A3342">
        <v>3495</v>
      </c>
      <c r="B3342" t="s">
        <v>4196</v>
      </c>
      <c r="C3342" t="s">
        <v>26</v>
      </c>
      <c r="D3342" s="1">
        <v>598000</v>
      </c>
      <c r="E3342">
        <v>1</v>
      </c>
      <c r="F3342">
        <v>1</v>
      </c>
      <c r="G3342">
        <v>663</v>
      </c>
      <c r="H3342" t="s">
        <v>113</v>
      </c>
      <c r="I3342" t="s">
        <v>65</v>
      </c>
      <c r="J3342" s="5">
        <v>11355</v>
      </c>
      <c r="K3342" s="8" t="str">
        <f>VLOOKUP($B3342,Sheet1!A:E,3,FALSE)</f>
        <v>Flushing</v>
      </c>
      <c r="L3342" s="8" t="str">
        <f>VLOOKUP($B3342,Sheet1!A:E,4,FALSE)</f>
        <v>B</v>
      </c>
      <c r="M3342">
        <v>-73.831200499999994</v>
      </c>
      <c r="N3342">
        <v>40.753311099999998</v>
      </c>
      <c r="O3342" s="13">
        <f>VLOOKUP($B3342,Sheet2!A:F,6,FALSE)</f>
        <v>8.0990581668575476</v>
      </c>
      <c r="P3342" s="1">
        <v>119600</v>
      </c>
      <c r="Q3342" s="3">
        <v>6.7500000000000004E-2</v>
      </c>
      <c r="R3342">
        <v>30</v>
      </c>
      <c r="S3342" s="1">
        <v>478400</v>
      </c>
      <c r="T3342" s="1">
        <v>3102.89</v>
      </c>
      <c r="U3342" s="1">
        <v>607.24</v>
      </c>
      <c r="V3342" s="1">
        <v>124.58</v>
      </c>
      <c r="W3342" s="4">
        <v>205</v>
      </c>
      <c r="X3342" s="1">
        <v>4039.72</v>
      </c>
      <c r="Y3342">
        <v>2</v>
      </c>
      <c r="Z3342">
        <v>6</v>
      </c>
      <c r="AA3342" t="str">
        <f>VLOOKUP($B3342,Sheet1!A:E,5,FALSE)</f>
        <v>Bustling Chinese and  Korean community. Large shopping community.</v>
      </c>
    </row>
    <row r="3343" spans="1:27" x14ac:dyDescent="0.2">
      <c r="A3343">
        <v>3496</v>
      </c>
      <c r="B3343" t="s">
        <v>4197</v>
      </c>
      <c r="C3343" t="s">
        <v>34</v>
      </c>
      <c r="D3343" s="1">
        <v>2999000</v>
      </c>
      <c r="E3343">
        <v>4</v>
      </c>
      <c r="F3343">
        <v>2</v>
      </c>
      <c r="G3343" s="2">
        <v>1732</v>
      </c>
      <c r="H3343" t="s">
        <v>3000</v>
      </c>
      <c r="I3343" t="s">
        <v>45</v>
      </c>
      <c r="J3343" s="5">
        <v>11204</v>
      </c>
      <c r="K3343" s="8" t="str">
        <f>VLOOKUP($B3343,Sheet1!A:E,3,FALSE)</f>
        <v>Bensonhurst</v>
      </c>
      <c r="L3343" s="8" t="str">
        <f>VLOOKUP($B3343,Sheet1!A:E,4,FALSE)</f>
        <v>B+</v>
      </c>
      <c r="M3343">
        <v>-73.990888400000003</v>
      </c>
      <c r="N3343">
        <v>40.621204300000002</v>
      </c>
      <c r="O3343" s="13">
        <f>VLOOKUP($B3343,Sheet2!A:F,6,FALSE)</f>
        <v>8.8101905273556085</v>
      </c>
      <c r="P3343" s="1">
        <v>599800</v>
      </c>
      <c r="Q3343" s="3">
        <v>6.7500000000000004E-2</v>
      </c>
      <c r="R3343">
        <v>30</v>
      </c>
      <c r="S3343" s="1">
        <v>2399200</v>
      </c>
      <c r="T3343" s="1">
        <v>15561.17</v>
      </c>
      <c r="U3343" s="1">
        <v>3045.33</v>
      </c>
      <c r="V3343" s="1">
        <v>624.79</v>
      </c>
      <c r="W3343" s="4">
        <v>375</v>
      </c>
      <c r="X3343" s="1">
        <v>19606.29</v>
      </c>
      <c r="Y3343">
        <v>8</v>
      </c>
      <c r="Z3343">
        <v>11</v>
      </c>
      <c r="AA3343" t="str">
        <f>VLOOKUP($B3343,Sheet1!A:E,5,FALSE)</f>
        <v>Bay Parkway being the primary commercial area with shops &amp; dining, Italian-American heritage, large Bensonhurst Park, and many more niche local markets.</v>
      </c>
    </row>
    <row r="3344" spans="1:27" x14ac:dyDescent="0.2">
      <c r="A3344">
        <v>3497</v>
      </c>
      <c r="B3344" t="s">
        <v>4198</v>
      </c>
      <c r="C3344" t="s">
        <v>52</v>
      </c>
      <c r="D3344" s="1">
        <v>600000</v>
      </c>
      <c r="E3344">
        <v>3</v>
      </c>
      <c r="F3344">
        <v>1</v>
      </c>
      <c r="G3344" s="2">
        <v>2184</v>
      </c>
      <c r="H3344" t="s">
        <v>966</v>
      </c>
      <c r="I3344" t="s">
        <v>28</v>
      </c>
      <c r="J3344" s="5">
        <v>10011</v>
      </c>
      <c r="K3344" s="8" t="str">
        <f>VLOOKUP($B3344,Sheet1!A:E,3,FALSE)</f>
        <v>Chelsea</v>
      </c>
      <c r="L3344" s="8" t="str">
        <f>VLOOKUP($B3344,Sheet1!A:E,4,FALSE)</f>
        <v>A</v>
      </c>
      <c r="M3344">
        <v>-73.996707499999999</v>
      </c>
      <c r="N3344">
        <v>40.743050199999999</v>
      </c>
      <c r="O3344" s="13">
        <f>VLOOKUP($B3344,Sheet2!A:F,6,FALSE)</f>
        <v>0.7132809578930448</v>
      </c>
      <c r="P3344" s="1">
        <v>120000</v>
      </c>
      <c r="Q3344" s="3">
        <v>6.7500000000000004E-2</v>
      </c>
      <c r="R3344">
        <v>30</v>
      </c>
      <c r="S3344" s="1">
        <v>480000</v>
      </c>
      <c r="T3344" s="1">
        <v>3113.27</v>
      </c>
      <c r="U3344" s="1">
        <v>609.27</v>
      </c>
      <c r="V3344" s="1">
        <v>125</v>
      </c>
      <c r="W3344" s="4">
        <v>600</v>
      </c>
      <c r="X3344" s="1">
        <v>4447.54</v>
      </c>
      <c r="Y3344">
        <v>6</v>
      </c>
      <c r="Z3344">
        <v>18</v>
      </c>
      <c r="AA3344" t="str">
        <f>VLOOKUP($B3344,Sheet1!A:E,5,FALSE)</f>
        <v>Luxury Highrises, premier neighborhood with upscale resturants and shops; Previously a LGBTQ hub.</v>
      </c>
    </row>
    <row r="3345" spans="1:27" x14ac:dyDescent="0.2">
      <c r="A3345">
        <v>3498</v>
      </c>
      <c r="B3345" t="s">
        <v>4199</v>
      </c>
      <c r="C3345" t="s">
        <v>52</v>
      </c>
      <c r="D3345" s="1">
        <v>355000</v>
      </c>
      <c r="E3345">
        <v>1</v>
      </c>
      <c r="F3345">
        <v>1</v>
      </c>
      <c r="G3345" s="2">
        <v>2184</v>
      </c>
      <c r="H3345" t="s">
        <v>4200</v>
      </c>
      <c r="I3345" t="s">
        <v>65</v>
      </c>
      <c r="J3345" s="5">
        <v>11374</v>
      </c>
      <c r="K3345" s="8" t="str">
        <f>VLOOKUP($B3345,Sheet1!A:E,3,FALSE)</f>
        <v>Rego Park</v>
      </c>
      <c r="L3345" s="8" t="str">
        <f>VLOOKUP($B3345,Sheet1!A:E,4,FALSE)</f>
        <v>B+</v>
      </c>
      <c r="M3345">
        <v>-73.861827599999998</v>
      </c>
      <c r="N3345">
        <v>40.733646299999997</v>
      </c>
      <c r="O3345" s="13">
        <f>VLOOKUP($B3345,Sheet2!A:F,6,FALSE)</f>
        <v>6.5708331351296154</v>
      </c>
      <c r="P3345" s="1">
        <v>71000</v>
      </c>
      <c r="Q3345" s="3">
        <v>6.7500000000000004E-2</v>
      </c>
      <c r="R3345">
        <v>30</v>
      </c>
      <c r="S3345" s="1">
        <v>284000</v>
      </c>
      <c r="T3345" s="1">
        <v>1842.02</v>
      </c>
      <c r="U3345" s="1">
        <v>360.48</v>
      </c>
      <c r="V3345" s="1">
        <v>73.959999999999994</v>
      </c>
      <c r="W3345" s="4">
        <v>375</v>
      </c>
      <c r="X3345" s="1">
        <v>2651.46</v>
      </c>
      <c r="Y3345">
        <v>2</v>
      </c>
      <c r="Z3345">
        <v>18</v>
      </c>
      <c r="AA3345" t="str">
        <f>VLOOKUP($B3345,Sheet1!A:E,5,FALSE)</f>
        <v>Queens Center Mall, sigificant recent immigrant populations. </v>
      </c>
    </row>
    <row r="3346" spans="1:27" x14ac:dyDescent="0.2">
      <c r="A3346">
        <v>3499</v>
      </c>
      <c r="B3346" t="s">
        <v>4201</v>
      </c>
      <c r="C3346" t="s">
        <v>41</v>
      </c>
      <c r="D3346" s="1">
        <v>889000</v>
      </c>
      <c r="E3346">
        <v>2</v>
      </c>
      <c r="F3346">
        <v>1</v>
      </c>
      <c r="G3346" s="2">
        <v>1056</v>
      </c>
      <c r="H3346" t="s">
        <v>958</v>
      </c>
      <c r="I3346" t="s">
        <v>65</v>
      </c>
      <c r="J3346" s="5">
        <v>11375</v>
      </c>
      <c r="K3346" s="8" t="str">
        <f>VLOOKUP($B3346,Sheet1!A:E,3,FALSE)</f>
        <v>Forest Hills</v>
      </c>
      <c r="L3346" s="8" t="str">
        <f>VLOOKUP($B3346,Sheet1!A:E,4,FALSE)</f>
        <v>A</v>
      </c>
      <c r="M3346">
        <v>-73.853610900000007</v>
      </c>
      <c r="N3346">
        <v>40.735117700000004</v>
      </c>
      <c r="O3346" s="13">
        <f>VLOOKUP($B3346,Sheet2!A:F,6,FALSE)</f>
        <v>6.982372220373839</v>
      </c>
      <c r="P3346" s="1">
        <v>177800</v>
      </c>
      <c r="Q3346" s="3">
        <v>6.7500000000000004E-2</v>
      </c>
      <c r="R3346">
        <v>30</v>
      </c>
      <c r="S3346" s="1">
        <v>711200</v>
      </c>
      <c r="T3346" s="1">
        <v>4612.83</v>
      </c>
      <c r="U3346" s="1">
        <v>902.74</v>
      </c>
      <c r="V3346" s="1">
        <v>185.21</v>
      </c>
      <c r="W3346" s="4">
        <v>600</v>
      </c>
      <c r="X3346" s="1">
        <v>6300.77</v>
      </c>
      <c r="Y3346">
        <v>4</v>
      </c>
      <c r="Z3346">
        <v>9</v>
      </c>
      <c r="AA3346" t="str">
        <f>VLOOKUP($B3346,Sheet1!A:E,5,FALSE)</f>
        <v>Forest Hills Stadium - historic concert venue, commuter friendly from Manhattan.</v>
      </c>
    </row>
    <row r="3347" spans="1:27" x14ac:dyDescent="0.2">
      <c r="A3347">
        <v>3500</v>
      </c>
      <c r="B3347" t="s">
        <v>4202</v>
      </c>
      <c r="C3347" t="s">
        <v>87</v>
      </c>
      <c r="D3347" s="1">
        <v>650000</v>
      </c>
      <c r="E3347">
        <v>3</v>
      </c>
      <c r="F3347">
        <v>3</v>
      </c>
      <c r="G3347" s="2">
        <v>2184</v>
      </c>
      <c r="H3347" t="s">
        <v>4203</v>
      </c>
      <c r="I3347" t="s">
        <v>65</v>
      </c>
      <c r="J3347" s="5">
        <v>11412</v>
      </c>
      <c r="K3347" s="8" t="str">
        <f>VLOOKUP($B3347,Sheet1!A:E,3,FALSE)</f>
        <v>St. Albans</v>
      </c>
      <c r="L3347" s="8" t="str">
        <f>VLOOKUP($B3347,Sheet1!A:E,4,FALSE)</f>
        <v>B</v>
      </c>
      <c r="M3347">
        <v>-73.754241500000006</v>
      </c>
      <c r="N3347">
        <v>40.705189300000001</v>
      </c>
      <c r="O3347" s="13">
        <f>VLOOKUP($B3347,Sheet2!A:F,6,FALSE)</f>
        <v>12.503745802611141</v>
      </c>
      <c r="P3347" s="1">
        <v>130000</v>
      </c>
      <c r="Q3347" s="3">
        <v>6.7500000000000004E-2</v>
      </c>
      <c r="R3347">
        <v>30</v>
      </c>
      <c r="S3347" s="1">
        <v>520000</v>
      </c>
      <c r="T3347" s="1">
        <v>3372.71</v>
      </c>
      <c r="U3347" s="1">
        <v>660.04</v>
      </c>
      <c r="V3347" s="1">
        <v>135.41999999999999</v>
      </c>
      <c r="W3347" s="4">
        <v>1700</v>
      </c>
      <c r="X3347" s="1">
        <v>5868.17</v>
      </c>
      <c r="Y3347">
        <v>6</v>
      </c>
      <c r="Z3347">
        <v>11</v>
      </c>
      <c r="AA3347" t="str">
        <f>VLOOKUP($B3347,Sheet1!A:E,5,FALSE)</f>
        <v>Urban &amp; Suburban mix, primarilly home owners, family and young professionals.</v>
      </c>
    </row>
    <row r="3348" spans="1:27" x14ac:dyDescent="0.2">
      <c r="A3348">
        <v>3501</v>
      </c>
      <c r="B3348" t="s">
        <v>4204</v>
      </c>
      <c r="C3348" t="s">
        <v>52</v>
      </c>
      <c r="D3348" s="1">
        <v>629000</v>
      </c>
      <c r="E3348">
        <v>2</v>
      </c>
      <c r="F3348">
        <v>1</v>
      </c>
      <c r="G3348" s="2">
        <v>2184</v>
      </c>
      <c r="H3348" t="s">
        <v>427</v>
      </c>
      <c r="I3348" t="s">
        <v>28</v>
      </c>
      <c r="J3348" s="5">
        <v>10128</v>
      </c>
      <c r="K3348" s="8" t="str">
        <f>VLOOKUP($B3348,Sheet1!A:E,3,FALSE)</f>
        <v>Upper East Side</v>
      </c>
      <c r="L3348" s="8" t="str">
        <f>VLOOKUP($B3348,Sheet1!A:E,4,FALSE)</f>
        <v>A</v>
      </c>
      <c r="M3348">
        <v>-73.946625499999996</v>
      </c>
      <c r="N3348">
        <v>40.782229700000002</v>
      </c>
      <c r="O3348" s="13">
        <f>VLOOKUP($B3348,Sheet2!A:F,6,FALSE)</f>
        <v>3.0756745734873281</v>
      </c>
      <c r="P3348" s="1">
        <v>125800</v>
      </c>
      <c r="Q3348" s="3">
        <v>6.7500000000000004E-2</v>
      </c>
      <c r="R3348">
        <v>30</v>
      </c>
      <c r="S3348" s="1">
        <v>503200</v>
      </c>
      <c r="T3348" s="1">
        <v>3263.75</v>
      </c>
      <c r="U3348" s="1">
        <v>638.72</v>
      </c>
      <c r="V3348" s="1">
        <v>131.04</v>
      </c>
      <c r="W3348" s="4">
        <v>600</v>
      </c>
      <c r="X3348" s="1">
        <v>4633.51</v>
      </c>
      <c r="Y3348">
        <v>4</v>
      </c>
      <c r="Z3348">
        <v>18</v>
      </c>
      <c r="AA3348" t="str">
        <f>VLOOKUP($B3348,Sheet1!A:E,5,FALSE)</f>
        <v>Posh neighborhood, private schools, expensive supermarkets, iconic museums. </v>
      </c>
    </row>
    <row r="3349" spans="1:27" x14ac:dyDescent="0.2">
      <c r="A3349">
        <v>3502</v>
      </c>
      <c r="B3349" t="s">
        <v>4205</v>
      </c>
      <c r="C3349" t="s">
        <v>188</v>
      </c>
      <c r="D3349" s="1">
        <v>970000</v>
      </c>
      <c r="E3349">
        <v>3</v>
      </c>
      <c r="F3349">
        <v>2</v>
      </c>
      <c r="G3349" s="2">
        <v>2184</v>
      </c>
      <c r="H3349" t="s">
        <v>47</v>
      </c>
      <c r="I3349" t="s">
        <v>65</v>
      </c>
      <c r="J3349" s="5">
        <v>11362</v>
      </c>
      <c r="K3349" s="8" t="str">
        <f>VLOOKUP($B3349,Sheet1!A:E,3,FALSE)</f>
        <v>Douglaston</v>
      </c>
      <c r="L3349" s="8" t="str">
        <f>VLOOKUP($B3349,Sheet1!A:E,4,FALSE)</f>
        <v>A</v>
      </c>
      <c r="M3349">
        <v>-73.738236000000001</v>
      </c>
      <c r="N3349">
        <v>40.764944</v>
      </c>
      <c r="O3349" s="13">
        <f>VLOOKUP($B3349,Sheet2!A:F,6,FALSE)</f>
        <v>13.01800882762659</v>
      </c>
      <c r="P3349" s="1">
        <v>194000</v>
      </c>
      <c r="Q3349" s="3">
        <v>6.7500000000000004E-2</v>
      </c>
      <c r="R3349">
        <v>30</v>
      </c>
      <c r="S3349" s="1">
        <v>776000</v>
      </c>
      <c r="T3349" s="1">
        <v>5033.12</v>
      </c>
      <c r="U3349" s="1">
        <v>984.99</v>
      </c>
      <c r="V3349" s="1">
        <v>202.08</v>
      </c>
      <c r="W3349" s="4">
        <v>600</v>
      </c>
      <c r="X3349" s="1">
        <v>6820.19</v>
      </c>
      <c r="Y3349">
        <v>6</v>
      </c>
      <c r="Z3349">
        <v>14</v>
      </c>
      <c r="AA3349" t="str">
        <f>VLOOKUP($B3349,Sheet1!A:E,5,FALSE)</f>
        <v>Historic district with large single family homes.</v>
      </c>
    </row>
    <row r="3350" spans="1:27" x14ac:dyDescent="0.2">
      <c r="A3350">
        <v>3504</v>
      </c>
      <c r="B3350" t="s">
        <v>4206</v>
      </c>
      <c r="C3350" t="s">
        <v>34</v>
      </c>
      <c r="D3350" s="1">
        <v>1600000</v>
      </c>
      <c r="E3350">
        <v>4</v>
      </c>
      <c r="F3350">
        <v>4</v>
      </c>
      <c r="G3350" s="2">
        <v>3150</v>
      </c>
      <c r="H3350" t="s">
        <v>1439</v>
      </c>
      <c r="I3350" t="s">
        <v>36</v>
      </c>
      <c r="J3350" s="5">
        <v>10312</v>
      </c>
      <c r="K3350" s="8" t="str">
        <f>VLOOKUP($B3350,Sheet1!A:E,3,FALSE)</f>
        <v>Great Kills</v>
      </c>
      <c r="L3350" s="8" t="str">
        <f>VLOOKUP($B3350,Sheet1!A:E,4,FALSE)</f>
        <v>B</v>
      </c>
      <c r="M3350">
        <v>-74.198832600000003</v>
      </c>
      <c r="N3350">
        <v>40.536505599999998</v>
      </c>
      <c r="O3350" s="13">
        <f>VLOOKUP($B3350,Sheet2!A:F,6,FALSE)</f>
        <v>18.450731765790682</v>
      </c>
      <c r="P3350" s="1">
        <v>320000</v>
      </c>
      <c r="Q3350" s="3">
        <v>6.7500000000000004E-2</v>
      </c>
      <c r="R3350">
        <v>30</v>
      </c>
      <c r="S3350" s="1">
        <v>1280000</v>
      </c>
      <c r="T3350" s="1">
        <v>8302.06</v>
      </c>
      <c r="U3350" s="1">
        <v>1624.72</v>
      </c>
      <c r="V3350" s="1">
        <v>333.33</v>
      </c>
      <c r="W3350" s="4">
        <v>205</v>
      </c>
      <c r="X3350" s="1">
        <v>10465.11</v>
      </c>
      <c r="Y3350">
        <v>8</v>
      </c>
      <c r="Z3350">
        <v>13</v>
      </c>
      <c r="AA3350" t="str">
        <f>VLOOKUP($B3350,Sheet1!A:E,5,FALSE)</f>
        <v>Southern Staten Island, Suburban feel, waterfront community, Great Kills Park, named after Duth word of "Great creeks"</v>
      </c>
    </row>
    <row r="3351" spans="1:27" x14ac:dyDescent="0.2">
      <c r="A3351">
        <v>3505</v>
      </c>
      <c r="B3351" t="s">
        <v>4207</v>
      </c>
      <c r="C3351" t="s">
        <v>87</v>
      </c>
      <c r="D3351" s="1">
        <v>1900000</v>
      </c>
      <c r="E3351">
        <v>6</v>
      </c>
      <c r="F3351">
        <v>4</v>
      </c>
      <c r="G3351" s="2">
        <v>2000</v>
      </c>
      <c r="H3351" t="s">
        <v>4208</v>
      </c>
      <c r="I3351" t="s">
        <v>45</v>
      </c>
      <c r="J3351" s="5">
        <v>11220</v>
      </c>
      <c r="K3351" s="8" t="str">
        <f>VLOOKUP($B3351,Sheet1!A:E,3,FALSE)</f>
        <v>Bay Ridge</v>
      </c>
      <c r="L3351" s="8" t="str">
        <f>VLOOKUP($B3351,Sheet1!A:E,4,FALSE)</f>
        <v>B+</v>
      </c>
      <c r="M3351">
        <v>-74.008976599999997</v>
      </c>
      <c r="N3351">
        <v>40.637189100000001</v>
      </c>
      <c r="O3351" s="13">
        <f>VLOOKUP($B3351,Sheet2!A:F,6,FALSE)</f>
        <v>7.8012173033532033</v>
      </c>
      <c r="P3351" s="1">
        <v>380000</v>
      </c>
      <c r="Q3351" s="3">
        <v>6.7500000000000004E-2</v>
      </c>
      <c r="R3351">
        <v>30</v>
      </c>
      <c r="S3351" s="1">
        <v>1520000</v>
      </c>
      <c r="T3351" s="1">
        <v>9858.69</v>
      </c>
      <c r="U3351" s="1">
        <v>1929.36</v>
      </c>
      <c r="V3351" s="1">
        <v>395.83</v>
      </c>
      <c r="W3351" s="4">
        <v>550</v>
      </c>
      <c r="X3351" s="1">
        <v>12733.88</v>
      </c>
      <c r="Y3351">
        <v>12</v>
      </c>
      <c r="Z3351">
        <v>8</v>
      </c>
      <c r="AA3351" t="str">
        <f>VLOOKUP($B3351,Sheet1!A:E,5,FALSE)</f>
        <v>South Brooklyn Neighborhood known for elaborate Christmas light in Dyker Heights.</v>
      </c>
    </row>
    <row r="3352" spans="1:27" x14ac:dyDescent="0.2">
      <c r="A3352">
        <v>3506</v>
      </c>
      <c r="B3352" t="s">
        <v>4209</v>
      </c>
      <c r="C3352" t="s">
        <v>52</v>
      </c>
      <c r="D3352" s="1">
        <v>3395000</v>
      </c>
      <c r="E3352">
        <v>2</v>
      </c>
      <c r="F3352">
        <v>2</v>
      </c>
      <c r="G3352" s="2">
        <v>1800</v>
      </c>
      <c r="H3352" t="s">
        <v>47</v>
      </c>
      <c r="I3352" t="s">
        <v>28</v>
      </c>
      <c r="J3352" s="5">
        <v>10013</v>
      </c>
      <c r="K3352" s="8" t="str">
        <f>VLOOKUP($B3352,Sheet1!A:E,3,FALSE)</f>
        <v>Tribeca</v>
      </c>
      <c r="L3352" s="8" t="str">
        <f>VLOOKUP($B3352,Sheet1!A:E,4,FALSE)</f>
        <v>A</v>
      </c>
      <c r="M3352">
        <v>-74.010380400000003</v>
      </c>
      <c r="N3352">
        <v>40.721713899999997</v>
      </c>
      <c r="O3352" s="13">
        <f>VLOOKUP($B3352,Sheet2!A:F,6,FALSE)</f>
        <v>2.2831625975276979</v>
      </c>
      <c r="P3352" s="1">
        <v>679000</v>
      </c>
      <c r="Q3352" s="3">
        <v>6.7500000000000004E-2</v>
      </c>
      <c r="R3352">
        <v>30</v>
      </c>
      <c r="S3352" s="1">
        <v>2716000</v>
      </c>
      <c r="T3352" s="1">
        <v>17615.919999999998</v>
      </c>
      <c r="U3352" s="1">
        <v>3447.45</v>
      </c>
      <c r="V3352" s="1">
        <v>707.29</v>
      </c>
      <c r="W3352" s="4">
        <v>375</v>
      </c>
      <c r="X3352" s="1">
        <v>22145.67</v>
      </c>
      <c r="Y3352">
        <v>4</v>
      </c>
      <c r="Z3352">
        <v>11</v>
      </c>
      <c r="AA3352" t="str">
        <f>VLOOKUP($B3352,Sheet1!A:E,5,FALSE)</f>
        <v>Upscale residences, celebrity residents,  Tribeca Film Festival, converted warehouse architecture.</v>
      </c>
    </row>
    <row r="3353" spans="1:27" x14ac:dyDescent="0.2">
      <c r="A3353">
        <v>3507</v>
      </c>
      <c r="B3353" t="s">
        <v>4210</v>
      </c>
      <c r="C3353" t="s">
        <v>87</v>
      </c>
      <c r="D3353" s="1">
        <v>1795000</v>
      </c>
      <c r="E3353">
        <v>5</v>
      </c>
      <c r="F3353">
        <v>3</v>
      </c>
      <c r="G3353" s="2">
        <v>1800</v>
      </c>
      <c r="H3353" t="s">
        <v>62</v>
      </c>
      <c r="I3353" t="s">
        <v>45</v>
      </c>
      <c r="J3353" s="5">
        <v>11215</v>
      </c>
      <c r="K3353" s="8" t="str">
        <f>VLOOKUP($B3353,Sheet1!A:E,3,FALSE)</f>
        <v>Park Slope</v>
      </c>
      <c r="L3353" s="8" t="str">
        <f>VLOOKUP($B3353,Sheet1!A:E,4,FALSE)</f>
        <v>A</v>
      </c>
      <c r="M3353">
        <v>-73.991967299999999</v>
      </c>
      <c r="N3353">
        <v>40.669188800000001</v>
      </c>
      <c r="O3353" s="13">
        <f>VLOOKUP($B3353,Sheet2!A:F,6,FALSE)</f>
        <v>5.5052391146311894</v>
      </c>
      <c r="P3353" s="1">
        <v>359000</v>
      </c>
      <c r="Q3353" s="3">
        <v>6.7500000000000004E-2</v>
      </c>
      <c r="R3353">
        <v>30</v>
      </c>
      <c r="S3353" s="1">
        <v>1436000</v>
      </c>
      <c r="T3353" s="1">
        <v>9313.8700000000008</v>
      </c>
      <c r="U3353" s="1">
        <v>1822.73</v>
      </c>
      <c r="V3353" s="1">
        <v>373.96</v>
      </c>
      <c r="W3353" s="4">
        <v>1000</v>
      </c>
      <c r="X3353" s="1">
        <v>12510.56</v>
      </c>
      <c r="Y3353">
        <v>10</v>
      </c>
      <c r="Z3353">
        <v>9</v>
      </c>
      <c r="AA3353" t="str">
        <f>VLOOKUP($B3353,Sheet1!A:E,5,FALSE)</f>
        <v>Beautiful historic homes, Smith Street, Family friendly neighborhoods, near Prospect Park.</v>
      </c>
    </row>
    <row r="3354" spans="1:27" x14ac:dyDescent="0.2">
      <c r="A3354">
        <v>3508</v>
      </c>
      <c r="B3354" t="s">
        <v>4211</v>
      </c>
      <c r="C3354" t="s">
        <v>52</v>
      </c>
      <c r="D3354" s="1">
        <v>549000</v>
      </c>
      <c r="E3354">
        <v>3</v>
      </c>
      <c r="F3354">
        <v>1</v>
      </c>
      <c r="G3354" s="2">
        <v>2184</v>
      </c>
      <c r="H3354" t="s">
        <v>39</v>
      </c>
      <c r="I3354" t="s">
        <v>28</v>
      </c>
      <c r="J3354" s="5">
        <v>10003</v>
      </c>
      <c r="K3354" s="8" t="str">
        <f>VLOOKUP($B3354,Sheet1!A:E,3,FALSE)</f>
        <v>East Village</v>
      </c>
      <c r="L3354" s="8" t="str">
        <f>VLOOKUP($B3354,Sheet1!A:E,4,FALSE)</f>
        <v>B+</v>
      </c>
      <c r="M3354">
        <v>-73.992668199999997</v>
      </c>
      <c r="N3354">
        <v>40.731096600000001</v>
      </c>
      <c r="O3354" s="13">
        <f>VLOOKUP($B3354,Sheet2!A:F,6,FALSE)</f>
        <v>1.2804351416788611</v>
      </c>
      <c r="P3354" s="1">
        <v>109800</v>
      </c>
      <c r="Q3354" s="3">
        <v>6.7500000000000004E-2</v>
      </c>
      <c r="R3354">
        <v>30</v>
      </c>
      <c r="S3354" s="1">
        <v>439200</v>
      </c>
      <c r="T3354" s="1">
        <v>2848.64</v>
      </c>
      <c r="U3354" s="1">
        <v>557.48</v>
      </c>
      <c r="V3354" s="1">
        <v>114.38</v>
      </c>
      <c r="W3354" s="4">
        <v>160</v>
      </c>
      <c r="X3354" s="1">
        <v>3680.5</v>
      </c>
      <c r="Y3354">
        <v>6</v>
      </c>
      <c r="Z3354">
        <v>18</v>
      </c>
      <c r="AA3354" t="str">
        <f>VLOOKUP($B3354,Sheet1!A:E,5,FALSE)</f>
        <v>Lower Manhattan. Vibrant culture, "counter-culture history", St. Mark's Place. Tompkins Square Park, numerous bars clubs and music halls.</v>
      </c>
    </row>
    <row r="3355" spans="1:27" x14ac:dyDescent="0.2">
      <c r="A3355">
        <v>3509</v>
      </c>
      <c r="B3355" t="s">
        <v>4212</v>
      </c>
      <c r="C3355" t="s">
        <v>26</v>
      </c>
      <c r="D3355" s="1">
        <v>6998000</v>
      </c>
      <c r="E3355">
        <v>4</v>
      </c>
      <c r="F3355">
        <v>4</v>
      </c>
      <c r="G3355" s="2">
        <v>3000</v>
      </c>
      <c r="H3355" t="s">
        <v>69</v>
      </c>
      <c r="I3355" t="s">
        <v>28</v>
      </c>
      <c r="J3355" s="5">
        <v>10013</v>
      </c>
      <c r="K3355" s="8" t="str">
        <f>VLOOKUP($B3355,Sheet1!A:E,3,FALSE)</f>
        <v>Tribeca</v>
      </c>
      <c r="L3355" s="8" t="str">
        <f>VLOOKUP($B3355,Sheet1!A:E,4,FALSE)</f>
        <v>A</v>
      </c>
      <c r="M3355">
        <v>-74.010122499999994</v>
      </c>
      <c r="N3355">
        <v>40.722732499999999</v>
      </c>
      <c r="O3355" s="13">
        <f>VLOOKUP($B3355,Sheet2!A:F,6,FALSE)</f>
        <v>2.2180396675345699</v>
      </c>
      <c r="P3355" s="1">
        <v>1399600</v>
      </c>
      <c r="Q3355" s="3">
        <v>6.7500000000000004E-2</v>
      </c>
      <c r="R3355">
        <v>30</v>
      </c>
      <c r="S3355" s="1">
        <v>5598400</v>
      </c>
      <c r="T3355" s="1">
        <v>36311.120000000003</v>
      </c>
      <c r="U3355" s="1">
        <v>7106.12</v>
      </c>
      <c r="V3355" s="1">
        <v>1457.92</v>
      </c>
      <c r="W3355" s="4">
        <v>600</v>
      </c>
      <c r="X3355" s="1">
        <v>45475.15</v>
      </c>
      <c r="Y3355">
        <v>8</v>
      </c>
      <c r="Z3355">
        <v>13</v>
      </c>
      <c r="AA3355" t="str">
        <f>VLOOKUP($B3355,Sheet1!A:E,5,FALSE)</f>
        <v>Upscale residences, celebrity residents,  Tribeca Film Festival, converted warehouse architecture.</v>
      </c>
    </row>
    <row r="3356" spans="1:27" x14ac:dyDescent="0.2">
      <c r="A3356">
        <v>3510</v>
      </c>
      <c r="B3356" t="s">
        <v>4213</v>
      </c>
      <c r="C3356" t="s">
        <v>87</v>
      </c>
      <c r="D3356" s="1">
        <v>980000</v>
      </c>
      <c r="E3356">
        <v>11</v>
      </c>
      <c r="F3356">
        <v>3</v>
      </c>
      <c r="G3356" s="2">
        <v>3210</v>
      </c>
      <c r="H3356" t="s">
        <v>1052</v>
      </c>
      <c r="I3356" t="s">
        <v>54</v>
      </c>
      <c r="J3356" s="5">
        <v>10460</v>
      </c>
      <c r="K3356" s="8" t="str">
        <f>VLOOKUP($B3356,Sheet1!A:E,3,FALSE)</f>
        <v>Crotona Park East</v>
      </c>
      <c r="L3356" s="8" t="str">
        <f>VLOOKUP($B3356,Sheet1!A:E,4,FALSE)</f>
        <v>C</v>
      </c>
      <c r="M3356">
        <v>-73.879938800000005</v>
      </c>
      <c r="N3356">
        <v>40.844214999999998</v>
      </c>
      <c r="O3356" s="13">
        <f>VLOOKUP($B3356,Sheet2!A:F,6,FALSE)</f>
        <v>8.5984723180438678</v>
      </c>
      <c r="P3356" s="1">
        <v>196000</v>
      </c>
      <c r="Q3356" s="3">
        <v>6.7500000000000004E-2</v>
      </c>
      <c r="R3356">
        <v>30</v>
      </c>
      <c r="S3356" s="1">
        <v>784000</v>
      </c>
      <c r="T3356" s="1">
        <v>5085.01</v>
      </c>
      <c r="U3356" s="1">
        <v>995.14</v>
      </c>
      <c r="V3356" s="1">
        <v>204.17</v>
      </c>
      <c r="W3356" s="4">
        <v>205</v>
      </c>
      <c r="X3356" s="1">
        <v>6489.32</v>
      </c>
      <c r="Y3356">
        <v>22</v>
      </c>
      <c r="Z3356">
        <v>16</v>
      </c>
      <c r="AA3356" t="str">
        <f>VLOOKUP($B3356,Sheet1!A:E,5,FALSE)</f>
        <v>Proximity to Crotona Park and with residential development.</v>
      </c>
    </row>
    <row r="3357" spans="1:27" x14ac:dyDescent="0.2">
      <c r="A3357">
        <v>3511</v>
      </c>
      <c r="B3357" t="s">
        <v>4214</v>
      </c>
      <c r="C3357" t="s">
        <v>87</v>
      </c>
      <c r="D3357" s="1">
        <v>1400000</v>
      </c>
      <c r="E3357">
        <v>5</v>
      </c>
      <c r="F3357">
        <v>4</v>
      </c>
      <c r="G3357" s="2">
        <v>2250</v>
      </c>
      <c r="H3357" t="s">
        <v>4215</v>
      </c>
      <c r="I3357" t="s">
        <v>36</v>
      </c>
      <c r="J3357" s="5">
        <v>10312</v>
      </c>
      <c r="K3357" s="8" t="str">
        <f>VLOOKUP($B3357,Sheet1!A:E,3,FALSE)</f>
        <v>Great Kills</v>
      </c>
      <c r="L3357" s="8" t="str">
        <f>VLOOKUP($B3357,Sheet1!A:E,4,FALSE)</f>
        <v>B</v>
      </c>
      <c r="M3357">
        <v>-74.186816800000003</v>
      </c>
      <c r="N3357">
        <v>40.5486237</v>
      </c>
      <c r="O3357" s="13">
        <f>VLOOKUP($B3357,Sheet2!A:F,6,FALSE)</f>
        <v>17.402308183435839</v>
      </c>
      <c r="P3357" s="1">
        <v>280000</v>
      </c>
      <c r="Q3357" s="3">
        <v>6.7500000000000004E-2</v>
      </c>
      <c r="R3357">
        <v>30</v>
      </c>
      <c r="S3357" s="1">
        <v>1120000</v>
      </c>
      <c r="T3357" s="1">
        <v>7264.3</v>
      </c>
      <c r="U3357" s="1">
        <v>1421.63</v>
      </c>
      <c r="V3357" s="1">
        <v>291.67</v>
      </c>
      <c r="W3357" s="4">
        <v>1000</v>
      </c>
      <c r="X3357" s="1">
        <v>9977.6</v>
      </c>
      <c r="Y3357">
        <v>10</v>
      </c>
      <c r="Z3357">
        <v>9</v>
      </c>
      <c r="AA3357" t="str">
        <f>VLOOKUP($B3357,Sheet1!A:E,5,FALSE)</f>
        <v>Southern Staten Island, Suburban feel, waterfront community, Great Kills Park, named after Duth word of "Great creeks"</v>
      </c>
    </row>
    <row r="3358" spans="1:27" x14ac:dyDescent="0.2">
      <c r="A3358">
        <v>3512</v>
      </c>
      <c r="B3358" t="s">
        <v>4216</v>
      </c>
      <c r="C3358" t="s">
        <v>52</v>
      </c>
      <c r="D3358" s="1">
        <v>750000</v>
      </c>
      <c r="E3358">
        <v>3</v>
      </c>
      <c r="F3358">
        <v>3</v>
      </c>
      <c r="G3358" s="2">
        <v>2184</v>
      </c>
      <c r="H3358" t="s">
        <v>39</v>
      </c>
      <c r="I3358" t="s">
        <v>28</v>
      </c>
      <c r="J3358" s="5">
        <v>10022</v>
      </c>
      <c r="K3358" s="8" t="str">
        <f>VLOOKUP($B3358,Sheet1!A:E,3,FALSE)</f>
        <v>Midtown East</v>
      </c>
      <c r="L3358" s="8" t="str">
        <f>VLOOKUP($B3358,Sheet1!A:E,4,FALSE)</f>
        <v>B</v>
      </c>
      <c r="M3358">
        <v>-73.965130799999997</v>
      </c>
      <c r="N3358">
        <v>40.7540391</v>
      </c>
      <c r="O3358" s="13">
        <f>VLOOKUP($B3358,Sheet2!A:F,6,FALSE)</f>
        <v>1.124390707140775</v>
      </c>
      <c r="P3358" s="1">
        <v>150000</v>
      </c>
      <c r="Q3358" s="3">
        <v>6.7500000000000004E-2</v>
      </c>
      <c r="R3358">
        <v>30</v>
      </c>
      <c r="S3358" s="1">
        <v>600000</v>
      </c>
      <c r="T3358" s="1">
        <v>3891.59</v>
      </c>
      <c r="U3358" s="1">
        <v>761.59</v>
      </c>
      <c r="V3358" s="1">
        <v>156.25</v>
      </c>
      <c r="W3358" s="4">
        <v>550</v>
      </c>
      <c r="X3358" s="1">
        <v>5359.43</v>
      </c>
      <c r="Y3358">
        <v>6</v>
      </c>
      <c r="Z3358">
        <v>11</v>
      </c>
      <c r="AA3358" t="str">
        <f>VLOOKUP($B3358,Sheet1!A:E,5,FALSE)</f>
        <v>Acess to Museum Mile, world class resturants on 2nd &amp; 3rd ave, close to corporate headquarters</v>
      </c>
    </row>
    <row r="3359" spans="1:27" x14ac:dyDescent="0.2">
      <c r="A3359">
        <v>3513</v>
      </c>
      <c r="B3359" t="s">
        <v>4217</v>
      </c>
      <c r="C3359" t="s">
        <v>174</v>
      </c>
      <c r="D3359" s="1">
        <v>750000</v>
      </c>
      <c r="E3359">
        <v>3</v>
      </c>
      <c r="F3359">
        <v>2.5</v>
      </c>
      <c r="G3359" s="2">
        <v>2184</v>
      </c>
      <c r="H3359" t="s">
        <v>105</v>
      </c>
      <c r="I3359" t="s">
        <v>36</v>
      </c>
      <c r="J3359" s="5">
        <v>10309</v>
      </c>
      <c r="K3359" s="8" t="str">
        <f>VLOOKUP($B3359,Sheet1!A:E,3,FALSE)</f>
        <v>South Shore</v>
      </c>
      <c r="L3359" s="8" t="str">
        <f>VLOOKUP($B3359,Sheet1!A:E,4,FALSE)</f>
        <v>B</v>
      </c>
      <c r="M3359">
        <v>-74.224703899999994</v>
      </c>
      <c r="N3359">
        <v>40.506901800000001</v>
      </c>
      <c r="O3359" s="13">
        <f>VLOOKUP($B3359,Sheet2!A:F,6,FALSE)</f>
        <v>20.901539543298139</v>
      </c>
      <c r="P3359" s="1">
        <v>150000</v>
      </c>
      <c r="Q3359" s="3">
        <v>6.7500000000000004E-2</v>
      </c>
      <c r="R3359">
        <v>30</v>
      </c>
      <c r="S3359" s="1">
        <v>600000</v>
      </c>
      <c r="T3359" s="1">
        <v>3891.59</v>
      </c>
      <c r="U3359" s="1">
        <v>761.59</v>
      </c>
      <c r="V3359" s="1">
        <v>156.25</v>
      </c>
      <c r="W3359" s="4">
        <v>600</v>
      </c>
      <c r="X3359" s="1">
        <v>5409.43</v>
      </c>
      <c r="Y3359">
        <v>6</v>
      </c>
      <c r="Z3359">
        <v>12</v>
      </c>
      <c r="AA3359" t="str">
        <f>VLOOKUP($B3359,Sheet1!A:E,5,FALSE)</f>
        <v>Southern coastline of Long island, costal communities &amp; beaches such as Long Beach, Jones Beach, Fire Island, Hempstead.</v>
      </c>
    </row>
    <row r="3360" spans="1:27" x14ac:dyDescent="0.2">
      <c r="A3360">
        <v>3514</v>
      </c>
      <c r="B3360" t="s">
        <v>4218</v>
      </c>
      <c r="C3360" t="s">
        <v>26</v>
      </c>
      <c r="D3360" s="1">
        <v>349000</v>
      </c>
      <c r="E3360">
        <v>3</v>
      </c>
      <c r="F3360">
        <v>1</v>
      </c>
      <c r="G3360" s="2">
        <v>2184</v>
      </c>
      <c r="H3360" t="s">
        <v>125</v>
      </c>
      <c r="I3360" t="s">
        <v>65</v>
      </c>
      <c r="J3360" s="5">
        <v>11104</v>
      </c>
      <c r="K3360" s="8" t="str">
        <f>VLOOKUP($B3360,Sheet1!A:E,3,FALSE)</f>
        <v>Sunnyside</v>
      </c>
      <c r="L3360" s="8" t="str">
        <f>VLOOKUP($B3360,Sheet1!A:E,4,FALSE)</f>
        <v>B</v>
      </c>
      <c r="M3360">
        <v>-73.916415000000001</v>
      </c>
      <c r="N3360">
        <v>40.743634100000001</v>
      </c>
      <c r="O3360" s="13">
        <f>VLOOKUP($B3360,Sheet2!A:F,6,FALSE)</f>
        <v>3.6393603767339622</v>
      </c>
      <c r="P3360" s="1">
        <v>69800</v>
      </c>
      <c r="Q3360" s="3">
        <v>6.7500000000000004E-2</v>
      </c>
      <c r="R3360">
        <v>30</v>
      </c>
      <c r="S3360" s="1">
        <v>279200</v>
      </c>
      <c r="T3360" s="1">
        <v>1810.89</v>
      </c>
      <c r="U3360" s="1">
        <v>354.39</v>
      </c>
      <c r="V3360" s="1">
        <v>72.709999999999994</v>
      </c>
      <c r="W3360" s="4">
        <v>1000</v>
      </c>
      <c r="X3360" s="1">
        <v>3237.99</v>
      </c>
      <c r="Y3360">
        <v>6</v>
      </c>
      <c r="Z3360">
        <v>18</v>
      </c>
      <c r="AA3360" t="str">
        <f>VLOOKUP($B3360,Sheet1!A:E,5,FALSE)</f>
        <v>Family friendly, many local shops, mix of different cultures.</v>
      </c>
    </row>
    <row r="3361" spans="1:27" x14ac:dyDescent="0.2">
      <c r="A3361">
        <v>3515</v>
      </c>
      <c r="B3361" t="s">
        <v>4219</v>
      </c>
      <c r="C3361" t="s">
        <v>34</v>
      </c>
      <c r="D3361" s="1">
        <v>519999</v>
      </c>
      <c r="E3361">
        <v>3</v>
      </c>
      <c r="F3361">
        <v>2</v>
      </c>
      <c r="G3361" s="2">
        <v>1440</v>
      </c>
      <c r="H3361" t="s">
        <v>244</v>
      </c>
      <c r="I3361" t="s">
        <v>36</v>
      </c>
      <c r="J3361" s="5">
        <v>10302</v>
      </c>
      <c r="K3361" s="8" t="str">
        <f>VLOOKUP($B3361,Sheet1!A:E,3,FALSE)</f>
        <v>Port Richmond</v>
      </c>
      <c r="L3361" s="8" t="str">
        <f>VLOOKUP($B3361,Sheet1!A:E,4,FALSE)</f>
        <v>C+</v>
      </c>
      <c r="M3361">
        <v>-74.136268200000004</v>
      </c>
      <c r="N3361">
        <v>40.6396595</v>
      </c>
      <c r="O3361" s="13">
        <f>VLOOKUP($B3361,Sheet2!A:F,6,FALSE)</f>
        <v>10.93125275287915</v>
      </c>
      <c r="P3361" s="1">
        <v>103999.8</v>
      </c>
      <c r="Q3361" s="3">
        <v>6.7500000000000004E-2</v>
      </c>
      <c r="R3361">
        <v>30</v>
      </c>
      <c r="S3361" s="1">
        <v>415999.2</v>
      </c>
      <c r="T3361" s="1">
        <v>2698.16</v>
      </c>
      <c r="U3361" s="1">
        <v>528.03</v>
      </c>
      <c r="V3361" s="1">
        <v>108.33</v>
      </c>
      <c r="W3361" s="4">
        <v>600</v>
      </c>
      <c r="X3361" s="1">
        <v>3934.53</v>
      </c>
      <c r="Y3361">
        <v>6</v>
      </c>
      <c r="Z3361">
        <v>9</v>
      </c>
      <c r="AA3361" t="str">
        <f>VLOOKUP($B3361,Sheet1!A:E,5,FALSE)</f>
        <v>North Staten Island, Maritime history, blue collar neighborhood.</v>
      </c>
    </row>
    <row r="3362" spans="1:27" x14ac:dyDescent="0.2">
      <c r="A3362">
        <v>3516</v>
      </c>
      <c r="B3362" t="s">
        <v>4220</v>
      </c>
      <c r="C3362" t="s">
        <v>188</v>
      </c>
      <c r="D3362" s="1">
        <v>1649000</v>
      </c>
      <c r="E3362">
        <v>7</v>
      </c>
      <c r="F3362">
        <v>2</v>
      </c>
      <c r="G3362" s="2">
        <v>3162</v>
      </c>
      <c r="H3362" t="s">
        <v>62</v>
      </c>
      <c r="I3362" t="s">
        <v>45</v>
      </c>
      <c r="J3362" s="5">
        <v>11220</v>
      </c>
      <c r="K3362" s="8" t="str">
        <f>VLOOKUP($B3362,Sheet1!A:E,3,FALSE)</f>
        <v>Bay Ridge</v>
      </c>
      <c r="L3362" s="8" t="str">
        <f>VLOOKUP($B3362,Sheet1!A:E,4,FALSE)</f>
        <v>B+</v>
      </c>
      <c r="M3362">
        <v>-74.010973199999995</v>
      </c>
      <c r="N3362">
        <v>40.639856799999997</v>
      </c>
      <c r="O3362" s="13">
        <f>VLOOKUP($B3362,Sheet2!A:F,6,FALSE)</f>
        <v>7.6372387515650093</v>
      </c>
      <c r="P3362" s="1">
        <v>329800</v>
      </c>
      <c r="Q3362" s="3">
        <v>6.7500000000000004E-2</v>
      </c>
      <c r="R3362">
        <v>30</v>
      </c>
      <c r="S3362" s="1">
        <v>1319200</v>
      </c>
      <c r="T3362" s="1">
        <v>8556.31</v>
      </c>
      <c r="U3362" s="1">
        <v>1674.48</v>
      </c>
      <c r="V3362" s="1">
        <v>343.54</v>
      </c>
      <c r="W3362" s="4">
        <v>600</v>
      </c>
      <c r="X3362" s="1">
        <v>11174.32</v>
      </c>
      <c r="Y3362">
        <v>14</v>
      </c>
      <c r="Z3362">
        <v>20</v>
      </c>
      <c r="AA3362" t="str">
        <f>VLOOKUP($B3362,Sheet1!A:E,5,FALSE)</f>
        <v>South Brooklyn Neighborhood known for elaborate Christmas light in Dyker Heights.</v>
      </c>
    </row>
    <row r="3363" spans="1:27" x14ac:dyDescent="0.2">
      <c r="A3363">
        <v>3517</v>
      </c>
      <c r="B3363" t="s">
        <v>4221</v>
      </c>
      <c r="C3363" t="s">
        <v>87</v>
      </c>
      <c r="D3363" s="1">
        <v>1750000</v>
      </c>
      <c r="E3363">
        <v>7</v>
      </c>
      <c r="F3363">
        <v>3</v>
      </c>
      <c r="G3363" s="2">
        <v>4065</v>
      </c>
      <c r="H3363" t="s">
        <v>1852</v>
      </c>
      <c r="I3363" t="s">
        <v>65</v>
      </c>
      <c r="J3363" s="5">
        <v>11105</v>
      </c>
      <c r="K3363" s="8" t="str">
        <f>VLOOKUP($B3363,Sheet1!A:E,3,FALSE)</f>
        <v>Astoria</v>
      </c>
      <c r="L3363" s="8" t="str">
        <f>VLOOKUP($B3363,Sheet1!A:E,4,FALSE)</f>
        <v>B+</v>
      </c>
      <c r="M3363">
        <v>-73.896000799999996</v>
      </c>
      <c r="N3363">
        <v>40.772129900000003</v>
      </c>
      <c r="O3363" s="13">
        <f>VLOOKUP($B3363,Sheet2!A:F,6,FALSE)</f>
        <v>4.9601555262187969</v>
      </c>
      <c r="P3363" s="1">
        <v>350000</v>
      </c>
      <c r="Q3363" s="3">
        <v>6.7500000000000004E-2</v>
      </c>
      <c r="R3363">
        <v>30</v>
      </c>
      <c r="S3363" s="1">
        <v>1400000</v>
      </c>
      <c r="T3363" s="1">
        <v>9080.3700000000008</v>
      </c>
      <c r="U3363" s="1">
        <v>1777.04</v>
      </c>
      <c r="V3363" s="1">
        <v>364.58</v>
      </c>
      <c r="W3363" s="4">
        <v>375</v>
      </c>
      <c r="X3363" s="1">
        <v>11596.99</v>
      </c>
      <c r="Y3363">
        <v>14</v>
      </c>
      <c r="Z3363">
        <v>20</v>
      </c>
      <c r="AA3363" t="str">
        <f>VLOOKUP($B3363,Sheet1!A:E,5,FALSE)</f>
        <v>Large Greek, Middle Eastern, and Latin American cultural influence with diverse cuisine and a large Astoria Park.</v>
      </c>
    </row>
    <row r="3364" spans="1:27" x14ac:dyDescent="0.2">
      <c r="A3364">
        <v>3518</v>
      </c>
      <c r="B3364" t="s">
        <v>4222</v>
      </c>
      <c r="C3364" t="s">
        <v>34</v>
      </c>
      <c r="D3364" s="1">
        <v>868000</v>
      </c>
      <c r="E3364">
        <v>3</v>
      </c>
      <c r="F3364">
        <v>2</v>
      </c>
      <c r="G3364" s="2">
        <v>2184</v>
      </c>
      <c r="H3364" t="s">
        <v>39</v>
      </c>
      <c r="I3364" t="s">
        <v>65</v>
      </c>
      <c r="J3364" s="5">
        <v>11378</v>
      </c>
      <c r="K3364" s="8" t="str">
        <f>VLOOKUP($B3364,Sheet1!A:E,3,FALSE)</f>
        <v>Maspeth</v>
      </c>
      <c r="L3364" s="8" t="str">
        <f>VLOOKUP($B3364,Sheet1!A:E,4,FALSE)</f>
        <v>B</v>
      </c>
      <c r="M3364">
        <v>-73.891258100000002</v>
      </c>
      <c r="N3364">
        <v>40.730388599999998</v>
      </c>
      <c r="O3364" s="13">
        <f>VLOOKUP($B3364,Sheet2!A:F,6,FALSE)</f>
        <v>5.1034146355187771</v>
      </c>
      <c r="P3364" s="1">
        <v>173600</v>
      </c>
      <c r="Q3364" s="3">
        <v>6.7500000000000004E-2</v>
      </c>
      <c r="R3364">
        <v>30</v>
      </c>
      <c r="S3364" s="1">
        <v>694400</v>
      </c>
      <c r="T3364" s="1">
        <v>4503.87</v>
      </c>
      <c r="U3364" s="1">
        <v>881.41</v>
      </c>
      <c r="V3364" s="1">
        <v>180.83</v>
      </c>
      <c r="W3364" s="4">
        <v>600</v>
      </c>
      <c r="X3364" s="1">
        <v>6166.11</v>
      </c>
      <c r="Y3364">
        <v>6</v>
      </c>
      <c r="Z3364">
        <v>14</v>
      </c>
      <c r="AA3364" t="str">
        <f>VLOOKUP($B3364,Sheet1!A:E,5,FALSE)</f>
        <v>Residential neighborhoods and industrial roots.</v>
      </c>
    </row>
    <row r="3365" spans="1:27" x14ac:dyDescent="0.2">
      <c r="A3365">
        <v>3519</v>
      </c>
      <c r="B3365" t="s">
        <v>4223</v>
      </c>
      <c r="C3365" t="s">
        <v>52</v>
      </c>
      <c r="D3365" s="1">
        <v>324900</v>
      </c>
      <c r="E3365">
        <v>1</v>
      </c>
      <c r="F3365">
        <v>1</v>
      </c>
      <c r="G3365">
        <v>665</v>
      </c>
      <c r="H3365" t="s">
        <v>999</v>
      </c>
      <c r="I3365" t="s">
        <v>28</v>
      </c>
      <c r="J3365" s="5">
        <v>10034</v>
      </c>
      <c r="K3365" s="8" t="str">
        <f>VLOOKUP($B3365,Sheet1!A:E,3,FALSE)</f>
        <v>Inwood</v>
      </c>
      <c r="L3365" s="8" t="str">
        <f>VLOOKUP($B3365,Sheet1!A:E,4,FALSE)</f>
        <v>B</v>
      </c>
      <c r="M3365">
        <v>-73.915568100000002</v>
      </c>
      <c r="N3365">
        <v>40.8709037</v>
      </c>
      <c r="O3365" s="13">
        <f>VLOOKUP($B3365,Sheet2!A:F,6,FALSE)</f>
        <v>9.1861772036362002</v>
      </c>
      <c r="P3365" s="1">
        <v>64980</v>
      </c>
      <c r="Q3365" s="3">
        <v>6.7500000000000004E-2</v>
      </c>
      <c r="R3365">
        <v>30</v>
      </c>
      <c r="S3365" s="1">
        <v>259920</v>
      </c>
      <c r="T3365" s="1">
        <v>1685.84</v>
      </c>
      <c r="U3365" s="1">
        <v>329.92</v>
      </c>
      <c r="V3365" s="1">
        <v>67.69</v>
      </c>
      <c r="W3365" s="4">
        <v>550</v>
      </c>
      <c r="X3365" s="1">
        <v>2633.44</v>
      </c>
      <c r="Y3365">
        <v>2</v>
      </c>
      <c r="Z3365">
        <v>6</v>
      </c>
      <c r="AA3365" t="str">
        <f>VLOOKUP($B3365,Sheet1!A:E,5,FALSE)</f>
        <v>Northern tip of Manhattan, bars on Broadway and Dykman, A train. Referred to as "Upstate of Manhattan".</v>
      </c>
    </row>
    <row r="3366" spans="1:27" x14ac:dyDescent="0.2">
      <c r="A3366">
        <v>3520</v>
      </c>
      <c r="B3366" t="s">
        <v>4224</v>
      </c>
      <c r="C3366" t="s">
        <v>26</v>
      </c>
      <c r="D3366" s="1">
        <v>870000</v>
      </c>
      <c r="E3366">
        <v>1</v>
      </c>
      <c r="F3366">
        <v>1</v>
      </c>
      <c r="G3366">
        <v>620</v>
      </c>
      <c r="H3366" t="s">
        <v>966</v>
      </c>
      <c r="I3366" t="s">
        <v>28</v>
      </c>
      <c r="J3366" s="5">
        <v>10019</v>
      </c>
      <c r="K3366" s="8" t="str">
        <f>VLOOKUP($B3366,Sheet1!A:E,3,FALSE)</f>
        <v>Chelsea</v>
      </c>
      <c r="L3366" s="8" t="str">
        <f>VLOOKUP($B3366,Sheet1!A:E,4,FALSE)</f>
        <v>A</v>
      </c>
      <c r="M3366">
        <v>-73.984508599999998</v>
      </c>
      <c r="N3366">
        <v>40.7681878</v>
      </c>
      <c r="O3366" s="13">
        <f>VLOOKUP($B3366,Sheet2!A:F,6,FALSE)</f>
        <v>1.3375089270458149</v>
      </c>
      <c r="P3366" s="1">
        <v>174000</v>
      </c>
      <c r="Q3366" s="3">
        <v>6.7500000000000004E-2</v>
      </c>
      <c r="R3366">
        <v>30</v>
      </c>
      <c r="S3366" s="1">
        <v>696000</v>
      </c>
      <c r="T3366" s="1">
        <v>4514.24</v>
      </c>
      <c r="U3366" s="1">
        <v>883.44</v>
      </c>
      <c r="V3366" s="1">
        <v>181.25</v>
      </c>
      <c r="W3366" s="4">
        <v>600</v>
      </c>
      <c r="X3366" s="1">
        <v>6178.93</v>
      </c>
      <c r="Y3366">
        <v>2</v>
      </c>
      <c r="Z3366">
        <v>5</v>
      </c>
      <c r="AA3366" t="str">
        <f>VLOOKUP($B3366,Sheet1!A:E,5,FALSE)</f>
        <v>Luxury Highrises, premier neighborhood with upscale resturants and shops; Previously a LGBTQ hub.</v>
      </c>
    </row>
    <row r="3367" spans="1:27" x14ac:dyDescent="0.2">
      <c r="A3367">
        <v>3521</v>
      </c>
      <c r="B3367" t="s">
        <v>4225</v>
      </c>
      <c r="C3367" t="s">
        <v>52</v>
      </c>
      <c r="D3367" s="1">
        <v>355000</v>
      </c>
      <c r="E3367">
        <v>2</v>
      </c>
      <c r="F3367">
        <v>1</v>
      </c>
      <c r="G3367" s="2">
        <v>1000</v>
      </c>
      <c r="H3367" t="s">
        <v>1338</v>
      </c>
      <c r="I3367" t="s">
        <v>45</v>
      </c>
      <c r="J3367" s="5">
        <v>11224</v>
      </c>
      <c r="K3367" s="8" t="str">
        <f>VLOOKUP($B3367,Sheet1!A:E,3,FALSE)</f>
        <v>Coney Island</v>
      </c>
      <c r="L3367" s="8" t="str">
        <f>VLOOKUP($B3367,Sheet1!A:E,4,FALSE)</f>
        <v>C</v>
      </c>
      <c r="M3367">
        <v>-73.973314999999999</v>
      </c>
      <c r="N3367">
        <v>40.578206199999997</v>
      </c>
      <c r="O3367" s="13">
        <f>VLOOKUP($B3367,Sheet2!A:F,6,FALSE)</f>
        <v>11.78962110724448</v>
      </c>
      <c r="P3367" s="1">
        <v>71000</v>
      </c>
      <c r="Q3367" s="3">
        <v>6.7500000000000004E-2</v>
      </c>
      <c r="R3367">
        <v>30</v>
      </c>
      <c r="S3367" s="1">
        <v>284000</v>
      </c>
      <c r="T3367" s="1">
        <v>1842.02</v>
      </c>
      <c r="U3367" s="1">
        <v>360.48</v>
      </c>
      <c r="V3367" s="1">
        <v>73.959999999999994</v>
      </c>
      <c r="W3367" s="4">
        <v>205</v>
      </c>
      <c r="X3367" s="1">
        <v>2481.46</v>
      </c>
      <c r="Y3367">
        <v>4</v>
      </c>
      <c r="Z3367">
        <v>8</v>
      </c>
      <c r="AA3367" t="str">
        <f>VLOOKUP($B3367,Sheet1!A:E,5,FALSE)</f>
        <v>Amusement parks by the boardwalk in Brooklyn, end of the D subway line.</v>
      </c>
    </row>
    <row r="3368" spans="1:27" x14ac:dyDescent="0.2">
      <c r="A3368">
        <v>3522</v>
      </c>
      <c r="B3368" t="s">
        <v>4226</v>
      </c>
      <c r="C3368" t="s">
        <v>26</v>
      </c>
      <c r="D3368" s="1">
        <v>10900000</v>
      </c>
      <c r="E3368">
        <v>5</v>
      </c>
      <c r="F3368">
        <v>6</v>
      </c>
      <c r="G3368" s="2">
        <v>3633</v>
      </c>
      <c r="H3368" t="s">
        <v>69</v>
      </c>
      <c r="I3368" t="s">
        <v>28</v>
      </c>
      <c r="J3368" s="5">
        <v>10010</v>
      </c>
      <c r="K3368" s="8" t="str">
        <f>VLOOKUP($B3368,Sheet1!A:E,3,FALSE)</f>
        <v>Gramercy Park</v>
      </c>
      <c r="L3368" s="8" t="str">
        <f>VLOOKUP($B3368,Sheet1!A:E,4,FALSE)</f>
        <v>A</v>
      </c>
      <c r="M3368">
        <v>-73.991140900000005</v>
      </c>
      <c r="N3368">
        <v>40.742328200000003</v>
      </c>
      <c r="O3368" s="13">
        <f>VLOOKUP($B3368,Sheet2!A:F,6,FALSE)</f>
        <v>0.5388552218588808</v>
      </c>
      <c r="P3368" s="1">
        <v>2180000</v>
      </c>
      <c r="Q3368" s="3">
        <v>6.7500000000000004E-2</v>
      </c>
      <c r="R3368">
        <v>30</v>
      </c>
      <c r="S3368" s="1">
        <v>8720000</v>
      </c>
      <c r="T3368" s="1">
        <v>56557.75</v>
      </c>
      <c r="U3368" s="1">
        <v>11068.41</v>
      </c>
      <c r="V3368" s="1">
        <v>2270.83</v>
      </c>
      <c r="W3368" s="4">
        <v>205</v>
      </c>
      <c r="X3368" s="1">
        <v>70101.990000000005</v>
      </c>
      <c r="Y3368">
        <v>10</v>
      </c>
      <c r="Z3368">
        <v>11</v>
      </c>
      <c r="AA3368" t="str">
        <f>VLOOKUP($B3368,Sheet1!A:E,5,FALSE)</f>
        <v>East 18th to East 22nd street, private 2 acre park for residents only, Town houses with Backyards.</v>
      </c>
    </row>
    <row r="3369" spans="1:27" x14ac:dyDescent="0.2">
      <c r="A3369">
        <v>3523</v>
      </c>
      <c r="B3369" t="s">
        <v>4227</v>
      </c>
      <c r="C3369" t="s">
        <v>188</v>
      </c>
      <c r="D3369" s="1">
        <v>375000</v>
      </c>
      <c r="E3369">
        <v>1</v>
      </c>
      <c r="F3369">
        <v>1</v>
      </c>
      <c r="G3369" s="2">
        <v>2184</v>
      </c>
      <c r="H3369" t="s">
        <v>152</v>
      </c>
      <c r="I3369" t="s">
        <v>28</v>
      </c>
      <c r="J3369" s="5">
        <v>10009</v>
      </c>
      <c r="K3369" s="8" t="str">
        <f>VLOOKUP($B3369,Sheet1!A:E,3,FALSE)</f>
        <v>East Village</v>
      </c>
      <c r="L3369" s="8" t="str">
        <f>VLOOKUP($B3369,Sheet1!A:E,4,FALSE)</f>
        <v>B+</v>
      </c>
      <c r="M3369">
        <v>-73.98509</v>
      </c>
      <c r="N3369">
        <v>40.722823499999997</v>
      </c>
      <c r="O3369" s="13">
        <f>VLOOKUP($B3369,Sheet2!A:F,6,FALSE)</f>
        <v>1.7937049560117999</v>
      </c>
      <c r="P3369" s="1">
        <v>75000</v>
      </c>
      <c r="Q3369" s="3">
        <v>6.7500000000000004E-2</v>
      </c>
      <c r="R3369">
        <v>30</v>
      </c>
      <c r="S3369" s="1">
        <v>300000</v>
      </c>
      <c r="T3369" s="1">
        <v>1945.79</v>
      </c>
      <c r="U3369" s="1">
        <v>380.79</v>
      </c>
      <c r="V3369" s="1">
        <v>78.13</v>
      </c>
      <c r="W3369" s="4">
        <v>600</v>
      </c>
      <c r="X3369" s="1">
        <v>3004.71</v>
      </c>
      <c r="Y3369">
        <v>2</v>
      </c>
      <c r="Z3369">
        <v>18</v>
      </c>
      <c r="AA3369" t="str">
        <f>VLOOKUP($B3369,Sheet1!A:E,5,FALSE)</f>
        <v>Lower Manhattan. Vibrant culture, "counter-culture history", St. Mark's Place. Tompkins Square Park, numerous bars clubs and music halls.</v>
      </c>
    </row>
    <row r="3370" spans="1:27" x14ac:dyDescent="0.2">
      <c r="A3370">
        <v>3524</v>
      </c>
      <c r="B3370" t="s">
        <v>4228</v>
      </c>
      <c r="C3370" t="s">
        <v>34</v>
      </c>
      <c r="D3370" s="1">
        <v>6700000</v>
      </c>
      <c r="E3370">
        <v>3</v>
      </c>
      <c r="F3370">
        <v>2.5</v>
      </c>
      <c r="G3370" s="2">
        <v>2184</v>
      </c>
      <c r="H3370" t="s">
        <v>69</v>
      </c>
      <c r="I3370" t="s">
        <v>36</v>
      </c>
      <c r="J3370" s="5">
        <v>10304</v>
      </c>
      <c r="K3370" s="8" t="str">
        <f>VLOOKUP($B3370,Sheet1!A:E,3,FALSE)</f>
        <v>Stapleton</v>
      </c>
      <c r="L3370" s="8" t="str">
        <f>VLOOKUP($B3370,Sheet1!A:E,4,FALSE)</f>
        <v>B</v>
      </c>
      <c r="M3370">
        <v>-74.074564499999994</v>
      </c>
      <c r="N3370">
        <v>40.626224999999998</v>
      </c>
      <c r="O3370" s="13">
        <f>VLOOKUP($B3370,Sheet2!A:F,6,FALSE)</f>
        <v>9.6683379042356883</v>
      </c>
      <c r="P3370" s="1">
        <v>1340000</v>
      </c>
      <c r="Q3370" s="3">
        <v>6.7500000000000004E-2</v>
      </c>
      <c r="R3370">
        <v>30</v>
      </c>
      <c r="S3370" s="1">
        <v>5360000</v>
      </c>
      <c r="T3370" s="1">
        <v>34764.86</v>
      </c>
      <c r="U3370" s="1">
        <v>6803.52</v>
      </c>
      <c r="V3370" s="1">
        <v>1395.83</v>
      </c>
      <c r="W3370" s="4">
        <v>205</v>
      </c>
      <c r="X3370" s="1">
        <v>43169.21</v>
      </c>
      <c r="Y3370">
        <v>6</v>
      </c>
      <c r="Z3370">
        <v>12</v>
      </c>
      <c r="AA3370" t="str">
        <f>VLOOKUP($B3370,Sheet1!A:E,5,FALSE)</f>
        <v>Historic Waterfront, Vibrant Art Scene, Staten Island Urby.</v>
      </c>
    </row>
    <row r="3371" spans="1:27" x14ac:dyDescent="0.2">
      <c r="A3371">
        <v>3525</v>
      </c>
      <c r="B3371" t="s">
        <v>4229</v>
      </c>
      <c r="C3371" t="s">
        <v>52</v>
      </c>
      <c r="D3371" s="1">
        <v>268800</v>
      </c>
      <c r="E3371">
        <v>1</v>
      </c>
      <c r="F3371">
        <v>1</v>
      </c>
      <c r="G3371">
        <v>725</v>
      </c>
      <c r="H3371" t="s">
        <v>367</v>
      </c>
      <c r="I3371" t="s">
        <v>45</v>
      </c>
      <c r="J3371" s="5">
        <v>11204</v>
      </c>
      <c r="K3371" s="8" t="str">
        <f>VLOOKUP($B3371,Sheet1!A:E,3,FALSE)</f>
        <v>Bensonhurst</v>
      </c>
      <c r="L3371" s="8" t="str">
        <f>VLOOKUP($B3371,Sheet1!A:E,4,FALSE)</f>
        <v>B+</v>
      </c>
      <c r="M3371">
        <v>-73.976529099999993</v>
      </c>
      <c r="N3371">
        <v>40.608615700000001</v>
      </c>
      <c r="O3371" s="13">
        <f>VLOOKUP($B3371,Sheet2!A:F,6,FALSE)</f>
        <v>9.6854367020150978</v>
      </c>
      <c r="P3371" s="1">
        <v>53760</v>
      </c>
      <c r="Q3371" s="3">
        <v>6.7500000000000004E-2</v>
      </c>
      <c r="R3371">
        <v>30</v>
      </c>
      <c r="S3371" s="1">
        <v>215040</v>
      </c>
      <c r="T3371" s="1">
        <v>1394.75</v>
      </c>
      <c r="U3371" s="1">
        <v>272.95</v>
      </c>
      <c r="V3371" s="1">
        <v>56</v>
      </c>
      <c r="W3371" s="4">
        <v>205</v>
      </c>
      <c r="X3371" s="1">
        <v>1928.7</v>
      </c>
      <c r="Y3371">
        <v>2</v>
      </c>
      <c r="Z3371">
        <v>6</v>
      </c>
      <c r="AA3371" t="str">
        <f>VLOOKUP($B3371,Sheet1!A:E,5,FALSE)</f>
        <v>Bay Parkway being the primary commercial area with shops &amp; dining, Italian-American heritage, large Bensonhurst Park, and many more niche local markets.</v>
      </c>
    </row>
    <row r="3372" spans="1:27" x14ac:dyDescent="0.2">
      <c r="A3372">
        <v>3526</v>
      </c>
      <c r="B3372" t="s">
        <v>4230</v>
      </c>
      <c r="C3372" t="s">
        <v>26</v>
      </c>
      <c r="D3372" s="1">
        <v>640000</v>
      </c>
      <c r="E3372">
        <v>1</v>
      </c>
      <c r="F3372">
        <v>1</v>
      </c>
      <c r="G3372" s="2">
        <v>1022</v>
      </c>
      <c r="H3372" t="s">
        <v>111</v>
      </c>
      <c r="I3372" t="s">
        <v>45</v>
      </c>
      <c r="J3372" s="5">
        <v>11219</v>
      </c>
      <c r="K3372" s="8" t="str">
        <f>VLOOKUP($B3372,Sheet1!A:E,3,FALSE)</f>
        <v>Bensonhurst</v>
      </c>
      <c r="L3372" s="8" t="str">
        <f>VLOOKUP($B3372,Sheet1!A:E,4,FALSE)</f>
        <v>B+</v>
      </c>
      <c r="M3372">
        <v>-74.0016198</v>
      </c>
      <c r="N3372">
        <v>40.6275896</v>
      </c>
      <c r="O3372" s="13">
        <f>VLOOKUP($B3372,Sheet2!A:F,6,FALSE)</f>
        <v>8.408051832298538</v>
      </c>
      <c r="P3372" s="1">
        <v>128000</v>
      </c>
      <c r="Q3372" s="3">
        <v>6.7500000000000004E-2</v>
      </c>
      <c r="R3372">
        <v>30</v>
      </c>
      <c r="S3372" s="1">
        <v>512000</v>
      </c>
      <c r="T3372" s="1">
        <v>3320.82</v>
      </c>
      <c r="U3372" s="1">
        <v>649.89</v>
      </c>
      <c r="V3372" s="1">
        <v>133.33000000000001</v>
      </c>
      <c r="W3372" s="4">
        <v>205</v>
      </c>
      <c r="X3372" s="1">
        <v>4309.04</v>
      </c>
      <c r="Y3372">
        <v>2</v>
      </c>
      <c r="Z3372">
        <v>9</v>
      </c>
      <c r="AA3372" t="str">
        <f>VLOOKUP($B3372,Sheet1!A:E,5,FALSE)</f>
        <v>Bay Parkway being the primary commercial area with shops &amp; dining, Italian-American heritage, large Bensonhurst Park, and many more niche local markets.</v>
      </c>
    </row>
    <row r="3373" spans="1:27" x14ac:dyDescent="0.2">
      <c r="A3373">
        <v>3531</v>
      </c>
      <c r="B3373" t="s">
        <v>4231</v>
      </c>
      <c r="C3373" t="s">
        <v>52</v>
      </c>
      <c r="D3373" s="1">
        <v>2800000</v>
      </c>
      <c r="E3373">
        <v>2</v>
      </c>
      <c r="F3373">
        <v>2</v>
      </c>
      <c r="G3373" s="2">
        <v>2184</v>
      </c>
      <c r="H3373" t="s">
        <v>39</v>
      </c>
      <c r="I3373" t="s">
        <v>28</v>
      </c>
      <c r="J3373" s="5">
        <v>10128</v>
      </c>
      <c r="K3373" s="8" t="str">
        <f>VLOOKUP($B3373,Sheet1!A:E,3,FALSE)</f>
        <v>Upper East Side</v>
      </c>
      <c r="L3373" s="8" t="str">
        <f>VLOOKUP($B3373,Sheet1!A:E,4,FALSE)</f>
        <v>A</v>
      </c>
      <c r="M3373">
        <v>-73.9562107</v>
      </c>
      <c r="N3373">
        <v>40.782060299999998</v>
      </c>
      <c r="O3373" s="13">
        <f>VLOOKUP($B3373,Sheet2!A:F,6,FALSE)</f>
        <v>2.7588963329667169</v>
      </c>
      <c r="P3373" s="1">
        <v>560000</v>
      </c>
      <c r="Q3373" s="3">
        <v>6.7500000000000004E-2</v>
      </c>
      <c r="R3373">
        <v>30</v>
      </c>
      <c r="S3373" s="1">
        <v>2240000</v>
      </c>
      <c r="T3373" s="1">
        <v>14528.6</v>
      </c>
      <c r="U3373" s="1">
        <v>2843.26</v>
      </c>
      <c r="V3373" s="1">
        <v>583.33000000000004</v>
      </c>
      <c r="W3373" s="4">
        <v>600</v>
      </c>
      <c r="X3373" s="1">
        <v>18555.189999999999</v>
      </c>
      <c r="Y3373">
        <v>4</v>
      </c>
      <c r="Z3373">
        <v>14</v>
      </c>
      <c r="AA3373" t="str">
        <f>VLOOKUP($B3373,Sheet1!A:E,5,FALSE)</f>
        <v>Posh neighborhood, private schools, expensive supermarkets, iconic museums. </v>
      </c>
    </row>
    <row r="3374" spans="1:27" x14ac:dyDescent="0.2">
      <c r="A3374">
        <v>3532</v>
      </c>
      <c r="B3374" t="s">
        <v>4232</v>
      </c>
      <c r="C3374" t="s">
        <v>52</v>
      </c>
      <c r="D3374" s="1">
        <v>699000</v>
      </c>
      <c r="E3374">
        <v>2</v>
      </c>
      <c r="F3374">
        <v>2</v>
      </c>
      <c r="G3374" s="2">
        <v>1400</v>
      </c>
      <c r="H3374" t="s">
        <v>422</v>
      </c>
      <c r="I3374" t="s">
        <v>65</v>
      </c>
      <c r="J3374" s="5">
        <v>11375</v>
      </c>
      <c r="K3374" s="8" t="str">
        <f>VLOOKUP($B3374,Sheet1!A:E,3,FALSE)</f>
        <v>Forest Hills</v>
      </c>
      <c r="L3374" s="8" t="str">
        <f>VLOOKUP($B3374,Sheet1!A:E,4,FALSE)</f>
        <v>A</v>
      </c>
      <c r="M3374">
        <v>-73.841189999999997</v>
      </c>
      <c r="N3374">
        <v>40.721649900000003</v>
      </c>
      <c r="O3374" s="13">
        <f>VLOOKUP($B3374,Sheet2!A:F,6,FALSE)</f>
        <v>7.7993707156219951</v>
      </c>
      <c r="P3374" s="1">
        <v>139800</v>
      </c>
      <c r="Q3374" s="3">
        <v>6.7500000000000004E-2</v>
      </c>
      <c r="R3374">
        <v>30</v>
      </c>
      <c r="S3374" s="1">
        <v>559200</v>
      </c>
      <c r="T3374" s="1">
        <v>3626.96</v>
      </c>
      <c r="U3374" s="1">
        <v>709.8</v>
      </c>
      <c r="V3374" s="1">
        <v>145.63</v>
      </c>
      <c r="W3374" s="4">
        <v>600</v>
      </c>
      <c r="X3374" s="1">
        <v>5082.3900000000003</v>
      </c>
      <c r="Y3374">
        <v>4</v>
      </c>
      <c r="Z3374">
        <v>9</v>
      </c>
      <c r="AA3374" t="str">
        <f>VLOOKUP($B3374,Sheet1!A:E,5,FALSE)</f>
        <v>Forest Hills Stadium - historic concert venue, commuter friendly from Manhattan.</v>
      </c>
    </row>
    <row r="3375" spans="1:27" x14ac:dyDescent="0.2">
      <c r="A3375">
        <v>3533</v>
      </c>
      <c r="B3375" t="s">
        <v>4233</v>
      </c>
      <c r="C3375" t="s">
        <v>188</v>
      </c>
      <c r="D3375" s="1">
        <v>950000</v>
      </c>
      <c r="E3375">
        <v>1</v>
      </c>
      <c r="F3375">
        <v>1</v>
      </c>
      <c r="G3375" s="2">
        <v>2184</v>
      </c>
      <c r="H3375" t="s">
        <v>27</v>
      </c>
      <c r="I3375" t="s">
        <v>28</v>
      </c>
      <c r="J3375" s="5">
        <v>10014</v>
      </c>
      <c r="K3375" s="8" t="str">
        <f>VLOOKUP($B3375,Sheet1!A:E,3,FALSE)</f>
        <v>Greenwich Village</v>
      </c>
      <c r="L3375" s="8" t="str">
        <f>VLOOKUP($B3375,Sheet1!A:E,4,FALSE)</f>
        <v>A</v>
      </c>
      <c r="M3375">
        <v>-74.003906499999999</v>
      </c>
      <c r="N3375">
        <v>40.734612400000003</v>
      </c>
      <c r="O3375" s="13">
        <f>VLOOKUP($B3375,Sheet2!A:F,6,FALSE)</f>
        <v>1.378865279615846</v>
      </c>
      <c r="P3375" s="1">
        <v>190000</v>
      </c>
      <c r="Q3375" s="3">
        <v>6.7500000000000004E-2</v>
      </c>
      <c r="R3375">
        <v>30</v>
      </c>
      <c r="S3375" s="1">
        <v>760000</v>
      </c>
      <c r="T3375" s="1">
        <v>4929.3500000000004</v>
      </c>
      <c r="U3375" s="1">
        <v>964.68</v>
      </c>
      <c r="V3375" s="1">
        <v>197.92</v>
      </c>
      <c r="W3375" s="4">
        <v>205</v>
      </c>
      <c r="X3375" s="1">
        <v>6296.94</v>
      </c>
      <c r="Y3375">
        <v>2</v>
      </c>
      <c r="Z3375">
        <v>18</v>
      </c>
      <c r="AA3375" t="str">
        <f>VLOOKUP($B3375,Sheet1!A:E,5,FALSE)</f>
        <v>Manhattan, Washington Square Park, where NYU Campus is.</v>
      </c>
    </row>
    <row r="3376" spans="1:27" x14ac:dyDescent="0.2">
      <c r="A3376">
        <v>3534</v>
      </c>
      <c r="B3376" t="s">
        <v>4234</v>
      </c>
      <c r="C3376" t="s">
        <v>87</v>
      </c>
      <c r="D3376" s="1">
        <v>1208000</v>
      </c>
      <c r="E3376">
        <v>11</v>
      </c>
      <c r="F3376">
        <v>6</v>
      </c>
      <c r="G3376" s="2">
        <v>5160</v>
      </c>
      <c r="H3376" t="s">
        <v>113</v>
      </c>
      <c r="I3376" t="s">
        <v>65</v>
      </c>
      <c r="J3376" s="5">
        <v>11356</v>
      </c>
      <c r="K3376" s="8" t="str">
        <f>VLOOKUP($B3376,Sheet1!A:E,3,FALSE)</f>
        <v>College Point</v>
      </c>
      <c r="L3376" s="8" t="str">
        <f>VLOOKUP($B3376,Sheet1!A:E,4,FALSE)</f>
        <v>B</v>
      </c>
      <c r="M3376">
        <v>-73.852129199999993</v>
      </c>
      <c r="N3376">
        <v>40.787452000000002</v>
      </c>
      <c r="O3376" s="13">
        <f>VLOOKUP($B3376,Sheet2!A:F,6,FALSE)</f>
        <v>7.4840477439303204</v>
      </c>
      <c r="P3376" s="1">
        <v>241600</v>
      </c>
      <c r="Q3376" s="3">
        <v>6.7500000000000004E-2</v>
      </c>
      <c r="R3376">
        <v>30</v>
      </c>
      <c r="S3376" s="1">
        <v>966400</v>
      </c>
      <c r="T3376" s="1">
        <v>6268.05</v>
      </c>
      <c r="U3376" s="1">
        <v>1226.6600000000001</v>
      </c>
      <c r="V3376" s="1">
        <v>251.67</v>
      </c>
      <c r="W3376" s="4">
        <v>375</v>
      </c>
      <c r="X3376" s="1">
        <v>8121.38</v>
      </c>
      <c r="Y3376">
        <v>22</v>
      </c>
      <c r="Z3376">
        <v>16</v>
      </c>
      <c r="AA3376" t="str">
        <f>VLOOKUP($B3376,Sheet1!A:E,5,FALSE)</f>
        <v>Large residential areas and proximity to Flushing Meadows-Corona Park.</v>
      </c>
    </row>
    <row r="3377" spans="1:27" x14ac:dyDescent="0.2">
      <c r="A3377">
        <v>3535</v>
      </c>
      <c r="B3377" t="s">
        <v>4235</v>
      </c>
      <c r="C3377" t="s">
        <v>34</v>
      </c>
      <c r="D3377" s="1">
        <v>749000</v>
      </c>
      <c r="E3377">
        <v>5</v>
      </c>
      <c r="F3377">
        <v>4</v>
      </c>
      <c r="G3377" s="2">
        <v>2184</v>
      </c>
      <c r="H3377" t="s">
        <v>56</v>
      </c>
      <c r="I3377" t="s">
        <v>65</v>
      </c>
      <c r="J3377" s="5">
        <v>11417</v>
      </c>
      <c r="K3377" s="8" t="str">
        <f>VLOOKUP($B3377,Sheet1!A:E,3,FALSE)</f>
        <v>Ozone Park</v>
      </c>
      <c r="L3377" s="8" t="str">
        <f>VLOOKUP($B3377,Sheet1!A:E,4,FALSE)</f>
        <v>B-</v>
      </c>
      <c r="M3377">
        <v>-73.849774499999995</v>
      </c>
      <c r="N3377">
        <v>40.678585099999999</v>
      </c>
      <c r="O3377" s="13">
        <f>VLOOKUP($B3377,Sheet2!A:F,6,FALSE)</f>
        <v>8.6147653683122325</v>
      </c>
      <c r="P3377" s="1">
        <v>149800</v>
      </c>
      <c r="Q3377" s="3">
        <v>6.7500000000000004E-2</v>
      </c>
      <c r="R3377">
        <v>30</v>
      </c>
      <c r="S3377" s="1">
        <v>599200</v>
      </c>
      <c r="T3377" s="1">
        <v>3886.4</v>
      </c>
      <c r="U3377" s="1">
        <v>760.57</v>
      </c>
      <c r="V3377" s="1">
        <v>156.04</v>
      </c>
      <c r="W3377" s="4">
        <v>1400</v>
      </c>
      <c r="X3377" s="1">
        <v>6203.01</v>
      </c>
      <c r="Y3377">
        <v>10</v>
      </c>
      <c r="Z3377">
        <v>9</v>
      </c>
      <c r="AA3377" t="str">
        <f>VLOOKUP($B3377,Sheet1!A:E,5,FALSE)</f>
        <v>Diverse cultural community and residential neighborhoods.</v>
      </c>
    </row>
    <row r="3378" spans="1:27" x14ac:dyDescent="0.2">
      <c r="A3378">
        <v>3536</v>
      </c>
      <c r="B3378" t="s">
        <v>4236</v>
      </c>
      <c r="C3378" t="s">
        <v>87</v>
      </c>
      <c r="D3378" s="1">
        <v>1800000</v>
      </c>
      <c r="E3378">
        <v>5</v>
      </c>
      <c r="F3378">
        <v>2</v>
      </c>
      <c r="G3378" s="2">
        <v>2184</v>
      </c>
      <c r="H3378" t="s">
        <v>4237</v>
      </c>
      <c r="I3378" t="s">
        <v>45</v>
      </c>
      <c r="J3378" s="5">
        <v>11237</v>
      </c>
      <c r="K3378" s="8" t="str">
        <f>VLOOKUP($B3378,Sheet1!A:E,3,FALSE)</f>
        <v>Ridgewood</v>
      </c>
      <c r="L3378" s="8" t="str">
        <f>VLOOKUP($B3378,Sheet1!A:E,4,FALSE)</f>
        <v>B+</v>
      </c>
      <c r="M3378">
        <v>-73.9084857</v>
      </c>
      <c r="N3378">
        <v>40.695892700000002</v>
      </c>
      <c r="O3378" s="13">
        <f>VLOOKUP($B3378,Sheet2!A:F,6,FALSE)</f>
        <v>5.4453925959326979</v>
      </c>
      <c r="P3378" s="1">
        <v>360000</v>
      </c>
      <c r="Q3378" s="3">
        <v>6.7500000000000004E-2</v>
      </c>
      <c r="R3378">
        <v>30</v>
      </c>
      <c r="S3378" s="1">
        <v>1440000</v>
      </c>
      <c r="T3378" s="1">
        <v>9339.81</v>
      </c>
      <c r="U3378" s="1">
        <v>1827.81</v>
      </c>
      <c r="V3378" s="1">
        <v>375</v>
      </c>
      <c r="W3378" s="4">
        <v>600</v>
      </c>
      <c r="X3378" s="1">
        <v>12142.62</v>
      </c>
      <c r="Y3378">
        <v>10</v>
      </c>
      <c r="Z3378">
        <v>14</v>
      </c>
      <c r="AA3378" t="str">
        <f>VLOOKUP($B3378,Sheet1!A:E,5,FALSE)</f>
        <v>Historic architecture and emerging arts scene.</v>
      </c>
    </row>
    <row r="3379" spans="1:27" x14ac:dyDescent="0.2">
      <c r="A3379">
        <v>3537</v>
      </c>
      <c r="B3379" t="s">
        <v>4238</v>
      </c>
      <c r="C3379" t="s">
        <v>26</v>
      </c>
      <c r="D3379" s="1">
        <v>1025000</v>
      </c>
      <c r="E3379">
        <v>1</v>
      </c>
      <c r="F3379">
        <v>1</v>
      </c>
      <c r="G3379">
        <v>787</v>
      </c>
      <c r="H3379" t="s">
        <v>39</v>
      </c>
      <c r="I3379" t="s">
        <v>28</v>
      </c>
      <c r="J3379" s="5">
        <v>10002</v>
      </c>
      <c r="K3379" s="8" t="str">
        <f>VLOOKUP($B3379,Sheet1!A:E,3,FALSE)</f>
        <v>Lower East Side</v>
      </c>
      <c r="L3379" s="8" t="str">
        <f>VLOOKUP($B3379,Sheet1!A:E,4,FALSE)</f>
        <v>B</v>
      </c>
      <c r="M3379">
        <v>-73.987357399999993</v>
      </c>
      <c r="N3379">
        <v>40.718887299999999</v>
      </c>
      <c r="O3379" s="13">
        <f>VLOOKUP($B3379,Sheet2!A:F,6,FALSE)</f>
        <v>2.067704779973591</v>
      </c>
      <c r="P3379" s="1">
        <v>205000</v>
      </c>
      <c r="Q3379" s="3">
        <v>6.7500000000000004E-2</v>
      </c>
      <c r="R3379">
        <v>30</v>
      </c>
      <c r="S3379" s="1">
        <v>820000</v>
      </c>
      <c r="T3379" s="1">
        <v>5318.5</v>
      </c>
      <c r="U3379" s="1">
        <v>1040.8399999999999</v>
      </c>
      <c r="V3379" s="1">
        <v>213.54</v>
      </c>
      <c r="W3379" s="4">
        <v>600</v>
      </c>
      <c r="X3379" s="1">
        <v>7172.88</v>
      </c>
      <c r="Y3379">
        <v>2</v>
      </c>
      <c r="Z3379">
        <v>7</v>
      </c>
      <c r="AA3379" t="str">
        <f>VLOOKUP($B3379,Sheet1!A:E,5,FALSE)</f>
        <v>Artists, Pre war buildings, strong nightlife &amp; bars, "place to be in 20s".</v>
      </c>
    </row>
    <row r="3380" spans="1:27" x14ac:dyDescent="0.2">
      <c r="A3380">
        <v>3538</v>
      </c>
      <c r="B3380" t="s">
        <v>4239</v>
      </c>
      <c r="C3380" t="s">
        <v>26</v>
      </c>
      <c r="D3380" s="1">
        <v>2449000</v>
      </c>
      <c r="E3380">
        <v>3</v>
      </c>
      <c r="F3380">
        <v>2</v>
      </c>
      <c r="G3380" s="2">
        <v>1744</v>
      </c>
      <c r="H3380" t="s">
        <v>47</v>
      </c>
      <c r="I3380" t="s">
        <v>28</v>
      </c>
      <c r="J3380" s="5">
        <v>10028</v>
      </c>
      <c r="K3380" s="8" t="str">
        <f>VLOOKUP($B3380,Sheet1!A:E,3,FALSE)</f>
        <v>Upper East Side</v>
      </c>
      <c r="L3380" s="8" t="str">
        <f>VLOOKUP($B3380,Sheet1!A:E,4,FALSE)</f>
        <v>A</v>
      </c>
      <c r="M3380">
        <v>-73.946154100000001</v>
      </c>
      <c r="N3380">
        <v>40.773570399999997</v>
      </c>
      <c r="O3380" s="13">
        <f>VLOOKUP($B3380,Sheet2!A:F,6,FALSE)</f>
        <v>2.6764798835061998</v>
      </c>
      <c r="P3380" s="1">
        <v>489800</v>
      </c>
      <c r="Q3380" s="3">
        <v>6.7500000000000004E-2</v>
      </c>
      <c r="R3380">
        <v>30</v>
      </c>
      <c r="S3380" s="1">
        <v>1959200</v>
      </c>
      <c r="T3380" s="1">
        <v>12707.33</v>
      </c>
      <c r="U3380" s="1">
        <v>2486.84</v>
      </c>
      <c r="V3380" s="1">
        <v>510.21</v>
      </c>
      <c r="W3380" s="4">
        <v>1700</v>
      </c>
      <c r="X3380" s="1">
        <v>17404.38</v>
      </c>
      <c r="Y3380">
        <v>6</v>
      </c>
      <c r="Z3380">
        <v>11</v>
      </c>
      <c r="AA3380" t="str">
        <f>VLOOKUP($B3380,Sheet1!A:E,5,FALSE)</f>
        <v>Posh neighborhood, private schools, expensive supermarkets, iconic museums. </v>
      </c>
    </row>
    <row r="3381" spans="1:27" x14ac:dyDescent="0.2">
      <c r="A3381">
        <v>3539</v>
      </c>
      <c r="B3381" t="s">
        <v>4240</v>
      </c>
      <c r="C3381" t="s">
        <v>34</v>
      </c>
      <c r="D3381" s="1">
        <v>659000</v>
      </c>
      <c r="E3381">
        <v>3</v>
      </c>
      <c r="F3381">
        <v>2</v>
      </c>
      <c r="G3381" s="2">
        <v>1460</v>
      </c>
      <c r="H3381" t="s">
        <v>81</v>
      </c>
      <c r="I3381" t="s">
        <v>36</v>
      </c>
      <c r="J3381" s="5">
        <v>10305</v>
      </c>
      <c r="K3381" s="8" t="str">
        <f>VLOOKUP($B3381,Sheet1!A:E,3,FALSE)</f>
        <v>Richmond County</v>
      </c>
      <c r="L3381" s="8" t="str">
        <f>VLOOKUP($B3381,Sheet1!A:E,4,FALSE)</f>
        <v>B</v>
      </c>
      <c r="M3381">
        <v>-74.066787599999998</v>
      </c>
      <c r="N3381">
        <v>40.611432299999997</v>
      </c>
      <c r="O3381" s="13">
        <f>VLOOKUP($B3381,Sheet2!A:F,6,FALSE)</f>
        <v>10.3987048270158</v>
      </c>
      <c r="P3381" s="1">
        <v>131800</v>
      </c>
      <c r="Q3381" s="3">
        <v>6.7500000000000004E-2</v>
      </c>
      <c r="R3381">
        <v>30</v>
      </c>
      <c r="S3381" s="1">
        <v>527200</v>
      </c>
      <c r="T3381" s="1">
        <v>3419.41</v>
      </c>
      <c r="U3381" s="1">
        <v>669.18</v>
      </c>
      <c r="V3381" s="1">
        <v>137.29</v>
      </c>
      <c r="W3381" s="4">
        <v>600</v>
      </c>
      <c r="X3381" s="1">
        <v>4825.88</v>
      </c>
      <c r="Y3381">
        <v>6</v>
      </c>
      <c r="Z3381">
        <v>9</v>
      </c>
      <c r="AA3381" t="str">
        <f>VLOOKUP($B3381,Sheet1!A:E,5,FALSE)</f>
        <v>Northern Staten Island</v>
      </c>
    </row>
    <row r="3382" spans="1:27" x14ac:dyDescent="0.2">
      <c r="A3382">
        <v>3540</v>
      </c>
      <c r="B3382" t="s">
        <v>4241</v>
      </c>
      <c r="C3382" t="s">
        <v>87</v>
      </c>
      <c r="D3382" s="1">
        <v>1499000</v>
      </c>
      <c r="E3382">
        <v>7</v>
      </c>
      <c r="F3382">
        <v>4</v>
      </c>
      <c r="G3382" s="2">
        <v>3570</v>
      </c>
      <c r="H3382" t="s">
        <v>1568</v>
      </c>
      <c r="I3382" t="s">
        <v>65</v>
      </c>
      <c r="J3382" s="5">
        <v>11378</v>
      </c>
      <c r="K3382" s="8" t="str">
        <f>VLOOKUP($B3382,Sheet1!A:E,3,FALSE)</f>
        <v>Maspeth</v>
      </c>
      <c r="L3382" s="8" t="str">
        <f>VLOOKUP($B3382,Sheet1!A:E,4,FALSE)</f>
        <v>B</v>
      </c>
      <c r="M3382">
        <v>-73.901108800000003</v>
      </c>
      <c r="N3382">
        <v>40.722169800000003</v>
      </c>
      <c r="O3382" s="13">
        <f>VLOOKUP($B3382,Sheet2!A:F,6,FALSE)</f>
        <v>4.7924685081528748</v>
      </c>
      <c r="P3382" s="1">
        <v>299800</v>
      </c>
      <c r="Q3382" s="3">
        <v>6.7500000000000004E-2</v>
      </c>
      <c r="R3382">
        <v>30</v>
      </c>
      <c r="S3382" s="1">
        <v>1199200</v>
      </c>
      <c r="T3382" s="1">
        <v>7777.99</v>
      </c>
      <c r="U3382" s="1">
        <v>1522.16</v>
      </c>
      <c r="V3382" s="1">
        <v>312.29000000000002</v>
      </c>
      <c r="W3382" s="4">
        <v>160</v>
      </c>
      <c r="X3382" s="1">
        <v>9772.44</v>
      </c>
      <c r="Y3382">
        <v>14</v>
      </c>
      <c r="Z3382">
        <v>15</v>
      </c>
      <c r="AA3382" t="str">
        <f>VLOOKUP($B3382,Sheet1!A:E,5,FALSE)</f>
        <v>Residential neighborhoods and industrial roots.</v>
      </c>
    </row>
    <row r="3383" spans="1:27" x14ac:dyDescent="0.2">
      <c r="A3383">
        <v>3541</v>
      </c>
      <c r="B3383" t="s">
        <v>4242</v>
      </c>
      <c r="C3383" t="s">
        <v>26</v>
      </c>
      <c r="D3383" s="1">
        <v>700000</v>
      </c>
      <c r="E3383">
        <v>3</v>
      </c>
      <c r="F3383">
        <v>1</v>
      </c>
      <c r="G3383">
        <v>474</v>
      </c>
      <c r="H3383" t="s">
        <v>39</v>
      </c>
      <c r="I3383" t="s">
        <v>28</v>
      </c>
      <c r="J3383" s="5">
        <v>10013</v>
      </c>
      <c r="K3383" s="8" t="str">
        <f>VLOOKUP($B3383,Sheet1!A:E,3,FALSE)</f>
        <v>Tribeca</v>
      </c>
      <c r="L3383" s="8" t="str">
        <f>VLOOKUP($B3383,Sheet1!A:E,4,FALSE)</f>
        <v>A</v>
      </c>
      <c r="M3383">
        <v>-74.005407000000005</v>
      </c>
      <c r="N3383">
        <v>40.725308200000001</v>
      </c>
      <c r="O3383" s="13">
        <f>VLOOKUP($B3383,Sheet2!A:F,6,FALSE)</f>
        <v>1.931590295259644</v>
      </c>
      <c r="P3383" s="1">
        <v>140000</v>
      </c>
      <c r="Q3383" s="3">
        <v>6.7500000000000004E-2</v>
      </c>
      <c r="R3383">
        <v>30</v>
      </c>
      <c r="S3383" s="1">
        <v>560000</v>
      </c>
      <c r="T3383" s="1">
        <v>3632.15</v>
      </c>
      <c r="U3383" s="1">
        <v>710.82</v>
      </c>
      <c r="V3383" s="1">
        <v>145.83000000000001</v>
      </c>
      <c r="W3383" s="4">
        <v>600</v>
      </c>
      <c r="X3383" s="1">
        <v>5088.8</v>
      </c>
      <c r="Y3383">
        <v>6</v>
      </c>
      <c r="Z3383">
        <v>4</v>
      </c>
      <c r="AA3383" t="str">
        <f>VLOOKUP($B3383,Sheet1!A:E,5,FALSE)</f>
        <v>Upscale residences, celebrity residents,  Tribeca Film Festival, converted warehouse architecture.</v>
      </c>
    </row>
    <row r="3384" spans="1:27" x14ac:dyDescent="0.2">
      <c r="A3384">
        <v>3542</v>
      </c>
      <c r="B3384" t="s">
        <v>4243</v>
      </c>
      <c r="C3384" t="s">
        <v>52</v>
      </c>
      <c r="D3384" s="1">
        <v>235000</v>
      </c>
      <c r="E3384">
        <v>3</v>
      </c>
      <c r="F3384">
        <v>1</v>
      </c>
      <c r="G3384" s="2">
        <v>2184</v>
      </c>
      <c r="H3384" t="s">
        <v>1786</v>
      </c>
      <c r="I3384" t="s">
        <v>65</v>
      </c>
      <c r="J3384" s="5">
        <v>11377</v>
      </c>
      <c r="K3384" s="8" t="str">
        <f>VLOOKUP($B3384,Sheet1!A:E,3,FALSE)</f>
        <v>Woodside</v>
      </c>
      <c r="L3384" s="8" t="str">
        <f>VLOOKUP($B3384,Sheet1!A:E,4,FALSE)</f>
        <v>B</v>
      </c>
      <c r="M3384">
        <v>-73.898609899999997</v>
      </c>
      <c r="N3384">
        <v>40.746939900000001</v>
      </c>
      <c r="O3384" s="13">
        <f>VLOOKUP($B3384,Sheet2!A:F,6,FALSE)</f>
        <v>4.5578654397023683</v>
      </c>
      <c r="P3384" s="1">
        <v>47000</v>
      </c>
      <c r="Q3384" s="3">
        <v>6.7500000000000004E-2</v>
      </c>
      <c r="R3384">
        <v>30</v>
      </c>
      <c r="S3384" s="1">
        <v>188000</v>
      </c>
      <c r="T3384" s="1">
        <v>1219.3599999999999</v>
      </c>
      <c r="U3384" s="1">
        <v>238.63</v>
      </c>
      <c r="V3384" s="1">
        <v>48.96</v>
      </c>
      <c r="W3384" s="4">
        <v>600</v>
      </c>
      <c r="X3384" s="1">
        <v>2106.9499999999998</v>
      </c>
      <c r="Y3384">
        <v>6</v>
      </c>
      <c r="Z3384">
        <v>18</v>
      </c>
      <c r="AA3384" t="str">
        <f>VLOOKUP($B3384,Sheet1!A:E,5,FALSE)</f>
        <v>Sigificant immigrant communities, international dining options, connected with subway and bus lines.</v>
      </c>
    </row>
    <row r="3385" spans="1:27" x14ac:dyDescent="0.2">
      <c r="A3385">
        <v>3543</v>
      </c>
      <c r="B3385" t="s">
        <v>4244</v>
      </c>
      <c r="C3385" t="s">
        <v>52</v>
      </c>
      <c r="D3385" s="1">
        <v>700000</v>
      </c>
      <c r="E3385">
        <v>2</v>
      </c>
      <c r="F3385">
        <v>1</v>
      </c>
      <c r="G3385">
        <v>900</v>
      </c>
      <c r="H3385" t="s">
        <v>39</v>
      </c>
      <c r="I3385" t="s">
        <v>28</v>
      </c>
      <c r="J3385" s="5">
        <v>10021</v>
      </c>
      <c r="K3385" s="8" t="str">
        <f>VLOOKUP($B3385,Sheet1!A:E,3,FALSE)</f>
        <v>Upper East Side</v>
      </c>
      <c r="L3385" s="8" t="str">
        <f>VLOOKUP($B3385,Sheet1!A:E,4,FALSE)</f>
        <v>A</v>
      </c>
      <c r="M3385">
        <v>-73.958437799999999</v>
      </c>
      <c r="N3385">
        <v>40.767312599999997</v>
      </c>
      <c r="O3385" s="13">
        <f>VLOOKUP($B3385,Sheet2!A:F,6,FALSE)</f>
        <v>1.9063902300773949</v>
      </c>
      <c r="P3385" s="1">
        <v>140000</v>
      </c>
      <c r="Q3385" s="3">
        <v>6.7500000000000004E-2</v>
      </c>
      <c r="R3385">
        <v>30</v>
      </c>
      <c r="S3385" s="1">
        <v>560000</v>
      </c>
      <c r="T3385" s="1">
        <v>3632.15</v>
      </c>
      <c r="U3385" s="1">
        <v>710.82</v>
      </c>
      <c r="V3385" s="1">
        <v>145.83000000000001</v>
      </c>
      <c r="W3385" s="4">
        <v>550</v>
      </c>
      <c r="X3385" s="1">
        <v>5038.8</v>
      </c>
      <c r="Y3385">
        <v>4</v>
      </c>
      <c r="Z3385">
        <v>8</v>
      </c>
      <c r="AA3385" t="str">
        <f>VLOOKUP($B3385,Sheet1!A:E,5,FALSE)</f>
        <v>Posh neighborhood, private schools, expensive supermarkets, iconic museums. </v>
      </c>
    </row>
    <row r="3386" spans="1:27" x14ac:dyDescent="0.2">
      <c r="A3386">
        <v>3544</v>
      </c>
      <c r="B3386" t="s">
        <v>4245</v>
      </c>
      <c r="C3386" t="s">
        <v>41</v>
      </c>
      <c r="D3386" s="1">
        <v>4895000</v>
      </c>
      <c r="E3386">
        <v>4</v>
      </c>
      <c r="F3386">
        <v>4</v>
      </c>
      <c r="G3386" s="2">
        <v>3622</v>
      </c>
      <c r="H3386" t="s">
        <v>47</v>
      </c>
      <c r="I3386" t="s">
        <v>28</v>
      </c>
      <c r="J3386" s="5">
        <v>10007</v>
      </c>
      <c r="K3386" s="8" t="str">
        <f>VLOOKUP($B3386,Sheet1!A:E,3,FALSE)</f>
        <v>Tribeca</v>
      </c>
      <c r="L3386" s="8" t="str">
        <f>VLOOKUP($B3386,Sheet1!A:E,4,FALSE)</f>
        <v>A</v>
      </c>
      <c r="M3386">
        <v>-74.006685000000004</v>
      </c>
      <c r="N3386">
        <v>40.715159100000001</v>
      </c>
      <c r="O3386" s="13">
        <f>VLOOKUP($B3386,Sheet2!A:F,6,FALSE)</f>
        <v>2.5766042548441672</v>
      </c>
      <c r="P3386" s="1">
        <v>979000</v>
      </c>
      <c r="Q3386" s="3">
        <v>6.7500000000000004E-2</v>
      </c>
      <c r="R3386">
        <v>30</v>
      </c>
      <c r="S3386" s="1">
        <v>3916000</v>
      </c>
      <c r="T3386" s="1">
        <v>25399.1</v>
      </c>
      <c r="U3386" s="1">
        <v>4970.63</v>
      </c>
      <c r="V3386" s="1">
        <v>1019.79</v>
      </c>
      <c r="W3386" s="4">
        <v>550</v>
      </c>
      <c r="X3386" s="1">
        <v>31939.52</v>
      </c>
      <c r="Y3386">
        <v>8</v>
      </c>
      <c r="Z3386">
        <v>15</v>
      </c>
      <c r="AA3386" t="str">
        <f>VLOOKUP($B3386,Sheet1!A:E,5,FALSE)</f>
        <v>Upscale residences, celebrity residents,  Tribeca Film Festival, converted warehouse architecture.</v>
      </c>
    </row>
    <row r="3387" spans="1:27" x14ac:dyDescent="0.2">
      <c r="A3387">
        <v>3545</v>
      </c>
      <c r="B3387" t="s">
        <v>4246</v>
      </c>
      <c r="C3387" t="s">
        <v>26</v>
      </c>
      <c r="D3387" s="1">
        <v>2350000</v>
      </c>
      <c r="E3387">
        <v>4</v>
      </c>
      <c r="F3387">
        <v>2</v>
      </c>
      <c r="G3387" s="2">
        <v>1847</v>
      </c>
      <c r="H3387" t="s">
        <v>69</v>
      </c>
      <c r="I3387" t="s">
        <v>28</v>
      </c>
      <c r="J3387" s="5">
        <v>10027</v>
      </c>
      <c r="K3387" s="8" t="str">
        <f>VLOOKUP($B3387,Sheet1!A:E,3,FALSE)</f>
        <v>Harlem</v>
      </c>
      <c r="L3387" s="8" t="str">
        <f>VLOOKUP($B3387,Sheet1!A:E,4,FALSE)</f>
        <v>C</v>
      </c>
      <c r="M3387">
        <v>-73.954637300000002</v>
      </c>
      <c r="N3387">
        <v>40.810107700000003</v>
      </c>
      <c r="O3387" s="13">
        <f>VLOOKUP($B3387,Sheet2!A:F,6,FALSE)</f>
        <v>4.5271408765695673</v>
      </c>
      <c r="P3387" s="1">
        <v>470000</v>
      </c>
      <c r="Q3387" s="3">
        <v>6.7500000000000004E-2</v>
      </c>
      <c r="R3387">
        <v>30</v>
      </c>
      <c r="S3387" s="1">
        <v>1880000</v>
      </c>
      <c r="T3387" s="1">
        <v>12193.64</v>
      </c>
      <c r="U3387" s="1">
        <v>2386.31</v>
      </c>
      <c r="V3387" s="1">
        <v>489.58</v>
      </c>
      <c r="W3387" s="4">
        <v>600</v>
      </c>
      <c r="X3387" s="1">
        <v>15669.54</v>
      </c>
      <c r="Y3387">
        <v>8</v>
      </c>
      <c r="Z3387">
        <v>12</v>
      </c>
      <c r="AA3387" t="str">
        <f>VLOOKUP($B3387,Sheet1!A:E,5,FALSE)</f>
        <v>Rich African-American history and cultural landmarks such as Apollo Theather. </v>
      </c>
    </row>
    <row r="3388" spans="1:27" x14ac:dyDescent="0.2">
      <c r="A3388">
        <v>3546</v>
      </c>
      <c r="B3388" t="s">
        <v>4247</v>
      </c>
      <c r="C3388" t="s">
        <v>26</v>
      </c>
      <c r="D3388" s="1">
        <v>456000</v>
      </c>
      <c r="E3388">
        <v>1</v>
      </c>
      <c r="F3388">
        <v>1</v>
      </c>
      <c r="G3388" s="2">
        <v>2184</v>
      </c>
      <c r="H3388" t="s">
        <v>125</v>
      </c>
      <c r="I3388" t="s">
        <v>65</v>
      </c>
      <c r="J3388" s="5">
        <v>11373</v>
      </c>
      <c r="K3388" s="8" t="str">
        <f>VLOOKUP($B3388,Sheet1!A:E,3,FALSE)</f>
        <v>Elmhurst</v>
      </c>
      <c r="L3388" s="8" t="str">
        <f>VLOOKUP($B3388,Sheet1!A:E,4,FALSE)</f>
        <v>B-</v>
      </c>
      <c r="M3388">
        <v>-73.879785499999997</v>
      </c>
      <c r="N3388">
        <v>40.744235199999999</v>
      </c>
      <c r="O3388" s="13">
        <f>VLOOKUP($B3388,Sheet2!A:F,6,FALSE)</f>
        <v>5.5529878776223356</v>
      </c>
      <c r="P3388" s="1">
        <v>91200</v>
      </c>
      <c r="Q3388" s="3">
        <v>6.7500000000000004E-2</v>
      </c>
      <c r="R3388">
        <v>30</v>
      </c>
      <c r="S3388" s="1">
        <v>364800</v>
      </c>
      <c r="T3388" s="1">
        <v>2366.09</v>
      </c>
      <c r="U3388" s="1">
        <v>463.05</v>
      </c>
      <c r="V3388" s="1">
        <v>95</v>
      </c>
      <c r="W3388" s="4">
        <v>1000</v>
      </c>
      <c r="X3388" s="1">
        <v>3924.13</v>
      </c>
      <c r="Y3388">
        <v>2</v>
      </c>
      <c r="Z3388">
        <v>18</v>
      </c>
      <c r="AA3388" t="str">
        <f>VLOOKUP($B3388,Sheet1!A:E,5,FALSE)</f>
        <v>Queens Center Mall, Authentic food scene, very busy commercial area.</v>
      </c>
    </row>
    <row r="3389" spans="1:27" x14ac:dyDescent="0.2">
      <c r="A3389">
        <v>3547</v>
      </c>
      <c r="B3389" t="s">
        <v>4248</v>
      </c>
      <c r="C3389" t="s">
        <v>87</v>
      </c>
      <c r="D3389" s="1">
        <v>1190000</v>
      </c>
      <c r="E3389">
        <v>5</v>
      </c>
      <c r="F3389">
        <v>4</v>
      </c>
      <c r="G3389" s="2">
        <v>3720</v>
      </c>
      <c r="H3389" t="s">
        <v>62</v>
      </c>
      <c r="I3389" t="s">
        <v>36</v>
      </c>
      <c r="J3389" s="5">
        <v>10307</v>
      </c>
      <c r="K3389" s="8" t="str">
        <f>VLOOKUP($B3389,Sheet1!A:E,3,FALSE)</f>
        <v>Tottenville</v>
      </c>
      <c r="L3389" s="8" t="str">
        <f>VLOOKUP($B3389,Sheet1!A:E,4,FALSE)</f>
        <v>B</v>
      </c>
      <c r="M3389">
        <v>-74.235206899999994</v>
      </c>
      <c r="N3389">
        <v>40.515301899999997</v>
      </c>
      <c r="O3389" s="13">
        <f>VLOOKUP($B3389,Sheet2!A:F,6,FALSE)</f>
        <v>20.785454410564721</v>
      </c>
      <c r="P3389" s="1">
        <v>238000</v>
      </c>
      <c r="Q3389" s="3">
        <v>6.7500000000000004E-2</v>
      </c>
      <c r="R3389">
        <v>30</v>
      </c>
      <c r="S3389" s="1">
        <v>952000</v>
      </c>
      <c r="T3389" s="1">
        <v>6174.65</v>
      </c>
      <c r="U3389" s="1">
        <v>1208.3900000000001</v>
      </c>
      <c r="V3389" s="1">
        <v>247.92</v>
      </c>
      <c r="W3389" s="4">
        <v>600</v>
      </c>
      <c r="X3389" s="1">
        <v>8230.9599999999991</v>
      </c>
      <c r="Y3389">
        <v>10</v>
      </c>
      <c r="Z3389">
        <v>16</v>
      </c>
      <c r="AA3389" t="str">
        <f>VLOOKUP($B3389,Sheet1!A:E,5,FALSE)</f>
        <v>Southermost part of Staten Island, maritime heritage, originally owned by Totten family</v>
      </c>
    </row>
    <row r="3390" spans="1:27" x14ac:dyDescent="0.2">
      <c r="A3390">
        <v>3548</v>
      </c>
      <c r="B3390" t="s">
        <v>4249</v>
      </c>
      <c r="C3390" t="s">
        <v>26</v>
      </c>
      <c r="D3390" s="1">
        <v>5350000</v>
      </c>
      <c r="E3390">
        <v>3</v>
      </c>
      <c r="F3390">
        <v>4</v>
      </c>
      <c r="G3390" s="2">
        <v>2491</v>
      </c>
      <c r="H3390" t="s">
        <v>857</v>
      </c>
      <c r="I3390" t="s">
        <v>28</v>
      </c>
      <c r="J3390" s="5">
        <v>10001</v>
      </c>
      <c r="K3390" s="8" t="str">
        <f>VLOOKUP($B3390,Sheet1!A:E,3,FALSE)</f>
        <v>Chelsea</v>
      </c>
      <c r="L3390" s="8" t="str">
        <f>VLOOKUP($B3390,Sheet1!A:E,4,FALSE)</f>
        <v>A</v>
      </c>
      <c r="M3390">
        <v>-74.002774000000002</v>
      </c>
      <c r="N3390">
        <v>40.751826100000002</v>
      </c>
      <c r="O3390" s="13">
        <f>VLOOKUP($B3390,Sheet2!A:F,6,FALSE)</f>
        <v>0.93362959403224322</v>
      </c>
      <c r="P3390" s="1">
        <v>1070000</v>
      </c>
      <c r="Q3390" s="3">
        <v>6.7500000000000004E-2</v>
      </c>
      <c r="R3390">
        <v>30</v>
      </c>
      <c r="S3390" s="1">
        <v>4280000</v>
      </c>
      <c r="T3390" s="1">
        <v>27760</v>
      </c>
      <c r="U3390" s="1">
        <v>5432.66</v>
      </c>
      <c r="V3390" s="1">
        <v>1114.58</v>
      </c>
      <c r="W3390" s="4">
        <v>550</v>
      </c>
      <c r="X3390" s="1">
        <v>34857.24</v>
      </c>
      <c r="Y3390">
        <v>6</v>
      </c>
      <c r="Z3390">
        <v>10</v>
      </c>
      <c r="AA3390" t="str">
        <f>VLOOKUP($B3390,Sheet1!A:E,5,FALSE)</f>
        <v>Luxury Highrises, premier neighborhood with upscale resturants and shops; Previously a LGBTQ hub.</v>
      </c>
    </row>
    <row r="3391" spans="1:27" x14ac:dyDescent="0.2">
      <c r="A3391">
        <v>3549</v>
      </c>
      <c r="B3391" t="s">
        <v>4250</v>
      </c>
      <c r="C3391" t="s">
        <v>52</v>
      </c>
      <c r="D3391" s="1">
        <v>335000</v>
      </c>
      <c r="E3391">
        <v>2</v>
      </c>
      <c r="F3391">
        <v>1</v>
      </c>
      <c r="G3391" s="2">
        <v>2184</v>
      </c>
      <c r="H3391" t="s">
        <v>4251</v>
      </c>
      <c r="I3391" t="s">
        <v>65</v>
      </c>
      <c r="J3391" s="5">
        <v>11362</v>
      </c>
      <c r="K3391" s="8" t="str">
        <f>VLOOKUP($B3391,Sheet1!A:E,3,FALSE)</f>
        <v>Douglaston</v>
      </c>
      <c r="L3391" s="8" t="str">
        <f>VLOOKUP($B3391,Sheet1!A:E,4,FALSE)</f>
        <v>A</v>
      </c>
      <c r="M3391">
        <v>-73.729834299999993</v>
      </c>
      <c r="N3391">
        <v>40.7576854</v>
      </c>
      <c r="O3391" s="13">
        <f>VLOOKUP($B3391,Sheet2!A:F,6,FALSE)</f>
        <v>13.425900920080959</v>
      </c>
      <c r="P3391" s="1">
        <v>67000</v>
      </c>
      <c r="Q3391" s="3">
        <v>6.7500000000000004E-2</v>
      </c>
      <c r="R3391">
        <v>30</v>
      </c>
      <c r="S3391" s="1">
        <v>268000</v>
      </c>
      <c r="T3391" s="1">
        <v>1738.24</v>
      </c>
      <c r="U3391" s="1">
        <v>340.18</v>
      </c>
      <c r="V3391" s="1">
        <v>69.790000000000006</v>
      </c>
      <c r="W3391" s="4">
        <v>550</v>
      </c>
      <c r="X3391" s="1">
        <v>2698.21</v>
      </c>
      <c r="Y3391">
        <v>4</v>
      </c>
      <c r="Z3391">
        <v>18</v>
      </c>
      <c r="AA3391" t="str">
        <f>VLOOKUP($B3391,Sheet1!A:E,5,FALSE)</f>
        <v>Historic district with large single family homes.</v>
      </c>
    </row>
    <row r="3392" spans="1:27" x14ac:dyDescent="0.2">
      <c r="A3392">
        <v>3550</v>
      </c>
      <c r="B3392" t="s">
        <v>4252</v>
      </c>
      <c r="C3392" t="s">
        <v>26</v>
      </c>
      <c r="D3392" s="1">
        <v>628000</v>
      </c>
      <c r="E3392">
        <v>3</v>
      </c>
      <c r="F3392">
        <v>2</v>
      </c>
      <c r="G3392" s="2">
        <v>1097</v>
      </c>
      <c r="H3392" t="s">
        <v>62</v>
      </c>
      <c r="I3392" t="s">
        <v>45</v>
      </c>
      <c r="J3392" s="5">
        <v>11220</v>
      </c>
      <c r="K3392" s="8" t="str">
        <f>VLOOKUP($B3392,Sheet1!A:E,3,FALSE)</f>
        <v>Bay Ridge</v>
      </c>
      <c r="L3392" s="8" t="str">
        <f>VLOOKUP($B3392,Sheet1!A:E,4,FALSE)</f>
        <v>B+</v>
      </c>
      <c r="M3392">
        <v>-74.019615299999998</v>
      </c>
      <c r="N3392">
        <v>40.6449894</v>
      </c>
      <c r="O3392" s="13">
        <f>VLOOKUP($B3392,Sheet2!A:F,6,FALSE)</f>
        <v>7.3858667161939353</v>
      </c>
      <c r="P3392" s="1">
        <v>125600</v>
      </c>
      <c r="Q3392" s="3">
        <v>6.7500000000000004E-2</v>
      </c>
      <c r="R3392">
        <v>30</v>
      </c>
      <c r="S3392" s="1">
        <v>502400</v>
      </c>
      <c r="T3392" s="1">
        <v>3258.56</v>
      </c>
      <c r="U3392" s="1">
        <v>637.70000000000005</v>
      </c>
      <c r="V3392" s="1">
        <v>130.83000000000001</v>
      </c>
      <c r="W3392" s="4">
        <v>600</v>
      </c>
      <c r="X3392" s="1">
        <v>4627.09</v>
      </c>
      <c r="Y3392">
        <v>6</v>
      </c>
      <c r="Z3392">
        <v>7</v>
      </c>
      <c r="AA3392" t="str">
        <f>VLOOKUP($B3392,Sheet1!A:E,5,FALSE)</f>
        <v>South Brooklyn Neighborhood known for elaborate Christmas light in Dyker Heights.</v>
      </c>
    </row>
    <row r="3393" spans="1:27" x14ac:dyDescent="0.2">
      <c r="A3393">
        <v>3551</v>
      </c>
      <c r="B3393" t="s">
        <v>4253</v>
      </c>
      <c r="C3393" t="s">
        <v>34</v>
      </c>
      <c r="D3393" s="1">
        <v>710000</v>
      </c>
      <c r="E3393">
        <v>2</v>
      </c>
      <c r="F3393">
        <v>2</v>
      </c>
      <c r="G3393" s="2">
        <v>2250</v>
      </c>
      <c r="H3393" t="s">
        <v>81</v>
      </c>
      <c r="I3393" t="s">
        <v>54</v>
      </c>
      <c r="J3393" s="5">
        <v>10466</v>
      </c>
      <c r="K3393" s="8" t="str">
        <f>VLOOKUP($B3393,Sheet1!A:E,3,FALSE)</f>
        <v>Baychester</v>
      </c>
      <c r="L3393" s="8" t="str">
        <f>VLOOKUP($B3393,Sheet1!A:E,4,FALSE)</f>
        <v>C</v>
      </c>
      <c r="M3393">
        <v>-73.840954100000005</v>
      </c>
      <c r="N3393">
        <v>40.8926424</v>
      </c>
      <c r="O3393" s="13">
        <f>VLOOKUP($B3393,Sheet2!A:F,6,FALSE)</f>
        <v>12.484045216626059</v>
      </c>
      <c r="P3393" s="1">
        <v>142000</v>
      </c>
      <c r="Q3393" s="3">
        <v>6.7500000000000004E-2</v>
      </c>
      <c r="R3393">
        <v>30</v>
      </c>
      <c r="S3393" s="1">
        <v>568000</v>
      </c>
      <c r="T3393" s="1">
        <v>3684.04</v>
      </c>
      <c r="U3393" s="1">
        <v>720.97</v>
      </c>
      <c r="V3393" s="1">
        <v>147.91999999999999</v>
      </c>
      <c r="W3393" s="4">
        <v>600</v>
      </c>
      <c r="X3393" s="1">
        <v>5152.92</v>
      </c>
      <c r="Y3393">
        <v>4</v>
      </c>
      <c r="Z3393">
        <v>14</v>
      </c>
      <c r="AA3393" t="str">
        <f>VLOOKUP($B3393,Sheet1!A:E,5,FALSE)</f>
        <v>Suburban feel with major retail destinations like the Bay Plaza Shopping Center.</v>
      </c>
    </row>
    <row r="3394" spans="1:27" x14ac:dyDescent="0.2">
      <c r="A3394">
        <v>3552</v>
      </c>
      <c r="B3394" t="s">
        <v>4254</v>
      </c>
      <c r="C3394" t="s">
        <v>34</v>
      </c>
      <c r="D3394" s="1">
        <v>790000</v>
      </c>
      <c r="E3394">
        <v>4</v>
      </c>
      <c r="F3394">
        <v>2</v>
      </c>
      <c r="G3394" s="2">
        <v>1744</v>
      </c>
      <c r="H3394" t="s">
        <v>4255</v>
      </c>
      <c r="I3394" t="s">
        <v>45</v>
      </c>
      <c r="J3394" s="5">
        <v>11210</v>
      </c>
      <c r="K3394" s="8" t="str">
        <f>VLOOKUP($B3394,Sheet1!A:E,3,FALSE)</f>
        <v>Flatbush</v>
      </c>
      <c r="L3394" s="8" t="str">
        <f>VLOOKUP($B3394,Sheet1!A:E,4,FALSE)</f>
        <v>B</v>
      </c>
      <c r="M3394">
        <v>-73.936177299999997</v>
      </c>
      <c r="N3394">
        <v>40.631397999999997</v>
      </c>
      <c r="O3394" s="13">
        <f>VLOOKUP($B3394,Sheet2!A:F,6,FALSE)</f>
        <v>8.5050795385372151</v>
      </c>
      <c r="P3394" s="1">
        <v>158000</v>
      </c>
      <c r="Q3394" s="3">
        <v>6.7500000000000004E-2</v>
      </c>
      <c r="R3394">
        <v>30</v>
      </c>
      <c r="S3394" s="1">
        <v>632000</v>
      </c>
      <c r="T3394" s="1">
        <v>4099.1400000000003</v>
      </c>
      <c r="U3394" s="1">
        <v>802.21</v>
      </c>
      <c r="V3394" s="1">
        <v>164.58</v>
      </c>
      <c r="W3394" s="4">
        <v>600</v>
      </c>
      <c r="X3394" s="1">
        <v>5665.93</v>
      </c>
      <c r="Y3394">
        <v>8</v>
      </c>
      <c r="Z3394">
        <v>11</v>
      </c>
      <c r="AA3394" t="str">
        <f>VLOOKUP($B3394,Sheet1!A:E,5,FALSE)</f>
        <v>Family friendly neighborhood, Open Space, South of Prospect Park, more affordable, having Carribean &amp; Haitian Influence.</v>
      </c>
    </row>
    <row r="3395" spans="1:27" x14ac:dyDescent="0.2">
      <c r="A3395">
        <v>3553</v>
      </c>
      <c r="B3395" t="s">
        <v>4256</v>
      </c>
      <c r="C3395" t="s">
        <v>34</v>
      </c>
      <c r="D3395" s="1">
        <v>1300000</v>
      </c>
      <c r="E3395">
        <v>3</v>
      </c>
      <c r="F3395">
        <v>2</v>
      </c>
      <c r="G3395" s="2">
        <v>2184</v>
      </c>
      <c r="H3395" t="s">
        <v>69</v>
      </c>
      <c r="I3395" t="s">
        <v>45</v>
      </c>
      <c r="J3395" s="5">
        <v>11229</v>
      </c>
      <c r="K3395" s="8" t="str">
        <f>VLOOKUP($B3395,Sheet1!A:E,3,FALSE)</f>
        <v>Homecrest</v>
      </c>
      <c r="L3395" s="8" t="str">
        <f>VLOOKUP($B3395,Sheet1!A:E,4,FALSE)</f>
        <v>B</v>
      </c>
      <c r="M3395">
        <v>-73.947715400000007</v>
      </c>
      <c r="N3395">
        <v>40.6074439</v>
      </c>
      <c r="O3395" s="13">
        <f>VLOOKUP($B3395,Sheet2!A:F,6,FALSE)</f>
        <v>9.954149952199149</v>
      </c>
      <c r="P3395" s="1">
        <v>260000</v>
      </c>
      <c r="Q3395" s="3">
        <v>6.7500000000000004E-2</v>
      </c>
      <c r="R3395">
        <v>30</v>
      </c>
      <c r="S3395" s="1">
        <v>1040000</v>
      </c>
      <c r="T3395" s="1">
        <v>6745.42</v>
      </c>
      <c r="U3395" s="1">
        <v>1320.09</v>
      </c>
      <c r="V3395" s="1">
        <v>270.83</v>
      </c>
      <c r="W3395" s="4">
        <v>600</v>
      </c>
      <c r="X3395" s="1">
        <v>8936.34</v>
      </c>
      <c r="Y3395">
        <v>6</v>
      </c>
      <c r="Z3395">
        <v>14</v>
      </c>
      <c r="AA3395" t="str">
        <f>VLOOKUP($B3395,Sheet1!A:E,5,FALSE)</f>
        <v>Residential community and local parks.</v>
      </c>
    </row>
    <row r="3396" spans="1:27" x14ac:dyDescent="0.2">
      <c r="A3396">
        <v>3554</v>
      </c>
      <c r="B3396" t="s">
        <v>4257</v>
      </c>
      <c r="C3396" t="s">
        <v>52</v>
      </c>
      <c r="D3396" s="1">
        <v>800000</v>
      </c>
      <c r="E3396">
        <v>2</v>
      </c>
      <c r="F3396">
        <v>1</v>
      </c>
      <c r="G3396">
        <v>900</v>
      </c>
      <c r="H3396" t="s">
        <v>47</v>
      </c>
      <c r="I3396" t="s">
        <v>28</v>
      </c>
      <c r="J3396" s="5">
        <v>10075</v>
      </c>
      <c r="K3396" s="8" t="str">
        <f>VLOOKUP($B3396,Sheet1!A:E,3,FALSE)</f>
        <v>Upper East Side</v>
      </c>
      <c r="L3396" s="8" t="str">
        <f>VLOOKUP($B3396,Sheet1!A:E,4,FALSE)</f>
        <v>A</v>
      </c>
      <c r="M3396">
        <v>-73.951451300000002</v>
      </c>
      <c r="N3396">
        <v>40.772092899999997</v>
      </c>
      <c r="O3396" s="13">
        <f>VLOOKUP($B3396,Sheet2!A:F,6,FALSE)</f>
        <v>2.3995006771363889</v>
      </c>
      <c r="P3396" s="1">
        <v>160000</v>
      </c>
      <c r="Q3396" s="3">
        <v>6.7500000000000004E-2</v>
      </c>
      <c r="R3396">
        <v>30</v>
      </c>
      <c r="S3396" s="1">
        <v>640000</v>
      </c>
      <c r="T3396" s="1">
        <v>4151.03</v>
      </c>
      <c r="U3396" s="1">
        <v>812.36</v>
      </c>
      <c r="V3396" s="1">
        <v>166.67</v>
      </c>
      <c r="W3396" s="4">
        <v>550</v>
      </c>
      <c r="X3396" s="1">
        <v>5680.05</v>
      </c>
      <c r="Y3396">
        <v>4</v>
      </c>
      <c r="Z3396">
        <v>8</v>
      </c>
      <c r="AA3396" t="str">
        <f>VLOOKUP($B3396,Sheet1!A:E,5,FALSE)</f>
        <v>Posh neighborhood, private schools, expensive supermarkets, iconic museums. </v>
      </c>
    </row>
    <row r="3397" spans="1:27" x14ac:dyDescent="0.2">
      <c r="A3397">
        <v>3555</v>
      </c>
      <c r="B3397" t="s">
        <v>4258</v>
      </c>
      <c r="C3397" t="s">
        <v>34</v>
      </c>
      <c r="D3397" s="1">
        <v>699000</v>
      </c>
      <c r="E3397">
        <v>3</v>
      </c>
      <c r="F3397">
        <v>2</v>
      </c>
      <c r="G3397">
        <v>522</v>
      </c>
      <c r="H3397" t="s">
        <v>56</v>
      </c>
      <c r="I3397" t="s">
        <v>45</v>
      </c>
      <c r="J3397" s="5">
        <v>11234</v>
      </c>
      <c r="K3397" s="8" t="str">
        <f>VLOOKUP($B3397,Sheet1!A:E,3,FALSE)</f>
        <v>Marine Park</v>
      </c>
      <c r="L3397" s="8" t="str">
        <f>VLOOKUP($B3397,Sheet1!A:E,4,FALSE)</f>
        <v>A</v>
      </c>
      <c r="M3397">
        <v>-73.920376399999995</v>
      </c>
      <c r="N3397">
        <v>40.6200647</v>
      </c>
      <c r="O3397" s="13">
        <f>VLOOKUP($B3397,Sheet2!A:F,6,FALSE)</f>
        <v>9.5186295118527315</v>
      </c>
      <c r="P3397" s="1">
        <v>139800</v>
      </c>
      <c r="Q3397" s="3">
        <v>6.7500000000000004E-2</v>
      </c>
      <c r="R3397">
        <v>30</v>
      </c>
      <c r="S3397" s="1">
        <v>559200</v>
      </c>
      <c r="T3397" s="1">
        <v>3626.96</v>
      </c>
      <c r="U3397" s="1">
        <v>709.8</v>
      </c>
      <c r="V3397" s="1">
        <v>145.63</v>
      </c>
      <c r="W3397" s="4">
        <v>205</v>
      </c>
      <c r="X3397" s="1">
        <v>4687.3900000000003</v>
      </c>
      <c r="Y3397">
        <v>6</v>
      </c>
      <c r="Z3397">
        <v>3</v>
      </c>
      <c r="AA3397" t="str">
        <f>VLOOKUP($B3397,Sheet1!A:E,5,FALSE)</f>
        <v>Marine Park, expansive parkland and recreational facilities.</v>
      </c>
    </row>
    <row r="3398" spans="1:27" x14ac:dyDescent="0.2">
      <c r="A3398">
        <v>3556</v>
      </c>
      <c r="B3398" t="s">
        <v>4259</v>
      </c>
      <c r="C3398" t="s">
        <v>26</v>
      </c>
      <c r="D3398" s="1">
        <v>1750000</v>
      </c>
      <c r="E3398">
        <v>1</v>
      </c>
      <c r="F3398">
        <v>1</v>
      </c>
      <c r="G3398" s="2">
        <v>2184</v>
      </c>
      <c r="H3398" t="s">
        <v>39</v>
      </c>
      <c r="I3398" t="s">
        <v>28</v>
      </c>
      <c r="J3398" s="5">
        <v>10022</v>
      </c>
      <c r="K3398" s="8" t="str">
        <f>VLOOKUP($B3398,Sheet1!A:E,3,FALSE)</f>
        <v>Midtown East</v>
      </c>
      <c r="L3398" s="8" t="str">
        <f>VLOOKUP($B3398,Sheet1!A:E,4,FALSE)</f>
        <v>B</v>
      </c>
      <c r="M3398">
        <v>-73.970099300000001</v>
      </c>
      <c r="N3398">
        <v>40.763286700000002</v>
      </c>
      <c r="O3398" s="13">
        <f>VLOOKUP($B3398,Sheet2!A:F,6,FALSE)</f>
        <v>1.282129449743546</v>
      </c>
      <c r="P3398" s="1">
        <v>350000</v>
      </c>
      <c r="Q3398" s="3">
        <v>6.7500000000000004E-2</v>
      </c>
      <c r="R3398">
        <v>30</v>
      </c>
      <c r="S3398" s="1">
        <v>1400000</v>
      </c>
      <c r="T3398" s="1">
        <v>9080.3700000000008</v>
      </c>
      <c r="U3398" s="1">
        <v>1777.04</v>
      </c>
      <c r="V3398" s="1">
        <v>364.58</v>
      </c>
      <c r="W3398" s="4">
        <v>600</v>
      </c>
      <c r="X3398" s="1">
        <v>11821.99</v>
      </c>
      <c r="Y3398">
        <v>2</v>
      </c>
      <c r="Z3398">
        <v>18</v>
      </c>
      <c r="AA3398" t="str">
        <f>VLOOKUP($B3398,Sheet1!A:E,5,FALSE)</f>
        <v>Acess to Museum Mile, world class resturants on 2nd &amp; 3rd ave, close to corporate headquarters</v>
      </c>
    </row>
    <row r="3399" spans="1:27" x14ac:dyDescent="0.2">
      <c r="A3399">
        <v>3557</v>
      </c>
      <c r="B3399" t="s">
        <v>4260</v>
      </c>
      <c r="C3399" t="s">
        <v>52</v>
      </c>
      <c r="D3399" s="1">
        <v>416000</v>
      </c>
      <c r="E3399">
        <v>3</v>
      </c>
      <c r="F3399">
        <v>1</v>
      </c>
      <c r="G3399">
        <v>950</v>
      </c>
      <c r="H3399" t="s">
        <v>67</v>
      </c>
      <c r="I3399" t="s">
        <v>65</v>
      </c>
      <c r="J3399" s="5">
        <v>11354</v>
      </c>
      <c r="K3399" s="8" t="str">
        <f>VLOOKUP($B3399,Sheet1!A:E,3,FALSE)</f>
        <v>Flushing</v>
      </c>
      <c r="L3399" s="8" t="str">
        <f>VLOOKUP($B3399,Sheet1!A:E,4,FALSE)</f>
        <v>B</v>
      </c>
      <c r="M3399">
        <v>-73.816271</v>
      </c>
      <c r="N3399">
        <v>40.763716000000002</v>
      </c>
      <c r="O3399" s="13">
        <f>VLOOKUP($B3399,Sheet2!A:F,6,FALSE)</f>
        <v>8.9352255042722764</v>
      </c>
      <c r="P3399" s="1">
        <v>83200</v>
      </c>
      <c r="Q3399" s="3">
        <v>6.7500000000000004E-2</v>
      </c>
      <c r="R3399">
        <v>30</v>
      </c>
      <c r="S3399" s="1">
        <v>332800</v>
      </c>
      <c r="T3399" s="1">
        <v>2158.5300000000002</v>
      </c>
      <c r="U3399" s="1">
        <v>422.43</v>
      </c>
      <c r="V3399" s="1">
        <v>86.67</v>
      </c>
      <c r="W3399" s="4">
        <v>600</v>
      </c>
      <c r="X3399" s="1">
        <v>3267.63</v>
      </c>
      <c r="Y3399">
        <v>6</v>
      </c>
      <c r="Z3399">
        <v>8</v>
      </c>
      <c r="AA3399" t="str">
        <f>VLOOKUP($B3399,Sheet1!A:E,5,FALSE)</f>
        <v>Bustling Chinese and  Korean community. Large shopping community.</v>
      </c>
    </row>
    <row r="3400" spans="1:27" x14ac:dyDescent="0.2">
      <c r="A3400">
        <v>3558</v>
      </c>
      <c r="B3400" t="s">
        <v>4261</v>
      </c>
      <c r="C3400" t="s">
        <v>163</v>
      </c>
      <c r="D3400" s="1">
        <v>225000</v>
      </c>
      <c r="E3400">
        <v>1</v>
      </c>
      <c r="F3400">
        <v>1</v>
      </c>
      <c r="G3400">
        <v>650</v>
      </c>
      <c r="H3400" t="s">
        <v>728</v>
      </c>
      <c r="I3400" t="s">
        <v>36</v>
      </c>
      <c r="J3400" s="5">
        <v>10301</v>
      </c>
      <c r="K3400" s="8" t="str">
        <f>VLOOKUP($B3400,Sheet1!A:E,3,FALSE)</f>
        <v>Richmond County</v>
      </c>
      <c r="L3400" s="8" t="str">
        <f>VLOOKUP($B3400,Sheet1!A:E,4,FALSE)</f>
        <v>B</v>
      </c>
      <c r="M3400">
        <v>-74.094831200000002</v>
      </c>
      <c r="N3400">
        <v>40.6185653</v>
      </c>
      <c r="O3400" s="13">
        <f>VLOOKUP($B3400,Sheet2!A:F,6,FALSE)</f>
        <v>10.667819057237731</v>
      </c>
      <c r="P3400" s="1">
        <v>45000</v>
      </c>
      <c r="Q3400" s="3">
        <v>6.7500000000000004E-2</v>
      </c>
      <c r="R3400">
        <v>30</v>
      </c>
      <c r="S3400" s="1">
        <v>180000</v>
      </c>
      <c r="T3400" s="1">
        <v>1167.48</v>
      </c>
      <c r="U3400" s="1">
        <v>228.48</v>
      </c>
      <c r="V3400" s="1">
        <v>46.88</v>
      </c>
      <c r="W3400" s="4">
        <v>3000</v>
      </c>
      <c r="X3400" s="1">
        <v>4442.83</v>
      </c>
      <c r="Y3400">
        <v>2</v>
      </c>
      <c r="Z3400">
        <v>5</v>
      </c>
      <c r="AA3400" t="str">
        <f>VLOOKUP($B3400,Sheet1!A:E,5,FALSE)</f>
        <v>Northern Staten Island</v>
      </c>
    </row>
    <row r="3401" spans="1:27" x14ac:dyDescent="0.2">
      <c r="A3401">
        <v>3559</v>
      </c>
      <c r="B3401" t="s">
        <v>4262</v>
      </c>
      <c r="C3401" t="s">
        <v>52</v>
      </c>
      <c r="D3401" s="1">
        <v>499000</v>
      </c>
      <c r="E3401">
        <v>1</v>
      </c>
      <c r="F3401">
        <v>1</v>
      </c>
      <c r="G3401">
        <v>800</v>
      </c>
      <c r="H3401" t="s">
        <v>39</v>
      </c>
      <c r="I3401" t="s">
        <v>45</v>
      </c>
      <c r="J3401" s="5">
        <v>11225</v>
      </c>
      <c r="K3401" s="8" t="str">
        <f>VLOOKUP($B3401,Sheet1!A:E,3,FALSE)</f>
        <v>Prospect Park</v>
      </c>
      <c r="L3401" s="8" t="str">
        <f>VLOOKUP($B3401,Sheet1!A:E,4,FALSE)</f>
        <v>A</v>
      </c>
      <c r="M3401">
        <v>-73.955407100000002</v>
      </c>
      <c r="N3401">
        <v>40.657359399999997</v>
      </c>
      <c r="O3401" s="13">
        <f>VLOOKUP($B3401,Sheet2!A:F,6,FALSE)</f>
        <v>6.5047021204506894</v>
      </c>
      <c r="P3401" s="1">
        <v>99800</v>
      </c>
      <c r="Q3401" s="3">
        <v>6.7500000000000004E-2</v>
      </c>
      <c r="R3401">
        <v>30</v>
      </c>
      <c r="S3401" s="1">
        <v>399200</v>
      </c>
      <c r="T3401" s="1">
        <v>2589.1999999999998</v>
      </c>
      <c r="U3401" s="1">
        <v>506.71</v>
      </c>
      <c r="V3401" s="1">
        <v>103.96</v>
      </c>
      <c r="W3401" s="4">
        <v>375</v>
      </c>
      <c r="X3401" s="1">
        <v>3574.87</v>
      </c>
      <c r="Y3401">
        <v>2</v>
      </c>
      <c r="Z3401">
        <v>7</v>
      </c>
      <c r="AA3401" t="str">
        <f>VLOOKUP($B3401,Sheet1!A:E,5,FALSE)</f>
        <v>"Central Park" of Brooklyn. </v>
      </c>
    </row>
    <row r="3402" spans="1:27" x14ac:dyDescent="0.2">
      <c r="A3402">
        <v>3560</v>
      </c>
      <c r="B3402" t="s">
        <v>4263</v>
      </c>
      <c r="C3402" t="s">
        <v>52</v>
      </c>
      <c r="D3402" s="1">
        <v>425000</v>
      </c>
      <c r="E3402">
        <v>3</v>
      </c>
      <c r="F3402">
        <v>1</v>
      </c>
      <c r="G3402" s="2">
        <v>2184</v>
      </c>
      <c r="H3402" t="s">
        <v>47</v>
      </c>
      <c r="I3402" t="s">
        <v>28</v>
      </c>
      <c r="J3402" s="5">
        <v>10009</v>
      </c>
      <c r="K3402" s="8" t="str">
        <f>VLOOKUP($B3402,Sheet1!A:E,3,FALSE)</f>
        <v>East Village</v>
      </c>
      <c r="L3402" s="8" t="str">
        <f>VLOOKUP($B3402,Sheet1!A:E,4,FALSE)</f>
        <v>B+</v>
      </c>
      <c r="M3402">
        <v>-73.983576799999994</v>
      </c>
      <c r="N3402">
        <v>40.724701500000002</v>
      </c>
      <c r="O3402" s="13">
        <f>VLOOKUP($B3402,Sheet2!A:F,6,FALSE)</f>
        <v>1.666864413363079</v>
      </c>
      <c r="P3402" s="1">
        <v>85000</v>
      </c>
      <c r="Q3402" s="3">
        <v>6.7500000000000004E-2</v>
      </c>
      <c r="R3402">
        <v>30</v>
      </c>
      <c r="S3402" s="1">
        <v>340000</v>
      </c>
      <c r="T3402" s="1">
        <v>2205.23</v>
      </c>
      <c r="U3402" s="1">
        <v>431.57</v>
      </c>
      <c r="V3402" s="1">
        <v>88.54</v>
      </c>
      <c r="W3402" s="4">
        <v>550</v>
      </c>
      <c r="X3402" s="1">
        <v>3275.34</v>
      </c>
      <c r="Y3402">
        <v>6</v>
      </c>
      <c r="Z3402">
        <v>18</v>
      </c>
      <c r="AA3402" t="str">
        <f>VLOOKUP($B3402,Sheet1!A:E,5,FALSE)</f>
        <v>Lower Manhattan. Vibrant culture, "counter-culture history", St. Mark's Place. Tompkins Square Park, numerous bars clubs and music halls.</v>
      </c>
    </row>
    <row r="3403" spans="1:27" x14ac:dyDescent="0.2">
      <c r="A3403">
        <v>3561</v>
      </c>
      <c r="B3403" t="s">
        <v>4264</v>
      </c>
      <c r="C3403" t="s">
        <v>52</v>
      </c>
      <c r="D3403" s="1">
        <v>220000</v>
      </c>
      <c r="E3403">
        <v>1</v>
      </c>
      <c r="F3403">
        <v>1</v>
      </c>
      <c r="G3403" s="2">
        <v>2184</v>
      </c>
      <c r="H3403" t="s">
        <v>322</v>
      </c>
      <c r="I3403" t="s">
        <v>65</v>
      </c>
      <c r="J3403" s="5">
        <v>11379</v>
      </c>
      <c r="K3403" s="8" t="str">
        <f>VLOOKUP($B3403,Sheet1!A:E,3,FALSE)</f>
        <v>Middle Village</v>
      </c>
      <c r="L3403" s="8" t="str">
        <f>VLOOKUP($B3403,Sheet1!A:E,4,FALSE)</f>
        <v>B</v>
      </c>
      <c r="M3403">
        <v>-73.872776700000003</v>
      </c>
      <c r="N3403">
        <v>40.7257927</v>
      </c>
      <c r="O3403" s="13">
        <f>VLOOKUP($B3403,Sheet2!A:F,6,FALSE)</f>
        <v>6.1223504734787104</v>
      </c>
      <c r="P3403" s="1">
        <v>44000</v>
      </c>
      <c r="Q3403" s="3">
        <v>6.7500000000000004E-2</v>
      </c>
      <c r="R3403">
        <v>30</v>
      </c>
      <c r="S3403" s="1">
        <v>176000</v>
      </c>
      <c r="T3403" s="1">
        <v>1141.53</v>
      </c>
      <c r="U3403" s="1">
        <v>223.4</v>
      </c>
      <c r="V3403" s="1">
        <v>45.83</v>
      </c>
      <c r="W3403" s="4">
        <v>205</v>
      </c>
      <c r="X3403" s="1">
        <v>1615.76</v>
      </c>
      <c r="Y3403">
        <v>2</v>
      </c>
      <c r="Z3403">
        <v>18</v>
      </c>
      <c r="AA3403" t="str">
        <f>VLOOKUP($B3403,Sheet1!A:E,5,FALSE)</f>
        <v>Juniper Valley Park, Residential area with suburban feel, Metropolitan Avenue.</v>
      </c>
    </row>
    <row r="3404" spans="1:27" x14ac:dyDescent="0.2">
      <c r="A3404">
        <v>3562</v>
      </c>
      <c r="B3404" t="s">
        <v>4265</v>
      </c>
      <c r="C3404" t="s">
        <v>52</v>
      </c>
      <c r="D3404" s="1">
        <v>140000</v>
      </c>
      <c r="E3404">
        <v>3</v>
      </c>
      <c r="F3404">
        <v>1</v>
      </c>
      <c r="G3404">
        <v>507</v>
      </c>
      <c r="H3404" t="s">
        <v>62</v>
      </c>
      <c r="I3404" t="s">
        <v>54</v>
      </c>
      <c r="J3404" s="5">
        <v>10470</v>
      </c>
      <c r="K3404" s="8" t="str">
        <f>VLOOKUP($B3404,Sheet1!A:E,3,FALSE)</f>
        <v>Woodlawn</v>
      </c>
      <c r="L3404" s="8" t="str">
        <f>VLOOKUP($B3404,Sheet1!A:E,4,FALSE)</f>
        <v>B</v>
      </c>
      <c r="M3404">
        <v>-73.862410299999993</v>
      </c>
      <c r="N3404">
        <v>40.899214399999998</v>
      </c>
      <c r="O3404" s="13">
        <f>VLOOKUP($B3404,Sheet2!A:F,6,FALSE)</f>
        <v>12.21815289709456</v>
      </c>
      <c r="P3404" s="1">
        <v>28000</v>
      </c>
      <c r="Q3404" s="3">
        <v>6.7500000000000004E-2</v>
      </c>
      <c r="R3404">
        <v>30</v>
      </c>
      <c r="S3404" s="1">
        <v>112000</v>
      </c>
      <c r="T3404" s="1">
        <v>726.43</v>
      </c>
      <c r="U3404" s="1">
        <v>142.16</v>
      </c>
      <c r="V3404" s="1">
        <v>29.17</v>
      </c>
      <c r="W3404" s="4">
        <v>600</v>
      </c>
      <c r="X3404" s="1">
        <v>1497.76</v>
      </c>
      <c r="Y3404">
        <v>6</v>
      </c>
      <c r="Z3404">
        <v>4</v>
      </c>
      <c r="AA3404" t="str">
        <f>VLOOKUP($B3404,Sheet1!A:E,5,FALSE)</f>
        <v>Suburban feel and family friendly environment; Nearby Woodlawn Cemetary with notable figures.</v>
      </c>
    </row>
    <row r="3405" spans="1:27" x14ac:dyDescent="0.2">
      <c r="A3405">
        <v>3564</v>
      </c>
      <c r="B3405" t="s">
        <v>4266</v>
      </c>
      <c r="C3405" t="s">
        <v>26</v>
      </c>
      <c r="D3405" s="1">
        <v>2400000</v>
      </c>
      <c r="E3405">
        <v>2</v>
      </c>
      <c r="F3405">
        <v>2</v>
      </c>
      <c r="G3405" s="2">
        <v>1375</v>
      </c>
      <c r="H3405" t="s">
        <v>39</v>
      </c>
      <c r="I3405" t="s">
        <v>28</v>
      </c>
      <c r="J3405" s="5">
        <v>10128</v>
      </c>
      <c r="K3405" s="8" t="str">
        <f>VLOOKUP($B3405,Sheet1!A:E,3,FALSE)</f>
        <v>Upper East Side</v>
      </c>
      <c r="L3405" s="8" t="str">
        <f>VLOOKUP($B3405,Sheet1!A:E,4,FALSE)</f>
        <v>A</v>
      </c>
      <c r="M3405">
        <v>-73.958664999999996</v>
      </c>
      <c r="N3405">
        <v>40.782249</v>
      </c>
      <c r="O3405" s="13">
        <f>VLOOKUP($B3405,Sheet2!A:F,6,FALSE)</f>
        <v>2.7006088444868181</v>
      </c>
      <c r="P3405" s="1">
        <v>480000</v>
      </c>
      <c r="Q3405" s="3">
        <v>6.7500000000000004E-2</v>
      </c>
      <c r="R3405">
        <v>30</v>
      </c>
      <c r="S3405" s="1">
        <v>1920000</v>
      </c>
      <c r="T3405" s="1">
        <v>12453.08</v>
      </c>
      <c r="U3405" s="1">
        <v>2437.08</v>
      </c>
      <c r="V3405" s="1">
        <v>500</v>
      </c>
      <c r="W3405" s="4">
        <v>1700</v>
      </c>
      <c r="X3405" s="1">
        <v>17090.16</v>
      </c>
      <c r="Y3405">
        <v>4</v>
      </c>
      <c r="Z3405">
        <v>9</v>
      </c>
      <c r="AA3405" t="str">
        <f>VLOOKUP($B3405,Sheet1!A:E,5,FALSE)</f>
        <v>Posh neighborhood, private schools, expensive supermarkets, iconic museums. </v>
      </c>
    </row>
    <row r="3406" spans="1:27" x14ac:dyDescent="0.2">
      <c r="A3406">
        <v>3565</v>
      </c>
      <c r="B3406" t="s">
        <v>4267</v>
      </c>
      <c r="C3406" t="s">
        <v>52</v>
      </c>
      <c r="D3406" s="1">
        <v>5995000</v>
      </c>
      <c r="E3406">
        <v>3</v>
      </c>
      <c r="F3406">
        <v>2</v>
      </c>
      <c r="G3406" s="2">
        <v>4200</v>
      </c>
      <c r="H3406" t="s">
        <v>39</v>
      </c>
      <c r="I3406" t="s">
        <v>28</v>
      </c>
      <c r="J3406" s="5">
        <v>10013</v>
      </c>
      <c r="K3406" s="8" t="str">
        <f>VLOOKUP($B3406,Sheet1!A:E,3,FALSE)</f>
        <v>Tribeca</v>
      </c>
      <c r="L3406" s="8" t="str">
        <f>VLOOKUP($B3406,Sheet1!A:E,4,FALSE)</f>
        <v>A</v>
      </c>
      <c r="M3406">
        <v>-74.005449100000007</v>
      </c>
      <c r="N3406">
        <v>40.719030600000004</v>
      </c>
      <c r="O3406" s="13">
        <f>VLOOKUP($B3406,Sheet2!A:F,6,FALSE)</f>
        <v>2.308409458227513</v>
      </c>
      <c r="P3406" s="1">
        <v>1199000</v>
      </c>
      <c r="Q3406" s="3">
        <v>6.7500000000000004E-2</v>
      </c>
      <c r="R3406">
        <v>30</v>
      </c>
      <c r="S3406" s="1">
        <v>4796000</v>
      </c>
      <c r="T3406" s="1">
        <v>31106.76</v>
      </c>
      <c r="U3406" s="1">
        <v>6087.62</v>
      </c>
      <c r="V3406" s="1">
        <v>1248.96</v>
      </c>
      <c r="W3406" s="4">
        <v>600</v>
      </c>
      <c r="X3406" s="1">
        <v>39043.35</v>
      </c>
      <c r="Y3406">
        <v>6</v>
      </c>
      <c r="Z3406">
        <v>26</v>
      </c>
      <c r="AA3406" t="str">
        <f>VLOOKUP($B3406,Sheet1!A:E,5,FALSE)</f>
        <v>Upscale residences, celebrity residents,  Tribeca Film Festival, converted warehouse architecture.</v>
      </c>
    </row>
    <row r="3407" spans="1:27" x14ac:dyDescent="0.2">
      <c r="A3407">
        <v>3566</v>
      </c>
      <c r="B3407" t="s">
        <v>4268</v>
      </c>
      <c r="C3407" t="s">
        <v>87</v>
      </c>
      <c r="D3407" s="1">
        <v>988888</v>
      </c>
      <c r="E3407">
        <v>5</v>
      </c>
      <c r="F3407">
        <v>3</v>
      </c>
      <c r="G3407" s="2">
        <v>2184</v>
      </c>
      <c r="H3407" t="s">
        <v>1064</v>
      </c>
      <c r="I3407" t="s">
        <v>45</v>
      </c>
      <c r="J3407" s="5">
        <v>11233</v>
      </c>
      <c r="K3407" s="8" t="str">
        <f>VLOOKUP($B3407,Sheet1!A:E,3,FALSE)</f>
        <v>Bedford-Stuyvesant</v>
      </c>
      <c r="L3407" s="8" t="str">
        <f>VLOOKUP($B3407,Sheet1!A:E,4,FALSE)</f>
        <v>C+</v>
      </c>
      <c r="M3407">
        <v>-73.908062999999999</v>
      </c>
      <c r="N3407">
        <v>40.6748665</v>
      </c>
      <c r="O3407" s="13">
        <f>VLOOKUP($B3407,Sheet2!A:F,6,FALSE)</f>
        <v>6.522196777649814</v>
      </c>
      <c r="P3407" s="1">
        <v>197777.6</v>
      </c>
      <c r="Q3407" s="3">
        <v>6.7500000000000004E-2</v>
      </c>
      <c r="R3407">
        <v>30</v>
      </c>
      <c r="S3407" s="1">
        <v>791110.4</v>
      </c>
      <c r="T3407" s="1">
        <v>5131.13</v>
      </c>
      <c r="U3407" s="1">
        <v>1004.17</v>
      </c>
      <c r="V3407" s="1">
        <v>206.02</v>
      </c>
      <c r="W3407" s="4">
        <v>600</v>
      </c>
      <c r="X3407" s="1">
        <v>6941.31</v>
      </c>
      <c r="Y3407">
        <v>10</v>
      </c>
      <c r="Z3407">
        <v>11</v>
      </c>
      <c r="AA3407" t="str">
        <f>VLOOKUP($B3407,Sheet1!A:E,5,FALSE)</f>
        <v>Bed-Stuy, Do or Die phrase, home of rappers Notorious B.I.G &amp; Jay Z, Options for soul food &amp; carribean foods.</v>
      </c>
    </row>
    <row r="3408" spans="1:27" x14ac:dyDescent="0.2">
      <c r="A3408">
        <v>3567</v>
      </c>
      <c r="B3408" t="s">
        <v>4269</v>
      </c>
      <c r="C3408" t="s">
        <v>52</v>
      </c>
      <c r="D3408" s="1">
        <v>369000</v>
      </c>
      <c r="E3408">
        <v>3</v>
      </c>
      <c r="F3408">
        <v>1</v>
      </c>
      <c r="G3408" s="2">
        <v>2184</v>
      </c>
      <c r="H3408" t="s">
        <v>47</v>
      </c>
      <c r="I3408" t="s">
        <v>28</v>
      </c>
      <c r="J3408" s="5">
        <v>10025</v>
      </c>
      <c r="K3408" s="8" t="str">
        <f>VLOOKUP($B3408,Sheet1!A:E,3,FALSE)</f>
        <v>Upper West Side</v>
      </c>
      <c r="L3408" s="8" t="str">
        <f>VLOOKUP($B3408,Sheet1!A:E,4,FALSE)</f>
        <v>A</v>
      </c>
      <c r="M3408">
        <v>-73.968772799999996</v>
      </c>
      <c r="N3408">
        <v>40.793552400000003</v>
      </c>
      <c r="O3408" s="13">
        <f>VLOOKUP($B3408,Sheet2!A:F,6,FALSE)</f>
        <v>3.208141396597409</v>
      </c>
      <c r="P3408" s="1">
        <v>73800</v>
      </c>
      <c r="Q3408" s="3">
        <v>6.7500000000000004E-2</v>
      </c>
      <c r="R3408">
        <v>30</v>
      </c>
      <c r="S3408" s="1">
        <v>295200</v>
      </c>
      <c r="T3408" s="1">
        <v>1914.66</v>
      </c>
      <c r="U3408" s="1">
        <v>374.7</v>
      </c>
      <c r="V3408" s="1">
        <v>76.88</v>
      </c>
      <c r="W3408" s="4">
        <v>550</v>
      </c>
      <c r="X3408" s="1">
        <v>2916.24</v>
      </c>
      <c r="Y3408">
        <v>6</v>
      </c>
      <c r="Z3408">
        <v>18</v>
      </c>
      <c r="AA3408" t="str">
        <f>VLOOKUP($B3408,Sheet1!A:E,5,FALSE)</f>
        <v>Western edge of Central Park, Lincoln Center, affluent area.</v>
      </c>
    </row>
    <row r="3409" spans="1:27" x14ac:dyDescent="0.2">
      <c r="A3409">
        <v>3568</v>
      </c>
      <c r="B3409" t="s">
        <v>4270</v>
      </c>
      <c r="C3409" t="s">
        <v>87</v>
      </c>
      <c r="D3409" s="1">
        <v>2850000</v>
      </c>
      <c r="E3409">
        <v>15</v>
      </c>
      <c r="F3409">
        <v>7</v>
      </c>
      <c r="G3409" s="2">
        <v>6000</v>
      </c>
      <c r="H3409" t="s">
        <v>81</v>
      </c>
      <c r="I3409" t="s">
        <v>45</v>
      </c>
      <c r="J3409" s="5">
        <v>11229</v>
      </c>
      <c r="K3409" s="8" t="str">
        <f>VLOOKUP($B3409,Sheet1!A:E,3,FALSE)</f>
        <v>Homecrest</v>
      </c>
      <c r="L3409" s="8" t="str">
        <f>VLOOKUP($B3409,Sheet1!A:E,4,FALSE)</f>
        <v>B</v>
      </c>
      <c r="M3409">
        <v>-73.957863799999998</v>
      </c>
      <c r="N3409">
        <v>40.597743299999998</v>
      </c>
      <c r="O3409" s="13">
        <f>VLOOKUP($B3409,Sheet2!A:F,6,FALSE)</f>
        <v>10.52445678260065</v>
      </c>
      <c r="P3409" s="1">
        <v>570000</v>
      </c>
      <c r="Q3409" s="3">
        <v>6.7500000000000004E-2</v>
      </c>
      <c r="R3409">
        <v>30</v>
      </c>
      <c r="S3409" s="1">
        <v>2280000</v>
      </c>
      <c r="T3409" s="1">
        <v>14788.04</v>
      </c>
      <c r="U3409" s="1">
        <v>2894.03</v>
      </c>
      <c r="V3409" s="1">
        <v>593.75</v>
      </c>
      <c r="W3409" s="4">
        <v>600</v>
      </c>
      <c r="X3409" s="1">
        <v>18875.82</v>
      </c>
      <c r="Y3409">
        <v>30</v>
      </c>
      <c r="Z3409">
        <v>17</v>
      </c>
      <c r="AA3409" t="str">
        <f>VLOOKUP($B3409,Sheet1!A:E,5,FALSE)</f>
        <v>Residential community and local parks.</v>
      </c>
    </row>
    <row r="3410" spans="1:27" x14ac:dyDescent="0.2">
      <c r="A3410">
        <v>3569</v>
      </c>
      <c r="B3410" t="s">
        <v>4271</v>
      </c>
      <c r="C3410" t="s">
        <v>26</v>
      </c>
      <c r="D3410" s="1">
        <v>5799000</v>
      </c>
      <c r="E3410">
        <v>3</v>
      </c>
      <c r="F3410">
        <v>4</v>
      </c>
      <c r="G3410" s="2">
        <v>2497</v>
      </c>
      <c r="H3410" t="s">
        <v>42</v>
      </c>
      <c r="I3410" t="s">
        <v>45</v>
      </c>
      <c r="J3410" s="5">
        <v>11201</v>
      </c>
      <c r="K3410" s="8" t="str">
        <f>VLOOKUP($B3410,Sheet1!A:E,3,FALSE)</f>
        <v>Brooklyn Heights</v>
      </c>
      <c r="L3410" s="8" t="str">
        <f>VLOOKUP($B3410,Sheet1!A:E,4,FALSE)</f>
        <v>A</v>
      </c>
      <c r="M3410">
        <v>-73.987823800000001</v>
      </c>
      <c r="N3410">
        <v>40.704622800000003</v>
      </c>
      <c r="O3410" s="13">
        <f>VLOOKUP($B3410,Sheet2!A:F,6,FALSE)</f>
        <v>3.052099445141808</v>
      </c>
      <c r="P3410" s="1">
        <v>1159800</v>
      </c>
      <c r="Q3410" s="3">
        <v>6.7500000000000004E-2</v>
      </c>
      <c r="R3410">
        <v>30</v>
      </c>
      <c r="S3410" s="1">
        <v>4639200</v>
      </c>
      <c r="T3410" s="1">
        <v>30089.759999999998</v>
      </c>
      <c r="U3410" s="1">
        <v>5888.59</v>
      </c>
      <c r="V3410" s="1">
        <v>1208.1300000000001</v>
      </c>
      <c r="W3410" s="4">
        <v>600</v>
      </c>
      <c r="X3410" s="1">
        <v>37786.480000000003</v>
      </c>
      <c r="Y3410">
        <v>6</v>
      </c>
      <c r="Z3410">
        <v>10</v>
      </c>
      <c r="AA3410" t="str">
        <f>VLOOKUP($B3410,Sheet1!A:E,5,FALSE)</f>
        <v>Views of the Manhattan Skyline and Brooklyn Bridge, by Brooklyn Heights Park- Pier 5, famous basketball courts. </v>
      </c>
    </row>
    <row r="3411" spans="1:27" x14ac:dyDescent="0.2">
      <c r="A3411">
        <v>3570</v>
      </c>
      <c r="B3411" t="s">
        <v>4272</v>
      </c>
      <c r="C3411" t="s">
        <v>52</v>
      </c>
      <c r="D3411" s="1">
        <v>229000</v>
      </c>
      <c r="E3411">
        <v>3</v>
      </c>
      <c r="F3411">
        <v>1</v>
      </c>
      <c r="G3411">
        <v>500</v>
      </c>
      <c r="H3411" t="s">
        <v>177</v>
      </c>
      <c r="I3411" t="s">
        <v>45</v>
      </c>
      <c r="J3411" s="5">
        <v>11235</v>
      </c>
      <c r="K3411" s="8" t="str">
        <f>VLOOKUP($B3411,Sheet1!A:E,3,FALSE)</f>
        <v>Brighton Beach</v>
      </c>
      <c r="L3411" s="8" t="str">
        <f>VLOOKUP($B3411,Sheet1!A:E,4,FALSE)</f>
        <v>B</v>
      </c>
      <c r="M3411">
        <v>-73.966662200000002</v>
      </c>
      <c r="N3411">
        <v>40.582264799999997</v>
      </c>
      <c r="O3411" s="13">
        <f>VLOOKUP($B3411,Sheet2!A:F,6,FALSE)</f>
        <v>11.53460347679623</v>
      </c>
      <c r="P3411" s="1">
        <v>45800</v>
      </c>
      <c r="Q3411" s="3">
        <v>6.7500000000000004E-2</v>
      </c>
      <c r="R3411">
        <v>30</v>
      </c>
      <c r="S3411" s="1">
        <v>183200</v>
      </c>
      <c r="T3411" s="1">
        <v>1188.23</v>
      </c>
      <c r="U3411" s="1">
        <v>232.54</v>
      </c>
      <c r="V3411" s="1">
        <v>47.71</v>
      </c>
      <c r="W3411" s="4">
        <v>600</v>
      </c>
      <c r="X3411" s="1">
        <v>2068.48</v>
      </c>
      <c r="Y3411">
        <v>6</v>
      </c>
      <c r="Z3411">
        <v>4</v>
      </c>
      <c r="AA3411" t="str">
        <f>VLOOKUP($B3411,Sheet1!A:E,5,FALSE)</f>
        <v>Large Russian-speaking community and boardwalk with beach access.</v>
      </c>
    </row>
    <row r="3412" spans="1:27" x14ac:dyDescent="0.2">
      <c r="A3412">
        <v>3571</v>
      </c>
      <c r="B3412" t="s">
        <v>4273</v>
      </c>
      <c r="C3412" t="s">
        <v>52</v>
      </c>
      <c r="D3412" s="1">
        <v>44500000</v>
      </c>
      <c r="E3412">
        <v>5</v>
      </c>
      <c r="F3412">
        <v>6</v>
      </c>
      <c r="G3412" s="2">
        <v>2184</v>
      </c>
      <c r="H3412" t="s">
        <v>42</v>
      </c>
      <c r="I3412" t="s">
        <v>28</v>
      </c>
      <c r="J3412" s="5">
        <v>10065</v>
      </c>
      <c r="K3412" s="8" t="str">
        <f>VLOOKUP($B3412,Sheet1!A:E,3,FALSE)</f>
        <v>Upper East Side</v>
      </c>
      <c r="L3412" s="8" t="str">
        <f>VLOOKUP($B3412,Sheet1!A:E,4,FALSE)</f>
        <v>A</v>
      </c>
      <c r="M3412">
        <v>-73.969136000000006</v>
      </c>
      <c r="N3412">
        <v>40.768973000000003</v>
      </c>
      <c r="O3412" s="13">
        <f>VLOOKUP($B3412,Sheet2!A:F,6,FALSE)</f>
        <v>1.632517571208649</v>
      </c>
      <c r="P3412" s="1">
        <v>8900000</v>
      </c>
      <c r="Q3412" s="3">
        <v>6.7500000000000004E-2</v>
      </c>
      <c r="R3412">
        <v>30</v>
      </c>
      <c r="S3412" s="1">
        <v>35600000</v>
      </c>
      <c r="T3412" s="1">
        <v>230900.92</v>
      </c>
      <c r="U3412" s="1">
        <v>45187.53</v>
      </c>
      <c r="V3412" s="1">
        <v>9270.83</v>
      </c>
      <c r="W3412" s="4">
        <v>600</v>
      </c>
      <c r="X3412" s="1">
        <v>285959.28000000003</v>
      </c>
      <c r="Y3412">
        <v>10</v>
      </c>
      <c r="Z3412">
        <v>7</v>
      </c>
      <c r="AA3412" t="str">
        <f>VLOOKUP($B3412,Sheet1!A:E,5,FALSE)</f>
        <v>Posh neighborhood, private schools, expensive supermarkets, iconic museums. </v>
      </c>
    </row>
    <row r="3413" spans="1:27" x14ac:dyDescent="0.2">
      <c r="A3413">
        <v>3572</v>
      </c>
      <c r="B3413" t="s">
        <v>4274</v>
      </c>
      <c r="C3413" t="s">
        <v>52</v>
      </c>
      <c r="D3413" s="1">
        <v>235000</v>
      </c>
      <c r="E3413">
        <v>1</v>
      </c>
      <c r="F3413">
        <v>1</v>
      </c>
      <c r="G3413" s="2">
        <v>2184</v>
      </c>
      <c r="H3413" t="s">
        <v>810</v>
      </c>
      <c r="I3413" t="s">
        <v>65</v>
      </c>
      <c r="J3413" s="5">
        <v>11367</v>
      </c>
      <c r="K3413" s="8" t="str">
        <f>VLOOKUP($B3413,Sheet1!A:E,3,FALSE)</f>
        <v>Flushing</v>
      </c>
      <c r="L3413" s="8" t="str">
        <f>VLOOKUP($B3413,Sheet1!A:E,4,FALSE)</f>
        <v>B</v>
      </c>
      <c r="M3413">
        <v>-73.8286528</v>
      </c>
      <c r="N3413">
        <v>40.731511900000001</v>
      </c>
      <c r="O3413" s="13">
        <f>VLOOKUP($B3413,Sheet2!A:F,6,FALSE)</f>
        <v>8.3143634798355244</v>
      </c>
      <c r="P3413" s="1">
        <v>47000</v>
      </c>
      <c r="Q3413" s="3">
        <v>6.7500000000000004E-2</v>
      </c>
      <c r="R3413">
        <v>30</v>
      </c>
      <c r="S3413" s="1">
        <v>188000</v>
      </c>
      <c r="T3413" s="1">
        <v>1219.3599999999999</v>
      </c>
      <c r="U3413" s="1">
        <v>238.63</v>
      </c>
      <c r="V3413" s="1">
        <v>48.96</v>
      </c>
      <c r="W3413" s="4">
        <v>3000</v>
      </c>
      <c r="X3413" s="1">
        <v>4506.95</v>
      </c>
      <c r="Y3413">
        <v>2</v>
      </c>
      <c r="Z3413">
        <v>18</v>
      </c>
      <c r="AA3413" t="str">
        <f>VLOOKUP($B3413,Sheet1!A:E,5,FALSE)</f>
        <v>Bustling Chinese and  Korean community. Large shopping community.</v>
      </c>
    </row>
    <row r="3414" spans="1:27" x14ac:dyDescent="0.2">
      <c r="A3414">
        <v>3573</v>
      </c>
      <c r="B3414" t="s">
        <v>4275</v>
      </c>
      <c r="C3414" t="s">
        <v>26</v>
      </c>
      <c r="D3414" s="1">
        <v>3500000</v>
      </c>
      <c r="E3414">
        <v>3</v>
      </c>
      <c r="F3414">
        <v>2</v>
      </c>
      <c r="G3414" s="2">
        <v>1896</v>
      </c>
      <c r="H3414" t="s">
        <v>39</v>
      </c>
      <c r="I3414" t="s">
        <v>45</v>
      </c>
      <c r="J3414" s="5">
        <v>11238</v>
      </c>
      <c r="K3414" s="8" t="str">
        <f>VLOOKUP($B3414,Sheet1!A:E,3,FALSE)</f>
        <v>Clinton Hill</v>
      </c>
      <c r="L3414" s="8" t="str">
        <f>VLOOKUP($B3414,Sheet1!A:E,4,FALSE)</f>
        <v>A</v>
      </c>
      <c r="M3414">
        <v>-73.970261600000001</v>
      </c>
      <c r="N3414">
        <v>40.678195299999999</v>
      </c>
      <c r="O3414" s="13">
        <f>VLOOKUP($B3414,Sheet2!A:F,6,FALSE)</f>
        <v>4.9376877564850643</v>
      </c>
      <c r="P3414" s="1">
        <v>700000</v>
      </c>
      <c r="Q3414" s="3">
        <v>6.7500000000000004E-2</v>
      </c>
      <c r="R3414">
        <v>30</v>
      </c>
      <c r="S3414" s="1">
        <v>2800000</v>
      </c>
      <c r="T3414" s="1">
        <v>18160.75</v>
      </c>
      <c r="U3414" s="1">
        <v>3554.08</v>
      </c>
      <c r="V3414" s="1">
        <v>729.17</v>
      </c>
      <c r="W3414" s="4">
        <v>550</v>
      </c>
      <c r="X3414" s="1">
        <v>22993.99</v>
      </c>
      <c r="Y3414">
        <v>6</v>
      </c>
      <c r="Z3414">
        <v>12</v>
      </c>
      <c r="AA3414" t="str">
        <f>VLOOKUP($B3414,Sheet1!A:E,5,FALSE)</f>
        <v>19th century brownstones, professionally diverse with artist, corporate workers, and students. Pratt Institute</v>
      </c>
    </row>
    <row r="3415" spans="1:27" x14ac:dyDescent="0.2">
      <c r="A3415">
        <v>3574</v>
      </c>
      <c r="B3415" t="s">
        <v>4276</v>
      </c>
      <c r="C3415" t="s">
        <v>34</v>
      </c>
      <c r="D3415" s="1">
        <v>1288000</v>
      </c>
      <c r="E3415">
        <v>3</v>
      </c>
      <c r="F3415">
        <v>2</v>
      </c>
      <c r="G3415" s="2">
        <v>1538</v>
      </c>
      <c r="H3415" t="s">
        <v>481</v>
      </c>
      <c r="I3415" t="s">
        <v>45</v>
      </c>
      <c r="J3415" s="5">
        <v>11214</v>
      </c>
      <c r="K3415" s="8" t="str">
        <f>VLOOKUP($B3415,Sheet1!A:E,3,FALSE)</f>
        <v>Bath Beach</v>
      </c>
      <c r="L3415" s="8" t="str">
        <f>VLOOKUP($B3415,Sheet1!A:E,4,FALSE)</f>
        <v>A-</v>
      </c>
      <c r="M3415">
        <v>-73.986412000000001</v>
      </c>
      <c r="N3415">
        <v>40.601321499999997</v>
      </c>
      <c r="O3415" s="13">
        <f>VLOOKUP($B3415,Sheet2!A:F,6,FALSE)</f>
        <v>10.17758626485386</v>
      </c>
      <c r="P3415" s="1">
        <v>257600</v>
      </c>
      <c r="Q3415" s="3">
        <v>6.7500000000000004E-2</v>
      </c>
      <c r="R3415">
        <v>30</v>
      </c>
      <c r="S3415" s="1">
        <v>1030400</v>
      </c>
      <c r="T3415" s="1">
        <v>6683.15</v>
      </c>
      <c r="U3415" s="1">
        <v>1307.9000000000001</v>
      </c>
      <c r="V3415" s="1">
        <v>268.33</v>
      </c>
      <c r="W3415" s="4">
        <v>600</v>
      </c>
      <c r="X3415" s="1">
        <v>8859.39</v>
      </c>
      <c r="Y3415">
        <v>6</v>
      </c>
      <c r="Z3415">
        <v>10</v>
      </c>
      <c r="AA3415" t="str">
        <f>VLOOKUP($B3415,Sheet1!A:E,5,FALSE)</f>
        <v>Residential area in South Brooklyn with waterfront views, home to a Italian-American population.</v>
      </c>
    </row>
    <row r="3416" spans="1:27" x14ac:dyDescent="0.2">
      <c r="A3416">
        <v>3575</v>
      </c>
      <c r="B3416" t="s">
        <v>4277</v>
      </c>
      <c r="C3416" t="s">
        <v>52</v>
      </c>
      <c r="D3416" s="1">
        <v>875000</v>
      </c>
      <c r="E3416">
        <v>1</v>
      </c>
      <c r="F3416">
        <v>1</v>
      </c>
      <c r="G3416" s="2">
        <v>2184</v>
      </c>
      <c r="H3416" t="s">
        <v>69</v>
      </c>
      <c r="I3416" t="s">
        <v>28</v>
      </c>
      <c r="J3416" s="5">
        <v>10001</v>
      </c>
      <c r="K3416" s="8" t="str">
        <f>VLOOKUP($B3416,Sheet1!A:E,3,FALSE)</f>
        <v>Chelsea</v>
      </c>
      <c r="L3416" s="8" t="str">
        <f>VLOOKUP($B3416,Sheet1!A:E,4,FALSE)</f>
        <v>A</v>
      </c>
      <c r="M3416">
        <v>-73.995677700000002</v>
      </c>
      <c r="N3416">
        <v>40.745991500000002</v>
      </c>
      <c r="O3416" s="13">
        <f>VLOOKUP($B3416,Sheet2!A:F,6,FALSE)</f>
        <v>0.57214581766510075</v>
      </c>
      <c r="P3416" s="1">
        <v>175000</v>
      </c>
      <c r="Q3416" s="3">
        <v>6.7500000000000004E-2</v>
      </c>
      <c r="R3416">
        <v>30</v>
      </c>
      <c r="S3416" s="1">
        <v>700000</v>
      </c>
      <c r="T3416" s="1">
        <v>4540.1899999999996</v>
      </c>
      <c r="U3416" s="1">
        <v>888.52</v>
      </c>
      <c r="V3416" s="1">
        <v>182.29</v>
      </c>
      <c r="W3416" s="4">
        <v>600</v>
      </c>
      <c r="X3416" s="1">
        <v>6211</v>
      </c>
      <c r="Y3416">
        <v>2</v>
      </c>
      <c r="Z3416">
        <v>18</v>
      </c>
      <c r="AA3416" t="str">
        <f>VLOOKUP($B3416,Sheet1!A:E,5,FALSE)</f>
        <v>Luxury Highrises, premier neighborhood with upscale resturants and shops; Previously a LGBTQ hub.</v>
      </c>
    </row>
    <row r="3417" spans="1:27" x14ac:dyDescent="0.2">
      <c r="A3417">
        <v>3576</v>
      </c>
      <c r="B3417" t="s">
        <v>4278</v>
      </c>
      <c r="C3417" t="s">
        <v>87</v>
      </c>
      <c r="D3417" s="1">
        <v>1099000</v>
      </c>
      <c r="E3417">
        <v>6</v>
      </c>
      <c r="F3417">
        <v>5</v>
      </c>
      <c r="G3417" s="2">
        <v>3816</v>
      </c>
      <c r="H3417" t="s">
        <v>369</v>
      </c>
      <c r="I3417" t="s">
        <v>36</v>
      </c>
      <c r="J3417" s="5">
        <v>10304</v>
      </c>
      <c r="K3417" s="8" t="str">
        <f>VLOOKUP($B3417,Sheet1!A:E,3,FALSE)</f>
        <v>Stapleton</v>
      </c>
      <c r="L3417" s="8" t="str">
        <f>VLOOKUP($B3417,Sheet1!A:E,4,FALSE)</f>
        <v>B</v>
      </c>
      <c r="M3417">
        <v>-74.074600700000005</v>
      </c>
      <c r="N3417">
        <v>40.6241719</v>
      </c>
      <c r="O3417" s="13">
        <f>VLOOKUP($B3417,Sheet2!A:F,6,FALSE)</f>
        <v>9.7934644347843189</v>
      </c>
      <c r="P3417" s="1">
        <v>219800</v>
      </c>
      <c r="Q3417" s="3">
        <v>6.7500000000000004E-2</v>
      </c>
      <c r="R3417">
        <v>30</v>
      </c>
      <c r="S3417" s="1">
        <v>879200</v>
      </c>
      <c r="T3417" s="1">
        <v>5702.47</v>
      </c>
      <c r="U3417" s="1">
        <v>1115.98</v>
      </c>
      <c r="V3417" s="1">
        <v>228.96</v>
      </c>
      <c r="W3417" s="4">
        <v>600</v>
      </c>
      <c r="X3417" s="1">
        <v>7647.41</v>
      </c>
      <c r="Y3417">
        <v>12</v>
      </c>
      <c r="Z3417">
        <v>14</v>
      </c>
      <c r="AA3417" t="str">
        <f>VLOOKUP($B3417,Sheet1!A:E,5,FALSE)</f>
        <v>Historic Waterfront, Vibrant Art Scene, Staten Island Urby.</v>
      </c>
    </row>
    <row r="3418" spans="1:27" x14ac:dyDescent="0.2">
      <c r="A3418">
        <v>3577</v>
      </c>
      <c r="B3418" t="s">
        <v>4279</v>
      </c>
      <c r="C3418" t="s">
        <v>188</v>
      </c>
      <c r="D3418" s="1">
        <v>1795000</v>
      </c>
      <c r="E3418">
        <v>2</v>
      </c>
      <c r="F3418">
        <v>2</v>
      </c>
      <c r="G3418" s="2">
        <v>2184</v>
      </c>
      <c r="H3418" t="s">
        <v>69</v>
      </c>
      <c r="I3418" t="s">
        <v>45</v>
      </c>
      <c r="J3418" s="5">
        <v>11215</v>
      </c>
      <c r="K3418" s="8" t="str">
        <f>VLOOKUP($B3418,Sheet1!A:E,3,FALSE)</f>
        <v>Park Slope</v>
      </c>
      <c r="L3418" s="8" t="str">
        <f>VLOOKUP($B3418,Sheet1!A:E,4,FALSE)</f>
        <v>A</v>
      </c>
      <c r="M3418">
        <v>-73.983140700000007</v>
      </c>
      <c r="N3418">
        <v>40.664699599999999</v>
      </c>
      <c r="O3418" s="13">
        <f>VLOOKUP($B3418,Sheet2!A:F,6,FALSE)</f>
        <v>5.8055261710366013</v>
      </c>
      <c r="P3418" s="1">
        <v>359000</v>
      </c>
      <c r="Q3418" s="3">
        <v>6.7500000000000004E-2</v>
      </c>
      <c r="R3418">
        <v>30</v>
      </c>
      <c r="S3418" s="1">
        <v>1436000</v>
      </c>
      <c r="T3418" s="1">
        <v>9313.8700000000008</v>
      </c>
      <c r="U3418" s="1">
        <v>1822.73</v>
      </c>
      <c r="V3418" s="1">
        <v>373.96</v>
      </c>
      <c r="W3418" s="4">
        <v>205</v>
      </c>
      <c r="X3418" s="1">
        <v>11715.56</v>
      </c>
      <c r="Y3418">
        <v>4</v>
      </c>
      <c r="Z3418">
        <v>14</v>
      </c>
      <c r="AA3418" t="str">
        <f>VLOOKUP($B3418,Sheet1!A:E,5,FALSE)</f>
        <v>Beautiful historic homes, Smith Street, Family friendly neighborhoods, near Prospect Park.</v>
      </c>
    </row>
    <row r="3419" spans="1:27" x14ac:dyDescent="0.2">
      <c r="A3419">
        <v>3579</v>
      </c>
      <c r="B3419" t="s">
        <v>4280</v>
      </c>
      <c r="C3419" t="s">
        <v>34</v>
      </c>
      <c r="D3419" s="1">
        <v>868000</v>
      </c>
      <c r="E3419">
        <v>3</v>
      </c>
      <c r="F3419">
        <v>2</v>
      </c>
      <c r="G3419" s="2">
        <v>1690</v>
      </c>
      <c r="H3419" t="s">
        <v>823</v>
      </c>
      <c r="I3419" t="s">
        <v>65</v>
      </c>
      <c r="J3419" s="5">
        <v>11379</v>
      </c>
      <c r="K3419" s="8" t="str">
        <f>VLOOKUP($B3419,Sheet1!A:E,3,FALSE)</f>
        <v>Middle Village</v>
      </c>
      <c r="L3419" s="8" t="str">
        <f>VLOOKUP($B3419,Sheet1!A:E,4,FALSE)</f>
        <v>B</v>
      </c>
      <c r="M3419">
        <v>-73.875062999999997</v>
      </c>
      <c r="N3419">
        <v>40.718734699999999</v>
      </c>
      <c r="O3419" s="13">
        <f>VLOOKUP($B3419,Sheet2!A:F,6,FALSE)</f>
        <v>6.153613436777766</v>
      </c>
      <c r="P3419" s="1">
        <v>173600</v>
      </c>
      <c r="Q3419" s="3">
        <v>6.7500000000000004E-2</v>
      </c>
      <c r="R3419">
        <v>30</v>
      </c>
      <c r="S3419" s="1">
        <v>694400</v>
      </c>
      <c r="T3419" s="1">
        <v>4503.87</v>
      </c>
      <c r="U3419" s="1">
        <v>881.41</v>
      </c>
      <c r="V3419" s="1">
        <v>180.83</v>
      </c>
      <c r="W3419" s="4">
        <v>375</v>
      </c>
      <c r="X3419" s="1">
        <v>5941.11</v>
      </c>
      <c r="Y3419">
        <v>6</v>
      </c>
      <c r="Z3419">
        <v>11</v>
      </c>
      <c r="AA3419" t="str">
        <f>VLOOKUP($B3419,Sheet1!A:E,5,FALSE)</f>
        <v>Juniper Valley Park, Residential area with suburban feel, Metropolitan Avenue.</v>
      </c>
    </row>
    <row r="3420" spans="1:27" x14ac:dyDescent="0.2">
      <c r="A3420">
        <v>3580</v>
      </c>
      <c r="B3420" t="s">
        <v>4281</v>
      </c>
      <c r="C3420" t="s">
        <v>34</v>
      </c>
      <c r="D3420" s="1">
        <v>699900</v>
      </c>
      <c r="E3420">
        <v>5</v>
      </c>
      <c r="F3420">
        <v>1</v>
      </c>
      <c r="G3420" s="2">
        <v>1827</v>
      </c>
      <c r="H3420" t="s">
        <v>345</v>
      </c>
      <c r="I3420" t="s">
        <v>65</v>
      </c>
      <c r="J3420" s="5">
        <v>11421</v>
      </c>
      <c r="K3420" s="8" t="str">
        <f>VLOOKUP($B3420,Sheet1!A:E,3,FALSE)</f>
        <v>Woodhaven</v>
      </c>
      <c r="L3420" s="8" t="str">
        <f>VLOOKUP($B3420,Sheet1!A:E,4,FALSE)</f>
        <v>B</v>
      </c>
      <c r="M3420">
        <v>-73.854053699999994</v>
      </c>
      <c r="N3420">
        <v>40.691767800000001</v>
      </c>
      <c r="O3420" s="13">
        <f>VLOOKUP($B3420,Sheet2!A:F,6,FALSE)</f>
        <v>7.9414049342616249</v>
      </c>
      <c r="P3420" s="1">
        <v>139980</v>
      </c>
      <c r="Q3420" s="3">
        <v>6.7500000000000004E-2</v>
      </c>
      <c r="R3420">
        <v>30</v>
      </c>
      <c r="S3420" s="1">
        <v>559920</v>
      </c>
      <c r="T3420" s="1">
        <v>3631.63</v>
      </c>
      <c r="U3420" s="1">
        <v>710.71</v>
      </c>
      <c r="V3420" s="1">
        <v>145.81</v>
      </c>
      <c r="W3420" s="4">
        <v>550</v>
      </c>
      <c r="X3420" s="1">
        <v>5038.16</v>
      </c>
      <c r="Y3420">
        <v>10</v>
      </c>
      <c r="Z3420">
        <v>15</v>
      </c>
      <c r="AA3420" t="str">
        <f>VLOOKUP($B3420,Sheet1!A:E,5,FALSE)</f>
        <v>Jamaica Bay, Woodhaven Library, primarilly reisdential.</v>
      </c>
    </row>
    <row r="3421" spans="1:27" x14ac:dyDescent="0.2">
      <c r="A3421">
        <v>3581</v>
      </c>
      <c r="B3421" t="s">
        <v>4282</v>
      </c>
      <c r="C3421" t="s">
        <v>34</v>
      </c>
      <c r="D3421" s="1">
        <v>559900</v>
      </c>
      <c r="E3421">
        <v>3</v>
      </c>
      <c r="F3421">
        <v>2</v>
      </c>
      <c r="G3421" s="2">
        <v>2184</v>
      </c>
      <c r="H3421" t="s">
        <v>325</v>
      </c>
      <c r="I3421" t="s">
        <v>65</v>
      </c>
      <c r="J3421" s="5">
        <v>11412</v>
      </c>
      <c r="K3421" s="8" t="str">
        <f>VLOOKUP($B3421,Sheet1!A:E,3,FALSE)</f>
        <v>St. Albans</v>
      </c>
      <c r="L3421" s="8" t="str">
        <f>VLOOKUP($B3421,Sheet1!A:E,4,FALSE)</f>
        <v>B</v>
      </c>
      <c r="M3421">
        <v>-73.749029699999994</v>
      </c>
      <c r="N3421">
        <v>40.695751600000001</v>
      </c>
      <c r="O3421" s="13">
        <f>VLOOKUP($B3421,Sheet2!A:F,6,FALSE)</f>
        <v>12.939321027140799</v>
      </c>
      <c r="P3421" s="1">
        <v>111980</v>
      </c>
      <c r="Q3421" s="3">
        <v>6.7500000000000004E-2</v>
      </c>
      <c r="R3421">
        <v>30</v>
      </c>
      <c r="S3421" s="1">
        <v>447920</v>
      </c>
      <c r="T3421" s="1">
        <v>2905.2</v>
      </c>
      <c r="U3421" s="1">
        <v>568.54999999999995</v>
      </c>
      <c r="V3421" s="1">
        <v>116.65</v>
      </c>
      <c r="W3421" s="4">
        <v>205</v>
      </c>
      <c r="X3421" s="1">
        <v>3795.4</v>
      </c>
      <c r="Y3421">
        <v>6</v>
      </c>
      <c r="Z3421">
        <v>14</v>
      </c>
      <c r="AA3421" t="str">
        <f>VLOOKUP($B3421,Sheet1!A:E,5,FALSE)</f>
        <v>Urban &amp; Suburban mix, primarilly home owners, family and young professionals.</v>
      </c>
    </row>
    <row r="3422" spans="1:27" x14ac:dyDescent="0.2">
      <c r="A3422">
        <v>3582</v>
      </c>
      <c r="B3422" t="s">
        <v>4283</v>
      </c>
      <c r="C3422" t="s">
        <v>52</v>
      </c>
      <c r="D3422" s="1">
        <v>650000</v>
      </c>
      <c r="E3422">
        <v>3</v>
      </c>
      <c r="F3422">
        <v>1</v>
      </c>
      <c r="G3422" s="2">
        <v>2184</v>
      </c>
      <c r="H3422" t="s">
        <v>81</v>
      </c>
      <c r="I3422" t="s">
        <v>28</v>
      </c>
      <c r="J3422" s="5">
        <v>10014</v>
      </c>
      <c r="K3422" s="8" t="str">
        <f>VLOOKUP($B3422,Sheet1!A:E,3,FALSE)</f>
        <v>Greenwich Village</v>
      </c>
      <c r="L3422" s="8" t="str">
        <f>VLOOKUP($B3422,Sheet1!A:E,4,FALSE)</f>
        <v>A</v>
      </c>
      <c r="M3422">
        <v>-74.007013599999993</v>
      </c>
      <c r="N3422">
        <v>40.736236699999999</v>
      </c>
      <c r="O3422" s="13">
        <f>VLOOKUP($B3422,Sheet2!A:F,6,FALSE)</f>
        <v>1.4272228454602101</v>
      </c>
      <c r="P3422" s="1">
        <v>130000</v>
      </c>
      <c r="Q3422" s="3">
        <v>6.7500000000000004E-2</v>
      </c>
      <c r="R3422">
        <v>30</v>
      </c>
      <c r="S3422" s="1">
        <v>520000</v>
      </c>
      <c r="T3422" s="1">
        <v>3372.71</v>
      </c>
      <c r="U3422" s="1">
        <v>660.04</v>
      </c>
      <c r="V3422" s="1">
        <v>135.41999999999999</v>
      </c>
      <c r="W3422" s="4">
        <v>205</v>
      </c>
      <c r="X3422" s="1">
        <v>4373.17</v>
      </c>
      <c r="Y3422">
        <v>6</v>
      </c>
      <c r="Z3422">
        <v>18</v>
      </c>
      <c r="AA3422" t="str">
        <f>VLOOKUP($B3422,Sheet1!A:E,5,FALSE)</f>
        <v>Manhattan, Washington Square Park, where NYU Campus is.</v>
      </c>
    </row>
    <row r="3423" spans="1:27" x14ac:dyDescent="0.2">
      <c r="A3423">
        <v>3583</v>
      </c>
      <c r="B3423" t="s">
        <v>4284</v>
      </c>
      <c r="C3423" t="s">
        <v>26</v>
      </c>
      <c r="D3423" s="1">
        <v>209000</v>
      </c>
      <c r="E3423">
        <v>1</v>
      </c>
      <c r="F3423">
        <v>1</v>
      </c>
      <c r="G3423" s="2">
        <v>2184</v>
      </c>
      <c r="H3423" t="s">
        <v>4285</v>
      </c>
      <c r="I3423" t="s">
        <v>54</v>
      </c>
      <c r="J3423" s="5">
        <v>10462</v>
      </c>
      <c r="K3423" s="8" t="str">
        <f>VLOOKUP($B3423,Sheet1!A:E,3,FALSE)</f>
        <v>Castle Hill</v>
      </c>
      <c r="L3423" s="8" t="str">
        <f>VLOOKUP($B3423,Sheet1!A:E,4,FALSE)</f>
        <v>C</v>
      </c>
      <c r="M3423">
        <v>-73.859173999999996</v>
      </c>
      <c r="N3423">
        <v>40.836531999999998</v>
      </c>
      <c r="O3423" s="13">
        <f>VLOOKUP($B3423,Sheet2!A:F,6,FALSE)</f>
        <v>8.9706759494618051</v>
      </c>
      <c r="P3423" s="1">
        <v>41800</v>
      </c>
      <c r="Q3423" s="3">
        <v>6.7500000000000004E-2</v>
      </c>
      <c r="R3423">
        <v>30</v>
      </c>
      <c r="S3423" s="1">
        <v>167200</v>
      </c>
      <c r="T3423" s="1">
        <v>1084.46</v>
      </c>
      <c r="U3423" s="1">
        <v>212.23</v>
      </c>
      <c r="V3423" s="1">
        <v>43.54</v>
      </c>
      <c r="W3423" s="4">
        <v>600</v>
      </c>
      <c r="X3423" s="1">
        <v>1940.23</v>
      </c>
      <c r="Y3423">
        <v>2</v>
      </c>
      <c r="Z3423">
        <v>18</v>
      </c>
      <c r="AA3423" t="str">
        <f>VLOOKUP($B3423,Sheet1!A:E,5,FALSE)</f>
        <v>Residential neighborhood, suburban feeling, with scenic waterfront views.</v>
      </c>
    </row>
    <row r="3424" spans="1:27" x14ac:dyDescent="0.2">
      <c r="A3424">
        <v>3584</v>
      </c>
      <c r="B3424" t="s">
        <v>4286</v>
      </c>
      <c r="C3424" t="s">
        <v>52</v>
      </c>
      <c r="D3424" s="1">
        <v>1695000</v>
      </c>
      <c r="E3424">
        <v>3</v>
      </c>
      <c r="F3424">
        <v>2</v>
      </c>
      <c r="G3424" s="2">
        <v>2184</v>
      </c>
      <c r="H3424" t="s">
        <v>39</v>
      </c>
      <c r="I3424" t="s">
        <v>28</v>
      </c>
      <c r="J3424" s="5">
        <v>10028</v>
      </c>
      <c r="K3424" s="8" t="str">
        <f>VLOOKUP($B3424,Sheet1!A:E,3,FALSE)</f>
        <v>Upper East Side</v>
      </c>
      <c r="L3424" s="8" t="str">
        <f>VLOOKUP($B3424,Sheet1!A:E,4,FALSE)</f>
        <v>A</v>
      </c>
      <c r="M3424">
        <v>-73.946285900000007</v>
      </c>
      <c r="N3424">
        <v>40.773150200000003</v>
      </c>
      <c r="O3424" s="13">
        <f>VLOOKUP($B3424,Sheet2!A:F,6,FALSE)</f>
        <v>2.652709423045557</v>
      </c>
      <c r="P3424" s="1">
        <v>339000</v>
      </c>
      <c r="Q3424" s="3">
        <v>6.7500000000000004E-2</v>
      </c>
      <c r="R3424">
        <v>30</v>
      </c>
      <c r="S3424" s="1">
        <v>1356000</v>
      </c>
      <c r="T3424" s="1">
        <v>8794.99</v>
      </c>
      <c r="U3424" s="1">
        <v>1721.19</v>
      </c>
      <c r="V3424" s="1">
        <v>353.13</v>
      </c>
      <c r="W3424" s="4">
        <v>600</v>
      </c>
      <c r="X3424" s="1">
        <v>11469.3</v>
      </c>
      <c r="Y3424">
        <v>6</v>
      </c>
      <c r="Z3424">
        <v>14</v>
      </c>
      <c r="AA3424" t="str">
        <f>VLOOKUP($B3424,Sheet1!A:E,5,FALSE)</f>
        <v>Posh neighborhood, private schools, expensive supermarkets, iconic museums. </v>
      </c>
    </row>
    <row r="3425" spans="1:27" x14ac:dyDescent="0.2">
      <c r="A3425">
        <v>3585</v>
      </c>
      <c r="B3425" t="s">
        <v>4287</v>
      </c>
      <c r="C3425" t="s">
        <v>34</v>
      </c>
      <c r="D3425" s="1">
        <v>570000</v>
      </c>
      <c r="E3425">
        <v>3</v>
      </c>
      <c r="F3425">
        <v>2</v>
      </c>
      <c r="G3425" s="2">
        <v>1728</v>
      </c>
      <c r="H3425" t="s">
        <v>4288</v>
      </c>
      <c r="I3425" t="s">
        <v>54</v>
      </c>
      <c r="J3425" s="5">
        <v>10469</v>
      </c>
      <c r="K3425" s="8" t="str">
        <f>VLOOKUP($B3425,Sheet1!A:E,3,FALSE)</f>
        <v>Pelham Bay</v>
      </c>
      <c r="L3425" s="8" t="str">
        <f>VLOOKUP($B3425,Sheet1!A:E,4,FALSE)</f>
        <v>C</v>
      </c>
      <c r="M3425">
        <v>-73.852025800000007</v>
      </c>
      <c r="N3425">
        <v>40.869166</v>
      </c>
      <c r="O3425" s="13">
        <f>VLOOKUP($B3425,Sheet2!A:F,6,FALSE)</f>
        <v>10.85743615732429</v>
      </c>
      <c r="P3425" s="1">
        <v>114000</v>
      </c>
      <c r="Q3425" s="3">
        <v>6.7500000000000004E-2</v>
      </c>
      <c r="R3425">
        <v>30</v>
      </c>
      <c r="S3425" s="1">
        <v>456000</v>
      </c>
      <c r="T3425" s="1">
        <v>2957.61</v>
      </c>
      <c r="U3425" s="1">
        <v>578.80999999999995</v>
      </c>
      <c r="V3425" s="1">
        <v>118.75</v>
      </c>
      <c r="W3425" s="4">
        <v>375</v>
      </c>
      <c r="X3425" s="1">
        <v>4030.16</v>
      </c>
      <c r="Y3425">
        <v>6</v>
      </c>
      <c r="Z3425">
        <v>11</v>
      </c>
      <c r="AA3425" t="str">
        <f>VLOOKUP($B3425,Sheet1!A:E,5,FALSE)</f>
        <v>End of 6 train line, largest Park in NYC - Pelham Bay Park. </v>
      </c>
    </row>
    <row r="3426" spans="1:27" x14ac:dyDescent="0.2">
      <c r="A3426">
        <v>3586</v>
      </c>
      <c r="B3426" t="s">
        <v>4289</v>
      </c>
      <c r="C3426" t="s">
        <v>52</v>
      </c>
      <c r="D3426" s="1">
        <v>419800</v>
      </c>
      <c r="E3426">
        <v>2</v>
      </c>
      <c r="F3426">
        <v>1</v>
      </c>
      <c r="G3426" s="2">
        <v>1000</v>
      </c>
      <c r="H3426" t="s">
        <v>81</v>
      </c>
      <c r="I3426" t="s">
        <v>65</v>
      </c>
      <c r="J3426" s="5">
        <v>11375</v>
      </c>
      <c r="K3426" s="8" t="str">
        <f>VLOOKUP($B3426,Sheet1!A:E,3,FALSE)</f>
        <v>Forest Hills</v>
      </c>
      <c r="L3426" s="8" t="str">
        <f>VLOOKUP($B3426,Sheet1!A:E,4,FALSE)</f>
        <v>A</v>
      </c>
      <c r="M3426">
        <v>-73.835723200000004</v>
      </c>
      <c r="N3426">
        <v>40.719958200000001</v>
      </c>
      <c r="O3426" s="13">
        <f>VLOOKUP($B3426,Sheet2!A:F,6,FALSE)</f>
        <v>8.1061841196365521</v>
      </c>
      <c r="P3426" s="1">
        <v>83960</v>
      </c>
      <c r="Q3426" s="3">
        <v>6.7500000000000004E-2</v>
      </c>
      <c r="R3426">
        <v>30</v>
      </c>
      <c r="S3426" s="1">
        <v>335840</v>
      </c>
      <c r="T3426" s="1">
        <v>2178.25</v>
      </c>
      <c r="U3426" s="1">
        <v>426.29</v>
      </c>
      <c r="V3426" s="1">
        <v>87.46</v>
      </c>
      <c r="W3426" s="4">
        <v>375</v>
      </c>
      <c r="X3426" s="1">
        <v>3067</v>
      </c>
      <c r="Y3426">
        <v>4</v>
      </c>
      <c r="Z3426">
        <v>8</v>
      </c>
      <c r="AA3426" t="str">
        <f>VLOOKUP($B3426,Sheet1!A:E,5,FALSE)</f>
        <v>Forest Hills Stadium - historic concert venue, commuter friendly from Manhattan.</v>
      </c>
    </row>
    <row r="3427" spans="1:27" x14ac:dyDescent="0.2">
      <c r="A3427">
        <v>3587</v>
      </c>
      <c r="B3427" t="s">
        <v>4290</v>
      </c>
      <c r="C3427" t="s">
        <v>163</v>
      </c>
      <c r="D3427" s="1">
        <v>1875000</v>
      </c>
      <c r="E3427">
        <v>3</v>
      </c>
      <c r="F3427">
        <v>2</v>
      </c>
      <c r="G3427" s="2">
        <v>2184</v>
      </c>
      <c r="H3427" t="s">
        <v>780</v>
      </c>
      <c r="I3427" t="s">
        <v>28</v>
      </c>
      <c r="J3427" s="5">
        <v>10028</v>
      </c>
      <c r="K3427" s="8" t="str">
        <f>VLOOKUP($B3427,Sheet1!A:E,3,FALSE)</f>
        <v>Upper East Side</v>
      </c>
      <c r="L3427" s="8" t="str">
        <f>VLOOKUP($B3427,Sheet1!A:E,4,FALSE)</f>
        <v>A</v>
      </c>
      <c r="M3427">
        <v>-73.957729599999993</v>
      </c>
      <c r="N3427">
        <v>40.776049200000003</v>
      </c>
      <c r="O3427" s="13">
        <f>VLOOKUP($B3427,Sheet2!A:F,6,FALSE)</f>
        <v>2.3754682382469339</v>
      </c>
      <c r="P3427" s="1">
        <v>375000</v>
      </c>
      <c r="Q3427" s="3">
        <v>6.7500000000000004E-2</v>
      </c>
      <c r="R3427">
        <v>30</v>
      </c>
      <c r="S3427" s="1">
        <v>1500000</v>
      </c>
      <c r="T3427" s="1">
        <v>9728.9699999999993</v>
      </c>
      <c r="U3427" s="1">
        <v>1903.97</v>
      </c>
      <c r="V3427" s="1">
        <v>390.63</v>
      </c>
      <c r="W3427" s="4">
        <v>160</v>
      </c>
      <c r="X3427" s="1">
        <v>12183.57</v>
      </c>
      <c r="Y3427">
        <v>6</v>
      </c>
      <c r="Z3427">
        <v>14</v>
      </c>
      <c r="AA3427" t="str">
        <f>VLOOKUP($B3427,Sheet1!A:E,5,FALSE)</f>
        <v>Posh neighborhood, private schools, expensive supermarkets, iconic museums. </v>
      </c>
    </row>
    <row r="3428" spans="1:27" x14ac:dyDescent="0.2">
      <c r="A3428">
        <v>3588</v>
      </c>
      <c r="B3428" t="s">
        <v>4291</v>
      </c>
      <c r="C3428" t="s">
        <v>26</v>
      </c>
      <c r="D3428" s="1">
        <v>5900000</v>
      </c>
      <c r="E3428">
        <v>3</v>
      </c>
      <c r="F3428">
        <v>3</v>
      </c>
      <c r="G3428" s="2">
        <v>2706</v>
      </c>
      <c r="H3428" t="s">
        <v>3161</v>
      </c>
      <c r="I3428" t="s">
        <v>28</v>
      </c>
      <c r="J3428" s="5">
        <v>10016</v>
      </c>
      <c r="K3428" s="8" t="str">
        <f>VLOOKUP($B3428,Sheet1!A:E,3,FALSE)</f>
        <v>Murray Hill</v>
      </c>
      <c r="L3428" s="8" t="str">
        <f>VLOOKUP($B3428,Sheet1!A:E,4,FALSE)</f>
        <v>A</v>
      </c>
      <c r="M3428">
        <v>-73.987240999999997</v>
      </c>
      <c r="N3428">
        <v>40.744213000000002</v>
      </c>
      <c r="O3428" s="13">
        <f>VLOOKUP($B3428,Sheet2!A:F,6,FALSE)</f>
        <v>0.33162970099190148</v>
      </c>
      <c r="P3428" s="1">
        <v>1180000</v>
      </c>
      <c r="Q3428" s="3">
        <v>6.7500000000000004E-2</v>
      </c>
      <c r="R3428">
        <v>30</v>
      </c>
      <c r="S3428" s="1">
        <v>4720000</v>
      </c>
      <c r="T3428" s="1">
        <v>30613.83</v>
      </c>
      <c r="U3428" s="1">
        <v>5991.16</v>
      </c>
      <c r="V3428" s="1">
        <v>1229.17</v>
      </c>
      <c r="W3428" s="4">
        <v>1000</v>
      </c>
      <c r="X3428" s="1">
        <v>38834.15</v>
      </c>
      <c r="Y3428">
        <v>6</v>
      </c>
      <c r="Z3428">
        <v>14</v>
      </c>
      <c r="AA3428" t="str">
        <f>VLOOKUP($B3428,Sheet1!A:E,5,FALSE)</f>
        <v>Great spot for connecting with new people, Financial &amp; Tech sector workers, fast paced way of life</v>
      </c>
    </row>
    <row r="3429" spans="1:27" x14ac:dyDescent="0.2">
      <c r="A3429">
        <v>3589</v>
      </c>
      <c r="B3429" t="s">
        <v>4292</v>
      </c>
      <c r="C3429" t="s">
        <v>87</v>
      </c>
      <c r="D3429" s="1">
        <v>4000000</v>
      </c>
      <c r="E3429">
        <v>32</v>
      </c>
      <c r="F3429">
        <v>12</v>
      </c>
      <c r="G3429" s="2">
        <v>7200</v>
      </c>
      <c r="H3429" t="s">
        <v>325</v>
      </c>
      <c r="I3429" t="s">
        <v>28</v>
      </c>
      <c r="J3429" s="5">
        <v>10029</v>
      </c>
      <c r="K3429" s="8" t="str">
        <f>VLOOKUP($B3429,Sheet1!A:E,3,FALSE)</f>
        <v>East Harlem</v>
      </c>
      <c r="L3429" s="8" t="str">
        <f>VLOOKUP($B3429,Sheet1!A:E,4,FALSE)</f>
        <v>C</v>
      </c>
      <c r="M3429">
        <v>-73.946511999999998</v>
      </c>
      <c r="N3429">
        <v>40.791206000000003</v>
      </c>
      <c r="O3429" s="13">
        <f>VLOOKUP($B3429,Sheet2!A:F,6,FALSE)</f>
        <v>3.566981582100929</v>
      </c>
      <c r="P3429" s="1">
        <v>800000</v>
      </c>
      <c r="Q3429" s="3">
        <v>6.7500000000000004E-2</v>
      </c>
      <c r="R3429">
        <v>30</v>
      </c>
      <c r="S3429" s="1">
        <v>3200000</v>
      </c>
      <c r="T3429" s="1">
        <v>20755.14</v>
      </c>
      <c r="U3429" s="1">
        <v>4061.8</v>
      </c>
      <c r="V3429" s="1">
        <v>833.33</v>
      </c>
      <c r="W3429" s="4">
        <v>600</v>
      </c>
      <c r="X3429" s="1">
        <v>26250.27</v>
      </c>
      <c r="Y3429">
        <v>64</v>
      </c>
      <c r="Z3429">
        <v>13</v>
      </c>
      <c r="AA3429" t="str">
        <f>VLOOKUP($B3429,Sheet1!A:E,5,FALSE)</f>
        <v>Spanish Harlem/ "El Barrio", Latin American &amp; Caribbean restaurants. Bustling street life. </v>
      </c>
    </row>
    <row r="3430" spans="1:27" x14ac:dyDescent="0.2">
      <c r="A3430">
        <v>3590</v>
      </c>
      <c r="B3430" t="s">
        <v>4293</v>
      </c>
      <c r="C3430" t="s">
        <v>26</v>
      </c>
      <c r="D3430" s="1">
        <v>1450000</v>
      </c>
      <c r="E3430">
        <v>2</v>
      </c>
      <c r="F3430">
        <v>2</v>
      </c>
      <c r="G3430" s="2">
        <v>1175</v>
      </c>
      <c r="H3430" t="s">
        <v>427</v>
      </c>
      <c r="I3430" t="s">
        <v>28</v>
      </c>
      <c r="J3430" s="5">
        <v>10006</v>
      </c>
      <c r="K3430" s="8" t="str">
        <f>VLOOKUP($B3430,Sheet1!A:E,3,FALSE)</f>
        <v>Battery Park City</v>
      </c>
      <c r="L3430" s="8" t="str">
        <f>VLOOKUP($B3430,Sheet1!A:E,4,FALSE)</f>
        <v>A+</v>
      </c>
      <c r="M3430">
        <v>-74.013753399999999</v>
      </c>
      <c r="N3430">
        <v>40.709219099999999</v>
      </c>
      <c r="O3430" s="13">
        <f>VLOOKUP($B3430,Sheet2!A:F,6,FALSE)</f>
        <v>3.110705315941229</v>
      </c>
      <c r="P3430" s="1">
        <v>290000</v>
      </c>
      <c r="Q3430" s="3">
        <v>6.7500000000000004E-2</v>
      </c>
      <c r="R3430">
        <v>30</v>
      </c>
      <c r="S3430" s="1">
        <v>1160000</v>
      </c>
      <c r="T3430" s="1">
        <v>7523.74</v>
      </c>
      <c r="U3430" s="1">
        <v>1472.4</v>
      </c>
      <c r="V3430" s="1">
        <v>302.08</v>
      </c>
      <c r="W3430" s="4">
        <v>3000</v>
      </c>
      <c r="X3430" s="1">
        <v>12298.22</v>
      </c>
      <c r="Y3430">
        <v>4</v>
      </c>
      <c r="Z3430">
        <v>7</v>
      </c>
      <c r="AA3430" t="str">
        <f>VLOOKUP($B3430,Sheet1!A:E,5,FALSE)</f>
        <v>Scenic waterfront parks with luxurious residential towers, near the Financial District. </v>
      </c>
    </row>
    <row r="3431" spans="1:27" x14ac:dyDescent="0.2">
      <c r="A3431">
        <v>3591</v>
      </c>
      <c r="B3431" t="s">
        <v>4294</v>
      </c>
      <c r="C3431" t="s">
        <v>87</v>
      </c>
      <c r="D3431" s="1">
        <v>975000</v>
      </c>
      <c r="E3431">
        <v>7</v>
      </c>
      <c r="F3431">
        <v>4</v>
      </c>
      <c r="G3431" s="2">
        <v>1920</v>
      </c>
      <c r="H3431" t="s">
        <v>4295</v>
      </c>
      <c r="I3431" t="s">
        <v>54</v>
      </c>
      <c r="J3431" s="5">
        <v>10472</v>
      </c>
      <c r="K3431" s="8" t="str">
        <f>VLOOKUP($B3431,Sheet1!A:E,3,FALSE)</f>
        <v>Soundview Bruckner</v>
      </c>
      <c r="L3431" s="8" t="str">
        <f>VLOOKUP($B3431,Sheet1!A:E,4,FALSE)</f>
        <v>C</v>
      </c>
      <c r="M3431">
        <v>-73.868668299999996</v>
      </c>
      <c r="N3431">
        <v>40.834527299999998</v>
      </c>
      <c r="O3431" s="13">
        <f>VLOOKUP($B3431,Sheet2!A:F,6,FALSE)</f>
        <v>8.5131365159157859</v>
      </c>
      <c r="P3431" s="1">
        <v>195000</v>
      </c>
      <c r="Q3431" s="3">
        <v>6.7500000000000004E-2</v>
      </c>
      <c r="R3431">
        <v>30</v>
      </c>
      <c r="S3431" s="1">
        <v>780000</v>
      </c>
      <c r="T3431" s="1">
        <v>5059.07</v>
      </c>
      <c r="U3431" s="1">
        <v>990.06</v>
      </c>
      <c r="V3431" s="1">
        <v>203.13</v>
      </c>
      <c r="W3431" s="4">
        <v>600</v>
      </c>
      <c r="X3431" s="1">
        <v>6852.25</v>
      </c>
      <c r="Y3431">
        <v>14</v>
      </c>
      <c r="Z3431">
        <v>8</v>
      </c>
      <c r="AA3431" t="str">
        <f>VLOOKUP($B3431,Sheet1!A:E,5,FALSE)</f>
        <v>Soundview park offering lots of green space, Bruckner expressway, mixed housing options.</v>
      </c>
    </row>
    <row r="3432" spans="1:27" x14ac:dyDescent="0.2">
      <c r="A3432">
        <v>3592</v>
      </c>
      <c r="B3432" t="s">
        <v>4296</v>
      </c>
      <c r="C3432" t="s">
        <v>52</v>
      </c>
      <c r="D3432" s="1">
        <v>210000</v>
      </c>
      <c r="E3432">
        <v>3</v>
      </c>
      <c r="F3432">
        <v>1</v>
      </c>
      <c r="G3432">
        <v>550</v>
      </c>
      <c r="H3432" t="s">
        <v>4297</v>
      </c>
      <c r="I3432" t="s">
        <v>65</v>
      </c>
      <c r="J3432" s="5">
        <v>11374</v>
      </c>
      <c r="K3432" s="8" t="str">
        <f>VLOOKUP($B3432,Sheet1!A:E,3,FALSE)</f>
        <v>Rego Park</v>
      </c>
      <c r="L3432" s="8" t="str">
        <f>VLOOKUP($B3432,Sheet1!A:E,4,FALSE)</f>
        <v>B+</v>
      </c>
      <c r="M3432">
        <v>-73.861165400000004</v>
      </c>
      <c r="N3432">
        <v>40.732350199999999</v>
      </c>
      <c r="O3432" s="13">
        <f>VLOOKUP($B3432,Sheet2!A:F,6,FALSE)</f>
        <v>6.620012549604561</v>
      </c>
      <c r="P3432" s="1">
        <v>42000</v>
      </c>
      <c r="Q3432" s="3">
        <v>6.7500000000000004E-2</v>
      </c>
      <c r="R3432">
        <v>30</v>
      </c>
      <c r="S3432" s="1">
        <v>168000</v>
      </c>
      <c r="T3432" s="1">
        <v>1089.6400000000001</v>
      </c>
      <c r="U3432" s="1">
        <v>213.24</v>
      </c>
      <c r="V3432" s="1">
        <v>43.75</v>
      </c>
      <c r="W3432" s="4">
        <v>600</v>
      </c>
      <c r="X3432" s="1">
        <v>1946.64</v>
      </c>
      <c r="Y3432">
        <v>6</v>
      </c>
      <c r="Z3432">
        <v>5</v>
      </c>
      <c r="AA3432" t="str">
        <f>VLOOKUP($B3432,Sheet1!A:E,5,FALSE)</f>
        <v>Queens Center Mall, sigificant recent immigrant populations. </v>
      </c>
    </row>
    <row r="3433" spans="1:27" x14ac:dyDescent="0.2">
      <c r="A3433">
        <v>3593</v>
      </c>
      <c r="B3433" t="s">
        <v>4298</v>
      </c>
      <c r="C3433" t="s">
        <v>52</v>
      </c>
      <c r="D3433" s="1">
        <v>310000</v>
      </c>
      <c r="E3433">
        <v>1</v>
      </c>
      <c r="F3433">
        <v>1</v>
      </c>
      <c r="G3433" s="2">
        <v>2184</v>
      </c>
      <c r="H3433" t="s">
        <v>39</v>
      </c>
      <c r="I3433" t="s">
        <v>54</v>
      </c>
      <c r="J3433" s="5">
        <v>10471</v>
      </c>
      <c r="K3433" s="8" t="str">
        <f>VLOOKUP($B3433,Sheet1!A:E,3,FALSE)</f>
        <v>Riverdale</v>
      </c>
      <c r="L3433" s="8" t="str">
        <f>VLOOKUP($B3433,Sheet1!A:E,4,FALSE)</f>
        <v>A-</v>
      </c>
      <c r="M3433">
        <v>-73.9062512</v>
      </c>
      <c r="N3433">
        <v>40.906922799999997</v>
      </c>
      <c r="O3433" s="13">
        <f>VLOOKUP($B3433,Sheet2!A:F,6,FALSE)</f>
        <v>11.672545219553649</v>
      </c>
      <c r="P3433" s="1">
        <v>62000</v>
      </c>
      <c r="Q3433" s="3">
        <v>6.7500000000000004E-2</v>
      </c>
      <c r="R3433">
        <v>30</v>
      </c>
      <c r="S3433" s="1">
        <v>248000</v>
      </c>
      <c r="T3433" s="1">
        <v>1608.52</v>
      </c>
      <c r="U3433" s="1">
        <v>314.79000000000002</v>
      </c>
      <c r="V3433" s="1">
        <v>64.58</v>
      </c>
      <c r="W3433" s="4">
        <v>205</v>
      </c>
      <c r="X3433" s="1">
        <v>2192.9</v>
      </c>
      <c r="Y3433">
        <v>2</v>
      </c>
      <c r="Z3433">
        <v>18</v>
      </c>
      <c r="AA3433" t="str">
        <f>VLOOKUP($B3433,Sheet1!A:E,5,FALSE)</f>
        <v>Residential neighborhood , affluent enclave within the Bronx., "alternative to the Upper West side", Car Transportation is reccomended.</v>
      </c>
    </row>
    <row r="3434" spans="1:27" x14ac:dyDescent="0.2">
      <c r="A3434">
        <v>3594</v>
      </c>
      <c r="B3434" t="s">
        <v>4299</v>
      </c>
      <c r="C3434" t="s">
        <v>41</v>
      </c>
      <c r="D3434" s="1">
        <v>8575000</v>
      </c>
      <c r="E3434">
        <v>6</v>
      </c>
      <c r="F3434">
        <v>6</v>
      </c>
      <c r="G3434" s="2">
        <v>5500</v>
      </c>
      <c r="H3434" t="s">
        <v>4300</v>
      </c>
      <c r="I3434" t="s">
        <v>28</v>
      </c>
      <c r="J3434" s="5">
        <v>10065</v>
      </c>
      <c r="K3434" s="8" t="str">
        <f>VLOOKUP($B3434,Sheet1!A:E,3,FALSE)</f>
        <v>Upper East Side</v>
      </c>
      <c r="L3434" s="8" t="str">
        <f>VLOOKUP($B3434,Sheet1!A:E,4,FALSE)</f>
        <v>A</v>
      </c>
      <c r="M3434">
        <v>-73.965346199999999</v>
      </c>
      <c r="N3434">
        <v>40.764506799999999</v>
      </c>
      <c r="O3434" s="13">
        <f>VLOOKUP($B3434,Sheet2!A:F,6,FALSE)</f>
        <v>1.510774407355292</v>
      </c>
      <c r="P3434" s="1">
        <v>1715000</v>
      </c>
      <c r="Q3434" s="3">
        <v>6.7500000000000004E-2</v>
      </c>
      <c r="R3434">
        <v>30</v>
      </c>
      <c r="S3434" s="1">
        <v>6860000</v>
      </c>
      <c r="T3434" s="1">
        <v>44493.83</v>
      </c>
      <c r="U3434" s="1">
        <v>8707.48</v>
      </c>
      <c r="V3434" s="1">
        <v>1786.46</v>
      </c>
      <c r="W3434" s="4">
        <v>600</v>
      </c>
      <c r="X3434" s="1">
        <v>55587.77</v>
      </c>
      <c r="Y3434">
        <v>12</v>
      </c>
      <c r="Z3434">
        <v>17</v>
      </c>
      <c r="AA3434" t="str">
        <f>VLOOKUP($B3434,Sheet1!A:E,5,FALSE)</f>
        <v>Posh neighborhood, private schools, expensive supermarkets, iconic museums. </v>
      </c>
    </row>
    <row r="3435" spans="1:27" x14ac:dyDescent="0.2">
      <c r="A3435">
        <v>3595</v>
      </c>
      <c r="B3435" t="s">
        <v>4301</v>
      </c>
      <c r="C3435" t="s">
        <v>87</v>
      </c>
      <c r="D3435" s="1">
        <v>1895000</v>
      </c>
      <c r="E3435">
        <v>5</v>
      </c>
      <c r="F3435">
        <v>4</v>
      </c>
      <c r="G3435" s="2">
        <v>2184</v>
      </c>
      <c r="H3435" t="s">
        <v>69</v>
      </c>
      <c r="I3435" t="s">
        <v>45</v>
      </c>
      <c r="J3435" s="5">
        <v>11221</v>
      </c>
      <c r="K3435" s="8" t="str">
        <f>VLOOKUP($B3435,Sheet1!A:E,3,FALSE)</f>
        <v>Bedford-Stuyvesant</v>
      </c>
      <c r="L3435" s="8" t="str">
        <f>VLOOKUP($B3435,Sheet1!A:E,4,FALSE)</f>
        <v>C+</v>
      </c>
      <c r="M3435">
        <v>-73.9260278</v>
      </c>
      <c r="N3435">
        <v>40.692525400000001</v>
      </c>
      <c r="O3435" s="13">
        <f>VLOOKUP($B3435,Sheet2!A:F,6,FALSE)</f>
        <v>4.981183031552181</v>
      </c>
      <c r="P3435" s="1">
        <v>379000</v>
      </c>
      <c r="Q3435" s="3">
        <v>6.7500000000000004E-2</v>
      </c>
      <c r="R3435">
        <v>30</v>
      </c>
      <c r="S3435" s="1">
        <v>1516000</v>
      </c>
      <c r="T3435" s="1">
        <v>9832.75</v>
      </c>
      <c r="U3435" s="1">
        <v>1924.28</v>
      </c>
      <c r="V3435" s="1">
        <v>394.79</v>
      </c>
      <c r="W3435" s="4">
        <v>550</v>
      </c>
      <c r="X3435" s="1">
        <v>12701.82</v>
      </c>
      <c r="Y3435">
        <v>10</v>
      </c>
      <c r="Z3435">
        <v>9</v>
      </c>
      <c r="AA3435" t="str">
        <f>VLOOKUP($B3435,Sheet1!A:E,5,FALSE)</f>
        <v>Bed-Stuy, Do or Die phrase, home of rappers Notorious B.I.G &amp; Jay Z, Options for soul food &amp; carribean foods.</v>
      </c>
    </row>
    <row r="3436" spans="1:27" x14ac:dyDescent="0.2">
      <c r="A3436">
        <v>3596</v>
      </c>
      <c r="B3436" t="s">
        <v>4302</v>
      </c>
      <c r="C3436" t="s">
        <v>52</v>
      </c>
      <c r="D3436" s="1">
        <v>10500000</v>
      </c>
      <c r="E3436">
        <v>5</v>
      </c>
      <c r="F3436">
        <v>6</v>
      </c>
      <c r="G3436" s="2">
        <v>2184</v>
      </c>
      <c r="H3436" t="s">
        <v>42</v>
      </c>
      <c r="I3436" t="s">
        <v>28</v>
      </c>
      <c r="J3436" s="5">
        <v>10075</v>
      </c>
      <c r="K3436" s="8" t="str">
        <f>VLOOKUP($B3436,Sheet1!A:E,3,FALSE)</f>
        <v>Upper East Side</v>
      </c>
      <c r="L3436" s="8" t="str">
        <f>VLOOKUP($B3436,Sheet1!A:E,4,FALSE)</f>
        <v>A</v>
      </c>
      <c r="M3436">
        <v>-73.964613799999995</v>
      </c>
      <c r="N3436">
        <v>40.7753473</v>
      </c>
      <c r="O3436" s="13">
        <f>VLOOKUP($B3436,Sheet2!A:F,6,FALSE)</f>
        <v>2.1316413020809351</v>
      </c>
      <c r="P3436" s="1">
        <v>2100000</v>
      </c>
      <c r="Q3436" s="3">
        <v>6.7500000000000004E-2</v>
      </c>
      <c r="R3436">
        <v>30</v>
      </c>
      <c r="S3436" s="1">
        <v>8400000</v>
      </c>
      <c r="T3436" s="1">
        <v>54482.239999999998</v>
      </c>
      <c r="U3436" s="1">
        <v>10662.23</v>
      </c>
      <c r="V3436" s="1">
        <v>2187.5</v>
      </c>
      <c r="W3436" s="4">
        <v>205</v>
      </c>
      <c r="X3436" s="1">
        <v>67536.97</v>
      </c>
      <c r="Y3436">
        <v>10</v>
      </c>
      <c r="Z3436">
        <v>7</v>
      </c>
      <c r="AA3436" t="str">
        <f>VLOOKUP($B3436,Sheet1!A:E,5,FALSE)</f>
        <v>Posh neighborhood, private schools, expensive supermarkets, iconic museums. </v>
      </c>
    </row>
    <row r="3437" spans="1:27" x14ac:dyDescent="0.2">
      <c r="A3437">
        <v>3597</v>
      </c>
      <c r="B3437" t="s">
        <v>4303</v>
      </c>
      <c r="C3437" t="s">
        <v>26</v>
      </c>
      <c r="D3437" s="1">
        <v>2990000</v>
      </c>
      <c r="E3437">
        <v>3</v>
      </c>
      <c r="F3437">
        <v>2</v>
      </c>
      <c r="G3437" s="2">
        <v>1721</v>
      </c>
      <c r="H3437" t="s">
        <v>3161</v>
      </c>
      <c r="I3437" t="s">
        <v>28</v>
      </c>
      <c r="J3437" s="5">
        <v>10006</v>
      </c>
      <c r="K3437" s="8" t="str">
        <f>VLOOKUP($B3437,Sheet1!A:E,3,FALSE)</f>
        <v>Battery Park City</v>
      </c>
      <c r="L3437" s="8" t="str">
        <f>VLOOKUP($B3437,Sheet1!A:E,4,FALSE)</f>
        <v>A+</v>
      </c>
      <c r="M3437">
        <v>-74.013532799999993</v>
      </c>
      <c r="N3437">
        <v>40.707417499999998</v>
      </c>
      <c r="O3437" s="13">
        <f>VLOOKUP($B3437,Sheet2!A:F,6,FALSE)</f>
        <v>3.215141248715359</v>
      </c>
      <c r="P3437" s="1">
        <v>598000</v>
      </c>
      <c r="Q3437" s="3">
        <v>6.7500000000000004E-2</v>
      </c>
      <c r="R3437">
        <v>30</v>
      </c>
      <c r="S3437" s="1">
        <v>2392000</v>
      </c>
      <c r="T3437" s="1">
        <v>15514.47</v>
      </c>
      <c r="U3437" s="1">
        <v>3036.2</v>
      </c>
      <c r="V3437" s="1">
        <v>622.91999999999996</v>
      </c>
      <c r="W3437" s="4">
        <v>160</v>
      </c>
      <c r="X3437" s="1">
        <v>19333.580000000002</v>
      </c>
      <c r="Y3437">
        <v>6</v>
      </c>
      <c r="Z3437">
        <v>11</v>
      </c>
      <c r="AA3437" t="str">
        <f>VLOOKUP($B3437,Sheet1!A:E,5,FALSE)</f>
        <v>Scenic waterfront parks with luxurious residential towers, near the Financial District. </v>
      </c>
    </row>
    <row r="3438" spans="1:27" x14ac:dyDescent="0.2">
      <c r="A3438">
        <v>3598</v>
      </c>
      <c r="B3438" t="s">
        <v>4304</v>
      </c>
      <c r="C3438" t="s">
        <v>52</v>
      </c>
      <c r="D3438" s="1">
        <v>440000</v>
      </c>
      <c r="E3438">
        <v>2</v>
      </c>
      <c r="F3438">
        <v>1</v>
      </c>
      <c r="G3438" s="2">
        <v>2184</v>
      </c>
      <c r="H3438" t="s">
        <v>69</v>
      </c>
      <c r="I3438" t="s">
        <v>45</v>
      </c>
      <c r="J3438" s="5">
        <v>11213</v>
      </c>
      <c r="K3438" s="8" t="str">
        <f>VLOOKUP($B3438,Sheet1!A:E,3,FALSE)</f>
        <v>Crown Heights</v>
      </c>
      <c r="L3438" s="8" t="str">
        <f>VLOOKUP($B3438,Sheet1!A:E,4,FALSE)</f>
        <v>C</v>
      </c>
      <c r="M3438">
        <v>-73.930004100000005</v>
      </c>
      <c r="N3438">
        <v>40.6733835</v>
      </c>
      <c r="O3438" s="13">
        <f>VLOOKUP($B3438,Sheet2!A:F,6,FALSE)</f>
        <v>5.9633667899619116</v>
      </c>
      <c r="P3438" s="1">
        <v>88000</v>
      </c>
      <c r="Q3438" s="3">
        <v>6.7500000000000004E-2</v>
      </c>
      <c r="R3438">
        <v>30</v>
      </c>
      <c r="S3438" s="1">
        <v>352000</v>
      </c>
      <c r="T3438" s="1">
        <v>2283.0700000000002</v>
      </c>
      <c r="U3438" s="1">
        <v>446.8</v>
      </c>
      <c r="V3438" s="1">
        <v>91.67</v>
      </c>
      <c r="W3438" s="4">
        <v>205</v>
      </c>
      <c r="X3438" s="1">
        <v>3026.53</v>
      </c>
      <c r="Y3438">
        <v>4</v>
      </c>
      <c r="Z3438">
        <v>18</v>
      </c>
      <c r="AA3438" t="str">
        <f>VLOOKUP($B3438,Sheet1!A:E,5,FALSE)</f>
        <v>African American, Carribean, Jewish communities intersecting, Brooklyn Children's Museum.</v>
      </c>
    </row>
    <row r="3439" spans="1:27" x14ac:dyDescent="0.2">
      <c r="A3439">
        <v>3599</v>
      </c>
      <c r="B3439" t="s">
        <v>4305</v>
      </c>
      <c r="C3439" t="s">
        <v>174</v>
      </c>
      <c r="D3439" s="1">
        <v>650000</v>
      </c>
      <c r="E3439">
        <v>3</v>
      </c>
      <c r="F3439">
        <v>2.5</v>
      </c>
      <c r="G3439" s="2">
        <v>2184</v>
      </c>
      <c r="H3439" t="s">
        <v>4306</v>
      </c>
      <c r="I3439" t="s">
        <v>65</v>
      </c>
      <c r="J3439" s="5">
        <v>11423</v>
      </c>
      <c r="K3439" s="8" t="str">
        <f>VLOOKUP($B3439,Sheet1!A:E,3,FALSE)</f>
        <v>Hollis</v>
      </c>
      <c r="L3439" s="8" t="str">
        <f>VLOOKUP($B3439,Sheet1!A:E,4,FALSE)</f>
        <v>B</v>
      </c>
      <c r="M3439">
        <v>-73.770238800000001</v>
      </c>
      <c r="N3439">
        <v>40.717547600000003</v>
      </c>
      <c r="O3439" s="13">
        <f>VLOOKUP($B3439,Sheet2!A:F,6,FALSE)</f>
        <v>11.499384219496431</v>
      </c>
      <c r="P3439" s="1">
        <v>130000</v>
      </c>
      <c r="Q3439" s="3">
        <v>6.7500000000000004E-2</v>
      </c>
      <c r="R3439">
        <v>30</v>
      </c>
      <c r="S3439" s="1">
        <v>520000</v>
      </c>
      <c r="T3439" s="1">
        <v>3372.71</v>
      </c>
      <c r="U3439" s="1">
        <v>660.04</v>
      </c>
      <c r="V3439" s="1">
        <v>135.41999999999999</v>
      </c>
      <c r="W3439" s="4">
        <v>205</v>
      </c>
      <c r="X3439" s="1">
        <v>4373.17</v>
      </c>
      <c r="Y3439">
        <v>6</v>
      </c>
      <c r="Z3439">
        <v>12</v>
      </c>
      <c r="AA3439" t="str">
        <f>VLOOKUP($B3439,Sheet1!A:E,5,FALSE)</f>
        <v>Predominantly residential area known for its tree-lined streets, parks, and a sense of community.</v>
      </c>
    </row>
    <row r="3440" spans="1:27" x14ac:dyDescent="0.2">
      <c r="A3440">
        <v>3600</v>
      </c>
      <c r="B3440" t="s">
        <v>4307</v>
      </c>
      <c r="C3440" t="s">
        <v>34</v>
      </c>
      <c r="D3440" s="1">
        <v>600000</v>
      </c>
      <c r="E3440">
        <v>2</v>
      </c>
      <c r="F3440">
        <v>2</v>
      </c>
      <c r="G3440" s="2">
        <v>2184</v>
      </c>
      <c r="H3440" t="s">
        <v>4308</v>
      </c>
      <c r="I3440" t="s">
        <v>45</v>
      </c>
      <c r="J3440" s="5">
        <v>11212</v>
      </c>
      <c r="K3440" s="8" t="str">
        <f>VLOOKUP($B3440,Sheet1!A:E,3,FALSE)</f>
        <v>Brownsville</v>
      </c>
      <c r="L3440" s="8" t="str">
        <f>VLOOKUP($B3440,Sheet1!A:E,4,FALSE)</f>
        <v>D</v>
      </c>
      <c r="M3440">
        <v>-73.904739599999999</v>
      </c>
      <c r="N3440">
        <v>40.658522900000001</v>
      </c>
      <c r="O3440" s="13">
        <f>VLOOKUP($B3440,Sheet2!A:F,6,FALSE)</f>
        <v>7.5347387391476186</v>
      </c>
      <c r="P3440" s="1">
        <v>120000</v>
      </c>
      <c r="Q3440" s="3">
        <v>6.7500000000000004E-2</v>
      </c>
      <c r="R3440">
        <v>30</v>
      </c>
      <c r="S3440" s="1">
        <v>480000</v>
      </c>
      <c r="T3440" s="1">
        <v>3113.27</v>
      </c>
      <c r="U3440" s="1">
        <v>609.27</v>
      </c>
      <c r="V3440" s="1">
        <v>125</v>
      </c>
      <c r="W3440" s="4">
        <v>600</v>
      </c>
      <c r="X3440" s="1">
        <v>4447.54</v>
      </c>
      <c r="Y3440">
        <v>4</v>
      </c>
      <c r="Z3440">
        <v>14</v>
      </c>
      <c r="AA3440" t="str">
        <f>VLOOKUP($B3440,Sheet1!A:E,5,FALSE)</f>
        <v>Diverse community and historical significance.</v>
      </c>
    </row>
    <row r="3441" spans="1:27" x14ac:dyDescent="0.2">
      <c r="A3441">
        <v>3602</v>
      </c>
      <c r="B3441" t="s">
        <v>4309</v>
      </c>
      <c r="C3441" t="s">
        <v>52</v>
      </c>
      <c r="D3441" s="1">
        <v>160000</v>
      </c>
      <c r="E3441">
        <v>3</v>
      </c>
      <c r="F3441">
        <v>1</v>
      </c>
      <c r="G3441" s="2">
        <v>2184</v>
      </c>
      <c r="H3441" t="s">
        <v>189</v>
      </c>
      <c r="I3441" t="s">
        <v>65</v>
      </c>
      <c r="J3441" s="5">
        <v>11368</v>
      </c>
      <c r="K3441" s="8" t="str">
        <f>VLOOKUP($B3441,Sheet1!A:E,3,FALSE)</f>
        <v>Corona</v>
      </c>
      <c r="L3441" s="8" t="str">
        <f>VLOOKUP($B3441,Sheet1!A:E,4,FALSE)</f>
        <v>C</v>
      </c>
      <c r="M3441">
        <v>-73.858124799999999</v>
      </c>
      <c r="N3441">
        <v>40.737645100000002</v>
      </c>
      <c r="O3441" s="13">
        <f>VLOOKUP($B3441,Sheet2!A:F,6,FALSE)</f>
        <v>6.7253837169761868</v>
      </c>
      <c r="P3441" s="1">
        <v>32000</v>
      </c>
      <c r="Q3441" s="3">
        <v>6.7500000000000004E-2</v>
      </c>
      <c r="R3441">
        <v>30</v>
      </c>
      <c r="S3441" s="1">
        <v>128000</v>
      </c>
      <c r="T3441" s="1">
        <v>830.21</v>
      </c>
      <c r="U3441" s="1">
        <v>162.47</v>
      </c>
      <c r="V3441" s="1">
        <v>33.33</v>
      </c>
      <c r="W3441" s="4">
        <v>1000</v>
      </c>
      <c r="X3441" s="1">
        <v>2026.01</v>
      </c>
      <c r="Y3441">
        <v>6</v>
      </c>
      <c r="Z3441">
        <v>18</v>
      </c>
      <c r="AA3441" t="str">
        <f>VLOOKUP($B3441,Sheet1!A:E,5,FALSE)</f>
        <v>Flushing Meadows - Corona Park Queens, Lemon Ice King icees, strong Latino community.</v>
      </c>
    </row>
    <row r="3442" spans="1:27" x14ac:dyDescent="0.2">
      <c r="A3442">
        <v>3603</v>
      </c>
      <c r="B3442" t="s">
        <v>4310</v>
      </c>
      <c r="C3442" t="s">
        <v>87</v>
      </c>
      <c r="D3442" s="1">
        <v>3500000</v>
      </c>
      <c r="E3442">
        <v>30</v>
      </c>
      <c r="F3442">
        <v>20</v>
      </c>
      <c r="G3442" s="2">
        <v>18400</v>
      </c>
      <c r="H3442" t="s">
        <v>1650</v>
      </c>
      <c r="I3442" t="s">
        <v>45</v>
      </c>
      <c r="J3442" s="5">
        <v>11230</v>
      </c>
      <c r="K3442" s="8" t="str">
        <f>VLOOKUP($B3442,Sheet1!A:E,3,FALSE)</f>
        <v>Midwood</v>
      </c>
      <c r="L3442" s="8" t="str">
        <f>VLOOKUP($B3442,Sheet1!A:E,4,FALSE)</f>
        <v>B</v>
      </c>
      <c r="M3442">
        <v>-73.964613799999995</v>
      </c>
      <c r="N3442">
        <v>40.635179899999997</v>
      </c>
      <c r="O3442" s="13">
        <f>VLOOKUP($B3442,Sheet2!A:F,6,FALSE)</f>
        <v>7.9170247641813951</v>
      </c>
      <c r="P3442" s="1">
        <v>700000</v>
      </c>
      <c r="Q3442" s="3">
        <v>6.7500000000000004E-2</v>
      </c>
      <c r="R3442">
        <v>30</v>
      </c>
      <c r="S3442" s="1">
        <v>2800000</v>
      </c>
      <c r="T3442" s="1">
        <v>18160.75</v>
      </c>
      <c r="U3442" s="1">
        <v>3554.08</v>
      </c>
      <c r="V3442" s="1">
        <v>729.17</v>
      </c>
      <c r="W3442" s="4">
        <v>600</v>
      </c>
      <c r="X3442" s="1">
        <v>23043.99</v>
      </c>
      <c r="Y3442">
        <v>60</v>
      </c>
      <c r="Z3442">
        <v>21</v>
      </c>
      <c r="AA3442" t="str">
        <f>VLOOKUP($B3442,Sheet1!A:E,5,FALSE)</f>
        <v>Brooklyn College, significant Jewish population and institutions.</v>
      </c>
    </row>
    <row r="3443" spans="1:27" x14ac:dyDescent="0.2">
      <c r="A3443">
        <v>3604</v>
      </c>
      <c r="B3443" t="s">
        <v>4311</v>
      </c>
      <c r="C3443" t="s">
        <v>34</v>
      </c>
      <c r="D3443" s="1">
        <v>599900</v>
      </c>
      <c r="E3443">
        <v>3</v>
      </c>
      <c r="F3443">
        <v>2</v>
      </c>
      <c r="G3443" s="2">
        <v>1534</v>
      </c>
      <c r="H3443" t="s">
        <v>425</v>
      </c>
      <c r="I3443" t="s">
        <v>54</v>
      </c>
      <c r="J3443" s="5">
        <v>10469</v>
      </c>
      <c r="K3443" s="8" t="str">
        <f>VLOOKUP($B3443,Sheet1!A:E,3,FALSE)</f>
        <v>Pelham Bay</v>
      </c>
      <c r="L3443" s="8" t="str">
        <f>VLOOKUP($B3443,Sheet1!A:E,4,FALSE)</f>
        <v>C</v>
      </c>
      <c r="M3443">
        <v>-73.840861099999998</v>
      </c>
      <c r="N3443">
        <v>40.869760399999997</v>
      </c>
      <c r="O3443" s="13">
        <f>VLOOKUP($B3443,Sheet2!A:F,6,FALSE)</f>
        <v>11.27375451719452</v>
      </c>
      <c r="P3443" s="1">
        <v>119980</v>
      </c>
      <c r="Q3443" s="3">
        <v>6.7500000000000004E-2</v>
      </c>
      <c r="R3443">
        <v>30</v>
      </c>
      <c r="S3443" s="1">
        <v>479920</v>
      </c>
      <c r="T3443" s="1">
        <v>3112.75</v>
      </c>
      <c r="U3443" s="1">
        <v>609.16999999999996</v>
      </c>
      <c r="V3443" s="1">
        <v>124.98</v>
      </c>
      <c r="W3443" s="4">
        <v>600</v>
      </c>
      <c r="X3443" s="1">
        <v>4446.8999999999996</v>
      </c>
      <c r="Y3443">
        <v>6</v>
      </c>
      <c r="Z3443">
        <v>10</v>
      </c>
      <c r="AA3443" t="str">
        <f>VLOOKUP($B3443,Sheet1!A:E,5,FALSE)</f>
        <v>End of 6 train line, largest Park in NYC - Pelham Bay Park. </v>
      </c>
    </row>
    <row r="3444" spans="1:27" x14ac:dyDescent="0.2">
      <c r="A3444">
        <v>3605</v>
      </c>
      <c r="B3444" t="s">
        <v>4312</v>
      </c>
      <c r="C3444" t="s">
        <v>87</v>
      </c>
      <c r="D3444" s="1">
        <v>2499000</v>
      </c>
      <c r="E3444">
        <v>7</v>
      </c>
      <c r="F3444">
        <v>4</v>
      </c>
      <c r="G3444" s="2">
        <v>2184</v>
      </c>
      <c r="H3444" t="s">
        <v>4313</v>
      </c>
      <c r="I3444" t="s">
        <v>45</v>
      </c>
      <c r="J3444" s="5">
        <v>11219</v>
      </c>
      <c r="K3444" s="8" t="str">
        <f>VLOOKUP($B3444,Sheet1!A:E,3,FALSE)</f>
        <v>Bensonhurst</v>
      </c>
      <c r="L3444" s="8" t="str">
        <f>VLOOKUP($B3444,Sheet1!A:E,4,FALSE)</f>
        <v>B+</v>
      </c>
      <c r="M3444">
        <v>-73.996656200000004</v>
      </c>
      <c r="N3444">
        <v>40.635240400000001</v>
      </c>
      <c r="O3444" s="13">
        <f>VLOOKUP($B3444,Sheet2!A:F,6,FALSE)</f>
        <v>7.8591687956109313</v>
      </c>
      <c r="P3444" s="1">
        <v>499800</v>
      </c>
      <c r="Q3444" s="3">
        <v>6.7500000000000004E-2</v>
      </c>
      <c r="R3444">
        <v>30</v>
      </c>
      <c r="S3444" s="1">
        <v>1999200</v>
      </c>
      <c r="T3444" s="1">
        <v>12966.77</v>
      </c>
      <c r="U3444" s="1">
        <v>2537.61</v>
      </c>
      <c r="V3444" s="1">
        <v>520.63</v>
      </c>
      <c r="W3444" s="4">
        <v>550</v>
      </c>
      <c r="X3444" s="1">
        <v>16575.009999999998</v>
      </c>
      <c r="Y3444">
        <v>14</v>
      </c>
      <c r="Z3444">
        <v>9</v>
      </c>
      <c r="AA3444" t="str">
        <f>VLOOKUP($B3444,Sheet1!A:E,5,FALSE)</f>
        <v>Bay Parkway being the primary commercial area with shops &amp; dining, Italian-American heritage, large Bensonhurst Park, and many more niche local markets.</v>
      </c>
    </row>
    <row r="3445" spans="1:27" x14ac:dyDescent="0.2">
      <c r="A3445">
        <v>3606</v>
      </c>
      <c r="B3445" t="s">
        <v>4314</v>
      </c>
      <c r="C3445" t="s">
        <v>87</v>
      </c>
      <c r="D3445" s="1">
        <v>1850000</v>
      </c>
      <c r="E3445">
        <v>7</v>
      </c>
      <c r="F3445">
        <v>3</v>
      </c>
      <c r="G3445" s="2">
        <v>2240</v>
      </c>
      <c r="H3445" t="s">
        <v>62</v>
      </c>
      <c r="I3445" t="s">
        <v>45</v>
      </c>
      <c r="J3445" s="5">
        <v>11219</v>
      </c>
      <c r="K3445" s="8" t="str">
        <f>VLOOKUP($B3445,Sheet1!A:E,3,FALSE)</f>
        <v>Bensonhurst</v>
      </c>
      <c r="L3445" s="8" t="str">
        <f>VLOOKUP($B3445,Sheet1!A:E,4,FALSE)</f>
        <v>B+</v>
      </c>
      <c r="M3445">
        <v>-73.997074799999993</v>
      </c>
      <c r="N3445">
        <v>40.622535800000001</v>
      </c>
      <c r="O3445" s="13">
        <f>VLOOKUP($B3445,Sheet2!A:F,6,FALSE)</f>
        <v>8.7350960159430109</v>
      </c>
      <c r="P3445" s="1">
        <v>370000</v>
      </c>
      <c r="Q3445" s="3">
        <v>6.7500000000000004E-2</v>
      </c>
      <c r="R3445">
        <v>30</v>
      </c>
      <c r="S3445" s="1">
        <v>1480000</v>
      </c>
      <c r="T3445" s="1">
        <v>9599.25</v>
      </c>
      <c r="U3445" s="1">
        <v>1878.58</v>
      </c>
      <c r="V3445" s="1">
        <v>385.42</v>
      </c>
      <c r="W3445" s="4">
        <v>600</v>
      </c>
      <c r="X3445" s="1">
        <v>12463.25</v>
      </c>
      <c r="Y3445">
        <v>14</v>
      </c>
      <c r="Z3445">
        <v>11</v>
      </c>
      <c r="AA3445" t="str">
        <f>VLOOKUP($B3445,Sheet1!A:E,5,FALSE)</f>
        <v>Bay Parkway being the primary commercial area with shops &amp; dining, Italian-American heritage, large Bensonhurst Park, and many more niche local markets.</v>
      </c>
    </row>
    <row r="3446" spans="1:27" x14ac:dyDescent="0.2">
      <c r="A3446">
        <v>3608</v>
      </c>
      <c r="B3446" t="s">
        <v>4315</v>
      </c>
      <c r="C3446" t="s">
        <v>87</v>
      </c>
      <c r="D3446" s="1">
        <v>500000</v>
      </c>
      <c r="E3446">
        <v>3</v>
      </c>
      <c r="F3446">
        <v>2.5</v>
      </c>
      <c r="G3446" s="2">
        <v>2184</v>
      </c>
      <c r="H3446" t="s">
        <v>4316</v>
      </c>
      <c r="I3446" t="s">
        <v>54</v>
      </c>
      <c r="J3446" s="5">
        <v>10454</v>
      </c>
      <c r="K3446" s="8" t="str">
        <f>VLOOKUP($B3446,Sheet1!A:E,3,FALSE)</f>
        <v>Mott Haven</v>
      </c>
      <c r="L3446" s="8" t="str">
        <f>VLOOKUP($B3446,Sheet1!A:E,4,FALSE)</f>
        <v>D+</v>
      </c>
      <c r="M3446">
        <v>-73.920298299999999</v>
      </c>
      <c r="N3446">
        <v>40.810301000000003</v>
      </c>
      <c r="O3446" s="13">
        <f>VLOOKUP($B3446,Sheet2!A:F,6,FALSE)</f>
        <v>5.4470504282956176</v>
      </c>
      <c r="P3446" s="1">
        <v>100000</v>
      </c>
      <c r="Q3446" s="3">
        <v>6.7500000000000004E-2</v>
      </c>
      <c r="R3446">
        <v>30</v>
      </c>
      <c r="S3446" s="1">
        <v>400000</v>
      </c>
      <c r="T3446" s="1">
        <v>2594.39</v>
      </c>
      <c r="U3446" s="1">
        <v>507.73</v>
      </c>
      <c r="V3446" s="1">
        <v>104.17</v>
      </c>
      <c r="W3446" s="4">
        <v>375</v>
      </c>
      <c r="X3446" s="1">
        <v>3581.28</v>
      </c>
      <c r="Y3446">
        <v>6</v>
      </c>
      <c r="Z3446">
        <v>12</v>
      </c>
      <c r="AA3446" t="str">
        <f>VLOOKUP($B3446,Sheet1!A:E,5,FALSE)</f>
        <v>Cultural hub in the South Bronx, intersection of long time residents , and gentrification.</v>
      </c>
    </row>
    <row r="3447" spans="1:27" x14ac:dyDescent="0.2">
      <c r="A3447">
        <v>3609</v>
      </c>
      <c r="B3447" t="s">
        <v>4317</v>
      </c>
      <c r="C3447" t="s">
        <v>26</v>
      </c>
      <c r="D3447" s="1">
        <v>1995000</v>
      </c>
      <c r="E3447">
        <v>1</v>
      </c>
      <c r="F3447">
        <v>2</v>
      </c>
      <c r="G3447">
        <v>910</v>
      </c>
      <c r="H3447" t="s">
        <v>39</v>
      </c>
      <c r="I3447" t="s">
        <v>28</v>
      </c>
      <c r="J3447" s="5">
        <v>10024</v>
      </c>
      <c r="K3447" s="8" t="str">
        <f>VLOOKUP($B3447,Sheet1!A:E,3,FALSE)</f>
        <v>Upper West Side</v>
      </c>
      <c r="L3447" s="8" t="str">
        <f>VLOOKUP($B3447,Sheet1!A:E,4,FALSE)</f>
        <v>A</v>
      </c>
      <c r="M3447">
        <v>-73.970667599999999</v>
      </c>
      <c r="N3447">
        <v>40.785207700000001</v>
      </c>
      <c r="O3447" s="13">
        <f>VLOOKUP($B3447,Sheet2!A:F,6,FALSE)</f>
        <v>2.6277485065017832</v>
      </c>
      <c r="P3447" s="1">
        <v>399000</v>
      </c>
      <c r="Q3447" s="3">
        <v>6.7500000000000004E-2</v>
      </c>
      <c r="R3447">
        <v>30</v>
      </c>
      <c r="S3447" s="1">
        <v>1596000</v>
      </c>
      <c r="T3447" s="1">
        <v>10351.629999999999</v>
      </c>
      <c r="U3447" s="1">
        <v>2025.82</v>
      </c>
      <c r="V3447" s="1">
        <v>415.63</v>
      </c>
      <c r="W3447" s="4">
        <v>205</v>
      </c>
      <c r="X3447" s="1">
        <v>12998.07</v>
      </c>
      <c r="Y3447">
        <v>2</v>
      </c>
      <c r="Z3447">
        <v>6</v>
      </c>
      <c r="AA3447" t="str">
        <f>VLOOKUP($B3447,Sheet1!A:E,5,FALSE)</f>
        <v>Western edge of Central Park, Lincoln Center, affluent area.</v>
      </c>
    </row>
    <row r="3448" spans="1:27" x14ac:dyDescent="0.2">
      <c r="A3448">
        <v>3610</v>
      </c>
      <c r="B3448" t="s">
        <v>4318</v>
      </c>
      <c r="C3448" t="s">
        <v>163</v>
      </c>
      <c r="D3448" s="1">
        <v>495000</v>
      </c>
      <c r="E3448">
        <v>2</v>
      </c>
      <c r="F3448">
        <v>3</v>
      </c>
      <c r="G3448" s="2">
        <v>1200</v>
      </c>
      <c r="H3448" t="s">
        <v>62</v>
      </c>
      <c r="I3448" t="s">
        <v>36</v>
      </c>
      <c r="J3448" s="5">
        <v>10309</v>
      </c>
      <c r="K3448" s="8" t="str">
        <f>VLOOKUP($B3448,Sheet1!A:E,3,FALSE)</f>
        <v>South Shore</v>
      </c>
      <c r="L3448" s="8" t="str">
        <f>VLOOKUP($B3448,Sheet1!A:E,4,FALSE)</f>
        <v>B</v>
      </c>
      <c r="M3448">
        <v>-74.213377399999999</v>
      </c>
      <c r="N3448">
        <v>40.524009399999997</v>
      </c>
      <c r="O3448" s="13">
        <f>VLOOKUP($B3448,Sheet2!A:F,6,FALSE)</f>
        <v>19.600921420651229</v>
      </c>
      <c r="P3448" s="1">
        <v>99000</v>
      </c>
      <c r="Q3448" s="3">
        <v>6.7500000000000004E-2</v>
      </c>
      <c r="R3448">
        <v>30</v>
      </c>
      <c r="S3448" s="1">
        <v>396000</v>
      </c>
      <c r="T3448" s="1">
        <v>2568.4499999999998</v>
      </c>
      <c r="U3448" s="1">
        <v>502.65</v>
      </c>
      <c r="V3448" s="1">
        <v>103.13</v>
      </c>
      <c r="W3448" s="4">
        <v>600</v>
      </c>
      <c r="X3448" s="1">
        <v>3774.22</v>
      </c>
      <c r="Y3448">
        <v>4</v>
      </c>
      <c r="Z3448">
        <v>6</v>
      </c>
      <c r="AA3448" t="str">
        <f>VLOOKUP($B3448,Sheet1!A:E,5,FALSE)</f>
        <v>Southern coastline of Long island, costal communities &amp; beaches such as Long Beach, Jones Beach, Fire Island, Hempstead.</v>
      </c>
    </row>
    <row r="3449" spans="1:27" x14ac:dyDescent="0.2">
      <c r="A3449">
        <v>3611</v>
      </c>
      <c r="B3449" t="s">
        <v>4319</v>
      </c>
      <c r="C3449" t="s">
        <v>34</v>
      </c>
      <c r="D3449" s="1">
        <v>599000</v>
      </c>
      <c r="E3449">
        <v>3</v>
      </c>
      <c r="F3449">
        <v>2</v>
      </c>
      <c r="G3449" s="2">
        <v>1690</v>
      </c>
      <c r="H3449" t="s">
        <v>81</v>
      </c>
      <c r="I3449" t="s">
        <v>54</v>
      </c>
      <c r="J3449" s="5">
        <v>10469</v>
      </c>
      <c r="K3449" s="8" t="str">
        <f>VLOOKUP($B3449,Sheet1!A:E,3,FALSE)</f>
        <v>Pelham Bay</v>
      </c>
      <c r="L3449" s="8" t="str">
        <f>VLOOKUP($B3449,Sheet1!A:E,4,FALSE)</f>
        <v>C</v>
      </c>
      <c r="M3449">
        <v>-73.850305399999996</v>
      </c>
      <c r="N3449">
        <v>40.880470000000003</v>
      </c>
      <c r="O3449" s="13">
        <f>VLOOKUP($B3449,Sheet2!A:F,6,FALSE)</f>
        <v>11.519963848099611</v>
      </c>
      <c r="P3449" s="1">
        <v>119800</v>
      </c>
      <c r="Q3449" s="3">
        <v>6.7500000000000004E-2</v>
      </c>
      <c r="R3449">
        <v>30</v>
      </c>
      <c r="S3449" s="1">
        <v>479200</v>
      </c>
      <c r="T3449" s="1">
        <v>3108.08</v>
      </c>
      <c r="U3449" s="1">
        <v>608.25</v>
      </c>
      <c r="V3449" s="1">
        <v>124.79</v>
      </c>
      <c r="W3449" s="4">
        <v>3000</v>
      </c>
      <c r="X3449" s="1">
        <v>6841.13</v>
      </c>
      <c r="Y3449">
        <v>6</v>
      </c>
      <c r="Z3449">
        <v>11</v>
      </c>
      <c r="AA3449" t="str">
        <f>VLOOKUP($B3449,Sheet1!A:E,5,FALSE)</f>
        <v>End of 6 train line, largest Park in NYC - Pelham Bay Park. </v>
      </c>
    </row>
    <row r="3450" spans="1:27" x14ac:dyDescent="0.2">
      <c r="A3450">
        <v>3612</v>
      </c>
      <c r="B3450" t="s">
        <v>4320</v>
      </c>
      <c r="C3450" t="s">
        <v>52</v>
      </c>
      <c r="D3450" s="1">
        <v>178000</v>
      </c>
      <c r="E3450">
        <v>3</v>
      </c>
      <c r="F3450">
        <v>1</v>
      </c>
      <c r="G3450">
        <v>719</v>
      </c>
      <c r="H3450" t="s">
        <v>119</v>
      </c>
      <c r="I3450" t="s">
        <v>65</v>
      </c>
      <c r="J3450" s="5">
        <v>11375</v>
      </c>
      <c r="K3450" s="8" t="str">
        <f>VLOOKUP($B3450,Sheet1!A:E,3,FALSE)</f>
        <v>Forest Hills</v>
      </c>
      <c r="L3450" s="8" t="str">
        <f>VLOOKUP($B3450,Sheet1!A:E,4,FALSE)</f>
        <v>A</v>
      </c>
      <c r="M3450">
        <v>-73.847071799999995</v>
      </c>
      <c r="N3450">
        <v>40.737922699999999</v>
      </c>
      <c r="O3450" s="13">
        <f>VLOOKUP($B3450,Sheet2!A:F,6,FALSE)</f>
        <v>7.2999289477888336</v>
      </c>
      <c r="P3450" s="1">
        <v>35600</v>
      </c>
      <c r="Q3450" s="3">
        <v>6.7500000000000004E-2</v>
      </c>
      <c r="R3450">
        <v>30</v>
      </c>
      <c r="S3450" s="1">
        <v>142400</v>
      </c>
      <c r="T3450" s="1">
        <v>923.6</v>
      </c>
      <c r="U3450" s="1">
        <v>180.75</v>
      </c>
      <c r="V3450" s="1">
        <v>37.08</v>
      </c>
      <c r="W3450" s="4">
        <v>600</v>
      </c>
      <c r="X3450" s="1">
        <v>1741.44</v>
      </c>
      <c r="Y3450">
        <v>6</v>
      </c>
      <c r="Z3450">
        <v>6</v>
      </c>
      <c r="AA3450" t="str">
        <f>VLOOKUP($B3450,Sheet1!A:E,5,FALSE)</f>
        <v>Forest Hills Stadium - historic concert venue, commuter friendly from Manhattan.</v>
      </c>
    </row>
    <row r="3451" spans="1:27" x14ac:dyDescent="0.2">
      <c r="A3451">
        <v>3613</v>
      </c>
      <c r="B3451" t="s">
        <v>4321</v>
      </c>
      <c r="C3451" t="s">
        <v>52</v>
      </c>
      <c r="D3451" s="1">
        <v>279900</v>
      </c>
      <c r="E3451">
        <v>1</v>
      </c>
      <c r="F3451">
        <v>1</v>
      </c>
      <c r="G3451">
        <v>850</v>
      </c>
      <c r="H3451" t="s">
        <v>62</v>
      </c>
      <c r="I3451" t="s">
        <v>54</v>
      </c>
      <c r="J3451" s="5">
        <v>10463</v>
      </c>
      <c r="K3451" s="8" t="str">
        <f>VLOOKUP($B3451,Sheet1!A:E,3,FALSE)</f>
        <v>Riverdale</v>
      </c>
      <c r="L3451" s="8" t="str">
        <f>VLOOKUP($B3451,Sheet1!A:E,4,FALSE)</f>
        <v>A-</v>
      </c>
      <c r="M3451">
        <v>-73.914626100000007</v>
      </c>
      <c r="N3451">
        <v>40.890176400000001</v>
      </c>
      <c r="O3451" s="13">
        <f>VLOOKUP($B3451,Sheet2!A:F,6,FALSE)</f>
        <v>10.43656592398391</v>
      </c>
      <c r="P3451" s="1">
        <v>55980</v>
      </c>
      <c r="Q3451" s="3">
        <v>6.7500000000000004E-2</v>
      </c>
      <c r="R3451">
        <v>30</v>
      </c>
      <c r="S3451" s="1">
        <v>223920</v>
      </c>
      <c r="T3451" s="1">
        <v>1452.34</v>
      </c>
      <c r="U3451" s="1">
        <v>284.22000000000003</v>
      </c>
      <c r="V3451" s="1">
        <v>58.31</v>
      </c>
      <c r="W3451" s="4">
        <v>600</v>
      </c>
      <c r="X3451" s="1">
        <v>2394.88</v>
      </c>
      <c r="Y3451">
        <v>2</v>
      </c>
      <c r="Z3451">
        <v>7</v>
      </c>
      <c r="AA3451" t="str">
        <f>VLOOKUP($B3451,Sheet1!A:E,5,FALSE)</f>
        <v>Residential neighborhood , affluent enclave within the Bronx., "alternative to the Upper West side", Car Transportation is reccomended.</v>
      </c>
    </row>
    <row r="3452" spans="1:27" x14ac:dyDescent="0.2">
      <c r="A3452">
        <v>3614</v>
      </c>
      <c r="B3452" t="s">
        <v>4322</v>
      </c>
      <c r="C3452" t="s">
        <v>34</v>
      </c>
      <c r="D3452" s="1">
        <v>9000000</v>
      </c>
      <c r="E3452">
        <v>3</v>
      </c>
      <c r="F3452">
        <v>2.5</v>
      </c>
      <c r="G3452" s="2">
        <v>2184</v>
      </c>
      <c r="H3452" t="s">
        <v>69</v>
      </c>
      <c r="I3452" t="s">
        <v>45</v>
      </c>
      <c r="J3452" s="5">
        <v>11209</v>
      </c>
      <c r="K3452" s="8" t="str">
        <f>VLOOKUP($B3452,Sheet1!A:E,3,FALSE)</f>
        <v>Bay Ridge</v>
      </c>
      <c r="L3452" s="8" t="str">
        <f>VLOOKUP($B3452,Sheet1!A:E,4,FALSE)</f>
        <v>B+</v>
      </c>
      <c r="M3452">
        <v>-74.027395400000003</v>
      </c>
      <c r="N3452">
        <v>40.620775100000003</v>
      </c>
      <c r="O3452" s="13">
        <f>VLOOKUP($B3452,Sheet2!A:F,6,FALSE)</f>
        <v>9.1059921896756801</v>
      </c>
      <c r="P3452" s="1">
        <v>1800000</v>
      </c>
      <c r="Q3452" s="3">
        <v>6.7500000000000004E-2</v>
      </c>
      <c r="R3452">
        <v>30</v>
      </c>
      <c r="S3452" s="1">
        <v>7200000</v>
      </c>
      <c r="T3452" s="1">
        <v>46699.06</v>
      </c>
      <c r="U3452" s="1">
        <v>9139.0499999999993</v>
      </c>
      <c r="V3452" s="1">
        <v>1875</v>
      </c>
      <c r="W3452" s="4">
        <v>600</v>
      </c>
      <c r="X3452" s="1">
        <v>58313.11</v>
      </c>
      <c r="Y3452">
        <v>6</v>
      </c>
      <c r="Z3452">
        <v>12</v>
      </c>
      <c r="AA3452" t="str">
        <f>VLOOKUP($B3452,Sheet1!A:E,5,FALSE)</f>
        <v>South Brooklyn Neighborhood known for elaborate Christmas light in Dyker Heights.</v>
      </c>
    </row>
    <row r="3453" spans="1:27" x14ac:dyDescent="0.2">
      <c r="A3453">
        <v>3615</v>
      </c>
      <c r="B3453" t="s">
        <v>4323</v>
      </c>
      <c r="C3453" t="s">
        <v>52</v>
      </c>
      <c r="D3453" s="1">
        <v>119000</v>
      </c>
      <c r="E3453">
        <v>3</v>
      </c>
      <c r="F3453">
        <v>1</v>
      </c>
      <c r="G3453" s="2">
        <v>2184</v>
      </c>
      <c r="H3453" t="s">
        <v>56</v>
      </c>
      <c r="I3453" t="s">
        <v>65</v>
      </c>
      <c r="J3453" s="5">
        <v>11432</v>
      </c>
      <c r="K3453" s="8" t="str">
        <f>VLOOKUP($B3453,Sheet1!A:E,3,FALSE)</f>
        <v>Jamaica</v>
      </c>
      <c r="L3453" s="8" t="str">
        <f>VLOOKUP($B3453,Sheet1!A:E,4,FALSE)</f>
        <v>C</v>
      </c>
      <c r="M3453">
        <v>-73.791129999999995</v>
      </c>
      <c r="N3453">
        <v>40.709569899999998</v>
      </c>
      <c r="O3453" s="13">
        <f>VLOOKUP($B3453,Sheet2!A:F,6,FALSE)</f>
        <v>10.552615861970031</v>
      </c>
      <c r="P3453" s="1">
        <v>23800</v>
      </c>
      <c r="Q3453" s="3">
        <v>6.7500000000000004E-2</v>
      </c>
      <c r="R3453">
        <v>30</v>
      </c>
      <c r="S3453" s="1">
        <v>95200</v>
      </c>
      <c r="T3453" s="1">
        <v>617.47</v>
      </c>
      <c r="U3453" s="1">
        <v>120.84</v>
      </c>
      <c r="V3453" s="1">
        <v>24.79</v>
      </c>
      <c r="W3453" s="4">
        <v>160</v>
      </c>
      <c r="X3453" s="1">
        <v>923.1</v>
      </c>
      <c r="Y3453">
        <v>6</v>
      </c>
      <c r="Z3453">
        <v>18</v>
      </c>
      <c r="AA3453" t="str">
        <f>VLOOKUP($B3453,Sheet1!A:E,5,FALSE)</f>
        <v>Sectioned into 3 sub-neighborhoods, estates in the north east, west shopping areas, and South high crime area.</v>
      </c>
    </row>
    <row r="3454" spans="1:27" x14ac:dyDescent="0.2">
      <c r="A3454">
        <v>3616</v>
      </c>
      <c r="B3454" t="s">
        <v>4324</v>
      </c>
      <c r="C3454" t="s">
        <v>52</v>
      </c>
      <c r="D3454" s="1">
        <v>935000</v>
      </c>
      <c r="E3454">
        <v>2</v>
      </c>
      <c r="F3454">
        <v>2</v>
      </c>
      <c r="G3454" s="2">
        <v>1150</v>
      </c>
      <c r="H3454" t="s">
        <v>123</v>
      </c>
      <c r="I3454" t="s">
        <v>28</v>
      </c>
      <c r="J3454" s="5">
        <v>10128</v>
      </c>
      <c r="K3454" s="8" t="str">
        <f>VLOOKUP($B3454,Sheet1!A:E,3,FALSE)</f>
        <v>Upper East Side</v>
      </c>
      <c r="L3454" s="8" t="str">
        <f>VLOOKUP($B3454,Sheet1!A:E,4,FALSE)</f>
        <v>A</v>
      </c>
      <c r="M3454">
        <v>-73.950705200000002</v>
      </c>
      <c r="N3454">
        <v>40.785623600000001</v>
      </c>
      <c r="O3454" s="13">
        <f>VLOOKUP($B3454,Sheet2!A:F,6,FALSE)</f>
        <v>3.1255148016914309</v>
      </c>
      <c r="P3454" s="1">
        <v>187000</v>
      </c>
      <c r="Q3454" s="3">
        <v>6.7500000000000004E-2</v>
      </c>
      <c r="R3454">
        <v>30</v>
      </c>
      <c r="S3454" s="1">
        <v>748000</v>
      </c>
      <c r="T3454" s="1">
        <v>4851.51</v>
      </c>
      <c r="U3454" s="1">
        <v>949.45</v>
      </c>
      <c r="V3454" s="1">
        <v>194.79</v>
      </c>
      <c r="W3454" s="4">
        <v>600</v>
      </c>
      <c r="X3454" s="1">
        <v>6595.75</v>
      </c>
      <c r="Y3454">
        <v>4</v>
      </c>
      <c r="Z3454">
        <v>7</v>
      </c>
      <c r="AA3454" t="str">
        <f>VLOOKUP($B3454,Sheet1!A:E,5,FALSE)</f>
        <v>Posh neighborhood, private schools, expensive supermarkets, iconic museums. </v>
      </c>
    </row>
    <row r="3455" spans="1:27" x14ac:dyDescent="0.2">
      <c r="A3455">
        <v>3617</v>
      </c>
      <c r="B3455" t="s">
        <v>4325</v>
      </c>
      <c r="C3455" t="s">
        <v>188</v>
      </c>
      <c r="D3455" s="1">
        <v>750000</v>
      </c>
      <c r="E3455">
        <v>3</v>
      </c>
      <c r="F3455">
        <v>2</v>
      </c>
      <c r="G3455" s="2">
        <v>1260</v>
      </c>
      <c r="H3455" t="s">
        <v>39</v>
      </c>
      <c r="I3455" t="s">
        <v>28</v>
      </c>
      <c r="J3455" s="5">
        <v>10026</v>
      </c>
      <c r="K3455" s="8" t="str">
        <f>VLOOKUP($B3455,Sheet1!A:E,3,FALSE)</f>
        <v>Harlem</v>
      </c>
      <c r="L3455" s="8" t="str">
        <f>VLOOKUP($B3455,Sheet1!A:E,4,FALSE)</f>
        <v>C</v>
      </c>
      <c r="M3455">
        <v>-73.951435000000004</v>
      </c>
      <c r="N3455">
        <v>40.804056899999999</v>
      </c>
      <c r="O3455" s="13">
        <f>VLOOKUP($B3455,Sheet2!A:F,6,FALSE)</f>
        <v>4.208172220895781</v>
      </c>
      <c r="P3455" s="1">
        <v>150000</v>
      </c>
      <c r="Q3455" s="3">
        <v>6.7500000000000004E-2</v>
      </c>
      <c r="R3455">
        <v>30</v>
      </c>
      <c r="S3455" s="1">
        <v>600000</v>
      </c>
      <c r="T3455" s="1">
        <v>3891.59</v>
      </c>
      <c r="U3455" s="1">
        <v>761.59</v>
      </c>
      <c r="V3455" s="1">
        <v>156.25</v>
      </c>
      <c r="W3455" s="4">
        <v>600</v>
      </c>
      <c r="X3455" s="1">
        <v>5409.43</v>
      </c>
      <c r="Y3455">
        <v>6</v>
      </c>
      <c r="Z3455">
        <v>8</v>
      </c>
      <c r="AA3455" t="str">
        <f>VLOOKUP($B3455,Sheet1!A:E,5,FALSE)</f>
        <v>Rich African-American history and cultural landmarks such as Apollo Theather. </v>
      </c>
    </row>
    <row r="3456" spans="1:27" x14ac:dyDescent="0.2">
      <c r="A3456">
        <v>3618</v>
      </c>
      <c r="B3456" t="s">
        <v>4326</v>
      </c>
      <c r="C3456" t="s">
        <v>52</v>
      </c>
      <c r="D3456" s="1">
        <v>318000</v>
      </c>
      <c r="E3456">
        <v>3</v>
      </c>
      <c r="F3456">
        <v>1</v>
      </c>
      <c r="G3456">
        <v>450</v>
      </c>
      <c r="H3456" t="s">
        <v>3110</v>
      </c>
      <c r="I3456" t="s">
        <v>28</v>
      </c>
      <c r="J3456" s="5">
        <v>10016</v>
      </c>
      <c r="K3456" s="8" t="str">
        <f>VLOOKUP($B3456,Sheet1!A:E,3,FALSE)</f>
        <v>Murray Hill</v>
      </c>
      <c r="L3456" s="8" t="str">
        <f>VLOOKUP($B3456,Sheet1!A:E,4,FALSE)</f>
        <v>A</v>
      </c>
      <c r="M3456">
        <v>-73.976997999999995</v>
      </c>
      <c r="N3456">
        <v>40.746764900000002</v>
      </c>
      <c r="O3456" s="13">
        <f>VLOOKUP($B3456,Sheet2!A:F,6,FALSE)</f>
        <v>0.46449845357248271</v>
      </c>
      <c r="P3456" s="1">
        <v>63600</v>
      </c>
      <c r="Q3456" s="3">
        <v>6.7500000000000004E-2</v>
      </c>
      <c r="R3456">
        <v>30</v>
      </c>
      <c r="S3456" s="1">
        <v>254400</v>
      </c>
      <c r="T3456" s="1">
        <v>1650.03</v>
      </c>
      <c r="U3456" s="1">
        <v>322.91000000000003</v>
      </c>
      <c r="V3456" s="1">
        <v>66.25</v>
      </c>
      <c r="W3456" s="4">
        <v>375</v>
      </c>
      <c r="X3456" s="1">
        <v>2414.1999999999998</v>
      </c>
      <c r="Y3456">
        <v>6</v>
      </c>
      <c r="Z3456">
        <v>4</v>
      </c>
      <c r="AA3456" t="str">
        <f>VLOOKUP($B3456,Sheet1!A:E,5,FALSE)</f>
        <v>Great spot for connecting with new people, Financial &amp; Tech sector workers, fast paced way of life</v>
      </c>
    </row>
    <row r="3457" spans="1:27" x14ac:dyDescent="0.2">
      <c r="A3457">
        <v>3619</v>
      </c>
      <c r="B3457" t="s">
        <v>4327</v>
      </c>
      <c r="C3457" t="s">
        <v>34</v>
      </c>
      <c r="D3457" s="1">
        <v>3399000</v>
      </c>
      <c r="E3457">
        <v>7</v>
      </c>
      <c r="F3457">
        <v>2.5</v>
      </c>
      <c r="G3457" s="2">
        <v>3446</v>
      </c>
      <c r="H3457" t="s">
        <v>125</v>
      </c>
      <c r="I3457" t="s">
        <v>65</v>
      </c>
      <c r="J3457" s="5">
        <v>11415</v>
      </c>
      <c r="K3457" s="8" t="str">
        <f>VLOOKUP($B3457,Sheet1!A:E,3,FALSE)</f>
        <v>Kew Gardens</v>
      </c>
      <c r="L3457" s="8" t="str">
        <f>VLOOKUP($B3457,Sheet1!A:E,4,FALSE)</f>
        <v>A-</v>
      </c>
      <c r="M3457">
        <v>-73.833566899999994</v>
      </c>
      <c r="N3457">
        <v>40.708286700000002</v>
      </c>
      <c r="O3457" s="13">
        <f>VLOOKUP($B3457,Sheet2!A:F,6,FALSE)</f>
        <v>8.44799740881089</v>
      </c>
      <c r="P3457" s="1">
        <v>679800</v>
      </c>
      <c r="Q3457" s="3">
        <v>6.7500000000000004E-2</v>
      </c>
      <c r="R3457">
        <v>30</v>
      </c>
      <c r="S3457" s="1">
        <v>2719200</v>
      </c>
      <c r="T3457" s="1">
        <v>17636.68</v>
      </c>
      <c r="U3457" s="1">
        <v>3451.51</v>
      </c>
      <c r="V3457" s="1">
        <v>708.13</v>
      </c>
      <c r="W3457" s="4">
        <v>600</v>
      </c>
      <c r="X3457" s="1">
        <v>22396.32</v>
      </c>
      <c r="Y3457">
        <v>14</v>
      </c>
      <c r="Z3457">
        <v>19</v>
      </c>
      <c r="AA3457" t="str">
        <f>VLOOKUP($B3457,Sheet1!A:E,5,FALSE)</f>
        <v>Suburban feel and historic architecture.</v>
      </c>
    </row>
    <row r="3458" spans="1:27" x14ac:dyDescent="0.2">
      <c r="A3458">
        <v>3620</v>
      </c>
      <c r="B3458" t="s">
        <v>4328</v>
      </c>
      <c r="C3458" t="s">
        <v>41</v>
      </c>
      <c r="D3458" s="1">
        <v>528000</v>
      </c>
      <c r="E3458">
        <v>2</v>
      </c>
      <c r="F3458">
        <v>2</v>
      </c>
      <c r="G3458" s="2">
        <v>2184</v>
      </c>
      <c r="H3458" t="s">
        <v>3584</v>
      </c>
      <c r="I3458" t="s">
        <v>65</v>
      </c>
      <c r="J3458" s="5">
        <v>11436</v>
      </c>
      <c r="K3458" s="8" t="str">
        <f>VLOOKUP($B3458,Sheet1!A:E,3,FALSE)</f>
        <v>Jamaica</v>
      </c>
      <c r="L3458" s="8" t="str">
        <f>VLOOKUP($B3458,Sheet1!A:E,4,FALSE)</f>
        <v>C</v>
      </c>
      <c r="M3458">
        <v>-73.797790399999997</v>
      </c>
      <c r="N3458">
        <v>40.685018700000001</v>
      </c>
      <c r="O3458" s="13">
        <f>VLOOKUP($B3458,Sheet2!A:F,6,FALSE)</f>
        <v>10.79026602534948</v>
      </c>
      <c r="P3458" s="1">
        <v>105600</v>
      </c>
      <c r="Q3458" s="3">
        <v>6.7500000000000004E-2</v>
      </c>
      <c r="R3458">
        <v>30</v>
      </c>
      <c r="S3458" s="1">
        <v>422400</v>
      </c>
      <c r="T3458" s="1">
        <v>2739.68</v>
      </c>
      <c r="U3458" s="1">
        <v>536.16</v>
      </c>
      <c r="V3458" s="1">
        <v>110</v>
      </c>
      <c r="W3458" s="4">
        <v>1700</v>
      </c>
      <c r="X3458" s="1">
        <v>5085.84</v>
      </c>
      <c r="Y3458">
        <v>4</v>
      </c>
      <c r="Z3458">
        <v>14</v>
      </c>
      <c r="AA3458" t="str">
        <f>VLOOKUP($B3458,Sheet1!A:E,5,FALSE)</f>
        <v>Sectioned into 3 sub-neighborhoods, estates in the north east, west shopping areas, and South high crime area.</v>
      </c>
    </row>
    <row r="3459" spans="1:27" x14ac:dyDescent="0.2">
      <c r="A3459">
        <v>3621</v>
      </c>
      <c r="B3459" t="s">
        <v>4329</v>
      </c>
      <c r="C3459" t="s">
        <v>41</v>
      </c>
      <c r="D3459" s="1">
        <v>7800000</v>
      </c>
      <c r="E3459">
        <v>7</v>
      </c>
      <c r="F3459">
        <v>8</v>
      </c>
      <c r="G3459" s="2">
        <v>7200</v>
      </c>
      <c r="H3459" t="s">
        <v>603</v>
      </c>
      <c r="I3459" t="s">
        <v>28</v>
      </c>
      <c r="J3459" s="5">
        <v>10065</v>
      </c>
      <c r="K3459" s="8" t="str">
        <f>VLOOKUP($B3459,Sheet1!A:E,3,FALSE)</f>
        <v>Upper East Side</v>
      </c>
      <c r="L3459" s="8" t="str">
        <f>VLOOKUP($B3459,Sheet1!A:E,4,FALSE)</f>
        <v>A</v>
      </c>
      <c r="M3459">
        <v>-73.968169500000002</v>
      </c>
      <c r="N3459">
        <v>40.763654099999997</v>
      </c>
      <c r="O3459" s="13">
        <f>VLOOKUP($B3459,Sheet2!A:F,6,FALSE)</f>
        <v>1.3668171856533931</v>
      </c>
      <c r="P3459" s="1">
        <v>1560000</v>
      </c>
      <c r="Q3459" s="3">
        <v>6.7500000000000004E-2</v>
      </c>
      <c r="R3459">
        <v>30</v>
      </c>
      <c r="S3459" s="1">
        <v>6240000</v>
      </c>
      <c r="T3459" s="1">
        <v>40472.519999999997</v>
      </c>
      <c r="U3459" s="1">
        <v>7920.51</v>
      </c>
      <c r="V3459" s="1">
        <v>1625</v>
      </c>
      <c r="W3459" s="4">
        <v>600</v>
      </c>
      <c r="X3459" s="1">
        <v>50618.03</v>
      </c>
      <c r="Y3459">
        <v>14</v>
      </c>
      <c r="Z3459">
        <v>18</v>
      </c>
      <c r="AA3459" t="str">
        <f>VLOOKUP($B3459,Sheet1!A:E,5,FALSE)</f>
        <v>Posh neighborhood, private schools, expensive supermarkets, iconic museums. </v>
      </c>
    </row>
    <row r="3460" spans="1:27" x14ac:dyDescent="0.2">
      <c r="A3460">
        <v>3622</v>
      </c>
      <c r="B3460" t="s">
        <v>4330</v>
      </c>
      <c r="C3460" t="s">
        <v>52</v>
      </c>
      <c r="D3460" s="1">
        <v>199888</v>
      </c>
      <c r="E3460">
        <v>1</v>
      </c>
      <c r="F3460">
        <v>1</v>
      </c>
      <c r="G3460" s="2">
        <v>2184</v>
      </c>
      <c r="H3460" t="s">
        <v>81</v>
      </c>
      <c r="I3460" t="s">
        <v>65</v>
      </c>
      <c r="J3460" s="5">
        <v>11414</v>
      </c>
      <c r="K3460" s="8" t="str">
        <f>VLOOKUP($B3460,Sheet1!A:E,3,FALSE)</f>
        <v>Howard Beach</v>
      </c>
      <c r="L3460" s="8" t="str">
        <f>VLOOKUP($B3460,Sheet1!A:E,4,FALSE)</f>
        <v>B</v>
      </c>
      <c r="M3460">
        <v>-73.847188200000005</v>
      </c>
      <c r="N3460">
        <v>40.6661012</v>
      </c>
      <c r="O3460" s="13">
        <f>VLOOKUP($B3460,Sheet2!A:F,6,FALSE)</f>
        <v>9.2340911105974399</v>
      </c>
      <c r="P3460" s="1">
        <v>39977.599999999999</v>
      </c>
      <c r="Q3460" s="3">
        <v>6.7500000000000004E-2</v>
      </c>
      <c r="R3460">
        <v>30</v>
      </c>
      <c r="S3460" s="1">
        <v>159910.39999999999</v>
      </c>
      <c r="T3460" s="1">
        <v>1037.18</v>
      </c>
      <c r="U3460" s="1">
        <v>202.98</v>
      </c>
      <c r="V3460" s="1">
        <v>41.64</v>
      </c>
      <c r="W3460" s="4">
        <v>600</v>
      </c>
      <c r="X3460" s="1">
        <v>1881.8</v>
      </c>
      <c r="Y3460">
        <v>2</v>
      </c>
      <c r="Z3460">
        <v>18</v>
      </c>
      <c r="AA3460" t="str">
        <f>VLOOKUP($B3460,Sheet1!A:E,5,FALSE)</f>
        <v>Waterfront views and suburban atmosphere.</v>
      </c>
    </row>
    <row r="3461" spans="1:27" x14ac:dyDescent="0.2">
      <c r="A3461">
        <v>3623</v>
      </c>
      <c r="B3461" t="s">
        <v>4331</v>
      </c>
      <c r="C3461" t="s">
        <v>87</v>
      </c>
      <c r="D3461" s="1">
        <v>5950000</v>
      </c>
      <c r="E3461">
        <v>6</v>
      </c>
      <c r="F3461">
        <v>5</v>
      </c>
      <c r="G3461" s="2">
        <v>2184</v>
      </c>
      <c r="H3461" t="s">
        <v>47</v>
      </c>
      <c r="I3461" t="s">
        <v>28</v>
      </c>
      <c r="J3461" s="5">
        <v>10022</v>
      </c>
      <c r="K3461" s="8" t="str">
        <f>VLOOKUP($B3461,Sheet1!A:E,3,FALSE)</f>
        <v>Midtown East</v>
      </c>
      <c r="L3461" s="8" t="str">
        <f>VLOOKUP($B3461,Sheet1!A:E,4,FALSE)</f>
        <v>B</v>
      </c>
      <c r="M3461">
        <v>-73.965535599999995</v>
      </c>
      <c r="N3461">
        <v>40.753492600000001</v>
      </c>
      <c r="O3461" s="13">
        <f>VLOOKUP($B3461,Sheet2!A:F,6,FALSE)</f>
        <v>1.09256074695481</v>
      </c>
      <c r="P3461" s="1">
        <v>1190000</v>
      </c>
      <c r="Q3461" s="3">
        <v>6.7500000000000004E-2</v>
      </c>
      <c r="R3461">
        <v>30</v>
      </c>
      <c r="S3461" s="1">
        <v>4760000</v>
      </c>
      <c r="T3461" s="1">
        <v>30873.27</v>
      </c>
      <c r="U3461" s="1">
        <v>6041.93</v>
      </c>
      <c r="V3461" s="1">
        <v>1239.58</v>
      </c>
      <c r="W3461" s="4">
        <v>600</v>
      </c>
      <c r="X3461" s="1">
        <v>38754.78</v>
      </c>
      <c r="Y3461">
        <v>12</v>
      </c>
      <c r="Z3461">
        <v>8</v>
      </c>
      <c r="AA3461" t="str">
        <f>VLOOKUP($B3461,Sheet1!A:E,5,FALSE)</f>
        <v>Acess to Museum Mile, world class resturants on 2nd &amp; 3rd ave, close to corporate headquarters</v>
      </c>
    </row>
    <row r="3462" spans="1:27" x14ac:dyDescent="0.2">
      <c r="A3462">
        <v>3624</v>
      </c>
      <c r="B3462" t="s">
        <v>4332</v>
      </c>
      <c r="C3462" t="s">
        <v>52</v>
      </c>
      <c r="D3462" s="1">
        <v>315000</v>
      </c>
      <c r="E3462">
        <v>2</v>
      </c>
      <c r="F3462">
        <v>1</v>
      </c>
      <c r="G3462" s="2">
        <v>1000</v>
      </c>
      <c r="H3462" t="s">
        <v>2901</v>
      </c>
      <c r="I3462" t="s">
        <v>54</v>
      </c>
      <c r="J3462" s="5">
        <v>10471</v>
      </c>
      <c r="K3462" s="8" t="str">
        <f>VLOOKUP($B3462,Sheet1!A:E,3,FALSE)</f>
        <v>Riverdale</v>
      </c>
      <c r="L3462" s="8" t="str">
        <f>VLOOKUP($B3462,Sheet1!A:E,4,FALSE)</f>
        <v>A-</v>
      </c>
      <c r="M3462">
        <v>-73.911787799999999</v>
      </c>
      <c r="N3462">
        <v>40.890383999999997</v>
      </c>
      <c r="O3462" s="13">
        <f>VLOOKUP($B3462,Sheet2!A:F,6,FALSE)</f>
        <v>10.503714430287481</v>
      </c>
      <c r="P3462" s="1">
        <v>63000</v>
      </c>
      <c r="Q3462" s="3">
        <v>6.7500000000000004E-2</v>
      </c>
      <c r="R3462">
        <v>30</v>
      </c>
      <c r="S3462" s="1">
        <v>252000</v>
      </c>
      <c r="T3462" s="1">
        <v>1634.47</v>
      </c>
      <c r="U3462" s="1">
        <v>319.87</v>
      </c>
      <c r="V3462" s="1">
        <v>65.63</v>
      </c>
      <c r="W3462" s="4">
        <v>600</v>
      </c>
      <c r="X3462" s="1">
        <v>2619.96</v>
      </c>
      <c r="Y3462">
        <v>4</v>
      </c>
      <c r="Z3462">
        <v>8</v>
      </c>
      <c r="AA3462" t="str">
        <f>VLOOKUP($B3462,Sheet1!A:E,5,FALSE)</f>
        <v>Residential neighborhood , affluent enclave within the Bronx., "alternative to the Upper West side", Car Transportation is reccomended.</v>
      </c>
    </row>
    <row r="3463" spans="1:27" x14ac:dyDescent="0.2">
      <c r="A3463">
        <v>3626</v>
      </c>
      <c r="B3463" t="s">
        <v>4333</v>
      </c>
      <c r="C3463" t="s">
        <v>52</v>
      </c>
      <c r="D3463" s="1">
        <v>899000</v>
      </c>
      <c r="E3463">
        <v>1</v>
      </c>
      <c r="F3463">
        <v>1</v>
      </c>
      <c r="G3463" s="2">
        <v>2184</v>
      </c>
      <c r="H3463" t="s">
        <v>69</v>
      </c>
      <c r="I3463" t="s">
        <v>28</v>
      </c>
      <c r="J3463" s="5">
        <v>10022</v>
      </c>
      <c r="K3463" s="8" t="str">
        <f>VLOOKUP($B3463,Sheet1!A:E,3,FALSE)</f>
        <v>Midtown East</v>
      </c>
      <c r="L3463" s="8" t="str">
        <f>VLOOKUP($B3463,Sheet1!A:E,4,FALSE)</f>
        <v>B</v>
      </c>
      <c r="M3463">
        <v>-73.966349500000007</v>
      </c>
      <c r="N3463">
        <v>40.757092800000002</v>
      </c>
      <c r="O3463" s="13">
        <f>VLOOKUP($B3463,Sheet2!A:F,6,FALSE)</f>
        <v>1.152517397396243</v>
      </c>
      <c r="P3463" s="1">
        <v>179800</v>
      </c>
      <c r="Q3463" s="3">
        <v>6.7500000000000004E-2</v>
      </c>
      <c r="R3463">
        <v>30</v>
      </c>
      <c r="S3463" s="1">
        <v>719200</v>
      </c>
      <c r="T3463" s="1">
        <v>4664.72</v>
      </c>
      <c r="U3463" s="1">
        <v>912.89</v>
      </c>
      <c r="V3463" s="1">
        <v>187.29</v>
      </c>
      <c r="W3463" s="4">
        <v>550</v>
      </c>
      <c r="X3463" s="1">
        <v>6314.9</v>
      </c>
      <c r="Y3463">
        <v>2</v>
      </c>
      <c r="Z3463">
        <v>18</v>
      </c>
      <c r="AA3463" t="str">
        <f>VLOOKUP($B3463,Sheet1!A:E,5,FALSE)</f>
        <v>Acess to Museum Mile, world class resturants on 2nd &amp; 3rd ave, close to corporate headquarters</v>
      </c>
    </row>
    <row r="3464" spans="1:27" x14ac:dyDescent="0.2">
      <c r="A3464">
        <v>3627</v>
      </c>
      <c r="B3464" t="s">
        <v>4334</v>
      </c>
      <c r="C3464" t="s">
        <v>87</v>
      </c>
      <c r="D3464" s="1">
        <v>2050000</v>
      </c>
      <c r="E3464">
        <v>4</v>
      </c>
      <c r="F3464">
        <v>2</v>
      </c>
      <c r="G3464" s="2">
        <v>1760</v>
      </c>
      <c r="H3464" t="s">
        <v>47</v>
      </c>
      <c r="I3464" t="s">
        <v>45</v>
      </c>
      <c r="J3464" s="5">
        <v>11222</v>
      </c>
      <c r="K3464" s="8" t="str">
        <f>VLOOKUP($B3464,Sheet1!A:E,3,FALSE)</f>
        <v>Green Point</v>
      </c>
      <c r="L3464" s="8" t="str">
        <f>VLOOKUP($B3464,Sheet1!A:E,4,FALSE)</f>
        <v>A+</v>
      </c>
      <c r="M3464">
        <v>-73.953633400000001</v>
      </c>
      <c r="N3464">
        <v>40.735132</v>
      </c>
      <c r="O3464" s="13">
        <f>VLOOKUP($B3464,Sheet2!A:F,6,FALSE)</f>
        <v>1.917342604784239</v>
      </c>
      <c r="P3464" s="1">
        <v>410000</v>
      </c>
      <c r="Q3464" s="3">
        <v>6.7500000000000004E-2</v>
      </c>
      <c r="R3464">
        <v>30</v>
      </c>
      <c r="S3464" s="1">
        <v>1640000</v>
      </c>
      <c r="T3464" s="1">
        <v>10637.01</v>
      </c>
      <c r="U3464" s="1">
        <v>2081.67</v>
      </c>
      <c r="V3464" s="1">
        <v>427.08</v>
      </c>
      <c r="W3464" s="4">
        <v>600</v>
      </c>
      <c r="X3464" s="1">
        <v>13745.76</v>
      </c>
      <c r="Y3464">
        <v>8</v>
      </c>
      <c r="Z3464">
        <v>11</v>
      </c>
      <c r="AA3464" t="str">
        <f>VLOOKUP($B3464,Sheet1!A:E,5,FALSE)</f>
        <v>Polish-American community by McCarren Park.</v>
      </c>
    </row>
    <row r="3465" spans="1:27" x14ac:dyDescent="0.2">
      <c r="A3465">
        <v>3628</v>
      </c>
      <c r="B3465" t="s">
        <v>4335</v>
      </c>
      <c r="C3465" t="s">
        <v>26</v>
      </c>
      <c r="D3465" s="1">
        <v>615000</v>
      </c>
      <c r="E3465">
        <v>2</v>
      </c>
      <c r="F3465">
        <v>1</v>
      </c>
      <c r="G3465">
        <v>733</v>
      </c>
      <c r="H3465" t="s">
        <v>69</v>
      </c>
      <c r="I3465" t="s">
        <v>65</v>
      </c>
      <c r="J3465" s="5">
        <v>11354</v>
      </c>
      <c r="K3465" s="8" t="str">
        <f>VLOOKUP($B3465,Sheet1!A:E,3,FALSE)</f>
        <v>Flushing</v>
      </c>
      <c r="L3465" s="8" t="str">
        <f>VLOOKUP($B3465,Sheet1!A:E,4,FALSE)</f>
        <v>B</v>
      </c>
      <c r="M3465">
        <v>-73.8178731</v>
      </c>
      <c r="N3465">
        <v>40.765481399999999</v>
      </c>
      <c r="O3465" s="13">
        <f>VLOOKUP($B3465,Sheet2!A:F,6,FALSE)</f>
        <v>8.8665886710397537</v>
      </c>
      <c r="P3465" s="1">
        <v>123000</v>
      </c>
      <c r="Q3465" s="3">
        <v>6.7500000000000004E-2</v>
      </c>
      <c r="R3465">
        <v>30</v>
      </c>
      <c r="S3465" s="1">
        <v>492000</v>
      </c>
      <c r="T3465" s="1">
        <v>3191.1</v>
      </c>
      <c r="U3465" s="1">
        <v>624.5</v>
      </c>
      <c r="V3465" s="1">
        <v>128.13</v>
      </c>
      <c r="W3465" s="4">
        <v>600</v>
      </c>
      <c r="X3465" s="1">
        <v>4543.7299999999996</v>
      </c>
      <c r="Y3465">
        <v>4</v>
      </c>
      <c r="Z3465">
        <v>6</v>
      </c>
      <c r="AA3465" t="str">
        <f>VLOOKUP($B3465,Sheet1!A:E,5,FALSE)</f>
        <v>Bustling Chinese and  Korean community. Large shopping community.</v>
      </c>
    </row>
    <row r="3466" spans="1:27" x14ac:dyDescent="0.2">
      <c r="A3466">
        <v>3631</v>
      </c>
      <c r="B3466" t="s">
        <v>4336</v>
      </c>
      <c r="C3466" t="s">
        <v>52</v>
      </c>
      <c r="D3466" s="1">
        <v>385000</v>
      </c>
      <c r="E3466">
        <v>3</v>
      </c>
      <c r="F3466">
        <v>1</v>
      </c>
      <c r="G3466">
        <v>440</v>
      </c>
      <c r="H3466" t="s">
        <v>47</v>
      </c>
      <c r="I3466" t="s">
        <v>28</v>
      </c>
      <c r="J3466" s="5">
        <v>10019</v>
      </c>
      <c r="K3466" s="8" t="str">
        <f>VLOOKUP($B3466,Sheet1!A:E,3,FALSE)</f>
        <v>Chelsea</v>
      </c>
      <c r="L3466" s="8" t="str">
        <f>VLOOKUP($B3466,Sheet1!A:E,4,FALSE)</f>
        <v>A</v>
      </c>
      <c r="M3466">
        <v>-73.984602699999996</v>
      </c>
      <c r="N3466">
        <v>40.7682097</v>
      </c>
      <c r="O3466" s="13">
        <f>VLOOKUP($B3466,Sheet2!A:F,6,FALSE)</f>
        <v>1.3388505708877549</v>
      </c>
      <c r="P3466" s="1">
        <v>77000</v>
      </c>
      <c r="Q3466" s="3">
        <v>6.7500000000000004E-2</v>
      </c>
      <c r="R3466">
        <v>30</v>
      </c>
      <c r="S3466" s="1">
        <v>308000</v>
      </c>
      <c r="T3466" s="1">
        <v>1997.68</v>
      </c>
      <c r="U3466" s="1">
        <v>390.95</v>
      </c>
      <c r="V3466" s="1">
        <v>80.209999999999994</v>
      </c>
      <c r="W3466" s="4">
        <v>550</v>
      </c>
      <c r="X3466" s="1">
        <v>3018.84</v>
      </c>
      <c r="Y3466">
        <v>6</v>
      </c>
      <c r="Z3466">
        <v>4</v>
      </c>
      <c r="AA3466" t="str">
        <f>VLOOKUP($B3466,Sheet1!A:E,5,FALSE)</f>
        <v>Luxury Highrises, premier neighborhood with upscale resturants and shops; Previously a LGBTQ hub.</v>
      </c>
    </row>
    <row r="3467" spans="1:27" x14ac:dyDescent="0.2">
      <c r="A3467">
        <v>3632</v>
      </c>
      <c r="B3467" t="s">
        <v>4337</v>
      </c>
      <c r="C3467" t="s">
        <v>26</v>
      </c>
      <c r="D3467" s="1">
        <v>209000</v>
      </c>
      <c r="E3467">
        <v>1</v>
      </c>
      <c r="F3467">
        <v>1</v>
      </c>
      <c r="G3467">
        <v>650</v>
      </c>
      <c r="H3467" t="s">
        <v>334</v>
      </c>
      <c r="I3467" t="s">
        <v>36</v>
      </c>
      <c r="J3467" s="5">
        <v>10301</v>
      </c>
      <c r="K3467" s="8" t="str">
        <f>VLOOKUP($B3467,Sheet1!A:E,3,FALSE)</f>
        <v>Richmond County</v>
      </c>
      <c r="L3467" s="8" t="str">
        <f>VLOOKUP($B3467,Sheet1!A:E,4,FALSE)</f>
        <v>B</v>
      </c>
      <c r="M3467">
        <v>-74.109910600000006</v>
      </c>
      <c r="N3467">
        <v>40.620264499999998</v>
      </c>
      <c r="O3467" s="13">
        <f>VLOOKUP($B3467,Sheet2!A:F,6,FALSE)</f>
        <v>11.019948045155919</v>
      </c>
      <c r="P3467" s="1">
        <v>41800</v>
      </c>
      <c r="Q3467" s="3">
        <v>6.7500000000000004E-2</v>
      </c>
      <c r="R3467">
        <v>30</v>
      </c>
      <c r="S3467" s="1">
        <v>167200</v>
      </c>
      <c r="T3467" s="1">
        <v>1084.46</v>
      </c>
      <c r="U3467" s="1">
        <v>212.23</v>
      </c>
      <c r="V3467" s="1">
        <v>43.54</v>
      </c>
      <c r="W3467" s="4">
        <v>600</v>
      </c>
      <c r="X3467" s="1">
        <v>1940.23</v>
      </c>
      <c r="Y3467">
        <v>2</v>
      </c>
      <c r="Z3467">
        <v>5</v>
      </c>
      <c r="AA3467" t="str">
        <f>VLOOKUP($B3467,Sheet1!A:E,5,FALSE)</f>
        <v>Northern Staten Island</v>
      </c>
    </row>
    <row r="3468" spans="1:27" x14ac:dyDescent="0.2">
      <c r="A3468">
        <v>3633</v>
      </c>
      <c r="B3468" t="s">
        <v>4338</v>
      </c>
      <c r="C3468" t="s">
        <v>52</v>
      </c>
      <c r="D3468" s="1">
        <v>259000</v>
      </c>
      <c r="E3468">
        <v>3</v>
      </c>
      <c r="F3468">
        <v>1</v>
      </c>
      <c r="G3468">
        <v>590</v>
      </c>
      <c r="H3468" t="s">
        <v>85</v>
      </c>
      <c r="I3468" t="s">
        <v>65</v>
      </c>
      <c r="J3468" s="5">
        <v>11372</v>
      </c>
      <c r="K3468" s="8" t="str">
        <f>VLOOKUP($B3468,Sheet1!A:E,3,FALSE)</f>
        <v>High Bridge</v>
      </c>
      <c r="L3468" s="8" t="str">
        <f>VLOOKUP($B3468,Sheet1!A:E,4,FALSE)</f>
        <v>C</v>
      </c>
      <c r="M3468">
        <v>-73.891180000000006</v>
      </c>
      <c r="N3468">
        <v>40.7510999</v>
      </c>
      <c r="O3468" s="13">
        <f>VLOOKUP($B3468,Sheet2!A:F,6,FALSE)</f>
        <v>4.9482891860818201</v>
      </c>
      <c r="P3468" s="1">
        <v>51800</v>
      </c>
      <c r="Q3468" s="3">
        <v>6.7500000000000004E-2</v>
      </c>
      <c r="R3468">
        <v>30</v>
      </c>
      <c r="S3468" s="1">
        <v>207200</v>
      </c>
      <c r="T3468" s="1">
        <v>1343.9</v>
      </c>
      <c r="U3468" s="1">
        <v>263</v>
      </c>
      <c r="V3468" s="1">
        <v>53.96</v>
      </c>
      <c r="W3468" s="4">
        <v>205</v>
      </c>
      <c r="X3468" s="1">
        <v>1865.86</v>
      </c>
      <c r="Y3468">
        <v>6</v>
      </c>
      <c r="Z3468">
        <v>5</v>
      </c>
      <c r="AA3468" t="str">
        <f>VLOOKUP($B3468,Sheet1!A:E,5,FALSE)</f>
        <v> High Bridge connecting Manhattan &amp; Bronx, near Yankee Stadium. High poverty rates.</v>
      </c>
    </row>
    <row r="3469" spans="1:27" x14ac:dyDescent="0.2">
      <c r="A3469">
        <v>3634</v>
      </c>
      <c r="B3469" t="s">
        <v>4339</v>
      </c>
      <c r="C3469" t="s">
        <v>52</v>
      </c>
      <c r="D3469" s="1">
        <v>695000</v>
      </c>
      <c r="E3469">
        <v>1</v>
      </c>
      <c r="F3469">
        <v>1</v>
      </c>
      <c r="G3469" s="2">
        <v>2184</v>
      </c>
      <c r="H3469" t="s">
        <v>2780</v>
      </c>
      <c r="I3469" t="s">
        <v>28</v>
      </c>
      <c r="J3469" s="5">
        <v>10023</v>
      </c>
      <c r="K3469" s="8" t="str">
        <f>VLOOKUP($B3469,Sheet1!A:E,3,FALSE)</f>
        <v>Upper West Side</v>
      </c>
      <c r="L3469" s="8" t="str">
        <f>VLOOKUP($B3469,Sheet1!A:E,4,FALSE)</f>
        <v>A</v>
      </c>
      <c r="M3469">
        <v>-73.987640099999993</v>
      </c>
      <c r="N3469">
        <v>40.776553999999997</v>
      </c>
      <c r="O3469" s="13">
        <f>VLOOKUP($B3469,Sheet2!A:F,6,FALSE)</f>
        <v>1.9174474688674981</v>
      </c>
      <c r="P3469" s="1">
        <v>139000</v>
      </c>
      <c r="Q3469" s="3">
        <v>6.7500000000000004E-2</v>
      </c>
      <c r="R3469">
        <v>30</v>
      </c>
      <c r="S3469" s="1">
        <v>556000</v>
      </c>
      <c r="T3469" s="1">
        <v>3606.21</v>
      </c>
      <c r="U3469" s="1">
        <v>705.74</v>
      </c>
      <c r="V3469" s="1">
        <v>144.79</v>
      </c>
      <c r="W3469" s="4">
        <v>550</v>
      </c>
      <c r="X3469" s="1">
        <v>5006.7299999999996</v>
      </c>
      <c r="Y3469">
        <v>2</v>
      </c>
      <c r="Z3469">
        <v>18</v>
      </c>
      <c r="AA3469" t="str">
        <f>VLOOKUP($B3469,Sheet1!A:E,5,FALSE)</f>
        <v>Western edge of Central Park, Lincoln Center, affluent area.</v>
      </c>
    </row>
    <row r="3470" spans="1:27" x14ac:dyDescent="0.2">
      <c r="A3470">
        <v>3635</v>
      </c>
      <c r="B3470" t="s">
        <v>4340</v>
      </c>
      <c r="C3470" t="s">
        <v>87</v>
      </c>
      <c r="D3470" s="1">
        <v>1980000</v>
      </c>
      <c r="E3470">
        <v>3</v>
      </c>
      <c r="F3470">
        <v>3</v>
      </c>
      <c r="G3470" s="2">
        <v>3536</v>
      </c>
      <c r="H3470" t="s">
        <v>125</v>
      </c>
      <c r="I3470" t="s">
        <v>45</v>
      </c>
      <c r="J3470" s="5">
        <v>11235</v>
      </c>
      <c r="K3470" s="8" t="str">
        <f>VLOOKUP($B3470,Sheet1!A:E,3,FALSE)</f>
        <v>Brighton Beach</v>
      </c>
      <c r="L3470" s="8" t="str">
        <f>VLOOKUP($B3470,Sheet1!A:E,4,FALSE)</f>
        <v>B</v>
      </c>
      <c r="M3470">
        <v>-73.950103299999995</v>
      </c>
      <c r="N3470">
        <v>40.587546600000003</v>
      </c>
      <c r="O3470" s="13">
        <f>VLOOKUP($B3470,Sheet2!A:F,6,FALSE)</f>
        <v>11.281650072141989</v>
      </c>
      <c r="P3470" s="1">
        <v>396000</v>
      </c>
      <c r="Q3470" s="3">
        <v>6.7500000000000004E-2</v>
      </c>
      <c r="R3470">
        <v>30</v>
      </c>
      <c r="S3470" s="1">
        <v>1584000</v>
      </c>
      <c r="T3470" s="1">
        <v>10273.790000000001</v>
      </c>
      <c r="U3470" s="1">
        <v>2010.59</v>
      </c>
      <c r="V3470" s="1">
        <v>412.5</v>
      </c>
      <c r="W3470" s="4">
        <v>600</v>
      </c>
      <c r="X3470" s="1">
        <v>13296.88</v>
      </c>
      <c r="Y3470">
        <v>6</v>
      </c>
      <c r="Z3470">
        <v>18</v>
      </c>
      <c r="AA3470" t="str">
        <f>VLOOKUP($B3470,Sheet1!A:E,5,FALSE)</f>
        <v>Large Russian-speaking community and boardwalk with beach access.</v>
      </c>
    </row>
    <row r="3471" spans="1:27" x14ac:dyDescent="0.2">
      <c r="A3471">
        <v>3636</v>
      </c>
      <c r="B3471" t="s">
        <v>4341</v>
      </c>
      <c r="C3471" t="s">
        <v>52</v>
      </c>
      <c r="D3471" s="1">
        <v>1950000</v>
      </c>
      <c r="E3471">
        <v>2</v>
      </c>
      <c r="F3471">
        <v>2</v>
      </c>
      <c r="G3471" s="2">
        <v>2184</v>
      </c>
      <c r="H3471" t="s">
        <v>39</v>
      </c>
      <c r="I3471" t="s">
        <v>28</v>
      </c>
      <c r="J3471" s="5">
        <v>10014</v>
      </c>
      <c r="K3471" s="8" t="str">
        <f>VLOOKUP($B3471,Sheet1!A:E,3,FALSE)</f>
        <v>Greenwich Village</v>
      </c>
      <c r="L3471" s="8" t="str">
        <f>VLOOKUP($B3471,Sheet1!A:E,4,FALSE)</f>
        <v>A</v>
      </c>
      <c r="M3471">
        <v>-74.004816000000005</v>
      </c>
      <c r="N3471">
        <v>40.734112199999998</v>
      </c>
      <c r="O3471" s="13">
        <f>VLOOKUP($B3471,Sheet2!A:F,6,FALSE)</f>
        <v>1.436989705578843</v>
      </c>
      <c r="P3471" s="1">
        <v>390000</v>
      </c>
      <c r="Q3471" s="3">
        <v>6.7500000000000004E-2</v>
      </c>
      <c r="R3471">
        <v>30</v>
      </c>
      <c r="S3471" s="1">
        <v>1560000</v>
      </c>
      <c r="T3471" s="1">
        <v>10118.129999999999</v>
      </c>
      <c r="U3471" s="1">
        <v>1980.13</v>
      </c>
      <c r="V3471" s="1">
        <v>406.25</v>
      </c>
      <c r="W3471" s="4">
        <v>600</v>
      </c>
      <c r="X3471" s="1">
        <v>13104.51</v>
      </c>
      <c r="Y3471">
        <v>4</v>
      </c>
      <c r="Z3471">
        <v>14</v>
      </c>
      <c r="AA3471" t="str">
        <f>VLOOKUP($B3471,Sheet1!A:E,5,FALSE)</f>
        <v>Manhattan, Washington Square Park, where NYU Campus is.</v>
      </c>
    </row>
    <row r="3472" spans="1:27" x14ac:dyDescent="0.2">
      <c r="A3472">
        <v>3637</v>
      </c>
      <c r="B3472" t="s">
        <v>4342</v>
      </c>
      <c r="C3472" t="s">
        <v>188</v>
      </c>
      <c r="D3472" s="1">
        <v>1595000</v>
      </c>
      <c r="E3472">
        <v>4</v>
      </c>
      <c r="F3472">
        <v>2</v>
      </c>
      <c r="G3472" s="2">
        <v>2627</v>
      </c>
      <c r="H3472" t="s">
        <v>258</v>
      </c>
      <c r="I3472" t="s">
        <v>54</v>
      </c>
      <c r="J3472" s="5">
        <v>10463</v>
      </c>
      <c r="K3472" s="8" t="str">
        <f>VLOOKUP($B3472,Sheet1!A:E,3,FALSE)</f>
        <v>Riverdale</v>
      </c>
      <c r="L3472" s="8" t="str">
        <f>VLOOKUP($B3472,Sheet1!A:E,4,FALSE)</f>
        <v>A-</v>
      </c>
      <c r="M3472">
        <v>-73.908218899999994</v>
      </c>
      <c r="N3472">
        <v>40.887240800000001</v>
      </c>
      <c r="O3472" s="13">
        <f>VLOOKUP($B3472,Sheet2!A:F,6,FALSE)</f>
        <v>10.3738991642941</v>
      </c>
      <c r="P3472" s="1">
        <v>319000</v>
      </c>
      <c r="Q3472" s="3">
        <v>6.7500000000000004E-2</v>
      </c>
      <c r="R3472">
        <v>30</v>
      </c>
      <c r="S3472" s="1">
        <v>1276000</v>
      </c>
      <c r="T3472" s="1">
        <v>8276.11</v>
      </c>
      <c r="U3472" s="1">
        <v>1619.64</v>
      </c>
      <c r="V3472" s="1">
        <v>332.29</v>
      </c>
      <c r="W3472" s="4">
        <v>600</v>
      </c>
      <c r="X3472" s="1">
        <v>10828.05</v>
      </c>
      <c r="Y3472">
        <v>8</v>
      </c>
      <c r="Z3472">
        <v>16</v>
      </c>
      <c r="AA3472" t="str">
        <f>VLOOKUP($B3472,Sheet1!A:E,5,FALSE)</f>
        <v>Residential neighborhood , affluent enclave within the Bronx., "alternative to the Upper West side", Car Transportation is reccomended.</v>
      </c>
    </row>
    <row r="3473" spans="1:27" x14ac:dyDescent="0.2">
      <c r="A3473">
        <v>3638</v>
      </c>
      <c r="B3473" t="s">
        <v>4343</v>
      </c>
      <c r="C3473" t="s">
        <v>87</v>
      </c>
      <c r="D3473" s="1">
        <v>919000</v>
      </c>
      <c r="E3473">
        <v>6</v>
      </c>
      <c r="F3473">
        <v>3</v>
      </c>
      <c r="G3473" s="2">
        <v>1760</v>
      </c>
      <c r="H3473" t="s">
        <v>1122</v>
      </c>
      <c r="I3473" t="s">
        <v>54</v>
      </c>
      <c r="J3473" s="5">
        <v>10461</v>
      </c>
      <c r="K3473" s="8" t="str">
        <f>VLOOKUP($B3473,Sheet1!A:E,3,FALSE)</f>
        <v>Morris Park</v>
      </c>
      <c r="L3473" s="8" t="str">
        <f>VLOOKUP($B3473,Sheet1!A:E,4,FALSE)</f>
        <v>B</v>
      </c>
      <c r="M3473">
        <v>-73.830338999999995</v>
      </c>
      <c r="N3473">
        <v>40.852907299999998</v>
      </c>
      <c r="O3473" s="13">
        <f>VLOOKUP($B3473,Sheet2!A:F,6,FALSE)</f>
        <v>10.85003577872498</v>
      </c>
      <c r="P3473" s="1">
        <v>183800</v>
      </c>
      <c r="Q3473" s="3">
        <v>6.7500000000000004E-2</v>
      </c>
      <c r="R3473">
        <v>30</v>
      </c>
      <c r="S3473" s="1">
        <v>735200</v>
      </c>
      <c r="T3473" s="1">
        <v>4768.49</v>
      </c>
      <c r="U3473" s="1">
        <v>933.2</v>
      </c>
      <c r="V3473" s="1">
        <v>191.46</v>
      </c>
      <c r="W3473" s="4">
        <v>1400</v>
      </c>
      <c r="X3473" s="1">
        <v>7293.15</v>
      </c>
      <c r="Y3473">
        <v>12</v>
      </c>
      <c r="Z3473">
        <v>9</v>
      </c>
      <c r="AA3473" t="str">
        <f>VLOOKUP($B3473,Sheet1!A:E,5,FALSE)</f>
        <v>Suburban atmosphere, FDR high school.</v>
      </c>
    </row>
    <row r="3474" spans="1:27" x14ac:dyDescent="0.2">
      <c r="A3474">
        <v>3639</v>
      </c>
      <c r="B3474" t="s">
        <v>4344</v>
      </c>
      <c r="C3474" t="s">
        <v>34</v>
      </c>
      <c r="D3474" s="1">
        <v>285000</v>
      </c>
      <c r="E3474">
        <v>3</v>
      </c>
      <c r="F3474">
        <v>2.5</v>
      </c>
      <c r="G3474" s="2">
        <v>2184</v>
      </c>
      <c r="H3474" t="s">
        <v>4345</v>
      </c>
      <c r="I3474" t="s">
        <v>45</v>
      </c>
      <c r="J3474" s="5">
        <v>11208</v>
      </c>
      <c r="K3474" s="8" t="str">
        <f>VLOOKUP($B3474,Sheet1!A:E,3,FALSE)</f>
        <v>East New York</v>
      </c>
      <c r="L3474" s="8" t="str">
        <f>VLOOKUP($B3474,Sheet1!A:E,4,FALSE)</f>
        <v>D+</v>
      </c>
      <c r="M3474">
        <v>-73.8779921</v>
      </c>
      <c r="N3474">
        <v>40.669508399999998</v>
      </c>
      <c r="O3474" s="13">
        <f>VLOOKUP($B3474,Sheet2!A:F,6,FALSE)</f>
        <v>7.8595138406756071</v>
      </c>
      <c r="P3474" s="1">
        <v>57000</v>
      </c>
      <c r="Q3474" s="3">
        <v>6.7500000000000004E-2</v>
      </c>
      <c r="R3474">
        <v>30</v>
      </c>
      <c r="S3474" s="1">
        <v>228000</v>
      </c>
      <c r="T3474" s="1">
        <v>1478.8</v>
      </c>
      <c r="U3474" s="1">
        <v>289.39999999999998</v>
      </c>
      <c r="V3474" s="1">
        <v>59.38</v>
      </c>
      <c r="W3474" s="4">
        <v>550</v>
      </c>
      <c r="X3474" s="1">
        <v>2377.58</v>
      </c>
      <c r="Y3474">
        <v>6</v>
      </c>
      <c r="Z3474">
        <v>12</v>
      </c>
      <c r="AA3474" t="str">
        <f>VLOOKUP($B3474,Sheet1!A:E,5,FALSE)</f>
        <v>High Violence, Drug abuse, and Crime. Recovering neighborhood Urban Revitalization Projects with many community gardens &amp;Green Spaces. </v>
      </c>
    </row>
    <row r="3475" spans="1:27" x14ac:dyDescent="0.2">
      <c r="A3475">
        <v>3640</v>
      </c>
      <c r="B3475" t="s">
        <v>4346</v>
      </c>
      <c r="C3475" t="s">
        <v>52</v>
      </c>
      <c r="D3475" s="1">
        <v>499000</v>
      </c>
      <c r="E3475">
        <v>3</v>
      </c>
      <c r="F3475">
        <v>2</v>
      </c>
      <c r="G3475" s="2">
        <v>1200</v>
      </c>
      <c r="H3475" t="s">
        <v>123</v>
      </c>
      <c r="I3475" t="s">
        <v>54</v>
      </c>
      <c r="J3475" s="5">
        <v>10456</v>
      </c>
      <c r="K3475" s="8" t="str">
        <f>VLOOKUP($B3475,Sheet1!A:E,3,FALSE)</f>
        <v>Melrose</v>
      </c>
      <c r="L3475" s="8" t="str">
        <f>VLOOKUP($B3475,Sheet1!A:E,4,FALSE)</f>
        <v>C</v>
      </c>
      <c r="M3475">
        <v>-73.919123999999996</v>
      </c>
      <c r="N3475">
        <v>40.831991000000002</v>
      </c>
      <c r="O3475" s="13">
        <f>VLOOKUP($B3475,Sheet2!A:F,6,FALSE)</f>
        <v>6.7104895756069602</v>
      </c>
      <c r="P3475" s="1">
        <v>99800</v>
      </c>
      <c r="Q3475" s="3">
        <v>6.7500000000000004E-2</v>
      </c>
      <c r="R3475">
        <v>30</v>
      </c>
      <c r="S3475" s="1">
        <v>399200</v>
      </c>
      <c r="T3475" s="1">
        <v>2589.1999999999998</v>
      </c>
      <c r="U3475" s="1">
        <v>506.71</v>
      </c>
      <c r="V3475" s="1">
        <v>103.96</v>
      </c>
      <c r="W3475" s="4">
        <v>205</v>
      </c>
      <c r="X3475" s="1">
        <v>3404.87</v>
      </c>
      <c r="Y3475">
        <v>6</v>
      </c>
      <c r="Z3475">
        <v>8</v>
      </c>
      <c r="AA3475" t="str">
        <f>VLOOKUP($B3475,Sheet1!A:E,5,FALSE)</f>
        <v>South Bronx, activism centered around sustainable housing and social justice</v>
      </c>
    </row>
    <row r="3476" spans="1:27" x14ac:dyDescent="0.2">
      <c r="A3476">
        <v>3641</v>
      </c>
      <c r="B3476" t="s">
        <v>4347</v>
      </c>
      <c r="C3476" t="s">
        <v>52</v>
      </c>
      <c r="D3476" s="1">
        <v>359000</v>
      </c>
      <c r="E3476">
        <v>2</v>
      </c>
      <c r="F3476">
        <v>1</v>
      </c>
      <c r="G3476">
        <v>850</v>
      </c>
      <c r="H3476" t="s">
        <v>123</v>
      </c>
      <c r="I3476" t="s">
        <v>28</v>
      </c>
      <c r="J3476" s="5">
        <v>10035</v>
      </c>
      <c r="K3476" s="8" t="str">
        <f>VLOOKUP($B3476,Sheet1!A:E,3,FALSE)</f>
        <v>East Harlem</v>
      </c>
      <c r="L3476" s="8" t="str">
        <f>VLOOKUP($B3476,Sheet1!A:E,4,FALSE)</f>
        <v>C</v>
      </c>
      <c r="M3476">
        <v>-73.941526800000005</v>
      </c>
      <c r="N3476">
        <v>40.804259000000002</v>
      </c>
      <c r="O3476" s="13">
        <f>VLOOKUP($B3476,Sheet2!A:F,6,FALSE)</f>
        <v>4.4652878257500124</v>
      </c>
      <c r="P3476" s="1">
        <v>71800</v>
      </c>
      <c r="Q3476" s="3">
        <v>6.7500000000000004E-2</v>
      </c>
      <c r="R3476">
        <v>30</v>
      </c>
      <c r="S3476" s="1">
        <v>287200</v>
      </c>
      <c r="T3476" s="1">
        <v>1862.77</v>
      </c>
      <c r="U3476" s="1">
        <v>364.55</v>
      </c>
      <c r="V3476" s="1">
        <v>74.790000000000006</v>
      </c>
      <c r="W3476" s="4">
        <v>375</v>
      </c>
      <c r="X3476" s="1">
        <v>2677.11</v>
      </c>
      <c r="Y3476">
        <v>4</v>
      </c>
      <c r="Z3476">
        <v>7</v>
      </c>
      <c r="AA3476" t="str">
        <f>VLOOKUP($B3476,Sheet1!A:E,5,FALSE)</f>
        <v>Spanish Harlem/ "El Barrio", Latin American &amp; Caribbean restaurants. Bustling street life. </v>
      </c>
    </row>
    <row r="3477" spans="1:27" x14ac:dyDescent="0.2">
      <c r="A3477">
        <v>3643</v>
      </c>
      <c r="B3477" t="s">
        <v>4348</v>
      </c>
      <c r="C3477" t="s">
        <v>26</v>
      </c>
      <c r="D3477" s="1">
        <v>3550000</v>
      </c>
      <c r="E3477">
        <v>3</v>
      </c>
      <c r="F3477">
        <v>2</v>
      </c>
      <c r="G3477" s="2">
        <v>2693</v>
      </c>
      <c r="H3477" t="s">
        <v>42</v>
      </c>
      <c r="I3477" t="s">
        <v>28</v>
      </c>
      <c r="J3477" s="5">
        <v>10011</v>
      </c>
      <c r="K3477" s="8" t="str">
        <f>VLOOKUP($B3477,Sheet1!A:E,3,FALSE)</f>
        <v>Chelsea</v>
      </c>
      <c r="L3477" s="8" t="str">
        <f>VLOOKUP($B3477,Sheet1!A:E,4,FALSE)</f>
        <v>A</v>
      </c>
      <c r="M3477">
        <v>-73.997082199999994</v>
      </c>
      <c r="N3477">
        <v>40.740406499999999</v>
      </c>
      <c r="O3477" s="13">
        <f>VLOOKUP($B3477,Sheet2!A:F,6,FALSE)</f>
        <v>0.84312844126077791</v>
      </c>
      <c r="P3477" s="1">
        <v>710000</v>
      </c>
      <c r="Q3477" s="3">
        <v>6.7500000000000004E-2</v>
      </c>
      <c r="R3477">
        <v>30</v>
      </c>
      <c r="S3477" s="1">
        <v>2840000</v>
      </c>
      <c r="T3477" s="1">
        <v>18420.189999999999</v>
      </c>
      <c r="U3477" s="1">
        <v>3604.85</v>
      </c>
      <c r="V3477" s="1">
        <v>739.58</v>
      </c>
      <c r="W3477" s="4">
        <v>600</v>
      </c>
      <c r="X3477" s="1">
        <v>23364.62</v>
      </c>
      <c r="Y3477">
        <v>6</v>
      </c>
      <c r="Z3477">
        <v>17</v>
      </c>
      <c r="AA3477" t="str">
        <f>VLOOKUP($B3477,Sheet1!A:E,5,FALSE)</f>
        <v>Luxury Highrises, premier neighborhood with upscale resturants and shops; Previously a LGBTQ hub.</v>
      </c>
    </row>
    <row r="3478" spans="1:27" x14ac:dyDescent="0.2">
      <c r="A3478">
        <v>3644</v>
      </c>
      <c r="B3478" t="s">
        <v>4349</v>
      </c>
      <c r="C3478" t="s">
        <v>41</v>
      </c>
      <c r="D3478" s="1">
        <v>9750000</v>
      </c>
      <c r="E3478">
        <v>8</v>
      </c>
      <c r="F3478">
        <v>7</v>
      </c>
      <c r="G3478" s="2">
        <v>7228</v>
      </c>
      <c r="H3478" t="s">
        <v>603</v>
      </c>
      <c r="I3478" t="s">
        <v>28</v>
      </c>
      <c r="J3478" s="5">
        <v>10065</v>
      </c>
      <c r="K3478" s="8" t="str">
        <f>VLOOKUP($B3478,Sheet1!A:E,3,FALSE)</f>
        <v>Upper East Side</v>
      </c>
      <c r="L3478" s="8" t="str">
        <f>VLOOKUP($B3478,Sheet1!A:E,4,FALSE)</f>
        <v>A</v>
      </c>
      <c r="M3478">
        <v>-73.967961299999999</v>
      </c>
      <c r="N3478">
        <v>40.766463100000003</v>
      </c>
      <c r="O3478" s="13">
        <f>VLOOKUP($B3478,Sheet2!A:F,6,FALSE)</f>
        <v>1.5240046307975501</v>
      </c>
      <c r="P3478" s="1">
        <v>1950000</v>
      </c>
      <c r="Q3478" s="3">
        <v>6.7500000000000004E-2</v>
      </c>
      <c r="R3478">
        <v>30</v>
      </c>
      <c r="S3478" s="1">
        <v>7800000</v>
      </c>
      <c r="T3478" s="1">
        <v>50590.65</v>
      </c>
      <c r="U3478" s="1">
        <v>9900.64</v>
      </c>
      <c r="V3478" s="1">
        <v>2031.25</v>
      </c>
      <c r="W3478" s="4">
        <v>375</v>
      </c>
      <c r="X3478" s="1">
        <v>62897.54</v>
      </c>
      <c r="Y3478">
        <v>16</v>
      </c>
      <c r="Z3478">
        <v>20</v>
      </c>
      <c r="AA3478" t="str">
        <f>VLOOKUP($B3478,Sheet1!A:E,5,FALSE)</f>
        <v>Posh neighborhood, private schools, expensive supermarkets, iconic museums. </v>
      </c>
    </row>
    <row r="3479" spans="1:27" x14ac:dyDescent="0.2">
      <c r="A3479">
        <v>3645</v>
      </c>
      <c r="B3479" t="s">
        <v>4350</v>
      </c>
      <c r="C3479" t="s">
        <v>52</v>
      </c>
      <c r="D3479" s="1">
        <v>4395000</v>
      </c>
      <c r="E3479">
        <v>6</v>
      </c>
      <c r="F3479">
        <v>4</v>
      </c>
      <c r="G3479" s="2">
        <v>2700</v>
      </c>
      <c r="H3479" t="s">
        <v>853</v>
      </c>
      <c r="I3479" t="s">
        <v>28</v>
      </c>
      <c r="J3479" s="5">
        <v>10128</v>
      </c>
      <c r="K3479" s="8" t="str">
        <f>VLOOKUP($B3479,Sheet1!A:E,3,FALSE)</f>
        <v>Upper East Side</v>
      </c>
      <c r="L3479" s="8" t="str">
        <f>VLOOKUP($B3479,Sheet1!A:E,4,FALSE)</f>
        <v>A</v>
      </c>
      <c r="M3479">
        <v>-73.957519399999995</v>
      </c>
      <c r="N3479">
        <v>40.782227200000001</v>
      </c>
      <c r="O3479" s="13">
        <f>VLOOKUP($B3479,Sheet2!A:F,6,FALSE)</f>
        <v>2.731081165694651</v>
      </c>
      <c r="P3479" s="1">
        <v>879000</v>
      </c>
      <c r="Q3479" s="3">
        <v>6.7500000000000004E-2</v>
      </c>
      <c r="R3479">
        <v>30</v>
      </c>
      <c r="S3479" s="1">
        <v>3516000</v>
      </c>
      <c r="T3479" s="1">
        <v>22804.71</v>
      </c>
      <c r="U3479" s="1">
        <v>4462.8999999999996</v>
      </c>
      <c r="V3479" s="1">
        <v>915.63</v>
      </c>
      <c r="W3479" s="4">
        <v>600</v>
      </c>
      <c r="X3479" s="1">
        <v>28783.24</v>
      </c>
      <c r="Y3479">
        <v>12</v>
      </c>
      <c r="Z3479">
        <v>11</v>
      </c>
      <c r="AA3479" t="str">
        <f>VLOOKUP($B3479,Sheet1!A:E,5,FALSE)</f>
        <v>Posh neighborhood, private schools, expensive supermarkets, iconic museums. </v>
      </c>
    </row>
    <row r="3480" spans="1:27" x14ac:dyDescent="0.2">
      <c r="A3480">
        <v>3646</v>
      </c>
      <c r="B3480" t="s">
        <v>4351</v>
      </c>
      <c r="C3480" t="s">
        <v>52</v>
      </c>
      <c r="D3480" s="1">
        <v>695000</v>
      </c>
      <c r="E3480">
        <v>1</v>
      </c>
      <c r="F3480">
        <v>2</v>
      </c>
      <c r="G3480" s="2">
        <v>2184</v>
      </c>
      <c r="H3480" t="s">
        <v>69</v>
      </c>
      <c r="I3480" t="s">
        <v>28</v>
      </c>
      <c r="J3480" s="5">
        <v>10021</v>
      </c>
      <c r="K3480" s="8" t="str">
        <f>VLOOKUP($B3480,Sheet1!A:E,3,FALSE)</f>
        <v>Upper East Side</v>
      </c>
      <c r="L3480" s="8" t="str">
        <f>VLOOKUP($B3480,Sheet1!A:E,4,FALSE)</f>
        <v>A</v>
      </c>
      <c r="M3480">
        <v>-73.963131099999998</v>
      </c>
      <c r="N3480">
        <v>40.768753799999999</v>
      </c>
      <c r="O3480" s="13">
        <f>VLOOKUP($B3480,Sheet2!A:F,6,FALSE)</f>
        <v>1.805885395012808</v>
      </c>
      <c r="P3480" s="1">
        <v>139000</v>
      </c>
      <c r="Q3480" s="3">
        <v>6.7500000000000004E-2</v>
      </c>
      <c r="R3480">
        <v>30</v>
      </c>
      <c r="S3480" s="1">
        <v>556000</v>
      </c>
      <c r="T3480" s="1">
        <v>3606.21</v>
      </c>
      <c r="U3480" s="1">
        <v>705.74</v>
      </c>
      <c r="V3480" s="1">
        <v>144.79</v>
      </c>
      <c r="W3480" s="4">
        <v>600</v>
      </c>
      <c r="X3480" s="1">
        <v>5056.7299999999996</v>
      </c>
      <c r="Y3480">
        <v>2</v>
      </c>
      <c r="Z3480">
        <v>14</v>
      </c>
      <c r="AA3480" t="str">
        <f>VLOOKUP($B3480,Sheet1!A:E,5,FALSE)</f>
        <v>Posh neighborhood, private schools, expensive supermarkets, iconic museums. </v>
      </c>
    </row>
    <row r="3481" spans="1:27" x14ac:dyDescent="0.2">
      <c r="A3481">
        <v>3647</v>
      </c>
      <c r="B3481" t="s">
        <v>4352</v>
      </c>
      <c r="C3481" t="s">
        <v>87</v>
      </c>
      <c r="D3481" s="1">
        <v>1398000</v>
      </c>
      <c r="E3481">
        <v>4</v>
      </c>
      <c r="F3481">
        <v>2</v>
      </c>
      <c r="G3481" s="2">
        <v>2184</v>
      </c>
      <c r="H3481" t="s">
        <v>958</v>
      </c>
      <c r="I3481" t="s">
        <v>65</v>
      </c>
      <c r="J3481" s="5">
        <v>11366</v>
      </c>
      <c r="K3481" s="8" t="str">
        <f>VLOOKUP($B3481,Sheet1!A:E,3,FALSE)</f>
        <v>Fresh Meadows</v>
      </c>
      <c r="L3481" s="8" t="str">
        <f>VLOOKUP($B3481,Sheet1!A:E,4,FALSE)</f>
        <v>A-</v>
      </c>
      <c r="M3481">
        <v>-73.797019399999996</v>
      </c>
      <c r="N3481">
        <v>40.728373499999996</v>
      </c>
      <c r="O3481" s="13">
        <f>VLOOKUP($B3481,Sheet2!A:F,6,FALSE)</f>
        <v>9.9887887307906809</v>
      </c>
      <c r="P3481" s="1">
        <v>279600</v>
      </c>
      <c r="Q3481" s="3">
        <v>6.7500000000000004E-2</v>
      </c>
      <c r="R3481">
        <v>30</v>
      </c>
      <c r="S3481" s="1">
        <v>1118400</v>
      </c>
      <c r="T3481" s="1">
        <v>7253.92</v>
      </c>
      <c r="U3481" s="1">
        <v>1419.6</v>
      </c>
      <c r="V3481" s="1">
        <v>291.25</v>
      </c>
      <c r="W3481" s="4">
        <v>1000</v>
      </c>
      <c r="X3481" s="1">
        <v>9964.77</v>
      </c>
      <c r="Y3481">
        <v>8</v>
      </c>
      <c r="Z3481">
        <v>14</v>
      </c>
      <c r="AA3481" t="str">
        <f>VLOOKUP($B3481,Sheet1!A:E,5,FALSE)</f>
        <v>Suburban Residential area near St. John's Univeristy and Fresh Meadows Shopping Center.</v>
      </c>
    </row>
    <row r="3482" spans="1:27" x14ac:dyDescent="0.2">
      <c r="A3482">
        <v>3651</v>
      </c>
      <c r="B3482" t="s">
        <v>4353</v>
      </c>
      <c r="C3482" t="s">
        <v>26</v>
      </c>
      <c r="D3482" s="1">
        <v>645000</v>
      </c>
      <c r="E3482">
        <v>3</v>
      </c>
      <c r="F3482">
        <v>1</v>
      </c>
      <c r="G3482">
        <v>419</v>
      </c>
      <c r="H3482" t="s">
        <v>39</v>
      </c>
      <c r="I3482" t="s">
        <v>28</v>
      </c>
      <c r="J3482" s="5">
        <v>10011</v>
      </c>
      <c r="K3482" s="8" t="str">
        <f>VLOOKUP($B3482,Sheet1!A:E,3,FALSE)</f>
        <v>Chelsea</v>
      </c>
      <c r="L3482" s="8" t="str">
        <f>VLOOKUP($B3482,Sheet1!A:E,4,FALSE)</f>
        <v>A</v>
      </c>
      <c r="M3482">
        <v>-73.996531000000004</v>
      </c>
      <c r="N3482">
        <v>40.742451500000001</v>
      </c>
      <c r="O3482" s="13">
        <f>VLOOKUP($B3482,Sheet2!A:F,6,FALSE)</f>
        <v>0.7296891937147727</v>
      </c>
      <c r="P3482" s="1">
        <v>129000</v>
      </c>
      <c r="Q3482" s="3">
        <v>6.7500000000000004E-2</v>
      </c>
      <c r="R3482">
        <v>30</v>
      </c>
      <c r="S3482" s="1">
        <v>516000</v>
      </c>
      <c r="T3482" s="1">
        <v>3346.77</v>
      </c>
      <c r="U3482" s="1">
        <v>654.97</v>
      </c>
      <c r="V3482" s="1">
        <v>134.38</v>
      </c>
      <c r="W3482" s="4">
        <v>1400</v>
      </c>
      <c r="X3482" s="1">
        <v>5536.11</v>
      </c>
      <c r="Y3482">
        <v>6</v>
      </c>
      <c r="Z3482">
        <v>3</v>
      </c>
      <c r="AA3482" t="str">
        <f>VLOOKUP($B3482,Sheet1!A:E,5,FALSE)</f>
        <v>Luxury Highrises, premier neighborhood with upscale resturants and shops; Previously a LGBTQ hub.</v>
      </c>
    </row>
    <row r="3483" spans="1:27" x14ac:dyDescent="0.2">
      <c r="A3483">
        <v>3652</v>
      </c>
      <c r="B3483" t="s">
        <v>4354</v>
      </c>
      <c r="C3483" t="s">
        <v>87</v>
      </c>
      <c r="D3483" s="1">
        <v>859000</v>
      </c>
      <c r="E3483">
        <v>6</v>
      </c>
      <c r="F3483">
        <v>3</v>
      </c>
      <c r="G3483" s="2">
        <v>2184</v>
      </c>
      <c r="H3483" t="s">
        <v>4355</v>
      </c>
      <c r="I3483" t="s">
        <v>54</v>
      </c>
      <c r="J3483" s="5">
        <v>10456</v>
      </c>
      <c r="K3483" s="8" t="str">
        <f>VLOOKUP($B3483,Sheet1!A:E,3,FALSE)</f>
        <v>Melrose</v>
      </c>
      <c r="L3483" s="8" t="str">
        <f>VLOOKUP($B3483,Sheet1!A:E,4,FALSE)</f>
        <v>C</v>
      </c>
      <c r="M3483">
        <v>-73.911342099999999</v>
      </c>
      <c r="N3483">
        <v>40.834074899999997</v>
      </c>
      <c r="O3483" s="13">
        <f>VLOOKUP($B3483,Sheet2!A:F,6,FALSE)</f>
        <v>7.0502712808408283</v>
      </c>
      <c r="P3483" s="1">
        <v>171800</v>
      </c>
      <c r="Q3483" s="3">
        <v>6.7500000000000004E-2</v>
      </c>
      <c r="R3483">
        <v>30</v>
      </c>
      <c r="S3483" s="1">
        <v>687200</v>
      </c>
      <c r="T3483" s="1">
        <v>4457.17</v>
      </c>
      <c r="U3483" s="1">
        <v>872.27</v>
      </c>
      <c r="V3483" s="1">
        <v>178.96</v>
      </c>
      <c r="W3483" s="4">
        <v>1000</v>
      </c>
      <c r="X3483" s="1">
        <v>6508.4</v>
      </c>
      <c r="Y3483">
        <v>12</v>
      </c>
      <c r="Z3483">
        <v>11</v>
      </c>
      <c r="AA3483" t="str">
        <f>VLOOKUP($B3483,Sheet1!A:E,5,FALSE)</f>
        <v>South Bronx, activism centered around sustainable housing and social justice</v>
      </c>
    </row>
    <row r="3484" spans="1:27" x14ac:dyDescent="0.2">
      <c r="A3484">
        <v>3654</v>
      </c>
      <c r="B3484" t="s">
        <v>4356</v>
      </c>
      <c r="C3484" t="s">
        <v>34</v>
      </c>
      <c r="D3484" s="1">
        <v>19500000</v>
      </c>
      <c r="E3484">
        <v>5</v>
      </c>
      <c r="F3484">
        <v>7</v>
      </c>
      <c r="G3484" s="2">
        <v>2184</v>
      </c>
      <c r="H3484" t="s">
        <v>69</v>
      </c>
      <c r="I3484" t="s">
        <v>28</v>
      </c>
      <c r="J3484" s="5">
        <v>10028</v>
      </c>
      <c r="K3484" s="8" t="str">
        <f>VLOOKUP($B3484,Sheet1!A:E,3,FALSE)</f>
        <v>Upper East Side</v>
      </c>
      <c r="L3484" s="8" t="str">
        <f>VLOOKUP($B3484,Sheet1!A:E,4,FALSE)</f>
        <v>A</v>
      </c>
      <c r="M3484">
        <v>-73.957772000000006</v>
      </c>
      <c r="N3484">
        <v>40.7776535</v>
      </c>
      <c r="O3484" s="13">
        <f>VLOOKUP($B3484,Sheet2!A:F,6,FALSE)</f>
        <v>2.4626595829582958</v>
      </c>
      <c r="P3484" s="1">
        <v>3900000</v>
      </c>
      <c r="Q3484" s="3">
        <v>6.7500000000000004E-2</v>
      </c>
      <c r="R3484">
        <v>30</v>
      </c>
      <c r="S3484" s="1">
        <v>15600000</v>
      </c>
      <c r="T3484" s="1">
        <v>101181.3</v>
      </c>
      <c r="U3484" s="1">
        <v>19801.28</v>
      </c>
      <c r="V3484" s="1">
        <v>4062.5</v>
      </c>
      <c r="W3484" s="4">
        <v>600</v>
      </c>
      <c r="X3484" s="1">
        <v>125645.08</v>
      </c>
      <c r="Y3484">
        <v>10</v>
      </c>
      <c r="Z3484">
        <v>6</v>
      </c>
      <c r="AA3484" t="str">
        <f>VLOOKUP($B3484,Sheet1!A:E,5,FALSE)</f>
        <v>Posh neighborhood, private schools, expensive supermarkets, iconic museums. </v>
      </c>
    </row>
    <row r="3485" spans="1:27" x14ac:dyDescent="0.2">
      <c r="A3485">
        <v>3655</v>
      </c>
      <c r="B3485" t="s">
        <v>4357</v>
      </c>
      <c r="C3485" t="s">
        <v>26</v>
      </c>
      <c r="D3485" s="1">
        <v>1250000</v>
      </c>
      <c r="E3485">
        <v>2</v>
      </c>
      <c r="F3485">
        <v>2</v>
      </c>
      <c r="G3485" s="2">
        <v>1434</v>
      </c>
      <c r="H3485" t="s">
        <v>39</v>
      </c>
      <c r="I3485" t="s">
        <v>28</v>
      </c>
      <c r="J3485" s="5">
        <v>10027</v>
      </c>
      <c r="K3485" s="8" t="str">
        <f>VLOOKUP($B3485,Sheet1!A:E,3,FALSE)</f>
        <v>Harlem</v>
      </c>
      <c r="L3485" s="8" t="str">
        <f>VLOOKUP($B3485,Sheet1!A:E,4,FALSE)</f>
        <v>C</v>
      </c>
      <c r="M3485">
        <v>-73.943186999999995</v>
      </c>
      <c r="N3485">
        <v>40.810445999999999</v>
      </c>
      <c r="O3485" s="13">
        <f>VLOOKUP($B3485,Sheet2!A:F,6,FALSE)</f>
        <v>4.7951723881997506</v>
      </c>
      <c r="P3485" s="1">
        <v>250000</v>
      </c>
      <c r="Q3485" s="3">
        <v>6.7500000000000004E-2</v>
      </c>
      <c r="R3485">
        <v>30</v>
      </c>
      <c r="S3485" s="1">
        <v>1000000</v>
      </c>
      <c r="T3485" s="1">
        <v>6485.98</v>
      </c>
      <c r="U3485" s="1">
        <v>1269.31</v>
      </c>
      <c r="V3485" s="1">
        <v>260.42</v>
      </c>
      <c r="W3485" s="4">
        <v>600</v>
      </c>
      <c r="X3485" s="1">
        <v>8615.7099999999991</v>
      </c>
      <c r="Y3485">
        <v>4</v>
      </c>
      <c r="Z3485">
        <v>9</v>
      </c>
      <c r="AA3485" t="str">
        <f>VLOOKUP($B3485,Sheet1!A:E,5,FALSE)</f>
        <v>Rich African-American history and cultural landmarks such as Apollo Theather. </v>
      </c>
    </row>
    <row r="3486" spans="1:27" x14ac:dyDescent="0.2">
      <c r="A3486">
        <v>3656</v>
      </c>
      <c r="B3486" t="s">
        <v>4358</v>
      </c>
      <c r="C3486" t="s">
        <v>52</v>
      </c>
      <c r="D3486" s="1">
        <v>449000</v>
      </c>
      <c r="E3486">
        <v>2</v>
      </c>
      <c r="F3486">
        <v>1</v>
      </c>
      <c r="G3486" s="2">
        <v>2184</v>
      </c>
      <c r="H3486" t="s">
        <v>2133</v>
      </c>
      <c r="I3486" t="s">
        <v>65</v>
      </c>
      <c r="J3486" s="5">
        <v>11004</v>
      </c>
      <c r="K3486" s="8" t="str">
        <f>VLOOKUP($B3486,Sheet1!A:E,3,FALSE)</f>
        <v>Glen Oaks</v>
      </c>
      <c r="L3486" s="8" t="str">
        <f>VLOOKUP($B3486,Sheet1!A:E,4,FALSE)</f>
        <v>A</v>
      </c>
      <c r="M3486">
        <v>-73.711830300000003</v>
      </c>
      <c r="N3486">
        <v>40.749310199999996</v>
      </c>
      <c r="O3486" s="13">
        <f>VLOOKUP($B3486,Sheet2!A:F,6,FALSE)</f>
        <v>14.35762344066976</v>
      </c>
      <c r="P3486" s="1">
        <v>89800</v>
      </c>
      <c r="Q3486" s="3">
        <v>6.7500000000000004E-2</v>
      </c>
      <c r="R3486">
        <v>30</v>
      </c>
      <c r="S3486" s="1">
        <v>359200</v>
      </c>
      <c r="T3486" s="1">
        <v>2329.7600000000002</v>
      </c>
      <c r="U3486" s="1">
        <v>455.94</v>
      </c>
      <c r="V3486" s="1">
        <v>93.54</v>
      </c>
      <c r="W3486" s="4">
        <v>600</v>
      </c>
      <c r="X3486" s="1">
        <v>3479.24</v>
      </c>
      <c r="Y3486">
        <v>4</v>
      </c>
      <c r="Z3486">
        <v>18</v>
      </c>
      <c r="AA3486" t="str">
        <f>VLOOKUP($B3486,Sheet1!A:E,5,FALSE)</f>
        <v>Glen Oaks Village - large cooperative housing development, Queens County Farm. </v>
      </c>
    </row>
    <row r="3487" spans="1:27" x14ac:dyDescent="0.2">
      <c r="A3487">
        <v>3657</v>
      </c>
      <c r="B3487" t="s">
        <v>4359</v>
      </c>
      <c r="C3487" t="s">
        <v>26</v>
      </c>
      <c r="D3487" s="1">
        <v>7990000</v>
      </c>
      <c r="E3487">
        <v>5</v>
      </c>
      <c r="F3487">
        <v>4</v>
      </c>
      <c r="G3487" s="2">
        <v>5202</v>
      </c>
      <c r="H3487" t="s">
        <v>31</v>
      </c>
      <c r="I3487" t="s">
        <v>28</v>
      </c>
      <c r="J3487" s="5">
        <v>10013</v>
      </c>
      <c r="K3487" s="8" t="str">
        <f>VLOOKUP($B3487,Sheet1!A:E,3,FALSE)</f>
        <v>Tribeca</v>
      </c>
      <c r="L3487" s="8" t="str">
        <f>VLOOKUP($B3487,Sheet1!A:E,4,FALSE)</f>
        <v>A</v>
      </c>
      <c r="M3487">
        <v>-74.007863299999997</v>
      </c>
      <c r="N3487">
        <v>40.722160299999999</v>
      </c>
      <c r="O3487" s="13">
        <f>VLOOKUP($B3487,Sheet2!A:F,6,FALSE)</f>
        <v>2.184024780446455</v>
      </c>
      <c r="P3487" s="1">
        <v>1598000</v>
      </c>
      <c r="Q3487" s="3">
        <v>6.7500000000000004E-2</v>
      </c>
      <c r="R3487">
        <v>30</v>
      </c>
      <c r="S3487" s="1">
        <v>6392000</v>
      </c>
      <c r="T3487" s="1">
        <v>41458.39</v>
      </c>
      <c r="U3487" s="1">
        <v>8113.45</v>
      </c>
      <c r="V3487" s="1">
        <v>1664.58</v>
      </c>
      <c r="W3487" s="4">
        <v>160</v>
      </c>
      <c r="X3487" s="1">
        <v>51396.42</v>
      </c>
      <c r="Y3487">
        <v>10</v>
      </c>
      <c r="Z3487">
        <v>22</v>
      </c>
      <c r="AA3487" t="str">
        <f>VLOOKUP($B3487,Sheet1!A:E,5,FALSE)</f>
        <v>Upscale residences, celebrity residents,  Tribeca Film Festival, converted warehouse architecture.</v>
      </c>
    </row>
    <row r="3488" spans="1:27" x14ac:dyDescent="0.2">
      <c r="A3488">
        <v>3658</v>
      </c>
      <c r="B3488" t="s">
        <v>4360</v>
      </c>
      <c r="C3488" t="s">
        <v>52</v>
      </c>
      <c r="D3488" s="1">
        <v>3950000</v>
      </c>
      <c r="E3488">
        <v>2</v>
      </c>
      <c r="F3488">
        <v>2</v>
      </c>
      <c r="G3488" s="2">
        <v>2184</v>
      </c>
      <c r="H3488" t="s">
        <v>3417</v>
      </c>
      <c r="I3488" t="s">
        <v>28</v>
      </c>
      <c r="J3488" s="5">
        <v>10003</v>
      </c>
      <c r="K3488" s="8" t="str">
        <f>VLOOKUP($B3488,Sheet1!A:E,3,FALSE)</f>
        <v>East Village</v>
      </c>
      <c r="L3488" s="8" t="str">
        <f>VLOOKUP($B3488,Sheet1!A:E,4,FALSE)</f>
        <v>B+</v>
      </c>
      <c r="M3488">
        <v>-73.996477999999996</v>
      </c>
      <c r="N3488">
        <v>40.731667299999998</v>
      </c>
      <c r="O3488" s="13">
        <f>VLOOKUP($B3488,Sheet2!A:F,6,FALSE)</f>
        <v>1.3178434822998959</v>
      </c>
      <c r="P3488" s="1">
        <v>790000</v>
      </c>
      <c r="Q3488" s="3">
        <v>6.7500000000000004E-2</v>
      </c>
      <c r="R3488">
        <v>30</v>
      </c>
      <c r="S3488" s="1">
        <v>3160000</v>
      </c>
      <c r="T3488" s="1">
        <v>20495.7</v>
      </c>
      <c r="U3488" s="1">
        <v>4011.03</v>
      </c>
      <c r="V3488" s="1">
        <v>822.92</v>
      </c>
      <c r="W3488" s="4">
        <v>600</v>
      </c>
      <c r="X3488" s="1">
        <v>25929.64</v>
      </c>
      <c r="Y3488">
        <v>4</v>
      </c>
      <c r="Z3488">
        <v>14</v>
      </c>
      <c r="AA3488" t="str">
        <f>VLOOKUP($B3488,Sheet1!A:E,5,FALSE)</f>
        <v>Lower Manhattan. Vibrant culture, "counter-culture history", St. Mark's Place. Tompkins Square Park, numerous bars clubs and music halls.</v>
      </c>
    </row>
    <row r="3489" spans="1:27" x14ac:dyDescent="0.2">
      <c r="A3489">
        <v>3659</v>
      </c>
      <c r="B3489" t="s">
        <v>4361</v>
      </c>
      <c r="C3489" t="s">
        <v>87</v>
      </c>
      <c r="D3489" s="1">
        <v>1399000</v>
      </c>
      <c r="E3489">
        <v>4</v>
      </c>
      <c r="F3489">
        <v>4</v>
      </c>
      <c r="G3489" s="2">
        <v>2049</v>
      </c>
      <c r="H3489" t="s">
        <v>47</v>
      </c>
      <c r="I3489" t="s">
        <v>45</v>
      </c>
      <c r="J3489" s="5">
        <v>11221</v>
      </c>
      <c r="K3489" s="8" t="str">
        <f>VLOOKUP($B3489,Sheet1!A:E,3,FALSE)</f>
        <v>Bedford-Stuyvesant</v>
      </c>
      <c r="L3489" s="8" t="str">
        <f>VLOOKUP($B3489,Sheet1!A:E,4,FALSE)</f>
        <v>C+</v>
      </c>
      <c r="M3489">
        <v>-73.9244415</v>
      </c>
      <c r="N3489">
        <v>40.6890219</v>
      </c>
      <c r="O3489" s="13">
        <f>VLOOKUP($B3489,Sheet2!A:F,6,FALSE)</f>
        <v>5.2225884334380241</v>
      </c>
      <c r="P3489" s="1">
        <v>279800</v>
      </c>
      <c r="Q3489" s="3">
        <v>6.7500000000000004E-2</v>
      </c>
      <c r="R3489">
        <v>30</v>
      </c>
      <c r="S3489" s="1">
        <v>1119200</v>
      </c>
      <c r="T3489" s="1">
        <v>7259.11</v>
      </c>
      <c r="U3489" s="1">
        <v>1420.61</v>
      </c>
      <c r="V3489" s="1">
        <v>291.45999999999998</v>
      </c>
      <c r="W3489" s="4">
        <v>205</v>
      </c>
      <c r="X3489" s="1">
        <v>9176.18</v>
      </c>
      <c r="Y3489">
        <v>8</v>
      </c>
      <c r="Z3489">
        <v>9</v>
      </c>
      <c r="AA3489" t="str">
        <f>VLOOKUP($B3489,Sheet1!A:E,5,FALSE)</f>
        <v>Bed-Stuy, Do or Die phrase, home of rappers Notorious B.I.G &amp; Jay Z, Options for soul food &amp; carribean foods.</v>
      </c>
    </row>
    <row r="3490" spans="1:27" x14ac:dyDescent="0.2">
      <c r="A3490">
        <v>3660</v>
      </c>
      <c r="B3490" t="s">
        <v>4362</v>
      </c>
      <c r="C3490" t="s">
        <v>26</v>
      </c>
      <c r="D3490" s="1">
        <v>7750000</v>
      </c>
      <c r="E3490">
        <v>3</v>
      </c>
      <c r="F3490">
        <v>3</v>
      </c>
      <c r="G3490" s="2">
        <v>2184</v>
      </c>
      <c r="H3490" t="s">
        <v>2161</v>
      </c>
      <c r="I3490" t="s">
        <v>28</v>
      </c>
      <c r="J3490" s="5">
        <v>10011</v>
      </c>
      <c r="K3490" s="8" t="str">
        <f>VLOOKUP($B3490,Sheet1!A:E,3,FALSE)</f>
        <v>Chelsea</v>
      </c>
      <c r="L3490" s="8" t="str">
        <f>VLOOKUP($B3490,Sheet1!A:E,4,FALSE)</f>
        <v>A</v>
      </c>
      <c r="M3490">
        <v>-73.996661599999996</v>
      </c>
      <c r="N3490">
        <v>40.7366739</v>
      </c>
      <c r="O3490" s="13">
        <f>VLOOKUP($B3490,Sheet2!A:F,6,FALSE)</f>
        <v>1.0245450614047209</v>
      </c>
      <c r="P3490" s="1">
        <v>1550000</v>
      </c>
      <c r="Q3490" s="3">
        <v>6.7500000000000004E-2</v>
      </c>
      <c r="R3490">
        <v>30</v>
      </c>
      <c r="S3490" s="1">
        <v>6200000</v>
      </c>
      <c r="T3490" s="1">
        <v>40213.08</v>
      </c>
      <c r="U3490" s="1">
        <v>7869.74</v>
      </c>
      <c r="V3490" s="1">
        <v>1614.58</v>
      </c>
      <c r="W3490" s="4">
        <v>600</v>
      </c>
      <c r="X3490" s="1">
        <v>50297.4</v>
      </c>
      <c r="Y3490">
        <v>6</v>
      </c>
      <c r="Z3490">
        <v>11</v>
      </c>
      <c r="AA3490" t="str">
        <f>VLOOKUP($B3490,Sheet1!A:E,5,FALSE)</f>
        <v>Luxury Highrises, premier neighborhood with upscale resturants and shops; Previously a LGBTQ hub.</v>
      </c>
    </row>
    <row r="3491" spans="1:27" x14ac:dyDescent="0.2">
      <c r="A3491">
        <v>3661</v>
      </c>
      <c r="B3491" t="s">
        <v>4363</v>
      </c>
      <c r="C3491" t="s">
        <v>52</v>
      </c>
      <c r="D3491" s="1">
        <v>1049000</v>
      </c>
      <c r="E3491">
        <v>4</v>
      </c>
      <c r="F3491">
        <v>3</v>
      </c>
      <c r="G3491" s="2">
        <v>2400</v>
      </c>
      <c r="H3491" t="s">
        <v>47</v>
      </c>
      <c r="I3491" t="s">
        <v>54</v>
      </c>
      <c r="J3491" s="5">
        <v>10463</v>
      </c>
      <c r="K3491" s="8" t="str">
        <f>VLOOKUP($B3491,Sheet1!A:E,3,FALSE)</f>
        <v>Riverdale</v>
      </c>
      <c r="L3491" s="8" t="str">
        <f>VLOOKUP($B3491,Sheet1!A:E,4,FALSE)</f>
        <v>A-</v>
      </c>
      <c r="M3491">
        <v>-73.920485799999994</v>
      </c>
      <c r="N3491">
        <v>40.881939000000003</v>
      </c>
      <c r="O3491" s="13">
        <f>VLOOKUP($B3491,Sheet2!A:F,6,FALSE)</f>
        <v>9.7965046604358967</v>
      </c>
      <c r="P3491" s="1">
        <v>209800</v>
      </c>
      <c r="Q3491" s="3">
        <v>6.7500000000000004E-2</v>
      </c>
      <c r="R3491">
        <v>30</v>
      </c>
      <c r="S3491" s="1">
        <v>839200</v>
      </c>
      <c r="T3491" s="1">
        <v>5443.04</v>
      </c>
      <c r="U3491" s="1">
        <v>1065.21</v>
      </c>
      <c r="V3491" s="1">
        <v>218.54</v>
      </c>
      <c r="W3491" s="4">
        <v>600</v>
      </c>
      <c r="X3491" s="1">
        <v>7326.78</v>
      </c>
      <c r="Y3491">
        <v>8</v>
      </c>
      <c r="Z3491">
        <v>12</v>
      </c>
      <c r="AA3491" t="str">
        <f>VLOOKUP($B3491,Sheet1!A:E,5,FALSE)</f>
        <v>Residential neighborhood , affluent enclave within the Bronx., "alternative to the Upper West side", Car Transportation is reccomended.</v>
      </c>
    </row>
    <row r="3492" spans="1:27" x14ac:dyDescent="0.2">
      <c r="A3492">
        <v>3662</v>
      </c>
      <c r="B3492" t="s">
        <v>4364</v>
      </c>
      <c r="C3492" t="s">
        <v>34</v>
      </c>
      <c r="D3492" s="1">
        <v>995000</v>
      </c>
      <c r="E3492">
        <v>4</v>
      </c>
      <c r="F3492">
        <v>3</v>
      </c>
      <c r="G3492" s="2">
        <v>2000</v>
      </c>
      <c r="H3492" t="s">
        <v>1175</v>
      </c>
      <c r="I3492" t="s">
        <v>54</v>
      </c>
      <c r="J3492" s="5">
        <v>10469</v>
      </c>
      <c r="K3492" s="8" t="str">
        <f>VLOOKUP($B3492,Sheet1!A:E,3,FALSE)</f>
        <v>Pelham Bay</v>
      </c>
      <c r="L3492" s="8" t="str">
        <f>VLOOKUP($B3492,Sheet1!A:E,4,FALSE)</f>
        <v>C</v>
      </c>
      <c r="M3492">
        <v>-73.837908999999996</v>
      </c>
      <c r="N3492">
        <v>40.858026700000003</v>
      </c>
      <c r="O3492" s="13">
        <f>VLOOKUP($B3492,Sheet2!A:F,6,FALSE)</f>
        <v>10.799053950113789</v>
      </c>
      <c r="P3492" s="1">
        <v>199000</v>
      </c>
      <c r="Q3492" s="3">
        <v>6.7500000000000004E-2</v>
      </c>
      <c r="R3492">
        <v>30</v>
      </c>
      <c r="S3492" s="1">
        <v>796000</v>
      </c>
      <c r="T3492" s="1">
        <v>5162.84</v>
      </c>
      <c r="U3492" s="1">
        <v>1010.37</v>
      </c>
      <c r="V3492" s="1">
        <v>207.29</v>
      </c>
      <c r="W3492" s="4">
        <v>1400</v>
      </c>
      <c r="X3492" s="1">
        <v>7780.51</v>
      </c>
      <c r="Y3492">
        <v>8</v>
      </c>
      <c r="Z3492">
        <v>10</v>
      </c>
      <c r="AA3492" t="str">
        <f>VLOOKUP($B3492,Sheet1!A:E,5,FALSE)</f>
        <v>End of 6 train line, largest Park in NYC - Pelham Bay Park. </v>
      </c>
    </row>
    <row r="3493" spans="1:27" x14ac:dyDescent="0.2">
      <c r="A3493">
        <v>3663</v>
      </c>
      <c r="B3493" t="s">
        <v>4365</v>
      </c>
      <c r="C3493" t="s">
        <v>52</v>
      </c>
      <c r="D3493" s="1">
        <v>3195000</v>
      </c>
      <c r="E3493">
        <v>3</v>
      </c>
      <c r="F3493">
        <v>3</v>
      </c>
      <c r="G3493" s="2">
        <v>2184</v>
      </c>
      <c r="H3493" t="s">
        <v>39</v>
      </c>
      <c r="I3493" t="s">
        <v>28</v>
      </c>
      <c r="J3493" s="5">
        <v>10065</v>
      </c>
      <c r="K3493" s="8" t="str">
        <f>VLOOKUP($B3493,Sheet1!A:E,3,FALSE)</f>
        <v>Upper East Side</v>
      </c>
      <c r="L3493" s="8" t="str">
        <f>VLOOKUP($B3493,Sheet1!A:E,4,FALSE)</f>
        <v>A</v>
      </c>
      <c r="M3493">
        <v>-73.968241300000003</v>
      </c>
      <c r="N3493">
        <v>40.770191599999997</v>
      </c>
      <c r="O3493" s="13">
        <f>VLOOKUP($B3493,Sheet2!A:F,6,FALSE)</f>
        <v>1.728745158102013</v>
      </c>
      <c r="P3493" s="1">
        <v>639000</v>
      </c>
      <c r="Q3493" s="3">
        <v>6.7500000000000004E-2</v>
      </c>
      <c r="R3493">
        <v>30</v>
      </c>
      <c r="S3493" s="1">
        <v>2556000</v>
      </c>
      <c r="T3493" s="1">
        <v>16578.169999999998</v>
      </c>
      <c r="U3493" s="1">
        <v>3244.36</v>
      </c>
      <c r="V3493" s="1">
        <v>665.63</v>
      </c>
      <c r="W3493" s="4">
        <v>205</v>
      </c>
      <c r="X3493" s="1">
        <v>20693.16</v>
      </c>
      <c r="Y3493">
        <v>6</v>
      </c>
      <c r="Z3493">
        <v>11</v>
      </c>
      <c r="AA3493" t="str">
        <f>VLOOKUP($B3493,Sheet1!A:E,5,FALSE)</f>
        <v>Posh neighborhood, private schools, expensive supermarkets, iconic museums. </v>
      </c>
    </row>
    <row r="3494" spans="1:27" x14ac:dyDescent="0.2">
      <c r="A3494">
        <v>3664</v>
      </c>
      <c r="B3494" t="s">
        <v>4366</v>
      </c>
      <c r="C3494" t="s">
        <v>52</v>
      </c>
      <c r="D3494" s="1">
        <v>360000</v>
      </c>
      <c r="E3494">
        <v>2</v>
      </c>
      <c r="F3494">
        <v>2</v>
      </c>
      <c r="G3494" s="2">
        <v>2184</v>
      </c>
      <c r="H3494" t="s">
        <v>47</v>
      </c>
      <c r="I3494" t="s">
        <v>65</v>
      </c>
      <c r="J3494" s="5">
        <v>11360</v>
      </c>
      <c r="K3494" s="8" t="str">
        <f>VLOOKUP($B3494,Sheet1!A:E,3,FALSE)</f>
        <v>Bayside</v>
      </c>
      <c r="L3494" s="8" t="str">
        <f>VLOOKUP($B3494,Sheet1!A:E,4,FALSE)</f>
        <v>A</v>
      </c>
      <c r="M3494">
        <v>-73.780052800000007</v>
      </c>
      <c r="N3494">
        <v>40.780633600000002</v>
      </c>
      <c r="O3494" s="13">
        <f>VLOOKUP($B3494,Sheet2!A:F,6,FALSE)</f>
        <v>10.996312425606121</v>
      </c>
      <c r="P3494" s="1">
        <v>72000</v>
      </c>
      <c r="Q3494" s="3">
        <v>6.7500000000000004E-2</v>
      </c>
      <c r="R3494">
        <v>30</v>
      </c>
      <c r="S3494" s="1">
        <v>288000</v>
      </c>
      <c r="T3494" s="1">
        <v>1867.96</v>
      </c>
      <c r="U3494" s="1">
        <v>365.56</v>
      </c>
      <c r="V3494" s="1">
        <v>75</v>
      </c>
      <c r="W3494" s="4">
        <v>160</v>
      </c>
      <c r="X3494" s="1">
        <v>2468.52</v>
      </c>
      <c r="Y3494">
        <v>4</v>
      </c>
      <c r="Z3494">
        <v>14</v>
      </c>
      <c r="AA3494" t="str">
        <f>VLOOKUP($B3494,Sheet1!A:E,5,FALSE)</f>
        <v>Suburban style homes in Northeast Queens, large Korean community, with its most commerical street being Bell Boulevard</v>
      </c>
    </row>
    <row r="3495" spans="1:27" x14ac:dyDescent="0.2">
      <c r="A3495">
        <v>3665</v>
      </c>
      <c r="B3495" t="s">
        <v>4367</v>
      </c>
      <c r="C3495" t="s">
        <v>52</v>
      </c>
      <c r="D3495" s="1">
        <v>750000</v>
      </c>
      <c r="E3495">
        <v>3</v>
      </c>
      <c r="F3495">
        <v>2</v>
      </c>
      <c r="G3495" s="2">
        <v>1600</v>
      </c>
      <c r="H3495" t="s">
        <v>152</v>
      </c>
      <c r="I3495" t="s">
        <v>28</v>
      </c>
      <c r="J3495" s="5">
        <v>10128</v>
      </c>
      <c r="K3495" s="8" t="str">
        <f>VLOOKUP($B3495,Sheet1!A:E,3,FALSE)</f>
        <v>Upper East Side</v>
      </c>
      <c r="L3495" s="8" t="str">
        <f>VLOOKUP($B3495,Sheet1!A:E,4,FALSE)</f>
        <v>A</v>
      </c>
      <c r="M3495">
        <v>-73.955439900000002</v>
      </c>
      <c r="N3495">
        <v>40.781379200000003</v>
      </c>
      <c r="O3495" s="13">
        <f>VLOOKUP($B3495,Sheet2!A:F,6,FALSE)</f>
        <v>2.742949099352062</v>
      </c>
      <c r="P3495" s="1">
        <v>150000</v>
      </c>
      <c r="Q3495" s="3">
        <v>6.7500000000000004E-2</v>
      </c>
      <c r="R3495">
        <v>30</v>
      </c>
      <c r="S3495" s="1">
        <v>600000</v>
      </c>
      <c r="T3495" s="1">
        <v>3891.59</v>
      </c>
      <c r="U3495" s="1">
        <v>761.59</v>
      </c>
      <c r="V3495" s="1">
        <v>156.25</v>
      </c>
      <c r="W3495" s="4">
        <v>600</v>
      </c>
      <c r="X3495" s="1">
        <v>5409.43</v>
      </c>
      <c r="Y3495">
        <v>6</v>
      </c>
      <c r="Z3495">
        <v>10</v>
      </c>
      <c r="AA3495" t="str">
        <f>VLOOKUP($B3495,Sheet1!A:E,5,FALSE)</f>
        <v>Posh neighborhood, private schools, expensive supermarkets, iconic museums. </v>
      </c>
    </row>
    <row r="3496" spans="1:27" x14ac:dyDescent="0.2">
      <c r="A3496">
        <v>3666</v>
      </c>
      <c r="B3496" t="s">
        <v>4368</v>
      </c>
      <c r="C3496" t="s">
        <v>52</v>
      </c>
      <c r="D3496" s="1">
        <v>18000000</v>
      </c>
      <c r="E3496">
        <v>6</v>
      </c>
      <c r="F3496">
        <v>6</v>
      </c>
      <c r="G3496" s="2">
        <v>2184</v>
      </c>
      <c r="H3496" t="s">
        <v>42</v>
      </c>
      <c r="I3496" t="s">
        <v>28</v>
      </c>
      <c r="J3496" s="5">
        <v>10065</v>
      </c>
      <c r="K3496" s="8" t="str">
        <f>VLOOKUP($B3496,Sheet1!A:E,3,FALSE)</f>
        <v>Upper East Side</v>
      </c>
      <c r="L3496" s="8" t="str">
        <f>VLOOKUP($B3496,Sheet1!A:E,4,FALSE)</f>
        <v>A</v>
      </c>
      <c r="M3496">
        <v>-73.966878800000003</v>
      </c>
      <c r="N3496">
        <v>40.767631399999999</v>
      </c>
      <c r="O3496" s="13">
        <f>VLOOKUP($B3496,Sheet2!A:F,6,FALSE)</f>
        <v>1.622553833997348</v>
      </c>
      <c r="P3496" s="1">
        <v>3600000</v>
      </c>
      <c r="Q3496" s="3">
        <v>6.7500000000000004E-2</v>
      </c>
      <c r="R3496">
        <v>30</v>
      </c>
      <c r="S3496" s="1">
        <v>14400000</v>
      </c>
      <c r="T3496" s="1">
        <v>93398.13</v>
      </c>
      <c r="U3496" s="1">
        <v>18278.099999999999</v>
      </c>
      <c r="V3496" s="1">
        <v>3750</v>
      </c>
      <c r="W3496" s="4">
        <v>205</v>
      </c>
      <c r="X3496" s="1">
        <v>115631.23</v>
      </c>
      <c r="Y3496">
        <v>12</v>
      </c>
      <c r="Z3496">
        <v>7</v>
      </c>
      <c r="AA3496" t="str">
        <f>VLOOKUP($B3496,Sheet1!A:E,5,FALSE)</f>
        <v>Posh neighborhood, private schools, expensive supermarkets, iconic museums. </v>
      </c>
    </row>
    <row r="3497" spans="1:27" x14ac:dyDescent="0.2">
      <c r="A3497">
        <v>3667</v>
      </c>
      <c r="B3497" t="s">
        <v>4369</v>
      </c>
      <c r="C3497" t="s">
        <v>52</v>
      </c>
      <c r="D3497" s="1">
        <v>300000</v>
      </c>
      <c r="E3497">
        <v>1</v>
      </c>
      <c r="F3497">
        <v>1</v>
      </c>
      <c r="G3497">
        <v>800</v>
      </c>
      <c r="H3497" t="s">
        <v>929</v>
      </c>
      <c r="I3497" t="s">
        <v>45</v>
      </c>
      <c r="J3497" s="5">
        <v>11224</v>
      </c>
      <c r="K3497" s="8" t="str">
        <f>VLOOKUP($B3497,Sheet1!A:E,3,FALSE)</f>
        <v>Coney Island</v>
      </c>
      <c r="L3497" s="8" t="str">
        <f>VLOOKUP($B3497,Sheet1!A:E,4,FALSE)</f>
        <v>C</v>
      </c>
      <c r="M3497">
        <v>-73.973259400000003</v>
      </c>
      <c r="N3497">
        <v>40.577408400000003</v>
      </c>
      <c r="O3497" s="13">
        <f>VLOOKUP($B3497,Sheet2!A:F,6,FALSE)</f>
        <v>11.84474859257768</v>
      </c>
      <c r="P3497" s="1">
        <v>60000</v>
      </c>
      <c r="Q3497" s="3">
        <v>6.7500000000000004E-2</v>
      </c>
      <c r="R3497">
        <v>30</v>
      </c>
      <c r="S3497" s="1">
        <v>240000</v>
      </c>
      <c r="T3497" s="1">
        <v>1556.64</v>
      </c>
      <c r="U3497" s="1">
        <v>304.64</v>
      </c>
      <c r="V3497" s="1">
        <v>62.5</v>
      </c>
      <c r="W3497" s="4">
        <v>600</v>
      </c>
      <c r="X3497" s="1">
        <v>2523.77</v>
      </c>
      <c r="Y3497">
        <v>2</v>
      </c>
      <c r="Z3497">
        <v>7</v>
      </c>
      <c r="AA3497" t="str">
        <f>VLOOKUP($B3497,Sheet1!A:E,5,FALSE)</f>
        <v>Amusement parks by the boardwalk in Brooklyn, end of the D subway line.</v>
      </c>
    </row>
    <row r="3498" spans="1:27" x14ac:dyDescent="0.2">
      <c r="A3498">
        <v>3668</v>
      </c>
      <c r="B3498" t="s">
        <v>4370</v>
      </c>
      <c r="C3498" t="s">
        <v>34</v>
      </c>
      <c r="D3498" s="1">
        <v>675888</v>
      </c>
      <c r="E3498">
        <v>3</v>
      </c>
      <c r="F3498">
        <v>1</v>
      </c>
      <c r="G3498" s="2">
        <v>1662</v>
      </c>
      <c r="H3498" t="s">
        <v>389</v>
      </c>
      <c r="I3498" t="s">
        <v>36</v>
      </c>
      <c r="J3498" s="5">
        <v>10308</v>
      </c>
      <c r="K3498" s="8" t="str">
        <f>VLOOKUP($B3498,Sheet1!A:E,3,FALSE)</f>
        <v>Great Kills</v>
      </c>
      <c r="L3498" s="8" t="str">
        <f>VLOOKUP($B3498,Sheet1!A:E,4,FALSE)</f>
        <v>B</v>
      </c>
      <c r="M3498">
        <v>-74.144158700000006</v>
      </c>
      <c r="N3498">
        <v>40.551792499999998</v>
      </c>
      <c r="O3498" s="13">
        <f>VLOOKUP($B3498,Sheet2!A:F,6,FALSE)</f>
        <v>15.950325496568761</v>
      </c>
      <c r="P3498" s="1">
        <v>135177.60000000001</v>
      </c>
      <c r="Q3498" s="3">
        <v>6.7500000000000004E-2</v>
      </c>
      <c r="R3498">
        <v>30</v>
      </c>
      <c r="S3498" s="1">
        <v>540710.40000000002</v>
      </c>
      <c r="T3498" s="1">
        <v>3507.04</v>
      </c>
      <c r="U3498" s="1">
        <v>686.33</v>
      </c>
      <c r="V3498" s="1">
        <v>140.81</v>
      </c>
      <c r="W3498" s="4">
        <v>205</v>
      </c>
      <c r="X3498" s="1">
        <v>4539.18</v>
      </c>
      <c r="Y3498">
        <v>6</v>
      </c>
      <c r="Z3498">
        <v>14</v>
      </c>
      <c r="AA3498" t="str">
        <f>VLOOKUP($B3498,Sheet1!A:E,5,FALSE)</f>
        <v>Southern Staten Island, Suburban feel, waterfront community, Great Kills Park, named after Duth word of "Great creeks"</v>
      </c>
    </row>
    <row r="3499" spans="1:27" x14ac:dyDescent="0.2">
      <c r="A3499">
        <v>3669</v>
      </c>
      <c r="B3499" t="s">
        <v>4371</v>
      </c>
      <c r="C3499" t="s">
        <v>41</v>
      </c>
      <c r="D3499" s="1">
        <v>4400000</v>
      </c>
      <c r="E3499">
        <v>3</v>
      </c>
      <c r="F3499">
        <v>2.5</v>
      </c>
      <c r="G3499" s="2">
        <v>2400</v>
      </c>
      <c r="H3499" t="s">
        <v>39</v>
      </c>
      <c r="I3499" t="s">
        <v>45</v>
      </c>
      <c r="J3499" s="5">
        <v>11231</v>
      </c>
      <c r="K3499" s="8" t="str">
        <f>VLOOKUP($B3499,Sheet1!A:E,3,FALSE)</f>
        <v>Carroll Gardens</v>
      </c>
      <c r="L3499" s="8" t="str">
        <f>VLOOKUP($B3499,Sheet1!A:E,4,FALSE)</f>
        <v>A</v>
      </c>
      <c r="M3499">
        <v>-73.998507399999994</v>
      </c>
      <c r="N3499">
        <v>40.681938500000001</v>
      </c>
      <c r="O3499" s="13">
        <f>VLOOKUP($B3499,Sheet2!A:F,6,FALSE)</f>
        <v>4.665580440969296</v>
      </c>
      <c r="P3499" s="1">
        <v>880000</v>
      </c>
      <c r="Q3499" s="3">
        <v>6.7500000000000004E-2</v>
      </c>
      <c r="R3499">
        <v>30</v>
      </c>
      <c r="S3499" s="1">
        <v>3520000</v>
      </c>
      <c r="T3499" s="1">
        <v>22830.65</v>
      </c>
      <c r="U3499" s="1">
        <v>4467.9799999999996</v>
      </c>
      <c r="V3499" s="1">
        <v>916.67</v>
      </c>
      <c r="W3499" s="4">
        <v>600</v>
      </c>
      <c r="X3499" s="1">
        <v>28815.3</v>
      </c>
      <c r="Y3499">
        <v>6</v>
      </c>
      <c r="Z3499">
        <v>13</v>
      </c>
      <c r="AA3499" t="str">
        <f>VLOOKUP($B3499,Sheet1!A:E,5,FALSE)</f>
        <v>Italian-American heritage and charming brownstones.</v>
      </c>
    </row>
    <row r="3500" spans="1:27" x14ac:dyDescent="0.2">
      <c r="A3500">
        <v>3670</v>
      </c>
      <c r="B3500" t="s">
        <v>4372</v>
      </c>
      <c r="C3500" t="s">
        <v>52</v>
      </c>
      <c r="D3500" s="1">
        <v>215000</v>
      </c>
      <c r="E3500">
        <v>1</v>
      </c>
      <c r="F3500">
        <v>1</v>
      </c>
      <c r="G3500" s="2">
        <v>2184</v>
      </c>
      <c r="H3500" t="s">
        <v>4373</v>
      </c>
      <c r="I3500" t="s">
        <v>65</v>
      </c>
      <c r="J3500" s="5">
        <v>11415</v>
      </c>
      <c r="K3500" s="8" t="str">
        <f>VLOOKUP($B3500,Sheet1!A:E,3,FALSE)</f>
        <v>Kew Gardens</v>
      </c>
      <c r="L3500" s="8" t="str">
        <f>VLOOKUP($B3500,Sheet1!A:E,4,FALSE)</f>
        <v>A-</v>
      </c>
      <c r="M3500">
        <v>-73.832675499999993</v>
      </c>
      <c r="N3500">
        <v>40.706229100000002</v>
      </c>
      <c r="O3500" s="13">
        <f>VLOOKUP($B3500,Sheet2!A:F,6,FALSE)</f>
        <v>8.5400711903900905</v>
      </c>
      <c r="P3500" s="1">
        <v>43000</v>
      </c>
      <c r="Q3500" s="3">
        <v>6.7500000000000004E-2</v>
      </c>
      <c r="R3500">
        <v>30</v>
      </c>
      <c r="S3500" s="1">
        <v>172000</v>
      </c>
      <c r="T3500" s="1">
        <v>1115.5899999999999</v>
      </c>
      <c r="U3500" s="1">
        <v>218.32</v>
      </c>
      <c r="V3500" s="1">
        <v>44.79</v>
      </c>
      <c r="W3500" s="4">
        <v>600</v>
      </c>
      <c r="X3500" s="1">
        <v>1978.7</v>
      </c>
      <c r="Y3500">
        <v>2</v>
      </c>
      <c r="Z3500">
        <v>18</v>
      </c>
      <c r="AA3500" t="str">
        <f>VLOOKUP($B3500,Sheet1!A:E,5,FALSE)</f>
        <v>Suburban feel and historic architecture.</v>
      </c>
    </row>
    <row r="3501" spans="1:27" x14ac:dyDescent="0.2">
      <c r="A3501">
        <v>3672</v>
      </c>
      <c r="B3501" t="s">
        <v>4374</v>
      </c>
      <c r="C3501" t="s">
        <v>26</v>
      </c>
      <c r="D3501" s="1">
        <v>250000</v>
      </c>
      <c r="E3501">
        <v>3</v>
      </c>
      <c r="F3501">
        <v>1</v>
      </c>
      <c r="G3501" s="2">
        <v>2184</v>
      </c>
      <c r="H3501" t="s">
        <v>220</v>
      </c>
      <c r="I3501" t="s">
        <v>45</v>
      </c>
      <c r="J3501" s="5">
        <v>11207</v>
      </c>
      <c r="K3501" s="8" t="str">
        <f>VLOOKUP($B3501,Sheet1!A:E,3,FALSE)</f>
        <v>East New York</v>
      </c>
      <c r="L3501" s="8" t="str">
        <f>VLOOKUP($B3501,Sheet1!A:E,4,FALSE)</f>
        <v>D+</v>
      </c>
      <c r="M3501">
        <v>-73.878246599999997</v>
      </c>
      <c r="N3501">
        <v>40.657649399999997</v>
      </c>
      <c r="O3501" s="13">
        <f>VLOOKUP($B3501,Sheet2!A:F,6,FALSE)</f>
        <v>8.4411149472952971</v>
      </c>
      <c r="P3501" s="1">
        <v>50000</v>
      </c>
      <c r="Q3501" s="3">
        <v>6.7500000000000004E-2</v>
      </c>
      <c r="R3501">
        <v>30</v>
      </c>
      <c r="S3501" s="1">
        <v>200000</v>
      </c>
      <c r="T3501" s="1">
        <v>1297.2</v>
      </c>
      <c r="U3501" s="1">
        <v>253.86</v>
      </c>
      <c r="V3501" s="1">
        <v>52.08</v>
      </c>
      <c r="W3501" s="4">
        <v>600</v>
      </c>
      <c r="X3501" s="1">
        <v>2203.14</v>
      </c>
      <c r="Y3501">
        <v>6</v>
      </c>
      <c r="Z3501">
        <v>18</v>
      </c>
      <c r="AA3501" t="str">
        <f>VLOOKUP($B3501,Sheet1!A:E,5,FALSE)</f>
        <v>High Violence, Drug abuse, and Crime. Recovering neighborhood Urban Revitalization Projects with many community gardens &amp;Green Spaces. </v>
      </c>
    </row>
    <row r="3502" spans="1:27" x14ac:dyDescent="0.2">
      <c r="A3502">
        <v>3673</v>
      </c>
      <c r="B3502" t="s">
        <v>4375</v>
      </c>
      <c r="C3502" t="s">
        <v>87</v>
      </c>
      <c r="D3502" s="1">
        <v>2749000</v>
      </c>
      <c r="E3502">
        <v>3</v>
      </c>
      <c r="F3502">
        <v>6</v>
      </c>
      <c r="G3502" s="2">
        <v>4480</v>
      </c>
      <c r="H3502" t="s">
        <v>4376</v>
      </c>
      <c r="I3502" t="s">
        <v>45</v>
      </c>
      <c r="J3502" s="5">
        <v>11229</v>
      </c>
      <c r="K3502" s="8" t="str">
        <f>VLOOKUP($B3502,Sheet1!A:E,3,FALSE)</f>
        <v>Homecrest</v>
      </c>
      <c r="L3502" s="8" t="str">
        <f>VLOOKUP($B3502,Sheet1!A:E,4,FALSE)</f>
        <v>B</v>
      </c>
      <c r="M3502">
        <v>-73.953960699999996</v>
      </c>
      <c r="N3502">
        <v>40.597498199999997</v>
      </c>
      <c r="O3502" s="13">
        <f>VLOOKUP($B3502,Sheet2!A:F,6,FALSE)</f>
        <v>10.57132907394902</v>
      </c>
      <c r="P3502" s="1">
        <v>549800</v>
      </c>
      <c r="Q3502" s="3">
        <v>6.7500000000000004E-2</v>
      </c>
      <c r="R3502">
        <v>30</v>
      </c>
      <c r="S3502" s="1">
        <v>2199200</v>
      </c>
      <c r="T3502" s="1">
        <v>14263.97</v>
      </c>
      <c r="U3502" s="1">
        <v>2791.47</v>
      </c>
      <c r="V3502" s="1">
        <v>572.71</v>
      </c>
      <c r="W3502" s="4">
        <v>600</v>
      </c>
      <c r="X3502" s="1">
        <v>18228.150000000001</v>
      </c>
      <c r="Y3502">
        <v>6</v>
      </c>
      <c r="Z3502">
        <v>14</v>
      </c>
      <c r="AA3502" t="str">
        <f>VLOOKUP($B3502,Sheet1!A:E,5,FALSE)</f>
        <v>Residential community and local parks.</v>
      </c>
    </row>
    <row r="3503" spans="1:27" x14ac:dyDescent="0.2">
      <c r="A3503">
        <v>3674</v>
      </c>
      <c r="B3503" t="s">
        <v>4377</v>
      </c>
      <c r="C3503" t="s">
        <v>41</v>
      </c>
      <c r="D3503" s="1">
        <v>860000</v>
      </c>
      <c r="E3503">
        <v>3</v>
      </c>
      <c r="F3503">
        <v>2</v>
      </c>
      <c r="G3503" s="2">
        <v>2000</v>
      </c>
      <c r="H3503" t="s">
        <v>47</v>
      </c>
      <c r="I3503" t="s">
        <v>45</v>
      </c>
      <c r="J3503" s="5">
        <v>11210</v>
      </c>
      <c r="K3503" s="8" t="str">
        <f>VLOOKUP($B3503,Sheet1!A:E,3,FALSE)</f>
        <v>Flatbush</v>
      </c>
      <c r="L3503" s="8" t="str">
        <f>VLOOKUP($B3503,Sheet1!A:E,4,FALSE)</f>
        <v>B</v>
      </c>
      <c r="M3503">
        <v>-73.937692799999994</v>
      </c>
      <c r="N3503">
        <v>40.631594300000003</v>
      </c>
      <c r="O3503" s="13">
        <f>VLOOKUP($B3503,Sheet2!A:F,6,FALSE)</f>
        <v>8.4682609965500681</v>
      </c>
      <c r="P3503" s="1">
        <v>172000</v>
      </c>
      <c r="Q3503" s="3">
        <v>6.7500000000000004E-2</v>
      </c>
      <c r="R3503">
        <v>30</v>
      </c>
      <c r="S3503" s="1">
        <v>688000</v>
      </c>
      <c r="T3503" s="1">
        <v>4462.3500000000004</v>
      </c>
      <c r="U3503" s="1">
        <v>873.29</v>
      </c>
      <c r="V3503" s="1">
        <v>179.17</v>
      </c>
      <c r="W3503" s="4">
        <v>160</v>
      </c>
      <c r="X3503" s="1">
        <v>5674.81</v>
      </c>
      <c r="Y3503">
        <v>6</v>
      </c>
      <c r="Z3503">
        <v>13</v>
      </c>
      <c r="AA3503" t="str">
        <f>VLOOKUP($B3503,Sheet1!A:E,5,FALSE)</f>
        <v>Family friendly neighborhood, Open Space, South of Prospect Park, more affordable, having Carribean &amp; Haitian Influence.</v>
      </c>
    </row>
    <row r="3504" spans="1:27" x14ac:dyDescent="0.2">
      <c r="A3504">
        <v>3675</v>
      </c>
      <c r="B3504" t="s">
        <v>4378</v>
      </c>
      <c r="C3504" t="s">
        <v>26</v>
      </c>
      <c r="D3504" s="1">
        <v>1195000</v>
      </c>
      <c r="E3504">
        <v>1</v>
      </c>
      <c r="F3504">
        <v>1</v>
      </c>
      <c r="G3504">
        <v>713</v>
      </c>
      <c r="H3504" t="s">
        <v>31</v>
      </c>
      <c r="I3504" t="s">
        <v>28</v>
      </c>
      <c r="J3504" s="5">
        <v>10007</v>
      </c>
      <c r="K3504" s="8" t="str">
        <f>VLOOKUP($B3504,Sheet1!A:E,3,FALSE)</f>
        <v>Tribeca</v>
      </c>
      <c r="L3504" s="8" t="str">
        <f>VLOOKUP($B3504,Sheet1!A:E,4,FALSE)</f>
        <v>A</v>
      </c>
      <c r="M3504">
        <v>-74.006439200000003</v>
      </c>
      <c r="N3504">
        <v>40.714794699999999</v>
      </c>
      <c r="O3504" s="13">
        <f>VLOOKUP($B3504,Sheet2!A:F,6,FALSE)</f>
        <v>2.593776087265105</v>
      </c>
      <c r="P3504" s="1">
        <v>239000</v>
      </c>
      <c r="Q3504" s="3">
        <v>6.7500000000000004E-2</v>
      </c>
      <c r="R3504">
        <v>30</v>
      </c>
      <c r="S3504" s="1">
        <v>956000</v>
      </c>
      <c r="T3504" s="1">
        <v>6200.6</v>
      </c>
      <c r="U3504" s="1">
        <v>1213.46</v>
      </c>
      <c r="V3504" s="1">
        <v>248.96</v>
      </c>
      <c r="W3504" s="4">
        <v>600</v>
      </c>
      <c r="X3504" s="1">
        <v>8263.02</v>
      </c>
      <c r="Y3504">
        <v>2</v>
      </c>
      <c r="Z3504">
        <v>6</v>
      </c>
      <c r="AA3504" t="str">
        <f>VLOOKUP($B3504,Sheet1!A:E,5,FALSE)</f>
        <v>Upscale residences, celebrity residents,  Tribeca Film Festival, converted warehouse architecture.</v>
      </c>
    </row>
    <row r="3505" spans="1:27" x14ac:dyDescent="0.2">
      <c r="A3505">
        <v>3676</v>
      </c>
      <c r="B3505" t="s">
        <v>4379</v>
      </c>
      <c r="C3505" t="s">
        <v>34</v>
      </c>
      <c r="D3505" s="1">
        <v>825000</v>
      </c>
      <c r="E3505">
        <v>3</v>
      </c>
      <c r="F3505">
        <v>2</v>
      </c>
      <c r="G3505" s="2">
        <v>1400</v>
      </c>
      <c r="H3505" t="s">
        <v>322</v>
      </c>
      <c r="I3505" t="s">
        <v>65</v>
      </c>
      <c r="J3505" s="5">
        <v>11368</v>
      </c>
      <c r="K3505" s="8" t="str">
        <f>VLOOKUP($B3505,Sheet1!A:E,3,FALSE)</f>
        <v>Corona</v>
      </c>
      <c r="L3505" s="8" t="str">
        <f>VLOOKUP($B3505,Sheet1!A:E,4,FALSE)</f>
        <v>C</v>
      </c>
      <c r="M3505">
        <v>-73.854246900000007</v>
      </c>
      <c r="N3505">
        <v>40.753708400000001</v>
      </c>
      <c r="O3505" s="13">
        <f>VLOOKUP($B3505,Sheet2!A:F,6,FALSE)</f>
        <v>6.8920210813388207</v>
      </c>
      <c r="P3505" s="1">
        <v>165000</v>
      </c>
      <c r="Q3505" s="3">
        <v>6.7500000000000004E-2</v>
      </c>
      <c r="R3505">
        <v>30</v>
      </c>
      <c r="S3505" s="1">
        <v>660000</v>
      </c>
      <c r="T3505" s="1">
        <v>4280.75</v>
      </c>
      <c r="U3505" s="1">
        <v>837.75</v>
      </c>
      <c r="V3505" s="1">
        <v>171.88</v>
      </c>
      <c r="W3505" s="4">
        <v>600</v>
      </c>
      <c r="X3505" s="1">
        <v>5890.37</v>
      </c>
      <c r="Y3505">
        <v>6</v>
      </c>
      <c r="Z3505">
        <v>9</v>
      </c>
      <c r="AA3505" t="str">
        <f>VLOOKUP($B3505,Sheet1!A:E,5,FALSE)</f>
        <v>Flushing Meadows - Corona Park Queens, Lemon Ice King icees, strong Latino community.</v>
      </c>
    </row>
    <row r="3506" spans="1:27" x14ac:dyDescent="0.2">
      <c r="A3506">
        <v>3677</v>
      </c>
      <c r="B3506" t="s">
        <v>4380</v>
      </c>
      <c r="C3506" t="s">
        <v>52</v>
      </c>
      <c r="D3506" s="1">
        <v>295000</v>
      </c>
      <c r="E3506">
        <v>2</v>
      </c>
      <c r="F3506">
        <v>1</v>
      </c>
      <c r="G3506" s="2">
        <v>2184</v>
      </c>
      <c r="H3506" t="s">
        <v>258</v>
      </c>
      <c r="I3506" t="s">
        <v>54</v>
      </c>
      <c r="J3506" s="5">
        <v>10463</v>
      </c>
      <c r="K3506" s="8" t="str">
        <f>VLOOKUP($B3506,Sheet1!A:E,3,FALSE)</f>
        <v>Riverdale</v>
      </c>
      <c r="L3506" s="8" t="str">
        <f>VLOOKUP($B3506,Sheet1!A:E,4,FALSE)</f>
        <v>A-</v>
      </c>
      <c r="M3506">
        <v>-73.908858600000002</v>
      </c>
      <c r="N3506">
        <v>40.885837500000001</v>
      </c>
      <c r="O3506" s="13">
        <f>VLOOKUP($B3506,Sheet2!A:F,6,FALSE)</f>
        <v>10.27166855475172</v>
      </c>
      <c r="P3506" s="1">
        <v>59000</v>
      </c>
      <c r="Q3506" s="3">
        <v>6.7500000000000004E-2</v>
      </c>
      <c r="R3506">
        <v>30</v>
      </c>
      <c r="S3506" s="1">
        <v>236000</v>
      </c>
      <c r="T3506" s="1">
        <v>1530.69</v>
      </c>
      <c r="U3506" s="1">
        <v>299.56</v>
      </c>
      <c r="V3506" s="1">
        <v>61.46</v>
      </c>
      <c r="W3506" s="4">
        <v>600</v>
      </c>
      <c r="X3506" s="1">
        <v>2491.71</v>
      </c>
      <c r="Y3506">
        <v>4</v>
      </c>
      <c r="Z3506">
        <v>18</v>
      </c>
      <c r="AA3506" t="str">
        <f>VLOOKUP($B3506,Sheet1!A:E,5,FALSE)</f>
        <v>Residential neighborhood , affluent enclave within the Bronx., "alternative to the Upper West side", Car Transportation is reccomended.</v>
      </c>
    </row>
    <row r="3507" spans="1:27" x14ac:dyDescent="0.2">
      <c r="A3507">
        <v>3678</v>
      </c>
      <c r="B3507" t="s">
        <v>4381</v>
      </c>
      <c r="C3507" t="s">
        <v>188</v>
      </c>
      <c r="D3507" s="1">
        <v>999000</v>
      </c>
      <c r="E3507">
        <v>1</v>
      </c>
      <c r="F3507">
        <v>2</v>
      </c>
      <c r="G3507" s="2">
        <v>1150</v>
      </c>
      <c r="H3507" t="s">
        <v>39</v>
      </c>
      <c r="I3507" t="s">
        <v>28</v>
      </c>
      <c r="J3507" s="5">
        <v>10065</v>
      </c>
      <c r="K3507" s="8" t="str">
        <f>VLOOKUP($B3507,Sheet1!A:E,3,FALSE)</f>
        <v>Upper East Side</v>
      </c>
      <c r="L3507" s="8" t="str">
        <f>VLOOKUP($B3507,Sheet1!A:E,4,FALSE)</f>
        <v>A</v>
      </c>
      <c r="M3507">
        <v>-73.959976100000006</v>
      </c>
      <c r="N3507">
        <v>40.761415700000001</v>
      </c>
      <c r="O3507" s="13">
        <f>VLOOKUP($B3507,Sheet2!A:F,6,FALSE)</f>
        <v>1.593543378527672</v>
      </c>
      <c r="P3507" s="1">
        <v>199800</v>
      </c>
      <c r="Q3507" s="3">
        <v>6.7500000000000004E-2</v>
      </c>
      <c r="R3507">
        <v>30</v>
      </c>
      <c r="S3507" s="1">
        <v>799200</v>
      </c>
      <c r="T3507" s="1">
        <v>5183.6000000000004</v>
      </c>
      <c r="U3507" s="1">
        <v>1014.43</v>
      </c>
      <c r="V3507" s="1">
        <v>208.13</v>
      </c>
      <c r="W3507" s="4">
        <v>600</v>
      </c>
      <c r="X3507" s="1">
        <v>7006.16</v>
      </c>
      <c r="Y3507">
        <v>2</v>
      </c>
      <c r="Z3507">
        <v>7</v>
      </c>
      <c r="AA3507" t="str">
        <f>VLOOKUP($B3507,Sheet1!A:E,5,FALSE)</f>
        <v>Posh neighborhood, private schools, expensive supermarkets, iconic museums. </v>
      </c>
    </row>
    <row r="3508" spans="1:27" x14ac:dyDescent="0.2">
      <c r="A3508">
        <v>3679</v>
      </c>
      <c r="B3508" t="s">
        <v>4382</v>
      </c>
      <c r="C3508" t="s">
        <v>26</v>
      </c>
      <c r="D3508" s="1">
        <v>599000</v>
      </c>
      <c r="E3508">
        <v>1</v>
      </c>
      <c r="F3508">
        <v>1</v>
      </c>
      <c r="G3508" s="2">
        <v>2184</v>
      </c>
      <c r="H3508" t="s">
        <v>603</v>
      </c>
      <c r="I3508" t="s">
        <v>28</v>
      </c>
      <c r="J3508" s="5">
        <v>10029</v>
      </c>
      <c r="K3508" s="8" t="str">
        <f>VLOOKUP($B3508,Sheet1!A:E,3,FALSE)</f>
        <v>East Harlem</v>
      </c>
      <c r="L3508" s="8" t="str">
        <f>VLOOKUP($B3508,Sheet1!A:E,4,FALSE)</f>
        <v>C</v>
      </c>
      <c r="M3508">
        <v>-73.948587900000007</v>
      </c>
      <c r="N3508">
        <v>40.787995600000002</v>
      </c>
      <c r="O3508" s="13">
        <f>VLOOKUP($B3508,Sheet2!A:F,6,FALSE)</f>
        <v>3.3232315907810599</v>
      </c>
      <c r="P3508" s="1">
        <v>119800</v>
      </c>
      <c r="Q3508" s="3">
        <v>6.7500000000000004E-2</v>
      </c>
      <c r="R3508">
        <v>30</v>
      </c>
      <c r="S3508" s="1">
        <v>479200</v>
      </c>
      <c r="T3508" s="1">
        <v>3108.08</v>
      </c>
      <c r="U3508" s="1">
        <v>608.25</v>
      </c>
      <c r="V3508" s="1">
        <v>124.79</v>
      </c>
      <c r="W3508" s="4">
        <v>600</v>
      </c>
      <c r="X3508" s="1">
        <v>4441.13</v>
      </c>
      <c r="Y3508">
        <v>2</v>
      </c>
      <c r="Z3508">
        <v>18</v>
      </c>
      <c r="AA3508" t="str">
        <f>VLOOKUP($B3508,Sheet1!A:E,5,FALSE)</f>
        <v>Spanish Harlem/ "El Barrio", Latin American &amp; Caribbean restaurants. Bustling street life. </v>
      </c>
    </row>
    <row r="3509" spans="1:27" x14ac:dyDescent="0.2">
      <c r="A3509">
        <v>3682</v>
      </c>
      <c r="B3509" t="s">
        <v>4383</v>
      </c>
      <c r="C3509" t="s">
        <v>87</v>
      </c>
      <c r="D3509" s="1">
        <v>1169900</v>
      </c>
      <c r="E3509">
        <v>6</v>
      </c>
      <c r="F3509">
        <v>4</v>
      </c>
      <c r="G3509" s="2">
        <v>2310</v>
      </c>
      <c r="H3509" t="s">
        <v>1022</v>
      </c>
      <c r="I3509" t="s">
        <v>65</v>
      </c>
      <c r="J3509" s="5">
        <v>11368</v>
      </c>
      <c r="K3509" s="8" t="str">
        <f>VLOOKUP($B3509,Sheet1!A:E,3,FALSE)</f>
        <v>Corona</v>
      </c>
      <c r="L3509" s="8" t="str">
        <f>VLOOKUP($B3509,Sheet1!A:E,4,FALSE)</f>
        <v>C</v>
      </c>
      <c r="M3509">
        <v>-73.860996200000002</v>
      </c>
      <c r="N3509">
        <v>40.746294300000002</v>
      </c>
      <c r="O3509" s="13">
        <f>VLOOKUP($B3509,Sheet2!A:F,6,FALSE)</f>
        <v>6.5322787302646121</v>
      </c>
      <c r="P3509" s="1">
        <v>233980</v>
      </c>
      <c r="Q3509" s="3">
        <v>6.7500000000000004E-2</v>
      </c>
      <c r="R3509">
        <v>30</v>
      </c>
      <c r="S3509" s="1">
        <v>935920</v>
      </c>
      <c r="T3509" s="1">
        <v>6070.36</v>
      </c>
      <c r="U3509" s="1">
        <v>1187.97</v>
      </c>
      <c r="V3509" s="1">
        <v>243.73</v>
      </c>
      <c r="W3509" s="4">
        <v>600</v>
      </c>
      <c r="X3509" s="1">
        <v>8102.06</v>
      </c>
      <c r="Y3509">
        <v>12</v>
      </c>
      <c r="Z3509">
        <v>10</v>
      </c>
      <c r="AA3509" t="str">
        <f>VLOOKUP($B3509,Sheet1!A:E,5,FALSE)</f>
        <v>Flushing Meadows - Corona Park Queens, Lemon Ice King icees, strong Latino community.</v>
      </c>
    </row>
    <row r="3510" spans="1:27" x14ac:dyDescent="0.2">
      <c r="A3510">
        <v>3683</v>
      </c>
      <c r="B3510" t="s">
        <v>4384</v>
      </c>
      <c r="C3510" t="s">
        <v>34</v>
      </c>
      <c r="D3510" s="1">
        <v>2795000</v>
      </c>
      <c r="E3510">
        <v>6</v>
      </c>
      <c r="F3510">
        <v>6</v>
      </c>
      <c r="G3510" s="2">
        <v>3600</v>
      </c>
      <c r="H3510" t="s">
        <v>4385</v>
      </c>
      <c r="I3510" t="s">
        <v>45</v>
      </c>
      <c r="J3510" s="5">
        <v>11217</v>
      </c>
      <c r="K3510" s="8" t="str">
        <f>VLOOKUP($B3510,Sheet1!A:E,3,FALSE)</f>
        <v>Boerum Hill</v>
      </c>
      <c r="L3510" s="8" t="str">
        <f>VLOOKUP($B3510,Sheet1!A:E,4,FALSE)</f>
        <v>B</v>
      </c>
      <c r="M3510">
        <v>-73.982079100000007</v>
      </c>
      <c r="N3510">
        <v>40.6824096</v>
      </c>
      <c r="O3510" s="13">
        <f>VLOOKUP($B3510,Sheet2!A:F,6,FALSE)</f>
        <v>4.5856347590952584</v>
      </c>
      <c r="P3510" s="1">
        <v>559000</v>
      </c>
      <c r="Q3510" s="3">
        <v>6.7500000000000004E-2</v>
      </c>
      <c r="R3510">
        <v>30</v>
      </c>
      <c r="S3510" s="1">
        <v>2236000</v>
      </c>
      <c r="T3510" s="1">
        <v>14502.65</v>
      </c>
      <c r="U3510" s="1">
        <v>2838.18</v>
      </c>
      <c r="V3510" s="1">
        <v>582.29</v>
      </c>
      <c r="W3510" s="4">
        <v>375</v>
      </c>
      <c r="X3510" s="1">
        <v>18298.13</v>
      </c>
      <c r="Y3510">
        <v>12</v>
      </c>
      <c r="Z3510">
        <v>11</v>
      </c>
      <c r="AA3510" t="str">
        <f>VLOOKUP($B3510,Sheet1!A:E,5,FALSE)</f>
        <v>Historic brownstones, upscale boutique shops, close to Downtown Brooklyn. </v>
      </c>
    </row>
    <row r="3511" spans="1:27" x14ac:dyDescent="0.2">
      <c r="A3511">
        <v>3684</v>
      </c>
      <c r="B3511" t="s">
        <v>4386</v>
      </c>
      <c r="C3511" t="s">
        <v>34</v>
      </c>
      <c r="D3511" s="1">
        <v>6250000</v>
      </c>
      <c r="E3511">
        <v>4</v>
      </c>
      <c r="F3511">
        <v>2</v>
      </c>
      <c r="G3511" s="2">
        <v>4500</v>
      </c>
      <c r="H3511" t="s">
        <v>69</v>
      </c>
      <c r="I3511" t="s">
        <v>28</v>
      </c>
      <c r="J3511" s="5">
        <v>10010</v>
      </c>
      <c r="K3511" s="8" t="str">
        <f>VLOOKUP($B3511,Sheet1!A:E,3,FALSE)</f>
        <v>Gramercy Park</v>
      </c>
      <c r="L3511" s="8" t="str">
        <f>VLOOKUP($B3511,Sheet1!A:E,4,FALSE)</f>
        <v>A</v>
      </c>
      <c r="M3511">
        <v>-73.988264599999994</v>
      </c>
      <c r="N3511">
        <v>40.739891</v>
      </c>
      <c r="O3511" s="13">
        <f>VLOOKUP($B3511,Sheet2!A:F,6,FALSE)</f>
        <v>0.63365753034819128</v>
      </c>
      <c r="P3511" s="1">
        <v>1250000</v>
      </c>
      <c r="Q3511" s="3">
        <v>6.7500000000000004E-2</v>
      </c>
      <c r="R3511">
        <v>30</v>
      </c>
      <c r="S3511" s="1">
        <v>5000000</v>
      </c>
      <c r="T3511" s="1">
        <v>32429.9</v>
      </c>
      <c r="U3511" s="1">
        <v>6346.56</v>
      </c>
      <c r="V3511" s="1">
        <v>1302.08</v>
      </c>
      <c r="W3511" s="4">
        <v>550</v>
      </c>
      <c r="X3511" s="1">
        <v>40628.550000000003</v>
      </c>
      <c r="Y3511">
        <v>8</v>
      </c>
      <c r="Z3511">
        <v>28</v>
      </c>
      <c r="AA3511" t="str">
        <f>VLOOKUP($B3511,Sheet1!A:E,5,FALSE)</f>
        <v>East 18th to East 22nd street, private 2 acre park for residents only, Town houses with Backyards.</v>
      </c>
    </row>
    <row r="3512" spans="1:27" x14ac:dyDescent="0.2">
      <c r="A3512">
        <v>3685</v>
      </c>
      <c r="B3512" t="s">
        <v>4387</v>
      </c>
      <c r="C3512" t="s">
        <v>87</v>
      </c>
      <c r="D3512" s="1">
        <v>2099000</v>
      </c>
      <c r="E3512">
        <v>3</v>
      </c>
      <c r="F3512">
        <v>6</v>
      </c>
      <c r="G3512" s="2">
        <v>3520</v>
      </c>
      <c r="H3512" t="s">
        <v>62</v>
      </c>
      <c r="I3512" t="s">
        <v>45</v>
      </c>
      <c r="J3512" s="5">
        <v>11204</v>
      </c>
      <c r="K3512" s="8" t="str">
        <f>VLOOKUP($B3512,Sheet1!A:E,3,FALSE)</f>
        <v>Bensonhurst</v>
      </c>
      <c r="L3512" s="8" t="str">
        <f>VLOOKUP($B3512,Sheet1!A:E,4,FALSE)</f>
        <v>B+</v>
      </c>
      <c r="M3512">
        <v>-73.991232699999998</v>
      </c>
      <c r="N3512">
        <v>40.619048100000001</v>
      </c>
      <c r="O3512" s="13">
        <f>VLOOKUP($B3512,Sheet2!A:F,6,FALSE)</f>
        <v>8.959491851780248</v>
      </c>
      <c r="P3512" s="1">
        <v>419800</v>
      </c>
      <c r="Q3512" s="3">
        <v>6.7500000000000004E-2</v>
      </c>
      <c r="R3512">
        <v>30</v>
      </c>
      <c r="S3512" s="1">
        <v>1679200</v>
      </c>
      <c r="T3512" s="1">
        <v>10891.26</v>
      </c>
      <c r="U3512" s="1">
        <v>2131.4299999999998</v>
      </c>
      <c r="V3512" s="1">
        <v>437.29</v>
      </c>
      <c r="W3512" s="4">
        <v>1700</v>
      </c>
      <c r="X3512" s="1">
        <v>15159.98</v>
      </c>
      <c r="Y3512">
        <v>6</v>
      </c>
      <c r="Z3512">
        <v>11</v>
      </c>
      <c r="AA3512" t="str">
        <f>VLOOKUP($B3512,Sheet1!A:E,5,FALSE)</f>
        <v>Bay Parkway being the primary commercial area with shops &amp; dining, Italian-American heritage, large Bensonhurst Park, and many more niche local markets.</v>
      </c>
    </row>
    <row r="3513" spans="1:27" x14ac:dyDescent="0.2">
      <c r="A3513">
        <v>3686</v>
      </c>
      <c r="B3513" t="s">
        <v>4388</v>
      </c>
      <c r="C3513" t="s">
        <v>52</v>
      </c>
      <c r="D3513" s="1">
        <v>339000</v>
      </c>
      <c r="E3513">
        <v>1</v>
      </c>
      <c r="F3513">
        <v>1</v>
      </c>
      <c r="G3513" s="2">
        <v>2184</v>
      </c>
      <c r="H3513" t="s">
        <v>1496</v>
      </c>
      <c r="I3513" t="s">
        <v>65</v>
      </c>
      <c r="J3513" s="5">
        <v>11375</v>
      </c>
      <c r="K3513" s="8" t="str">
        <f>VLOOKUP($B3513,Sheet1!A:E,3,FALSE)</f>
        <v>Forest Hills</v>
      </c>
      <c r="L3513" s="8" t="str">
        <f>VLOOKUP($B3513,Sheet1!A:E,4,FALSE)</f>
        <v>A</v>
      </c>
      <c r="M3513">
        <v>-73.831444599999998</v>
      </c>
      <c r="N3513">
        <v>40.7162869</v>
      </c>
      <c r="O3513" s="13">
        <f>VLOOKUP($B3513,Sheet2!A:F,6,FALSE)</f>
        <v>8.3884557899819718</v>
      </c>
      <c r="P3513" s="1">
        <v>67800</v>
      </c>
      <c r="Q3513" s="3">
        <v>6.7500000000000004E-2</v>
      </c>
      <c r="R3513">
        <v>30</v>
      </c>
      <c r="S3513" s="1">
        <v>271200</v>
      </c>
      <c r="T3513" s="1">
        <v>1759</v>
      </c>
      <c r="U3513" s="1">
        <v>344.24</v>
      </c>
      <c r="V3513" s="1">
        <v>70.63</v>
      </c>
      <c r="W3513" s="4">
        <v>375</v>
      </c>
      <c r="X3513" s="1">
        <v>2548.86</v>
      </c>
      <c r="Y3513">
        <v>2</v>
      </c>
      <c r="Z3513">
        <v>18</v>
      </c>
      <c r="AA3513" t="str">
        <f>VLOOKUP($B3513,Sheet1!A:E,5,FALSE)</f>
        <v>Forest Hills Stadium - historic concert venue, commuter friendly from Manhattan.</v>
      </c>
    </row>
    <row r="3514" spans="1:27" x14ac:dyDescent="0.2">
      <c r="A3514">
        <v>3687</v>
      </c>
      <c r="B3514" t="s">
        <v>4389</v>
      </c>
      <c r="C3514" t="s">
        <v>52</v>
      </c>
      <c r="D3514" s="1">
        <v>255000</v>
      </c>
      <c r="E3514">
        <v>1</v>
      </c>
      <c r="F3514">
        <v>1</v>
      </c>
      <c r="G3514" s="2">
        <v>2184</v>
      </c>
      <c r="H3514" t="s">
        <v>2532</v>
      </c>
      <c r="I3514" t="s">
        <v>65</v>
      </c>
      <c r="J3514" s="5">
        <v>11367</v>
      </c>
      <c r="K3514" s="8" t="str">
        <f>VLOOKUP($B3514,Sheet1!A:E,3,FALSE)</f>
        <v>Flushing</v>
      </c>
      <c r="L3514" s="8" t="str">
        <f>VLOOKUP($B3514,Sheet1!A:E,4,FALSE)</f>
        <v>B</v>
      </c>
      <c r="M3514">
        <v>-73.8286528</v>
      </c>
      <c r="N3514">
        <v>40.731511900000001</v>
      </c>
      <c r="O3514" s="13">
        <f>VLOOKUP($B3514,Sheet2!A:F,6,FALSE)</f>
        <v>8.3143634798355244</v>
      </c>
      <c r="P3514" s="1">
        <v>51000</v>
      </c>
      <c r="Q3514" s="3">
        <v>6.7500000000000004E-2</v>
      </c>
      <c r="R3514">
        <v>30</v>
      </c>
      <c r="S3514" s="1">
        <v>204000</v>
      </c>
      <c r="T3514" s="1">
        <v>1323.14</v>
      </c>
      <c r="U3514" s="1">
        <v>258.94</v>
      </c>
      <c r="V3514" s="1">
        <v>53.13</v>
      </c>
      <c r="W3514" s="4">
        <v>600</v>
      </c>
      <c r="X3514" s="1">
        <v>2235.1999999999998</v>
      </c>
      <c r="Y3514">
        <v>2</v>
      </c>
      <c r="Z3514">
        <v>18</v>
      </c>
      <c r="AA3514" t="str">
        <f>VLOOKUP($B3514,Sheet1!A:E,5,FALSE)</f>
        <v>Bustling Chinese and  Korean community. Large shopping community.</v>
      </c>
    </row>
    <row r="3515" spans="1:27" x14ac:dyDescent="0.2">
      <c r="A3515">
        <v>3688</v>
      </c>
      <c r="B3515" t="s">
        <v>4390</v>
      </c>
      <c r="C3515" t="s">
        <v>52</v>
      </c>
      <c r="D3515" s="1">
        <v>140000</v>
      </c>
      <c r="E3515">
        <v>3</v>
      </c>
      <c r="F3515">
        <v>1</v>
      </c>
      <c r="G3515" s="2">
        <v>2184</v>
      </c>
      <c r="H3515" t="s">
        <v>1512</v>
      </c>
      <c r="I3515" t="s">
        <v>65</v>
      </c>
      <c r="J3515" s="5">
        <v>11432</v>
      </c>
      <c r="K3515" s="8" t="str">
        <f>VLOOKUP($B3515,Sheet1!A:E,3,FALSE)</f>
        <v>Jamaica</v>
      </c>
      <c r="L3515" s="8" t="str">
        <f>VLOOKUP($B3515,Sheet1!A:E,4,FALSE)</f>
        <v>C</v>
      </c>
      <c r="M3515">
        <v>-73.798849799999999</v>
      </c>
      <c r="N3515">
        <v>40.710157299999999</v>
      </c>
      <c r="O3515" s="13">
        <f>VLOOKUP($B3515,Sheet2!A:F,6,FALSE)</f>
        <v>10.150709114155781</v>
      </c>
      <c r="P3515" s="1">
        <v>28000</v>
      </c>
      <c r="Q3515" s="3">
        <v>6.7500000000000004E-2</v>
      </c>
      <c r="R3515">
        <v>30</v>
      </c>
      <c r="S3515" s="1">
        <v>112000</v>
      </c>
      <c r="T3515" s="1">
        <v>726.43</v>
      </c>
      <c r="U3515" s="1">
        <v>142.16</v>
      </c>
      <c r="V3515" s="1">
        <v>29.17</v>
      </c>
      <c r="W3515" s="4">
        <v>1000</v>
      </c>
      <c r="X3515" s="1">
        <v>1897.76</v>
      </c>
      <c r="Y3515">
        <v>6</v>
      </c>
      <c r="Z3515">
        <v>18</v>
      </c>
      <c r="AA3515" t="str">
        <f>VLOOKUP($B3515,Sheet1!A:E,5,FALSE)</f>
        <v>Sectioned into 3 sub-neighborhoods, estates in the north east, west shopping areas, and South high crime area.</v>
      </c>
    </row>
    <row r="3516" spans="1:27" x14ac:dyDescent="0.2">
      <c r="A3516">
        <v>3689</v>
      </c>
      <c r="B3516" t="s">
        <v>4391</v>
      </c>
      <c r="C3516" t="s">
        <v>52</v>
      </c>
      <c r="D3516" s="1">
        <v>240000</v>
      </c>
      <c r="E3516">
        <v>3</v>
      </c>
      <c r="F3516">
        <v>1</v>
      </c>
      <c r="G3516">
        <v>500</v>
      </c>
      <c r="H3516" t="s">
        <v>470</v>
      </c>
      <c r="I3516" t="s">
        <v>65</v>
      </c>
      <c r="J3516" s="5">
        <v>11375</v>
      </c>
      <c r="K3516" s="8" t="str">
        <f>VLOOKUP($B3516,Sheet1!A:E,3,FALSE)</f>
        <v>Forest Hills</v>
      </c>
      <c r="L3516" s="8" t="str">
        <f>VLOOKUP($B3516,Sheet1!A:E,4,FALSE)</f>
        <v>A</v>
      </c>
      <c r="M3516">
        <v>-73.849365500000005</v>
      </c>
      <c r="N3516">
        <v>40.7223221</v>
      </c>
      <c r="O3516" s="13">
        <f>VLOOKUP($B3516,Sheet2!A:F,6,FALSE)</f>
        <v>7.3718563458220316</v>
      </c>
      <c r="P3516" s="1">
        <v>48000</v>
      </c>
      <c r="Q3516" s="3">
        <v>6.7500000000000004E-2</v>
      </c>
      <c r="R3516">
        <v>30</v>
      </c>
      <c r="S3516" s="1">
        <v>192000</v>
      </c>
      <c r="T3516" s="1">
        <v>1245.31</v>
      </c>
      <c r="U3516" s="1">
        <v>243.71</v>
      </c>
      <c r="V3516" s="1">
        <v>50</v>
      </c>
      <c r="W3516" s="4">
        <v>600</v>
      </c>
      <c r="X3516" s="1">
        <v>2139.02</v>
      </c>
      <c r="Y3516">
        <v>6</v>
      </c>
      <c r="Z3516">
        <v>4</v>
      </c>
      <c r="AA3516" t="str">
        <f>VLOOKUP($B3516,Sheet1!A:E,5,FALSE)</f>
        <v>Forest Hills Stadium - historic concert venue, commuter friendly from Manhattan.</v>
      </c>
    </row>
    <row r="3517" spans="1:27" x14ac:dyDescent="0.2">
      <c r="A3517">
        <v>3690</v>
      </c>
      <c r="B3517" t="s">
        <v>4392</v>
      </c>
      <c r="C3517" t="s">
        <v>52</v>
      </c>
      <c r="D3517" s="1">
        <v>1775000</v>
      </c>
      <c r="E3517">
        <v>2</v>
      </c>
      <c r="F3517">
        <v>2</v>
      </c>
      <c r="G3517" s="2">
        <v>2184</v>
      </c>
      <c r="H3517" t="s">
        <v>39</v>
      </c>
      <c r="I3517" t="s">
        <v>28</v>
      </c>
      <c r="J3517" s="5">
        <v>10023</v>
      </c>
      <c r="K3517" s="8" t="str">
        <f>VLOOKUP($B3517,Sheet1!A:E,3,FALSE)</f>
        <v>Upper West Side</v>
      </c>
      <c r="L3517" s="8" t="str">
        <f>VLOOKUP($B3517,Sheet1!A:E,4,FALSE)</f>
        <v>A</v>
      </c>
      <c r="M3517">
        <v>-73.983778299999997</v>
      </c>
      <c r="N3517">
        <v>40.778781199999997</v>
      </c>
      <c r="O3517" s="13">
        <f>VLOOKUP($B3517,Sheet2!A:F,6,FALSE)</f>
        <v>2.0694270535258998</v>
      </c>
      <c r="P3517" s="1">
        <v>355000</v>
      </c>
      <c r="Q3517" s="3">
        <v>6.7500000000000004E-2</v>
      </c>
      <c r="R3517">
        <v>30</v>
      </c>
      <c r="S3517" s="1">
        <v>1420000</v>
      </c>
      <c r="T3517" s="1">
        <v>9210.09</v>
      </c>
      <c r="U3517" s="1">
        <v>1802.42</v>
      </c>
      <c r="V3517" s="1">
        <v>369.79</v>
      </c>
      <c r="W3517" s="4">
        <v>600</v>
      </c>
      <c r="X3517" s="1">
        <v>11982.31</v>
      </c>
      <c r="Y3517">
        <v>4</v>
      </c>
      <c r="Z3517">
        <v>14</v>
      </c>
      <c r="AA3517" t="str">
        <f>VLOOKUP($B3517,Sheet1!A:E,5,FALSE)</f>
        <v>Western edge of Central Park, Lincoln Center, affluent area.</v>
      </c>
    </row>
    <row r="3518" spans="1:27" x14ac:dyDescent="0.2">
      <c r="A3518">
        <v>3691</v>
      </c>
      <c r="B3518" t="s">
        <v>4393</v>
      </c>
      <c r="C3518" t="s">
        <v>52</v>
      </c>
      <c r="D3518" s="1">
        <v>1195000</v>
      </c>
      <c r="E3518">
        <v>2</v>
      </c>
      <c r="F3518">
        <v>2</v>
      </c>
      <c r="G3518">
        <v>650</v>
      </c>
      <c r="H3518" t="s">
        <v>69</v>
      </c>
      <c r="I3518" t="s">
        <v>28</v>
      </c>
      <c r="J3518" s="5">
        <v>10016</v>
      </c>
      <c r="K3518" s="8" t="str">
        <f>VLOOKUP($B3518,Sheet1!A:E,3,FALSE)</f>
        <v>Murray Hill</v>
      </c>
      <c r="L3518" s="8" t="str">
        <f>VLOOKUP($B3518,Sheet1!A:E,4,FALSE)</f>
        <v>A</v>
      </c>
      <c r="M3518">
        <v>-73.978496800000002</v>
      </c>
      <c r="N3518">
        <v>40.743560299999999</v>
      </c>
      <c r="O3518" s="13">
        <f>VLOOKUP($B3518,Sheet2!A:F,6,FALSE)</f>
        <v>0.51368504372016677</v>
      </c>
      <c r="P3518" s="1">
        <v>239000</v>
      </c>
      <c r="Q3518" s="3">
        <v>6.7500000000000004E-2</v>
      </c>
      <c r="R3518">
        <v>30</v>
      </c>
      <c r="S3518" s="1">
        <v>956000</v>
      </c>
      <c r="T3518" s="1">
        <v>6200.6</v>
      </c>
      <c r="U3518" s="1">
        <v>1213.46</v>
      </c>
      <c r="V3518" s="1">
        <v>248.96</v>
      </c>
      <c r="W3518" s="4">
        <v>600</v>
      </c>
      <c r="X3518" s="1">
        <v>8263.02</v>
      </c>
      <c r="Y3518">
        <v>4</v>
      </c>
      <c r="Z3518">
        <v>4</v>
      </c>
      <c r="AA3518" t="str">
        <f>VLOOKUP($B3518,Sheet1!A:E,5,FALSE)</f>
        <v>Great spot for connecting with new people, Financial &amp; Tech sector workers, fast paced way of life</v>
      </c>
    </row>
    <row r="3519" spans="1:27" x14ac:dyDescent="0.2">
      <c r="A3519">
        <v>3692</v>
      </c>
      <c r="B3519" t="s">
        <v>4394</v>
      </c>
      <c r="C3519" t="s">
        <v>34</v>
      </c>
      <c r="D3519" s="1">
        <v>699000</v>
      </c>
      <c r="E3519">
        <v>3</v>
      </c>
      <c r="F3519">
        <v>2</v>
      </c>
      <c r="G3519" s="2">
        <v>2040</v>
      </c>
      <c r="H3519" t="s">
        <v>2665</v>
      </c>
      <c r="I3519" t="s">
        <v>54</v>
      </c>
      <c r="J3519" s="5">
        <v>10472</v>
      </c>
      <c r="K3519" s="8" t="str">
        <f>VLOOKUP($B3519,Sheet1!A:E,3,FALSE)</f>
        <v>Soundview Bruckner</v>
      </c>
      <c r="L3519" s="8" t="str">
        <f>VLOOKUP($B3519,Sheet1!A:E,4,FALSE)</f>
        <v>C</v>
      </c>
      <c r="M3519">
        <v>-73.879454899999999</v>
      </c>
      <c r="N3519">
        <v>40.824733899999998</v>
      </c>
      <c r="O3519" s="13">
        <f>VLOOKUP($B3519,Sheet2!A:F,6,FALSE)</f>
        <v>7.6376201743277772</v>
      </c>
      <c r="P3519" s="1">
        <v>139800</v>
      </c>
      <c r="Q3519" s="3">
        <v>6.7500000000000004E-2</v>
      </c>
      <c r="R3519">
        <v>30</v>
      </c>
      <c r="S3519" s="1">
        <v>559200</v>
      </c>
      <c r="T3519" s="1">
        <v>3626.96</v>
      </c>
      <c r="U3519" s="1">
        <v>709.8</v>
      </c>
      <c r="V3519" s="1">
        <v>145.63</v>
      </c>
      <c r="W3519" s="4">
        <v>205</v>
      </c>
      <c r="X3519" s="1">
        <v>4687.3900000000003</v>
      </c>
      <c r="Y3519">
        <v>6</v>
      </c>
      <c r="Z3519">
        <v>13</v>
      </c>
      <c r="AA3519" t="str">
        <f>VLOOKUP($B3519,Sheet1!A:E,5,FALSE)</f>
        <v>Soundview park offering lots of green space, Bruckner expressway, mixed housing options.</v>
      </c>
    </row>
    <row r="3520" spans="1:27" x14ac:dyDescent="0.2">
      <c r="A3520">
        <v>3693</v>
      </c>
      <c r="B3520" t="s">
        <v>4395</v>
      </c>
      <c r="C3520" t="s">
        <v>52</v>
      </c>
      <c r="D3520" s="1">
        <v>4150000</v>
      </c>
      <c r="E3520">
        <v>2</v>
      </c>
      <c r="F3520">
        <v>2</v>
      </c>
      <c r="G3520" s="2">
        <v>2184</v>
      </c>
      <c r="H3520" t="s">
        <v>69</v>
      </c>
      <c r="I3520" t="s">
        <v>28</v>
      </c>
      <c r="J3520" s="5">
        <v>10065</v>
      </c>
      <c r="K3520" s="8" t="str">
        <f>VLOOKUP($B3520,Sheet1!A:E,3,FALSE)</f>
        <v>Upper East Side</v>
      </c>
      <c r="L3520" s="8" t="str">
        <f>VLOOKUP($B3520,Sheet1!A:E,4,FALSE)</f>
        <v>A</v>
      </c>
      <c r="M3520">
        <v>-73.968241300000003</v>
      </c>
      <c r="N3520">
        <v>40.770191599999997</v>
      </c>
      <c r="O3520" s="13">
        <f>VLOOKUP($B3520,Sheet2!A:F,6,FALSE)</f>
        <v>1.728745158102013</v>
      </c>
      <c r="P3520" s="1">
        <v>830000</v>
      </c>
      <c r="Q3520" s="3">
        <v>6.7500000000000004E-2</v>
      </c>
      <c r="R3520">
        <v>30</v>
      </c>
      <c r="S3520" s="1">
        <v>3320000</v>
      </c>
      <c r="T3520" s="1">
        <v>21533.46</v>
      </c>
      <c r="U3520" s="1">
        <v>4214.12</v>
      </c>
      <c r="V3520" s="1">
        <v>864.58</v>
      </c>
      <c r="W3520" s="4">
        <v>375</v>
      </c>
      <c r="X3520" s="1">
        <v>26987.16</v>
      </c>
      <c r="Y3520">
        <v>4</v>
      </c>
      <c r="Z3520">
        <v>14</v>
      </c>
      <c r="AA3520" t="str">
        <f>VLOOKUP($B3520,Sheet1!A:E,5,FALSE)</f>
        <v>Posh neighborhood, private schools, expensive supermarkets, iconic museums. </v>
      </c>
    </row>
    <row r="3521" spans="1:27" x14ac:dyDescent="0.2">
      <c r="A3521">
        <v>3694</v>
      </c>
      <c r="B3521" t="s">
        <v>4396</v>
      </c>
      <c r="C3521" t="s">
        <v>87</v>
      </c>
      <c r="D3521" s="1">
        <v>1398000</v>
      </c>
      <c r="E3521">
        <v>9</v>
      </c>
      <c r="F3521">
        <v>6</v>
      </c>
      <c r="G3521" s="2">
        <v>4440</v>
      </c>
      <c r="H3521" t="s">
        <v>4086</v>
      </c>
      <c r="I3521" t="s">
        <v>45</v>
      </c>
      <c r="J3521" s="5">
        <v>11220</v>
      </c>
      <c r="K3521" s="8" t="str">
        <f>VLOOKUP($B3521,Sheet1!A:E,3,FALSE)</f>
        <v>Bay Ridge</v>
      </c>
      <c r="L3521" s="8" t="str">
        <f>VLOOKUP($B3521,Sheet1!A:E,4,FALSE)</f>
        <v>B+</v>
      </c>
      <c r="M3521">
        <v>-74.0263049</v>
      </c>
      <c r="N3521">
        <v>40.637694500000002</v>
      </c>
      <c r="O3521" s="13">
        <f>VLOOKUP($B3521,Sheet2!A:F,6,FALSE)</f>
        <v>7.9625630247459656</v>
      </c>
      <c r="P3521" s="1">
        <v>279600</v>
      </c>
      <c r="Q3521" s="3">
        <v>6.7500000000000004E-2</v>
      </c>
      <c r="R3521">
        <v>30</v>
      </c>
      <c r="S3521" s="1">
        <v>1118400</v>
      </c>
      <c r="T3521" s="1">
        <v>7253.92</v>
      </c>
      <c r="U3521" s="1">
        <v>1419.6</v>
      </c>
      <c r="V3521" s="1">
        <v>291.25</v>
      </c>
      <c r="W3521" s="4">
        <v>375</v>
      </c>
      <c r="X3521" s="1">
        <v>9339.77</v>
      </c>
      <c r="Y3521">
        <v>18</v>
      </c>
      <c r="Z3521">
        <v>14</v>
      </c>
      <c r="AA3521" t="str">
        <f>VLOOKUP($B3521,Sheet1!A:E,5,FALSE)</f>
        <v>South Brooklyn Neighborhood known for elaborate Christmas light in Dyker Heights.</v>
      </c>
    </row>
    <row r="3522" spans="1:27" x14ac:dyDescent="0.2">
      <c r="A3522">
        <v>3695</v>
      </c>
      <c r="B3522" t="s">
        <v>4397</v>
      </c>
      <c r="C3522" t="s">
        <v>52</v>
      </c>
      <c r="D3522" s="1">
        <v>299000</v>
      </c>
      <c r="E3522">
        <v>3</v>
      </c>
      <c r="F3522">
        <v>1</v>
      </c>
      <c r="G3522">
        <v>650</v>
      </c>
      <c r="H3522" t="s">
        <v>325</v>
      </c>
      <c r="I3522" t="s">
        <v>65</v>
      </c>
      <c r="J3522" s="5">
        <v>11355</v>
      </c>
      <c r="K3522" s="8" t="str">
        <f>VLOOKUP($B3522,Sheet1!A:E,3,FALSE)</f>
        <v>Flushing</v>
      </c>
      <c r="L3522" s="8" t="str">
        <f>VLOOKUP($B3522,Sheet1!A:E,4,FALSE)</f>
        <v>B</v>
      </c>
      <c r="M3522">
        <v>-73.825047900000001</v>
      </c>
      <c r="N3522">
        <v>40.753358900000002</v>
      </c>
      <c r="O3522" s="13">
        <f>VLOOKUP($B3522,Sheet2!A:F,6,FALSE)</f>
        <v>8.4218304344582116</v>
      </c>
      <c r="P3522" s="1">
        <v>59800</v>
      </c>
      <c r="Q3522" s="3">
        <v>6.7500000000000004E-2</v>
      </c>
      <c r="R3522">
        <v>30</v>
      </c>
      <c r="S3522" s="1">
        <v>239200</v>
      </c>
      <c r="T3522" s="1">
        <v>1551.45</v>
      </c>
      <c r="U3522" s="1">
        <v>303.62</v>
      </c>
      <c r="V3522" s="1">
        <v>62.29</v>
      </c>
      <c r="W3522" s="4">
        <v>600</v>
      </c>
      <c r="X3522" s="1">
        <v>2517.36</v>
      </c>
      <c r="Y3522">
        <v>6</v>
      </c>
      <c r="Z3522">
        <v>5</v>
      </c>
      <c r="AA3522" t="str">
        <f>VLOOKUP($B3522,Sheet1!A:E,5,FALSE)</f>
        <v>Bustling Chinese and  Korean community. Large shopping community.</v>
      </c>
    </row>
    <row r="3523" spans="1:27" x14ac:dyDescent="0.2">
      <c r="A3523">
        <v>3696</v>
      </c>
      <c r="B3523" t="s">
        <v>4398</v>
      </c>
      <c r="C3523" t="s">
        <v>52</v>
      </c>
      <c r="D3523" s="1">
        <v>500000</v>
      </c>
      <c r="E3523">
        <v>3</v>
      </c>
      <c r="F3523">
        <v>1</v>
      </c>
      <c r="G3523">
        <v>450</v>
      </c>
      <c r="H3523" t="s">
        <v>152</v>
      </c>
      <c r="I3523" t="s">
        <v>28</v>
      </c>
      <c r="J3523" s="5">
        <v>10011</v>
      </c>
      <c r="K3523" s="8" t="str">
        <f>VLOOKUP($B3523,Sheet1!A:E,3,FALSE)</f>
        <v>Chelsea</v>
      </c>
      <c r="L3523" s="8" t="str">
        <f>VLOOKUP($B3523,Sheet1!A:E,4,FALSE)</f>
        <v>A</v>
      </c>
      <c r="M3523">
        <v>-73.997729500000005</v>
      </c>
      <c r="N3523">
        <v>40.736156299999998</v>
      </c>
      <c r="O3523" s="13">
        <f>VLOOKUP($B3523,Sheet2!A:F,6,FALSE)</f>
        <v>1.0863051295988779</v>
      </c>
      <c r="P3523" s="1">
        <v>100000</v>
      </c>
      <c r="Q3523" s="3">
        <v>6.7500000000000004E-2</v>
      </c>
      <c r="R3523">
        <v>30</v>
      </c>
      <c r="S3523" s="1">
        <v>400000</v>
      </c>
      <c r="T3523" s="1">
        <v>2594.39</v>
      </c>
      <c r="U3523" s="1">
        <v>507.73</v>
      </c>
      <c r="V3523" s="1">
        <v>104.17</v>
      </c>
      <c r="W3523" s="4">
        <v>205</v>
      </c>
      <c r="X3523" s="1">
        <v>3411.28</v>
      </c>
      <c r="Y3523">
        <v>6</v>
      </c>
      <c r="Z3523">
        <v>4</v>
      </c>
      <c r="AA3523" t="str">
        <f>VLOOKUP($B3523,Sheet1!A:E,5,FALSE)</f>
        <v>Luxury Highrises, premier neighborhood with upscale resturants and shops; Previously a LGBTQ hub.</v>
      </c>
    </row>
    <row r="3524" spans="1:27" x14ac:dyDescent="0.2">
      <c r="A3524">
        <v>3697</v>
      </c>
      <c r="B3524" t="s">
        <v>4399</v>
      </c>
      <c r="C3524" t="s">
        <v>26</v>
      </c>
      <c r="D3524" s="1">
        <v>450888</v>
      </c>
      <c r="E3524">
        <v>1</v>
      </c>
      <c r="F3524">
        <v>1</v>
      </c>
      <c r="G3524" s="2">
        <v>2184</v>
      </c>
      <c r="H3524" t="s">
        <v>113</v>
      </c>
      <c r="I3524" t="s">
        <v>65</v>
      </c>
      <c r="J3524" s="5">
        <v>11374</v>
      </c>
      <c r="K3524" s="8" t="str">
        <f>VLOOKUP($B3524,Sheet1!A:E,3,FALSE)</f>
        <v>Rego Park</v>
      </c>
      <c r="L3524" s="8" t="str">
        <f>VLOOKUP($B3524,Sheet1!A:E,4,FALSE)</f>
        <v>B+</v>
      </c>
      <c r="M3524">
        <v>-73.854156900000007</v>
      </c>
      <c r="N3524">
        <v>40.731969100000001</v>
      </c>
      <c r="O3524" s="13">
        <f>VLOOKUP($B3524,Sheet2!A:F,6,FALSE)</f>
        <v>6.9869914804868714</v>
      </c>
      <c r="P3524" s="1">
        <v>90177.600000000006</v>
      </c>
      <c r="Q3524" s="3">
        <v>6.7500000000000004E-2</v>
      </c>
      <c r="R3524">
        <v>30</v>
      </c>
      <c r="S3524" s="1">
        <v>360710.40000000002</v>
      </c>
      <c r="T3524" s="1">
        <v>2339.56</v>
      </c>
      <c r="U3524" s="1">
        <v>457.85</v>
      </c>
      <c r="V3524" s="1">
        <v>93.94</v>
      </c>
      <c r="W3524" s="4">
        <v>375</v>
      </c>
      <c r="X3524" s="1">
        <v>3266.35</v>
      </c>
      <c r="Y3524">
        <v>2</v>
      </c>
      <c r="Z3524">
        <v>18</v>
      </c>
      <c r="AA3524" t="str">
        <f>VLOOKUP($B3524,Sheet1!A:E,5,FALSE)</f>
        <v>Queens Center Mall, sigificant recent immigrant populations. </v>
      </c>
    </row>
    <row r="3525" spans="1:27" x14ac:dyDescent="0.2">
      <c r="A3525">
        <v>3698</v>
      </c>
      <c r="B3525" t="s">
        <v>4400</v>
      </c>
      <c r="C3525" t="s">
        <v>52</v>
      </c>
      <c r="D3525" s="1">
        <v>298000</v>
      </c>
      <c r="E3525">
        <v>1</v>
      </c>
      <c r="F3525">
        <v>1</v>
      </c>
      <c r="G3525">
        <v>790</v>
      </c>
      <c r="H3525" t="s">
        <v>367</v>
      </c>
      <c r="I3525" t="s">
        <v>45</v>
      </c>
      <c r="J3525" s="5">
        <v>11235</v>
      </c>
      <c r="K3525" s="8" t="str">
        <f>VLOOKUP($B3525,Sheet1!A:E,3,FALSE)</f>
        <v>Brighton Beach</v>
      </c>
      <c r="L3525" s="8" t="str">
        <f>VLOOKUP($B3525,Sheet1!A:E,4,FALSE)</f>
        <v>B</v>
      </c>
      <c r="M3525">
        <v>-73.966836400000005</v>
      </c>
      <c r="N3525">
        <v>40.586021500000001</v>
      </c>
      <c r="O3525" s="13">
        <f>VLOOKUP($B3525,Sheet2!A:F,6,FALSE)</f>
        <v>11.2755609944667</v>
      </c>
      <c r="P3525" s="1">
        <v>59600</v>
      </c>
      <c r="Q3525" s="3">
        <v>6.7500000000000004E-2</v>
      </c>
      <c r="R3525">
        <v>30</v>
      </c>
      <c r="S3525" s="1">
        <v>238400</v>
      </c>
      <c r="T3525" s="1">
        <v>1546.26</v>
      </c>
      <c r="U3525" s="1">
        <v>302.60000000000002</v>
      </c>
      <c r="V3525" s="1">
        <v>62.08</v>
      </c>
      <c r="W3525" s="4">
        <v>600</v>
      </c>
      <c r="X3525" s="1">
        <v>2510.9499999999998</v>
      </c>
      <c r="Y3525">
        <v>2</v>
      </c>
      <c r="Z3525">
        <v>7</v>
      </c>
      <c r="AA3525" t="str">
        <f>VLOOKUP($B3525,Sheet1!A:E,5,FALSE)</f>
        <v>Large Russian-speaking community and boardwalk with beach access.</v>
      </c>
    </row>
    <row r="3526" spans="1:27" x14ac:dyDescent="0.2">
      <c r="A3526">
        <v>3699</v>
      </c>
      <c r="B3526" t="s">
        <v>4401</v>
      </c>
      <c r="C3526" t="s">
        <v>52</v>
      </c>
      <c r="D3526" s="1">
        <v>230000</v>
      </c>
      <c r="E3526">
        <v>1</v>
      </c>
      <c r="F3526">
        <v>1</v>
      </c>
      <c r="G3526" s="2">
        <v>2184</v>
      </c>
      <c r="H3526" t="s">
        <v>406</v>
      </c>
      <c r="I3526" t="s">
        <v>45</v>
      </c>
      <c r="J3526" s="5">
        <v>11230</v>
      </c>
      <c r="K3526" s="8" t="str">
        <f>VLOOKUP($B3526,Sheet1!A:E,3,FALSE)</f>
        <v>Midwood</v>
      </c>
      <c r="L3526" s="8" t="str">
        <f>VLOOKUP($B3526,Sheet1!A:E,4,FALSE)</f>
        <v>B</v>
      </c>
      <c r="M3526">
        <v>-73.957565399999993</v>
      </c>
      <c r="N3526">
        <v>40.629170500000001</v>
      </c>
      <c r="O3526" s="13">
        <f>VLOOKUP($B3526,Sheet2!A:F,6,FALSE)</f>
        <v>8.3845530094064618</v>
      </c>
      <c r="P3526" s="1">
        <v>46000</v>
      </c>
      <c r="Q3526" s="3">
        <v>6.7500000000000004E-2</v>
      </c>
      <c r="R3526">
        <v>30</v>
      </c>
      <c r="S3526" s="1">
        <v>184000</v>
      </c>
      <c r="T3526" s="1">
        <v>1193.42</v>
      </c>
      <c r="U3526" s="1">
        <v>233.55</v>
      </c>
      <c r="V3526" s="1">
        <v>47.92</v>
      </c>
      <c r="W3526" s="4">
        <v>375</v>
      </c>
      <c r="X3526" s="1">
        <v>1849.89</v>
      </c>
      <c r="Y3526">
        <v>2</v>
      </c>
      <c r="Z3526">
        <v>18</v>
      </c>
      <c r="AA3526" t="str">
        <f>VLOOKUP($B3526,Sheet1!A:E,5,FALSE)</f>
        <v>Brooklyn College, significant Jewish population and institutions.</v>
      </c>
    </row>
    <row r="3527" spans="1:27" x14ac:dyDescent="0.2">
      <c r="A3527">
        <v>3700</v>
      </c>
      <c r="B3527" t="s">
        <v>4402</v>
      </c>
      <c r="C3527" t="s">
        <v>26</v>
      </c>
      <c r="D3527" s="1">
        <v>748000</v>
      </c>
      <c r="E3527">
        <v>2</v>
      </c>
      <c r="F3527">
        <v>2</v>
      </c>
      <c r="G3527">
        <v>713</v>
      </c>
      <c r="H3527" t="s">
        <v>773</v>
      </c>
      <c r="I3527" t="s">
        <v>65</v>
      </c>
      <c r="J3527" s="5">
        <v>11355</v>
      </c>
      <c r="K3527" s="8" t="str">
        <f>VLOOKUP($B3527,Sheet1!A:E,3,FALSE)</f>
        <v>Flushing</v>
      </c>
      <c r="L3527" s="8" t="str">
        <f>VLOOKUP($B3527,Sheet1!A:E,4,FALSE)</f>
        <v>B</v>
      </c>
      <c r="M3527">
        <v>-73.823109700000003</v>
      </c>
      <c r="N3527">
        <v>40.757625500000003</v>
      </c>
      <c r="O3527" s="13">
        <f>VLOOKUP($B3527,Sheet2!A:F,6,FALSE)</f>
        <v>8.5390814009609457</v>
      </c>
      <c r="P3527" s="1">
        <v>149600</v>
      </c>
      <c r="Q3527" s="3">
        <v>6.7500000000000004E-2</v>
      </c>
      <c r="R3527">
        <v>30</v>
      </c>
      <c r="S3527" s="1">
        <v>598400</v>
      </c>
      <c r="T3527" s="1">
        <v>3881.21</v>
      </c>
      <c r="U3527" s="1">
        <v>759.56</v>
      </c>
      <c r="V3527" s="1">
        <v>155.83000000000001</v>
      </c>
      <c r="W3527" s="4">
        <v>205</v>
      </c>
      <c r="X3527" s="1">
        <v>5001.6000000000004</v>
      </c>
      <c r="Y3527">
        <v>4</v>
      </c>
      <c r="Z3527">
        <v>4</v>
      </c>
      <c r="AA3527" t="str">
        <f>VLOOKUP($B3527,Sheet1!A:E,5,FALSE)</f>
        <v>Bustling Chinese and  Korean community. Large shopping community.</v>
      </c>
    </row>
    <row r="3528" spans="1:27" x14ac:dyDescent="0.2">
      <c r="A3528">
        <v>3701</v>
      </c>
      <c r="B3528" t="s">
        <v>4403</v>
      </c>
      <c r="C3528" t="s">
        <v>52</v>
      </c>
      <c r="D3528" s="1">
        <v>15500000</v>
      </c>
      <c r="E3528">
        <v>4</v>
      </c>
      <c r="F3528">
        <v>6</v>
      </c>
      <c r="G3528" s="2">
        <v>2184</v>
      </c>
      <c r="H3528" t="s">
        <v>69</v>
      </c>
      <c r="I3528" t="s">
        <v>28</v>
      </c>
      <c r="J3528" s="5">
        <v>10128</v>
      </c>
      <c r="K3528" s="8" t="str">
        <f>VLOOKUP($B3528,Sheet1!A:E,3,FALSE)</f>
        <v>Upper East Side</v>
      </c>
      <c r="L3528" s="8" t="str">
        <f>VLOOKUP($B3528,Sheet1!A:E,4,FALSE)</f>
        <v>A</v>
      </c>
      <c r="M3528">
        <v>-73.943596999999997</v>
      </c>
      <c r="N3528">
        <v>40.7985635</v>
      </c>
      <c r="O3528" s="13">
        <f>VLOOKUP($B3528,Sheet2!A:F,6,FALSE)</f>
        <v>4.0741034155448164</v>
      </c>
      <c r="P3528" s="1">
        <v>3100000</v>
      </c>
      <c r="Q3528" s="3">
        <v>6.7500000000000004E-2</v>
      </c>
      <c r="R3528">
        <v>30</v>
      </c>
      <c r="S3528" s="1">
        <v>12400000</v>
      </c>
      <c r="T3528" s="1">
        <v>80426.16</v>
      </c>
      <c r="U3528" s="1">
        <v>15739.48</v>
      </c>
      <c r="V3528" s="1">
        <v>3229.17</v>
      </c>
      <c r="W3528" s="4">
        <v>205</v>
      </c>
      <c r="X3528" s="1">
        <v>99599.81</v>
      </c>
      <c r="Y3528">
        <v>8</v>
      </c>
      <c r="Z3528">
        <v>7</v>
      </c>
      <c r="AA3528" t="str">
        <f>VLOOKUP($B3528,Sheet1!A:E,5,FALSE)</f>
        <v>Posh neighborhood, private schools, expensive supermarkets, iconic museums. </v>
      </c>
    </row>
    <row r="3529" spans="1:27" x14ac:dyDescent="0.2">
      <c r="A3529">
        <v>3702</v>
      </c>
      <c r="B3529" t="s">
        <v>4404</v>
      </c>
      <c r="C3529" t="s">
        <v>41</v>
      </c>
      <c r="D3529" s="1">
        <v>6850000</v>
      </c>
      <c r="E3529">
        <v>4</v>
      </c>
      <c r="F3529">
        <v>4</v>
      </c>
      <c r="G3529" s="2">
        <v>2184</v>
      </c>
      <c r="H3529" t="s">
        <v>47</v>
      </c>
      <c r="I3529" t="s">
        <v>28</v>
      </c>
      <c r="J3529" s="5">
        <v>10021</v>
      </c>
      <c r="K3529" s="8" t="str">
        <f>VLOOKUP($B3529,Sheet1!A:E,3,FALSE)</f>
        <v>Upper East Side</v>
      </c>
      <c r="L3529" s="8" t="str">
        <f>VLOOKUP($B3529,Sheet1!A:E,4,FALSE)</f>
        <v>A</v>
      </c>
      <c r="M3529">
        <v>-73.962056000000004</v>
      </c>
      <c r="N3529">
        <v>40.768887900000003</v>
      </c>
      <c r="O3529" s="13">
        <f>VLOOKUP($B3529,Sheet2!A:F,6,FALSE)</f>
        <v>1.849843702703279</v>
      </c>
      <c r="P3529" s="1">
        <v>1370000</v>
      </c>
      <c r="Q3529" s="3">
        <v>6.7500000000000004E-2</v>
      </c>
      <c r="R3529">
        <v>30</v>
      </c>
      <c r="S3529" s="1">
        <v>5480000</v>
      </c>
      <c r="T3529" s="1">
        <v>35543.18</v>
      </c>
      <c r="U3529" s="1">
        <v>6955.83</v>
      </c>
      <c r="V3529" s="1">
        <v>1427.08</v>
      </c>
      <c r="W3529" s="4">
        <v>375</v>
      </c>
      <c r="X3529" s="1">
        <v>44301.09</v>
      </c>
      <c r="Y3529">
        <v>8</v>
      </c>
      <c r="Z3529">
        <v>9</v>
      </c>
      <c r="AA3529" t="str">
        <f>VLOOKUP($B3529,Sheet1!A:E,5,FALSE)</f>
        <v>Posh neighborhood, private schools, expensive supermarkets, iconic museums. </v>
      </c>
    </row>
    <row r="3530" spans="1:27" x14ac:dyDescent="0.2">
      <c r="A3530">
        <v>3703</v>
      </c>
      <c r="B3530" t="s">
        <v>4405</v>
      </c>
      <c r="C3530" t="s">
        <v>34</v>
      </c>
      <c r="D3530" s="1">
        <v>735000</v>
      </c>
      <c r="E3530">
        <v>3</v>
      </c>
      <c r="F3530">
        <v>2</v>
      </c>
      <c r="G3530" s="2">
        <v>2350</v>
      </c>
      <c r="H3530" t="s">
        <v>4406</v>
      </c>
      <c r="I3530" t="s">
        <v>54</v>
      </c>
      <c r="J3530" s="5">
        <v>10465</v>
      </c>
      <c r="K3530" s="8" t="str">
        <f>VLOOKUP($B3530,Sheet1!A:E,3,FALSE)</f>
        <v>Country Club</v>
      </c>
      <c r="L3530" s="8" t="str">
        <f>VLOOKUP($B3530,Sheet1!A:E,4,FALSE)</f>
        <v>B+</v>
      </c>
      <c r="M3530">
        <v>-73.802330999999995</v>
      </c>
      <c r="N3530">
        <v>40.817049400000002</v>
      </c>
      <c r="O3530" s="13">
        <f>VLOOKUP($B3530,Sheet2!A:F,6,FALSE)</f>
        <v>10.695543271064819</v>
      </c>
      <c r="P3530" s="1">
        <v>147000</v>
      </c>
      <c r="Q3530" s="3">
        <v>6.7500000000000004E-2</v>
      </c>
      <c r="R3530">
        <v>30</v>
      </c>
      <c r="S3530" s="1">
        <v>588000</v>
      </c>
      <c r="T3530" s="1">
        <v>3813.76</v>
      </c>
      <c r="U3530" s="1">
        <v>746.36</v>
      </c>
      <c r="V3530" s="1">
        <v>153.13</v>
      </c>
      <c r="W3530" s="4">
        <v>600</v>
      </c>
      <c r="X3530" s="1">
        <v>5313.24</v>
      </c>
      <c r="Y3530">
        <v>6</v>
      </c>
      <c r="Z3530">
        <v>15</v>
      </c>
      <c r="AA3530" t="str">
        <f>VLOOKUP($B3530,Sheet1!A:E,5,FALSE)</f>
        <v>Bronx, suburban feel with waterfront properties by the Eastchester Bay; Exclusive Country clubs.</v>
      </c>
    </row>
    <row r="3531" spans="1:27" x14ac:dyDescent="0.2">
      <c r="A3531">
        <v>3704</v>
      </c>
      <c r="B3531" t="s">
        <v>4407</v>
      </c>
      <c r="C3531" t="s">
        <v>52</v>
      </c>
      <c r="D3531" s="1">
        <v>229999</v>
      </c>
      <c r="E3531">
        <v>1</v>
      </c>
      <c r="F3531">
        <v>1</v>
      </c>
      <c r="G3531" s="2">
        <v>2184</v>
      </c>
      <c r="H3531" t="s">
        <v>283</v>
      </c>
      <c r="I3531" t="s">
        <v>65</v>
      </c>
      <c r="J3531" s="5">
        <v>11362</v>
      </c>
      <c r="K3531" s="8" t="str">
        <f>VLOOKUP($B3531,Sheet1!A:E,3,FALSE)</f>
        <v>Douglaston</v>
      </c>
      <c r="L3531" s="8" t="str">
        <f>VLOOKUP($B3531,Sheet1!A:E,4,FALSE)</f>
        <v>A</v>
      </c>
      <c r="M3531">
        <v>-73.727439899999993</v>
      </c>
      <c r="N3531">
        <v>40.767099899999998</v>
      </c>
      <c r="O3531" s="13">
        <f>VLOOKUP($B3531,Sheet2!A:F,6,FALSE)</f>
        <v>13.59527471960399</v>
      </c>
      <c r="P3531" s="1">
        <v>45999.8</v>
      </c>
      <c r="Q3531" s="3">
        <v>6.7500000000000004E-2</v>
      </c>
      <c r="R3531">
        <v>30</v>
      </c>
      <c r="S3531" s="1">
        <v>183999.2</v>
      </c>
      <c r="T3531" s="1">
        <v>1193.42</v>
      </c>
      <c r="U3531" s="1">
        <v>233.55</v>
      </c>
      <c r="V3531" s="1">
        <v>47.92</v>
      </c>
      <c r="W3531" s="4">
        <v>375</v>
      </c>
      <c r="X3531" s="1">
        <v>1849.88</v>
      </c>
      <c r="Y3531">
        <v>2</v>
      </c>
      <c r="Z3531">
        <v>18</v>
      </c>
      <c r="AA3531" t="str">
        <f>VLOOKUP($B3531,Sheet1!A:E,5,FALSE)</f>
        <v>Historic district with large single family homes.</v>
      </c>
    </row>
    <row r="3532" spans="1:27" x14ac:dyDescent="0.2">
      <c r="A3532">
        <v>3705</v>
      </c>
      <c r="B3532" t="s">
        <v>4408</v>
      </c>
      <c r="C3532" t="s">
        <v>188</v>
      </c>
      <c r="D3532" s="1">
        <v>100000</v>
      </c>
      <c r="E3532">
        <v>3</v>
      </c>
      <c r="F3532">
        <v>1</v>
      </c>
      <c r="G3532">
        <v>445</v>
      </c>
      <c r="H3532" t="s">
        <v>119</v>
      </c>
      <c r="I3532" t="s">
        <v>65</v>
      </c>
      <c r="J3532" s="5">
        <v>11432</v>
      </c>
      <c r="K3532" s="8" t="str">
        <f>VLOOKUP($B3532,Sheet1!A:E,3,FALSE)</f>
        <v>Jamaica</v>
      </c>
      <c r="L3532" s="8" t="str">
        <f>VLOOKUP($B3532,Sheet1!A:E,4,FALSE)</f>
        <v>C</v>
      </c>
      <c r="M3532">
        <v>-73.789276999999998</v>
      </c>
      <c r="N3532">
        <v>40.711337</v>
      </c>
      <c r="O3532" s="13">
        <f>VLOOKUP($B3532,Sheet2!A:F,6,FALSE)</f>
        <v>10.616163281281271</v>
      </c>
      <c r="P3532" s="1">
        <v>20000</v>
      </c>
      <c r="Q3532" s="3">
        <v>6.7500000000000004E-2</v>
      </c>
      <c r="R3532">
        <v>30</v>
      </c>
      <c r="S3532" s="1">
        <v>80000</v>
      </c>
      <c r="T3532" s="1">
        <v>518.88</v>
      </c>
      <c r="U3532" s="1">
        <v>101.55</v>
      </c>
      <c r="V3532" s="1">
        <v>20.83</v>
      </c>
      <c r="W3532" s="4">
        <v>600</v>
      </c>
      <c r="X3532" s="1">
        <v>1241.26</v>
      </c>
      <c r="Y3532">
        <v>6</v>
      </c>
      <c r="Z3532">
        <v>4</v>
      </c>
      <c r="AA3532" t="str">
        <f>VLOOKUP($B3532,Sheet1!A:E,5,FALSE)</f>
        <v>Sectioned into 3 sub-neighborhoods, estates in the north east, west shopping areas, and South high crime area.</v>
      </c>
    </row>
    <row r="3533" spans="1:27" x14ac:dyDescent="0.2">
      <c r="A3533">
        <v>3706</v>
      </c>
      <c r="B3533" t="s">
        <v>4409</v>
      </c>
      <c r="C3533" t="s">
        <v>52</v>
      </c>
      <c r="D3533" s="1">
        <v>385000</v>
      </c>
      <c r="E3533">
        <v>1</v>
      </c>
      <c r="F3533">
        <v>1</v>
      </c>
      <c r="G3533" s="2">
        <v>2184</v>
      </c>
      <c r="H3533" t="s">
        <v>69</v>
      </c>
      <c r="I3533" t="s">
        <v>28</v>
      </c>
      <c r="J3533" s="5">
        <v>10033</v>
      </c>
      <c r="K3533" s="8" t="str">
        <f>VLOOKUP($B3533,Sheet1!A:E,3,FALSE)</f>
        <v>Washington Heights</v>
      </c>
      <c r="L3533" s="8" t="str">
        <f>VLOOKUP($B3533,Sheet1!A:E,4,FALSE)</f>
        <v>B</v>
      </c>
      <c r="M3533">
        <v>-73.941209599999993</v>
      </c>
      <c r="N3533">
        <v>40.851233800000003</v>
      </c>
      <c r="O3533" s="13">
        <f>VLOOKUP($B3533,Sheet2!A:F,6,FALSE)</f>
        <v>7.4377422311432957</v>
      </c>
      <c r="P3533" s="1">
        <v>77000</v>
      </c>
      <c r="Q3533" s="3">
        <v>6.7500000000000004E-2</v>
      </c>
      <c r="R3533">
        <v>30</v>
      </c>
      <c r="S3533" s="1">
        <v>308000</v>
      </c>
      <c r="T3533" s="1">
        <v>1997.68</v>
      </c>
      <c r="U3533" s="1">
        <v>390.95</v>
      </c>
      <c r="V3533" s="1">
        <v>80.209999999999994</v>
      </c>
      <c r="W3533" s="4">
        <v>1400</v>
      </c>
      <c r="X3533" s="1">
        <v>3868.84</v>
      </c>
      <c r="Y3533">
        <v>2</v>
      </c>
      <c r="Z3533">
        <v>18</v>
      </c>
      <c r="AA3533" t="str">
        <f>VLOOKUP($B3533,Sheet1!A:E,5,FALSE)</f>
        <v>Dominican community, Dykman Street, George Washington Bridge, Columbia University</v>
      </c>
    </row>
    <row r="3534" spans="1:27" x14ac:dyDescent="0.2">
      <c r="A3534">
        <v>3707</v>
      </c>
      <c r="B3534" t="s">
        <v>4410</v>
      </c>
      <c r="C3534" t="s">
        <v>52</v>
      </c>
      <c r="D3534" s="1">
        <v>458000</v>
      </c>
      <c r="E3534">
        <v>2</v>
      </c>
      <c r="F3534">
        <v>1</v>
      </c>
      <c r="G3534" s="2">
        <v>2184</v>
      </c>
      <c r="H3534" t="s">
        <v>3848</v>
      </c>
      <c r="I3534" t="s">
        <v>65</v>
      </c>
      <c r="J3534" s="5">
        <v>11372</v>
      </c>
      <c r="K3534" s="8" t="str">
        <f>VLOOKUP($B3534,Sheet1!A:E,3,FALSE)</f>
        <v>High Bridge</v>
      </c>
      <c r="L3534" s="8" t="str">
        <f>VLOOKUP($B3534,Sheet1!A:E,4,FALSE)</f>
        <v>C</v>
      </c>
      <c r="M3534">
        <v>-73.885176999999999</v>
      </c>
      <c r="N3534">
        <v>40.750965999999998</v>
      </c>
      <c r="O3534" s="13">
        <f>VLOOKUP($B3534,Sheet2!A:F,6,FALSE)</f>
        <v>5.2628907835956413</v>
      </c>
      <c r="P3534" s="1">
        <v>91600</v>
      </c>
      <c r="Q3534" s="3">
        <v>6.7500000000000004E-2</v>
      </c>
      <c r="R3534">
        <v>30</v>
      </c>
      <c r="S3534" s="1">
        <v>366400</v>
      </c>
      <c r="T3534" s="1">
        <v>2376.46</v>
      </c>
      <c r="U3534" s="1">
        <v>465.08</v>
      </c>
      <c r="V3534" s="1">
        <v>95.42</v>
      </c>
      <c r="W3534" s="4">
        <v>1700</v>
      </c>
      <c r="X3534" s="1">
        <v>4636.96</v>
      </c>
      <c r="Y3534">
        <v>4</v>
      </c>
      <c r="Z3534">
        <v>18</v>
      </c>
      <c r="AA3534" t="str">
        <f>VLOOKUP($B3534,Sheet1!A:E,5,FALSE)</f>
        <v> High Bridge connecting Manhattan &amp; Bronx, near Yankee Stadium. High poverty rates.</v>
      </c>
    </row>
    <row r="3535" spans="1:27" x14ac:dyDescent="0.2">
      <c r="A3535">
        <v>3708</v>
      </c>
      <c r="B3535" t="s">
        <v>4411</v>
      </c>
      <c r="C3535" t="s">
        <v>52</v>
      </c>
      <c r="D3535" s="1">
        <v>3750000</v>
      </c>
      <c r="E3535">
        <v>2</v>
      </c>
      <c r="F3535">
        <v>2</v>
      </c>
      <c r="G3535" s="2">
        <v>2300</v>
      </c>
      <c r="H3535" t="s">
        <v>27</v>
      </c>
      <c r="I3535" t="s">
        <v>28</v>
      </c>
      <c r="J3535" s="5">
        <v>10012</v>
      </c>
      <c r="K3535" s="8" t="str">
        <f>VLOOKUP($B3535,Sheet1!A:E,3,FALSE)</f>
        <v>Soho</v>
      </c>
      <c r="L3535" s="8" t="str">
        <f>VLOOKUP($B3535,Sheet1!A:E,4,FALSE)</f>
        <v>A</v>
      </c>
      <c r="M3535">
        <v>-73.998580799999999</v>
      </c>
      <c r="N3535">
        <v>40.721817399999999</v>
      </c>
      <c r="O3535" s="13">
        <f>VLOOKUP($B3535,Sheet2!A:F,6,FALSE)</f>
        <v>1.986839860092122</v>
      </c>
      <c r="P3535" s="1">
        <v>750000</v>
      </c>
      <c r="Q3535" s="3">
        <v>6.7500000000000004E-2</v>
      </c>
      <c r="R3535">
        <v>30</v>
      </c>
      <c r="S3535" s="1">
        <v>3000000</v>
      </c>
      <c r="T3535" s="1">
        <v>19457.939999999999</v>
      </c>
      <c r="U3535" s="1">
        <v>3807.94</v>
      </c>
      <c r="V3535" s="1">
        <v>781.25</v>
      </c>
      <c r="W3535" s="4">
        <v>600</v>
      </c>
      <c r="X3535" s="1">
        <v>24647.13</v>
      </c>
      <c r="Y3535">
        <v>4</v>
      </c>
      <c r="Z3535">
        <v>14</v>
      </c>
      <c r="AA3535" t="str">
        <f>VLOOKUP($B3535,Sheet1!A:E,5,FALSE)</f>
        <v>Upscale Boutiques, International Chain stores, artist loft style apartments, one of the most trendy parts of Manhattan. </v>
      </c>
    </row>
    <row r="3536" spans="1:27" x14ac:dyDescent="0.2">
      <c r="A3536">
        <v>3709</v>
      </c>
      <c r="B3536" t="s">
        <v>4412</v>
      </c>
      <c r="C3536" t="s">
        <v>52</v>
      </c>
      <c r="D3536" s="1">
        <v>3100000</v>
      </c>
      <c r="E3536">
        <v>2</v>
      </c>
      <c r="F3536">
        <v>2</v>
      </c>
      <c r="G3536" s="2">
        <v>2184</v>
      </c>
      <c r="H3536" t="s">
        <v>4413</v>
      </c>
      <c r="I3536" t="s">
        <v>28</v>
      </c>
      <c r="J3536" s="5">
        <v>10024</v>
      </c>
      <c r="K3536" s="8" t="str">
        <f>VLOOKUP($B3536,Sheet1!A:E,3,FALSE)</f>
        <v>Upper West Side</v>
      </c>
      <c r="L3536" s="8" t="str">
        <f>VLOOKUP($B3536,Sheet1!A:E,4,FALSE)</f>
        <v>A</v>
      </c>
      <c r="M3536">
        <v>-73.969343300000006</v>
      </c>
      <c r="N3536">
        <v>40.785778800000003</v>
      </c>
      <c r="O3536" s="13">
        <f>VLOOKUP($B3536,Sheet2!A:F,6,FALSE)</f>
        <v>2.6864487686081731</v>
      </c>
      <c r="P3536" s="1">
        <v>620000</v>
      </c>
      <c r="Q3536" s="3">
        <v>6.7500000000000004E-2</v>
      </c>
      <c r="R3536">
        <v>30</v>
      </c>
      <c r="S3536" s="1">
        <v>2480000</v>
      </c>
      <c r="T3536" s="1">
        <v>16085.23</v>
      </c>
      <c r="U3536" s="1">
        <v>3147.9</v>
      </c>
      <c r="V3536" s="1">
        <v>645.83000000000004</v>
      </c>
      <c r="W3536" s="4">
        <v>600</v>
      </c>
      <c r="X3536" s="1">
        <v>20478.96</v>
      </c>
      <c r="Y3536">
        <v>4</v>
      </c>
      <c r="Z3536">
        <v>14</v>
      </c>
      <c r="AA3536" t="str">
        <f>VLOOKUP($B3536,Sheet1!A:E,5,FALSE)</f>
        <v>Western edge of Central Park, Lincoln Center, affluent area.</v>
      </c>
    </row>
    <row r="3537" spans="1:27" x14ac:dyDescent="0.2">
      <c r="A3537">
        <v>3710</v>
      </c>
      <c r="B3537" t="s">
        <v>4414</v>
      </c>
      <c r="C3537" t="s">
        <v>52</v>
      </c>
      <c r="D3537" s="1">
        <v>595000</v>
      </c>
      <c r="E3537">
        <v>3</v>
      </c>
      <c r="F3537">
        <v>1</v>
      </c>
      <c r="G3537" s="2">
        <v>2184</v>
      </c>
      <c r="H3537" t="s">
        <v>123</v>
      </c>
      <c r="I3537" t="s">
        <v>28</v>
      </c>
      <c r="J3537" s="5">
        <v>10021</v>
      </c>
      <c r="K3537" s="8" t="str">
        <f>VLOOKUP($B3537,Sheet1!A:E,3,FALSE)</f>
        <v>Upper East Side</v>
      </c>
      <c r="L3537" s="8" t="str">
        <f>VLOOKUP($B3537,Sheet1!A:E,4,FALSE)</f>
        <v>A</v>
      </c>
      <c r="M3537">
        <v>-73.965306499999997</v>
      </c>
      <c r="N3537">
        <v>40.772868799999998</v>
      </c>
      <c r="O3537" s="13">
        <f>VLOOKUP($B3537,Sheet2!A:F,6,FALSE)</f>
        <v>1.9669569957781761</v>
      </c>
      <c r="P3537" s="1">
        <v>119000</v>
      </c>
      <c r="Q3537" s="3">
        <v>6.7500000000000004E-2</v>
      </c>
      <c r="R3537">
        <v>30</v>
      </c>
      <c r="S3537" s="1">
        <v>476000</v>
      </c>
      <c r="T3537" s="1">
        <v>3087.33</v>
      </c>
      <c r="U3537" s="1">
        <v>604.19000000000005</v>
      </c>
      <c r="V3537" s="1">
        <v>123.96</v>
      </c>
      <c r="W3537" s="4">
        <v>205</v>
      </c>
      <c r="X3537" s="1">
        <v>4020.48</v>
      </c>
      <c r="Y3537">
        <v>6</v>
      </c>
      <c r="Z3537">
        <v>18</v>
      </c>
      <c r="AA3537" t="str">
        <f>VLOOKUP($B3537,Sheet1!A:E,5,FALSE)</f>
        <v>Posh neighborhood, private schools, expensive supermarkets, iconic museums. </v>
      </c>
    </row>
    <row r="3538" spans="1:27" x14ac:dyDescent="0.2">
      <c r="A3538">
        <v>3711</v>
      </c>
      <c r="B3538" t="s">
        <v>4415</v>
      </c>
      <c r="C3538" t="s">
        <v>52</v>
      </c>
      <c r="D3538" s="1">
        <v>470000</v>
      </c>
      <c r="E3538">
        <v>2</v>
      </c>
      <c r="F3538">
        <v>1</v>
      </c>
      <c r="G3538" s="2">
        <v>2184</v>
      </c>
      <c r="H3538" t="s">
        <v>69</v>
      </c>
      <c r="I3538" t="s">
        <v>65</v>
      </c>
      <c r="J3538" s="5">
        <v>11106</v>
      </c>
      <c r="K3538" s="8" t="str">
        <f>VLOOKUP($B3538,Sheet1!A:E,3,FALSE)</f>
        <v>Long Island City</v>
      </c>
      <c r="L3538" s="8" t="str">
        <f>VLOOKUP($B3538,Sheet1!A:E,4,FALSE)</f>
        <v>B+</v>
      </c>
      <c r="M3538">
        <v>-73.934619499999997</v>
      </c>
      <c r="N3538">
        <v>40.763344799999999</v>
      </c>
      <c r="O3538" s="13">
        <f>VLOOKUP($B3538,Sheet2!A:F,6,FALSE)</f>
        <v>2.848211973694148</v>
      </c>
      <c r="P3538" s="1">
        <v>94000</v>
      </c>
      <c r="Q3538" s="3">
        <v>6.7500000000000004E-2</v>
      </c>
      <c r="R3538">
        <v>30</v>
      </c>
      <c r="S3538" s="1">
        <v>376000</v>
      </c>
      <c r="T3538" s="1">
        <v>2438.73</v>
      </c>
      <c r="U3538" s="1">
        <v>477.26</v>
      </c>
      <c r="V3538" s="1">
        <v>97.92</v>
      </c>
      <c r="W3538" s="4">
        <v>1000</v>
      </c>
      <c r="X3538" s="1">
        <v>4013.91</v>
      </c>
      <c r="Y3538">
        <v>4</v>
      </c>
      <c r="Z3538">
        <v>18</v>
      </c>
      <c r="AA3538" t="str">
        <f>VLOOKUP($B3538,Sheet1!A:E,5,FALSE)</f>
        <v>Modern buildings, luxury apartments in Queens, close to Manhattan. Young professionals and young families.</v>
      </c>
    </row>
    <row r="3539" spans="1:27" x14ac:dyDescent="0.2">
      <c r="A3539">
        <v>3712</v>
      </c>
      <c r="B3539" t="s">
        <v>4416</v>
      </c>
      <c r="C3539" t="s">
        <v>34</v>
      </c>
      <c r="D3539" s="1">
        <v>399999</v>
      </c>
      <c r="E3539">
        <v>2</v>
      </c>
      <c r="F3539">
        <v>1</v>
      </c>
      <c r="G3539" s="2">
        <v>1056</v>
      </c>
      <c r="H3539" t="s">
        <v>369</v>
      </c>
      <c r="I3539" t="s">
        <v>36</v>
      </c>
      <c r="J3539" s="5">
        <v>10310</v>
      </c>
      <c r="K3539" s="8" t="str">
        <f>VLOOKUP($B3539,Sheet1!A:E,3,FALSE)</f>
        <v>West Brighton</v>
      </c>
      <c r="L3539" s="8" t="str">
        <f>VLOOKUP($B3539,Sheet1!A:E,4,FALSE)</f>
        <v>B</v>
      </c>
      <c r="M3539">
        <v>-74.121254699999994</v>
      </c>
      <c r="N3539">
        <v>40.630924200000003</v>
      </c>
      <c r="O3539" s="13">
        <f>VLOOKUP($B3539,Sheet2!A:F,6,FALSE)</f>
        <v>10.819931880018061</v>
      </c>
      <c r="P3539" s="1">
        <v>79999.8</v>
      </c>
      <c r="Q3539" s="3">
        <v>6.7500000000000004E-2</v>
      </c>
      <c r="R3539">
        <v>30</v>
      </c>
      <c r="S3539" s="1">
        <v>319999.2</v>
      </c>
      <c r="T3539" s="1">
        <v>2075.5100000000002</v>
      </c>
      <c r="U3539" s="1">
        <v>406.18</v>
      </c>
      <c r="V3539" s="1">
        <v>83.33</v>
      </c>
      <c r="W3539" s="4">
        <v>600</v>
      </c>
      <c r="X3539" s="1">
        <v>3165.02</v>
      </c>
      <c r="Y3539">
        <v>4</v>
      </c>
      <c r="Z3539">
        <v>9</v>
      </c>
      <c r="AA3539" t="str">
        <f>VLOOKUP($B3539,Sheet1!A:E,5,FALSE)</f>
        <v>Small town atmosphere, family owned businesses, Corporal Thompson Park, victorian and colonial homes</v>
      </c>
    </row>
    <row r="3540" spans="1:27" x14ac:dyDescent="0.2">
      <c r="A3540">
        <v>3713</v>
      </c>
      <c r="B3540" t="s">
        <v>4417</v>
      </c>
      <c r="C3540" t="s">
        <v>34</v>
      </c>
      <c r="D3540" s="1">
        <v>599000</v>
      </c>
      <c r="E3540">
        <v>4</v>
      </c>
      <c r="F3540">
        <v>2</v>
      </c>
      <c r="G3540" s="2">
        <v>1665</v>
      </c>
      <c r="H3540" t="s">
        <v>783</v>
      </c>
      <c r="I3540" t="s">
        <v>54</v>
      </c>
      <c r="J3540" s="5">
        <v>10470</v>
      </c>
      <c r="K3540" s="8" t="str">
        <f>VLOOKUP($B3540,Sheet1!A:E,3,FALSE)</f>
        <v>Woodlawn</v>
      </c>
      <c r="L3540" s="8" t="str">
        <f>VLOOKUP($B3540,Sheet1!A:E,4,FALSE)</f>
        <v>B</v>
      </c>
      <c r="M3540">
        <v>-73.848170400000001</v>
      </c>
      <c r="N3540">
        <v>40.905211899999998</v>
      </c>
      <c r="O3540" s="13">
        <f>VLOOKUP($B3540,Sheet2!A:F,6,FALSE)</f>
        <v>12.970098541136901</v>
      </c>
      <c r="P3540" s="1">
        <v>119800</v>
      </c>
      <c r="Q3540" s="3">
        <v>6.7500000000000004E-2</v>
      </c>
      <c r="R3540">
        <v>30</v>
      </c>
      <c r="S3540" s="1">
        <v>479200</v>
      </c>
      <c r="T3540" s="1">
        <v>3108.08</v>
      </c>
      <c r="U3540" s="1">
        <v>608.25</v>
      </c>
      <c r="V3540" s="1">
        <v>124.79</v>
      </c>
      <c r="W3540" s="4">
        <v>600</v>
      </c>
      <c r="X3540" s="1">
        <v>4441.13</v>
      </c>
      <c r="Y3540">
        <v>8</v>
      </c>
      <c r="Z3540">
        <v>10</v>
      </c>
      <c r="AA3540" t="str">
        <f>VLOOKUP($B3540,Sheet1!A:E,5,FALSE)</f>
        <v>Suburban feel and family friendly environment; Nearby Woodlawn Cemetary with notable figures.</v>
      </c>
    </row>
    <row r="3541" spans="1:27" x14ac:dyDescent="0.2">
      <c r="A3541">
        <v>3714</v>
      </c>
      <c r="B3541" t="s">
        <v>4418</v>
      </c>
      <c r="C3541" t="s">
        <v>26</v>
      </c>
      <c r="D3541" s="1">
        <v>18950000</v>
      </c>
      <c r="E3541">
        <v>4</v>
      </c>
      <c r="F3541">
        <v>4</v>
      </c>
      <c r="G3541" s="2">
        <v>5075</v>
      </c>
      <c r="H3541" t="s">
        <v>39</v>
      </c>
      <c r="I3541" t="s">
        <v>28</v>
      </c>
      <c r="J3541" s="5">
        <v>10013</v>
      </c>
      <c r="K3541" s="8" t="str">
        <f>VLOOKUP($B3541,Sheet1!A:E,3,FALSE)</f>
        <v>Tribeca</v>
      </c>
      <c r="L3541" s="8" t="str">
        <f>VLOOKUP($B3541,Sheet1!A:E,4,FALSE)</f>
        <v>A</v>
      </c>
      <c r="M3541">
        <v>-74.003341399999996</v>
      </c>
      <c r="N3541">
        <v>40.721963500000001</v>
      </c>
      <c r="O3541" s="13">
        <f>VLOOKUP($B3541,Sheet2!A:F,6,FALSE)</f>
        <v>2.077849088114653</v>
      </c>
      <c r="P3541" s="1">
        <v>3790000</v>
      </c>
      <c r="Q3541" s="3">
        <v>6.7500000000000004E-2</v>
      </c>
      <c r="R3541">
        <v>30</v>
      </c>
      <c r="S3541" s="1">
        <v>15160000</v>
      </c>
      <c r="T3541" s="1">
        <v>98327.47</v>
      </c>
      <c r="U3541" s="1">
        <v>19242.78</v>
      </c>
      <c r="V3541" s="1">
        <v>3947.92</v>
      </c>
      <c r="W3541" s="4">
        <v>1000</v>
      </c>
      <c r="X3541" s="1">
        <v>122518.17</v>
      </c>
      <c r="Y3541">
        <v>8</v>
      </c>
      <c r="Z3541">
        <v>21</v>
      </c>
      <c r="AA3541" t="str">
        <f>VLOOKUP($B3541,Sheet1!A:E,5,FALSE)</f>
        <v>Upscale residences, celebrity residents,  Tribeca Film Festival, converted warehouse architecture.</v>
      </c>
    </row>
    <row r="3542" spans="1:27" x14ac:dyDescent="0.2">
      <c r="A3542">
        <v>3715</v>
      </c>
      <c r="B3542" t="s">
        <v>4419</v>
      </c>
      <c r="C3542" t="s">
        <v>26</v>
      </c>
      <c r="D3542" s="1">
        <v>2300000</v>
      </c>
      <c r="E3542">
        <v>2</v>
      </c>
      <c r="F3542">
        <v>2</v>
      </c>
      <c r="G3542" s="2">
        <v>1035</v>
      </c>
      <c r="H3542" t="s">
        <v>4420</v>
      </c>
      <c r="I3542" t="s">
        <v>28</v>
      </c>
      <c r="J3542" s="5">
        <v>10023</v>
      </c>
      <c r="K3542" s="8" t="str">
        <f>VLOOKUP($B3542,Sheet1!A:E,3,FALSE)</f>
        <v>Upper West Side</v>
      </c>
      <c r="L3542" s="8" t="str">
        <f>VLOOKUP($B3542,Sheet1!A:E,4,FALSE)</f>
        <v>A</v>
      </c>
      <c r="M3542">
        <v>-73.978139999999996</v>
      </c>
      <c r="N3542">
        <v>40.779437000000001</v>
      </c>
      <c r="O3542" s="13">
        <f>VLOOKUP($B3542,Sheet2!A:F,6,FALSE)</f>
        <v>2.1471874453630839</v>
      </c>
      <c r="P3542" s="1">
        <v>460000</v>
      </c>
      <c r="Q3542" s="3">
        <v>6.7500000000000004E-2</v>
      </c>
      <c r="R3542">
        <v>30</v>
      </c>
      <c r="S3542" s="1">
        <v>1840000</v>
      </c>
      <c r="T3542" s="1">
        <v>11934.2</v>
      </c>
      <c r="U3542" s="1">
        <v>2335.54</v>
      </c>
      <c r="V3542" s="1">
        <v>479.17</v>
      </c>
      <c r="W3542" s="4">
        <v>600</v>
      </c>
      <c r="X3542" s="1">
        <v>15348.91</v>
      </c>
      <c r="Y3542">
        <v>4</v>
      </c>
      <c r="Z3542">
        <v>6</v>
      </c>
      <c r="AA3542" t="str">
        <f>VLOOKUP($B3542,Sheet1!A:E,5,FALSE)</f>
        <v>Western edge of Central Park, Lincoln Center, affluent area.</v>
      </c>
    </row>
    <row r="3543" spans="1:27" x14ac:dyDescent="0.2">
      <c r="A3543">
        <v>3716</v>
      </c>
      <c r="B3543" t="s">
        <v>4421</v>
      </c>
      <c r="C3543" t="s">
        <v>52</v>
      </c>
      <c r="D3543" s="1">
        <v>420000</v>
      </c>
      <c r="E3543">
        <v>1</v>
      </c>
      <c r="F3543">
        <v>1</v>
      </c>
      <c r="G3543" s="2">
        <v>2184</v>
      </c>
      <c r="H3543" t="s">
        <v>39</v>
      </c>
      <c r="I3543" t="s">
        <v>28</v>
      </c>
      <c r="J3543" s="5">
        <v>10010</v>
      </c>
      <c r="K3543" s="8" t="str">
        <f>VLOOKUP($B3543,Sheet1!A:E,3,FALSE)</f>
        <v>Gramercy Park</v>
      </c>
      <c r="L3543" s="8" t="str">
        <f>VLOOKUP($B3543,Sheet1!A:E,4,FALSE)</f>
        <v>A</v>
      </c>
      <c r="M3543">
        <v>-73.9791144</v>
      </c>
      <c r="N3543">
        <v>40.738964299999999</v>
      </c>
      <c r="O3543" s="13">
        <f>VLOOKUP($B3543,Sheet2!A:F,6,FALSE)</f>
        <v>0.75631701152520625</v>
      </c>
      <c r="P3543" s="1">
        <v>84000</v>
      </c>
      <c r="Q3543" s="3">
        <v>6.7500000000000004E-2</v>
      </c>
      <c r="R3543">
        <v>30</v>
      </c>
      <c r="S3543" s="1">
        <v>336000</v>
      </c>
      <c r="T3543" s="1">
        <v>2179.29</v>
      </c>
      <c r="U3543" s="1">
        <v>426.49</v>
      </c>
      <c r="V3543" s="1">
        <v>87.5</v>
      </c>
      <c r="W3543" s="4">
        <v>600</v>
      </c>
      <c r="X3543" s="1">
        <v>3293.28</v>
      </c>
      <c r="Y3543">
        <v>2</v>
      </c>
      <c r="Z3543">
        <v>18</v>
      </c>
      <c r="AA3543" t="str">
        <f>VLOOKUP($B3543,Sheet1!A:E,5,FALSE)</f>
        <v>East 18th to East 22nd street, private 2 acre park for residents only, Town houses with Backyards.</v>
      </c>
    </row>
    <row r="3544" spans="1:27" x14ac:dyDescent="0.2">
      <c r="A3544">
        <v>3717</v>
      </c>
      <c r="B3544" t="s">
        <v>4422</v>
      </c>
      <c r="C3544" t="s">
        <v>87</v>
      </c>
      <c r="D3544" s="1">
        <v>1459000</v>
      </c>
      <c r="E3544">
        <v>5</v>
      </c>
      <c r="F3544">
        <v>4</v>
      </c>
      <c r="G3544" s="2">
        <v>3500</v>
      </c>
      <c r="H3544" t="s">
        <v>369</v>
      </c>
      <c r="I3544" t="s">
        <v>36</v>
      </c>
      <c r="J3544" s="5">
        <v>10309</v>
      </c>
      <c r="K3544" s="8" t="str">
        <f>VLOOKUP($B3544,Sheet1!A:E,3,FALSE)</f>
        <v>South Shore</v>
      </c>
      <c r="L3544" s="8" t="str">
        <f>VLOOKUP($B3544,Sheet1!A:E,4,FALSE)</f>
        <v>B</v>
      </c>
      <c r="M3544">
        <v>-74.230732000000003</v>
      </c>
      <c r="N3544">
        <v>40.521211999999998</v>
      </c>
      <c r="O3544" s="13">
        <f>VLOOKUP($B3544,Sheet2!A:F,6,FALSE)</f>
        <v>20.320502521493299</v>
      </c>
      <c r="P3544" s="1">
        <v>291800</v>
      </c>
      <c r="Q3544" s="3">
        <v>6.7500000000000004E-2</v>
      </c>
      <c r="R3544">
        <v>30</v>
      </c>
      <c r="S3544" s="1">
        <v>1167200</v>
      </c>
      <c r="T3544" s="1">
        <v>7570.44</v>
      </c>
      <c r="U3544" s="1">
        <v>1481.54</v>
      </c>
      <c r="V3544" s="1">
        <v>303.95999999999998</v>
      </c>
      <c r="W3544" s="4">
        <v>1000</v>
      </c>
      <c r="X3544" s="1">
        <v>10355.94</v>
      </c>
      <c r="Y3544">
        <v>10</v>
      </c>
      <c r="Z3544">
        <v>15</v>
      </c>
      <c r="AA3544" t="str">
        <f>VLOOKUP($B3544,Sheet1!A:E,5,FALSE)</f>
        <v>Southern coastline of Long island, costal communities &amp; beaches such as Long Beach, Jones Beach, Fire Island, Hempstead.</v>
      </c>
    </row>
    <row r="3545" spans="1:27" x14ac:dyDescent="0.2">
      <c r="A3545">
        <v>3718</v>
      </c>
      <c r="B3545" t="s">
        <v>4423</v>
      </c>
      <c r="C3545" t="s">
        <v>188</v>
      </c>
      <c r="D3545" s="1">
        <v>1150000</v>
      </c>
      <c r="E3545">
        <v>2</v>
      </c>
      <c r="F3545">
        <v>2</v>
      </c>
      <c r="G3545" s="2">
        <v>2184</v>
      </c>
      <c r="H3545" t="s">
        <v>42</v>
      </c>
      <c r="I3545" t="s">
        <v>28</v>
      </c>
      <c r="J3545" s="5">
        <v>10016</v>
      </c>
      <c r="K3545" s="8" t="str">
        <f>VLOOKUP($B3545,Sheet1!A:E,3,FALSE)</f>
        <v>Murray Hill</v>
      </c>
      <c r="L3545" s="8" t="str">
        <f>VLOOKUP($B3545,Sheet1!A:E,4,FALSE)</f>
        <v>A</v>
      </c>
      <c r="M3545">
        <v>-73.979035499999995</v>
      </c>
      <c r="N3545">
        <v>40.749580000000002</v>
      </c>
      <c r="O3545" s="13">
        <f>VLOOKUP($B3545,Sheet2!A:F,6,FALSE)</f>
        <v>0.33953872490821219</v>
      </c>
      <c r="P3545" s="1">
        <v>230000</v>
      </c>
      <c r="Q3545" s="3">
        <v>6.7500000000000004E-2</v>
      </c>
      <c r="R3545">
        <v>30</v>
      </c>
      <c r="S3545" s="1">
        <v>920000</v>
      </c>
      <c r="T3545" s="1">
        <v>5967.1</v>
      </c>
      <c r="U3545" s="1">
        <v>1167.77</v>
      </c>
      <c r="V3545" s="1">
        <v>239.58</v>
      </c>
      <c r="W3545" s="4">
        <v>205</v>
      </c>
      <c r="X3545" s="1">
        <v>7579.45</v>
      </c>
      <c r="Y3545">
        <v>4</v>
      </c>
      <c r="Z3545">
        <v>14</v>
      </c>
      <c r="AA3545" t="str">
        <f>VLOOKUP($B3545,Sheet1!A:E,5,FALSE)</f>
        <v>Great spot for connecting with new people, Financial &amp; Tech sector workers, fast paced way of life</v>
      </c>
    </row>
    <row r="3546" spans="1:27" x14ac:dyDescent="0.2">
      <c r="A3546">
        <v>3719</v>
      </c>
      <c r="B3546" t="s">
        <v>4424</v>
      </c>
      <c r="C3546" t="s">
        <v>188</v>
      </c>
      <c r="D3546" s="1">
        <v>299000</v>
      </c>
      <c r="E3546">
        <v>2</v>
      </c>
      <c r="F3546">
        <v>1</v>
      </c>
      <c r="G3546" s="2">
        <v>2184</v>
      </c>
      <c r="H3546" t="s">
        <v>81</v>
      </c>
      <c r="I3546" t="s">
        <v>65</v>
      </c>
      <c r="J3546" s="5">
        <v>11414</v>
      </c>
      <c r="K3546" s="8" t="str">
        <f>VLOOKUP($B3546,Sheet1!A:E,3,FALSE)</f>
        <v>Howard Beach</v>
      </c>
      <c r="L3546" s="8" t="str">
        <f>VLOOKUP($B3546,Sheet1!A:E,4,FALSE)</f>
        <v>B</v>
      </c>
      <c r="M3546">
        <v>-73.847765300000006</v>
      </c>
      <c r="N3546">
        <v>40.664238599999997</v>
      </c>
      <c r="O3546" s="13">
        <f>VLOOKUP($B3546,Sheet2!A:F,6,FALSE)</f>
        <v>9.2905634560600419</v>
      </c>
      <c r="P3546" s="1">
        <v>59800</v>
      </c>
      <c r="Q3546" s="3">
        <v>6.7500000000000004E-2</v>
      </c>
      <c r="R3546">
        <v>30</v>
      </c>
      <c r="S3546" s="1">
        <v>239200</v>
      </c>
      <c r="T3546" s="1">
        <v>1551.45</v>
      </c>
      <c r="U3546" s="1">
        <v>303.62</v>
      </c>
      <c r="V3546" s="1">
        <v>62.29</v>
      </c>
      <c r="W3546" s="4">
        <v>600</v>
      </c>
      <c r="X3546" s="1">
        <v>2517.36</v>
      </c>
      <c r="Y3546">
        <v>4</v>
      </c>
      <c r="Z3546">
        <v>18</v>
      </c>
      <c r="AA3546" t="str">
        <f>VLOOKUP($B3546,Sheet1!A:E,5,FALSE)</f>
        <v>Waterfront views and suburban atmosphere.</v>
      </c>
    </row>
    <row r="3547" spans="1:27" x14ac:dyDescent="0.2">
      <c r="A3547">
        <v>3720</v>
      </c>
      <c r="B3547" t="s">
        <v>4425</v>
      </c>
      <c r="C3547" t="s">
        <v>52</v>
      </c>
      <c r="D3547" s="1">
        <v>499000</v>
      </c>
      <c r="E3547">
        <v>1</v>
      </c>
      <c r="F3547">
        <v>1</v>
      </c>
      <c r="G3547" s="2">
        <v>2184</v>
      </c>
      <c r="H3547" t="s">
        <v>838</v>
      </c>
      <c r="I3547" t="s">
        <v>28</v>
      </c>
      <c r="J3547" s="5">
        <v>10002</v>
      </c>
      <c r="K3547" s="8" t="str">
        <f>VLOOKUP($B3547,Sheet1!A:E,3,FALSE)</f>
        <v>Lower East Side</v>
      </c>
      <c r="L3547" s="8" t="str">
        <f>VLOOKUP($B3547,Sheet1!A:E,4,FALSE)</f>
        <v>B</v>
      </c>
      <c r="M3547">
        <v>-73.979405600000007</v>
      </c>
      <c r="N3547">
        <v>40.713507900000003</v>
      </c>
      <c r="O3547" s="13">
        <f>VLOOKUP($B3547,Sheet2!A:F,6,FALSE)</f>
        <v>2.456835123364717</v>
      </c>
      <c r="P3547" s="1">
        <v>99800</v>
      </c>
      <c r="Q3547" s="3">
        <v>6.7500000000000004E-2</v>
      </c>
      <c r="R3547">
        <v>30</v>
      </c>
      <c r="S3547" s="1">
        <v>399200</v>
      </c>
      <c r="T3547" s="1">
        <v>2589.1999999999998</v>
      </c>
      <c r="U3547" s="1">
        <v>506.71</v>
      </c>
      <c r="V3547" s="1">
        <v>103.96</v>
      </c>
      <c r="W3547" s="4">
        <v>205</v>
      </c>
      <c r="X3547" s="1">
        <v>3404.87</v>
      </c>
      <c r="Y3547">
        <v>2</v>
      </c>
      <c r="Z3547">
        <v>18</v>
      </c>
      <c r="AA3547" t="str">
        <f>VLOOKUP($B3547,Sheet1!A:E,5,FALSE)</f>
        <v>Artists, Pre war buildings, strong nightlife &amp; bars, "place to be in 20s".</v>
      </c>
    </row>
    <row r="3548" spans="1:27" x14ac:dyDescent="0.2">
      <c r="A3548">
        <v>3721</v>
      </c>
      <c r="B3548" t="s">
        <v>4426</v>
      </c>
      <c r="C3548" t="s">
        <v>26</v>
      </c>
      <c r="D3548" s="1">
        <v>510000</v>
      </c>
      <c r="E3548">
        <v>2</v>
      </c>
      <c r="F3548">
        <v>2</v>
      </c>
      <c r="G3548">
        <v>972</v>
      </c>
      <c r="H3548" t="s">
        <v>4427</v>
      </c>
      <c r="I3548" t="s">
        <v>54</v>
      </c>
      <c r="J3548" s="5">
        <v>10473</v>
      </c>
      <c r="K3548" s="8" t="str">
        <f>VLOOKUP($B3548,Sheet1!A:E,3,FALSE)</f>
        <v>Clason Point</v>
      </c>
      <c r="L3548" s="8" t="str">
        <f>VLOOKUP($B3548,Sheet1!A:E,4,FALSE)</f>
        <v>C</v>
      </c>
      <c r="M3548">
        <v>-73.853097000000005</v>
      </c>
      <c r="N3548">
        <v>40.806756</v>
      </c>
      <c r="O3548" s="13">
        <f>VLOOKUP($B3548,Sheet2!A:F,6,FALSE)</f>
        <v>8.0103618052842531</v>
      </c>
      <c r="P3548" s="1">
        <v>102000</v>
      </c>
      <c r="Q3548" s="3">
        <v>6.7500000000000004E-2</v>
      </c>
      <c r="R3548">
        <v>30</v>
      </c>
      <c r="S3548" s="1">
        <v>408000</v>
      </c>
      <c r="T3548" s="1">
        <v>2646.28</v>
      </c>
      <c r="U3548" s="1">
        <v>517.88</v>
      </c>
      <c r="V3548" s="1">
        <v>106.25</v>
      </c>
      <c r="W3548" s="4">
        <v>600</v>
      </c>
      <c r="X3548" s="1">
        <v>3870.41</v>
      </c>
      <c r="Y3548">
        <v>4</v>
      </c>
      <c r="Z3548">
        <v>6</v>
      </c>
      <c r="AA3548" t="str">
        <f>VLOOKUP($B3548,Sheet1!A:E,5,FALSE)</f>
        <v>Bronx, Waterfront location with family-friendly residential vibe.</v>
      </c>
    </row>
    <row r="3549" spans="1:27" x14ac:dyDescent="0.2">
      <c r="A3549">
        <v>3722</v>
      </c>
      <c r="B3549" t="s">
        <v>4428</v>
      </c>
      <c r="C3549" t="s">
        <v>26</v>
      </c>
      <c r="D3549" s="1">
        <v>825000</v>
      </c>
      <c r="E3549">
        <v>2</v>
      </c>
      <c r="F3549">
        <v>2</v>
      </c>
      <c r="G3549" s="2">
        <v>1001</v>
      </c>
      <c r="H3549" t="s">
        <v>27</v>
      </c>
      <c r="I3549" t="s">
        <v>28</v>
      </c>
      <c r="J3549" s="5">
        <v>10039</v>
      </c>
      <c r="K3549" s="8" t="str">
        <f>VLOOKUP($B3549,Sheet1!A:E,3,FALSE)</f>
        <v>Harlem</v>
      </c>
      <c r="L3549" s="8" t="str">
        <f>VLOOKUP($B3549,Sheet1!A:E,4,FALSE)</f>
        <v>C</v>
      </c>
      <c r="M3549">
        <v>-73.939701999999997</v>
      </c>
      <c r="N3549">
        <v>40.824186500000003</v>
      </c>
      <c r="O3549" s="13">
        <f>VLOOKUP($B3549,Sheet2!A:F,6,FALSE)</f>
        <v>5.7270449236296539</v>
      </c>
      <c r="P3549" s="1">
        <v>165000</v>
      </c>
      <c r="Q3549" s="3">
        <v>6.7500000000000004E-2</v>
      </c>
      <c r="R3549">
        <v>30</v>
      </c>
      <c r="S3549" s="1">
        <v>660000</v>
      </c>
      <c r="T3549" s="1">
        <v>4280.75</v>
      </c>
      <c r="U3549" s="1">
        <v>837.75</v>
      </c>
      <c r="V3549" s="1">
        <v>171.88</v>
      </c>
      <c r="W3549" s="4">
        <v>600</v>
      </c>
      <c r="X3549" s="1">
        <v>5890.37</v>
      </c>
      <c r="Y3549">
        <v>4</v>
      </c>
      <c r="Z3549">
        <v>6</v>
      </c>
      <c r="AA3549" t="str">
        <f>VLOOKUP($B3549,Sheet1!A:E,5,FALSE)</f>
        <v>Rich African-American history and cultural landmarks such as Apollo Theather. </v>
      </c>
    </row>
    <row r="3550" spans="1:27" x14ac:dyDescent="0.2">
      <c r="A3550">
        <v>3723</v>
      </c>
      <c r="B3550" t="s">
        <v>4429</v>
      </c>
      <c r="C3550" t="s">
        <v>34</v>
      </c>
      <c r="D3550" s="1">
        <v>1150000</v>
      </c>
      <c r="E3550">
        <v>3</v>
      </c>
      <c r="F3550">
        <v>2</v>
      </c>
      <c r="G3550" s="2">
        <v>1352</v>
      </c>
      <c r="H3550" t="s">
        <v>4430</v>
      </c>
      <c r="I3550" t="s">
        <v>54</v>
      </c>
      <c r="J3550" s="5">
        <v>10468</v>
      </c>
      <c r="K3550" s="8" t="str">
        <f>VLOOKUP($B3550,Sheet1!A:E,3,FALSE)</f>
        <v>Fordham Heights</v>
      </c>
      <c r="L3550" s="8" t="str">
        <f>VLOOKUP($B3550,Sheet1!A:E,4,FALSE)</f>
        <v>C-</v>
      </c>
      <c r="M3550">
        <v>-73.898435300000003</v>
      </c>
      <c r="N3550">
        <v>40.871637</v>
      </c>
      <c r="O3550" s="13">
        <f>VLOOKUP($B3550,Sheet2!A:F,6,FALSE)</f>
        <v>9.6243333576034722</v>
      </c>
      <c r="P3550" s="1">
        <v>230000</v>
      </c>
      <c r="Q3550" s="3">
        <v>6.7500000000000004E-2</v>
      </c>
      <c r="R3550">
        <v>30</v>
      </c>
      <c r="S3550" s="1">
        <v>920000</v>
      </c>
      <c r="T3550" s="1">
        <v>5967.1</v>
      </c>
      <c r="U3550" s="1">
        <v>1167.77</v>
      </c>
      <c r="V3550" s="1">
        <v>239.58</v>
      </c>
      <c r="W3550" s="4">
        <v>600</v>
      </c>
      <c r="X3550" s="1">
        <v>7974.45</v>
      </c>
      <c r="Y3550">
        <v>6</v>
      </c>
      <c r="Z3550">
        <v>8</v>
      </c>
      <c r="AA3550" t="str">
        <f>VLOOKUP($B3550,Sheet1!A:E,5,FALSE)</f>
        <v>Residential character and proximity to Fordham University.</v>
      </c>
    </row>
    <row r="3551" spans="1:27" x14ac:dyDescent="0.2">
      <c r="A3551">
        <v>3724</v>
      </c>
      <c r="B3551" t="s">
        <v>4431</v>
      </c>
      <c r="C3551" t="s">
        <v>26</v>
      </c>
      <c r="D3551" s="1">
        <v>6895000</v>
      </c>
      <c r="E3551">
        <v>2</v>
      </c>
      <c r="F3551">
        <v>2</v>
      </c>
      <c r="G3551" s="2">
        <v>2114</v>
      </c>
      <c r="H3551" t="s">
        <v>42</v>
      </c>
      <c r="I3551" t="s">
        <v>28</v>
      </c>
      <c r="J3551" s="5">
        <v>10019</v>
      </c>
      <c r="K3551" s="8" t="str">
        <f>VLOOKUP($B3551,Sheet1!A:E,3,FALSE)</f>
        <v>Chelsea</v>
      </c>
      <c r="L3551" s="8" t="str">
        <f>VLOOKUP($B3551,Sheet1!A:E,4,FALSE)</f>
        <v>A</v>
      </c>
      <c r="M3551">
        <v>-73.980990899999995</v>
      </c>
      <c r="N3551">
        <v>40.7663935</v>
      </c>
      <c r="O3551" s="13">
        <f>VLOOKUP($B3551,Sheet2!A:F,6,FALSE)</f>
        <v>1.234970170430419</v>
      </c>
      <c r="P3551" s="1">
        <v>1379000</v>
      </c>
      <c r="Q3551" s="3">
        <v>6.7500000000000004E-2</v>
      </c>
      <c r="R3551">
        <v>30</v>
      </c>
      <c r="S3551" s="1">
        <v>5516000</v>
      </c>
      <c r="T3551" s="1">
        <v>35776.67</v>
      </c>
      <c r="U3551" s="1">
        <v>7001.53</v>
      </c>
      <c r="V3551" s="1">
        <v>1436.46</v>
      </c>
      <c r="W3551" s="4">
        <v>600</v>
      </c>
      <c r="X3551" s="1">
        <v>44814.66</v>
      </c>
      <c r="Y3551">
        <v>4</v>
      </c>
      <c r="Z3551">
        <v>13</v>
      </c>
      <c r="AA3551" t="str">
        <f>VLOOKUP($B3551,Sheet1!A:E,5,FALSE)</f>
        <v>Luxury Highrises, premier neighborhood with upscale resturants and shops; Previously a LGBTQ hub.</v>
      </c>
    </row>
    <row r="3552" spans="1:27" x14ac:dyDescent="0.2">
      <c r="A3552">
        <v>3725</v>
      </c>
      <c r="B3552" t="s">
        <v>4432</v>
      </c>
      <c r="C3552" t="s">
        <v>52</v>
      </c>
      <c r="D3552" s="1">
        <v>165000</v>
      </c>
      <c r="E3552">
        <v>1</v>
      </c>
      <c r="F3552">
        <v>1</v>
      </c>
      <c r="G3552">
        <v>750</v>
      </c>
      <c r="H3552" t="s">
        <v>123</v>
      </c>
      <c r="I3552" t="s">
        <v>54</v>
      </c>
      <c r="J3552" s="5">
        <v>10471</v>
      </c>
      <c r="K3552" s="8" t="str">
        <f>VLOOKUP($B3552,Sheet1!A:E,3,FALSE)</f>
        <v>Riverdale</v>
      </c>
      <c r="L3552" s="8" t="str">
        <f>VLOOKUP($B3552,Sheet1!A:E,4,FALSE)</f>
        <v>A-</v>
      </c>
      <c r="M3552">
        <v>-73.905744400000003</v>
      </c>
      <c r="N3552">
        <v>40.9047804</v>
      </c>
      <c r="O3552" s="13">
        <f>VLOOKUP($B3552,Sheet2!A:F,6,FALSE)</f>
        <v>11.54410129409651</v>
      </c>
      <c r="P3552" s="1">
        <v>33000</v>
      </c>
      <c r="Q3552" s="3">
        <v>6.7500000000000004E-2</v>
      </c>
      <c r="R3552">
        <v>30</v>
      </c>
      <c r="S3552" s="1">
        <v>132000</v>
      </c>
      <c r="T3552" s="1">
        <v>856.15</v>
      </c>
      <c r="U3552" s="1">
        <v>167.55</v>
      </c>
      <c r="V3552" s="1">
        <v>34.380000000000003</v>
      </c>
      <c r="W3552" s="4">
        <v>600</v>
      </c>
      <c r="X3552" s="1">
        <v>1658.07</v>
      </c>
      <c r="Y3552">
        <v>2</v>
      </c>
      <c r="Z3552">
        <v>6</v>
      </c>
      <c r="AA3552" t="str">
        <f>VLOOKUP($B3552,Sheet1!A:E,5,FALSE)</f>
        <v>Residential neighborhood , affluent enclave within the Bronx., "alternative to the Upper West side", Car Transportation is reccomended.</v>
      </c>
    </row>
    <row r="3553" spans="1:27" x14ac:dyDescent="0.2">
      <c r="A3553">
        <v>3726</v>
      </c>
      <c r="B3553" t="s">
        <v>4433</v>
      </c>
      <c r="C3553" t="s">
        <v>34</v>
      </c>
      <c r="D3553" s="1">
        <v>874900</v>
      </c>
      <c r="E3553">
        <v>3</v>
      </c>
      <c r="F3553">
        <v>4</v>
      </c>
      <c r="G3553" s="2">
        <v>1500</v>
      </c>
      <c r="H3553" t="s">
        <v>369</v>
      </c>
      <c r="I3553" t="s">
        <v>36</v>
      </c>
      <c r="J3553" s="5">
        <v>10314</v>
      </c>
      <c r="K3553" s="8" t="str">
        <f>VLOOKUP($B3553,Sheet1!A:E,3,FALSE)</f>
        <v>Mid Island</v>
      </c>
      <c r="L3553" s="8" t="str">
        <f>VLOOKUP($B3553,Sheet1!A:E,4,FALSE)</f>
        <v>B</v>
      </c>
      <c r="M3553">
        <v>-74.1468153</v>
      </c>
      <c r="N3553">
        <v>40.589133400000001</v>
      </c>
      <c r="O3553" s="13">
        <f>VLOOKUP($B3553,Sheet2!A:F,6,FALSE)</f>
        <v>13.90336741070206</v>
      </c>
      <c r="P3553" s="1">
        <v>174980</v>
      </c>
      <c r="Q3553" s="3">
        <v>6.7500000000000004E-2</v>
      </c>
      <c r="R3553">
        <v>30</v>
      </c>
      <c r="S3553" s="1">
        <v>699920</v>
      </c>
      <c r="T3553" s="1">
        <v>4539.67</v>
      </c>
      <c r="U3553" s="1">
        <v>888.42</v>
      </c>
      <c r="V3553" s="1">
        <v>182.27</v>
      </c>
      <c r="W3553" s="4">
        <v>205</v>
      </c>
      <c r="X3553" s="1">
        <v>5815.36</v>
      </c>
      <c r="Y3553">
        <v>6</v>
      </c>
      <c r="Z3553">
        <v>6</v>
      </c>
      <c r="AA3553" t="str">
        <f>VLOOKUP($B3553,Sheet1!A:E,5,FALSE)</f>
        <v>Middle of Staten island, largest % of Asians in Staten Island, suburban residential area.</v>
      </c>
    </row>
    <row r="3554" spans="1:27" x14ac:dyDescent="0.2">
      <c r="A3554">
        <v>3727</v>
      </c>
      <c r="B3554" t="s">
        <v>4434</v>
      </c>
      <c r="C3554" t="s">
        <v>87</v>
      </c>
      <c r="D3554" s="1">
        <v>1499999</v>
      </c>
      <c r="E3554">
        <v>8</v>
      </c>
      <c r="F3554">
        <v>6</v>
      </c>
      <c r="G3554" s="2">
        <v>2184</v>
      </c>
      <c r="H3554" t="s">
        <v>119</v>
      </c>
      <c r="I3554" t="s">
        <v>45</v>
      </c>
      <c r="J3554" s="5">
        <v>11237</v>
      </c>
      <c r="K3554" s="8" t="str">
        <f>VLOOKUP($B3554,Sheet1!A:E,3,FALSE)</f>
        <v>Ridgewood</v>
      </c>
      <c r="L3554" s="8" t="str">
        <f>VLOOKUP($B3554,Sheet1!A:E,4,FALSE)</f>
        <v>B+</v>
      </c>
      <c r="M3554">
        <v>-73.916535600000003</v>
      </c>
      <c r="N3554">
        <v>40.7028149</v>
      </c>
      <c r="O3554" s="13">
        <f>VLOOKUP($B3554,Sheet2!A:F,6,FALSE)</f>
        <v>4.8119616294187271</v>
      </c>
      <c r="P3554" s="1">
        <v>299999.8</v>
      </c>
      <c r="Q3554" s="3">
        <v>6.7500000000000004E-2</v>
      </c>
      <c r="R3554">
        <v>30</v>
      </c>
      <c r="S3554" s="1">
        <v>1199999.2</v>
      </c>
      <c r="T3554" s="1">
        <v>7783.17</v>
      </c>
      <c r="U3554" s="1">
        <v>1523.17</v>
      </c>
      <c r="V3554" s="1">
        <v>312.5</v>
      </c>
      <c r="W3554" s="4">
        <v>1000</v>
      </c>
      <c r="X3554" s="1">
        <v>10618.85</v>
      </c>
      <c r="Y3554">
        <v>16</v>
      </c>
      <c r="Z3554">
        <v>7</v>
      </c>
      <c r="AA3554" t="str">
        <f>VLOOKUP($B3554,Sheet1!A:E,5,FALSE)</f>
        <v>Historic architecture and emerging arts scene.</v>
      </c>
    </row>
    <row r="3555" spans="1:27" x14ac:dyDescent="0.2">
      <c r="A3555">
        <v>3728</v>
      </c>
      <c r="B3555" t="s">
        <v>4435</v>
      </c>
      <c r="C3555" t="s">
        <v>188</v>
      </c>
      <c r="D3555" s="1">
        <v>495000</v>
      </c>
      <c r="E3555">
        <v>2</v>
      </c>
      <c r="F3555">
        <v>2</v>
      </c>
      <c r="G3555" s="2">
        <v>1100</v>
      </c>
      <c r="H3555" t="s">
        <v>62</v>
      </c>
      <c r="I3555" t="s">
        <v>45</v>
      </c>
      <c r="J3555" s="5">
        <v>11209</v>
      </c>
      <c r="K3555" s="8" t="str">
        <f>VLOOKUP($B3555,Sheet1!A:E,3,FALSE)</f>
        <v>Bay Ridge</v>
      </c>
      <c r="L3555" s="8" t="str">
        <f>VLOOKUP($B3555,Sheet1!A:E,4,FALSE)</f>
        <v>B+</v>
      </c>
      <c r="M3555">
        <v>-74.035607499999998</v>
      </c>
      <c r="N3555">
        <v>40.612338200000003</v>
      </c>
      <c r="O3555" s="13">
        <f>VLOOKUP($B3555,Sheet2!A:F,6,FALSE)</f>
        <v>9.7792553403736022</v>
      </c>
      <c r="P3555" s="1">
        <v>99000</v>
      </c>
      <c r="Q3555" s="3">
        <v>6.7500000000000004E-2</v>
      </c>
      <c r="R3555">
        <v>30</v>
      </c>
      <c r="S3555" s="1">
        <v>396000</v>
      </c>
      <c r="T3555" s="1">
        <v>2568.4499999999998</v>
      </c>
      <c r="U3555" s="1">
        <v>502.65</v>
      </c>
      <c r="V3555" s="1">
        <v>103.13</v>
      </c>
      <c r="W3555" s="4">
        <v>205</v>
      </c>
      <c r="X3555" s="1">
        <v>3379.22</v>
      </c>
      <c r="Y3555">
        <v>4</v>
      </c>
      <c r="Z3555">
        <v>7</v>
      </c>
      <c r="AA3555" t="str">
        <f>VLOOKUP($B3555,Sheet1!A:E,5,FALSE)</f>
        <v>South Brooklyn Neighborhood known for elaborate Christmas light in Dyker Heights.</v>
      </c>
    </row>
    <row r="3556" spans="1:27" x14ac:dyDescent="0.2">
      <c r="A3556">
        <v>3729</v>
      </c>
      <c r="B3556" t="s">
        <v>4436</v>
      </c>
      <c r="C3556" t="s">
        <v>52</v>
      </c>
      <c r="D3556" s="1">
        <v>245000</v>
      </c>
      <c r="E3556">
        <v>1</v>
      </c>
      <c r="F3556">
        <v>1</v>
      </c>
      <c r="G3556">
        <v>863</v>
      </c>
      <c r="H3556" t="s">
        <v>69</v>
      </c>
      <c r="I3556" t="s">
        <v>54</v>
      </c>
      <c r="J3556" s="5">
        <v>10467</v>
      </c>
      <c r="K3556" s="8" t="str">
        <f>VLOOKUP($B3556,Sheet1!A:E,3,FALSE)</f>
        <v>Allerton</v>
      </c>
      <c r="L3556" s="8" t="str">
        <f>VLOOKUP($B3556,Sheet1!A:E,4,FALSE)</f>
        <v>C+</v>
      </c>
      <c r="M3556">
        <v>-73.876592900000006</v>
      </c>
      <c r="N3556">
        <v>40.8758111</v>
      </c>
      <c r="O3556" s="13">
        <f>VLOOKUP($B3556,Sheet2!A:F,6,FALSE)</f>
        <v>10.45696470136205</v>
      </c>
      <c r="P3556" s="1">
        <v>49000</v>
      </c>
      <c r="Q3556" s="3">
        <v>6.7500000000000004E-2</v>
      </c>
      <c r="R3556">
        <v>30</v>
      </c>
      <c r="S3556" s="1">
        <v>196000</v>
      </c>
      <c r="T3556" s="1">
        <v>1271.25</v>
      </c>
      <c r="U3556" s="1">
        <v>248.79</v>
      </c>
      <c r="V3556" s="1">
        <v>51.04</v>
      </c>
      <c r="W3556" s="4">
        <v>600</v>
      </c>
      <c r="X3556" s="1">
        <v>2171.08</v>
      </c>
      <c r="Y3556">
        <v>2</v>
      </c>
      <c r="Z3556">
        <v>7</v>
      </c>
      <c r="AA3556" t="str">
        <f>VLOOKUP($B3556,Sheet1!A:E,5,FALSE)</f>
        <v>Allerton Avenue is a popular commercial street within a predominately residential area. ; Near by to the  Bronx Zoo.</v>
      </c>
    </row>
    <row r="3557" spans="1:27" x14ac:dyDescent="0.2">
      <c r="A3557">
        <v>3730</v>
      </c>
      <c r="B3557" t="s">
        <v>4437</v>
      </c>
      <c r="C3557" t="s">
        <v>26</v>
      </c>
      <c r="D3557" s="1">
        <v>565000</v>
      </c>
      <c r="E3557">
        <v>1</v>
      </c>
      <c r="F3557">
        <v>1</v>
      </c>
      <c r="G3557">
        <v>804</v>
      </c>
      <c r="H3557" t="s">
        <v>62</v>
      </c>
      <c r="I3557" t="s">
        <v>45</v>
      </c>
      <c r="J3557" s="5">
        <v>11223</v>
      </c>
      <c r="K3557" s="8" t="str">
        <f>VLOOKUP($B3557,Sheet1!A:E,3,FALSE)</f>
        <v>Bensonhurst</v>
      </c>
      <c r="L3557" s="8" t="str">
        <f>VLOOKUP($B3557,Sheet1!A:E,4,FALSE)</f>
        <v>B+</v>
      </c>
      <c r="M3557">
        <v>-73.978759499999995</v>
      </c>
      <c r="N3557">
        <v>40.605388699999999</v>
      </c>
      <c r="O3557" s="13">
        <f>VLOOKUP($B3557,Sheet2!A:F,6,FALSE)</f>
        <v>9.9030116397304351</v>
      </c>
      <c r="P3557" s="1">
        <v>113000</v>
      </c>
      <c r="Q3557" s="3">
        <v>6.7500000000000004E-2</v>
      </c>
      <c r="R3557">
        <v>30</v>
      </c>
      <c r="S3557" s="1">
        <v>452000</v>
      </c>
      <c r="T3557" s="1">
        <v>2931.66</v>
      </c>
      <c r="U3557" s="1">
        <v>573.73</v>
      </c>
      <c r="V3557" s="1">
        <v>117.71</v>
      </c>
      <c r="W3557" s="4">
        <v>600</v>
      </c>
      <c r="X3557" s="1">
        <v>4223.1000000000004</v>
      </c>
      <c r="Y3557">
        <v>2</v>
      </c>
      <c r="Z3557">
        <v>7</v>
      </c>
      <c r="AA3557" t="str">
        <f>VLOOKUP($B3557,Sheet1!A:E,5,FALSE)</f>
        <v>Bay Parkway being the primary commercial area with shops &amp; dining, Italian-American heritage, large Bensonhurst Park, and many more niche local markets.</v>
      </c>
    </row>
    <row r="3558" spans="1:27" x14ac:dyDescent="0.2">
      <c r="A3558">
        <v>3731</v>
      </c>
      <c r="B3558" t="s">
        <v>4438</v>
      </c>
      <c r="C3558" t="s">
        <v>52</v>
      </c>
      <c r="D3558" s="1">
        <v>1950000</v>
      </c>
      <c r="E3558">
        <v>3</v>
      </c>
      <c r="F3558">
        <v>2</v>
      </c>
      <c r="G3558" s="2">
        <v>1265</v>
      </c>
      <c r="H3558" t="s">
        <v>123</v>
      </c>
      <c r="I3558" t="s">
        <v>28</v>
      </c>
      <c r="J3558" s="5">
        <v>10029</v>
      </c>
      <c r="K3558" s="8" t="str">
        <f>VLOOKUP($B3558,Sheet1!A:E,3,FALSE)</f>
        <v>East Harlem</v>
      </c>
      <c r="L3558" s="8" t="str">
        <f>VLOOKUP($B3558,Sheet1!A:E,4,FALSE)</f>
        <v>C</v>
      </c>
      <c r="M3558">
        <v>-73.949802399999996</v>
      </c>
      <c r="N3558">
        <v>40.795784699999999</v>
      </c>
      <c r="O3558" s="13">
        <f>VLOOKUP($B3558,Sheet2!A:F,6,FALSE)</f>
        <v>3.741157791455652</v>
      </c>
      <c r="P3558" s="1">
        <v>390000</v>
      </c>
      <c r="Q3558" s="3">
        <v>6.7500000000000004E-2</v>
      </c>
      <c r="R3558">
        <v>30</v>
      </c>
      <c r="S3558" s="1">
        <v>1560000</v>
      </c>
      <c r="T3558" s="1">
        <v>10118.129999999999</v>
      </c>
      <c r="U3558" s="1">
        <v>1980.13</v>
      </c>
      <c r="V3558" s="1">
        <v>406.25</v>
      </c>
      <c r="W3558" s="4">
        <v>1000</v>
      </c>
      <c r="X3558" s="1">
        <v>13504.51</v>
      </c>
      <c r="Y3558">
        <v>6</v>
      </c>
      <c r="Z3558">
        <v>8</v>
      </c>
      <c r="AA3558" t="str">
        <f>VLOOKUP($B3558,Sheet1!A:E,5,FALSE)</f>
        <v>Spanish Harlem/ "El Barrio", Latin American &amp; Caribbean restaurants. Bustling street life. </v>
      </c>
    </row>
    <row r="3559" spans="1:27" x14ac:dyDescent="0.2">
      <c r="A3559">
        <v>3732</v>
      </c>
      <c r="B3559" t="s">
        <v>4439</v>
      </c>
      <c r="C3559" t="s">
        <v>87</v>
      </c>
      <c r="D3559" s="1">
        <v>699000</v>
      </c>
      <c r="E3559">
        <v>2</v>
      </c>
      <c r="F3559">
        <v>3</v>
      </c>
      <c r="G3559" s="2">
        <v>2184</v>
      </c>
      <c r="H3559" t="s">
        <v>345</v>
      </c>
      <c r="I3559" t="s">
        <v>45</v>
      </c>
      <c r="J3559" s="5">
        <v>11213</v>
      </c>
      <c r="K3559" s="8" t="str">
        <f>VLOOKUP($B3559,Sheet1!A:E,3,FALSE)</f>
        <v>Crown Heights</v>
      </c>
      <c r="L3559" s="8" t="str">
        <f>VLOOKUP($B3559,Sheet1!A:E,4,FALSE)</f>
        <v>C</v>
      </c>
      <c r="M3559">
        <v>-73.932732900000005</v>
      </c>
      <c r="N3559">
        <v>40.676906500000001</v>
      </c>
      <c r="O3559" s="13">
        <f>VLOOKUP($B3559,Sheet2!A:F,6,FALSE)</f>
        <v>5.6812264734218454</v>
      </c>
      <c r="P3559" s="1">
        <v>139800</v>
      </c>
      <c r="Q3559" s="3">
        <v>6.7500000000000004E-2</v>
      </c>
      <c r="R3559">
        <v>30</v>
      </c>
      <c r="S3559" s="1">
        <v>559200</v>
      </c>
      <c r="T3559" s="1">
        <v>3626.96</v>
      </c>
      <c r="U3559" s="1">
        <v>709.8</v>
      </c>
      <c r="V3559" s="1">
        <v>145.63</v>
      </c>
      <c r="W3559" s="4">
        <v>600</v>
      </c>
      <c r="X3559" s="1">
        <v>5082.3900000000003</v>
      </c>
      <c r="Y3559">
        <v>4</v>
      </c>
      <c r="Z3559">
        <v>11</v>
      </c>
      <c r="AA3559" t="str">
        <f>VLOOKUP($B3559,Sheet1!A:E,5,FALSE)</f>
        <v>African American, Carribean, Jewish communities intersecting, Brooklyn Children's Museum.</v>
      </c>
    </row>
    <row r="3560" spans="1:27" x14ac:dyDescent="0.2">
      <c r="A3560">
        <v>3733</v>
      </c>
      <c r="B3560" t="s">
        <v>4440</v>
      </c>
      <c r="C3560" t="s">
        <v>52</v>
      </c>
      <c r="D3560" s="1">
        <v>1200000</v>
      </c>
      <c r="E3560">
        <v>1</v>
      </c>
      <c r="F3560">
        <v>1</v>
      </c>
      <c r="G3560" s="2">
        <v>1120</v>
      </c>
      <c r="H3560" t="s">
        <v>381</v>
      </c>
      <c r="I3560" t="s">
        <v>28</v>
      </c>
      <c r="J3560" s="5">
        <v>10038</v>
      </c>
      <c r="K3560" s="8" t="str">
        <f>VLOOKUP($B3560,Sheet1!A:E,3,FALSE)</f>
        <v>Financial District</v>
      </c>
      <c r="L3560" s="8" t="str">
        <f>VLOOKUP($B3560,Sheet1!A:E,4,FALSE)</f>
        <v>A</v>
      </c>
      <c r="M3560">
        <v>-74.001287000000005</v>
      </c>
      <c r="N3560">
        <v>40.708859400000001</v>
      </c>
      <c r="O3560" s="13">
        <f>VLOOKUP($B3560,Sheet2!A:F,6,FALSE)</f>
        <v>2.8801089425938908</v>
      </c>
      <c r="P3560" s="1">
        <v>240000</v>
      </c>
      <c r="Q3560" s="3">
        <v>6.7500000000000004E-2</v>
      </c>
      <c r="R3560">
        <v>30</v>
      </c>
      <c r="S3560" s="1">
        <v>960000</v>
      </c>
      <c r="T3560" s="1">
        <v>6226.54</v>
      </c>
      <c r="U3560" s="1">
        <v>1218.54</v>
      </c>
      <c r="V3560" s="1">
        <v>250</v>
      </c>
      <c r="W3560" s="4">
        <v>1000</v>
      </c>
      <c r="X3560" s="1">
        <v>8695.08</v>
      </c>
      <c r="Y3560">
        <v>2</v>
      </c>
      <c r="Z3560">
        <v>9</v>
      </c>
      <c r="AA3560" t="str">
        <f>VLOOKUP($B3560,Sheet1!A:E,5,FALSE)</f>
        <v>New York Stock Exchange, various financial institutions, World Trade Center.</v>
      </c>
    </row>
    <row r="3561" spans="1:27" x14ac:dyDescent="0.2">
      <c r="A3561">
        <v>3734</v>
      </c>
      <c r="B3561" t="s">
        <v>4441</v>
      </c>
      <c r="C3561" t="s">
        <v>34</v>
      </c>
      <c r="D3561" s="1">
        <v>1425000</v>
      </c>
      <c r="E3561">
        <v>5</v>
      </c>
      <c r="F3561">
        <v>4</v>
      </c>
      <c r="G3561" s="2">
        <v>2184</v>
      </c>
      <c r="H3561" t="s">
        <v>4442</v>
      </c>
      <c r="I3561" t="s">
        <v>65</v>
      </c>
      <c r="J3561" s="5">
        <v>11367</v>
      </c>
      <c r="K3561" s="8" t="str">
        <f>VLOOKUP($B3561,Sheet1!A:E,3,FALSE)</f>
        <v>Flushing</v>
      </c>
      <c r="L3561" s="8" t="str">
        <f>VLOOKUP($B3561,Sheet1!A:E,4,FALSE)</f>
        <v>B</v>
      </c>
      <c r="M3561">
        <v>-73.826261000000002</v>
      </c>
      <c r="N3561">
        <v>40.739967900000003</v>
      </c>
      <c r="O3561" s="13">
        <f>VLOOKUP($B3561,Sheet2!A:F,6,FALSE)</f>
        <v>8.3754700509884383</v>
      </c>
      <c r="P3561" s="1">
        <v>285000</v>
      </c>
      <c r="Q3561" s="3">
        <v>6.7500000000000004E-2</v>
      </c>
      <c r="R3561">
        <v>30</v>
      </c>
      <c r="S3561" s="1">
        <v>1140000</v>
      </c>
      <c r="T3561" s="1">
        <v>7394.02</v>
      </c>
      <c r="U3561" s="1">
        <v>1447.02</v>
      </c>
      <c r="V3561" s="1">
        <v>296.88</v>
      </c>
      <c r="W3561" s="4">
        <v>550</v>
      </c>
      <c r="X3561" s="1">
        <v>9687.91</v>
      </c>
      <c r="Y3561">
        <v>10</v>
      </c>
      <c r="Z3561">
        <v>9</v>
      </c>
      <c r="AA3561" t="str">
        <f>VLOOKUP($B3561,Sheet1!A:E,5,FALSE)</f>
        <v>Bustling Chinese and  Korean community. Large shopping community.</v>
      </c>
    </row>
    <row r="3562" spans="1:27" x14ac:dyDescent="0.2">
      <c r="A3562">
        <v>3735</v>
      </c>
      <c r="B3562" t="s">
        <v>4443</v>
      </c>
      <c r="C3562" t="s">
        <v>87</v>
      </c>
      <c r="D3562" s="1">
        <v>1595000</v>
      </c>
      <c r="E3562">
        <v>9</v>
      </c>
      <c r="F3562">
        <v>6</v>
      </c>
      <c r="G3562" s="2">
        <v>4420</v>
      </c>
      <c r="H3562" t="s">
        <v>1064</v>
      </c>
      <c r="I3562" t="s">
        <v>45</v>
      </c>
      <c r="J3562" s="5">
        <v>11233</v>
      </c>
      <c r="K3562" s="8" t="str">
        <f>VLOOKUP($B3562,Sheet1!A:E,3,FALSE)</f>
        <v>Bedford-Stuyvesant</v>
      </c>
      <c r="L3562" s="8" t="str">
        <f>VLOOKUP($B3562,Sheet1!A:E,4,FALSE)</f>
        <v>C+</v>
      </c>
      <c r="M3562">
        <v>-73.918977900000002</v>
      </c>
      <c r="N3562">
        <v>40.677767899999999</v>
      </c>
      <c r="O3562" s="13">
        <f>VLOOKUP($B3562,Sheet2!A:F,6,FALSE)</f>
        <v>6.0172938944152996</v>
      </c>
      <c r="P3562" s="1">
        <v>319000</v>
      </c>
      <c r="Q3562" s="3">
        <v>6.7500000000000004E-2</v>
      </c>
      <c r="R3562">
        <v>30</v>
      </c>
      <c r="S3562" s="1">
        <v>1276000</v>
      </c>
      <c r="T3562" s="1">
        <v>8276.11</v>
      </c>
      <c r="U3562" s="1">
        <v>1619.64</v>
      </c>
      <c r="V3562" s="1">
        <v>332.29</v>
      </c>
      <c r="W3562" s="4">
        <v>205</v>
      </c>
      <c r="X3562" s="1">
        <v>10433.049999999999</v>
      </c>
      <c r="Y3562">
        <v>18</v>
      </c>
      <c r="Z3562">
        <v>14</v>
      </c>
      <c r="AA3562" t="str">
        <f>VLOOKUP($B3562,Sheet1!A:E,5,FALSE)</f>
        <v>Bed-Stuy, Do or Die phrase, home of rappers Notorious B.I.G &amp; Jay Z, Options for soul food &amp; carribean foods.</v>
      </c>
    </row>
    <row r="3563" spans="1:27" x14ac:dyDescent="0.2">
      <c r="A3563">
        <v>3736</v>
      </c>
      <c r="B3563" t="s">
        <v>4444</v>
      </c>
      <c r="C3563" t="s">
        <v>87</v>
      </c>
      <c r="D3563" s="1">
        <v>1495000</v>
      </c>
      <c r="E3563">
        <v>3</v>
      </c>
      <c r="F3563">
        <v>6</v>
      </c>
      <c r="G3563" s="2">
        <v>5148</v>
      </c>
      <c r="H3563" t="s">
        <v>62</v>
      </c>
      <c r="I3563" t="s">
        <v>45</v>
      </c>
      <c r="J3563" s="5">
        <v>11204</v>
      </c>
      <c r="K3563" s="8" t="str">
        <f>VLOOKUP($B3563,Sheet1!A:E,3,FALSE)</f>
        <v>Bensonhurst</v>
      </c>
      <c r="L3563" s="8" t="str">
        <f>VLOOKUP($B3563,Sheet1!A:E,4,FALSE)</f>
        <v>B+</v>
      </c>
      <c r="M3563">
        <v>-73.987800199999995</v>
      </c>
      <c r="N3563">
        <v>40.6137576</v>
      </c>
      <c r="O3563" s="13">
        <f>VLOOKUP($B3563,Sheet2!A:F,6,FALSE)</f>
        <v>9.3201846994580393</v>
      </c>
      <c r="P3563" s="1">
        <v>299000</v>
      </c>
      <c r="Q3563" s="3">
        <v>6.7500000000000004E-2</v>
      </c>
      <c r="R3563">
        <v>30</v>
      </c>
      <c r="S3563" s="1">
        <v>1196000</v>
      </c>
      <c r="T3563" s="1">
        <v>7757.23</v>
      </c>
      <c r="U3563" s="1">
        <v>1518.1</v>
      </c>
      <c r="V3563" s="1">
        <v>311.45999999999998</v>
      </c>
      <c r="W3563" s="4">
        <v>205</v>
      </c>
      <c r="X3563" s="1">
        <v>9791.7900000000009</v>
      </c>
      <c r="Y3563">
        <v>6</v>
      </c>
      <c r="Z3563">
        <v>16</v>
      </c>
      <c r="AA3563" t="str">
        <f>VLOOKUP($B3563,Sheet1!A:E,5,FALSE)</f>
        <v>Bay Parkway being the primary commercial area with shops &amp; dining, Italian-American heritage, large Bensonhurst Park, and many more niche local markets.</v>
      </c>
    </row>
    <row r="3564" spans="1:27" x14ac:dyDescent="0.2">
      <c r="A3564">
        <v>3737</v>
      </c>
      <c r="B3564" t="s">
        <v>4445</v>
      </c>
      <c r="C3564" t="s">
        <v>87</v>
      </c>
      <c r="D3564" s="1">
        <v>2375000</v>
      </c>
      <c r="E3564">
        <v>4</v>
      </c>
      <c r="F3564">
        <v>4</v>
      </c>
      <c r="G3564" s="2">
        <v>2184</v>
      </c>
      <c r="H3564" t="s">
        <v>69</v>
      </c>
      <c r="I3564" t="s">
        <v>45</v>
      </c>
      <c r="J3564" s="5">
        <v>11218</v>
      </c>
      <c r="K3564" s="8" t="str">
        <f>VLOOKUP($B3564,Sheet1!A:E,3,FALSE)</f>
        <v>Borough Park</v>
      </c>
      <c r="L3564" s="8" t="str">
        <f>VLOOKUP($B3564,Sheet1!A:E,4,FALSE)</f>
        <v>B-</v>
      </c>
      <c r="M3564">
        <v>-73.977068599999996</v>
      </c>
      <c r="N3564">
        <v>40.653777499999997</v>
      </c>
      <c r="O3564" s="13">
        <f>VLOOKUP($B3564,Sheet2!A:F,6,FALSE)</f>
        <v>6.5726016585798268</v>
      </c>
      <c r="P3564" s="1">
        <v>475000</v>
      </c>
      <c r="Q3564" s="3">
        <v>6.7500000000000004E-2</v>
      </c>
      <c r="R3564">
        <v>30</v>
      </c>
      <c r="S3564" s="1">
        <v>1900000</v>
      </c>
      <c r="T3564" s="1">
        <v>12323.36</v>
      </c>
      <c r="U3564" s="1">
        <v>2411.69</v>
      </c>
      <c r="V3564" s="1">
        <v>494.79</v>
      </c>
      <c r="W3564" s="4">
        <v>600</v>
      </c>
      <c r="X3564" s="1">
        <v>15829.85</v>
      </c>
      <c r="Y3564">
        <v>8</v>
      </c>
      <c r="Z3564">
        <v>9</v>
      </c>
      <c r="AA3564" t="str">
        <f>VLOOKUP($B3564,Sheet1!A:E,5,FALSE)</f>
        <v>Large Hasidic Orthodox Jewish community, Kosher food, Synagogues. </v>
      </c>
    </row>
    <row r="3565" spans="1:27" x14ac:dyDescent="0.2">
      <c r="A3565">
        <v>3739</v>
      </c>
      <c r="B3565" t="s">
        <v>4446</v>
      </c>
      <c r="C3565" t="s">
        <v>34</v>
      </c>
      <c r="D3565" s="1">
        <v>1248000</v>
      </c>
      <c r="E3565">
        <v>4</v>
      </c>
      <c r="F3565">
        <v>2</v>
      </c>
      <c r="G3565" s="2">
        <v>2450</v>
      </c>
      <c r="H3565" t="s">
        <v>4447</v>
      </c>
      <c r="I3565" t="s">
        <v>45</v>
      </c>
      <c r="J3565" s="5">
        <v>11229</v>
      </c>
      <c r="K3565" s="8" t="str">
        <f>VLOOKUP($B3565,Sheet1!A:E,3,FALSE)</f>
        <v>Homecrest</v>
      </c>
      <c r="L3565" s="8" t="str">
        <f>VLOOKUP($B3565,Sheet1!A:E,4,FALSE)</f>
        <v>B</v>
      </c>
      <c r="M3565">
        <v>-73.939675100000002</v>
      </c>
      <c r="N3565">
        <v>40.605612899999997</v>
      </c>
      <c r="O3565" s="13">
        <f>VLOOKUP($B3565,Sheet2!A:F,6,FALSE)</f>
        <v>10.16946694996185</v>
      </c>
      <c r="P3565" s="1">
        <v>249600</v>
      </c>
      <c r="Q3565" s="3">
        <v>6.7500000000000004E-2</v>
      </c>
      <c r="R3565">
        <v>30</v>
      </c>
      <c r="S3565" s="1">
        <v>998400</v>
      </c>
      <c r="T3565" s="1">
        <v>6475.6</v>
      </c>
      <c r="U3565" s="1">
        <v>1267.28</v>
      </c>
      <c r="V3565" s="1">
        <v>260</v>
      </c>
      <c r="W3565" s="4">
        <v>550</v>
      </c>
      <c r="X3565" s="1">
        <v>8552.8799999999992</v>
      </c>
      <c r="Y3565">
        <v>8</v>
      </c>
      <c r="Z3565">
        <v>15</v>
      </c>
      <c r="AA3565" t="str">
        <f>VLOOKUP($B3565,Sheet1!A:E,5,FALSE)</f>
        <v>Residential community and local parks.</v>
      </c>
    </row>
    <row r="3566" spans="1:27" x14ac:dyDescent="0.2">
      <c r="A3566">
        <v>3744</v>
      </c>
      <c r="B3566" t="s">
        <v>4448</v>
      </c>
      <c r="C3566" t="s">
        <v>52</v>
      </c>
      <c r="D3566" s="1">
        <v>399000</v>
      </c>
      <c r="E3566">
        <v>1</v>
      </c>
      <c r="F3566">
        <v>1</v>
      </c>
      <c r="G3566">
        <v>675</v>
      </c>
      <c r="H3566" t="s">
        <v>4449</v>
      </c>
      <c r="I3566" t="s">
        <v>28</v>
      </c>
      <c r="J3566" s="5">
        <v>10040</v>
      </c>
      <c r="K3566" s="8" t="str">
        <f>VLOOKUP($B3566,Sheet1!A:E,3,FALSE)</f>
        <v>Washington Heights</v>
      </c>
      <c r="L3566" s="8" t="str">
        <f>VLOOKUP($B3566,Sheet1!A:E,4,FALSE)</f>
        <v>B</v>
      </c>
      <c r="M3566">
        <v>-73.932243099999994</v>
      </c>
      <c r="N3566">
        <v>40.858121699999998</v>
      </c>
      <c r="O3566" s="13">
        <f>VLOOKUP($B3566,Sheet2!A:F,6,FALSE)</f>
        <v>8.0414262955301705</v>
      </c>
      <c r="P3566" s="1">
        <v>79800</v>
      </c>
      <c r="Q3566" s="3">
        <v>6.7500000000000004E-2</v>
      </c>
      <c r="R3566">
        <v>30</v>
      </c>
      <c r="S3566" s="1">
        <v>319200</v>
      </c>
      <c r="T3566" s="1">
        <v>2070.33</v>
      </c>
      <c r="U3566" s="1">
        <v>405.16</v>
      </c>
      <c r="V3566" s="1">
        <v>83.13</v>
      </c>
      <c r="W3566" s="4">
        <v>600</v>
      </c>
      <c r="X3566" s="1">
        <v>3158.61</v>
      </c>
      <c r="Y3566">
        <v>2</v>
      </c>
      <c r="Z3566">
        <v>6</v>
      </c>
      <c r="AA3566" t="str">
        <f>VLOOKUP($B3566,Sheet1!A:E,5,FALSE)</f>
        <v>Dominican community, Dykman Street, George Washington Bridge, Columbia University</v>
      </c>
    </row>
    <row r="3567" spans="1:27" x14ac:dyDescent="0.2">
      <c r="A3567">
        <v>3745</v>
      </c>
      <c r="B3567" t="s">
        <v>4450</v>
      </c>
      <c r="C3567" t="s">
        <v>52</v>
      </c>
      <c r="D3567" s="1">
        <v>4895000</v>
      </c>
      <c r="E3567">
        <v>4</v>
      </c>
      <c r="F3567">
        <v>2</v>
      </c>
      <c r="G3567" s="2">
        <v>3594</v>
      </c>
      <c r="H3567" t="s">
        <v>4451</v>
      </c>
      <c r="I3567" t="s">
        <v>28</v>
      </c>
      <c r="J3567" s="5">
        <v>10003</v>
      </c>
      <c r="K3567" s="8" t="str">
        <f>VLOOKUP($B3567,Sheet1!A:E,3,FALSE)</f>
        <v>East Village</v>
      </c>
      <c r="L3567" s="8" t="str">
        <f>VLOOKUP($B3567,Sheet1!A:E,4,FALSE)</f>
        <v>B+</v>
      </c>
      <c r="M3567">
        <v>-73.992121900000001</v>
      </c>
      <c r="N3567">
        <v>40.7338734</v>
      </c>
      <c r="O3567" s="13">
        <f>VLOOKUP($B3567,Sheet2!A:F,6,FALSE)</f>
        <v>1.0893535531855669</v>
      </c>
      <c r="P3567" s="1">
        <v>979000</v>
      </c>
      <c r="Q3567" s="3">
        <v>6.7500000000000004E-2</v>
      </c>
      <c r="R3567">
        <v>30</v>
      </c>
      <c r="S3567" s="1">
        <v>3916000</v>
      </c>
      <c r="T3567" s="1">
        <v>25399.1</v>
      </c>
      <c r="U3567" s="1">
        <v>4970.63</v>
      </c>
      <c r="V3567" s="1">
        <v>1019.79</v>
      </c>
      <c r="W3567" s="4">
        <v>600</v>
      </c>
      <c r="X3567" s="1">
        <v>31989.52</v>
      </c>
      <c r="Y3567">
        <v>8</v>
      </c>
      <c r="Z3567">
        <v>22</v>
      </c>
      <c r="AA3567" t="str">
        <f>VLOOKUP($B3567,Sheet1!A:E,5,FALSE)</f>
        <v>Lower Manhattan. Vibrant culture, "counter-culture history", St. Mark's Place. Tompkins Square Park, numerous bars clubs and music halls.</v>
      </c>
    </row>
    <row r="3568" spans="1:27" x14ac:dyDescent="0.2">
      <c r="A3568">
        <v>3746</v>
      </c>
      <c r="B3568" t="s">
        <v>4452</v>
      </c>
      <c r="C3568" t="s">
        <v>52</v>
      </c>
      <c r="D3568" s="1">
        <v>12500000</v>
      </c>
      <c r="E3568">
        <v>5</v>
      </c>
      <c r="F3568">
        <v>2.5</v>
      </c>
      <c r="G3568" s="2">
        <v>2184</v>
      </c>
      <c r="H3568" t="s">
        <v>69</v>
      </c>
      <c r="I3568" t="s">
        <v>28</v>
      </c>
      <c r="J3568" s="5">
        <v>10028</v>
      </c>
      <c r="K3568" s="8" t="str">
        <f>VLOOKUP($B3568,Sheet1!A:E,3,FALSE)</f>
        <v>Upper East Side</v>
      </c>
      <c r="L3568" s="8" t="str">
        <f>VLOOKUP($B3568,Sheet1!A:E,4,FALSE)</f>
        <v>A</v>
      </c>
      <c r="M3568">
        <v>-73.959539899999996</v>
      </c>
      <c r="N3568">
        <v>40.7762654</v>
      </c>
      <c r="O3568" s="13">
        <f>VLOOKUP($B3568,Sheet2!A:F,6,FALSE)</f>
        <v>2.3306959512930621</v>
      </c>
      <c r="P3568" s="1">
        <v>2500000</v>
      </c>
      <c r="Q3568" s="3">
        <v>6.7500000000000004E-2</v>
      </c>
      <c r="R3568">
        <v>30</v>
      </c>
      <c r="S3568" s="1">
        <v>10000000</v>
      </c>
      <c r="T3568" s="1">
        <v>64859.81</v>
      </c>
      <c r="U3568" s="1">
        <v>12693.13</v>
      </c>
      <c r="V3568" s="1">
        <v>2604.17</v>
      </c>
      <c r="W3568" s="4">
        <v>600</v>
      </c>
      <c r="X3568" s="1">
        <v>80757.100000000006</v>
      </c>
      <c r="Y3568">
        <v>10</v>
      </c>
      <c r="Z3568">
        <v>12</v>
      </c>
      <c r="AA3568" t="str">
        <f>VLOOKUP($B3568,Sheet1!A:E,5,FALSE)</f>
        <v>Posh neighborhood, private schools, expensive supermarkets, iconic museums. </v>
      </c>
    </row>
    <row r="3569" spans="1:27" x14ac:dyDescent="0.2">
      <c r="A3569">
        <v>3747</v>
      </c>
      <c r="B3569" t="s">
        <v>4453</v>
      </c>
      <c r="C3569" t="s">
        <v>52</v>
      </c>
      <c r="D3569" s="1">
        <v>475000</v>
      </c>
      <c r="E3569">
        <v>3</v>
      </c>
      <c r="F3569">
        <v>1</v>
      </c>
      <c r="G3569" s="2">
        <v>2184</v>
      </c>
      <c r="H3569" t="s">
        <v>152</v>
      </c>
      <c r="I3569" t="s">
        <v>28</v>
      </c>
      <c r="J3569" s="5">
        <v>10021</v>
      </c>
      <c r="K3569" s="8" t="str">
        <f>VLOOKUP($B3569,Sheet1!A:E,3,FALSE)</f>
        <v>Upper East Side</v>
      </c>
      <c r="L3569" s="8" t="str">
        <f>VLOOKUP($B3569,Sheet1!A:E,4,FALSE)</f>
        <v>A</v>
      </c>
      <c r="M3569">
        <v>-73.951634200000001</v>
      </c>
      <c r="N3569">
        <v>40.766222200000001</v>
      </c>
      <c r="O3569" s="13">
        <f>VLOOKUP($B3569,Sheet2!A:F,6,FALSE)</f>
        <v>2.1416327621143871</v>
      </c>
      <c r="P3569" s="1">
        <v>95000</v>
      </c>
      <c r="Q3569" s="3">
        <v>6.7500000000000004E-2</v>
      </c>
      <c r="R3569">
        <v>30</v>
      </c>
      <c r="S3569" s="1">
        <v>380000</v>
      </c>
      <c r="T3569" s="1">
        <v>2464.67</v>
      </c>
      <c r="U3569" s="1">
        <v>482.34</v>
      </c>
      <c r="V3569" s="1">
        <v>98.96</v>
      </c>
      <c r="W3569" s="4">
        <v>160</v>
      </c>
      <c r="X3569" s="1">
        <v>3205.97</v>
      </c>
      <c r="Y3569">
        <v>6</v>
      </c>
      <c r="Z3569">
        <v>18</v>
      </c>
      <c r="AA3569" t="str">
        <f>VLOOKUP($B3569,Sheet1!A:E,5,FALSE)</f>
        <v>Posh neighborhood, private schools, expensive supermarkets, iconic museums. </v>
      </c>
    </row>
    <row r="3570" spans="1:27" x14ac:dyDescent="0.2">
      <c r="A3570">
        <v>3748</v>
      </c>
      <c r="B3570" t="s">
        <v>4454</v>
      </c>
      <c r="C3570" t="s">
        <v>52</v>
      </c>
      <c r="D3570" s="1">
        <v>11175000</v>
      </c>
      <c r="E3570">
        <v>4</v>
      </c>
      <c r="F3570">
        <v>6</v>
      </c>
      <c r="G3570" s="2">
        <v>3841</v>
      </c>
      <c r="H3570" t="s">
        <v>69</v>
      </c>
      <c r="I3570" t="s">
        <v>28</v>
      </c>
      <c r="J3570" s="5">
        <v>10128</v>
      </c>
      <c r="K3570" s="8" t="str">
        <f>VLOOKUP($B3570,Sheet1!A:E,3,FALSE)</f>
        <v>Upper East Side</v>
      </c>
      <c r="L3570" s="8" t="str">
        <f>VLOOKUP($B3570,Sheet1!A:E,4,FALSE)</f>
        <v>A</v>
      </c>
      <c r="M3570">
        <v>-73.957833800000003</v>
      </c>
      <c r="N3570">
        <v>40.782576499999998</v>
      </c>
      <c r="O3570" s="13">
        <f>VLOOKUP($B3570,Sheet2!A:F,6,FALSE)</f>
        <v>2.7426966117843512</v>
      </c>
      <c r="P3570" s="1">
        <v>2235000</v>
      </c>
      <c r="Q3570" s="3">
        <v>6.7500000000000004E-2</v>
      </c>
      <c r="R3570">
        <v>30</v>
      </c>
      <c r="S3570" s="1">
        <v>8940000</v>
      </c>
      <c r="T3570" s="1">
        <v>57984.67</v>
      </c>
      <c r="U3570" s="1">
        <v>11347.65</v>
      </c>
      <c r="V3570" s="1">
        <v>2328.13</v>
      </c>
      <c r="W3570" s="4">
        <v>205</v>
      </c>
      <c r="X3570" s="1">
        <v>71865.45</v>
      </c>
      <c r="Y3570">
        <v>8</v>
      </c>
      <c r="Z3570">
        <v>12</v>
      </c>
      <c r="AA3570" t="str">
        <f>VLOOKUP($B3570,Sheet1!A:E,5,FALSE)</f>
        <v>Posh neighborhood, private schools, expensive supermarkets, iconic museums. </v>
      </c>
    </row>
    <row r="3571" spans="1:27" x14ac:dyDescent="0.2">
      <c r="A3571">
        <v>3749</v>
      </c>
      <c r="B3571" t="s">
        <v>4455</v>
      </c>
      <c r="C3571" t="s">
        <v>188</v>
      </c>
      <c r="D3571" s="1">
        <v>1295000</v>
      </c>
      <c r="E3571">
        <v>1</v>
      </c>
      <c r="F3571">
        <v>1</v>
      </c>
      <c r="G3571" s="2">
        <v>2184</v>
      </c>
      <c r="H3571" t="s">
        <v>47</v>
      </c>
      <c r="I3571" t="s">
        <v>28</v>
      </c>
      <c r="J3571" s="5">
        <v>10023</v>
      </c>
      <c r="K3571" s="8" t="str">
        <f>VLOOKUP($B3571,Sheet1!A:E,3,FALSE)</f>
        <v>Upper West Side</v>
      </c>
      <c r="L3571" s="8" t="str">
        <f>VLOOKUP($B3571,Sheet1!A:E,4,FALSE)</f>
        <v>A</v>
      </c>
      <c r="M3571">
        <v>-73.979080999999994</v>
      </c>
      <c r="N3571">
        <v>40.772275700000002</v>
      </c>
      <c r="O3571" s="13">
        <f>VLOOKUP($B3571,Sheet2!A:F,6,FALSE)</f>
        <v>1.652616589430931</v>
      </c>
      <c r="P3571" s="1">
        <v>259000</v>
      </c>
      <c r="Q3571" s="3">
        <v>6.7500000000000004E-2</v>
      </c>
      <c r="R3571">
        <v>30</v>
      </c>
      <c r="S3571" s="1">
        <v>1036000</v>
      </c>
      <c r="T3571" s="1">
        <v>6719.48</v>
      </c>
      <c r="U3571" s="1">
        <v>1315.01</v>
      </c>
      <c r="V3571" s="1">
        <v>269.79000000000002</v>
      </c>
      <c r="W3571" s="4">
        <v>600</v>
      </c>
      <c r="X3571" s="1">
        <v>8904.2800000000007</v>
      </c>
      <c r="Y3571">
        <v>2</v>
      </c>
      <c r="Z3571">
        <v>18</v>
      </c>
      <c r="AA3571" t="str">
        <f>VLOOKUP($B3571,Sheet1!A:E,5,FALSE)</f>
        <v>Western edge of Central Park, Lincoln Center, affluent area.</v>
      </c>
    </row>
    <row r="3572" spans="1:27" x14ac:dyDescent="0.2">
      <c r="A3572">
        <v>3750</v>
      </c>
      <c r="B3572" t="s">
        <v>4456</v>
      </c>
      <c r="C3572" t="s">
        <v>52</v>
      </c>
      <c r="D3572" s="1">
        <v>825000</v>
      </c>
      <c r="E3572">
        <v>2</v>
      </c>
      <c r="F3572">
        <v>2</v>
      </c>
      <c r="G3572" s="2">
        <v>2184</v>
      </c>
      <c r="H3572" t="s">
        <v>42</v>
      </c>
      <c r="I3572" t="s">
        <v>28</v>
      </c>
      <c r="J3572" s="5">
        <v>10019</v>
      </c>
      <c r="K3572" s="8" t="str">
        <f>VLOOKUP($B3572,Sheet1!A:E,3,FALSE)</f>
        <v>Chelsea</v>
      </c>
      <c r="L3572" s="8" t="str">
        <f>VLOOKUP($B3572,Sheet1!A:E,4,FALSE)</f>
        <v>A</v>
      </c>
      <c r="M3572">
        <v>-73.980300400000004</v>
      </c>
      <c r="N3572">
        <v>40.763633400000003</v>
      </c>
      <c r="O3572" s="13">
        <f>VLOOKUP($B3572,Sheet2!A:F,6,FALSE)</f>
        <v>1.057187852153995</v>
      </c>
      <c r="P3572" s="1">
        <v>165000</v>
      </c>
      <c r="Q3572" s="3">
        <v>6.7500000000000004E-2</v>
      </c>
      <c r="R3572">
        <v>30</v>
      </c>
      <c r="S3572" s="1">
        <v>660000</v>
      </c>
      <c r="T3572" s="1">
        <v>4280.75</v>
      </c>
      <c r="U3572" s="1">
        <v>837.75</v>
      </c>
      <c r="V3572" s="1">
        <v>171.88</v>
      </c>
      <c r="W3572" s="4">
        <v>600</v>
      </c>
      <c r="X3572" s="1">
        <v>5890.37</v>
      </c>
      <c r="Y3572">
        <v>4</v>
      </c>
      <c r="Z3572">
        <v>14</v>
      </c>
      <c r="AA3572" t="str">
        <f>VLOOKUP($B3572,Sheet1!A:E,5,FALSE)</f>
        <v>Luxury Highrises, premier neighborhood with upscale resturants and shops; Previously a LGBTQ hub.</v>
      </c>
    </row>
    <row r="3573" spans="1:27" x14ac:dyDescent="0.2">
      <c r="A3573">
        <v>3751</v>
      </c>
      <c r="B3573" t="s">
        <v>4457</v>
      </c>
      <c r="C3573" t="s">
        <v>87</v>
      </c>
      <c r="D3573" s="1">
        <v>1849000</v>
      </c>
      <c r="E3573">
        <v>6</v>
      </c>
      <c r="F3573">
        <v>3</v>
      </c>
      <c r="G3573" s="2">
        <v>3001</v>
      </c>
      <c r="H3573" t="s">
        <v>766</v>
      </c>
      <c r="I3573" t="s">
        <v>45</v>
      </c>
      <c r="J3573" s="5">
        <v>11215</v>
      </c>
      <c r="K3573" s="8" t="str">
        <f>VLOOKUP($B3573,Sheet1!A:E,3,FALSE)</f>
        <v>Park Slope</v>
      </c>
      <c r="L3573" s="8" t="str">
        <f>VLOOKUP($B3573,Sheet1!A:E,4,FALSE)</f>
        <v>A</v>
      </c>
      <c r="M3573">
        <v>-73.989178300000006</v>
      </c>
      <c r="N3573">
        <v>40.6648195</v>
      </c>
      <c r="O3573" s="13">
        <f>VLOOKUP($B3573,Sheet2!A:F,6,FALSE)</f>
        <v>5.799354647342402</v>
      </c>
      <c r="P3573" s="1">
        <v>369800</v>
      </c>
      <c r="Q3573" s="3">
        <v>6.7500000000000004E-2</v>
      </c>
      <c r="R3573">
        <v>30</v>
      </c>
      <c r="S3573" s="1">
        <v>1479200</v>
      </c>
      <c r="T3573" s="1">
        <v>9594.06</v>
      </c>
      <c r="U3573" s="1">
        <v>1877.57</v>
      </c>
      <c r="V3573" s="1">
        <v>385.21</v>
      </c>
      <c r="W3573" s="4">
        <v>1400</v>
      </c>
      <c r="X3573" s="1">
        <v>13256.84</v>
      </c>
      <c r="Y3573">
        <v>12</v>
      </c>
      <c r="Z3573">
        <v>15</v>
      </c>
      <c r="AA3573" t="str">
        <f>VLOOKUP($B3573,Sheet1!A:E,5,FALSE)</f>
        <v>Beautiful historic homes, Smith Street, Family friendly neighborhoods, near Prospect Park.</v>
      </c>
    </row>
    <row r="3574" spans="1:27" x14ac:dyDescent="0.2">
      <c r="A3574">
        <v>3752</v>
      </c>
      <c r="B3574" t="s">
        <v>4458</v>
      </c>
      <c r="C3574" t="s">
        <v>52</v>
      </c>
      <c r="D3574" s="1">
        <v>699000</v>
      </c>
      <c r="E3574">
        <v>1</v>
      </c>
      <c r="F3574">
        <v>1</v>
      </c>
      <c r="G3574">
        <v>700</v>
      </c>
      <c r="H3574" t="s">
        <v>69</v>
      </c>
      <c r="I3574" t="s">
        <v>28</v>
      </c>
      <c r="J3574" s="5">
        <v>10023</v>
      </c>
      <c r="K3574" s="8" t="str">
        <f>VLOOKUP($B3574,Sheet1!A:E,3,FALSE)</f>
        <v>Upper West Side</v>
      </c>
      <c r="L3574" s="8" t="str">
        <f>VLOOKUP($B3574,Sheet1!A:E,4,FALSE)</f>
        <v>A</v>
      </c>
      <c r="M3574">
        <v>-73.977148900000003</v>
      </c>
      <c r="N3574">
        <v>40.776434000000002</v>
      </c>
      <c r="O3574" s="13">
        <f>VLOOKUP($B3574,Sheet2!A:F,6,FALSE)</f>
        <v>1.9545291809920871</v>
      </c>
      <c r="P3574" s="1">
        <v>139800</v>
      </c>
      <c r="Q3574" s="3">
        <v>6.7500000000000004E-2</v>
      </c>
      <c r="R3574">
        <v>30</v>
      </c>
      <c r="S3574" s="1">
        <v>559200</v>
      </c>
      <c r="T3574" s="1">
        <v>3626.96</v>
      </c>
      <c r="U3574" s="1">
        <v>709.8</v>
      </c>
      <c r="V3574" s="1">
        <v>145.63</v>
      </c>
      <c r="W3574" s="4">
        <v>600</v>
      </c>
      <c r="X3574" s="1">
        <v>5082.3900000000003</v>
      </c>
      <c r="Y3574">
        <v>2</v>
      </c>
      <c r="Z3574">
        <v>6</v>
      </c>
      <c r="AA3574" t="str">
        <f>VLOOKUP($B3574,Sheet1!A:E,5,FALSE)</f>
        <v>Western edge of Central Park, Lincoln Center, affluent area.</v>
      </c>
    </row>
    <row r="3575" spans="1:27" x14ac:dyDescent="0.2">
      <c r="A3575">
        <v>3753</v>
      </c>
      <c r="B3575" t="s">
        <v>4459</v>
      </c>
      <c r="C3575" t="s">
        <v>188</v>
      </c>
      <c r="D3575" s="1">
        <v>420000</v>
      </c>
      <c r="E3575">
        <v>1</v>
      </c>
      <c r="F3575">
        <v>1</v>
      </c>
      <c r="G3575" s="2">
        <v>2184</v>
      </c>
      <c r="H3575" t="s">
        <v>39</v>
      </c>
      <c r="I3575" t="s">
        <v>28</v>
      </c>
      <c r="J3575" s="5">
        <v>10065</v>
      </c>
      <c r="K3575" s="8" t="str">
        <f>VLOOKUP($B3575,Sheet1!A:E,3,FALSE)</f>
        <v>Upper East Side</v>
      </c>
      <c r="L3575" s="8" t="str">
        <f>VLOOKUP($B3575,Sheet1!A:E,4,FALSE)</f>
        <v>A</v>
      </c>
      <c r="M3575">
        <v>-73.970084600000007</v>
      </c>
      <c r="N3575">
        <v>40.7661564</v>
      </c>
      <c r="O3575" s="13">
        <f>VLOOKUP($B3575,Sheet2!A:F,6,FALSE)</f>
        <v>1.442096487113097</v>
      </c>
      <c r="P3575" s="1">
        <v>84000</v>
      </c>
      <c r="Q3575" s="3">
        <v>6.7500000000000004E-2</v>
      </c>
      <c r="R3575">
        <v>30</v>
      </c>
      <c r="S3575" s="1">
        <v>336000</v>
      </c>
      <c r="T3575" s="1">
        <v>2179.29</v>
      </c>
      <c r="U3575" s="1">
        <v>426.49</v>
      </c>
      <c r="V3575" s="1">
        <v>87.5</v>
      </c>
      <c r="W3575" s="4">
        <v>600</v>
      </c>
      <c r="X3575" s="1">
        <v>3293.28</v>
      </c>
      <c r="Y3575">
        <v>2</v>
      </c>
      <c r="Z3575">
        <v>18</v>
      </c>
      <c r="AA3575" t="str">
        <f>VLOOKUP($B3575,Sheet1!A:E,5,FALSE)</f>
        <v>Posh neighborhood, private schools, expensive supermarkets, iconic museums. </v>
      </c>
    </row>
    <row r="3576" spans="1:27" x14ac:dyDescent="0.2">
      <c r="A3576">
        <v>3754</v>
      </c>
      <c r="B3576" t="s">
        <v>4460</v>
      </c>
      <c r="C3576" t="s">
        <v>26</v>
      </c>
      <c r="D3576" s="1">
        <v>320000</v>
      </c>
      <c r="E3576">
        <v>2</v>
      </c>
      <c r="F3576">
        <v>1</v>
      </c>
      <c r="G3576">
        <v>802</v>
      </c>
      <c r="H3576" t="s">
        <v>4461</v>
      </c>
      <c r="I3576" t="s">
        <v>54</v>
      </c>
      <c r="J3576" s="5">
        <v>10462</v>
      </c>
      <c r="K3576" s="8" t="str">
        <f>VLOOKUP($B3576,Sheet1!A:E,3,FALSE)</f>
        <v>Castle Hill</v>
      </c>
      <c r="L3576" s="8" t="str">
        <f>VLOOKUP($B3576,Sheet1!A:E,4,FALSE)</f>
        <v>C</v>
      </c>
      <c r="M3576">
        <v>-73.854591799999994</v>
      </c>
      <c r="N3576">
        <v>40.840912000000003</v>
      </c>
      <c r="O3576" s="13">
        <f>VLOOKUP($B3576,Sheet2!A:F,6,FALSE)</f>
        <v>9.3519865558794226</v>
      </c>
      <c r="P3576" s="1">
        <v>64000</v>
      </c>
      <c r="Q3576" s="3">
        <v>6.7500000000000004E-2</v>
      </c>
      <c r="R3576">
        <v>30</v>
      </c>
      <c r="S3576" s="1">
        <v>256000</v>
      </c>
      <c r="T3576" s="1">
        <v>1660.41</v>
      </c>
      <c r="U3576" s="1">
        <v>324.94</v>
      </c>
      <c r="V3576" s="1">
        <v>66.67</v>
      </c>
      <c r="W3576" s="4">
        <v>375</v>
      </c>
      <c r="X3576" s="1">
        <v>2427.02</v>
      </c>
      <c r="Y3576">
        <v>4</v>
      </c>
      <c r="Z3576">
        <v>7</v>
      </c>
      <c r="AA3576" t="str">
        <f>VLOOKUP($B3576,Sheet1!A:E,5,FALSE)</f>
        <v>Residential neighborhood, suburban feeling, with scenic waterfront views.</v>
      </c>
    </row>
    <row r="3577" spans="1:27" x14ac:dyDescent="0.2">
      <c r="A3577">
        <v>3755</v>
      </c>
      <c r="B3577" t="s">
        <v>4462</v>
      </c>
      <c r="C3577" t="s">
        <v>52</v>
      </c>
      <c r="D3577" s="1">
        <v>525000</v>
      </c>
      <c r="E3577">
        <v>1</v>
      </c>
      <c r="F3577">
        <v>1</v>
      </c>
      <c r="G3577" s="2">
        <v>2184</v>
      </c>
      <c r="H3577" t="s">
        <v>39</v>
      </c>
      <c r="I3577" t="s">
        <v>28</v>
      </c>
      <c r="J3577" s="5">
        <v>10065</v>
      </c>
      <c r="K3577" s="8" t="str">
        <f>VLOOKUP($B3577,Sheet1!A:E,3,FALSE)</f>
        <v>Upper East Side</v>
      </c>
      <c r="L3577" s="8" t="str">
        <f>VLOOKUP($B3577,Sheet1!A:E,4,FALSE)</f>
        <v>A</v>
      </c>
      <c r="M3577">
        <v>-73.962842600000002</v>
      </c>
      <c r="N3577">
        <v>40.767022099999998</v>
      </c>
      <c r="O3577" s="13">
        <f>VLOOKUP($B3577,Sheet2!A:F,6,FALSE)</f>
        <v>1.726948913499782</v>
      </c>
      <c r="P3577" s="1">
        <v>105000</v>
      </c>
      <c r="Q3577" s="3">
        <v>6.7500000000000004E-2</v>
      </c>
      <c r="R3577">
        <v>30</v>
      </c>
      <c r="S3577" s="1">
        <v>420000</v>
      </c>
      <c r="T3577" s="1">
        <v>2724.11</v>
      </c>
      <c r="U3577" s="1">
        <v>533.11</v>
      </c>
      <c r="V3577" s="1">
        <v>109.38</v>
      </c>
      <c r="W3577" s="4">
        <v>1700</v>
      </c>
      <c r="X3577" s="1">
        <v>5066.6000000000004</v>
      </c>
      <c r="Y3577">
        <v>2</v>
      </c>
      <c r="Z3577">
        <v>18</v>
      </c>
      <c r="AA3577" t="str">
        <f>VLOOKUP($B3577,Sheet1!A:E,5,FALSE)</f>
        <v>Posh neighborhood, private schools, expensive supermarkets, iconic museums. </v>
      </c>
    </row>
    <row r="3578" spans="1:27" x14ac:dyDescent="0.2">
      <c r="A3578">
        <v>3756</v>
      </c>
      <c r="B3578" t="s">
        <v>4463</v>
      </c>
      <c r="C3578" t="s">
        <v>174</v>
      </c>
      <c r="D3578" s="1">
        <v>1100000</v>
      </c>
      <c r="E3578">
        <v>3</v>
      </c>
      <c r="F3578">
        <v>2.5</v>
      </c>
      <c r="G3578" s="2">
        <v>2184</v>
      </c>
      <c r="H3578" t="s">
        <v>4464</v>
      </c>
      <c r="I3578" t="s">
        <v>65</v>
      </c>
      <c r="J3578" s="5">
        <v>11368</v>
      </c>
      <c r="K3578" s="8" t="str">
        <f>VLOOKUP($B3578,Sheet1!A:E,3,FALSE)</f>
        <v>Corona</v>
      </c>
      <c r="L3578" s="8" t="str">
        <f>VLOOKUP($B3578,Sheet1!A:E,4,FALSE)</f>
        <v>C</v>
      </c>
      <c r="M3578">
        <v>-73.854675</v>
      </c>
      <c r="N3578">
        <v>40.752671900000003</v>
      </c>
      <c r="O3578" s="13">
        <f>VLOOKUP($B3578,Sheet2!A:F,6,FALSE)</f>
        <v>6.8664995393950061</v>
      </c>
      <c r="P3578" s="1">
        <v>220000</v>
      </c>
      <c r="Q3578" s="3">
        <v>6.7500000000000004E-2</v>
      </c>
      <c r="R3578">
        <v>30</v>
      </c>
      <c r="S3578" s="1">
        <v>880000</v>
      </c>
      <c r="T3578" s="1">
        <v>5707.66</v>
      </c>
      <c r="U3578" s="1">
        <v>1117</v>
      </c>
      <c r="V3578" s="1">
        <v>229.17</v>
      </c>
      <c r="W3578" s="4">
        <v>600</v>
      </c>
      <c r="X3578" s="1">
        <v>7653.82</v>
      </c>
      <c r="Y3578">
        <v>6</v>
      </c>
      <c r="Z3578">
        <v>12</v>
      </c>
      <c r="AA3578" t="str">
        <f>VLOOKUP($B3578,Sheet1!A:E,5,FALSE)</f>
        <v>Flushing Meadows - Corona Park Queens, Lemon Ice King icees, strong Latino community.</v>
      </c>
    </row>
    <row r="3579" spans="1:27" x14ac:dyDescent="0.2">
      <c r="A3579">
        <v>3757</v>
      </c>
      <c r="B3579" t="s">
        <v>4465</v>
      </c>
      <c r="C3579" t="s">
        <v>52</v>
      </c>
      <c r="D3579" s="1">
        <v>650000</v>
      </c>
      <c r="E3579">
        <v>2</v>
      </c>
      <c r="F3579">
        <v>2</v>
      </c>
      <c r="G3579" s="2">
        <v>2184</v>
      </c>
      <c r="H3579" t="s">
        <v>152</v>
      </c>
      <c r="I3579" t="s">
        <v>28</v>
      </c>
      <c r="J3579" s="5">
        <v>10022</v>
      </c>
      <c r="K3579" s="8" t="str">
        <f>VLOOKUP($B3579,Sheet1!A:E,3,FALSE)</f>
        <v>Midtown East</v>
      </c>
      <c r="L3579" s="8" t="str">
        <f>VLOOKUP($B3579,Sheet1!A:E,4,FALSE)</f>
        <v>B</v>
      </c>
      <c r="M3579">
        <v>-73.962057400000006</v>
      </c>
      <c r="N3579">
        <v>40.758118500000002</v>
      </c>
      <c r="O3579" s="13">
        <f>VLOOKUP($B3579,Sheet2!A:F,6,FALSE)</f>
        <v>1.3841597278486819</v>
      </c>
      <c r="P3579" s="1">
        <v>130000</v>
      </c>
      <c r="Q3579" s="3">
        <v>6.7500000000000004E-2</v>
      </c>
      <c r="R3579">
        <v>30</v>
      </c>
      <c r="S3579" s="1">
        <v>520000</v>
      </c>
      <c r="T3579" s="1">
        <v>3372.71</v>
      </c>
      <c r="U3579" s="1">
        <v>660.04</v>
      </c>
      <c r="V3579" s="1">
        <v>135.41999999999999</v>
      </c>
      <c r="W3579" s="4">
        <v>600</v>
      </c>
      <c r="X3579" s="1">
        <v>4768.17</v>
      </c>
      <c r="Y3579">
        <v>4</v>
      </c>
      <c r="Z3579">
        <v>14</v>
      </c>
      <c r="AA3579" t="str">
        <f>VLOOKUP($B3579,Sheet1!A:E,5,FALSE)</f>
        <v>Acess to Museum Mile, world class resturants on 2nd &amp; 3rd ave, close to corporate headquarters</v>
      </c>
    </row>
    <row r="3580" spans="1:27" x14ac:dyDescent="0.2">
      <c r="A3580">
        <v>3758</v>
      </c>
      <c r="B3580" t="s">
        <v>4466</v>
      </c>
      <c r="C3580" t="s">
        <v>52</v>
      </c>
      <c r="D3580" s="1">
        <v>1650000</v>
      </c>
      <c r="E3580">
        <v>1</v>
      </c>
      <c r="F3580">
        <v>1</v>
      </c>
      <c r="G3580" s="2">
        <v>2184</v>
      </c>
      <c r="H3580" t="s">
        <v>69</v>
      </c>
      <c r="I3580" t="s">
        <v>28</v>
      </c>
      <c r="J3580" s="5">
        <v>10075</v>
      </c>
      <c r="K3580" s="8" t="str">
        <f>VLOOKUP($B3580,Sheet1!A:E,3,FALSE)</f>
        <v>Upper East Side</v>
      </c>
      <c r="L3580" s="8" t="str">
        <f>VLOOKUP($B3580,Sheet1!A:E,4,FALSE)</f>
        <v>A</v>
      </c>
      <c r="M3580">
        <v>-73.958622099999999</v>
      </c>
      <c r="N3580">
        <v>40.773743899999999</v>
      </c>
      <c r="O3580" s="13">
        <f>VLOOKUP($B3580,Sheet2!A:F,6,FALSE)</f>
        <v>2.22183807634871</v>
      </c>
      <c r="P3580" s="1">
        <v>330000</v>
      </c>
      <c r="Q3580" s="3">
        <v>6.7500000000000004E-2</v>
      </c>
      <c r="R3580">
        <v>30</v>
      </c>
      <c r="S3580" s="1">
        <v>1320000</v>
      </c>
      <c r="T3580" s="1">
        <v>8561.49</v>
      </c>
      <c r="U3580" s="1">
        <v>1675.49</v>
      </c>
      <c r="V3580" s="1">
        <v>343.75</v>
      </c>
      <c r="W3580" s="4">
        <v>550</v>
      </c>
      <c r="X3580" s="1">
        <v>11130.74</v>
      </c>
      <c r="Y3580">
        <v>2</v>
      </c>
      <c r="Z3580">
        <v>18</v>
      </c>
      <c r="AA3580" t="str">
        <f>VLOOKUP($B3580,Sheet1!A:E,5,FALSE)</f>
        <v>Posh neighborhood, private schools, expensive supermarkets, iconic museums. </v>
      </c>
    </row>
    <row r="3581" spans="1:27" x14ac:dyDescent="0.2">
      <c r="A3581">
        <v>3759</v>
      </c>
      <c r="B3581" t="s">
        <v>4467</v>
      </c>
      <c r="C3581" t="s">
        <v>52</v>
      </c>
      <c r="D3581" s="1">
        <v>1425000</v>
      </c>
      <c r="E3581">
        <v>2</v>
      </c>
      <c r="F3581">
        <v>2</v>
      </c>
      <c r="G3581" s="2">
        <v>2184</v>
      </c>
      <c r="H3581" t="s">
        <v>95</v>
      </c>
      <c r="I3581" t="s">
        <v>28</v>
      </c>
      <c r="J3581" s="5">
        <v>10075</v>
      </c>
      <c r="K3581" s="8" t="str">
        <f>VLOOKUP($B3581,Sheet1!A:E,3,FALSE)</f>
        <v>Upper East Side</v>
      </c>
      <c r="L3581" s="8" t="str">
        <f>VLOOKUP($B3581,Sheet1!A:E,4,FALSE)</f>
        <v>A</v>
      </c>
      <c r="M3581">
        <v>-73.952870300000001</v>
      </c>
      <c r="N3581">
        <v>40.773085799999997</v>
      </c>
      <c r="O3581" s="13">
        <f>VLOOKUP($B3581,Sheet2!A:F,6,FALSE)</f>
        <v>2.3921586518797282</v>
      </c>
      <c r="P3581" s="1">
        <v>285000</v>
      </c>
      <c r="Q3581" s="3">
        <v>6.7500000000000004E-2</v>
      </c>
      <c r="R3581">
        <v>30</v>
      </c>
      <c r="S3581" s="1">
        <v>1140000</v>
      </c>
      <c r="T3581" s="1">
        <v>7394.02</v>
      </c>
      <c r="U3581" s="1">
        <v>1447.02</v>
      </c>
      <c r="V3581" s="1">
        <v>296.88</v>
      </c>
      <c r="W3581" s="4">
        <v>205</v>
      </c>
      <c r="X3581" s="1">
        <v>9342.91</v>
      </c>
      <c r="Y3581">
        <v>4</v>
      </c>
      <c r="Z3581">
        <v>14</v>
      </c>
      <c r="AA3581" t="str">
        <f>VLOOKUP($B3581,Sheet1!A:E,5,FALSE)</f>
        <v>Posh neighborhood, private schools, expensive supermarkets, iconic museums. </v>
      </c>
    </row>
    <row r="3582" spans="1:27" x14ac:dyDescent="0.2">
      <c r="A3582">
        <v>3760</v>
      </c>
      <c r="B3582" t="s">
        <v>4468</v>
      </c>
      <c r="C3582" t="s">
        <v>26</v>
      </c>
      <c r="D3582" s="1">
        <v>418000</v>
      </c>
      <c r="E3582">
        <v>1</v>
      </c>
      <c r="F3582">
        <v>1</v>
      </c>
      <c r="G3582">
        <v>684</v>
      </c>
      <c r="H3582" t="s">
        <v>907</v>
      </c>
      <c r="I3582" t="s">
        <v>65</v>
      </c>
      <c r="J3582" s="5">
        <v>11356</v>
      </c>
      <c r="K3582" s="8" t="str">
        <f>VLOOKUP($B3582,Sheet1!A:E,3,FALSE)</f>
        <v>College Point</v>
      </c>
      <c r="L3582" s="8" t="str">
        <f>VLOOKUP($B3582,Sheet1!A:E,4,FALSE)</f>
        <v>B</v>
      </c>
      <c r="M3582">
        <v>-73.847393100000005</v>
      </c>
      <c r="N3582">
        <v>40.794664400000002</v>
      </c>
      <c r="O3582" s="13">
        <f>VLOOKUP($B3582,Sheet2!A:F,6,FALSE)</f>
        <v>7.9021063616529803</v>
      </c>
      <c r="P3582" s="1">
        <v>83600</v>
      </c>
      <c r="Q3582" s="3">
        <v>6.7500000000000004E-2</v>
      </c>
      <c r="R3582">
        <v>30</v>
      </c>
      <c r="S3582" s="1">
        <v>334400</v>
      </c>
      <c r="T3582" s="1">
        <v>2168.91</v>
      </c>
      <c r="U3582" s="1">
        <v>424.46</v>
      </c>
      <c r="V3582" s="1">
        <v>87.08</v>
      </c>
      <c r="W3582" s="4">
        <v>600</v>
      </c>
      <c r="X3582" s="1">
        <v>3280.45</v>
      </c>
      <c r="Y3582">
        <v>2</v>
      </c>
      <c r="Z3582">
        <v>6</v>
      </c>
      <c r="AA3582" t="str">
        <f>VLOOKUP($B3582,Sheet1!A:E,5,FALSE)</f>
        <v>Large residential areas and proximity to Flushing Meadows-Corona Park.</v>
      </c>
    </row>
    <row r="3583" spans="1:27" x14ac:dyDescent="0.2">
      <c r="A3583">
        <v>3761</v>
      </c>
      <c r="B3583" t="s">
        <v>4469</v>
      </c>
      <c r="C3583" t="s">
        <v>87</v>
      </c>
      <c r="D3583" s="1">
        <v>1399000</v>
      </c>
      <c r="E3583">
        <v>8</v>
      </c>
      <c r="F3583">
        <v>6</v>
      </c>
      <c r="G3583" s="2">
        <v>3448</v>
      </c>
      <c r="H3583" t="s">
        <v>515</v>
      </c>
      <c r="I3583" t="s">
        <v>45</v>
      </c>
      <c r="J3583" s="5">
        <v>11234</v>
      </c>
      <c r="K3583" s="8" t="str">
        <f>VLOOKUP($B3583,Sheet1!A:E,3,FALSE)</f>
        <v>Marine Park</v>
      </c>
      <c r="L3583" s="8" t="str">
        <f>VLOOKUP($B3583,Sheet1!A:E,4,FALSE)</f>
        <v>A</v>
      </c>
      <c r="M3583">
        <v>-73.913354999999996</v>
      </c>
      <c r="N3583">
        <v>40.625577399999997</v>
      </c>
      <c r="O3583" s="13">
        <f>VLOOKUP($B3583,Sheet2!A:F,6,FALSE)</f>
        <v>9.308353885228799</v>
      </c>
      <c r="P3583" s="1">
        <v>279800</v>
      </c>
      <c r="Q3583" s="3">
        <v>6.7500000000000004E-2</v>
      </c>
      <c r="R3583">
        <v>30</v>
      </c>
      <c r="S3583" s="1">
        <v>1119200</v>
      </c>
      <c r="T3583" s="1">
        <v>7259.11</v>
      </c>
      <c r="U3583" s="1">
        <v>1420.61</v>
      </c>
      <c r="V3583" s="1">
        <v>291.45999999999998</v>
      </c>
      <c r="W3583" s="4">
        <v>205</v>
      </c>
      <c r="X3583" s="1">
        <v>9176.18</v>
      </c>
      <c r="Y3583">
        <v>16</v>
      </c>
      <c r="Z3583">
        <v>11</v>
      </c>
      <c r="AA3583" t="str">
        <f>VLOOKUP($B3583,Sheet1!A:E,5,FALSE)</f>
        <v>Marine Park, expansive parkland and recreational facilities.</v>
      </c>
    </row>
    <row r="3584" spans="1:27" x14ac:dyDescent="0.2">
      <c r="A3584">
        <v>3762</v>
      </c>
      <c r="B3584" t="s">
        <v>4470</v>
      </c>
      <c r="C3584" t="s">
        <v>34</v>
      </c>
      <c r="D3584" s="1">
        <v>339000</v>
      </c>
      <c r="E3584">
        <v>2</v>
      </c>
      <c r="F3584">
        <v>1</v>
      </c>
      <c r="G3584">
        <v>700</v>
      </c>
      <c r="H3584" t="s">
        <v>369</v>
      </c>
      <c r="I3584" t="s">
        <v>36</v>
      </c>
      <c r="J3584" s="5">
        <v>10306</v>
      </c>
      <c r="K3584" s="8" t="str">
        <f>VLOOKUP($B3584,Sheet1!A:E,3,FALSE)</f>
        <v>Great Kills</v>
      </c>
      <c r="L3584" s="8" t="str">
        <f>VLOOKUP($B3584,Sheet1!A:E,4,FALSE)</f>
        <v>B</v>
      </c>
      <c r="M3584">
        <v>-74.100401199999993</v>
      </c>
      <c r="N3584">
        <v>40.563300400000003</v>
      </c>
      <c r="O3584" s="13">
        <f>VLOOKUP($B3584,Sheet2!A:F,6,FALSE)</f>
        <v>14.15512619558225</v>
      </c>
      <c r="P3584" s="1">
        <v>67800</v>
      </c>
      <c r="Q3584" s="3">
        <v>6.7500000000000004E-2</v>
      </c>
      <c r="R3584">
        <v>30</v>
      </c>
      <c r="S3584" s="1">
        <v>271200</v>
      </c>
      <c r="T3584" s="1">
        <v>1759</v>
      </c>
      <c r="U3584" s="1">
        <v>344.24</v>
      </c>
      <c r="V3584" s="1">
        <v>70.63</v>
      </c>
      <c r="W3584" s="4">
        <v>1000</v>
      </c>
      <c r="X3584" s="1">
        <v>3173.86</v>
      </c>
      <c r="Y3584">
        <v>4</v>
      </c>
      <c r="Z3584">
        <v>6</v>
      </c>
      <c r="AA3584" t="str">
        <f>VLOOKUP($B3584,Sheet1!A:E,5,FALSE)</f>
        <v>Southern Staten Island, Suburban feel, waterfront community, Great Kills Park, named after Duth word of "Great creeks"</v>
      </c>
    </row>
    <row r="3585" spans="1:27" x14ac:dyDescent="0.2">
      <c r="A3585">
        <v>3763</v>
      </c>
      <c r="B3585" t="s">
        <v>4471</v>
      </c>
      <c r="C3585" t="s">
        <v>188</v>
      </c>
      <c r="D3585" s="1">
        <v>599900</v>
      </c>
      <c r="E3585">
        <v>6</v>
      </c>
      <c r="F3585">
        <v>4</v>
      </c>
      <c r="G3585" s="2">
        <v>2184</v>
      </c>
      <c r="H3585" t="s">
        <v>1553</v>
      </c>
      <c r="I3585" t="s">
        <v>36</v>
      </c>
      <c r="J3585" s="5">
        <v>10301</v>
      </c>
      <c r="K3585" s="8" t="str">
        <f>VLOOKUP($B3585,Sheet1!A:E,3,FALSE)</f>
        <v>Richmond County</v>
      </c>
      <c r="L3585" s="8" t="str">
        <f>VLOOKUP($B3585,Sheet1!A:E,4,FALSE)</f>
        <v>B</v>
      </c>
      <c r="M3585">
        <v>-74.083228000000005</v>
      </c>
      <c r="N3585">
        <v>40.641249500000001</v>
      </c>
      <c r="O3585" s="13">
        <f>VLOOKUP($B3585,Sheet2!A:F,6,FALSE)</f>
        <v>9.0263076678370613</v>
      </c>
      <c r="P3585" s="1">
        <v>119980</v>
      </c>
      <c r="Q3585" s="3">
        <v>6.7500000000000004E-2</v>
      </c>
      <c r="R3585">
        <v>30</v>
      </c>
      <c r="S3585" s="1">
        <v>479920</v>
      </c>
      <c r="T3585" s="1">
        <v>3112.75</v>
      </c>
      <c r="U3585" s="1">
        <v>609.16999999999996</v>
      </c>
      <c r="V3585" s="1">
        <v>124.98</v>
      </c>
      <c r="W3585" s="4">
        <v>550</v>
      </c>
      <c r="X3585" s="1">
        <v>4396.8999999999996</v>
      </c>
      <c r="Y3585">
        <v>12</v>
      </c>
      <c r="Z3585">
        <v>9</v>
      </c>
      <c r="AA3585" t="str">
        <f>VLOOKUP($B3585,Sheet1!A:E,5,FALSE)</f>
        <v>Northern Staten Island</v>
      </c>
    </row>
    <row r="3586" spans="1:27" x14ac:dyDescent="0.2">
      <c r="A3586">
        <v>3764</v>
      </c>
      <c r="B3586" t="s">
        <v>4472</v>
      </c>
      <c r="C3586" t="s">
        <v>52</v>
      </c>
      <c r="D3586" s="1">
        <v>400000</v>
      </c>
      <c r="E3586">
        <v>1</v>
      </c>
      <c r="F3586">
        <v>1</v>
      </c>
      <c r="G3586" s="2">
        <v>2184</v>
      </c>
      <c r="H3586" t="s">
        <v>69</v>
      </c>
      <c r="I3586" t="s">
        <v>65</v>
      </c>
      <c r="J3586" s="5">
        <v>11106</v>
      </c>
      <c r="K3586" s="8" t="str">
        <f>VLOOKUP($B3586,Sheet1!A:E,3,FALSE)</f>
        <v>Long Island City</v>
      </c>
      <c r="L3586" s="8" t="str">
        <f>VLOOKUP($B3586,Sheet1!A:E,4,FALSE)</f>
        <v>B+</v>
      </c>
      <c r="M3586">
        <v>-73.931894799999995</v>
      </c>
      <c r="N3586">
        <v>40.762146000000001</v>
      </c>
      <c r="O3586" s="13">
        <f>VLOOKUP($B3586,Sheet2!A:F,6,FALSE)</f>
        <v>2.9557194926599251</v>
      </c>
      <c r="P3586" s="1">
        <v>80000</v>
      </c>
      <c r="Q3586" s="3">
        <v>6.7500000000000004E-2</v>
      </c>
      <c r="R3586">
        <v>30</v>
      </c>
      <c r="S3586" s="1">
        <v>320000</v>
      </c>
      <c r="T3586" s="1">
        <v>2075.5100000000002</v>
      </c>
      <c r="U3586" s="1">
        <v>406.18</v>
      </c>
      <c r="V3586" s="1">
        <v>83.33</v>
      </c>
      <c r="W3586" s="4">
        <v>205</v>
      </c>
      <c r="X3586" s="1">
        <v>2770.03</v>
      </c>
      <c r="Y3586">
        <v>2</v>
      </c>
      <c r="Z3586">
        <v>18</v>
      </c>
      <c r="AA3586" t="str">
        <f>VLOOKUP($B3586,Sheet1!A:E,5,FALSE)</f>
        <v>Modern buildings, luxury apartments in Queens, close to Manhattan. Young professionals and young families.</v>
      </c>
    </row>
    <row r="3587" spans="1:27" x14ac:dyDescent="0.2">
      <c r="A3587">
        <v>3765</v>
      </c>
      <c r="B3587" t="s">
        <v>4473</v>
      </c>
      <c r="C3587" t="s">
        <v>34</v>
      </c>
      <c r="D3587" s="1">
        <v>699000</v>
      </c>
      <c r="E3587">
        <v>3</v>
      </c>
      <c r="F3587">
        <v>1</v>
      </c>
      <c r="G3587" s="2">
        <v>4000</v>
      </c>
      <c r="H3587" t="s">
        <v>916</v>
      </c>
      <c r="I3587" t="s">
        <v>65</v>
      </c>
      <c r="J3587" s="5">
        <v>11412</v>
      </c>
      <c r="K3587" s="8" t="str">
        <f>VLOOKUP($B3587,Sheet1!A:E,3,FALSE)</f>
        <v>St. Albans</v>
      </c>
      <c r="L3587" s="8" t="str">
        <f>VLOOKUP($B3587,Sheet1!A:E,4,FALSE)</f>
        <v>B</v>
      </c>
      <c r="M3587">
        <v>-73.765505599999997</v>
      </c>
      <c r="N3587">
        <v>40.696927700000003</v>
      </c>
      <c r="O3587" s="13">
        <f>VLOOKUP($B3587,Sheet2!A:F,6,FALSE)</f>
        <v>12.0878111377174</v>
      </c>
      <c r="P3587" s="1">
        <v>139800</v>
      </c>
      <c r="Q3587" s="3">
        <v>6.7500000000000004E-2</v>
      </c>
      <c r="R3587">
        <v>30</v>
      </c>
      <c r="S3587" s="1">
        <v>559200</v>
      </c>
      <c r="T3587" s="1">
        <v>3626.96</v>
      </c>
      <c r="U3587" s="1">
        <v>709.8</v>
      </c>
      <c r="V3587" s="1">
        <v>145.63</v>
      </c>
      <c r="W3587" s="4">
        <v>205</v>
      </c>
      <c r="X3587" s="1">
        <v>4687.3900000000003</v>
      </c>
      <c r="Y3587">
        <v>6</v>
      </c>
      <c r="Z3587">
        <v>33</v>
      </c>
      <c r="AA3587" t="str">
        <f>VLOOKUP($B3587,Sheet1!A:E,5,FALSE)</f>
        <v>Urban &amp; Suburban mix, primarilly home owners, family and young professionals.</v>
      </c>
    </row>
    <row r="3588" spans="1:27" x14ac:dyDescent="0.2">
      <c r="A3588">
        <v>3766</v>
      </c>
      <c r="B3588" t="s">
        <v>4474</v>
      </c>
      <c r="C3588" t="s">
        <v>26</v>
      </c>
      <c r="D3588" s="1">
        <v>1325000</v>
      </c>
      <c r="E3588">
        <v>2</v>
      </c>
      <c r="F3588">
        <v>2</v>
      </c>
      <c r="G3588" s="2">
        <v>2184</v>
      </c>
      <c r="H3588" t="s">
        <v>4475</v>
      </c>
      <c r="I3588" t="s">
        <v>28</v>
      </c>
      <c r="J3588" s="5">
        <v>10019</v>
      </c>
      <c r="K3588" s="8" t="str">
        <f>VLOOKUP($B3588,Sheet1!A:E,3,FALSE)</f>
        <v>Chelsea</v>
      </c>
      <c r="L3588" s="8" t="str">
        <f>VLOOKUP($B3588,Sheet1!A:E,4,FALSE)</f>
        <v>A</v>
      </c>
      <c r="M3588">
        <v>-73.976719299999999</v>
      </c>
      <c r="N3588">
        <v>40.762273200000003</v>
      </c>
      <c r="O3588" s="13">
        <f>VLOOKUP($B3588,Sheet2!A:F,6,FALSE)</f>
        <v>1.034876054883193</v>
      </c>
      <c r="P3588" s="1">
        <v>265000</v>
      </c>
      <c r="Q3588" s="3">
        <v>6.7500000000000004E-2</v>
      </c>
      <c r="R3588">
        <v>30</v>
      </c>
      <c r="S3588" s="1">
        <v>1060000</v>
      </c>
      <c r="T3588" s="1">
        <v>6875.14</v>
      </c>
      <c r="U3588" s="1">
        <v>1345.47</v>
      </c>
      <c r="V3588" s="1">
        <v>276.04000000000002</v>
      </c>
      <c r="W3588" s="4">
        <v>1000</v>
      </c>
      <c r="X3588" s="1">
        <v>9496.65</v>
      </c>
      <c r="Y3588">
        <v>4</v>
      </c>
      <c r="Z3588">
        <v>14</v>
      </c>
      <c r="AA3588" t="str">
        <f>VLOOKUP($B3588,Sheet1!A:E,5,FALSE)</f>
        <v>Luxury Highrises, premier neighborhood with upscale resturants and shops; Previously a LGBTQ hub.</v>
      </c>
    </row>
    <row r="3589" spans="1:27" x14ac:dyDescent="0.2">
      <c r="A3589">
        <v>3767</v>
      </c>
      <c r="B3589" t="s">
        <v>4476</v>
      </c>
      <c r="C3589" t="s">
        <v>26</v>
      </c>
      <c r="D3589" s="1">
        <v>1750000</v>
      </c>
      <c r="E3589">
        <v>6</v>
      </c>
      <c r="F3589">
        <v>3</v>
      </c>
      <c r="G3589" s="2">
        <v>3364</v>
      </c>
      <c r="H3589" t="s">
        <v>39</v>
      </c>
      <c r="I3589" t="s">
        <v>45</v>
      </c>
      <c r="J3589" s="5">
        <v>11225</v>
      </c>
      <c r="K3589" s="8" t="str">
        <f>VLOOKUP($B3589,Sheet1!A:E,3,FALSE)</f>
        <v>Prospect Park</v>
      </c>
      <c r="L3589" s="8" t="str">
        <f>VLOOKUP($B3589,Sheet1!A:E,4,FALSE)</f>
        <v>A</v>
      </c>
      <c r="M3589">
        <v>-73.950746199999998</v>
      </c>
      <c r="N3589">
        <v>40.658571500000001</v>
      </c>
      <c r="O3589" s="13">
        <f>VLOOKUP($B3589,Sheet2!A:F,6,FALSE)</f>
        <v>6.4879969508683057</v>
      </c>
      <c r="P3589" s="1">
        <v>350000</v>
      </c>
      <c r="Q3589" s="3">
        <v>6.7500000000000004E-2</v>
      </c>
      <c r="R3589">
        <v>30</v>
      </c>
      <c r="S3589" s="1">
        <v>1400000</v>
      </c>
      <c r="T3589" s="1">
        <v>9080.3700000000008</v>
      </c>
      <c r="U3589" s="1">
        <v>1777.04</v>
      </c>
      <c r="V3589" s="1">
        <v>364.58</v>
      </c>
      <c r="W3589" s="4">
        <v>600</v>
      </c>
      <c r="X3589" s="1">
        <v>11821.99</v>
      </c>
      <c r="Y3589">
        <v>12</v>
      </c>
      <c r="Z3589">
        <v>17</v>
      </c>
      <c r="AA3589" t="str">
        <f>VLOOKUP($B3589,Sheet1!A:E,5,FALSE)</f>
        <v>"Central Park" of Brooklyn. </v>
      </c>
    </row>
    <row r="3590" spans="1:27" x14ac:dyDescent="0.2">
      <c r="A3590">
        <v>3768</v>
      </c>
      <c r="B3590" t="s">
        <v>4477</v>
      </c>
      <c r="C3590" t="s">
        <v>87</v>
      </c>
      <c r="D3590" s="1">
        <v>2100000</v>
      </c>
      <c r="E3590">
        <v>3</v>
      </c>
      <c r="F3590">
        <v>3</v>
      </c>
      <c r="G3590" s="2">
        <v>2000</v>
      </c>
      <c r="H3590" t="s">
        <v>72</v>
      </c>
      <c r="I3590" t="s">
        <v>45</v>
      </c>
      <c r="J3590" s="5">
        <v>11231</v>
      </c>
      <c r="K3590" s="8" t="str">
        <f>VLOOKUP($B3590,Sheet1!A:E,3,FALSE)</f>
        <v>Carroll Gardens</v>
      </c>
      <c r="L3590" s="8" t="str">
        <f>VLOOKUP($B3590,Sheet1!A:E,4,FALSE)</f>
        <v>A</v>
      </c>
      <c r="M3590">
        <v>-74.000279300000003</v>
      </c>
      <c r="N3590">
        <v>40.675618700000001</v>
      </c>
      <c r="O3590" s="13">
        <f>VLOOKUP($B3590,Sheet2!A:F,6,FALSE)</f>
        <v>5.11068385449052</v>
      </c>
      <c r="P3590" s="1">
        <v>420000</v>
      </c>
      <c r="Q3590" s="3">
        <v>6.7500000000000004E-2</v>
      </c>
      <c r="R3590">
        <v>30</v>
      </c>
      <c r="S3590" s="1">
        <v>1680000</v>
      </c>
      <c r="T3590" s="1">
        <v>10896.45</v>
      </c>
      <c r="U3590" s="1">
        <v>2132.4499999999998</v>
      </c>
      <c r="V3590" s="1">
        <v>437.5</v>
      </c>
      <c r="W3590" s="4">
        <v>1000</v>
      </c>
      <c r="X3590" s="1">
        <v>14466.39</v>
      </c>
      <c r="Y3590">
        <v>6</v>
      </c>
      <c r="Z3590">
        <v>10</v>
      </c>
      <c r="AA3590" t="str">
        <f>VLOOKUP($B3590,Sheet1!A:E,5,FALSE)</f>
        <v>Italian-American heritage and charming brownstones.</v>
      </c>
    </row>
    <row r="3591" spans="1:27" x14ac:dyDescent="0.2">
      <c r="A3591">
        <v>3769</v>
      </c>
      <c r="B3591" t="s">
        <v>4478</v>
      </c>
      <c r="C3591" t="s">
        <v>52</v>
      </c>
      <c r="D3591" s="1">
        <v>205900</v>
      </c>
      <c r="E3591">
        <v>1</v>
      </c>
      <c r="F3591">
        <v>1</v>
      </c>
      <c r="G3591">
        <v>750</v>
      </c>
      <c r="H3591" t="s">
        <v>47</v>
      </c>
      <c r="I3591" t="s">
        <v>65</v>
      </c>
      <c r="J3591" s="5">
        <v>11415</v>
      </c>
      <c r="K3591" s="8" t="str">
        <f>VLOOKUP($B3591,Sheet1!A:E,3,FALSE)</f>
        <v>Kew Gardens</v>
      </c>
      <c r="L3591" s="8" t="str">
        <f>VLOOKUP($B3591,Sheet1!A:E,4,FALSE)</f>
        <v>A-</v>
      </c>
      <c r="M3591">
        <v>-73.826361000000006</v>
      </c>
      <c r="N3591">
        <v>40.711929699999999</v>
      </c>
      <c r="O3591" s="13">
        <f>VLOOKUP($B3591,Sheet2!A:F,6,FALSE)</f>
        <v>8.7290255675933111</v>
      </c>
      <c r="P3591" s="1">
        <v>41180</v>
      </c>
      <c r="Q3591" s="3">
        <v>6.7500000000000004E-2</v>
      </c>
      <c r="R3591">
        <v>30</v>
      </c>
      <c r="S3591" s="1">
        <v>164720</v>
      </c>
      <c r="T3591" s="1">
        <v>1068.3699999999999</v>
      </c>
      <c r="U3591" s="1">
        <v>209.08</v>
      </c>
      <c r="V3591" s="1">
        <v>42.9</v>
      </c>
      <c r="W3591" s="4">
        <v>205</v>
      </c>
      <c r="X3591" s="1">
        <v>1525.35</v>
      </c>
      <c r="Y3591">
        <v>2</v>
      </c>
      <c r="Z3591">
        <v>6</v>
      </c>
      <c r="AA3591" t="str">
        <f>VLOOKUP($B3591,Sheet1!A:E,5,FALSE)</f>
        <v>Suburban feel and historic architecture.</v>
      </c>
    </row>
    <row r="3592" spans="1:27" x14ac:dyDescent="0.2">
      <c r="A3592">
        <v>3770</v>
      </c>
      <c r="B3592" t="s">
        <v>4479</v>
      </c>
      <c r="C3592" t="s">
        <v>52</v>
      </c>
      <c r="D3592" s="1">
        <v>265000</v>
      </c>
      <c r="E3592">
        <v>1</v>
      </c>
      <c r="F3592">
        <v>1</v>
      </c>
      <c r="G3592">
        <v>765</v>
      </c>
      <c r="H3592" t="s">
        <v>2003</v>
      </c>
      <c r="I3592" t="s">
        <v>45</v>
      </c>
      <c r="J3592" s="5">
        <v>11230</v>
      </c>
      <c r="K3592" s="8" t="str">
        <f>VLOOKUP($B3592,Sheet1!A:E,3,FALSE)</f>
        <v>Midwood</v>
      </c>
      <c r="L3592" s="8" t="str">
        <f>VLOOKUP($B3592,Sheet1!A:E,4,FALSE)</f>
        <v>B</v>
      </c>
      <c r="M3592">
        <v>-73.969974399999998</v>
      </c>
      <c r="N3592">
        <v>40.618069800000001</v>
      </c>
      <c r="O3592" s="13">
        <f>VLOOKUP($B3592,Sheet2!A:F,6,FALSE)</f>
        <v>9.0582530678686304</v>
      </c>
      <c r="P3592" s="1">
        <v>53000</v>
      </c>
      <c r="Q3592" s="3">
        <v>6.7500000000000004E-2</v>
      </c>
      <c r="R3592">
        <v>30</v>
      </c>
      <c r="S3592" s="1">
        <v>212000</v>
      </c>
      <c r="T3592" s="1">
        <v>1375.03</v>
      </c>
      <c r="U3592" s="1">
        <v>269.08999999999997</v>
      </c>
      <c r="V3592" s="1">
        <v>55.21</v>
      </c>
      <c r="W3592" s="4">
        <v>205</v>
      </c>
      <c r="X3592" s="1">
        <v>1904.33</v>
      </c>
      <c r="Y3592">
        <v>2</v>
      </c>
      <c r="Z3592">
        <v>6</v>
      </c>
      <c r="AA3592" t="str">
        <f>VLOOKUP($B3592,Sheet1!A:E,5,FALSE)</f>
        <v>Brooklyn College, significant Jewish population and institutions.</v>
      </c>
    </row>
    <row r="3593" spans="1:27" x14ac:dyDescent="0.2">
      <c r="A3593">
        <v>3771</v>
      </c>
      <c r="B3593" t="s">
        <v>4480</v>
      </c>
      <c r="C3593" t="s">
        <v>52</v>
      </c>
      <c r="D3593" s="1">
        <v>169999</v>
      </c>
      <c r="E3593">
        <v>1</v>
      </c>
      <c r="F3593">
        <v>1</v>
      </c>
      <c r="G3593" s="2">
        <v>2184</v>
      </c>
      <c r="H3593" t="s">
        <v>47</v>
      </c>
      <c r="I3593" t="s">
        <v>65</v>
      </c>
      <c r="J3593" s="5">
        <v>11414</v>
      </c>
      <c r="K3593" s="8" t="str">
        <f>VLOOKUP($B3593,Sheet1!A:E,3,FALSE)</f>
        <v>Howard Beach</v>
      </c>
      <c r="L3593" s="8" t="str">
        <f>VLOOKUP($B3593,Sheet1!A:E,4,FALSE)</f>
        <v>B</v>
      </c>
      <c r="M3593">
        <v>-73.847188200000005</v>
      </c>
      <c r="N3593">
        <v>40.6661012</v>
      </c>
      <c r="O3593" s="13">
        <f>VLOOKUP($B3593,Sheet2!A:F,6,FALSE)</f>
        <v>9.2340911105974399</v>
      </c>
      <c r="P3593" s="1">
        <v>33999.800000000003</v>
      </c>
      <c r="Q3593" s="3">
        <v>6.7500000000000004E-2</v>
      </c>
      <c r="R3593">
        <v>30</v>
      </c>
      <c r="S3593" s="1">
        <v>135999.20000000001</v>
      </c>
      <c r="T3593" s="1">
        <v>882.09</v>
      </c>
      <c r="U3593" s="1">
        <v>172.63</v>
      </c>
      <c r="V3593" s="1">
        <v>35.42</v>
      </c>
      <c r="W3593" s="4">
        <v>1400</v>
      </c>
      <c r="X3593" s="1">
        <v>2490.13</v>
      </c>
      <c r="Y3593">
        <v>2</v>
      </c>
      <c r="Z3593">
        <v>18</v>
      </c>
      <c r="AA3593" t="str">
        <f>VLOOKUP($B3593,Sheet1!A:E,5,FALSE)</f>
        <v>Waterfront views and suburban atmosphere.</v>
      </c>
    </row>
    <row r="3594" spans="1:27" x14ac:dyDescent="0.2">
      <c r="A3594">
        <v>3772</v>
      </c>
      <c r="B3594" t="s">
        <v>4481</v>
      </c>
      <c r="C3594" t="s">
        <v>34</v>
      </c>
      <c r="D3594" s="1">
        <v>775000</v>
      </c>
      <c r="E3594">
        <v>3</v>
      </c>
      <c r="F3594">
        <v>1</v>
      </c>
      <c r="G3594" s="2">
        <v>1696</v>
      </c>
      <c r="H3594" t="s">
        <v>81</v>
      </c>
      <c r="I3594" t="s">
        <v>54</v>
      </c>
      <c r="J3594" s="5">
        <v>10465</v>
      </c>
      <c r="K3594" s="8" t="str">
        <f>VLOOKUP($B3594,Sheet1!A:E,3,FALSE)</f>
        <v>Country Club</v>
      </c>
      <c r="L3594" s="8" t="str">
        <f>VLOOKUP($B3594,Sheet1!A:E,4,FALSE)</f>
        <v>B+</v>
      </c>
      <c r="M3594">
        <v>-73.824147199999999</v>
      </c>
      <c r="N3594">
        <v>40.8377397</v>
      </c>
      <c r="O3594" s="13">
        <f>VLOOKUP($B3594,Sheet2!A:F,6,FALSE)</f>
        <v>10.449228285249839</v>
      </c>
      <c r="P3594" s="1">
        <v>155000</v>
      </c>
      <c r="Q3594" s="3">
        <v>6.7500000000000004E-2</v>
      </c>
      <c r="R3594">
        <v>30</v>
      </c>
      <c r="S3594" s="1">
        <v>620000</v>
      </c>
      <c r="T3594" s="1">
        <v>4021.31</v>
      </c>
      <c r="U3594" s="1">
        <v>786.97</v>
      </c>
      <c r="V3594" s="1">
        <v>161.46</v>
      </c>
      <c r="W3594" s="4">
        <v>600</v>
      </c>
      <c r="X3594" s="1">
        <v>5569.74</v>
      </c>
      <c r="Y3594">
        <v>6</v>
      </c>
      <c r="Z3594">
        <v>14</v>
      </c>
      <c r="AA3594" t="str">
        <f>VLOOKUP($B3594,Sheet1!A:E,5,FALSE)</f>
        <v>Bronx, suburban feel with waterfront properties by the Eastchester Bay; Exclusive Country clubs.</v>
      </c>
    </row>
    <row r="3595" spans="1:27" x14ac:dyDescent="0.2">
      <c r="A3595">
        <v>3773</v>
      </c>
      <c r="B3595" t="s">
        <v>4482</v>
      </c>
      <c r="C3595" t="s">
        <v>34</v>
      </c>
      <c r="D3595" s="1">
        <v>685000</v>
      </c>
      <c r="E3595">
        <v>4</v>
      </c>
      <c r="F3595">
        <v>2</v>
      </c>
      <c r="G3595" s="2">
        <v>2269</v>
      </c>
      <c r="H3595" t="s">
        <v>62</v>
      </c>
      <c r="I3595" t="s">
        <v>36</v>
      </c>
      <c r="J3595" s="5">
        <v>10314</v>
      </c>
      <c r="K3595" s="8" t="str">
        <f>VLOOKUP($B3595,Sheet1!A:E,3,FALSE)</f>
        <v>Mid Island</v>
      </c>
      <c r="L3595" s="8" t="str">
        <f>VLOOKUP($B3595,Sheet1!A:E,4,FALSE)</f>
        <v>B</v>
      </c>
      <c r="M3595">
        <v>-74.159938800000006</v>
      </c>
      <c r="N3595">
        <v>40.584918299999998</v>
      </c>
      <c r="O3595" s="13">
        <f>VLOOKUP($B3595,Sheet2!A:F,6,FALSE)</f>
        <v>14.5592475845949</v>
      </c>
      <c r="P3595" s="1">
        <v>137000</v>
      </c>
      <c r="Q3595" s="3">
        <v>6.7500000000000004E-2</v>
      </c>
      <c r="R3595">
        <v>30</v>
      </c>
      <c r="S3595" s="1">
        <v>548000</v>
      </c>
      <c r="T3595" s="1">
        <v>3554.32</v>
      </c>
      <c r="U3595" s="1">
        <v>695.58</v>
      </c>
      <c r="V3595" s="1">
        <v>142.71</v>
      </c>
      <c r="W3595" s="4">
        <v>550</v>
      </c>
      <c r="X3595" s="1">
        <v>4942.6099999999997</v>
      </c>
      <c r="Y3595">
        <v>8</v>
      </c>
      <c r="Z3595">
        <v>14</v>
      </c>
      <c r="AA3595" t="str">
        <f>VLOOKUP($B3595,Sheet1!A:E,5,FALSE)</f>
        <v>Middle of Staten island, largest % of Asians in Staten Island, suburban residential area.</v>
      </c>
    </row>
    <row r="3596" spans="1:27" x14ac:dyDescent="0.2">
      <c r="A3596">
        <v>3776</v>
      </c>
      <c r="B3596" t="s">
        <v>4483</v>
      </c>
      <c r="C3596" t="s">
        <v>87</v>
      </c>
      <c r="D3596" s="1">
        <v>1245000</v>
      </c>
      <c r="E3596">
        <v>7</v>
      </c>
      <c r="F3596">
        <v>6</v>
      </c>
      <c r="G3596" s="2">
        <v>2184</v>
      </c>
      <c r="H3596" t="s">
        <v>4484</v>
      </c>
      <c r="I3596" t="s">
        <v>65</v>
      </c>
      <c r="J3596" s="5">
        <v>11369</v>
      </c>
      <c r="K3596" s="8" t="str">
        <f>VLOOKUP($B3596,Sheet1!A:E,3,FALSE)</f>
        <v>East Elmhurst</v>
      </c>
      <c r="L3596" s="8" t="str">
        <f>VLOOKUP($B3596,Sheet1!A:E,4,FALSE)</f>
        <v>B</v>
      </c>
      <c r="M3596">
        <v>-73.857900799999996</v>
      </c>
      <c r="N3596">
        <v>40.7591289</v>
      </c>
      <c r="O3596" s="13">
        <f>VLOOKUP($B3596,Sheet2!A:F,6,FALSE)</f>
        <v>6.7294594612203298</v>
      </c>
      <c r="P3596" s="1">
        <v>249000</v>
      </c>
      <c r="Q3596" s="3">
        <v>6.7500000000000004E-2</v>
      </c>
      <c r="R3596">
        <v>30</v>
      </c>
      <c r="S3596" s="1">
        <v>996000</v>
      </c>
      <c r="T3596" s="1">
        <v>6460.04</v>
      </c>
      <c r="U3596" s="1">
        <v>1264.24</v>
      </c>
      <c r="V3596" s="1">
        <v>259.38</v>
      </c>
      <c r="W3596" s="4">
        <v>600</v>
      </c>
      <c r="X3596" s="1">
        <v>8583.65</v>
      </c>
      <c r="Y3596">
        <v>14</v>
      </c>
      <c r="Z3596">
        <v>7</v>
      </c>
      <c r="AA3596" t="str">
        <f>VLOOKUP($B3596,Sheet1!A:E,5,FALSE)</f>
        <v xml:space="preserve">Close to NY's Laguardia Airport. </v>
      </c>
    </row>
    <row r="3597" spans="1:27" x14ac:dyDescent="0.2">
      <c r="A3597">
        <v>3777</v>
      </c>
      <c r="B3597" t="s">
        <v>4485</v>
      </c>
      <c r="C3597" t="s">
        <v>52</v>
      </c>
      <c r="D3597" s="1">
        <v>795000</v>
      </c>
      <c r="E3597">
        <v>1</v>
      </c>
      <c r="F3597">
        <v>1</v>
      </c>
      <c r="G3597" s="2">
        <v>2184</v>
      </c>
      <c r="H3597" t="s">
        <v>42</v>
      </c>
      <c r="I3597" t="s">
        <v>28</v>
      </c>
      <c r="J3597" s="5">
        <v>10021</v>
      </c>
      <c r="K3597" s="8" t="str">
        <f>VLOOKUP($B3597,Sheet1!A:E,3,FALSE)</f>
        <v>Upper East Side</v>
      </c>
      <c r="L3597" s="8" t="str">
        <f>VLOOKUP($B3597,Sheet1!A:E,4,FALSE)</f>
        <v>A</v>
      </c>
      <c r="M3597">
        <v>-73.954213199999998</v>
      </c>
      <c r="N3597">
        <v>40.770724199999997</v>
      </c>
      <c r="O3597" s="13">
        <f>VLOOKUP($B3597,Sheet2!A:F,6,FALSE)</f>
        <v>2.2287927979915212</v>
      </c>
      <c r="P3597" s="1">
        <v>159000</v>
      </c>
      <c r="Q3597" s="3">
        <v>6.7500000000000004E-2</v>
      </c>
      <c r="R3597">
        <v>30</v>
      </c>
      <c r="S3597" s="1">
        <v>636000</v>
      </c>
      <c r="T3597" s="1">
        <v>4125.08</v>
      </c>
      <c r="U3597" s="1">
        <v>807.28</v>
      </c>
      <c r="V3597" s="1">
        <v>165.63</v>
      </c>
      <c r="W3597" s="4">
        <v>600</v>
      </c>
      <c r="X3597" s="1">
        <v>5697.99</v>
      </c>
      <c r="Y3597">
        <v>2</v>
      </c>
      <c r="Z3597">
        <v>18</v>
      </c>
      <c r="AA3597" t="str">
        <f>VLOOKUP($B3597,Sheet1!A:E,5,FALSE)</f>
        <v>Posh neighborhood, private schools, expensive supermarkets, iconic museums. </v>
      </c>
    </row>
    <row r="3598" spans="1:27" x14ac:dyDescent="0.2">
      <c r="A3598">
        <v>3778</v>
      </c>
      <c r="B3598" t="s">
        <v>4486</v>
      </c>
      <c r="C3598" t="s">
        <v>26</v>
      </c>
      <c r="D3598" s="1">
        <v>445000</v>
      </c>
      <c r="E3598">
        <v>3</v>
      </c>
      <c r="F3598">
        <v>1</v>
      </c>
      <c r="G3598">
        <v>402</v>
      </c>
      <c r="H3598" t="s">
        <v>1500</v>
      </c>
      <c r="I3598" t="s">
        <v>65</v>
      </c>
      <c r="J3598" s="5">
        <v>11103</v>
      </c>
      <c r="K3598" s="8" t="str">
        <f>VLOOKUP($B3598,Sheet1!A:E,3,FALSE)</f>
        <v>Astoria</v>
      </c>
      <c r="L3598" s="8" t="str">
        <f>VLOOKUP($B3598,Sheet1!A:E,4,FALSE)</f>
        <v>B+</v>
      </c>
      <c r="M3598">
        <v>-73.917450799999997</v>
      </c>
      <c r="N3598">
        <v>40.768015699999999</v>
      </c>
      <c r="O3598" s="13">
        <f>VLOOKUP($B3598,Sheet2!A:F,6,FALSE)</f>
        <v>3.8048038371626429</v>
      </c>
      <c r="P3598" s="1">
        <v>89000</v>
      </c>
      <c r="Q3598" s="3">
        <v>6.7500000000000004E-2</v>
      </c>
      <c r="R3598">
        <v>30</v>
      </c>
      <c r="S3598" s="1">
        <v>356000</v>
      </c>
      <c r="T3598" s="1">
        <v>2309.0100000000002</v>
      </c>
      <c r="U3598" s="1">
        <v>451.88</v>
      </c>
      <c r="V3598" s="1">
        <v>92.71</v>
      </c>
      <c r="W3598" s="4">
        <v>600</v>
      </c>
      <c r="X3598" s="1">
        <v>3453.59</v>
      </c>
      <c r="Y3598">
        <v>6</v>
      </c>
      <c r="Z3598">
        <v>3</v>
      </c>
      <c r="AA3598" t="str">
        <f>VLOOKUP($B3598,Sheet1!A:E,5,FALSE)</f>
        <v>Large Greek, Middle Eastern, and Latin American cultural influence with diverse cuisine and a large Astoria Park.</v>
      </c>
    </row>
    <row r="3599" spans="1:27" x14ac:dyDescent="0.2">
      <c r="A3599">
        <v>3779</v>
      </c>
      <c r="B3599" t="s">
        <v>4487</v>
      </c>
      <c r="C3599" t="s">
        <v>52</v>
      </c>
      <c r="D3599" s="1">
        <v>399000</v>
      </c>
      <c r="E3599">
        <v>2</v>
      </c>
      <c r="F3599">
        <v>1</v>
      </c>
      <c r="G3599">
        <v>960</v>
      </c>
      <c r="H3599" t="s">
        <v>56</v>
      </c>
      <c r="I3599" t="s">
        <v>45</v>
      </c>
      <c r="J3599" s="5">
        <v>11224</v>
      </c>
      <c r="K3599" s="8" t="str">
        <f>VLOOKUP($B3599,Sheet1!A:E,3,FALSE)</f>
        <v>Coney Island</v>
      </c>
      <c r="L3599" s="8" t="str">
        <f>VLOOKUP($B3599,Sheet1!A:E,4,FALSE)</f>
        <v>C</v>
      </c>
      <c r="M3599">
        <v>-73.971324499999994</v>
      </c>
      <c r="N3599">
        <v>40.579232400000002</v>
      </c>
      <c r="O3599" s="13">
        <f>VLOOKUP($B3599,Sheet2!A:F,6,FALSE)</f>
        <v>11.72505995158058</v>
      </c>
      <c r="P3599" s="1">
        <v>79800</v>
      </c>
      <c r="Q3599" s="3">
        <v>6.7500000000000004E-2</v>
      </c>
      <c r="R3599">
        <v>30</v>
      </c>
      <c r="S3599" s="1">
        <v>319200</v>
      </c>
      <c r="T3599" s="1">
        <v>2070.33</v>
      </c>
      <c r="U3599" s="1">
        <v>405.16</v>
      </c>
      <c r="V3599" s="1">
        <v>83.13</v>
      </c>
      <c r="W3599" s="4">
        <v>1400</v>
      </c>
      <c r="X3599" s="1">
        <v>3958.61</v>
      </c>
      <c r="Y3599">
        <v>4</v>
      </c>
      <c r="Z3599">
        <v>8</v>
      </c>
      <c r="AA3599" t="str">
        <f>VLOOKUP($B3599,Sheet1!A:E,5,FALSE)</f>
        <v>Amusement parks by the boardwalk in Brooklyn, end of the D subway line.</v>
      </c>
    </row>
    <row r="3600" spans="1:27" x14ac:dyDescent="0.2">
      <c r="A3600">
        <v>3780</v>
      </c>
      <c r="B3600" t="s">
        <v>4488</v>
      </c>
      <c r="C3600" t="s">
        <v>87</v>
      </c>
      <c r="D3600" s="1">
        <v>1990000</v>
      </c>
      <c r="E3600">
        <v>6</v>
      </c>
      <c r="F3600">
        <v>5</v>
      </c>
      <c r="G3600" s="2">
        <v>2150</v>
      </c>
      <c r="H3600" t="s">
        <v>2601</v>
      </c>
      <c r="I3600" t="s">
        <v>65</v>
      </c>
      <c r="J3600" s="5">
        <v>11361</v>
      </c>
      <c r="K3600" s="8" t="str">
        <f>VLOOKUP($B3600,Sheet1!A:E,3,FALSE)</f>
        <v>Bayside</v>
      </c>
      <c r="L3600" s="8" t="str">
        <f>VLOOKUP($B3600,Sheet1!A:E,4,FALSE)</f>
        <v>A</v>
      </c>
      <c r="M3600">
        <v>-73.777407100000005</v>
      </c>
      <c r="N3600">
        <v>40.755755600000001</v>
      </c>
      <c r="O3600" s="13">
        <f>VLOOKUP($B3600,Sheet2!A:F,6,FALSE)</f>
        <v>10.926273292817889</v>
      </c>
      <c r="P3600" s="1">
        <v>398000</v>
      </c>
      <c r="Q3600" s="3">
        <v>6.7500000000000004E-2</v>
      </c>
      <c r="R3600">
        <v>30</v>
      </c>
      <c r="S3600" s="1">
        <v>1592000</v>
      </c>
      <c r="T3600" s="1">
        <v>10325.68</v>
      </c>
      <c r="U3600" s="1">
        <v>2020.75</v>
      </c>
      <c r="V3600" s="1">
        <v>414.58</v>
      </c>
      <c r="W3600" s="4">
        <v>600</v>
      </c>
      <c r="X3600" s="1">
        <v>13361.01</v>
      </c>
      <c r="Y3600">
        <v>12</v>
      </c>
      <c r="Z3600">
        <v>8</v>
      </c>
      <c r="AA3600" t="str">
        <f>VLOOKUP($B3600,Sheet1!A:E,5,FALSE)</f>
        <v>Suburban style homes in Northeast Queens, large Korean community, with its most commerical street being Bell Boulevard</v>
      </c>
    </row>
    <row r="3601" spans="1:27" x14ac:dyDescent="0.2">
      <c r="A3601">
        <v>3781</v>
      </c>
      <c r="B3601" t="s">
        <v>4489</v>
      </c>
      <c r="C3601" t="s">
        <v>52</v>
      </c>
      <c r="D3601" s="1">
        <v>529000</v>
      </c>
      <c r="E3601">
        <v>2</v>
      </c>
      <c r="F3601">
        <v>1</v>
      </c>
      <c r="G3601" s="2">
        <v>2184</v>
      </c>
      <c r="H3601" t="s">
        <v>123</v>
      </c>
      <c r="I3601" t="s">
        <v>28</v>
      </c>
      <c r="J3601" s="5">
        <v>10040</v>
      </c>
      <c r="K3601" s="8" t="str">
        <f>VLOOKUP($B3601,Sheet1!A:E,3,FALSE)</f>
        <v>Washington Heights</v>
      </c>
      <c r="L3601" s="8" t="str">
        <f>VLOOKUP($B3601,Sheet1!A:E,4,FALSE)</f>
        <v>B</v>
      </c>
      <c r="M3601">
        <v>-73.935178100000002</v>
      </c>
      <c r="N3601">
        <v>40.855890199999997</v>
      </c>
      <c r="O3601" s="13">
        <f>VLOOKUP($B3601,Sheet2!A:F,6,FALSE)</f>
        <v>7.8441724361297256</v>
      </c>
      <c r="P3601" s="1">
        <v>105800</v>
      </c>
      <c r="Q3601" s="3">
        <v>6.7500000000000004E-2</v>
      </c>
      <c r="R3601">
        <v>30</v>
      </c>
      <c r="S3601" s="1">
        <v>423200</v>
      </c>
      <c r="T3601" s="1">
        <v>2744.87</v>
      </c>
      <c r="U3601" s="1">
        <v>537.16999999999996</v>
      </c>
      <c r="V3601" s="1">
        <v>110.21</v>
      </c>
      <c r="W3601" s="4">
        <v>375</v>
      </c>
      <c r="X3601" s="1">
        <v>3767.25</v>
      </c>
      <c r="Y3601">
        <v>4</v>
      </c>
      <c r="Z3601">
        <v>18</v>
      </c>
      <c r="AA3601" t="str">
        <f>VLOOKUP($B3601,Sheet1!A:E,5,FALSE)</f>
        <v>Dominican community, Dykman Street, George Washington Bridge, Columbia University</v>
      </c>
    </row>
    <row r="3602" spans="1:27" x14ac:dyDescent="0.2">
      <c r="A3602">
        <v>3782</v>
      </c>
      <c r="B3602" t="s">
        <v>4490</v>
      </c>
      <c r="C3602" t="s">
        <v>52</v>
      </c>
      <c r="D3602" s="1">
        <v>7500000</v>
      </c>
      <c r="E3602">
        <v>6</v>
      </c>
      <c r="F3602">
        <v>6</v>
      </c>
      <c r="G3602" s="2">
        <v>4200</v>
      </c>
      <c r="H3602" t="s">
        <v>69</v>
      </c>
      <c r="I3602" t="s">
        <v>28</v>
      </c>
      <c r="J3602" s="5">
        <v>10028</v>
      </c>
      <c r="K3602" s="8" t="str">
        <f>VLOOKUP($B3602,Sheet1!A:E,3,FALSE)</f>
        <v>Upper East Side</v>
      </c>
      <c r="L3602" s="8" t="str">
        <f>VLOOKUP($B3602,Sheet1!A:E,4,FALSE)</f>
        <v>A</v>
      </c>
      <c r="M3602">
        <v>-73.9567847</v>
      </c>
      <c r="N3602">
        <v>40.780271200000001</v>
      </c>
      <c r="O3602" s="13">
        <f>VLOOKUP($B3602,Sheet2!A:F,6,FALSE)</f>
        <v>2.6398902476331672</v>
      </c>
      <c r="P3602" s="1">
        <v>1500000</v>
      </c>
      <c r="Q3602" s="3">
        <v>6.7500000000000004E-2</v>
      </c>
      <c r="R3602">
        <v>30</v>
      </c>
      <c r="S3602" s="1">
        <v>6000000</v>
      </c>
      <c r="T3602" s="1">
        <v>38915.89</v>
      </c>
      <c r="U3602" s="1">
        <v>7615.88</v>
      </c>
      <c r="V3602" s="1">
        <v>1562.5</v>
      </c>
      <c r="W3602" s="4">
        <v>600</v>
      </c>
      <c r="X3602" s="1">
        <v>48694.26</v>
      </c>
      <c r="Y3602">
        <v>12</v>
      </c>
      <c r="Z3602">
        <v>13</v>
      </c>
      <c r="AA3602" t="str">
        <f>VLOOKUP($B3602,Sheet1!A:E,5,FALSE)</f>
        <v>Posh neighborhood, private schools, expensive supermarkets, iconic museums. </v>
      </c>
    </row>
    <row r="3603" spans="1:27" x14ac:dyDescent="0.2">
      <c r="A3603">
        <v>3783</v>
      </c>
      <c r="B3603" t="s">
        <v>4491</v>
      </c>
      <c r="C3603" t="s">
        <v>52</v>
      </c>
      <c r="D3603" s="1">
        <v>595000</v>
      </c>
      <c r="E3603">
        <v>1</v>
      </c>
      <c r="F3603">
        <v>1</v>
      </c>
      <c r="G3603" s="2">
        <v>2184</v>
      </c>
      <c r="H3603" t="s">
        <v>69</v>
      </c>
      <c r="I3603" t="s">
        <v>28</v>
      </c>
      <c r="J3603" s="5">
        <v>10033</v>
      </c>
      <c r="K3603" s="8" t="str">
        <f>VLOOKUP($B3603,Sheet1!A:E,3,FALSE)</f>
        <v>Washington Heights</v>
      </c>
      <c r="L3603" s="8" t="str">
        <f>VLOOKUP($B3603,Sheet1!A:E,4,FALSE)</f>
        <v>B</v>
      </c>
      <c r="M3603">
        <v>-73.939327599999999</v>
      </c>
      <c r="N3603">
        <v>40.8540347</v>
      </c>
      <c r="O3603" s="13">
        <f>VLOOKUP($B3603,Sheet2!A:F,6,FALSE)</f>
        <v>7.6522058491294276</v>
      </c>
      <c r="P3603" s="1">
        <v>119000</v>
      </c>
      <c r="Q3603" s="3">
        <v>6.7500000000000004E-2</v>
      </c>
      <c r="R3603">
        <v>30</v>
      </c>
      <c r="S3603" s="1">
        <v>476000</v>
      </c>
      <c r="T3603" s="1">
        <v>3087.33</v>
      </c>
      <c r="U3603" s="1">
        <v>604.19000000000005</v>
      </c>
      <c r="V3603" s="1">
        <v>123.96</v>
      </c>
      <c r="W3603" s="4">
        <v>550</v>
      </c>
      <c r="X3603" s="1">
        <v>4365.4799999999996</v>
      </c>
      <c r="Y3603">
        <v>2</v>
      </c>
      <c r="Z3603">
        <v>18</v>
      </c>
      <c r="AA3603" t="str">
        <f>VLOOKUP($B3603,Sheet1!A:E,5,FALSE)</f>
        <v>Dominican community, Dykman Street, George Washington Bridge, Columbia University</v>
      </c>
    </row>
    <row r="3604" spans="1:27" x14ac:dyDescent="0.2">
      <c r="A3604">
        <v>3784</v>
      </c>
      <c r="B3604" t="s">
        <v>4492</v>
      </c>
      <c r="C3604" t="s">
        <v>52</v>
      </c>
      <c r="D3604" s="1">
        <v>525000</v>
      </c>
      <c r="E3604">
        <v>3</v>
      </c>
      <c r="F3604">
        <v>2</v>
      </c>
      <c r="G3604" s="2">
        <v>2184</v>
      </c>
      <c r="H3604" t="s">
        <v>47</v>
      </c>
      <c r="I3604" t="s">
        <v>45</v>
      </c>
      <c r="J3604" s="5">
        <v>11224</v>
      </c>
      <c r="K3604" s="8" t="str">
        <f>VLOOKUP($B3604,Sheet1!A:E,3,FALSE)</f>
        <v>Coney Island</v>
      </c>
      <c r="L3604" s="8" t="str">
        <f>VLOOKUP($B3604,Sheet1!A:E,4,FALSE)</f>
        <v>C</v>
      </c>
      <c r="M3604">
        <v>-73.970907800000006</v>
      </c>
      <c r="N3604">
        <v>40.579418199999999</v>
      </c>
      <c r="O3604" s="13">
        <f>VLOOKUP($B3604,Sheet2!A:F,6,FALSE)</f>
        <v>11.71367189867984</v>
      </c>
      <c r="P3604" s="1">
        <v>105000</v>
      </c>
      <c r="Q3604" s="3">
        <v>6.7500000000000004E-2</v>
      </c>
      <c r="R3604">
        <v>30</v>
      </c>
      <c r="S3604" s="1">
        <v>420000</v>
      </c>
      <c r="T3604" s="1">
        <v>2724.11</v>
      </c>
      <c r="U3604" s="1">
        <v>533.11</v>
      </c>
      <c r="V3604" s="1">
        <v>109.38</v>
      </c>
      <c r="W3604" s="4">
        <v>1000</v>
      </c>
      <c r="X3604" s="1">
        <v>4366.6000000000004</v>
      </c>
      <c r="Y3604">
        <v>6</v>
      </c>
      <c r="Z3604">
        <v>14</v>
      </c>
      <c r="AA3604" t="str">
        <f>VLOOKUP($B3604,Sheet1!A:E,5,FALSE)</f>
        <v>Amusement parks by the boardwalk in Brooklyn, end of the D subway line.</v>
      </c>
    </row>
    <row r="3605" spans="1:27" x14ac:dyDescent="0.2">
      <c r="A3605">
        <v>3785</v>
      </c>
      <c r="B3605" t="s">
        <v>4493</v>
      </c>
      <c r="C3605" t="s">
        <v>52</v>
      </c>
      <c r="D3605" s="1">
        <v>479000</v>
      </c>
      <c r="E3605">
        <v>2</v>
      </c>
      <c r="F3605">
        <v>1</v>
      </c>
      <c r="G3605" s="2">
        <v>1100</v>
      </c>
      <c r="H3605" t="s">
        <v>4494</v>
      </c>
      <c r="I3605" t="s">
        <v>45</v>
      </c>
      <c r="J3605" s="5">
        <v>11224</v>
      </c>
      <c r="K3605" s="8" t="str">
        <f>VLOOKUP($B3605,Sheet1!A:E,3,FALSE)</f>
        <v>Coney Island</v>
      </c>
      <c r="L3605" s="8" t="str">
        <f>VLOOKUP($B3605,Sheet1!A:E,4,FALSE)</f>
        <v>C</v>
      </c>
      <c r="M3605">
        <v>-73.972828800000002</v>
      </c>
      <c r="N3605">
        <v>40.577809199999997</v>
      </c>
      <c r="O3605" s="13">
        <f>VLOOKUP($B3605,Sheet2!A:F,6,FALSE)</f>
        <v>11.81837752516978</v>
      </c>
      <c r="P3605" s="1">
        <v>95800</v>
      </c>
      <c r="Q3605" s="3">
        <v>6.7500000000000004E-2</v>
      </c>
      <c r="R3605">
        <v>30</v>
      </c>
      <c r="S3605" s="1">
        <v>383200</v>
      </c>
      <c r="T3605" s="1">
        <v>2485.4299999999998</v>
      </c>
      <c r="U3605" s="1">
        <v>486.4</v>
      </c>
      <c r="V3605" s="1">
        <v>99.79</v>
      </c>
      <c r="W3605" s="4">
        <v>3000</v>
      </c>
      <c r="X3605" s="1">
        <v>6071.62</v>
      </c>
      <c r="Y3605">
        <v>4</v>
      </c>
      <c r="Z3605">
        <v>9</v>
      </c>
      <c r="AA3605" t="str">
        <f>VLOOKUP($B3605,Sheet1!A:E,5,FALSE)</f>
        <v>Amusement parks by the boardwalk in Brooklyn, end of the D subway line.</v>
      </c>
    </row>
    <row r="3606" spans="1:27" x14ac:dyDescent="0.2">
      <c r="A3606">
        <v>3786</v>
      </c>
      <c r="B3606" t="s">
        <v>4495</v>
      </c>
      <c r="C3606" t="s">
        <v>52</v>
      </c>
      <c r="D3606" s="1">
        <v>4995000</v>
      </c>
      <c r="E3606">
        <v>4</v>
      </c>
      <c r="F3606">
        <v>4</v>
      </c>
      <c r="G3606" s="2">
        <v>5500</v>
      </c>
      <c r="H3606" t="s">
        <v>152</v>
      </c>
      <c r="I3606" t="s">
        <v>28</v>
      </c>
      <c r="J3606" s="5">
        <v>10022</v>
      </c>
      <c r="K3606" s="8" t="str">
        <f>VLOOKUP($B3606,Sheet1!A:E,3,FALSE)</f>
        <v>Midtown East</v>
      </c>
      <c r="L3606" s="8" t="str">
        <f>VLOOKUP($B3606,Sheet1!A:E,4,FALSE)</f>
        <v>B</v>
      </c>
      <c r="M3606">
        <v>-73.969834399999996</v>
      </c>
      <c r="N3606">
        <v>40.762299599999999</v>
      </c>
      <c r="O3606" s="13">
        <f>VLOOKUP($B3606,Sheet2!A:F,6,FALSE)</f>
        <v>1.2389724666175581</v>
      </c>
      <c r="P3606" s="1">
        <v>999000</v>
      </c>
      <c r="Q3606" s="3">
        <v>6.7500000000000004E-2</v>
      </c>
      <c r="R3606">
        <v>30</v>
      </c>
      <c r="S3606" s="1">
        <v>3996000</v>
      </c>
      <c r="T3606" s="1">
        <v>25917.98</v>
      </c>
      <c r="U3606" s="1">
        <v>5072.17</v>
      </c>
      <c r="V3606" s="1">
        <v>1040.6300000000001</v>
      </c>
      <c r="W3606" s="4">
        <v>600</v>
      </c>
      <c r="X3606" s="1">
        <v>32630.78</v>
      </c>
      <c r="Y3606">
        <v>8</v>
      </c>
      <c r="Z3606">
        <v>23</v>
      </c>
      <c r="AA3606" t="str">
        <f>VLOOKUP($B3606,Sheet1!A:E,5,FALSE)</f>
        <v>Acess to Museum Mile, world class resturants on 2nd &amp; 3rd ave, close to corporate headquarters</v>
      </c>
    </row>
    <row r="3607" spans="1:27" x14ac:dyDescent="0.2">
      <c r="A3607">
        <v>3787</v>
      </c>
      <c r="B3607" t="s">
        <v>4496</v>
      </c>
      <c r="C3607" t="s">
        <v>52</v>
      </c>
      <c r="D3607" s="1">
        <v>460000</v>
      </c>
      <c r="E3607">
        <v>2</v>
      </c>
      <c r="F3607">
        <v>1</v>
      </c>
      <c r="G3607" s="2">
        <v>2184</v>
      </c>
      <c r="H3607" t="s">
        <v>39</v>
      </c>
      <c r="I3607" t="s">
        <v>28</v>
      </c>
      <c r="J3607" s="5">
        <v>10025</v>
      </c>
      <c r="K3607" s="8" t="str">
        <f>VLOOKUP($B3607,Sheet1!A:E,3,FALSE)</f>
        <v>Upper West Side</v>
      </c>
      <c r="L3607" s="8" t="str">
        <f>VLOOKUP($B3607,Sheet1!A:E,4,FALSE)</f>
        <v>A</v>
      </c>
      <c r="M3607">
        <v>-73.964834699999997</v>
      </c>
      <c r="N3607">
        <v>40.800261200000001</v>
      </c>
      <c r="O3607" s="13">
        <f>VLOOKUP($B3607,Sheet2!A:F,6,FALSE)</f>
        <v>3.710530485758222</v>
      </c>
      <c r="P3607" s="1">
        <v>92000</v>
      </c>
      <c r="Q3607" s="3">
        <v>6.7500000000000004E-2</v>
      </c>
      <c r="R3607">
        <v>30</v>
      </c>
      <c r="S3607" s="1">
        <v>368000</v>
      </c>
      <c r="T3607" s="1">
        <v>2386.84</v>
      </c>
      <c r="U3607" s="1">
        <v>467.11</v>
      </c>
      <c r="V3607" s="1">
        <v>95.83</v>
      </c>
      <c r="W3607" s="4">
        <v>600</v>
      </c>
      <c r="X3607" s="1">
        <v>3549.78</v>
      </c>
      <c r="Y3607">
        <v>4</v>
      </c>
      <c r="Z3607">
        <v>18</v>
      </c>
      <c r="AA3607" t="str">
        <f>VLOOKUP($B3607,Sheet1!A:E,5,FALSE)</f>
        <v>Western edge of Central Park, Lincoln Center, affluent area.</v>
      </c>
    </row>
    <row r="3608" spans="1:27" x14ac:dyDescent="0.2">
      <c r="A3608">
        <v>3788</v>
      </c>
      <c r="B3608" t="s">
        <v>4497</v>
      </c>
      <c r="C3608" t="s">
        <v>34</v>
      </c>
      <c r="D3608" s="1">
        <v>1200000</v>
      </c>
      <c r="E3608">
        <v>4</v>
      </c>
      <c r="F3608">
        <v>2</v>
      </c>
      <c r="G3608" s="2">
        <v>2184</v>
      </c>
      <c r="H3608" t="s">
        <v>4498</v>
      </c>
      <c r="I3608" t="s">
        <v>65</v>
      </c>
      <c r="J3608" s="5">
        <v>11361</v>
      </c>
      <c r="K3608" s="8" t="str">
        <f>VLOOKUP($B3608,Sheet1!A:E,3,FALSE)</f>
        <v>Bayside</v>
      </c>
      <c r="L3608" s="8" t="str">
        <f>VLOOKUP($B3608,Sheet1!A:E,4,FALSE)</f>
        <v>A</v>
      </c>
      <c r="M3608">
        <v>-73.7757869</v>
      </c>
      <c r="N3608">
        <v>40.75515</v>
      </c>
      <c r="O3608" s="13">
        <f>VLOOKUP($B3608,Sheet2!A:F,6,FALSE)</f>
        <v>11.009512789237199</v>
      </c>
      <c r="P3608" s="1">
        <v>240000</v>
      </c>
      <c r="Q3608" s="3">
        <v>6.7500000000000004E-2</v>
      </c>
      <c r="R3608">
        <v>30</v>
      </c>
      <c r="S3608" s="1">
        <v>960000</v>
      </c>
      <c r="T3608" s="1">
        <v>6226.54</v>
      </c>
      <c r="U3608" s="1">
        <v>1218.54</v>
      </c>
      <c r="V3608" s="1">
        <v>250</v>
      </c>
      <c r="W3608" s="4">
        <v>600</v>
      </c>
      <c r="X3608" s="1">
        <v>8295.08</v>
      </c>
      <c r="Y3608">
        <v>8</v>
      </c>
      <c r="Z3608">
        <v>14</v>
      </c>
      <c r="AA3608" t="str">
        <f>VLOOKUP($B3608,Sheet1!A:E,5,FALSE)</f>
        <v>Suburban style homes in Northeast Queens, large Korean community, with its most commerical street being Bell Boulevard</v>
      </c>
    </row>
    <row r="3609" spans="1:27" x14ac:dyDescent="0.2">
      <c r="A3609">
        <v>3789</v>
      </c>
      <c r="B3609" t="s">
        <v>4499</v>
      </c>
      <c r="C3609" t="s">
        <v>26</v>
      </c>
      <c r="D3609" s="1">
        <v>5950000</v>
      </c>
      <c r="E3609">
        <v>2</v>
      </c>
      <c r="F3609">
        <v>2</v>
      </c>
      <c r="G3609" s="2">
        <v>1853</v>
      </c>
      <c r="H3609" t="s">
        <v>42</v>
      </c>
      <c r="I3609" t="s">
        <v>28</v>
      </c>
      <c r="J3609" s="5">
        <v>10014</v>
      </c>
      <c r="K3609" s="8" t="str">
        <f>VLOOKUP($B3609,Sheet1!A:E,3,FALSE)</f>
        <v>Greenwich Village</v>
      </c>
      <c r="L3609" s="8" t="str">
        <f>VLOOKUP($B3609,Sheet1!A:E,4,FALSE)</f>
        <v>A</v>
      </c>
      <c r="M3609">
        <v>-74.009714500000001</v>
      </c>
      <c r="N3609">
        <v>40.734756500000003</v>
      </c>
      <c r="O3609" s="13">
        <f>VLOOKUP($B3609,Sheet2!A:F,6,FALSE)</f>
        <v>1.6018843625117249</v>
      </c>
      <c r="P3609" s="1">
        <v>1190000</v>
      </c>
      <c r="Q3609" s="3">
        <v>6.7500000000000004E-2</v>
      </c>
      <c r="R3609">
        <v>30</v>
      </c>
      <c r="S3609" s="1">
        <v>4760000</v>
      </c>
      <c r="T3609" s="1">
        <v>30873.27</v>
      </c>
      <c r="U3609" s="1">
        <v>6041.93</v>
      </c>
      <c r="V3609" s="1">
        <v>1239.58</v>
      </c>
      <c r="W3609" s="4">
        <v>600</v>
      </c>
      <c r="X3609" s="1">
        <v>38754.78</v>
      </c>
      <c r="Y3609">
        <v>4</v>
      </c>
      <c r="Z3609">
        <v>12</v>
      </c>
      <c r="AA3609" t="str">
        <f>VLOOKUP($B3609,Sheet1!A:E,5,FALSE)</f>
        <v>Manhattan, Washington Square Park, where NYU Campus is.</v>
      </c>
    </row>
    <row r="3610" spans="1:27" x14ac:dyDescent="0.2">
      <c r="A3610">
        <v>3790</v>
      </c>
      <c r="B3610" t="s">
        <v>4500</v>
      </c>
      <c r="C3610" t="s">
        <v>26</v>
      </c>
      <c r="D3610" s="1">
        <v>599000</v>
      </c>
      <c r="E3610">
        <v>1</v>
      </c>
      <c r="F3610">
        <v>1</v>
      </c>
      <c r="G3610">
        <v>626</v>
      </c>
      <c r="H3610" t="s">
        <v>39</v>
      </c>
      <c r="I3610" t="s">
        <v>28</v>
      </c>
      <c r="J3610" s="5">
        <v>10029</v>
      </c>
      <c r="K3610" s="8" t="str">
        <f>VLOOKUP($B3610,Sheet1!A:E,3,FALSE)</f>
        <v>East Harlem</v>
      </c>
      <c r="L3610" s="8" t="str">
        <f>VLOOKUP($B3610,Sheet1!A:E,4,FALSE)</f>
        <v>C</v>
      </c>
      <c r="M3610">
        <v>-73.939334599999995</v>
      </c>
      <c r="N3610">
        <v>40.7920582</v>
      </c>
      <c r="O3610" s="13">
        <f>VLOOKUP($B3610,Sheet2!A:F,6,FALSE)</f>
        <v>3.8405503218196508</v>
      </c>
      <c r="P3610" s="1">
        <v>119800</v>
      </c>
      <c r="Q3610" s="3">
        <v>6.7500000000000004E-2</v>
      </c>
      <c r="R3610">
        <v>30</v>
      </c>
      <c r="S3610" s="1">
        <v>479200</v>
      </c>
      <c r="T3610" s="1">
        <v>3108.08</v>
      </c>
      <c r="U3610" s="1">
        <v>608.25</v>
      </c>
      <c r="V3610" s="1">
        <v>124.79</v>
      </c>
      <c r="W3610" s="4">
        <v>600</v>
      </c>
      <c r="X3610" s="1">
        <v>4441.13</v>
      </c>
      <c r="Y3610">
        <v>2</v>
      </c>
      <c r="Z3610">
        <v>5</v>
      </c>
      <c r="AA3610" t="str">
        <f>VLOOKUP($B3610,Sheet1!A:E,5,FALSE)</f>
        <v>Spanish Harlem/ "El Barrio", Latin American &amp; Caribbean restaurants. Bustling street life. </v>
      </c>
    </row>
    <row r="3611" spans="1:27" x14ac:dyDescent="0.2">
      <c r="A3611">
        <v>3791</v>
      </c>
      <c r="B3611" t="s">
        <v>4501</v>
      </c>
      <c r="C3611" t="s">
        <v>52</v>
      </c>
      <c r="D3611" s="1">
        <v>350000</v>
      </c>
      <c r="E3611">
        <v>3</v>
      </c>
      <c r="F3611">
        <v>1</v>
      </c>
      <c r="G3611" s="2">
        <v>2184</v>
      </c>
      <c r="H3611" t="s">
        <v>39</v>
      </c>
      <c r="I3611" t="s">
        <v>28</v>
      </c>
      <c r="J3611" s="5">
        <v>10017</v>
      </c>
      <c r="K3611" s="8" t="str">
        <f>VLOOKUP($B3611,Sheet1!A:E,3,FALSE)</f>
        <v>Midtown East</v>
      </c>
      <c r="L3611" s="8" t="str">
        <f>VLOOKUP($B3611,Sheet1!A:E,4,FALSE)</f>
        <v>B</v>
      </c>
      <c r="M3611">
        <v>-73.971753899999996</v>
      </c>
      <c r="N3611">
        <v>40.755699800000002</v>
      </c>
      <c r="O3611" s="13">
        <f>VLOOKUP($B3611,Sheet2!A:F,6,FALSE)</f>
        <v>0.86047518290404656</v>
      </c>
      <c r="P3611" s="1">
        <v>70000</v>
      </c>
      <c r="Q3611" s="3">
        <v>6.7500000000000004E-2</v>
      </c>
      <c r="R3611">
        <v>30</v>
      </c>
      <c r="S3611" s="1">
        <v>280000</v>
      </c>
      <c r="T3611" s="1">
        <v>1816.07</v>
      </c>
      <c r="U3611" s="1">
        <v>355.41</v>
      </c>
      <c r="V3611" s="1">
        <v>72.92</v>
      </c>
      <c r="W3611" s="4">
        <v>600</v>
      </c>
      <c r="X3611" s="1">
        <v>2844.4</v>
      </c>
      <c r="Y3611">
        <v>6</v>
      </c>
      <c r="Z3611">
        <v>18</v>
      </c>
      <c r="AA3611" t="str">
        <f>VLOOKUP($B3611,Sheet1!A:E,5,FALSE)</f>
        <v>Acess to Museum Mile, world class resturants on 2nd &amp; 3rd ave, close to corporate headquarters</v>
      </c>
    </row>
    <row r="3612" spans="1:27" x14ac:dyDescent="0.2">
      <c r="A3612">
        <v>3792</v>
      </c>
      <c r="B3612" t="s">
        <v>4502</v>
      </c>
      <c r="C3612" t="s">
        <v>26</v>
      </c>
      <c r="D3612" s="1">
        <v>420000</v>
      </c>
      <c r="E3612">
        <v>1</v>
      </c>
      <c r="F3612">
        <v>1</v>
      </c>
      <c r="G3612">
        <v>668</v>
      </c>
      <c r="H3612" t="s">
        <v>427</v>
      </c>
      <c r="I3612" t="s">
        <v>45</v>
      </c>
      <c r="J3612" s="5">
        <v>11235</v>
      </c>
      <c r="K3612" s="8" t="str">
        <f>VLOOKUP($B3612,Sheet1!A:E,3,FALSE)</f>
        <v>Brighton Beach</v>
      </c>
      <c r="L3612" s="8" t="str">
        <f>VLOOKUP($B3612,Sheet1!A:E,4,FALSE)</f>
        <v>B</v>
      </c>
      <c r="M3612">
        <v>-73.967093399999996</v>
      </c>
      <c r="N3612">
        <v>40.578310100000003</v>
      </c>
      <c r="O3612" s="13">
        <f>VLOOKUP($B3612,Sheet2!A:F,6,FALSE)</f>
        <v>11.804637251830931</v>
      </c>
      <c r="P3612" s="1">
        <v>84000</v>
      </c>
      <c r="Q3612" s="3">
        <v>6.7500000000000004E-2</v>
      </c>
      <c r="R3612">
        <v>30</v>
      </c>
      <c r="S3612" s="1">
        <v>336000</v>
      </c>
      <c r="T3612" s="1">
        <v>2179.29</v>
      </c>
      <c r="U3612" s="1">
        <v>426.49</v>
      </c>
      <c r="V3612" s="1">
        <v>87.5</v>
      </c>
      <c r="W3612" s="4">
        <v>205</v>
      </c>
      <c r="X3612" s="1">
        <v>2898.28</v>
      </c>
      <c r="Y3612">
        <v>2</v>
      </c>
      <c r="Z3612">
        <v>6</v>
      </c>
      <c r="AA3612" t="str">
        <f>VLOOKUP($B3612,Sheet1!A:E,5,FALSE)</f>
        <v>Large Russian-speaking community and boardwalk with beach access.</v>
      </c>
    </row>
    <row r="3613" spans="1:27" x14ac:dyDescent="0.2">
      <c r="A3613">
        <v>3793</v>
      </c>
      <c r="B3613" t="s">
        <v>4503</v>
      </c>
      <c r="C3613" t="s">
        <v>163</v>
      </c>
      <c r="D3613" s="1">
        <v>2400000</v>
      </c>
      <c r="E3613">
        <v>3</v>
      </c>
      <c r="F3613">
        <v>2.5</v>
      </c>
      <c r="G3613" s="2">
        <v>3248</v>
      </c>
      <c r="H3613" t="s">
        <v>4413</v>
      </c>
      <c r="I3613" t="s">
        <v>45</v>
      </c>
      <c r="J3613" s="5">
        <v>11213</v>
      </c>
      <c r="K3613" s="8" t="str">
        <f>VLOOKUP($B3613,Sheet1!A:E,3,FALSE)</f>
        <v>Crown Heights</v>
      </c>
      <c r="L3613" s="8" t="str">
        <f>VLOOKUP($B3613,Sheet1!A:E,4,FALSE)</f>
        <v>C</v>
      </c>
      <c r="M3613">
        <v>-73.935304700000003</v>
      </c>
      <c r="N3613">
        <v>40.664771500000001</v>
      </c>
      <c r="O3613" s="13">
        <f>VLOOKUP($B3613,Sheet2!A:F,6,FALSE)</f>
        <v>6.3686254840704546</v>
      </c>
      <c r="P3613" s="1">
        <v>480000</v>
      </c>
      <c r="Q3613" s="3">
        <v>6.7500000000000004E-2</v>
      </c>
      <c r="R3613">
        <v>30</v>
      </c>
      <c r="S3613" s="1">
        <v>1920000</v>
      </c>
      <c r="T3613" s="1">
        <v>12453.08</v>
      </c>
      <c r="U3613" s="1">
        <v>2437.08</v>
      </c>
      <c r="V3613" s="1">
        <v>500</v>
      </c>
      <c r="W3613" s="4">
        <v>205</v>
      </c>
      <c r="X3613" s="1">
        <v>15595.16</v>
      </c>
      <c r="Y3613">
        <v>6</v>
      </c>
      <c r="Z3613">
        <v>18</v>
      </c>
      <c r="AA3613" t="str">
        <f>VLOOKUP($B3613,Sheet1!A:E,5,FALSE)</f>
        <v>African American, Carribean, Jewish communities intersecting, Brooklyn Children's Museum.</v>
      </c>
    </row>
    <row r="3614" spans="1:27" x14ac:dyDescent="0.2">
      <c r="A3614">
        <v>3794</v>
      </c>
      <c r="B3614" t="s">
        <v>4504</v>
      </c>
      <c r="C3614" t="s">
        <v>52</v>
      </c>
      <c r="D3614" s="1">
        <v>2199000</v>
      </c>
      <c r="E3614">
        <v>2</v>
      </c>
      <c r="F3614">
        <v>2</v>
      </c>
      <c r="G3614" s="2">
        <v>1770</v>
      </c>
      <c r="H3614" t="s">
        <v>69</v>
      </c>
      <c r="I3614" t="s">
        <v>28</v>
      </c>
      <c r="J3614" s="5">
        <v>10024</v>
      </c>
      <c r="K3614" s="8" t="str">
        <f>VLOOKUP($B3614,Sheet1!A:E,3,FALSE)</f>
        <v>Upper West Side</v>
      </c>
      <c r="L3614" s="8" t="str">
        <f>VLOOKUP($B3614,Sheet1!A:E,4,FALSE)</f>
        <v>A</v>
      </c>
      <c r="M3614">
        <v>-73.977470299999993</v>
      </c>
      <c r="N3614">
        <v>40.7899034</v>
      </c>
      <c r="O3614" s="13">
        <f>VLOOKUP($B3614,Sheet2!A:F,6,FALSE)</f>
        <v>2.8656558336853291</v>
      </c>
      <c r="P3614" s="1">
        <v>439800</v>
      </c>
      <c r="Q3614" s="3">
        <v>6.7500000000000004E-2</v>
      </c>
      <c r="R3614">
        <v>30</v>
      </c>
      <c r="S3614" s="1">
        <v>1759200</v>
      </c>
      <c r="T3614" s="1">
        <v>11410.14</v>
      </c>
      <c r="U3614" s="1">
        <v>2232.9699999999998</v>
      </c>
      <c r="V3614" s="1">
        <v>458.13</v>
      </c>
      <c r="W3614" s="4">
        <v>600</v>
      </c>
      <c r="X3614" s="1">
        <v>14701.24</v>
      </c>
      <c r="Y3614">
        <v>4</v>
      </c>
      <c r="Z3614">
        <v>11</v>
      </c>
      <c r="AA3614" t="str">
        <f>VLOOKUP($B3614,Sheet1!A:E,5,FALSE)</f>
        <v>Western edge of Central Park, Lincoln Center, affluent area.</v>
      </c>
    </row>
    <row r="3615" spans="1:27" x14ac:dyDescent="0.2">
      <c r="A3615">
        <v>3795</v>
      </c>
      <c r="B3615" t="s">
        <v>4505</v>
      </c>
      <c r="C3615" t="s">
        <v>52</v>
      </c>
      <c r="D3615" s="1">
        <v>595000</v>
      </c>
      <c r="E3615">
        <v>1</v>
      </c>
      <c r="F3615">
        <v>1</v>
      </c>
      <c r="G3615">
        <v>700</v>
      </c>
      <c r="H3615" t="s">
        <v>152</v>
      </c>
      <c r="I3615" t="s">
        <v>28</v>
      </c>
      <c r="J3615" s="5">
        <v>10022</v>
      </c>
      <c r="K3615" s="8" t="str">
        <f>VLOOKUP($B3615,Sheet1!A:E,3,FALSE)</f>
        <v>Midtown East</v>
      </c>
      <c r="L3615" s="8" t="str">
        <f>VLOOKUP($B3615,Sheet1!A:E,4,FALSE)</f>
        <v>B</v>
      </c>
      <c r="M3615">
        <v>-73.964710999999994</v>
      </c>
      <c r="N3615">
        <v>40.754337999999997</v>
      </c>
      <c r="O3615" s="13">
        <f>VLOOKUP($B3615,Sheet2!A:F,6,FALSE)</f>
        <v>1.1519428279930251</v>
      </c>
      <c r="P3615" s="1">
        <v>119000</v>
      </c>
      <c r="Q3615" s="3">
        <v>6.7500000000000004E-2</v>
      </c>
      <c r="R3615">
        <v>30</v>
      </c>
      <c r="S3615" s="1">
        <v>476000</v>
      </c>
      <c r="T3615" s="1">
        <v>3087.33</v>
      </c>
      <c r="U3615" s="1">
        <v>604.19000000000005</v>
      </c>
      <c r="V3615" s="1">
        <v>123.96</v>
      </c>
      <c r="W3615" s="4">
        <v>600</v>
      </c>
      <c r="X3615" s="1">
        <v>4415.4799999999996</v>
      </c>
      <c r="Y3615">
        <v>2</v>
      </c>
      <c r="Z3615">
        <v>6</v>
      </c>
      <c r="AA3615" t="str">
        <f>VLOOKUP($B3615,Sheet1!A:E,5,FALSE)</f>
        <v>Acess to Museum Mile, world class resturants on 2nd &amp; 3rd ave, close to corporate headquarters</v>
      </c>
    </row>
    <row r="3616" spans="1:27" x14ac:dyDescent="0.2">
      <c r="A3616">
        <v>3796</v>
      </c>
      <c r="B3616" t="s">
        <v>4506</v>
      </c>
      <c r="C3616" t="s">
        <v>52</v>
      </c>
      <c r="D3616" s="1">
        <v>249000</v>
      </c>
      <c r="E3616">
        <v>2</v>
      </c>
      <c r="F3616">
        <v>1</v>
      </c>
      <c r="G3616" s="2">
        <v>1000</v>
      </c>
      <c r="H3616" t="s">
        <v>2837</v>
      </c>
      <c r="I3616" t="s">
        <v>45</v>
      </c>
      <c r="J3616" s="5">
        <v>11235</v>
      </c>
      <c r="K3616" s="8" t="str">
        <f>VLOOKUP($B3616,Sheet1!A:E,3,FALSE)</f>
        <v>Brighton Beach</v>
      </c>
      <c r="L3616" s="8" t="str">
        <f>VLOOKUP($B3616,Sheet1!A:E,4,FALSE)</f>
        <v>B</v>
      </c>
      <c r="M3616">
        <v>-73.938873900000004</v>
      </c>
      <c r="N3616">
        <v>40.5926635</v>
      </c>
      <c r="O3616" s="13">
        <f>VLOOKUP($B3616,Sheet2!A:F,6,FALSE)</f>
        <v>11.048981941225581</v>
      </c>
      <c r="P3616" s="1">
        <v>49800</v>
      </c>
      <c r="Q3616" s="3">
        <v>6.7500000000000004E-2</v>
      </c>
      <c r="R3616">
        <v>30</v>
      </c>
      <c r="S3616" s="1">
        <v>199200</v>
      </c>
      <c r="T3616" s="1">
        <v>1292.01</v>
      </c>
      <c r="U3616" s="1">
        <v>252.85</v>
      </c>
      <c r="V3616" s="1">
        <v>51.88</v>
      </c>
      <c r="W3616" s="4">
        <v>600</v>
      </c>
      <c r="X3616" s="1">
        <v>2196.73</v>
      </c>
      <c r="Y3616">
        <v>4</v>
      </c>
      <c r="Z3616">
        <v>8</v>
      </c>
      <c r="AA3616" t="str">
        <f>VLOOKUP($B3616,Sheet1!A:E,5,FALSE)</f>
        <v>Large Russian-speaking community and boardwalk with beach access.</v>
      </c>
    </row>
    <row r="3617" spans="1:27" x14ac:dyDescent="0.2">
      <c r="A3617">
        <v>3797</v>
      </c>
      <c r="B3617" t="s">
        <v>4507</v>
      </c>
      <c r="C3617" t="s">
        <v>26</v>
      </c>
      <c r="D3617" s="1">
        <v>11000000</v>
      </c>
      <c r="E3617">
        <v>4</v>
      </c>
      <c r="F3617">
        <v>4</v>
      </c>
      <c r="G3617" s="2">
        <v>3452</v>
      </c>
      <c r="H3617" t="s">
        <v>39</v>
      </c>
      <c r="I3617" t="s">
        <v>28</v>
      </c>
      <c r="J3617" s="5">
        <v>10011</v>
      </c>
      <c r="K3617" s="8" t="str">
        <f>VLOOKUP($B3617,Sheet1!A:E,3,FALSE)</f>
        <v>Chelsea</v>
      </c>
      <c r="L3617" s="8" t="str">
        <f>VLOOKUP($B3617,Sheet1!A:E,4,FALSE)</f>
        <v>A</v>
      </c>
      <c r="M3617">
        <v>-74.002792700000001</v>
      </c>
      <c r="N3617">
        <v>40.745056900000002</v>
      </c>
      <c r="O3617" s="13">
        <f>VLOOKUP($B3617,Sheet2!A:F,6,FALSE)</f>
        <v>0.94750709636019192</v>
      </c>
      <c r="P3617" s="1">
        <v>2200000</v>
      </c>
      <c r="Q3617" s="3">
        <v>6.7500000000000004E-2</v>
      </c>
      <c r="R3617">
        <v>30</v>
      </c>
      <c r="S3617" s="1">
        <v>8800000</v>
      </c>
      <c r="T3617" s="1">
        <v>57076.63</v>
      </c>
      <c r="U3617" s="1">
        <v>11169.95</v>
      </c>
      <c r="V3617" s="1">
        <v>2291.67</v>
      </c>
      <c r="W3617" s="4">
        <v>550</v>
      </c>
      <c r="X3617" s="1">
        <v>71088.25</v>
      </c>
      <c r="Y3617">
        <v>8</v>
      </c>
      <c r="Z3617">
        <v>14</v>
      </c>
      <c r="AA3617" t="str">
        <f>VLOOKUP($B3617,Sheet1!A:E,5,FALSE)</f>
        <v>Luxury Highrises, premier neighborhood with upscale resturants and shops; Previously a LGBTQ hub.</v>
      </c>
    </row>
    <row r="3618" spans="1:27" x14ac:dyDescent="0.2">
      <c r="A3618">
        <v>3798</v>
      </c>
      <c r="B3618" t="s">
        <v>4508</v>
      </c>
      <c r="C3618" t="s">
        <v>52</v>
      </c>
      <c r="D3618" s="1">
        <v>585000</v>
      </c>
      <c r="E3618">
        <v>1</v>
      </c>
      <c r="F3618">
        <v>1</v>
      </c>
      <c r="G3618" s="2">
        <v>2184</v>
      </c>
      <c r="H3618" t="s">
        <v>69</v>
      </c>
      <c r="I3618" t="s">
        <v>28</v>
      </c>
      <c r="J3618" s="5">
        <v>10040</v>
      </c>
      <c r="K3618" s="8" t="str">
        <f>VLOOKUP($B3618,Sheet1!A:E,3,FALSE)</f>
        <v>Washington Heights</v>
      </c>
      <c r="L3618" s="8" t="str">
        <f>VLOOKUP($B3618,Sheet1!A:E,4,FALSE)</f>
        <v>B</v>
      </c>
      <c r="M3618">
        <v>-73.936100199999998</v>
      </c>
      <c r="N3618">
        <v>40.8570262</v>
      </c>
      <c r="O3618" s="13">
        <f>VLOOKUP($B3618,Sheet2!A:F,6,FALSE)</f>
        <v>7.9020868497221421</v>
      </c>
      <c r="P3618" s="1">
        <v>117000</v>
      </c>
      <c r="Q3618" s="3">
        <v>6.7500000000000004E-2</v>
      </c>
      <c r="R3618">
        <v>30</v>
      </c>
      <c r="S3618" s="1">
        <v>468000</v>
      </c>
      <c r="T3618" s="1">
        <v>3035.44</v>
      </c>
      <c r="U3618" s="1">
        <v>594.04</v>
      </c>
      <c r="V3618" s="1">
        <v>121.88</v>
      </c>
      <c r="W3618" s="4">
        <v>600</v>
      </c>
      <c r="X3618" s="1">
        <v>4351.3500000000004</v>
      </c>
      <c r="Y3618">
        <v>2</v>
      </c>
      <c r="Z3618">
        <v>18</v>
      </c>
      <c r="AA3618" t="str">
        <f>VLOOKUP($B3618,Sheet1!A:E,5,FALSE)</f>
        <v>Dominican community, Dykman Street, George Washington Bridge, Columbia University</v>
      </c>
    </row>
    <row r="3619" spans="1:27" x14ac:dyDescent="0.2">
      <c r="A3619">
        <v>3799</v>
      </c>
      <c r="B3619" t="s">
        <v>4509</v>
      </c>
      <c r="C3619" t="s">
        <v>87</v>
      </c>
      <c r="D3619" s="1">
        <v>1180000</v>
      </c>
      <c r="E3619">
        <v>8</v>
      </c>
      <c r="F3619">
        <v>4</v>
      </c>
      <c r="G3619" s="2">
        <v>3321</v>
      </c>
      <c r="H3619" t="s">
        <v>3584</v>
      </c>
      <c r="I3619" t="s">
        <v>54</v>
      </c>
      <c r="J3619" s="5">
        <v>10472</v>
      </c>
      <c r="K3619" s="8" t="str">
        <f>VLOOKUP($B3619,Sheet1!A:E,3,FALSE)</f>
        <v>Soundview Bruckner</v>
      </c>
      <c r="L3619" s="8" t="str">
        <f>VLOOKUP($B3619,Sheet1!A:E,4,FALSE)</f>
        <v>C</v>
      </c>
      <c r="M3619">
        <v>-73.875732499999998</v>
      </c>
      <c r="N3619">
        <v>40.830754300000002</v>
      </c>
      <c r="O3619" s="13">
        <f>VLOOKUP($B3619,Sheet2!A:F,6,FALSE)</f>
        <v>8.06618466513358</v>
      </c>
      <c r="P3619" s="1">
        <v>236000</v>
      </c>
      <c r="Q3619" s="3">
        <v>6.7500000000000004E-2</v>
      </c>
      <c r="R3619">
        <v>30</v>
      </c>
      <c r="S3619" s="1">
        <v>944000</v>
      </c>
      <c r="T3619" s="1">
        <v>6122.77</v>
      </c>
      <c r="U3619" s="1">
        <v>1198.23</v>
      </c>
      <c r="V3619" s="1">
        <v>245.83</v>
      </c>
      <c r="W3619" s="4">
        <v>600</v>
      </c>
      <c r="X3619" s="1">
        <v>8166.83</v>
      </c>
      <c r="Y3619">
        <v>16</v>
      </c>
      <c r="Z3619">
        <v>14</v>
      </c>
      <c r="AA3619" t="str">
        <f>VLOOKUP($B3619,Sheet1!A:E,5,FALSE)</f>
        <v>Soundview park offering lots of green space, Bruckner expressway, mixed housing options.</v>
      </c>
    </row>
    <row r="3620" spans="1:27" x14ac:dyDescent="0.2">
      <c r="A3620">
        <v>3800</v>
      </c>
      <c r="B3620" t="s">
        <v>4510</v>
      </c>
      <c r="C3620" t="s">
        <v>52</v>
      </c>
      <c r="D3620" s="1">
        <v>115000</v>
      </c>
      <c r="E3620">
        <v>3</v>
      </c>
      <c r="F3620">
        <v>1</v>
      </c>
      <c r="G3620">
        <v>550</v>
      </c>
      <c r="H3620" t="s">
        <v>4511</v>
      </c>
      <c r="I3620" t="s">
        <v>54</v>
      </c>
      <c r="J3620" s="5">
        <v>10458</v>
      </c>
      <c r="K3620" s="8" t="str">
        <f>VLOOKUP($B3620,Sheet1!A:E,3,FALSE)</f>
        <v>Belmont</v>
      </c>
      <c r="L3620" s="8" t="str">
        <f>VLOOKUP($B3620,Sheet1!A:E,4,FALSE)</f>
        <v>C</v>
      </c>
      <c r="M3620">
        <v>-73.882601800000003</v>
      </c>
      <c r="N3620">
        <v>40.871621900000001</v>
      </c>
      <c r="O3620" s="13">
        <f>VLOOKUP($B3620,Sheet2!A:F,6,FALSE)</f>
        <v>10.043472098982161</v>
      </c>
      <c r="P3620" s="1">
        <v>23000</v>
      </c>
      <c r="Q3620" s="3">
        <v>6.7500000000000004E-2</v>
      </c>
      <c r="R3620">
        <v>30</v>
      </c>
      <c r="S3620" s="1">
        <v>92000</v>
      </c>
      <c r="T3620" s="1">
        <v>596.71</v>
      </c>
      <c r="U3620" s="1">
        <v>116.78</v>
      </c>
      <c r="V3620" s="1">
        <v>23.96</v>
      </c>
      <c r="W3620" s="4">
        <v>600</v>
      </c>
      <c r="X3620" s="1">
        <v>1337.45</v>
      </c>
      <c r="Y3620">
        <v>6</v>
      </c>
      <c r="Z3620">
        <v>5</v>
      </c>
      <c r="AA3620" t="str">
        <f>VLOOKUP($B3620,Sheet1!A:E,5,FALSE)</f>
        <v>Arthur Avenue, the original Little Italy in the bronx. Still many Italian American eateries and markets.</v>
      </c>
    </row>
    <row r="3621" spans="1:27" x14ac:dyDescent="0.2">
      <c r="A3621">
        <v>3801</v>
      </c>
      <c r="B3621" t="s">
        <v>4512</v>
      </c>
      <c r="C3621" t="s">
        <v>26</v>
      </c>
      <c r="D3621" s="1">
        <v>779000</v>
      </c>
      <c r="E3621">
        <v>1</v>
      </c>
      <c r="F3621">
        <v>1</v>
      </c>
      <c r="G3621">
        <v>638</v>
      </c>
      <c r="H3621" t="s">
        <v>123</v>
      </c>
      <c r="I3621" t="s">
        <v>28</v>
      </c>
      <c r="J3621" s="5">
        <v>10016</v>
      </c>
      <c r="K3621" s="8" t="str">
        <f>VLOOKUP($B3621,Sheet1!A:E,3,FALSE)</f>
        <v>Murray Hill</v>
      </c>
      <c r="L3621" s="8" t="str">
        <f>VLOOKUP($B3621,Sheet1!A:E,4,FALSE)</f>
        <v>A</v>
      </c>
      <c r="M3621">
        <v>-73.978111100000007</v>
      </c>
      <c r="N3621">
        <v>40.742282400000001</v>
      </c>
      <c r="O3621" s="13">
        <f>VLOOKUP($B3621,Sheet2!A:F,6,FALSE)</f>
        <v>0.59225541363102518</v>
      </c>
      <c r="P3621" s="1">
        <v>155800</v>
      </c>
      <c r="Q3621" s="3">
        <v>6.7500000000000004E-2</v>
      </c>
      <c r="R3621">
        <v>30</v>
      </c>
      <c r="S3621" s="1">
        <v>623200</v>
      </c>
      <c r="T3621" s="1">
        <v>4042.06</v>
      </c>
      <c r="U3621" s="1">
        <v>791.04</v>
      </c>
      <c r="V3621" s="1">
        <v>162.29</v>
      </c>
      <c r="W3621" s="4">
        <v>205</v>
      </c>
      <c r="X3621" s="1">
        <v>5200.3900000000003</v>
      </c>
      <c r="Y3621">
        <v>2</v>
      </c>
      <c r="Z3621">
        <v>5</v>
      </c>
      <c r="AA3621" t="str">
        <f>VLOOKUP($B3621,Sheet1!A:E,5,FALSE)</f>
        <v>Great spot for connecting with new people, Financial &amp; Tech sector workers, fast paced way of life</v>
      </c>
    </row>
    <row r="3622" spans="1:27" x14ac:dyDescent="0.2">
      <c r="A3622">
        <v>3802</v>
      </c>
      <c r="B3622" t="s">
        <v>4513</v>
      </c>
      <c r="C3622" t="s">
        <v>87</v>
      </c>
      <c r="D3622" s="1">
        <v>1850000</v>
      </c>
      <c r="E3622">
        <v>12</v>
      </c>
      <c r="F3622">
        <v>7</v>
      </c>
      <c r="G3622" s="2">
        <v>4719</v>
      </c>
      <c r="H3622" t="s">
        <v>62</v>
      </c>
      <c r="I3622" t="s">
        <v>45</v>
      </c>
      <c r="J3622" s="5">
        <v>11220</v>
      </c>
      <c r="K3622" s="8" t="str">
        <f>VLOOKUP($B3622,Sheet1!A:E,3,FALSE)</f>
        <v>Bay Ridge</v>
      </c>
      <c r="L3622" s="8" t="str">
        <f>VLOOKUP($B3622,Sheet1!A:E,4,FALSE)</f>
        <v>B+</v>
      </c>
      <c r="M3622">
        <v>-74.008191499999995</v>
      </c>
      <c r="N3622">
        <v>40.639582599999997</v>
      </c>
      <c r="O3622" s="13">
        <f>VLOOKUP($B3622,Sheet2!A:F,6,FALSE)</f>
        <v>7.6316253455231386</v>
      </c>
      <c r="P3622" s="1">
        <v>370000</v>
      </c>
      <c r="Q3622" s="3">
        <v>6.7500000000000004E-2</v>
      </c>
      <c r="R3622">
        <v>30</v>
      </c>
      <c r="S3622" s="1">
        <v>1480000</v>
      </c>
      <c r="T3622" s="1">
        <v>9599.25</v>
      </c>
      <c r="U3622" s="1">
        <v>1878.58</v>
      </c>
      <c r="V3622" s="1">
        <v>385.42</v>
      </c>
      <c r="W3622" s="4">
        <v>600</v>
      </c>
      <c r="X3622" s="1">
        <v>12463.25</v>
      </c>
      <c r="Y3622">
        <v>24</v>
      </c>
      <c r="Z3622">
        <v>13</v>
      </c>
      <c r="AA3622" t="str">
        <f>VLOOKUP($B3622,Sheet1!A:E,5,FALSE)</f>
        <v>South Brooklyn Neighborhood known for elaborate Christmas light in Dyker Heights.</v>
      </c>
    </row>
    <row r="3623" spans="1:27" x14ac:dyDescent="0.2">
      <c r="A3623">
        <v>3803</v>
      </c>
      <c r="B3623" t="s">
        <v>4514</v>
      </c>
      <c r="C3623" t="s">
        <v>26</v>
      </c>
      <c r="D3623" s="1">
        <v>9975000</v>
      </c>
      <c r="E3623">
        <v>3</v>
      </c>
      <c r="F3623">
        <v>3</v>
      </c>
      <c r="G3623" s="2">
        <v>2241</v>
      </c>
      <c r="H3623" t="s">
        <v>4515</v>
      </c>
      <c r="I3623" t="s">
        <v>28</v>
      </c>
      <c r="J3623" s="5">
        <v>10023</v>
      </c>
      <c r="K3623" s="8" t="str">
        <f>VLOOKUP($B3623,Sheet1!A:E,3,FALSE)</f>
        <v>Upper West Side</v>
      </c>
      <c r="L3623" s="8" t="str">
        <f>VLOOKUP($B3623,Sheet1!A:E,4,FALSE)</f>
        <v>A</v>
      </c>
      <c r="M3623">
        <v>-73.981074599999999</v>
      </c>
      <c r="N3623">
        <v>40.769718900000001</v>
      </c>
      <c r="O3623" s="13">
        <f>VLOOKUP($B3623,Sheet2!A:F,6,FALSE)</f>
        <v>1.460262045983735</v>
      </c>
      <c r="P3623" s="1">
        <v>1995000</v>
      </c>
      <c r="Q3623" s="3">
        <v>6.7500000000000004E-2</v>
      </c>
      <c r="R3623">
        <v>30</v>
      </c>
      <c r="S3623" s="1">
        <v>7980000</v>
      </c>
      <c r="T3623" s="1">
        <v>51758.13</v>
      </c>
      <c r="U3623" s="1">
        <v>10129.11</v>
      </c>
      <c r="V3623" s="1">
        <v>2078.13</v>
      </c>
      <c r="W3623" s="4">
        <v>600</v>
      </c>
      <c r="X3623" s="1">
        <v>64565.37</v>
      </c>
      <c r="Y3623">
        <v>6</v>
      </c>
      <c r="Z3623">
        <v>11</v>
      </c>
      <c r="AA3623" t="str">
        <f>VLOOKUP($B3623,Sheet1!A:E,5,FALSE)</f>
        <v>Western edge of Central Park, Lincoln Center, affluent area.</v>
      </c>
    </row>
    <row r="3624" spans="1:27" x14ac:dyDescent="0.2">
      <c r="A3624">
        <v>3804</v>
      </c>
      <c r="B3624" t="s">
        <v>4516</v>
      </c>
      <c r="C3624" t="s">
        <v>41</v>
      </c>
      <c r="D3624" s="1">
        <v>925000</v>
      </c>
      <c r="E3624">
        <v>3</v>
      </c>
      <c r="F3624">
        <v>2</v>
      </c>
      <c r="G3624" s="2">
        <v>1875</v>
      </c>
      <c r="H3624" t="s">
        <v>4517</v>
      </c>
      <c r="I3624" t="s">
        <v>65</v>
      </c>
      <c r="J3624" s="5">
        <v>11365</v>
      </c>
      <c r="K3624" s="8" t="str">
        <f>VLOOKUP($B3624,Sheet1!A:E,3,FALSE)</f>
        <v>Auburndale</v>
      </c>
      <c r="L3624" s="8" t="str">
        <f>VLOOKUP($B3624,Sheet1!A:E,4,FALSE)</f>
        <v>B</v>
      </c>
      <c r="M3624">
        <v>-73.800190299999997</v>
      </c>
      <c r="N3624">
        <v>40.731893200000002</v>
      </c>
      <c r="O3624" s="13">
        <f>VLOOKUP($B3624,Sheet2!A:F,6,FALSE)</f>
        <v>9.7918764573329025</v>
      </c>
      <c r="P3624" s="1">
        <v>185000</v>
      </c>
      <c r="Q3624" s="3">
        <v>6.7500000000000004E-2</v>
      </c>
      <c r="R3624">
        <v>30</v>
      </c>
      <c r="S3624" s="1">
        <v>740000</v>
      </c>
      <c r="T3624" s="1">
        <v>4799.63</v>
      </c>
      <c r="U3624" s="1">
        <v>939.29</v>
      </c>
      <c r="V3624" s="1">
        <v>192.71</v>
      </c>
      <c r="W3624" s="4">
        <v>375</v>
      </c>
      <c r="X3624" s="1">
        <v>6306.63</v>
      </c>
      <c r="Y3624">
        <v>6</v>
      </c>
      <c r="Z3624">
        <v>12</v>
      </c>
      <c r="AA3624" t="str">
        <f>VLOOKUP($B3624,Sheet1!A:E,5,FALSE)</f>
        <v>Francis Lewis High School, suburban feel - sidewalks with trees, Long Island RailRoad primary transportation.</v>
      </c>
    </row>
    <row r="3625" spans="1:27" x14ac:dyDescent="0.2">
      <c r="A3625">
        <v>3805</v>
      </c>
      <c r="B3625" t="s">
        <v>4518</v>
      </c>
      <c r="C3625" t="s">
        <v>188</v>
      </c>
      <c r="D3625" s="1">
        <v>360000</v>
      </c>
      <c r="E3625">
        <v>1</v>
      </c>
      <c r="F3625">
        <v>1</v>
      </c>
      <c r="G3625" s="2">
        <v>2184</v>
      </c>
      <c r="H3625" t="s">
        <v>39</v>
      </c>
      <c r="I3625" t="s">
        <v>28</v>
      </c>
      <c r="J3625" s="5">
        <v>10075</v>
      </c>
      <c r="K3625" s="8" t="str">
        <f>VLOOKUP($B3625,Sheet1!A:E,3,FALSE)</f>
        <v>Upper East Side</v>
      </c>
      <c r="L3625" s="8" t="str">
        <f>VLOOKUP($B3625,Sheet1!A:E,4,FALSE)</f>
        <v>A</v>
      </c>
      <c r="M3625">
        <v>-73.951664600000001</v>
      </c>
      <c r="N3625">
        <v>40.771191100000003</v>
      </c>
      <c r="O3625" s="13">
        <f>VLOOKUP($B3625,Sheet2!A:F,6,FALSE)</f>
        <v>2.3498352535177531</v>
      </c>
      <c r="P3625" s="1">
        <v>72000</v>
      </c>
      <c r="Q3625" s="3">
        <v>6.7500000000000004E-2</v>
      </c>
      <c r="R3625">
        <v>30</v>
      </c>
      <c r="S3625" s="1">
        <v>288000</v>
      </c>
      <c r="T3625" s="1">
        <v>1867.96</v>
      </c>
      <c r="U3625" s="1">
        <v>365.56</v>
      </c>
      <c r="V3625" s="1">
        <v>75</v>
      </c>
      <c r="W3625" s="4">
        <v>600</v>
      </c>
      <c r="X3625" s="1">
        <v>2908.52</v>
      </c>
      <c r="Y3625">
        <v>2</v>
      </c>
      <c r="Z3625">
        <v>18</v>
      </c>
      <c r="AA3625" t="str">
        <f>VLOOKUP($B3625,Sheet1!A:E,5,FALSE)</f>
        <v>Posh neighborhood, private schools, expensive supermarkets, iconic museums. </v>
      </c>
    </row>
    <row r="3626" spans="1:27" x14ac:dyDescent="0.2">
      <c r="A3626">
        <v>3807</v>
      </c>
      <c r="B3626" t="s">
        <v>4519</v>
      </c>
      <c r="C3626" t="s">
        <v>52</v>
      </c>
      <c r="D3626" s="1">
        <v>2750000</v>
      </c>
      <c r="E3626">
        <v>2</v>
      </c>
      <c r="F3626">
        <v>2</v>
      </c>
      <c r="G3626" s="2">
        <v>2184</v>
      </c>
      <c r="H3626" t="s">
        <v>39</v>
      </c>
      <c r="I3626" t="s">
        <v>28</v>
      </c>
      <c r="J3626" s="5">
        <v>10019</v>
      </c>
      <c r="K3626" s="8" t="str">
        <f>VLOOKUP($B3626,Sheet1!A:E,3,FALSE)</f>
        <v>Chelsea</v>
      </c>
      <c r="L3626" s="8" t="str">
        <f>VLOOKUP($B3626,Sheet1!A:E,4,FALSE)</f>
        <v>A</v>
      </c>
      <c r="M3626">
        <v>-73.979700800000003</v>
      </c>
      <c r="N3626">
        <v>40.766666700000002</v>
      </c>
      <c r="O3626" s="13">
        <f>VLOOKUP($B3626,Sheet2!A:F,6,FALSE)</f>
        <v>1.2678058069312299</v>
      </c>
      <c r="P3626" s="1">
        <v>550000</v>
      </c>
      <c r="Q3626" s="3">
        <v>6.7500000000000004E-2</v>
      </c>
      <c r="R3626">
        <v>30</v>
      </c>
      <c r="S3626" s="1">
        <v>2200000</v>
      </c>
      <c r="T3626" s="1">
        <v>14269.16</v>
      </c>
      <c r="U3626" s="1">
        <v>2792.49</v>
      </c>
      <c r="V3626" s="1">
        <v>572.91999999999996</v>
      </c>
      <c r="W3626" s="4">
        <v>375</v>
      </c>
      <c r="X3626" s="1">
        <v>18009.560000000001</v>
      </c>
      <c r="Y3626">
        <v>4</v>
      </c>
      <c r="Z3626">
        <v>14</v>
      </c>
      <c r="AA3626" t="str">
        <f>VLOOKUP($B3626,Sheet1!A:E,5,FALSE)</f>
        <v>Luxury Highrises, premier neighborhood with upscale resturants and shops; Previously a LGBTQ hub.</v>
      </c>
    </row>
    <row r="3627" spans="1:27" x14ac:dyDescent="0.2">
      <c r="A3627">
        <v>3808</v>
      </c>
      <c r="B3627" t="s">
        <v>4520</v>
      </c>
      <c r="C3627" t="s">
        <v>52</v>
      </c>
      <c r="D3627" s="1">
        <v>1450000</v>
      </c>
      <c r="E3627">
        <v>4</v>
      </c>
      <c r="F3627">
        <v>2</v>
      </c>
      <c r="G3627" s="2">
        <v>2184</v>
      </c>
      <c r="H3627" t="s">
        <v>123</v>
      </c>
      <c r="I3627" t="s">
        <v>28</v>
      </c>
      <c r="J3627" s="5">
        <v>10016</v>
      </c>
      <c r="K3627" s="8" t="str">
        <f>VLOOKUP($B3627,Sheet1!A:E,3,FALSE)</f>
        <v>Murray Hill</v>
      </c>
      <c r="L3627" s="8" t="str">
        <f>VLOOKUP($B3627,Sheet1!A:E,4,FALSE)</f>
        <v>A</v>
      </c>
      <c r="M3627">
        <v>-73.976813300000003</v>
      </c>
      <c r="N3627">
        <v>40.749438900000001</v>
      </c>
      <c r="O3627" s="13">
        <f>VLOOKUP($B3627,Sheet2!A:F,6,FALSE)</f>
        <v>0.45412059768936508</v>
      </c>
      <c r="P3627" s="1">
        <v>290000</v>
      </c>
      <c r="Q3627" s="3">
        <v>6.7500000000000004E-2</v>
      </c>
      <c r="R3627">
        <v>30</v>
      </c>
      <c r="S3627" s="1">
        <v>1160000</v>
      </c>
      <c r="T3627" s="1">
        <v>7523.74</v>
      </c>
      <c r="U3627" s="1">
        <v>1472.4</v>
      </c>
      <c r="V3627" s="1">
        <v>302.08</v>
      </c>
      <c r="W3627" s="4">
        <v>600</v>
      </c>
      <c r="X3627" s="1">
        <v>9898.2199999999993</v>
      </c>
      <c r="Y3627">
        <v>8</v>
      </c>
      <c r="Z3627">
        <v>14</v>
      </c>
      <c r="AA3627" t="str">
        <f>VLOOKUP($B3627,Sheet1!A:E,5,FALSE)</f>
        <v>Great spot for connecting with new people, Financial &amp; Tech sector workers, fast paced way of life</v>
      </c>
    </row>
    <row r="3628" spans="1:27" x14ac:dyDescent="0.2">
      <c r="A3628">
        <v>3809</v>
      </c>
      <c r="B3628" t="s">
        <v>4521</v>
      </c>
      <c r="C3628" t="s">
        <v>41</v>
      </c>
      <c r="D3628" s="1">
        <v>3400000</v>
      </c>
      <c r="E3628">
        <v>5</v>
      </c>
      <c r="F3628">
        <v>4</v>
      </c>
      <c r="G3628" s="2">
        <v>4852</v>
      </c>
      <c r="H3628" t="s">
        <v>81</v>
      </c>
      <c r="I3628" t="s">
        <v>28</v>
      </c>
      <c r="J3628" s="5">
        <v>10030</v>
      </c>
      <c r="K3628" s="8" t="str">
        <f>VLOOKUP($B3628,Sheet1!A:E,3,FALSE)</f>
        <v>Harlem</v>
      </c>
      <c r="L3628" s="8" t="str">
        <f>VLOOKUP($B3628,Sheet1!A:E,4,FALSE)</f>
        <v>C</v>
      </c>
      <c r="M3628">
        <v>-73.942905100000004</v>
      </c>
      <c r="N3628">
        <v>40.818099699999998</v>
      </c>
      <c r="O3628" s="13">
        <f>VLOOKUP($B3628,Sheet2!A:F,6,FALSE)</f>
        <v>5.2753816389203951</v>
      </c>
      <c r="P3628" s="1">
        <v>680000</v>
      </c>
      <c r="Q3628" s="3">
        <v>6.7500000000000004E-2</v>
      </c>
      <c r="R3628">
        <v>30</v>
      </c>
      <c r="S3628" s="1">
        <v>2720000</v>
      </c>
      <c r="T3628" s="1">
        <v>17641.87</v>
      </c>
      <c r="U3628" s="1">
        <v>3452.53</v>
      </c>
      <c r="V3628" s="1">
        <v>708.33</v>
      </c>
      <c r="W3628" s="4">
        <v>600</v>
      </c>
      <c r="X3628" s="1">
        <v>22402.73</v>
      </c>
      <c r="Y3628">
        <v>10</v>
      </c>
      <c r="Z3628">
        <v>20</v>
      </c>
      <c r="AA3628" t="str">
        <f>VLOOKUP($B3628,Sheet1!A:E,5,FALSE)</f>
        <v>Rich African-American history and cultural landmarks such as Apollo Theather. </v>
      </c>
    </row>
    <row r="3629" spans="1:27" x14ac:dyDescent="0.2">
      <c r="A3629">
        <v>3810</v>
      </c>
      <c r="B3629" t="s">
        <v>4522</v>
      </c>
      <c r="C3629" t="s">
        <v>52</v>
      </c>
      <c r="D3629" s="1">
        <v>329000</v>
      </c>
      <c r="E3629">
        <v>2</v>
      </c>
      <c r="F3629">
        <v>1</v>
      </c>
      <c r="G3629" s="2">
        <v>2184</v>
      </c>
      <c r="H3629" t="s">
        <v>773</v>
      </c>
      <c r="I3629" t="s">
        <v>65</v>
      </c>
      <c r="J3629" s="5">
        <v>11360</v>
      </c>
      <c r="K3629" s="8" t="str">
        <f>VLOOKUP($B3629,Sheet1!A:E,3,FALSE)</f>
        <v>Bayside</v>
      </c>
      <c r="L3629" s="8" t="str">
        <f>VLOOKUP($B3629,Sheet1!A:E,4,FALSE)</f>
        <v>A</v>
      </c>
      <c r="M3629">
        <v>-73.774354399999993</v>
      </c>
      <c r="N3629">
        <v>40.7807824</v>
      </c>
      <c r="O3629" s="13">
        <f>VLOOKUP($B3629,Sheet2!A:F,6,FALSE)</f>
        <v>11.291435377634651</v>
      </c>
      <c r="P3629" s="1">
        <v>65800</v>
      </c>
      <c r="Q3629" s="3">
        <v>6.7500000000000004E-2</v>
      </c>
      <c r="R3629">
        <v>30</v>
      </c>
      <c r="S3629" s="1">
        <v>263200</v>
      </c>
      <c r="T3629" s="1">
        <v>1707.11</v>
      </c>
      <c r="U3629" s="1">
        <v>334.08</v>
      </c>
      <c r="V3629" s="1">
        <v>68.540000000000006</v>
      </c>
      <c r="W3629" s="4">
        <v>600</v>
      </c>
      <c r="X3629" s="1">
        <v>2709.73</v>
      </c>
      <c r="Y3629">
        <v>4</v>
      </c>
      <c r="Z3629">
        <v>18</v>
      </c>
      <c r="AA3629" t="str">
        <f>VLOOKUP($B3629,Sheet1!A:E,5,FALSE)</f>
        <v>Suburban style homes in Northeast Queens, large Korean community, with its most commerical street being Bell Boulevard</v>
      </c>
    </row>
    <row r="3630" spans="1:27" x14ac:dyDescent="0.2">
      <c r="A3630">
        <v>3811</v>
      </c>
      <c r="B3630" t="s">
        <v>4523</v>
      </c>
      <c r="C3630" t="s">
        <v>34</v>
      </c>
      <c r="D3630" s="1">
        <v>699000</v>
      </c>
      <c r="E3630">
        <v>3</v>
      </c>
      <c r="F3630">
        <v>2</v>
      </c>
      <c r="G3630" s="2">
        <v>1008</v>
      </c>
      <c r="H3630" t="s">
        <v>289</v>
      </c>
      <c r="I3630" t="s">
        <v>36</v>
      </c>
      <c r="J3630" s="5">
        <v>10303</v>
      </c>
      <c r="K3630" s="8" t="str">
        <f>VLOOKUP($B3630,Sheet1!A:E,3,FALSE)</f>
        <v>Richmond County</v>
      </c>
      <c r="L3630" s="8" t="str">
        <f>VLOOKUP($B3630,Sheet1!A:E,4,FALSE)</f>
        <v>B</v>
      </c>
      <c r="M3630">
        <v>-74.165580700000007</v>
      </c>
      <c r="N3630">
        <v>40.630655099999998</v>
      </c>
      <c r="O3630" s="13">
        <f>VLOOKUP($B3630,Sheet2!A:F,6,FALSE)</f>
        <v>12.49049886134646</v>
      </c>
      <c r="P3630" s="1">
        <v>139800</v>
      </c>
      <c r="Q3630" s="3">
        <v>6.7500000000000004E-2</v>
      </c>
      <c r="R3630">
        <v>30</v>
      </c>
      <c r="S3630" s="1">
        <v>559200</v>
      </c>
      <c r="T3630" s="1">
        <v>3626.96</v>
      </c>
      <c r="U3630" s="1">
        <v>709.8</v>
      </c>
      <c r="V3630" s="1">
        <v>145.63</v>
      </c>
      <c r="W3630" s="4">
        <v>160</v>
      </c>
      <c r="X3630" s="1">
        <v>4642.3900000000003</v>
      </c>
      <c r="Y3630">
        <v>6</v>
      </c>
      <c r="Z3630">
        <v>6</v>
      </c>
      <c r="AA3630" t="str">
        <f>VLOOKUP($B3630,Sheet1!A:E,5,FALSE)</f>
        <v>Northern Staten Island</v>
      </c>
    </row>
    <row r="3631" spans="1:27" x14ac:dyDescent="0.2">
      <c r="A3631">
        <v>3812</v>
      </c>
      <c r="B3631" t="s">
        <v>4524</v>
      </c>
      <c r="C3631" t="s">
        <v>87</v>
      </c>
      <c r="D3631" s="1">
        <v>1075000</v>
      </c>
      <c r="E3631">
        <v>7</v>
      </c>
      <c r="F3631">
        <v>3</v>
      </c>
      <c r="G3631" s="2">
        <v>2184</v>
      </c>
      <c r="H3631" t="s">
        <v>161</v>
      </c>
      <c r="I3631" t="s">
        <v>45</v>
      </c>
      <c r="J3631" s="5">
        <v>11207</v>
      </c>
      <c r="K3631" s="8" t="str">
        <f>VLOOKUP($B3631,Sheet1!A:E,3,FALSE)</f>
        <v>East New York</v>
      </c>
      <c r="L3631" s="8" t="str">
        <f>VLOOKUP($B3631,Sheet1!A:E,4,FALSE)</f>
        <v>D+</v>
      </c>
      <c r="M3631">
        <v>-73.905909100000002</v>
      </c>
      <c r="N3631">
        <v>40.6888948</v>
      </c>
      <c r="O3631" s="13">
        <f>VLOOKUP($B3631,Sheet2!A:F,6,FALSE)</f>
        <v>5.87582344933909</v>
      </c>
      <c r="P3631" s="1">
        <v>215000</v>
      </c>
      <c r="Q3631" s="3">
        <v>6.7500000000000004E-2</v>
      </c>
      <c r="R3631">
        <v>30</v>
      </c>
      <c r="S3631" s="1">
        <v>860000</v>
      </c>
      <c r="T3631" s="1">
        <v>5577.94</v>
      </c>
      <c r="U3631" s="1">
        <v>1091.6099999999999</v>
      </c>
      <c r="V3631" s="1">
        <v>223.96</v>
      </c>
      <c r="W3631" s="4">
        <v>205</v>
      </c>
      <c r="X3631" s="1">
        <v>7098.51</v>
      </c>
      <c r="Y3631">
        <v>14</v>
      </c>
      <c r="Z3631">
        <v>11</v>
      </c>
      <c r="AA3631" t="str">
        <f>VLOOKUP($B3631,Sheet1!A:E,5,FALSE)</f>
        <v>High Violence, Drug abuse, and Crime. Recovering neighborhood Urban Revitalization Projects with many community gardens &amp;Green Spaces. </v>
      </c>
    </row>
    <row r="3632" spans="1:27" x14ac:dyDescent="0.2">
      <c r="A3632">
        <v>3813</v>
      </c>
      <c r="B3632" t="s">
        <v>4525</v>
      </c>
      <c r="C3632" t="s">
        <v>87</v>
      </c>
      <c r="D3632" s="1">
        <v>790000</v>
      </c>
      <c r="E3632">
        <v>4</v>
      </c>
      <c r="F3632">
        <v>3</v>
      </c>
      <c r="G3632" s="2">
        <v>1784</v>
      </c>
      <c r="H3632" t="s">
        <v>4526</v>
      </c>
      <c r="I3632" t="s">
        <v>54</v>
      </c>
      <c r="J3632" s="5">
        <v>10461</v>
      </c>
      <c r="K3632" s="8" t="str">
        <f>VLOOKUP($B3632,Sheet1!A:E,3,FALSE)</f>
        <v>Morris Park</v>
      </c>
      <c r="L3632" s="8" t="str">
        <f>VLOOKUP($B3632,Sheet1!A:E,4,FALSE)</f>
        <v>B</v>
      </c>
      <c r="M3632">
        <v>-73.853394399999999</v>
      </c>
      <c r="N3632">
        <v>40.851019700000002</v>
      </c>
      <c r="O3632" s="13">
        <f>VLOOKUP($B3632,Sheet2!A:F,6,FALSE)</f>
        <v>9.8827890961330045</v>
      </c>
      <c r="P3632" s="1">
        <v>158000</v>
      </c>
      <c r="Q3632" s="3">
        <v>6.7500000000000004E-2</v>
      </c>
      <c r="R3632">
        <v>30</v>
      </c>
      <c r="S3632" s="1">
        <v>632000</v>
      </c>
      <c r="T3632" s="1">
        <v>4099.1400000000003</v>
      </c>
      <c r="U3632" s="1">
        <v>802.21</v>
      </c>
      <c r="V3632" s="1">
        <v>164.58</v>
      </c>
      <c r="W3632" s="4">
        <v>600</v>
      </c>
      <c r="X3632" s="1">
        <v>5665.93</v>
      </c>
      <c r="Y3632">
        <v>8</v>
      </c>
      <c r="Z3632">
        <v>9</v>
      </c>
      <c r="AA3632" t="str">
        <f>VLOOKUP($B3632,Sheet1!A:E,5,FALSE)</f>
        <v>Suburban atmosphere, FDR high school.</v>
      </c>
    </row>
    <row r="3633" spans="1:27" x14ac:dyDescent="0.2">
      <c r="A3633">
        <v>3817</v>
      </c>
      <c r="B3633" t="s">
        <v>4527</v>
      </c>
      <c r="C3633" t="s">
        <v>26</v>
      </c>
      <c r="D3633" s="1">
        <v>7750000</v>
      </c>
      <c r="E3633">
        <v>5</v>
      </c>
      <c r="F3633">
        <v>6</v>
      </c>
      <c r="G3633" s="2">
        <v>3701</v>
      </c>
      <c r="H3633" t="s">
        <v>31</v>
      </c>
      <c r="I3633" t="s">
        <v>45</v>
      </c>
      <c r="J3633" s="5">
        <v>11201</v>
      </c>
      <c r="K3633" s="8" t="str">
        <f>VLOOKUP($B3633,Sheet1!A:E,3,FALSE)</f>
        <v>Brooklyn Heights</v>
      </c>
      <c r="L3633" s="8" t="str">
        <f>VLOOKUP($B3633,Sheet1!A:E,4,FALSE)</f>
        <v>A</v>
      </c>
      <c r="M3633">
        <v>-74.000881500000006</v>
      </c>
      <c r="N3633">
        <v>40.692915999999997</v>
      </c>
      <c r="O3633" s="13">
        <f>VLOOKUP($B3633,Sheet2!A:F,6,FALSE)</f>
        <v>3.941701121233145</v>
      </c>
      <c r="P3633" s="1">
        <v>1550000</v>
      </c>
      <c r="Q3633" s="3">
        <v>6.7500000000000004E-2</v>
      </c>
      <c r="R3633">
        <v>30</v>
      </c>
      <c r="S3633" s="1">
        <v>6200000</v>
      </c>
      <c r="T3633" s="1">
        <v>40213.08</v>
      </c>
      <c r="U3633" s="1">
        <v>7869.74</v>
      </c>
      <c r="V3633" s="1">
        <v>1614.58</v>
      </c>
      <c r="W3633" s="4">
        <v>375</v>
      </c>
      <c r="X3633" s="1">
        <v>50072.4</v>
      </c>
      <c r="Y3633">
        <v>10</v>
      </c>
      <c r="Z3633">
        <v>12</v>
      </c>
      <c r="AA3633" t="str">
        <f>VLOOKUP($B3633,Sheet1!A:E,5,FALSE)</f>
        <v>Views of the Manhattan Skyline and Brooklyn Bridge, by Brooklyn Heights Park- Pier 5, famous basketball courts. </v>
      </c>
    </row>
    <row r="3634" spans="1:27" x14ac:dyDescent="0.2">
      <c r="A3634">
        <v>3818</v>
      </c>
      <c r="B3634" t="s">
        <v>4528</v>
      </c>
      <c r="C3634" t="s">
        <v>41</v>
      </c>
      <c r="D3634" s="1">
        <v>19995000</v>
      </c>
      <c r="E3634">
        <v>6</v>
      </c>
      <c r="F3634">
        <v>8</v>
      </c>
      <c r="G3634" s="2">
        <v>8757</v>
      </c>
      <c r="H3634" t="s">
        <v>31</v>
      </c>
      <c r="I3634" t="s">
        <v>28</v>
      </c>
      <c r="J3634" s="5">
        <v>10011</v>
      </c>
      <c r="K3634" s="8" t="str">
        <f>VLOOKUP($B3634,Sheet1!A:E,3,FALSE)</f>
        <v>Chelsea</v>
      </c>
      <c r="L3634" s="8" t="str">
        <f>VLOOKUP($B3634,Sheet1!A:E,4,FALSE)</f>
        <v>A</v>
      </c>
      <c r="M3634">
        <v>-73.999989099999993</v>
      </c>
      <c r="N3634">
        <v>40.7318882</v>
      </c>
      <c r="O3634" s="13">
        <f>VLOOKUP($B3634,Sheet2!A:F,6,FALSE)</f>
        <v>1.395907172705267</v>
      </c>
      <c r="P3634" s="1">
        <v>3999000</v>
      </c>
      <c r="Q3634" s="3">
        <v>6.7500000000000004E-2</v>
      </c>
      <c r="R3634">
        <v>30</v>
      </c>
      <c r="S3634" s="1">
        <v>15996000</v>
      </c>
      <c r="T3634" s="1">
        <v>103749.75</v>
      </c>
      <c r="U3634" s="1">
        <v>20303.919999999998</v>
      </c>
      <c r="V3634" s="1">
        <v>4165.63</v>
      </c>
      <c r="W3634" s="4">
        <v>550</v>
      </c>
      <c r="X3634" s="1">
        <v>128769.3</v>
      </c>
      <c r="Y3634">
        <v>12</v>
      </c>
      <c r="Z3634">
        <v>22</v>
      </c>
      <c r="AA3634" t="str">
        <f>VLOOKUP($B3634,Sheet1!A:E,5,FALSE)</f>
        <v>Luxury Highrises, premier neighborhood with upscale resturants and shops; Previously a LGBTQ hub.</v>
      </c>
    </row>
    <row r="3635" spans="1:27" x14ac:dyDescent="0.2">
      <c r="A3635">
        <v>3819</v>
      </c>
      <c r="B3635" t="s">
        <v>4529</v>
      </c>
      <c r="C3635" t="s">
        <v>52</v>
      </c>
      <c r="D3635" s="1">
        <v>3375000</v>
      </c>
      <c r="E3635">
        <v>3</v>
      </c>
      <c r="F3635">
        <v>3</v>
      </c>
      <c r="G3635" s="2">
        <v>2184</v>
      </c>
      <c r="H3635" t="s">
        <v>42</v>
      </c>
      <c r="I3635" t="s">
        <v>28</v>
      </c>
      <c r="J3635" s="5">
        <v>10029</v>
      </c>
      <c r="K3635" s="8" t="str">
        <f>VLOOKUP($B3635,Sheet1!A:E,3,FALSE)</f>
        <v>East Harlem</v>
      </c>
      <c r="L3635" s="8" t="str">
        <f>VLOOKUP($B3635,Sheet1!A:E,4,FALSE)</f>
        <v>C</v>
      </c>
      <c r="M3635">
        <v>-73.954586500000005</v>
      </c>
      <c r="N3635">
        <v>40.788895199999999</v>
      </c>
      <c r="O3635" s="13">
        <f>VLOOKUP($B3635,Sheet2!A:F,6,FALSE)</f>
        <v>3.204038374006748</v>
      </c>
      <c r="P3635" s="1">
        <v>675000</v>
      </c>
      <c r="Q3635" s="3">
        <v>6.7500000000000004E-2</v>
      </c>
      <c r="R3635">
        <v>30</v>
      </c>
      <c r="S3635" s="1">
        <v>2700000</v>
      </c>
      <c r="T3635" s="1">
        <v>17512.150000000001</v>
      </c>
      <c r="U3635" s="1">
        <v>3427.14</v>
      </c>
      <c r="V3635" s="1">
        <v>703.13</v>
      </c>
      <c r="W3635" s="4">
        <v>205</v>
      </c>
      <c r="X3635" s="1">
        <v>21847.42</v>
      </c>
      <c r="Y3635">
        <v>6</v>
      </c>
      <c r="Z3635">
        <v>11</v>
      </c>
      <c r="AA3635" t="str">
        <f>VLOOKUP($B3635,Sheet1!A:E,5,FALSE)</f>
        <v>Spanish Harlem/ "El Barrio", Latin American &amp; Caribbean restaurants. Bustling street life. </v>
      </c>
    </row>
    <row r="3636" spans="1:27" x14ac:dyDescent="0.2">
      <c r="A3636">
        <v>3820</v>
      </c>
      <c r="B3636" t="s">
        <v>4530</v>
      </c>
      <c r="C3636" t="s">
        <v>34</v>
      </c>
      <c r="D3636" s="1">
        <v>1175000</v>
      </c>
      <c r="E3636">
        <v>3</v>
      </c>
      <c r="F3636">
        <v>2.5</v>
      </c>
      <c r="G3636" s="2">
        <v>2184</v>
      </c>
      <c r="H3636" t="s">
        <v>4531</v>
      </c>
      <c r="I3636" t="s">
        <v>45</v>
      </c>
      <c r="J3636" s="5">
        <v>11235</v>
      </c>
      <c r="K3636" s="8" t="str">
        <f>VLOOKUP($B3636,Sheet1!A:E,3,FALSE)</f>
        <v>Brighton Beach</v>
      </c>
      <c r="L3636" s="8" t="str">
        <f>VLOOKUP($B3636,Sheet1!A:E,4,FALSE)</f>
        <v>B</v>
      </c>
      <c r="M3636">
        <v>-73.961250500000006</v>
      </c>
      <c r="N3636">
        <v>40.579060599999998</v>
      </c>
      <c r="O3636" s="13">
        <f>VLOOKUP($B3636,Sheet2!A:F,6,FALSE)</f>
        <v>11.7821591611158</v>
      </c>
      <c r="P3636" s="1">
        <v>235000</v>
      </c>
      <c r="Q3636" s="3">
        <v>6.7500000000000004E-2</v>
      </c>
      <c r="R3636">
        <v>30</v>
      </c>
      <c r="S3636" s="1">
        <v>940000</v>
      </c>
      <c r="T3636" s="1">
        <v>6096.82</v>
      </c>
      <c r="U3636" s="1">
        <v>1193.1500000000001</v>
      </c>
      <c r="V3636" s="1">
        <v>244.79</v>
      </c>
      <c r="W3636" s="4">
        <v>205</v>
      </c>
      <c r="X3636" s="1">
        <v>7739.77</v>
      </c>
      <c r="Y3636">
        <v>6</v>
      </c>
      <c r="Z3636">
        <v>12</v>
      </c>
      <c r="AA3636" t="str">
        <f>VLOOKUP($B3636,Sheet1!A:E,5,FALSE)</f>
        <v>Large Russian-speaking community and boardwalk with beach access.</v>
      </c>
    </row>
    <row r="3637" spans="1:27" x14ac:dyDescent="0.2">
      <c r="A3637">
        <v>3821</v>
      </c>
      <c r="B3637" t="s">
        <v>4532</v>
      </c>
      <c r="C3637" t="s">
        <v>52</v>
      </c>
      <c r="D3637" s="1">
        <v>3150000</v>
      </c>
      <c r="E3637">
        <v>4</v>
      </c>
      <c r="F3637">
        <v>3</v>
      </c>
      <c r="G3637" s="2">
        <v>2184</v>
      </c>
      <c r="H3637" t="s">
        <v>69</v>
      </c>
      <c r="I3637" t="s">
        <v>28</v>
      </c>
      <c r="J3637" s="5">
        <v>10024</v>
      </c>
      <c r="K3637" s="8" t="str">
        <f>VLOOKUP($B3637,Sheet1!A:E,3,FALSE)</f>
        <v>Upper West Side</v>
      </c>
      <c r="L3637" s="8" t="str">
        <f>VLOOKUP($B3637,Sheet1!A:E,4,FALSE)</f>
        <v>A</v>
      </c>
      <c r="M3637">
        <v>-73.974818299999995</v>
      </c>
      <c r="N3637">
        <v>40.783514699999998</v>
      </c>
      <c r="O3637" s="13">
        <f>VLOOKUP($B3637,Sheet2!A:F,6,FALSE)</f>
        <v>2.458096561962857</v>
      </c>
      <c r="P3637" s="1">
        <v>630000</v>
      </c>
      <c r="Q3637" s="3">
        <v>6.7500000000000004E-2</v>
      </c>
      <c r="R3637">
        <v>30</v>
      </c>
      <c r="S3637" s="1">
        <v>2520000</v>
      </c>
      <c r="T3637" s="1">
        <v>16344.67</v>
      </c>
      <c r="U3637" s="1">
        <v>3198.67</v>
      </c>
      <c r="V3637" s="1">
        <v>656.25</v>
      </c>
      <c r="W3637" s="4">
        <v>600</v>
      </c>
      <c r="X3637" s="1">
        <v>20799.59</v>
      </c>
      <c r="Y3637">
        <v>8</v>
      </c>
      <c r="Z3637">
        <v>11</v>
      </c>
      <c r="AA3637" t="str">
        <f>VLOOKUP($B3637,Sheet1!A:E,5,FALSE)</f>
        <v>Western edge of Central Park, Lincoln Center, affluent area.</v>
      </c>
    </row>
    <row r="3638" spans="1:27" x14ac:dyDescent="0.2">
      <c r="A3638">
        <v>3822</v>
      </c>
      <c r="B3638" t="s">
        <v>4533</v>
      </c>
      <c r="C3638" t="s">
        <v>52</v>
      </c>
      <c r="D3638" s="1">
        <v>15000000</v>
      </c>
      <c r="E3638">
        <v>4</v>
      </c>
      <c r="F3638">
        <v>6</v>
      </c>
      <c r="G3638" s="2">
        <v>2184</v>
      </c>
      <c r="H3638" t="s">
        <v>152</v>
      </c>
      <c r="I3638" t="s">
        <v>28</v>
      </c>
      <c r="J3638" s="5">
        <v>10065</v>
      </c>
      <c r="K3638" s="8" t="str">
        <f>VLOOKUP($B3638,Sheet1!A:E,3,FALSE)</f>
        <v>Upper East Side</v>
      </c>
      <c r="L3638" s="8" t="str">
        <f>VLOOKUP($B3638,Sheet1!A:E,4,FALSE)</f>
        <v>A</v>
      </c>
      <c r="M3638">
        <v>-73.970745699999995</v>
      </c>
      <c r="N3638">
        <v>40.766841900000003</v>
      </c>
      <c r="O3638" s="13">
        <f>VLOOKUP($B3638,Sheet2!A:F,6,FALSE)</f>
        <v>1.463018376265133</v>
      </c>
      <c r="P3638" s="1">
        <v>3000000</v>
      </c>
      <c r="Q3638" s="3">
        <v>6.7500000000000004E-2</v>
      </c>
      <c r="R3638">
        <v>30</v>
      </c>
      <c r="S3638" s="1">
        <v>12000000</v>
      </c>
      <c r="T3638" s="1">
        <v>77831.77</v>
      </c>
      <c r="U3638" s="1">
        <v>15231.75</v>
      </c>
      <c r="V3638" s="1">
        <v>3125</v>
      </c>
      <c r="W3638" s="4">
        <v>600</v>
      </c>
      <c r="X3638" s="1">
        <v>96788.52</v>
      </c>
      <c r="Y3638">
        <v>8</v>
      </c>
      <c r="Z3638">
        <v>7</v>
      </c>
      <c r="AA3638" t="str">
        <f>VLOOKUP($B3638,Sheet1!A:E,5,FALSE)</f>
        <v>Posh neighborhood, private schools, expensive supermarkets, iconic museums. </v>
      </c>
    </row>
    <row r="3639" spans="1:27" x14ac:dyDescent="0.2">
      <c r="A3639">
        <v>3823</v>
      </c>
      <c r="B3639" t="s">
        <v>4534</v>
      </c>
      <c r="C3639" t="s">
        <v>52</v>
      </c>
      <c r="D3639" s="1">
        <v>3150000</v>
      </c>
      <c r="E3639">
        <v>4</v>
      </c>
      <c r="F3639">
        <v>4</v>
      </c>
      <c r="G3639" s="2">
        <v>2184</v>
      </c>
      <c r="H3639" t="s">
        <v>47</v>
      </c>
      <c r="I3639" t="s">
        <v>28</v>
      </c>
      <c r="J3639" s="5">
        <v>10065</v>
      </c>
      <c r="K3639" s="8" t="str">
        <f>VLOOKUP($B3639,Sheet1!A:E,3,FALSE)</f>
        <v>Upper East Side</v>
      </c>
      <c r="L3639" s="8" t="str">
        <f>VLOOKUP($B3639,Sheet1!A:E,4,FALSE)</f>
        <v>A</v>
      </c>
      <c r="M3639">
        <v>-73.968603299999998</v>
      </c>
      <c r="N3639">
        <v>40.769940400000003</v>
      </c>
      <c r="O3639" s="13">
        <f>VLOOKUP($B3639,Sheet2!A:F,6,FALSE)</f>
        <v>1.7040648392162681</v>
      </c>
      <c r="P3639" s="1">
        <v>630000</v>
      </c>
      <c r="Q3639" s="3">
        <v>6.7500000000000004E-2</v>
      </c>
      <c r="R3639">
        <v>30</v>
      </c>
      <c r="S3639" s="1">
        <v>2520000</v>
      </c>
      <c r="T3639" s="1">
        <v>16344.67</v>
      </c>
      <c r="U3639" s="1">
        <v>3198.67</v>
      </c>
      <c r="V3639" s="1">
        <v>656.25</v>
      </c>
      <c r="W3639" s="4">
        <v>205</v>
      </c>
      <c r="X3639" s="1">
        <v>20404.59</v>
      </c>
      <c r="Y3639">
        <v>8</v>
      </c>
      <c r="Z3639">
        <v>9</v>
      </c>
      <c r="AA3639" t="str">
        <f>VLOOKUP($B3639,Sheet1!A:E,5,FALSE)</f>
        <v>Posh neighborhood, private schools, expensive supermarkets, iconic museums. </v>
      </c>
    </row>
    <row r="3640" spans="1:27" x14ac:dyDescent="0.2">
      <c r="A3640">
        <v>3824</v>
      </c>
      <c r="B3640" t="s">
        <v>4535</v>
      </c>
      <c r="C3640" t="s">
        <v>188</v>
      </c>
      <c r="D3640" s="1">
        <v>825000</v>
      </c>
      <c r="E3640">
        <v>2</v>
      </c>
      <c r="F3640">
        <v>1</v>
      </c>
      <c r="G3640" s="2">
        <v>2184</v>
      </c>
      <c r="H3640" t="s">
        <v>47</v>
      </c>
      <c r="I3640" t="s">
        <v>65</v>
      </c>
      <c r="J3640" s="5">
        <v>11372</v>
      </c>
      <c r="K3640" s="8" t="str">
        <f>VLOOKUP($B3640,Sheet1!A:E,3,FALSE)</f>
        <v>High Bridge</v>
      </c>
      <c r="L3640" s="8" t="str">
        <f>VLOOKUP($B3640,Sheet1!A:E,4,FALSE)</f>
        <v>C</v>
      </c>
      <c r="M3640">
        <v>-73.893387599999997</v>
      </c>
      <c r="N3640">
        <v>40.754278399999997</v>
      </c>
      <c r="O3640" s="13">
        <f>VLOOKUP($B3640,Sheet2!A:F,6,FALSE)</f>
        <v>4.8444784867161097</v>
      </c>
      <c r="P3640" s="1">
        <v>165000</v>
      </c>
      <c r="Q3640" s="3">
        <v>6.7500000000000004E-2</v>
      </c>
      <c r="R3640">
        <v>30</v>
      </c>
      <c r="S3640" s="1">
        <v>660000</v>
      </c>
      <c r="T3640" s="1">
        <v>4280.75</v>
      </c>
      <c r="U3640" s="1">
        <v>837.75</v>
      </c>
      <c r="V3640" s="1">
        <v>171.88</v>
      </c>
      <c r="W3640" s="4">
        <v>600</v>
      </c>
      <c r="X3640" s="1">
        <v>5890.37</v>
      </c>
      <c r="Y3640">
        <v>4</v>
      </c>
      <c r="Z3640">
        <v>18</v>
      </c>
      <c r="AA3640" t="str">
        <f>VLOOKUP($B3640,Sheet1!A:E,5,FALSE)</f>
        <v> High Bridge connecting Manhattan &amp; Bronx, near Yankee Stadium. High poverty rates.</v>
      </c>
    </row>
    <row r="3641" spans="1:27" x14ac:dyDescent="0.2">
      <c r="A3641">
        <v>3826</v>
      </c>
      <c r="B3641" t="s">
        <v>4536</v>
      </c>
      <c r="C3641" t="s">
        <v>26</v>
      </c>
      <c r="D3641" s="1">
        <v>795000</v>
      </c>
      <c r="E3641">
        <v>1</v>
      </c>
      <c r="F3641">
        <v>1</v>
      </c>
      <c r="G3641">
        <v>860</v>
      </c>
      <c r="H3641" t="s">
        <v>39</v>
      </c>
      <c r="I3641" t="s">
        <v>28</v>
      </c>
      <c r="J3641" s="5">
        <v>10065</v>
      </c>
      <c r="K3641" s="8" t="str">
        <f>VLOOKUP($B3641,Sheet1!A:E,3,FALSE)</f>
        <v>Upper East Side</v>
      </c>
      <c r="L3641" s="8" t="str">
        <f>VLOOKUP($B3641,Sheet1!A:E,4,FALSE)</f>
        <v>A</v>
      </c>
      <c r="M3641">
        <v>-73.961061299999997</v>
      </c>
      <c r="N3641">
        <v>40.761480400000003</v>
      </c>
      <c r="O3641" s="13">
        <f>VLOOKUP($B3641,Sheet2!A:F,6,FALSE)</f>
        <v>1.548655451773334</v>
      </c>
      <c r="P3641" s="1">
        <v>159000</v>
      </c>
      <c r="Q3641" s="3">
        <v>6.7500000000000004E-2</v>
      </c>
      <c r="R3641">
        <v>30</v>
      </c>
      <c r="S3641" s="1">
        <v>636000</v>
      </c>
      <c r="T3641" s="1">
        <v>4125.08</v>
      </c>
      <c r="U3641" s="1">
        <v>807.28</v>
      </c>
      <c r="V3641" s="1">
        <v>165.63</v>
      </c>
      <c r="W3641" s="4">
        <v>600</v>
      </c>
      <c r="X3641" s="1">
        <v>5697.99</v>
      </c>
      <c r="Y3641">
        <v>2</v>
      </c>
      <c r="Z3641">
        <v>7</v>
      </c>
      <c r="AA3641" t="str">
        <f>VLOOKUP($B3641,Sheet1!A:E,5,FALSE)</f>
        <v>Posh neighborhood, private schools, expensive supermarkets, iconic museums. </v>
      </c>
    </row>
    <row r="3642" spans="1:27" x14ac:dyDescent="0.2">
      <c r="A3642">
        <v>3827</v>
      </c>
      <c r="B3642" t="s">
        <v>4537</v>
      </c>
      <c r="C3642" t="s">
        <v>52</v>
      </c>
      <c r="D3642" s="1">
        <v>275000</v>
      </c>
      <c r="E3642">
        <v>1</v>
      </c>
      <c r="F3642">
        <v>1</v>
      </c>
      <c r="G3642">
        <v>880</v>
      </c>
      <c r="H3642" t="s">
        <v>62</v>
      </c>
      <c r="I3642" t="s">
        <v>45</v>
      </c>
      <c r="J3642" s="5">
        <v>11230</v>
      </c>
      <c r="K3642" s="8" t="str">
        <f>VLOOKUP($B3642,Sheet1!A:E,3,FALSE)</f>
        <v>Midwood</v>
      </c>
      <c r="L3642" s="8" t="str">
        <f>VLOOKUP($B3642,Sheet1!A:E,4,FALSE)</f>
        <v>B</v>
      </c>
      <c r="M3642">
        <v>-73.970927399999994</v>
      </c>
      <c r="N3642">
        <v>40.632963400000001</v>
      </c>
      <c r="O3642" s="13">
        <f>VLOOKUP($B3642,Sheet2!A:F,6,FALSE)</f>
        <v>8.0303286400832921</v>
      </c>
      <c r="P3642" s="1">
        <v>55000</v>
      </c>
      <c r="Q3642" s="3">
        <v>6.7500000000000004E-2</v>
      </c>
      <c r="R3642">
        <v>30</v>
      </c>
      <c r="S3642" s="1">
        <v>220000</v>
      </c>
      <c r="T3642" s="1">
        <v>1426.92</v>
      </c>
      <c r="U3642" s="1">
        <v>279.25</v>
      </c>
      <c r="V3642" s="1">
        <v>57.29</v>
      </c>
      <c r="W3642" s="4">
        <v>600</v>
      </c>
      <c r="X3642" s="1">
        <v>2363.46</v>
      </c>
      <c r="Y3642">
        <v>2</v>
      </c>
      <c r="Z3642">
        <v>7</v>
      </c>
      <c r="AA3642" t="str">
        <f>VLOOKUP($B3642,Sheet1!A:E,5,FALSE)</f>
        <v>Brooklyn College, significant Jewish population and institutions.</v>
      </c>
    </row>
    <row r="3643" spans="1:27" x14ac:dyDescent="0.2">
      <c r="A3643">
        <v>3828</v>
      </c>
      <c r="B3643" t="s">
        <v>4538</v>
      </c>
      <c r="C3643" t="s">
        <v>87</v>
      </c>
      <c r="D3643" s="1">
        <v>775000</v>
      </c>
      <c r="E3643">
        <v>6</v>
      </c>
      <c r="F3643">
        <v>2</v>
      </c>
      <c r="G3643" s="2">
        <v>2910</v>
      </c>
      <c r="H3643" t="s">
        <v>425</v>
      </c>
      <c r="I3643" t="s">
        <v>54</v>
      </c>
      <c r="J3643" s="5">
        <v>10462</v>
      </c>
      <c r="K3643" s="8" t="str">
        <f>VLOOKUP($B3643,Sheet1!A:E,3,FALSE)</f>
        <v>Castle Hill</v>
      </c>
      <c r="L3643" s="8" t="str">
        <f>VLOOKUP($B3643,Sheet1!A:E,4,FALSE)</f>
        <v>C</v>
      </c>
      <c r="M3643">
        <v>-73.866988500000005</v>
      </c>
      <c r="N3643">
        <v>40.850127100000002</v>
      </c>
      <c r="O3643" s="13">
        <f>VLOOKUP($B3643,Sheet2!A:F,6,FALSE)</f>
        <v>9.3510478936181727</v>
      </c>
      <c r="P3643" s="1">
        <v>155000</v>
      </c>
      <c r="Q3643" s="3">
        <v>6.7500000000000004E-2</v>
      </c>
      <c r="R3643">
        <v>30</v>
      </c>
      <c r="S3643" s="1">
        <v>620000</v>
      </c>
      <c r="T3643" s="1">
        <v>4021.31</v>
      </c>
      <c r="U3643" s="1">
        <v>786.97</v>
      </c>
      <c r="V3643" s="1">
        <v>161.46</v>
      </c>
      <c r="W3643" s="4">
        <v>550</v>
      </c>
      <c r="X3643" s="1">
        <v>5519.74</v>
      </c>
      <c r="Y3643">
        <v>12</v>
      </c>
      <c r="Z3643">
        <v>18</v>
      </c>
      <c r="AA3643" t="str">
        <f>VLOOKUP($B3643,Sheet1!A:E,5,FALSE)</f>
        <v>Residential neighborhood, suburban feeling, with scenic waterfront views.</v>
      </c>
    </row>
    <row r="3644" spans="1:27" x14ac:dyDescent="0.2">
      <c r="A3644">
        <v>3829</v>
      </c>
      <c r="B3644" t="s">
        <v>4539</v>
      </c>
      <c r="C3644" t="s">
        <v>34</v>
      </c>
      <c r="D3644" s="1">
        <v>2150000</v>
      </c>
      <c r="E3644">
        <v>2</v>
      </c>
      <c r="F3644">
        <v>2</v>
      </c>
      <c r="G3644" s="2">
        <v>2184</v>
      </c>
      <c r="H3644" t="s">
        <v>47</v>
      </c>
      <c r="I3644" t="s">
        <v>28</v>
      </c>
      <c r="J3644" s="5">
        <v>10016</v>
      </c>
      <c r="K3644" s="8" t="str">
        <f>VLOOKUP($B3644,Sheet1!A:E,3,FALSE)</f>
        <v>Murray Hill</v>
      </c>
      <c r="L3644" s="8" t="str">
        <f>VLOOKUP($B3644,Sheet1!A:E,4,FALSE)</f>
        <v>A</v>
      </c>
      <c r="M3644">
        <v>-73.972838899999999</v>
      </c>
      <c r="N3644">
        <v>40.7479844</v>
      </c>
      <c r="O3644" s="13">
        <f>VLOOKUP($B3644,Sheet2!A:F,6,FALSE)</f>
        <v>0.66313229861443412</v>
      </c>
      <c r="P3644" s="1">
        <v>430000</v>
      </c>
      <c r="Q3644" s="3">
        <v>6.7500000000000004E-2</v>
      </c>
      <c r="R3644">
        <v>30</v>
      </c>
      <c r="S3644" s="1">
        <v>1720000</v>
      </c>
      <c r="T3644" s="1">
        <v>11155.89</v>
      </c>
      <c r="U3644" s="1">
        <v>2183.2199999999998</v>
      </c>
      <c r="V3644" s="1">
        <v>447.92</v>
      </c>
      <c r="W3644" s="4">
        <v>600</v>
      </c>
      <c r="X3644" s="1">
        <v>14387.02</v>
      </c>
      <c r="Y3644">
        <v>4</v>
      </c>
      <c r="Z3644">
        <v>14</v>
      </c>
      <c r="AA3644" t="str">
        <f>VLOOKUP($B3644,Sheet1!A:E,5,FALSE)</f>
        <v>Great spot for connecting with new people, Financial &amp; Tech sector workers, fast paced way of life</v>
      </c>
    </row>
    <row r="3645" spans="1:27" x14ac:dyDescent="0.2">
      <c r="A3645">
        <v>3830</v>
      </c>
      <c r="B3645" t="s">
        <v>4540</v>
      </c>
      <c r="C3645" t="s">
        <v>34</v>
      </c>
      <c r="D3645" s="1">
        <v>899000</v>
      </c>
      <c r="E3645">
        <v>3</v>
      </c>
      <c r="F3645">
        <v>1</v>
      </c>
      <c r="G3645" s="2">
        <v>2184</v>
      </c>
      <c r="H3645" t="s">
        <v>2083</v>
      </c>
      <c r="I3645" t="s">
        <v>65</v>
      </c>
      <c r="J3645" s="5">
        <v>11377</v>
      </c>
      <c r="K3645" s="8" t="str">
        <f>VLOOKUP($B3645,Sheet1!A:E,3,FALSE)</f>
        <v>Woodside</v>
      </c>
      <c r="L3645" s="8" t="str">
        <f>VLOOKUP($B3645,Sheet1!A:E,4,FALSE)</f>
        <v>B</v>
      </c>
      <c r="M3645">
        <v>-73.907794699999997</v>
      </c>
      <c r="N3645">
        <v>40.754361299999999</v>
      </c>
      <c r="O3645" s="13">
        <f>VLOOKUP($B3645,Sheet2!A:F,6,FALSE)</f>
        <v>4.0917132167057071</v>
      </c>
      <c r="P3645" s="1">
        <v>179800</v>
      </c>
      <c r="Q3645" s="3">
        <v>6.7500000000000004E-2</v>
      </c>
      <c r="R3645">
        <v>30</v>
      </c>
      <c r="S3645" s="1">
        <v>719200</v>
      </c>
      <c r="T3645" s="1">
        <v>4664.72</v>
      </c>
      <c r="U3645" s="1">
        <v>912.89</v>
      </c>
      <c r="V3645" s="1">
        <v>187.29</v>
      </c>
      <c r="W3645" s="4">
        <v>600</v>
      </c>
      <c r="X3645" s="1">
        <v>6364.9</v>
      </c>
      <c r="Y3645">
        <v>6</v>
      </c>
      <c r="Z3645">
        <v>18</v>
      </c>
      <c r="AA3645" t="str">
        <f>VLOOKUP($B3645,Sheet1!A:E,5,FALSE)</f>
        <v>Sigificant immigrant communities, international dining options, connected with subway and bus lines.</v>
      </c>
    </row>
    <row r="3646" spans="1:27" x14ac:dyDescent="0.2">
      <c r="A3646">
        <v>3831</v>
      </c>
      <c r="B3646" t="s">
        <v>4541</v>
      </c>
      <c r="C3646" t="s">
        <v>34</v>
      </c>
      <c r="D3646" s="1">
        <v>699000</v>
      </c>
      <c r="E3646">
        <v>5</v>
      </c>
      <c r="F3646">
        <v>4</v>
      </c>
      <c r="G3646" s="2">
        <v>1838</v>
      </c>
      <c r="H3646" t="s">
        <v>4542</v>
      </c>
      <c r="I3646" t="s">
        <v>54</v>
      </c>
      <c r="J3646" s="5">
        <v>10458</v>
      </c>
      <c r="K3646" s="8" t="str">
        <f>VLOOKUP($B3646,Sheet1!A:E,3,FALSE)</f>
        <v>Belmont</v>
      </c>
      <c r="L3646" s="8" t="str">
        <f>VLOOKUP($B3646,Sheet1!A:E,4,FALSE)</f>
        <v>C</v>
      </c>
      <c r="M3646">
        <v>-73.884959499999994</v>
      </c>
      <c r="N3646">
        <v>40.867728200000002</v>
      </c>
      <c r="O3646" s="13">
        <f>VLOOKUP($B3646,Sheet2!A:F,6,FALSE)</f>
        <v>9.7505836040913909</v>
      </c>
      <c r="P3646" s="1">
        <v>139800</v>
      </c>
      <c r="Q3646" s="3">
        <v>6.7500000000000004E-2</v>
      </c>
      <c r="R3646">
        <v>30</v>
      </c>
      <c r="S3646" s="1">
        <v>559200</v>
      </c>
      <c r="T3646" s="1">
        <v>3626.96</v>
      </c>
      <c r="U3646" s="1">
        <v>709.8</v>
      </c>
      <c r="V3646" s="1">
        <v>145.63</v>
      </c>
      <c r="W3646" s="4">
        <v>160</v>
      </c>
      <c r="X3646" s="1">
        <v>4642.3900000000003</v>
      </c>
      <c r="Y3646">
        <v>10</v>
      </c>
      <c r="Z3646">
        <v>8</v>
      </c>
      <c r="AA3646" t="str">
        <f>VLOOKUP($B3646,Sheet1!A:E,5,FALSE)</f>
        <v>Arthur Avenue, the original Little Italy in the bronx. Still many Italian American eateries and markets.</v>
      </c>
    </row>
    <row r="3647" spans="1:27" x14ac:dyDescent="0.2">
      <c r="A3647">
        <v>3832</v>
      </c>
      <c r="B3647" t="s">
        <v>4543</v>
      </c>
      <c r="C3647" t="s">
        <v>87</v>
      </c>
      <c r="D3647" s="1">
        <v>904000</v>
      </c>
      <c r="E3647">
        <v>4</v>
      </c>
      <c r="F3647">
        <v>3</v>
      </c>
      <c r="G3647" s="2">
        <v>2184</v>
      </c>
      <c r="H3647" t="s">
        <v>1653</v>
      </c>
      <c r="I3647" t="s">
        <v>65</v>
      </c>
      <c r="J3647" s="5">
        <v>11366</v>
      </c>
      <c r="K3647" s="8" t="str">
        <f>VLOOKUP($B3647,Sheet1!A:E,3,FALSE)</f>
        <v>Fresh Meadows</v>
      </c>
      <c r="L3647" s="8" t="str">
        <f>VLOOKUP($B3647,Sheet1!A:E,4,FALSE)</f>
        <v>A-</v>
      </c>
      <c r="M3647">
        <v>-73.8094885</v>
      </c>
      <c r="N3647">
        <v>40.723630800000002</v>
      </c>
      <c r="O3647" s="13">
        <f>VLOOKUP($B3647,Sheet2!A:F,6,FALSE)</f>
        <v>9.3966284103290398</v>
      </c>
      <c r="P3647" s="1">
        <v>180800</v>
      </c>
      <c r="Q3647" s="3">
        <v>6.7500000000000004E-2</v>
      </c>
      <c r="R3647">
        <v>30</v>
      </c>
      <c r="S3647" s="1">
        <v>723200</v>
      </c>
      <c r="T3647" s="1">
        <v>4690.66</v>
      </c>
      <c r="U3647" s="1">
        <v>917.97</v>
      </c>
      <c r="V3647" s="1">
        <v>188.33</v>
      </c>
      <c r="W3647" s="4">
        <v>600</v>
      </c>
      <c r="X3647" s="1">
        <v>6396.96</v>
      </c>
      <c r="Y3647">
        <v>8</v>
      </c>
      <c r="Z3647">
        <v>11</v>
      </c>
      <c r="AA3647" t="str">
        <f>VLOOKUP($B3647,Sheet1!A:E,5,FALSE)</f>
        <v>Suburban Residential area near St. John's Univeristy and Fresh Meadows Shopping Center.</v>
      </c>
    </row>
    <row r="3648" spans="1:27" x14ac:dyDescent="0.2">
      <c r="A3648">
        <v>3833</v>
      </c>
      <c r="B3648" t="s">
        <v>4544</v>
      </c>
      <c r="C3648" t="s">
        <v>34</v>
      </c>
      <c r="D3648" s="1">
        <v>669000</v>
      </c>
      <c r="E3648">
        <v>3</v>
      </c>
      <c r="F3648">
        <v>1</v>
      </c>
      <c r="G3648" s="2">
        <v>2184</v>
      </c>
      <c r="H3648" t="s">
        <v>4545</v>
      </c>
      <c r="I3648" t="s">
        <v>65</v>
      </c>
      <c r="J3648" s="5">
        <v>11421</v>
      </c>
      <c r="K3648" s="8" t="str">
        <f>VLOOKUP($B3648,Sheet1!A:E,3,FALSE)</f>
        <v>Woodhaven</v>
      </c>
      <c r="L3648" s="8" t="str">
        <f>VLOOKUP($B3648,Sheet1!A:E,4,FALSE)</f>
        <v>B</v>
      </c>
      <c r="M3648">
        <v>-73.8484421</v>
      </c>
      <c r="N3648">
        <v>40.689962199999997</v>
      </c>
      <c r="O3648" s="13">
        <f>VLOOKUP($B3648,Sheet2!A:F,6,FALSE)</f>
        <v>8.2592176619904283</v>
      </c>
      <c r="P3648" s="1">
        <v>133800</v>
      </c>
      <c r="Q3648" s="3">
        <v>6.7500000000000004E-2</v>
      </c>
      <c r="R3648">
        <v>30</v>
      </c>
      <c r="S3648" s="1">
        <v>535200</v>
      </c>
      <c r="T3648" s="1">
        <v>3471.3</v>
      </c>
      <c r="U3648" s="1">
        <v>679.34</v>
      </c>
      <c r="V3648" s="1">
        <v>139.38</v>
      </c>
      <c r="W3648" s="4">
        <v>600</v>
      </c>
      <c r="X3648" s="1">
        <v>4890.01</v>
      </c>
      <c r="Y3648">
        <v>6</v>
      </c>
      <c r="Z3648">
        <v>18</v>
      </c>
      <c r="AA3648" t="str">
        <f>VLOOKUP($B3648,Sheet1!A:E,5,FALSE)</f>
        <v>Jamaica Bay, Woodhaven Library, primarilly reisdential.</v>
      </c>
    </row>
    <row r="3649" spans="1:27" x14ac:dyDescent="0.2">
      <c r="A3649">
        <v>3834</v>
      </c>
      <c r="B3649" t="s">
        <v>4546</v>
      </c>
      <c r="C3649" t="s">
        <v>52</v>
      </c>
      <c r="D3649" s="1">
        <v>279000</v>
      </c>
      <c r="E3649">
        <v>1</v>
      </c>
      <c r="F3649">
        <v>1</v>
      </c>
      <c r="G3649" s="2">
        <v>2184</v>
      </c>
      <c r="H3649" t="s">
        <v>3668</v>
      </c>
      <c r="I3649" t="s">
        <v>65</v>
      </c>
      <c r="J3649" s="5">
        <v>11374</v>
      </c>
      <c r="K3649" s="8" t="str">
        <f>VLOOKUP($B3649,Sheet1!A:E,3,FALSE)</f>
        <v>Rego Park</v>
      </c>
      <c r="L3649" s="8" t="str">
        <f>VLOOKUP($B3649,Sheet1!A:E,4,FALSE)</f>
        <v>B+</v>
      </c>
      <c r="M3649">
        <v>-73.857730000000004</v>
      </c>
      <c r="N3649">
        <v>40.7312899</v>
      </c>
      <c r="O3649" s="13">
        <f>VLOOKUP($B3649,Sheet2!A:F,6,FALSE)</f>
        <v>6.8103525961329998</v>
      </c>
      <c r="P3649" s="1">
        <v>55800</v>
      </c>
      <c r="Q3649" s="3">
        <v>6.7500000000000004E-2</v>
      </c>
      <c r="R3649">
        <v>30</v>
      </c>
      <c r="S3649" s="1">
        <v>223200</v>
      </c>
      <c r="T3649" s="1">
        <v>1447.67</v>
      </c>
      <c r="U3649" s="1">
        <v>283.31</v>
      </c>
      <c r="V3649" s="1">
        <v>58.13</v>
      </c>
      <c r="W3649" s="4">
        <v>375</v>
      </c>
      <c r="X3649" s="1">
        <v>2164.11</v>
      </c>
      <c r="Y3649">
        <v>2</v>
      </c>
      <c r="Z3649">
        <v>18</v>
      </c>
      <c r="AA3649" t="str">
        <f>VLOOKUP($B3649,Sheet1!A:E,5,FALSE)</f>
        <v>Queens Center Mall, sigificant recent immigrant populations. </v>
      </c>
    </row>
    <row r="3650" spans="1:27" x14ac:dyDescent="0.2">
      <c r="A3650">
        <v>3835</v>
      </c>
      <c r="B3650" t="s">
        <v>4547</v>
      </c>
      <c r="C3650" t="s">
        <v>52</v>
      </c>
      <c r="D3650" s="1">
        <v>330000</v>
      </c>
      <c r="E3650">
        <v>1</v>
      </c>
      <c r="F3650">
        <v>1</v>
      </c>
      <c r="G3650">
        <v>656</v>
      </c>
      <c r="H3650" t="s">
        <v>903</v>
      </c>
      <c r="I3650" t="s">
        <v>65</v>
      </c>
      <c r="J3650" s="5">
        <v>11360</v>
      </c>
      <c r="K3650" s="8" t="str">
        <f>VLOOKUP($B3650,Sheet1!A:E,3,FALSE)</f>
        <v>Bayside</v>
      </c>
      <c r="L3650" s="8" t="str">
        <f>VLOOKUP($B3650,Sheet1!A:E,4,FALSE)</f>
        <v>A</v>
      </c>
      <c r="M3650">
        <v>-73.776196200000001</v>
      </c>
      <c r="N3650">
        <v>40.784301200000002</v>
      </c>
      <c r="O3650" s="13">
        <f>VLOOKUP($B3650,Sheet2!A:F,6,FALSE)</f>
        <v>11.246742568957719</v>
      </c>
      <c r="P3650" s="1">
        <v>66000</v>
      </c>
      <c r="Q3650" s="3">
        <v>6.7500000000000004E-2</v>
      </c>
      <c r="R3650">
        <v>30</v>
      </c>
      <c r="S3650" s="1">
        <v>264000</v>
      </c>
      <c r="T3650" s="1">
        <v>1712.3</v>
      </c>
      <c r="U3650" s="1">
        <v>335.1</v>
      </c>
      <c r="V3650" s="1">
        <v>68.75</v>
      </c>
      <c r="W3650" s="4">
        <v>205</v>
      </c>
      <c r="X3650" s="1">
        <v>2321.15</v>
      </c>
      <c r="Y3650">
        <v>2</v>
      </c>
      <c r="Z3650">
        <v>5</v>
      </c>
      <c r="AA3650" t="str">
        <f>VLOOKUP($B3650,Sheet1!A:E,5,FALSE)</f>
        <v>Suburban style homes in Northeast Queens, large Korean community, with its most commerical street being Bell Boulevard</v>
      </c>
    </row>
    <row r="3651" spans="1:27" x14ac:dyDescent="0.2">
      <c r="A3651">
        <v>3837</v>
      </c>
      <c r="B3651" t="s">
        <v>4548</v>
      </c>
      <c r="C3651" t="s">
        <v>52</v>
      </c>
      <c r="D3651" s="1">
        <v>399000</v>
      </c>
      <c r="E3651">
        <v>3</v>
      </c>
      <c r="F3651">
        <v>1</v>
      </c>
      <c r="G3651" s="2">
        <v>2184</v>
      </c>
      <c r="H3651" t="s">
        <v>487</v>
      </c>
      <c r="I3651" t="s">
        <v>28</v>
      </c>
      <c r="J3651" s="5">
        <v>10021</v>
      </c>
      <c r="K3651" s="8" t="str">
        <f>VLOOKUP($B3651,Sheet1!A:E,3,FALSE)</f>
        <v>Upper East Side</v>
      </c>
      <c r="L3651" s="8" t="str">
        <f>VLOOKUP($B3651,Sheet1!A:E,4,FALSE)</f>
        <v>A</v>
      </c>
      <c r="M3651">
        <v>-73.959012599999994</v>
      </c>
      <c r="N3651">
        <v>40.769729699999999</v>
      </c>
      <c r="O3651" s="13">
        <f>VLOOKUP($B3651,Sheet2!A:F,6,FALSE)</f>
        <v>2.0008132382897399</v>
      </c>
      <c r="P3651" s="1">
        <v>79800</v>
      </c>
      <c r="Q3651" s="3">
        <v>6.7500000000000004E-2</v>
      </c>
      <c r="R3651">
        <v>30</v>
      </c>
      <c r="S3651" s="1">
        <v>319200</v>
      </c>
      <c r="T3651" s="1">
        <v>2070.33</v>
      </c>
      <c r="U3651" s="1">
        <v>405.16</v>
      </c>
      <c r="V3651" s="1">
        <v>83.13</v>
      </c>
      <c r="W3651" s="4">
        <v>600</v>
      </c>
      <c r="X3651" s="1">
        <v>3158.61</v>
      </c>
      <c r="Y3651">
        <v>6</v>
      </c>
      <c r="Z3651">
        <v>18</v>
      </c>
      <c r="AA3651" t="str">
        <f>VLOOKUP($B3651,Sheet1!A:E,5,FALSE)</f>
        <v>Posh neighborhood, private schools, expensive supermarkets, iconic museums. </v>
      </c>
    </row>
    <row r="3652" spans="1:27" x14ac:dyDescent="0.2">
      <c r="A3652">
        <v>3838</v>
      </c>
      <c r="B3652" t="s">
        <v>4549</v>
      </c>
      <c r="C3652" t="s">
        <v>52</v>
      </c>
      <c r="D3652" s="1">
        <v>740000</v>
      </c>
      <c r="E3652">
        <v>2</v>
      </c>
      <c r="F3652">
        <v>1</v>
      </c>
      <c r="G3652" s="2">
        <v>2184</v>
      </c>
      <c r="H3652" t="s">
        <v>69</v>
      </c>
      <c r="I3652" t="s">
        <v>28</v>
      </c>
      <c r="J3652" s="5">
        <v>10024</v>
      </c>
      <c r="K3652" s="8" t="str">
        <f>VLOOKUP($B3652,Sheet1!A:E,3,FALSE)</f>
        <v>Upper West Side</v>
      </c>
      <c r="L3652" s="8" t="str">
        <f>VLOOKUP($B3652,Sheet1!A:E,4,FALSE)</f>
        <v>A</v>
      </c>
      <c r="M3652">
        <v>-73.970009099999999</v>
      </c>
      <c r="N3652">
        <v>40.788708399999997</v>
      </c>
      <c r="O3652" s="13">
        <f>VLOOKUP($B3652,Sheet2!A:F,6,FALSE)</f>
        <v>2.8690170875360699</v>
      </c>
      <c r="P3652" s="1">
        <v>148000</v>
      </c>
      <c r="Q3652" s="3">
        <v>6.7500000000000004E-2</v>
      </c>
      <c r="R3652">
        <v>30</v>
      </c>
      <c r="S3652" s="1">
        <v>592000</v>
      </c>
      <c r="T3652" s="1">
        <v>3839.7</v>
      </c>
      <c r="U3652" s="1">
        <v>751.43</v>
      </c>
      <c r="V3652" s="1">
        <v>154.16999999999999</v>
      </c>
      <c r="W3652" s="4">
        <v>1400</v>
      </c>
      <c r="X3652" s="1">
        <v>6145.3</v>
      </c>
      <c r="Y3652">
        <v>4</v>
      </c>
      <c r="Z3652">
        <v>18</v>
      </c>
      <c r="AA3652" t="str">
        <f>VLOOKUP($B3652,Sheet1!A:E,5,FALSE)</f>
        <v>Western edge of Central Park, Lincoln Center, affluent area.</v>
      </c>
    </row>
    <row r="3653" spans="1:27" x14ac:dyDescent="0.2">
      <c r="A3653">
        <v>3839</v>
      </c>
      <c r="B3653" t="s">
        <v>4550</v>
      </c>
      <c r="C3653" t="s">
        <v>34</v>
      </c>
      <c r="D3653" s="1">
        <v>590000</v>
      </c>
      <c r="E3653">
        <v>5</v>
      </c>
      <c r="F3653">
        <v>3</v>
      </c>
      <c r="G3653" s="2">
        <v>1152</v>
      </c>
      <c r="H3653" t="s">
        <v>2709</v>
      </c>
      <c r="I3653" t="s">
        <v>65</v>
      </c>
      <c r="J3653" s="5">
        <v>11691</v>
      </c>
      <c r="K3653" s="8" t="str">
        <f>VLOOKUP($B3653,Sheet1!A:E,3,FALSE)</f>
        <v>Rockaway</v>
      </c>
      <c r="L3653" s="8" t="str">
        <f>VLOOKUP($B3653,Sheet1!A:E,4,FALSE)</f>
        <v>B-</v>
      </c>
      <c r="M3653">
        <v>-73.758715499999994</v>
      </c>
      <c r="N3653">
        <v>40.6019328</v>
      </c>
      <c r="O3653" s="13">
        <f>VLOOKUP($B3653,Sheet2!A:F,6,FALSE)</f>
        <v>15.63899547491804</v>
      </c>
      <c r="P3653" s="1">
        <v>118000</v>
      </c>
      <c r="Q3653" s="3">
        <v>6.7500000000000004E-2</v>
      </c>
      <c r="R3653">
        <v>30</v>
      </c>
      <c r="S3653" s="1">
        <v>472000</v>
      </c>
      <c r="T3653" s="1">
        <v>3061.38</v>
      </c>
      <c r="U3653" s="1">
        <v>599.12</v>
      </c>
      <c r="V3653" s="1">
        <v>122.92</v>
      </c>
      <c r="W3653" s="4">
        <v>1700</v>
      </c>
      <c r="X3653" s="1">
        <v>5483.42</v>
      </c>
      <c r="Y3653">
        <v>10</v>
      </c>
      <c r="Z3653">
        <v>6</v>
      </c>
      <c r="AA3653" t="str">
        <f>VLOOKUP($B3653,Sheet1!A:E,5,FALSE)</f>
        <v>Rockaway Beach, boardwalk, surfing, outdoor activity, "urban beach town". </v>
      </c>
    </row>
    <row r="3654" spans="1:27" x14ac:dyDescent="0.2">
      <c r="A3654">
        <v>3841</v>
      </c>
      <c r="B3654" t="s">
        <v>4551</v>
      </c>
      <c r="C3654" t="s">
        <v>34</v>
      </c>
      <c r="D3654" s="1">
        <v>1250000</v>
      </c>
      <c r="E3654">
        <v>3</v>
      </c>
      <c r="F3654">
        <v>2</v>
      </c>
      <c r="G3654" s="2">
        <v>2049</v>
      </c>
      <c r="H3654" t="s">
        <v>4552</v>
      </c>
      <c r="I3654" t="s">
        <v>45</v>
      </c>
      <c r="J3654" s="5">
        <v>11203</v>
      </c>
      <c r="K3654" s="8" t="str">
        <f>VLOOKUP($B3654,Sheet1!A:E,3,FALSE)</f>
        <v>Flatbush</v>
      </c>
      <c r="L3654" s="8" t="str">
        <f>VLOOKUP($B3654,Sheet1!A:E,4,FALSE)</f>
        <v>B</v>
      </c>
      <c r="M3654">
        <v>-73.945109400000007</v>
      </c>
      <c r="N3654">
        <v>40.652097099999999</v>
      </c>
      <c r="O3654" s="13">
        <f>VLOOKUP($B3654,Sheet2!A:F,6,FALSE)</f>
        <v>7.0017019941897516</v>
      </c>
      <c r="P3654" s="1">
        <v>250000</v>
      </c>
      <c r="Q3654" s="3">
        <v>6.7500000000000004E-2</v>
      </c>
      <c r="R3654">
        <v>30</v>
      </c>
      <c r="S3654" s="1">
        <v>1000000</v>
      </c>
      <c r="T3654" s="1">
        <v>6485.98</v>
      </c>
      <c r="U3654" s="1">
        <v>1269.31</v>
      </c>
      <c r="V3654" s="1">
        <v>260.42</v>
      </c>
      <c r="W3654" s="4">
        <v>600</v>
      </c>
      <c r="X3654" s="1">
        <v>8615.7099999999991</v>
      </c>
      <c r="Y3654">
        <v>6</v>
      </c>
      <c r="Z3654">
        <v>13</v>
      </c>
      <c r="AA3654" t="str">
        <f>VLOOKUP($B3654,Sheet1!A:E,5,FALSE)</f>
        <v>Family friendly neighborhood, Open Space, South of Prospect Park, more affordable, having Carribean &amp; Haitian Influence.</v>
      </c>
    </row>
    <row r="3655" spans="1:27" x14ac:dyDescent="0.2">
      <c r="A3655">
        <v>3842</v>
      </c>
      <c r="B3655" t="s">
        <v>4553</v>
      </c>
      <c r="C3655" t="s">
        <v>52</v>
      </c>
      <c r="D3655" s="1">
        <v>975000</v>
      </c>
      <c r="E3655">
        <v>2</v>
      </c>
      <c r="F3655">
        <v>2</v>
      </c>
      <c r="G3655" s="2">
        <v>1270</v>
      </c>
      <c r="H3655" t="s">
        <v>39</v>
      </c>
      <c r="I3655" t="s">
        <v>28</v>
      </c>
      <c r="J3655" s="5">
        <v>10032</v>
      </c>
      <c r="K3655" s="8" t="str">
        <f>VLOOKUP($B3655,Sheet1!A:E,3,FALSE)</f>
        <v>Washington Heights</v>
      </c>
      <c r="L3655" s="8" t="str">
        <f>VLOOKUP($B3655,Sheet1!A:E,4,FALSE)</f>
        <v>B</v>
      </c>
      <c r="M3655">
        <v>-73.947794799999997</v>
      </c>
      <c r="N3655">
        <v>40.837033099999999</v>
      </c>
      <c r="O3655" s="13">
        <f>VLOOKUP($B3655,Sheet2!A:F,6,FALSE)</f>
        <v>6.399132691558072</v>
      </c>
      <c r="P3655" s="1">
        <v>195000</v>
      </c>
      <c r="Q3655" s="3">
        <v>6.7500000000000004E-2</v>
      </c>
      <c r="R3655">
        <v>30</v>
      </c>
      <c r="S3655" s="1">
        <v>780000</v>
      </c>
      <c r="T3655" s="1">
        <v>5059.07</v>
      </c>
      <c r="U3655" s="1">
        <v>990.06</v>
      </c>
      <c r="V3655" s="1">
        <v>203.13</v>
      </c>
      <c r="W3655" s="4">
        <v>600</v>
      </c>
      <c r="X3655" s="1">
        <v>6852.25</v>
      </c>
      <c r="Y3655">
        <v>4</v>
      </c>
      <c r="Z3655">
        <v>8</v>
      </c>
      <c r="AA3655" t="str">
        <f>VLOOKUP($B3655,Sheet1!A:E,5,FALSE)</f>
        <v>Dominican community, Dykman Street, George Washington Bridge, Columbia University</v>
      </c>
    </row>
    <row r="3656" spans="1:27" x14ac:dyDescent="0.2">
      <c r="A3656">
        <v>3843</v>
      </c>
      <c r="B3656" t="s">
        <v>4554</v>
      </c>
      <c r="C3656" t="s">
        <v>26</v>
      </c>
      <c r="D3656" s="1">
        <v>849000</v>
      </c>
      <c r="E3656">
        <v>3</v>
      </c>
      <c r="F3656">
        <v>2</v>
      </c>
      <c r="G3656" s="2">
        <v>2184</v>
      </c>
      <c r="H3656" t="s">
        <v>69</v>
      </c>
      <c r="I3656" t="s">
        <v>28</v>
      </c>
      <c r="J3656" s="5">
        <v>10023</v>
      </c>
      <c r="K3656" s="8" t="str">
        <f>VLOOKUP($B3656,Sheet1!A:E,3,FALSE)</f>
        <v>Upper West Side</v>
      </c>
      <c r="L3656" s="8" t="str">
        <f>VLOOKUP($B3656,Sheet1!A:E,4,FALSE)</f>
        <v>A</v>
      </c>
      <c r="M3656">
        <v>-73.980242799999999</v>
      </c>
      <c r="N3656">
        <v>40.7719831</v>
      </c>
      <c r="O3656" s="13">
        <f>VLOOKUP($B3656,Sheet2!A:F,6,FALSE)</f>
        <v>1.6215103410265339</v>
      </c>
      <c r="P3656" s="1">
        <v>169800</v>
      </c>
      <c r="Q3656" s="3">
        <v>6.7500000000000004E-2</v>
      </c>
      <c r="R3656">
        <v>30</v>
      </c>
      <c r="S3656" s="1">
        <v>679200</v>
      </c>
      <c r="T3656" s="1">
        <v>4405.28</v>
      </c>
      <c r="U3656" s="1">
        <v>862.12</v>
      </c>
      <c r="V3656" s="1">
        <v>176.88</v>
      </c>
      <c r="W3656" s="4">
        <v>600</v>
      </c>
      <c r="X3656" s="1">
        <v>6044.27</v>
      </c>
      <c r="Y3656">
        <v>6</v>
      </c>
      <c r="Z3656">
        <v>14</v>
      </c>
      <c r="AA3656" t="str">
        <f>VLOOKUP($B3656,Sheet1!A:E,5,FALSE)</f>
        <v>Western edge of Central Park, Lincoln Center, affluent area.</v>
      </c>
    </row>
    <row r="3657" spans="1:27" x14ac:dyDescent="0.2">
      <c r="A3657">
        <v>3844</v>
      </c>
      <c r="B3657" t="s">
        <v>4555</v>
      </c>
      <c r="C3657" t="s">
        <v>34</v>
      </c>
      <c r="D3657" s="1">
        <v>1699000</v>
      </c>
      <c r="E3657">
        <v>3</v>
      </c>
      <c r="F3657">
        <v>2</v>
      </c>
      <c r="G3657" s="2">
        <v>2200</v>
      </c>
      <c r="H3657" t="s">
        <v>69</v>
      </c>
      <c r="I3657" t="s">
        <v>45</v>
      </c>
      <c r="J3657" s="5">
        <v>11238</v>
      </c>
      <c r="K3657" s="8" t="str">
        <f>VLOOKUP($B3657,Sheet1!A:E,3,FALSE)</f>
        <v>Clinton Hill</v>
      </c>
      <c r="L3657" s="8" t="str">
        <f>VLOOKUP($B3657,Sheet1!A:E,4,FALSE)</f>
        <v>A</v>
      </c>
      <c r="M3657">
        <v>-73.958464899999996</v>
      </c>
      <c r="N3657">
        <v>40.687072800000003</v>
      </c>
      <c r="O3657" s="13">
        <f>VLOOKUP($B3657,Sheet2!A:F,6,FALSE)</f>
        <v>4.4895108422776726</v>
      </c>
      <c r="P3657" s="1">
        <v>339800</v>
      </c>
      <c r="Q3657" s="3">
        <v>6.7500000000000004E-2</v>
      </c>
      <c r="R3657">
        <v>30</v>
      </c>
      <c r="S3657" s="1">
        <v>1359200</v>
      </c>
      <c r="T3657" s="1">
        <v>8815.75</v>
      </c>
      <c r="U3657" s="1">
        <v>1725.25</v>
      </c>
      <c r="V3657" s="1">
        <v>353.96</v>
      </c>
      <c r="W3657" s="4">
        <v>205</v>
      </c>
      <c r="X3657" s="1">
        <v>11099.95</v>
      </c>
      <c r="Y3657">
        <v>6</v>
      </c>
      <c r="Z3657">
        <v>14</v>
      </c>
      <c r="AA3657" t="str">
        <f>VLOOKUP($B3657,Sheet1!A:E,5,FALSE)</f>
        <v>19th century brownstones, professionally diverse with artist, corporate workers, and students. Pratt Institute</v>
      </c>
    </row>
    <row r="3658" spans="1:27" x14ac:dyDescent="0.2">
      <c r="A3658">
        <v>3845</v>
      </c>
      <c r="B3658" t="s">
        <v>4556</v>
      </c>
      <c r="C3658" t="s">
        <v>52</v>
      </c>
      <c r="D3658" s="1">
        <v>1195000</v>
      </c>
      <c r="E3658">
        <v>2</v>
      </c>
      <c r="F3658">
        <v>2</v>
      </c>
      <c r="G3658" s="2">
        <v>2184</v>
      </c>
      <c r="H3658" t="s">
        <v>69</v>
      </c>
      <c r="I3658" t="s">
        <v>28</v>
      </c>
      <c r="J3658" s="5">
        <v>10028</v>
      </c>
      <c r="K3658" s="8" t="str">
        <f>VLOOKUP($B3658,Sheet1!A:E,3,FALSE)</f>
        <v>Upper East Side</v>
      </c>
      <c r="L3658" s="8" t="str">
        <f>VLOOKUP($B3658,Sheet1!A:E,4,FALSE)</f>
        <v>A</v>
      </c>
      <c r="M3658">
        <v>-73.948886400000006</v>
      </c>
      <c r="N3658">
        <v>40.774749999999997</v>
      </c>
      <c r="O3658" s="13">
        <f>VLOOKUP($B3658,Sheet2!A:F,6,FALSE)</f>
        <v>2.6225885303626968</v>
      </c>
      <c r="P3658" s="1">
        <v>239000</v>
      </c>
      <c r="Q3658" s="3">
        <v>6.7500000000000004E-2</v>
      </c>
      <c r="R3658">
        <v>30</v>
      </c>
      <c r="S3658" s="1">
        <v>956000</v>
      </c>
      <c r="T3658" s="1">
        <v>6200.6</v>
      </c>
      <c r="U3658" s="1">
        <v>1213.46</v>
      </c>
      <c r="V3658" s="1">
        <v>248.96</v>
      </c>
      <c r="W3658" s="4">
        <v>550</v>
      </c>
      <c r="X3658" s="1">
        <v>8213.02</v>
      </c>
      <c r="Y3658">
        <v>4</v>
      </c>
      <c r="Z3658">
        <v>14</v>
      </c>
      <c r="AA3658" t="str">
        <f>VLOOKUP($B3658,Sheet1!A:E,5,FALSE)</f>
        <v>Posh neighborhood, private schools, expensive supermarkets, iconic museums. </v>
      </c>
    </row>
    <row r="3659" spans="1:27" x14ac:dyDescent="0.2">
      <c r="A3659">
        <v>3846</v>
      </c>
      <c r="B3659" t="s">
        <v>4557</v>
      </c>
      <c r="C3659" t="s">
        <v>52</v>
      </c>
      <c r="D3659" s="1">
        <v>190000</v>
      </c>
      <c r="E3659">
        <v>3</v>
      </c>
      <c r="F3659">
        <v>1</v>
      </c>
      <c r="G3659">
        <v>500</v>
      </c>
      <c r="H3659" t="s">
        <v>81</v>
      </c>
      <c r="I3659" t="s">
        <v>65</v>
      </c>
      <c r="J3659" s="5">
        <v>11432</v>
      </c>
      <c r="K3659" s="8" t="str">
        <f>VLOOKUP($B3659,Sheet1!A:E,3,FALSE)</f>
        <v>Jamaica</v>
      </c>
      <c r="L3659" s="8" t="str">
        <f>VLOOKUP($B3659,Sheet1!A:E,4,FALSE)</f>
        <v>C</v>
      </c>
      <c r="M3659">
        <v>-73.788510000000002</v>
      </c>
      <c r="N3659">
        <v>40.712249900000003</v>
      </c>
      <c r="O3659" s="13">
        <f>VLOOKUP($B3659,Sheet2!A:F,6,FALSE)</f>
        <v>10.640033655610321</v>
      </c>
      <c r="P3659" s="1">
        <v>38000</v>
      </c>
      <c r="Q3659" s="3">
        <v>6.7500000000000004E-2</v>
      </c>
      <c r="R3659">
        <v>30</v>
      </c>
      <c r="S3659" s="1">
        <v>152000</v>
      </c>
      <c r="T3659" s="1">
        <v>985.87</v>
      </c>
      <c r="U3659" s="1">
        <v>192.94</v>
      </c>
      <c r="V3659" s="1">
        <v>39.58</v>
      </c>
      <c r="W3659" s="4">
        <v>375</v>
      </c>
      <c r="X3659" s="1">
        <v>1593.39</v>
      </c>
      <c r="Y3659">
        <v>6</v>
      </c>
      <c r="Z3659">
        <v>4</v>
      </c>
      <c r="AA3659" t="str">
        <f>VLOOKUP($B3659,Sheet1!A:E,5,FALSE)</f>
        <v>Sectioned into 3 sub-neighborhoods, estates in the north east, west shopping areas, and South high crime area.</v>
      </c>
    </row>
    <row r="3660" spans="1:27" x14ac:dyDescent="0.2">
      <c r="A3660">
        <v>3847</v>
      </c>
      <c r="B3660" t="s">
        <v>4558</v>
      </c>
      <c r="C3660" t="s">
        <v>52</v>
      </c>
      <c r="D3660" s="1">
        <v>405000</v>
      </c>
      <c r="E3660">
        <v>3</v>
      </c>
      <c r="F3660">
        <v>1</v>
      </c>
      <c r="G3660">
        <v>550</v>
      </c>
      <c r="H3660" t="s">
        <v>325</v>
      </c>
      <c r="I3660" t="s">
        <v>28</v>
      </c>
      <c r="J3660" s="5">
        <v>10028</v>
      </c>
      <c r="K3660" s="8" t="str">
        <f>VLOOKUP($B3660,Sheet1!A:E,3,FALSE)</f>
        <v>Upper East Side</v>
      </c>
      <c r="L3660" s="8" t="str">
        <f>VLOOKUP($B3660,Sheet1!A:E,4,FALSE)</f>
        <v>A</v>
      </c>
      <c r="M3660">
        <v>-73.952298900000002</v>
      </c>
      <c r="N3660">
        <v>40.774066599999998</v>
      </c>
      <c r="O3660" s="13">
        <f>VLOOKUP($B3660,Sheet2!A:F,6,FALSE)</f>
        <v>2.461073043946655</v>
      </c>
      <c r="P3660" s="1">
        <v>81000</v>
      </c>
      <c r="Q3660" s="3">
        <v>6.7500000000000004E-2</v>
      </c>
      <c r="R3660">
        <v>30</v>
      </c>
      <c r="S3660" s="1">
        <v>324000</v>
      </c>
      <c r="T3660" s="1">
        <v>2101.46</v>
      </c>
      <c r="U3660" s="1">
        <v>411.26</v>
      </c>
      <c r="V3660" s="1">
        <v>84.38</v>
      </c>
      <c r="W3660" s="4">
        <v>600</v>
      </c>
      <c r="X3660" s="1">
        <v>3197.09</v>
      </c>
      <c r="Y3660">
        <v>6</v>
      </c>
      <c r="Z3660">
        <v>5</v>
      </c>
      <c r="AA3660" t="str">
        <f>VLOOKUP($B3660,Sheet1!A:E,5,FALSE)</f>
        <v>Posh neighborhood, private schools, expensive supermarkets, iconic museums. </v>
      </c>
    </row>
    <row r="3661" spans="1:27" x14ac:dyDescent="0.2">
      <c r="A3661">
        <v>3848</v>
      </c>
      <c r="B3661" t="s">
        <v>4559</v>
      </c>
      <c r="C3661" t="s">
        <v>52</v>
      </c>
      <c r="D3661" s="1">
        <v>169500</v>
      </c>
      <c r="E3661">
        <v>1</v>
      </c>
      <c r="F3661">
        <v>1</v>
      </c>
      <c r="G3661" s="2">
        <v>2184</v>
      </c>
      <c r="H3661" t="s">
        <v>4560</v>
      </c>
      <c r="I3661" t="s">
        <v>54</v>
      </c>
      <c r="J3661" s="5">
        <v>10462</v>
      </c>
      <c r="K3661" s="8" t="str">
        <f>VLOOKUP($B3661,Sheet1!A:E,3,FALSE)</f>
        <v>Castle Hill</v>
      </c>
      <c r="L3661" s="8" t="str">
        <f>VLOOKUP($B3661,Sheet1!A:E,4,FALSE)</f>
        <v>C</v>
      </c>
      <c r="M3661">
        <v>-73.863623700000005</v>
      </c>
      <c r="N3661">
        <v>40.853102100000001</v>
      </c>
      <c r="O3661" s="13">
        <f>VLOOKUP($B3661,Sheet2!A:F,6,FALSE)</f>
        <v>9.6216164570992788</v>
      </c>
      <c r="P3661" s="1">
        <v>33900</v>
      </c>
      <c r="Q3661" s="3">
        <v>6.7500000000000004E-2</v>
      </c>
      <c r="R3661">
        <v>30</v>
      </c>
      <c r="S3661" s="1">
        <v>135600</v>
      </c>
      <c r="T3661" s="1">
        <v>879.5</v>
      </c>
      <c r="U3661" s="1">
        <v>172.12</v>
      </c>
      <c r="V3661" s="1">
        <v>35.31</v>
      </c>
      <c r="W3661" s="4">
        <v>205</v>
      </c>
      <c r="X3661" s="1">
        <v>1291.93</v>
      </c>
      <c r="Y3661">
        <v>2</v>
      </c>
      <c r="Z3661">
        <v>18</v>
      </c>
      <c r="AA3661" t="str">
        <f>VLOOKUP($B3661,Sheet1!A:E,5,FALSE)</f>
        <v>Residential neighborhood, suburban feeling, with scenic waterfront views.</v>
      </c>
    </row>
    <row r="3662" spans="1:27" x14ac:dyDescent="0.2">
      <c r="A3662">
        <v>3849</v>
      </c>
      <c r="B3662" t="s">
        <v>4561</v>
      </c>
      <c r="C3662" t="s">
        <v>34</v>
      </c>
      <c r="D3662" s="1">
        <v>738280</v>
      </c>
      <c r="E3662">
        <v>3</v>
      </c>
      <c r="F3662">
        <v>2.5</v>
      </c>
      <c r="G3662" s="2">
        <v>1302</v>
      </c>
      <c r="H3662" t="s">
        <v>451</v>
      </c>
      <c r="I3662" t="s">
        <v>65</v>
      </c>
      <c r="J3662" s="5">
        <v>11413</v>
      </c>
      <c r="K3662" s="8" t="str">
        <f>VLOOKUP($B3662,Sheet1!A:E,3,FALSE)</f>
        <v>Springfield Gardens</v>
      </c>
      <c r="L3662" s="8" t="str">
        <f>VLOOKUP($B3662,Sheet1!A:E,4,FALSE)</f>
        <v>B</v>
      </c>
      <c r="M3662">
        <v>-73.7548417</v>
      </c>
      <c r="N3662">
        <v>40.6619508</v>
      </c>
      <c r="O3662" s="13">
        <f>VLOOKUP($B3662,Sheet2!A:F,6,FALSE)</f>
        <v>13.510729854862079</v>
      </c>
      <c r="P3662" s="1">
        <v>147656</v>
      </c>
      <c r="Q3662" s="3">
        <v>6.7500000000000004E-2</v>
      </c>
      <c r="R3662">
        <v>30</v>
      </c>
      <c r="S3662" s="1">
        <v>590624</v>
      </c>
      <c r="T3662" s="1">
        <v>3830.78</v>
      </c>
      <c r="U3662" s="1">
        <v>749.69</v>
      </c>
      <c r="V3662" s="1">
        <v>153.81</v>
      </c>
      <c r="W3662" s="4">
        <v>1000</v>
      </c>
      <c r="X3662" s="1">
        <v>5734.27</v>
      </c>
      <c r="Y3662">
        <v>6</v>
      </c>
      <c r="Z3662">
        <v>7</v>
      </c>
      <c r="AA3662" t="str">
        <f>VLOOKUP($B3662,Sheet1!A:E,5,FALSE)</f>
        <v>Residential character and diverse community.</v>
      </c>
    </row>
    <row r="3663" spans="1:27" x14ac:dyDescent="0.2">
      <c r="A3663">
        <v>3850</v>
      </c>
      <c r="B3663" t="s">
        <v>4562</v>
      </c>
      <c r="C3663" t="s">
        <v>87</v>
      </c>
      <c r="D3663" s="1">
        <v>950000</v>
      </c>
      <c r="E3663">
        <v>5</v>
      </c>
      <c r="F3663">
        <v>2</v>
      </c>
      <c r="G3663" s="2">
        <v>1660</v>
      </c>
      <c r="H3663" t="s">
        <v>62</v>
      </c>
      <c r="I3663" t="s">
        <v>45</v>
      </c>
      <c r="J3663" s="5">
        <v>11235</v>
      </c>
      <c r="K3663" s="8" t="str">
        <f>VLOOKUP($B3663,Sheet1!A:E,3,FALSE)</f>
        <v>Brighton Beach</v>
      </c>
      <c r="L3663" s="8" t="str">
        <f>VLOOKUP($B3663,Sheet1!A:E,4,FALSE)</f>
        <v>B</v>
      </c>
      <c r="M3663">
        <v>-73.960343499999993</v>
      </c>
      <c r="N3663">
        <v>40.5792869</v>
      </c>
      <c r="O3663" s="13">
        <f>VLOOKUP($B3663,Sheet2!A:F,6,FALSE)</f>
        <v>11.771875723895009</v>
      </c>
      <c r="P3663" s="1">
        <v>190000</v>
      </c>
      <c r="Q3663" s="3">
        <v>6.7500000000000004E-2</v>
      </c>
      <c r="R3663">
        <v>30</v>
      </c>
      <c r="S3663" s="1">
        <v>760000</v>
      </c>
      <c r="T3663" s="1">
        <v>4929.3500000000004</v>
      </c>
      <c r="U3663" s="1">
        <v>964.68</v>
      </c>
      <c r="V3663" s="1">
        <v>197.92</v>
      </c>
      <c r="W3663" s="4">
        <v>600</v>
      </c>
      <c r="X3663" s="1">
        <v>6691.94</v>
      </c>
      <c r="Y3663">
        <v>10</v>
      </c>
      <c r="Z3663">
        <v>10</v>
      </c>
      <c r="AA3663" t="str">
        <f>VLOOKUP($B3663,Sheet1!A:E,5,FALSE)</f>
        <v>Large Russian-speaking community and boardwalk with beach access.</v>
      </c>
    </row>
    <row r="3664" spans="1:27" x14ac:dyDescent="0.2">
      <c r="A3664">
        <v>3851</v>
      </c>
      <c r="B3664" t="s">
        <v>4563</v>
      </c>
      <c r="C3664" t="s">
        <v>26</v>
      </c>
      <c r="D3664" s="1">
        <v>800000</v>
      </c>
      <c r="E3664">
        <v>3</v>
      </c>
      <c r="F3664">
        <v>1</v>
      </c>
      <c r="G3664">
        <v>916</v>
      </c>
      <c r="H3664" t="s">
        <v>305</v>
      </c>
      <c r="I3664" t="s">
        <v>28</v>
      </c>
      <c r="J3664" s="5">
        <v>10005</v>
      </c>
      <c r="K3664" s="8" t="str">
        <f>VLOOKUP($B3664,Sheet1!A:E,3,FALSE)</f>
        <v>Financial District</v>
      </c>
      <c r="L3664" s="8" t="str">
        <f>VLOOKUP($B3664,Sheet1!A:E,4,FALSE)</f>
        <v>A</v>
      </c>
      <c r="M3664">
        <v>-74.010457000000002</v>
      </c>
      <c r="N3664">
        <v>40.706711400000003</v>
      </c>
      <c r="O3664" s="13">
        <f>VLOOKUP($B3664,Sheet2!A:F,6,FALSE)</f>
        <v>3.18865550985221</v>
      </c>
      <c r="P3664" s="1">
        <v>160000</v>
      </c>
      <c r="Q3664" s="3">
        <v>6.7500000000000004E-2</v>
      </c>
      <c r="R3664">
        <v>30</v>
      </c>
      <c r="S3664" s="1">
        <v>640000</v>
      </c>
      <c r="T3664" s="1">
        <v>4151.03</v>
      </c>
      <c r="U3664" s="1">
        <v>812.36</v>
      </c>
      <c r="V3664" s="1">
        <v>166.67</v>
      </c>
      <c r="W3664" s="4">
        <v>205</v>
      </c>
      <c r="X3664" s="1">
        <v>5335.05</v>
      </c>
      <c r="Y3664">
        <v>6</v>
      </c>
      <c r="Z3664">
        <v>8</v>
      </c>
      <c r="AA3664" t="str">
        <f>VLOOKUP($B3664,Sheet1!A:E,5,FALSE)</f>
        <v>New York Stock Exchange, various financial institutions, World Trade Center.</v>
      </c>
    </row>
    <row r="3665" spans="1:27" x14ac:dyDescent="0.2">
      <c r="A3665">
        <v>3852</v>
      </c>
      <c r="B3665" t="s">
        <v>4564</v>
      </c>
      <c r="C3665" t="s">
        <v>26</v>
      </c>
      <c r="D3665" s="1">
        <v>359000</v>
      </c>
      <c r="E3665">
        <v>2</v>
      </c>
      <c r="F3665">
        <v>1</v>
      </c>
      <c r="G3665">
        <v>920</v>
      </c>
      <c r="H3665" t="s">
        <v>4565</v>
      </c>
      <c r="I3665" t="s">
        <v>45</v>
      </c>
      <c r="J3665" s="5">
        <v>11207</v>
      </c>
      <c r="K3665" s="8" t="str">
        <f>VLOOKUP($B3665,Sheet1!A:E,3,FALSE)</f>
        <v>East New York</v>
      </c>
      <c r="L3665" s="8" t="str">
        <f>VLOOKUP($B3665,Sheet1!A:E,4,FALSE)</f>
        <v>D+</v>
      </c>
      <c r="M3665">
        <v>-73.884769700000007</v>
      </c>
      <c r="N3665">
        <v>40.654871</v>
      </c>
      <c r="O3665" s="13">
        <f>VLOOKUP($B3665,Sheet2!A:F,6,FALSE)</f>
        <v>8.3644369340525824</v>
      </c>
      <c r="P3665" s="1">
        <v>71800</v>
      </c>
      <c r="Q3665" s="3">
        <v>6.7500000000000004E-2</v>
      </c>
      <c r="R3665">
        <v>30</v>
      </c>
      <c r="S3665" s="1">
        <v>287200</v>
      </c>
      <c r="T3665" s="1">
        <v>1862.77</v>
      </c>
      <c r="U3665" s="1">
        <v>364.55</v>
      </c>
      <c r="V3665" s="1">
        <v>74.790000000000006</v>
      </c>
      <c r="W3665" s="4">
        <v>205</v>
      </c>
      <c r="X3665" s="1">
        <v>2507.11</v>
      </c>
      <c r="Y3665">
        <v>4</v>
      </c>
      <c r="Z3665">
        <v>8</v>
      </c>
      <c r="AA3665" t="str">
        <f>VLOOKUP($B3665,Sheet1!A:E,5,FALSE)</f>
        <v>High Violence, Drug abuse, and Crime. Recovering neighborhood Urban Revitalization Projects with many community gardens &amp;Green Spaces. </v>
      </c>
    </row>
    <row r="3666" spans="1:27" x14ac:dyDescent="0.2">
      <c r="A3666">
        <v>3853</v>
      </c>
      <c r="B3666" t="s">
        <v>4566</v>
      </c>
      <c r="C3666" t="s">
        <v>52</v>
      </c>
      <c r="D3666" s="1">
        <v>1950000</v>
      </c>
      <c r="E3666">
        <v>2</v>
      </c>
      <c r="F3666">
        <v>3</v>
      </c>
      <c r="G3666" s="2">
        <v>2184</v>
      </c>
      <c r="H3666" t="s">
        <v>325</v>
      </c>
      <c r="I3666" t="s">
        <v>28</v>
      </c>
      <c r="J3666" s="5">
        <v>10065</v>
      </c>
      <c r="K3666" s="8" t="str">
        <f>VLOOKUP($B3666,Sheet1!A:E,3,FALSE)</f>
        <v>Upper East Side</v>
      </c>
      <c r="L3666" s="8" t="str">
        <f>VLOOKUP($B3666,Sheet1!A:E,4,FALSE)</f>
        <v>A</v>
      </c>
      <c r="M3666">
        <v>-73.968877300000003</v>
      </c>
      <c r="N3666">
        <v>40.769595600000002</v>
      </c>
      <c r="O3666" s="13">
        <f>VLOOKUP($B3666,Sheet2!A:F,6,FALSE)</f>
        <v>1.6762675990345901</v>
      </c>
      <c r="P3666" s="1">
        <v>390000</v>
      </c>
      <c r="Q3666" s="3">
        <v>6.7500000000000004E-2</v>
      </c>
      <c r="R3666">
        <v>30</v>
      </c>
      <c r="S3666" s="1">
        <v>1560000</v>
      </c>
      <c r="T3666" s="1">
        <v>10118.129999999999</v>
      </c>
      <c r="U3666" s="1">
        <v>1980.13</v>
      </c>
      <c r="V3666" s="1">
        <v>406.25</v>
      </c>
      <c r="W3666" s="4">
        <v>375</v>
      </c>
      <c r="X3666" s="1">
        <v>12879.51</v>
      </c>
      <c r="Y3666">
        <v>4</v>
      </c>
      <c r="Z3666">
        <v>11</v>
      </c>
      <c r="AA3666" t="str">
        <f>VLOOKUP($B3666,Sheet1!A:E,5,FALSE)</f>
        <v>Posh neighborhood, private schools, expensive supermarkets, iconic museums. </v>
      </c>
    </row>
    <row r="3667" spans="1:27" x14ac:dyDescent="0.2">
      <c r="A3667">
        <v>3854</v>
      </c>
      <c r="B3667" t="s">
        <v>4567</v>
      </c>
      <c r="C3667" t="s">
        <v>41</v>
      </c>
      <c r="D3667" s="1">
        <v>999000</v>
      </c>
      <c r="E3667">
        <v>7</v>
      </c>
      <c r="F3667">
        <v>4</v>
      </c>
      <c r="G3667" s="2">
        <v>2184</v>
      </c>
      <c r="H3667" t="s">
        <v>1451</v>
      </c>
      <c r="I3667" t="s">
        <v>45</v>
      </c>
      <c r="J3667" s="5">
        <v>11207</v>
      </c>
      <c r="K3667" s="8" t="str">
        <f>VLOOKUP($B3667,Sheet1!A:E,3,FALSE)</f>
        <v>East New York</v>
      </c>
      <c r="L3667" s="8" t="str">
        <f>VLOOKUP($B3667,Sheet1!A:E,4,FALSE)</f>
        <v>D+</v>
      </c>
      <c r="M3667">
        <v>-73.891648599999996</v>
      </c>
      <c r="N3667">
        <v>40.665678499999999</v>
      </c>
      <c r="O3667" s="13">
        <f>VLOOKUP($B3667,Sheet2!A:F,6,FALSE)</f>
        <v>7.5603605371151152</v>
      </c>
      <c r="P3667" s="1">
        <v>199800</v>
      </c>
      <c r="Q3667" s="3">
        <v>6.7500000000000004E-2</v>
      </c>
      <c r="R3667">
        <v>30</v>
      </c>
      <c r="S3667" s="1">
        <v>799200</v>
      </c>
      <c r="T3667" s="1">
        <v>5183.6000000000004</v>
      </c>
      <c r="U3667" s="1">
        <v>1014.43</v>
      </c>
      <c r="V3667" s="1">
        <v>208.13</v>
      </c>
      <c r="W3667" s="4">
        <v>600</v>
      </c>
      <c r="X3667" s="1">
        <v>7006.16</v>
      </c>
      <c r="Y3667">
        <v>14</v>
      </c>
      <c r="Z3667">
        <v>9</v>
      </c>
      <c r="AA3667" t="str">
        <f>VLOOKUP($B3667,Sheet1!A:E,5,FALSE)</f>
        <v>High Violence, Drug abuse, and Crime. Recovering neighborhood Urban Revitalization Projects with many community gardens &amp;Green Spaces. </v>
      </c>
    </row>
    <row r="3668" spans="1:27" x14ac:dyDescent="0.2">
      <c r="A3668">
        <v>3855</v>
      </c>
      <c r="B3668" t="s">
        <v>4568</v>
      </c>
      <c r="C3668" t="s">
        <v>52</v>
      </c>
      <c r="D3668" s="1">
        <v>1950000</v>
      </c>
      <c r="E3668">
        <v>2</v>
      </c>
      <c r="F3668">
        <v>2</v>
      </c>
      <c r="G3668">
        <v>960</v>
      </c>
      <c r="H3668" t="s">
        <v>69</v>
      </c>
      <c r="I3668" t="s">
        <v>28</v>
      </c>
      <c r="J3668" s="5">
        <v>10014</v>
      </c>
      <c r="K3668" s="8" t="str">
        <f>VLOOKUP($B3668,Sheet1!A:E,3,FALSE)</f>
        <v>Greenwich Village</v>
      </c>
      <c r="L3668" s="8" t="str">
        <f>VLOOKUP($B3668,Sheet1!A:E,4,FALSE)</f>
        <v>A</v>
      </c>
      <c r="M3668">
        <v>-74.006316900000002</v>
      </c>
      <c r="N3668">
        <v>40.7373507</v>
      </c>
      <c r="O3668" s="13">
        <f>VLOOKUP($B3668,Sheet2!A:F,6,FALSE)</f>
        <v>1.351981843986751</v>
      </c>
      <c r="P3668" s="1">
        <v>390000</v>
      </c>
      <c r="Q3668" s="3">
        <v>6.7500000000000004E-2</v>
      </c>
      <c r="R3668">
        <v>30</v>
      </c>
      <c r="S3668" s="1">
        <v>1560000</v>
      </c>
      <c r="T3668" s="1">
        <v>10118.129999999999</v>
      </c>
      <c r="U3668" s="1">
        <v>1980.13</v>
      </c>
      <c r="V3668" s="1">
        <v>406.25</v>
      </c>
      <c r="W3668" s="4">
        <v>600</v>
      </c>
      <c r="X3668" s="1">
        <v>13104.51</v>
      </c>
      <c r="Y3668">
        <v>4</v>
      </c>
      <c r="Z3668">
        <v>6</v>
      </c>
      <c r="AA3668" t="str">
        <f>VLOOKUP($B3668,Sheet1!A:E,5,FALSE)</f>
        <v>Manhattan, Washington Square Park, where NYU Campus is.</v>
      </c>
    </row>
    <row r="3669" spans="1:27" x14ac:dyDescent="0.2">
      <c r="A3669">
        <v>3856</v>
      </c>
      <c r="B3669" t="s">
        <v>4569</v>
      </c>
      <c r="C3669" t="s">
        <v>26</v>
      </c>
      <c r="D3669" s="1">
        <v>649000</v>
      </c>
      <c r="E3669">
        <v>1</v>
      </c>
      <c r="F3669">
        <v>1</v>
      </c>
      <c r="G3669" s="2">
        <v>2184</v>
      </c>
      <c r="H3669" t="s">
        <v>113</v>
      </c>
      <c r="I3669" t="s">
        <v>28</v>
      </c>
      <c r="J3669" s="5">
        <v>10027</v>
      </c>
      <c r="K3669" s="8" t="str">
        <f>VLOOKUP($B3669,Sheet1!A:E,3,FALSE)</f>
        <v>Harlem</v>
      </c>
      <c r="L3669" s="8" t="str">
        <f>VLOOKUP($B3669,Sheet1!A:E,4,FALSE)</f>
        <v>C</v>
      </c>
      <c r="M3669">
        <v>-73.952353500000001</v>
      </c>
      <c r="N3669">
        <v>40.812168399999997</v>
      </c>
      <c r="O3669" s="13">
        <f>VLOOKUP($B3669,Sheet2!A:F,6,FALSE)</f>
        <v>4.7030885889833236</v>
      </c>
      <c r="P3669" s="1">
        <v>129800</v>
      </c>
      <c r="Q3669" s="3">
        <v>6.7500000000000004E-2</v>
      </c>
      <c r="R3669">
        <v>30</v>
      </c>
      <c r="S3669" s="1">
        <v>519200</v>
      </c>
      <c r="T3669" s="1">
        <v>3367.52</v>
      </c>
      <c r="U3669" s="1">
        <v>659.03</v>
      </c>
      <c r="V3669" s="1">
        <v>135.21</v>
      </c>
      <c r="W3669" s="4">
        <v>160</v>
      </c>
      <c r="X3669" s="1">
        <v>4321.76</v>
      </c>
      <c r="Y3669">
        <v>2</v>
      </c>
      <c r="Z3669">
        <v>18</v>
      </c>
      <c r="AA3669" t="str">
        <f>VLOOKUP($B3669,Sheet1!A:E,5,FALSE)</f>
        <v>Rich African-American history and cultural landmarks such as Apollo Theather. </v>
      </c>
    </row>
    <row r="3670" spans="1:27" x14ac:dyDescent="0.2">
      <c r="A3670">
        <v>3857</v>
      </c>
      <c r="B3670" t="s">
        <v>4570</v>
      </c>
      <c r="C3670" t="s">
        <v>26</v>
      </c>
      <c r="D3670" s="1">
        <v>1175000</v>
      </c>
      <c r="E3670">
        <v>4</v>
      </c>
      <c r="F3670">
        <v>2</v>
      </c>
      <c r="G3670" s="2">
        <v>2184</v>
      </c>
      <c r="H3670" t="s">
        <v>125</v>
      </c>
      <c r="I3670" t="s">
        <v>65</v>
      </c>
      <c r="J3670" s="5">
        <v>11357</v>
      </c>
      <c r="K3670" s="8" t="str">
        <f>VLOOKUP($B3670,Sheet1!A:E,3,FALSE)</f>
        <v>Malba</v>
      </c>
      <c r="L3670" s="8" t="str">
        <f>VLOOKUP($B3670,Sheet1!A:E,4,FALSE)</f>
        <v>A</v>
      </c>
      <c r="M3670">
        <v>-73.795177899999999</v>
      </c>
      <c r="N3670">
        <v>40.793292100000002</v>
      </c>
      <c r="O3670" s="13">
        <f>VLOOKUP($B3670,Sheet2!A:F,6,FALSE)</f>
        <v>10.44162634766796</v>
      </c>
      <c r="P3670" s="1">
        <v>235000</v>
      </c>
      <c r="Q3670" s="3">
        <v>6.7500000000000004E-2</v>
      </c>
      <c r="R3670">
        <v>30</v>
      </c>
      <c r="S3670" s="1">
        <v>940000</v>
      </c>
      <c r="T3670" s="1">
        <v>6096.82</v>
      </c>
      <c r="U3670" s="1">
        <v>1193.1500000000001</v>
      </c>
      <c r="V3670" s="1">
        <v>244.79</v>
      </c>
      <c r="W3670" s="4">
        <v>1000</v>
      </c>
      <c r="X3670" s="1">
        <v>8534.77</v>
      </c>
      <c r="Y3670">
        <v>8</v>
      </c>
      <c r="Z3670">
        <v>14</v>
      </c>
      <c r="AA3670" t="str">
        <f>VLOOKUP($B3670,Sheet1!A:E,5,FALSE)</f>
        <v>Luxury Homes, East River waterfront views, suburban environment.</v>
      </c>
    </row>
    <row r="3671" spans="1:27" x14ac:dyDescent="0.2">
      <c r="A3671">
        <v>3858</v>
      </c>
      <c r="B3671" t="s">
        <v>4571</v>
      </c>
      <c r="C3671" t="s">
        <v>34</v>
      </c>
      <c r="D3671" s="1">
        <v>799000</v>
      </c>
      <c r="E3671">
        <v>4</v>
      </c>
      <c r="F3671">
        <v>2</v>
      </c>
      <c r="G3671" s="2">
        <v>2184</v>
      </c>
      <c r="H3671" t="s">
        <v>4572</v>
      </c>
      <c r="I3671" t="s">
        <v>65</v>
      </c>
      <c r="J3671" s="5">
        <v>11417</v>
      </c>
      <c r="K3671" s="8" t="str">
        <f>VLOOKUP($B3671,Sheet1!A:E,3,FALSE)</f>
        <v>Ozone Park</v>
      </c>
      <c r="L3671" s="8" t="str">
        <f>VLOOKUP($B3671,Sheet1!A:E,4,FALSE)</f>
        <v>B-</v>
      </c>
      <c r="M3671">
        <v>-73.836162700000003</v>
      </c>
      <c r="N3671">
        <v>40.675784899999996</v>
      </c>
      <c r="O3671" s="13">
        <f>VLOOKUP($B3671,Sheet2!A:F,6,FALSE)</f>
        <v>9.3176350541364386</v>
      </c>
      <c r="P3671" s="1">
        <v>159800</v>
      </c>
      <c r="Q3671" s="3">
        <v>6.7500000000000004E-2</v>
      </c>
      <c r="R3671">
        <v>30</v>
      </c>
      <c r="S3671" s="1">
        <v>639200</v>
      </c>
      <c r="T3671" s="1">
        <v>4145.84</v>
      </c>
      <c r="U3671" s="1">
        <v>811.34</v>
      </c>
      <c r="V3671" s="1">
        <v>166.46</v>
      </c>
      <c r="W3671" s="4">
        <v>600</v>
      </c>
      <c r="X3671" s="1">
        <v>5723.64</v>
      </c>
      <c r="Y3671">
        <v>8</v>
      </c>
      <c r="Z3671">
        <v>14</v>
      </c>
      <c r="AA3671" t="str">
        <f>VLOOKUP($B3671,Sheet1!A:E,5,FALSE)</f>
        <v>Diverse cultural community and residential neighborhoods.</v>
      </c>
    </row>
    <row r="3672" spans="1:27" x14ac:dyDescent="0.2">
      <c r="A3672">
        <v>3859</v>
      </c>
      <c r="B3672" t="s">
        <v>4573</v>
      </c>
      <c r="C3672" t="s">
        <v>26</v>
      </c>
      <c r="D3672" s="1">
        <v>2950000</v>
      </c>
      <c r="E3672">
        <v>3</v>
      </c>
      <c r="F3672">
        <v>2</v>
      </c>
      <c r="G3672" s="2">
        <v>1709</v>
      </c>
      <c r="H3672" t="s">
        <v>39</v>
      </c>
      <c r="I3672" t="s">
        <v>45</v>
      </c>
      <c r="J3672" s="5">
        <v>11201</v>
      </c>
      <c r="K3672" s="8" t="str">
        <f>VLOOKUP($B3672,Sheet1!A:E,3,FALSE)</f>
        <v>Brooklyn Heights</v>
      </c>
      <c r="L3672" s="8" t="str">
        <f>VLOOKUP($B3672,Sheet1!A:E,4,FALSE)</f>
        <v>A</v>
      </c>
      <c r="M3672">
        <v>-74.000261800000004</v>
      </c>
      <c r="N3672">
        <v>40.693534200000002</v>
      </c>
      <c r="O3672" s="13">
        <f>VLOOKUP($B3672,Sheet2!A:F,6,FALSE)</f>
        <v>3.8933254451506252</v>
      </c>
      <c r="P3672" s="1">
        <v>590000</v>
      </c>
      <c r="Q3672" s="3">
        <v>6.7500000000000004E-2</v>
      </c>
      <c r="R3672">
        <v>30</v>
      </c>
      <c r="S3672" s="1">
        <v>2360000</v>
      </c>
      <c r="T3672" s="1">
        <v>15306.92</v>
      </c>
      <c r="U3672" s="1">
        <v>2995.58</v>
      </c>
      <c r="V3672" s="1">
        <v>614.58000000000004</v>
      </c>
      <c r="W3672" s="4">
        <v>600</v>
      </c>
      <c r="X3672" s="1">
        <v>19517.080000000002</v>
      </c>
      <c r="Y3672">
        <v>6</v>
      </c>
      <c r="Z3672">
        <v>11</v>
      </c>
      <c r="AA3672" t="str">
        <f>VLOOKUP($B3672,Sheet1!A:E,5,FALSE)</f>
        <v>Views of the Manhattan Skyline and Brooklyn Bridge, by Brooklyn Heights Park- Pier 5, famous basketball courts. </v>
      </c>
    </row>
    <row r="3673" spans="1:27" x14ac:dyDescent="0.2">
      <c r="A3673">
        <v>3861</v>
      </c>
      <c r="B3673" t="s">
        <v>4574</v>
      </c>
      <c r="C3673" t="s">
        <v>52</v>
      </c>
      <c r="D3673" s="1">
        <v>189999</v>
      </c>
      <c r="E3673">
        <v>1</v>
      </c>
      <c r="F3673">
        <v>1</v>
      </c>
      <c r="G3673" s="2">
        <v>2184</v>
      </c>
      <c r="H3673" t="s">
        <v>189</v>
      </c>
      <c r="I3673" t="s">
        <v>65</v>
      </c>
      <c r="J3673" s="5">
        <v>11415</v>
      </c>
      <c r="K3673" s="8" t="str">
        <f>VLOOKUP($B3673,Sheet1!A:E,3,FALSE)</f>
        <v>Kew Gardens</v>
      </c>
      <c r="L3673" s="8" t="str">
        <f>VLOOKUP($B3673,Sheet1!A:E,4,FALSE)</f>
        <v>A-</v>
      </c>
      <c r="M3673">
        <v>-73.832559000000003</v>
      </c>
      <c r="N3673">
        <v>40.704718999999997</v>
      </c>
      <c r="O3673" s="13">
        <f>VLOOKUP($B3673,Sheet2!A:F,6,FALSE)</f>
        <v>8.5823121631677282</v>
      </c>
      <c r="P3673" s="1">
        <v>37999.800000000003</v>
      </c>
      <c r="Q3673" s="3">
        <v>6.7500000000000004E-2</v>
      </c>
      <c r="R3673">
        <v>30</v>
      </c>
      <c r="S3673" s="1">
        <v>151999.20000000001</v>
      </c>
      <c r="T3673" s="1">
        <v>985.86</v>
      </c>
      <c r="U3673" s="1">
        <v>192.93</v>
      </c>
      <c r="V3673" s="1">
        <v>39.58</v>
      </c>
      <c r="W3673" s="4">
        <v>160</v>
      </c>
      <c r="X3673" s="1">
        <v>1378.38</v>
      </c>
      <c r="Y3673">
        <v>2</v>
      </c>
      <c r="Z3673">
        <v>18</v>
      </c>
      <c r="AA3673" t="str">
        <f>VLOOKUP($B3673,Sheet1!A:E,5,FALSE)</f>
        <v>Suburban feel and historic architecture.</v>
      </c>
    </row>
    <row r="3674" spans="1:27" x14ac:dyDescent="0.2">
      <c r="A3674">
        <v>3863</v>
      </c>
      <c r="B3674" t="s">
        <v>4575</v>
      </c>
      <c r="C3674" t="s">
        <v>87</v>
      </c>
      <c r="D3674" s="1">
        <v>675999</v>
      </c>
      <c r="E3674">
        <v>3</v>
      </c>
      <c r="F3674">
        <v>2</v>
      </c>
      <c r="G3674" s="2">
        <v>2070</v>
      </c>
      <c r="H3674" t="s">
        <v>119</v>
      </c>
      <c r="I3674" t="s">
        <v>54</v>
      </c>
      <c r="J3674" s="5">
        <v>10466</v>
      </c>
      <c r="K3674" s="8" t="str">
        <f>VLOOKUP($B3674,Sheet1!A:E,3,FALSE)</f>
        <v>Baychester</v>
      </c>
      <c r="L3674" s="8" t="str">
        <f>VLOOKUP($B3674,Sheet1!A:E,4,FALSE)</f>
        <v>C</v>
      </c>
      <c r="M3674">
        <v>-73.842790800000003</v>
      </c>
      <c r="N3674">
        <v>40.897403599999997</v>
      </c>
      <c r="O3674" s="13">
        <f>VLOOKUP($B3674,Sheet2!A:F,6,FALSE)</f>
        <v>12.689651497262791</v>
      </c>
      <c r="P3674" s="1">
        <v>135199.79999999999</v>
      </c>
      <c r="Q3674" s="3">
        <v>6.7500000000000004E-2</v>
      </c>
      <c r="R3674">
        <v>30</v>
      </c>
      <c r="S3674" s="1">
        <v>540799.19999999995</v>
      </c>
      <c r="T3674" s="1">
        <v>3507.61</v>
      </c>
      <c r="U3674" s="1">
        <v>686.44</v>
      </c>
      <c r="V3674" s="1">
        <v>140.83000000000001</v>
      </c>
      <c r="W3674" s="4">
        <v>375</v>
      </c>
      <c r="X3674" s="1">
        <v>4709.8900000000003</v>
      </c>
      <c r="Y3674">
        <v>6</v>
      </c>
      <c r="Z3674">
        <v>13</v>
      </c>
      <c r="AA3674" t="str">
        <f>VLOOKUP($B3674,Sheet1!A:E,5,FALSE)</f>
        <v>Suburban feel with major retail destinations like the Bay Plaza Shopping Center.</v>
      </c>
    </row>
    <row r="3675" spans="1:27" x14ac:dyDescent="0.2">
      <c r="A3675">
        <v>3864</v>
      </c>
      <c r="B3675" t="s">
        <v>4576</v>
      </c>
      <c r="C3675" t="s">
        <v>26</v>
      </c>
      <c r="D3675" s="1">
        <v>380000</v>
      </c>
      <c r="E3675">
        <v>3</v>
      </c>
      <c r="F3675">
        <v>1</v>
      </c>
      <c r="G3675">
        <v>393</v>
      </c>
      <c r="H3675" t="s">
        <v>4577</v>
      </c>
      <c r="I3675" t="s">
        <v>45</v>
      </c>
      <c r="J3675" s="5">
        <v>11228</v>
      </c>
      <c r="K3675" s="8" t="str">
        <f>VLOOKUP($B3675,Sheet1!A:E,3,FALSE)</f>
        <v>Dyker Heights</v>
      </c>
      <c r="L3675" s="8" t="str">
        <f>VLOOKUP($B3675,Sheet1!A:E,4,FALSE)</f>
        <v>A</v>
      </c>
      <c r="M3675">
        <v>-74.000150700000006</v>
      </c>
      <c r="N3675">
        <v>40.618484299999999</v>
      </c>
      <c r="O3675" s="13">
        <f>VLOOKUP($B3675,Sheet2!A:F,6,FALSE)</f>
        <v>9.0263963556509808</v>
      </c>
      <c r="P3675" s="1">
        <v>76000</v>
      </c>
      <c r="Q3675" s="3">
        <v>6.7500000000000004E-2</v>
      </c>
      <c r="R3675">
        <v>30</v>
      </c>
      <c r="S3675" s="1">
        <v>304000</v>
      </c>
      <c r="T3675" s="1">
        <v>1971.74</v>
      </c>
      <c r="U3675" s="1">
        <v>385.87</v>
      </c>
      <c r="V3675" s="1">
        <v>79.17</v>
      </c>
      <c r="W3675" s="4">
        <v>600</v>
      </c>
      <c r="X3675" s="1">
        <v>3036.78</v>
      </c>
      <c r="Y3675">
        <v>6</v>
      </c>
      <c r="Z3675">
        <v>3</v>
      </c>
      <c r="AA3675" t="str">
        <f>VLOOKUP($B3675,Sheet1!A:E,5,FALSE)</f>
        <v>Residential Area, famous for extreme Christmas lights display, Italian and Chinese population.</v>
      </c>
    </row>
    <row r="3676" spans="1:27" x14ac:dyDescent="0.2">
      <c r="A3676">
        <v>3867</v>
      </c>
      <c r="B3676" t="s">
        <v>4578</v>
      </c>
      <c r="C3676" t="s">
        <v>52</v>
      </c>
      <c r="D3676" s="1">
        <v>379000</v>
      </c>
      <c r="E3676">
        <v>2</v>
      </c>
      <c r="F3676">
        <v>1</v>
      </c>
      <c r="G3676" s="2">
        <v>2184</v>
      </c>
      <c r="H3676" t="s">
        <v>1038</v>
      </c>
      <c r="I3676" t="s">
        <v>65</v>
      </c>
      <c r="J3676" s="5">
        <v>11374</v>
      </c>
      <c r="K3676" s="8" t="str">
        <f>VLOOKUP($B3676,Sheet1!A:E,3,FALSE)</f>
        <v>Rego Park</v>
      </c>
      <c r="L3676" s="8" t="str">
        <f>VLOOKUP($B3676,Sheet1!A:E,4,FALSE)</f>
        <v>B+</v>
      </c>
      <c r="M3676">
        <v>-73.858509999999995</v>
      </c>
      <c r="N3676">
        <v>40.733409899999998</v>
      </c>
      <c r="O3676" s="13">
        <f>VLOOKUP($B3676,Sheet2!A:F,6,FALSE)</f>
        <v>6.7453683894214631</v>
      </c>
      <c r="P3676" s="1">
        <v>75800</v>
      </c>
      <c r="Q3676" s="3">
        <v>6.7500000000000004E-2</v>
      </c>
      <c r="R3676">
        <v>30</v>
      </c>
      <c r="S3676" s="1">
        <v>303200</v>
      </c>
      <c r="T3676" s="1">
        <v>1966.55</v>
      </c>
      <c r="U3676" s="1">
        <v>384.86</v>
      </c>
      <c r="V3676" s="1">
        <v>78.959999999999994</v>
      </c>
      <c r="W3676" s="4">
        <v>600</v>
      </c>
      <c r="X3676" s="1">
        <v>3030.36</v>
      </c>
      <c r="Y3676">
        <v>4</v>
      </c>
      <c r="Z3676">
        <v>18</v>
      </c>
      <c r="AA3676" t="str">
        <f>VLOOKUP($B3676,Sheet1!A:E,5,FALSE)</f>
        <v>Queens Center Mall, sigificant recent immigrant populations. </v>
      </c>
    </row>
    <row r="3677" spans="1:27" x14ac:dyDescent="0.2">
      <c r="A3677">
        <v>3868</v>
      </c>
      <c r="B3677" t="s">
        <v>4579</v>
      </c>
      <c r="C3677" t="s">
        <v>52</v>
      </c>
      <c r="D3677" s="1">
        <v>995000</v>
      </c>
      <c r="E3677">
        <v>2</v>
      </c>
      <c r="F3677">
        <v>2</v>
      </c>
      <c r="G3677" s="2">
        <v>2184</v>
      </c>
      <c r="H3677" t="s">
        <v>325</v>
      </c>
      <c r="I3677" t="s">
        <v>28</v>
      </c>
      <c r="J3677" s="5">
        <v>10021</v>
      </c>
      <c r="K3677" s="8" t="str">
        <f>VLOOKUP($B3677,Sheet1!A:E,3,FALSE)</f>
        <v>Upper East Side</v>
      </c>
      <c r="L3677" s="8" t="str">
        <f>VLOOKUP($B3677,Sheet1!A:E,4,FALSE)</f>
        <v>A</v>
      </c>
      <c r="M3677">
        <v>-73.961713399999994</v>
      </c>
      <c r="N3677">
        <v>40.769924799999998</v>
      </c>
      <c r="O3677" s="13">
        <f>VLOOKUP($B3677,Sheet2!A:F,6,FALSE)</f>
        <v>1.9156367875604341</v>
      </c>
      <c r="P3677" s="1">
        <v>199000</v>
      </c>
      <c r="Q3677" s="3">
        <v>6.7500000000000004E-2</v>
      </c>
      <c r="R3677">
        <v>30</v>
      </c>
      <c r="S3677" s="1">
        <v>796000</v>
      </c>
      <c r="T3677" s="1">
        <v>5162.84</v>
      </c>
      <c r="U3677" s="1">
        <v>1010.37</v>
      </c>
      <c r="V3677" s="1">
        <v>207.29</v>
      </c>
      <c r="W3677" s="4">
        <v>205</v>
      </c>
      <c r="X3677" s="1">
        <v>6585.51</v>
      </c>
      <c r="Y3677">
        <v>4</v>
      </c>
      <c r="Z3677">
        <v>14</v>
      </c>
      <c r="AA3677" t="str">
        <f>VLOOKUP($B3677,Sheet1!A:E,5,FALSE)</f>
        <v>Posh neighborhood, private schools, expensive supermarkets, iconic museums. </v>
      </c>
    </row>
    <row r="3678" spans="1:27" x14ac:dyDescent="0.2">
      <c r="A3678">
        <v>3869</v>
      </c>
      <c r="B3678" t="s">
        <v>4580</v>
      </c>
      <c r="C3678" t="s">
        <v>26</v>
      </c>
      <c r="D3678" s="1">
        <v>649000</v>
      </c>
      <c r="E3678">
        <v>3</v>
      </c>
      <c r="F3678">
        <v>2</v>
      </c>
      <c r="G3678" s="2">
        <v>1150</v>
      </c>
      <c r="H3678" t="s">
        <v>1041</v>
      </c>
      <c r="I3678" t="s">
        <v>45</v>
      </c>
      <c r="J3678" s="5">
        <v>11234</v>
      </c>
      <c r="K3678" s="8" t="str">
        <f>VLOOKUP($B3678,Sheet1!A:E,3,FALSE)</f>
        <v>Marine Park</v>
      </c>
      <c r="L3678" s="8" t="str">
        <f>VLOOKUP($B3678,Sheet1!A:E,4,FALSE)</f>
        <v>A</v>
      </c>
      <c r="M3678">
        <v>-73.915581200000005</v>
      </c>
      <c r="N3678">
        <v>40.628006800000001</v>
      </c>
      <c r="O3678" s="13">
        <f>VLOOKUP($B3678,Sheet2!A:F,6,FALSE)</f>
        <v>9.1077153300325921</v>
      </c>
      <c r="P3678" s="1">
        <v>129800</v>
      </c>
      <c r="Q3678" s="3">
        <v>6.7500000000000004E-2</v>
      </c>
      <c r="R3678">
        <v>30</v>
      </c>
      <c r="S3678" s="1">
        <v>519200</v>
      </c>
      <c r="T3678" s="1">
        <v>3367.52</v>
      </c>
      <c r="U3678" s="1">
        <v>659.03</v>
      </c>
      <c r="V3678" s="1">
        <v>135.21</v>
      </c>
      <c r="W3678" s="4">
        <v>375</v>
      </c>
      <c r="X3678" s="1">
        <v>4536.76</v>
      </c>
      <c r="Y3678">
        <v>6</v>
      </c>
      <c r="Z3678">
        <v>7</v>
      </c>
      <c r="AA3678" t="str">
        <f>VLOOKUP($B3678,Sheet1!A:E,5,FALSE)</f>
        <v>Marine Park, expansive parkland and recreational facilities.</v>
      </c>
    </row>
    <row r="3679" spans="1:27" x14ac:dyDescent="0.2">
      <c r="A3679">
        <v>3870</v>
      </c>
      <c r="B3679" t="s">
        <v>4581</v>
      </c>
      <c r="C3679" t="s">
        <v>26</v>
      </c>
      <c r="D3679" s="1">
        <v>475000</v>
      </c>
      <c r="E3679">
        <v>1</v>
      </c>
      <c r="F3679">
        <v>1</v>
      </c>
      <c r="G3679">
        <v>739</v>
      </c>
      <c r="H3679" t="s">
        <v>62</v>
      </c>
      <c r="I3679" t="s">
        <v>45</v>
      </c>
      <c r="J3679" s="5">
        <v>11235</v>
      </c>
      <c r="K3679" s="8" t="str">
        <f>VLOOKUP($B3679,Sheet1!A:E,3,FALSE)</f>
        <v>Brighton Beach</v>
      </c>
      <c r="L3679" s="8" t="str">
        <f>VLOOKUP($B3679,Sheet1!A:E,4,FALSE)</f>
        <v>B</v>
      </c>
      <c r="M3679">
        <v>-73.963214300000004</v>
      </c>
      <c r="N3679">
        <v>40.5789422</v>
      </c>
      <c r="O3679" s="13">
        <f>VLOOKUP($B3679,Sheet2!A:F,6,FALSE)</f>
        <v>11.77961444076017</v>
      </c>
      <c r="P3679" s="1">
        <v>95000</v>
      </c>
      <c r="Q3679" s="3">
        <v>6.7500000000000004E-2</v>
      </c>
      <c r="R3679">
        <v>30</v>
      </c>
      <c r="S3679" s="1">
        <v>380000</v>
      </c>
      <c r="T3679" s="1">
        <v>2464.67</v>
      </c>
      <c r="U3679" s="1">
        <v>482.34</v>
      </c>
      <c r="V3679" s="1">
        <v>98.96</v>
      </c>
      <c r="W3679" s="4">
        <v>550</v>
      </c>
      <c r="X3679" s="1">
        <v>3595.97</v>
      </c>
      <c r="Y3679">
        <v>2</v>
      </c>
      <c r="Z3679">
        <v>6</v>
      </c>
      <c r="AA3679" t="str">
        <f>VLOOKUP($B3679,Sheet1!A:E,5,FALSE)</f>
        <v>Large Russian-speaking community and boardwalk with beach access.</v>
      </c>
    </row>
    <row r="3680" spans="1:27" x14ac:dyDescent="0.2">
      <c r="A3680">
        <v>3871</v>
      </c>
      <c r="B3680" t="s">
        <v>4582</v>
      </c>
      <c r="C3680" t="s">
        <v>188</v>
      </c>
      <c r="D3680" s="1">
        <v>450000</v>
      </c>
      <c r="E3680">
        <v>2</v>
      </c>
      <c r="F3680">
        <v>1</v>
      </c>
      <c r="G3680" s="2">
        <v>2184</v>
      </c>
      <c r="H3680" t="s">
        <v>81</v>
      </c>
      <c r="I3680" t="s">
        <v>65</v>
      </c>
      <c r="J3680" s="5">
        <v>11372</v>
      </c>
      <c r="K3680" s="8" t="str">
        <f>VLOOKUP($B3680,Sheet1!A:E,3,FALSE)</f>
        <v>High Bridge</v>
      </c>
      <c r="L3680" s="8" t="str">
        <f>VLOOKUP($B3680,Sheet1!A:E,4,FALSE)</f>
        <v>C</v>
      </c>
      <c r="M3680">
        <v>-73.879689499999998</v>
      </c>
      <c r="N3680">
        <v>40.749415999999997</v>
      </c>
      <c r="O3680" s="13">
        <f>VLOOKUP($B3680,Sheet2!A:F,6,FALSE)</f>
        <v>5.5489570824917029</v>
      </c>
      <c r="P3680" s="1">
        <v>90000</v>
      </c>
      <c r="Q3680" s="3">
        <v>6.7500000000000004E-2</v>
      </c>
      <c r="R3680">
        <v>30</v>
      </c>
      <c r="S3680" s="1">
        <v>360000</v>
      </c>
      <c r="T3680" s="1">
        <v>2334.9499999999998</v>
      </c>
      <c r="U3680" s="1">
        <v>456.95</v>
      </c>
      <c r="V3680" s="1">
        <v>93.75</v>
      </c>
      <c r="W3680" s="4">
        <v>375</v>
      </c>
      <c r="X3680" s="1">
        <v>3260.66</v>
      </c>
      <c r="Y3680">
        <v>4</v>
      </c>
      <c r="Z3680">
        <v>18</v>
      </c>
      <c r="AA3680" t="str">
        <f>VLOOKUP($B3680,Sheet1!A:E,5,FALSE)</f>
        <v> High Bridge connecting Manhattan &amp; Bronx, near Yankee Stadium. High poverty rates.</v>
      </c>
    </row>
    <row r="3681" spans="1:27" x14ac:dyDescent="0.2">
      <c r="A3681">
        <v>3872</v>
      </c>
      <c r="B3681" t="s">
        <v>4583</v>
      </c>
      <c r="C3681" t="s">
        <v>41</v>
      </c>
      <c r="D3681" s="1">
        <v>7250000</v>
      </c>
      <c r="E3681">
        <v>1</v>
      </c>
      <c r="F3681">
        <v>2.5</v>
      </c>
      <c r="G3681" s="2">
        <v>4930</v>
      </c>
      <c r="H3681" t="s">
        <v>39</v>
      </c>
      <c r="I3681" t="s">
        <v>28</v>
      </c>
      <c r="J3681" s="5">
        <v>10013</v>
      </c>
      <c r="K3681" s="8" t="str">
        <f>VLOOKUP($B3681,Sheet1!A:E,3,FALSE)</f>
        <v>Tribeca</v>
      </c>
      <c r="L3681" s="8" t="str">
        <f>VLOOKUP($B3681,Sheet1!A:E,4,FALSE)</f>
        <v>A</v>
      </c>
      <c r="M3681">
        <v>-74.008558800000003</v>
      </c>
      <c r="N3681">
        <v>40.716818400000001</v>
      </c>
      <c r="O3681" s="13">
        <f>VLOOKUP($B3681,Sheet2!A:F,6,FALSE)</f>
        <v>2.5197866441694918</v>
      </c>
      <c r="P3681" s="1">
        <v>1450000</v>
      </c>
      <c r="Q3681" s="3">
        <v>6.7500000000000004E-2</v>
      </c>
      <c r="R3681">
        <v>30</v>
      </c>
      <c r="S3681" s="1">
        <v>5800000</v>
      </c>
      <c r="T3681" s="1">
        <v>37618.69</v>
      </c>
      <c r="U3681" s="1">
        <v>7362.01</v>
      </c>
      <c r="V3681" s="1">
        <v>1510.42</v>
      </c>
      <c r="W3681" s="4">
        <v>205</v>
      </c>
      <c r="X3681" s="1">
        <v>46696.12</v>
      </c>
      <c r="Y3681">
        <v>2</v>
      </c>
      <c r="Z3681">
        <v>27</v>
      </c>
      <c r="AA3681" t="str">
        <f>VLOOKUP($B3681,Sheet1!A:E,5,FALSE)</f>
        <v>Upscale residences, celebrity residents,  Tribeca Film Festival, converted warehouse architecture.</v>
      </c>
    </row>
    <row r="3682" spans="1:27" x14ac:dyDescent="0.2">
      <c r="A3682">
        <v>3873</v>
      </c>
      <c r="B3682" t="s">
        <v>4584</v>
      </c>
      <c r="C3682" t="s">
        <v>87</v>
      </c>
      <c r="D3682" s="1">
        <v>1799000</v>
      </c>
      <c r="E3682">
        <v>11</v>
      </c>
      <c r="F3682">
        <v>6</v>
      </c>
      <c r="G3682" s="2">
        <v>5031</v>
      </c>
      <c r="H3682" t="s">
        <v>62</v>
      </c>
      <c r="I3682" t="s">
        <v>45</v>
      </c>
      <c r="J3682" s="5">
        <v>11214</v>
      </c>
      <c r="K3682" s="8" t="str">
        <f>VLOOKUP($B3682,Sheet1!A:E,3,FALSE)</f>
        <v>Bath Beach</v>
      </c>
      <c r="L3682" s="8" t="str">
        <f>VLOOKUP($B3682,Sheet1!A:E,4,FALSE)</f>
        <v>A-</v>
      </c>
      <c r="M3682">
        <v>-73.990325900000002</v>
      </c>
      <c r="N3682">
        <v>40.608347999999999</v>
      </c>
      <c r="O3682" s="13">
        <f>VLOOKUP($B3682,Sheet2!A:F,6,FALSE)</f>
        <v>9.696034368206023</v>
      </c>
      <c r="P3682" s="1">
        <v>359800</v>
      </c>
      <c r="Q3682" s="3">
        <v>6.7500000000000004E-2</v>
      </c>
      <c r="R3682">
        <v>30</v>
      </c>
      <c r="S3682" s="1">
        <v>1439200</v>
      </c>
      <c r="T3682" s="1">
        <v>9334.6200000000008</v>
      </c>
      <c r="U3682" s="1">
        <v>1826.79</v>
      </c>
      <c r="V3682" s="1">
        <v>374.79</v>
      </c>
      <c r="W3682" s="4">
        <v>205</v>
      </c>
      <c r="X3682" s="1">
        <v>11741.21</v>
      </c>
      <c r="Y3682">
        <v>22</v>
      </c>
      <c r="Z3682">
        <v>16</v>
      </c>
      <c r="AA3682" t="str">
        <f>VLOOKUP($B3682,Sheet1!A:E,5,FALSE)</f>
        <v>Residential area in South Brooklyn with waterfront views, home to a Italian-American population.</v>
      </c>
    </row>
    <row r="3683" spans="1:27" x14ac:dyDescent="0.2">
      <c r="A3683">
        <v>3874</v>
      </c>
      <c r="B3683" t="s">
        <v>4585</v>
      </c>
      <c r="C3683" t="s">
        <v>34</v>
      </c>
      <c r="D3683" s="1">
        <v>1500000</v>
      </c>
      <c r="E3683">
        <v>8</v>
      </c>
      <c r="F3683">
        <v>5</v>
      </c>
      <c r="G3683" s="2">
        <v>2184</v>
      </c>
      <c r="H3683" t="s">
        <v>258</v>
      </c>
      <c r="I3683" t="s">
        <v>54</v>
      </c>
      <c r="J3683" s="5">
        <v>10463</v>
      </c>
      <c r="K3683" s="8" t="str">
        <f>VLOOKUP($B3683,Sheet1!A:E,3,FALSE)</f>
        <v>Riverdale</v>
      </c>
      <c r="L3683" s="8" t="str">
        <f>VLOOKUP($B3683,Sheet1!A:E,4,FALSE)</f>
        <v>A-</v>
      </c>
      <c r="M3683">
        <v>-73.908028000000002</v>
      </c>
      <c r="N3683">
        <v>40.883888200000001</v>
      </c>
      <c r="O3683" s="13">
        <f>VLOOKUP($B3683,Sheet2!A:F,6,FALSE)</f>
        <v>10.16532433898089</v>
      </c>
      <c r="P3683" s="1">
        <v>300000</v>
      </c>
      <c r="Q3683" s="3">
        <v>6.7500000000000004E-2</v>
      </c>
      <c r="R3683">
        <v>30</v>
      </c>
      <c r="S3683" s="1">
        <v>1200000</v>
      </c>
      <c r="T3683" s="1">
        <v>7783.18</v>
      </c>
      <c r="U3683" s="1">
        <v>1523.18</v>
      </c>
      <c r="V3683" s="1">
        <v>312.5</v>
      </c>
      <c r="W3683" s="4">
        <v>2000</v>
      </c>
      <c r="X3683" s="1">
        <v>11618.85</v>
      </c>
      <c r="Y3683">
        <v>16</v>
      </c>
      <c r="Z3683">
        <v>8</v>
      </c>
      <c r="AA3683" t="str">
        <f>VLOOKUP($B3683,Sheet1!A:E,5,FALSE)</f>
        <v>Residential neighborhood , affluent enclave within the Bronx., "alternative to the Upper West side", Car Transportation is reccomended.</v>
      </c>
    </row>
    <row r="3684" spans="1:27" x14ac:dyDescent="0.2">
      <c r="A3684">
        <v>3875</v>
      </c>
      <c r="B3684" t="s">
        <v>4586</v>
      </c>
      <c r="C3684" t="s">
        <v>26</v>
      </c>
      <c r="D3684" s="1">
        <v>3995000</v>
      </c>
      <c r="E3684">
        <v>3</v>
      </c>
      <c r="F3684">
        <v>4</v>
      </c>
      <c r="G3684" s="2">
        <v>2456</v>
      </c>
      <c r="H3684" t="s">
        <v>69</v>
      </c>
      <c r="I3684" t="s">
        <v>28</v>
      </c>
      <c r="J3684" s="5">
        <v>10128</v>
      </c>
      <c r="K3684" s="8" t="str">
        <f>VLOOKUP($B3684,Sheet1!A:E,3,FALSE)</f>
        <v>Upper East Side</v>
      </c>
      <c r="L3684" s="8" t="str">
        <f>VLOOKUP($B3684,Sheet1!A:E,4,FALSE)</f>
        <v>A</v>
      </c>
      <c r="M3684">
        <v>-73.948909400000005</v>
      </c>
      <c r="N3684">
        <v>40.778167199999999</v>
      </c>
      <c r="O3684" s="13">
        <f>VLOOKUP($B3684,Sheet2!A:F,6,FALSE)</f>
        <v>2.7879475577900799</v>
      </c>
      <c r="P3684" s="1">
        <v>799000</v>
      </c>
      <c r="Q3684" s="3">
        <v>6.7500000000000004E-2</v>
      </c>
      <c r="R3684">
        <v>30</v>
      </c>
      <c r="S3684" s="1">
        <v>3196000</v>
      </c>
      <c r="T3684" s="1">
        <v>20729.2</v>
      </c>
      <c r="U3684" s="1">
        <v>4056.72</v>
      </c>
      <c r="V3684" s="1">
        <v>832.29</v>
      </c>
      <c r="W3684" s="4">
        <v>375</v>
      </c>
      <c r="X3684" s="1">
        <v>25993.21</v>
      </c>
      <c r="Y3684">
        <v>6</v>
      </c>
      <c r="Z3684">
        <v>10</v>
      </c>
      <c r="AA3684" t="str">
        <f>VLOOKUP($B3684,Sheet1!A:E,5,FALSE)</f>
        <v>Posh neighborhood, private schools, expensive supermarkets, iconic museums. </v>
      </c>
    </row>
    <row r="3685" spans="1:27" x14ac:dyDescent="0.2">
      <c r="A3685">
        <v>3876</v>
      </c>
      <c r="B3685" t="s">
        <v>4587</v>
      </c>
      <c r="C3685" t="s">
        <v>41</v>
      </c>
      <c r="D3685" s="1">
        <v>2299000</v>
      </c>
      <c r="E3685">
        <v>7</v>
      </c>
      <c r="F3685">
        <v>6</v>
      </c>
      <c r="G3685" s="2">
        <v>2184</v>
      </c>
      <c r="H3685" t="s">
        <v>300</v>
      </c>
      <c r="I3685" t="s">
        <v>28</v>
      </c>
      <c r="J3685" s="5">
        <v>10035</v>
      </c>
      <c r="K3685" s="8" t="str">
        <f>VLOOKUP($B3685,Sheet1!A:E,3,FALSE)</f>
        <v>East Harlem</v>
      </c>
      <c r="L3685" s="8" t="str">
        <f>VLOOKUP($B3685,Sheet1!A:E,4,FALSE)</f>
        <v>C</v>
      </c>
      <c r="M3685">
        <v>-73.939036099999996</v>
      </c>
      <c r="N3685">
        <v>40.8066101</v>
      </c>
      <c r="O3685" s="13">
        <f>VLOOKUP($B3685,Sheet2!A:F,6,FALSE)</f>
        <v>4.6717332802023313</v>
      </c>
      <c r="P3685" s="1">
        <v>459800</v>
      </c>
      <c r="Q3685" s="3">
        <v>6.7500000000000004E-2</v>
      </c>
      <c r="R3685">
        <v>30</v>
      </c>
      <c r="S3685" s="1">
        <v>1839200</v>
      </c>
      <c r="T3685" s="1">
        <v>11929.02</v>
      </c>
      <c r="U3685" s="1">
        <v>2334.52</v>
      </c>
      <c r="V3685" s="1">
        <v>478.96</v>
      </c>
      <c r="W3685" s="4">
        <v>600</v>
      </c>
      <c r="X3685" s="1">
        <v>15342.49</v>
      </c>
      <c r="Y3685">
        <v>14</v>
      </c>
      <c r="Z3685">
        <v>7</v>
      </c>
      <c r="AA3685" t="str">
        <f>VLOOKUP($B3685,Sheet1!A:E,5,FALSE)</f>
        <v>Spanish Harlem/ "El Barrio", Latin American &amp; Caribbean restaurants. Bustling street life. </v>
      </c>
    </row>
    <row r="3686" spans="1:27" x14ac:dyDescent="0.2">
      <c r="A3686">
        <v>3877</v>
      </c>
      <c r="B3686" t="s">
        <v>4588</v>
      </c>
      <c r="C3686" t="s">
        <v>188</v>
      </c>
      <c r="D3686" s="1">
        <v>210000</v>
      </c>
      <c r="E3686">
        <v>1</v>
      </c>
      <c r="F3686">
        <v>1</v>
      </c>
      <c r="G3686">
        <v>850</v>
      </c>
      <c r="H3686" t="s">
        <v>69</v>
      </c>
      <c r="I3686" t="s">
        <v>45</v>
      </c>
      <c r="J3686" s="5">
        <v>11218</v>
      </c>
      <c r="K3686" s="8" t="str">
        <f>VLOOKUP($B3686,Sheet1!A:E,3,FALSE)</f>
        <v>Borough Park</v>
      </c>
      <c r="L3686" s="8" t="str">
        <f>VLOOKUP($B3686,Sheet1!A:E,4,FALSE)</f>
        <v>B-</v>
      </c>
      <c r="M3686">
        <v>-73.974095599999998</v>
      </c>
      <c r="N3686">
        <v>40.646676599999999</v>
      </c>
      <c r="O3686" s="13">
        <f>VLOOKUP($B3686,Sheet2!A:F,6,FALSE)</f>
        <v>7.0729808180673723</v>
      </c>
      <c r="P3686" s="1">
        <v>42000</v>
      </c>
      <c r="Q3686" s="3">
        <v>6.7500000000000004E-2</v>
      </c>
      <c r="R3686">
        <v>30</v>
      </c>
      <c r="S3686" s="1">
        <v>168000</v>
      </c>
      <c r="T3686" s="1">
        <v>1089.6400000000001</v>
      </c>
      <c r="U3686" s="1">
        <v>213.24</v>
      </c>
      <c r="V3686" s="1">
        <v>43.75</v>
      </c>
      <c r="W3686" s="4">
        <v>205</v>
      </c>
      <c r="X3686" s="1">
        <v>1551.64</v>
      </c>
      <c r="Y3686">
        <v>2</v>
      </c>
      <c r="Z3686">
        <v>7</v>
      </c>
      <c r="AA3686" t="str">
        <f>VLOOKUP($B3686,Sheet1!A:E,5,FALSE)</f>
        <v>Large Hasidic Orthodox Jewish community, Kosher food, Synagogues. </v>
      </c>
    </row>
    <row r="3687" spans="1:27" x14ac:dyDescent="0.2">
      <c r="A3687">
        <v>3878</v>
      </c>
      <c r="B3687" t="s">
        <v>4589</v>
      </c>
      <c r="C3687" t="s">
        <v>52</v>
      </c>
      <c r="D3687" s="1">
        <v>3200000</v>
      </c>
      <c r="E3687">
        <v>3</v>
      </c>
      <c r="F3687">
        <v>4</v>
      </c>
      <c r="G3687" s="2">
        <v>1825</v>
      </c>
      <c r="H3687" t="s">
        <v>42</v>
      </c>
      <c r="I3687" t="s">
        <v>28</v>
      </c>
      <c r="J3687" s="5">
        <v>10019</v>
      </c>
      <c r="K3687" s="8" t="str">
        <f>VLOOKUP($B3687,Sheet1!A:E,3,FALSE)</f>
        <v>Chelsea</v>
      </c>
      <c r="L3687" s="8" t="str">
        <f>VLOOKUP($B3687,Sheet1!A:E,4,FALSE)</f>
        <v>A</v>
      </c>
      <c r="M3687">
        <v>-73.980471499999993</v>
      </c>
      <c r="N3687">
        <v>40.770300499999998</v>
      </c>
      <c r="O3687" s="13">
        <f>VLOOKUP($B3687,Sheet2!A:F,6,FALSE)</f>
        <v>1.5050557892127789</v>
      </c>
      <c r="P3687" s="1">
        <v>640000</v>
      </c>
      <c r="Q3687" s="3">
        <v>6.7500000000000004E-2</v>
      </c>
      <c r="R3687">
        <v>30</v>
      </c>
      <c r="S3687" s="1">
        <v>2560000</v>
      </c>
      <c r="T3687" s="1">
        <v>16604.11</v>
      </c>
      <c r="U3687" s="1">
        <v>3249.44</v>
      </c>
      <c r="V3687" s="1">
        <v>666.67</v>
      </c>
      <c r="W3687" s="4">
        <v>600</v>
      </c>
      <c r="X3687" s="1">
        <v>21120.22</v>
      </c>
      <c r="Y3687">
        <v>6</v>
      </c>
      <c r="Z3687">
        <v>8</v>
      </c>
      <c r="AA3687" t="str">
        <f>VLOOKUP($B3687,Sheet1!A:E,5,FALSE)</f>
        <v>Luxury Highrises, premier neighborhood with upscale resturants and shops; Previously a LGBTQ hub.</v>
      </c>
    </row>
    <row r="3688" spans="1:27" x14ac:dyDescent="0.2">
      <c r="A3688">
        <v>3879</v>
      </c>
      <c r="B3688" t="s">
        <v>4590</v>
      </c>
      <c r="C3688" t="s">
        <v>52</v>
      </c>
      <c r="D3688" s="1">
        <v>579000</v>
      </c>
      <c r="E3688">
        <v>3</v>
      </c>
      <c r="F3688">
        <v>2</v>
      </c>
      <c r="G3688" s="2">
        <v>1200</v>
      </c>
      <c r="H3688" t="s">
        <v>4591</v>
      </c>
      <c r="I3688" t="s">
        <v>65</v>
      </c>
      <c r="J3688" s="5">
        <v>11374</v>
      </c>
      <c r="K3688" s="8" t="str">
        <f>VLOOKUP($B3688,Sheet1!A:E,3,FALSE)</f>
        <v>Rego Park</v>
      </c>
      <c r="L3688" s="8" t="str">
        <f>VLOOKUP($B3688,Sheet1!A:E,4,FALSE)</f>
        <v>B+</v>
      </c>
      <c r="M3688">
        <v>-73.8602384</v>
      </c>
      <c r="N3688">
        <v>40.734633899999999</v>
      </c>
      <c r="O3688" s="13">
        <f>VLOOKUP($B3688,Sheet2!A:F,6,FALSE)</f>
        <v>6.6427993877582274</v>
      </c>
      <c r="P3688" s="1">
        <v>115800</v>
      </c>
      <c r="Q3688" s="3">
        <v>6.7500000000000004E-2</v>
      </c>
      <c r="R3688">
        <v>30</v>
      </c>
      <c r="S3688" s="1">
        <v>463200</v>
      </c>
      <c r="T3688" s="1">
        <v>3004.31</v>
      </c>
      <c r="U3688" s="1">
        <v>587.95000000000005</v>
      </c>
      <c r="V3688" s="1">
        <v>120.63</v>
      </c>
      <c r="W3688" s="4">
        <v>1400</v>
      </c>
      <c r="X3688" s="1">
        <v>5112.88</v>
      </c>
      <c r="Y3688">
        <v>6</v>
      </c>
      <c r="Z3688">
        <v>8</v>
      </c>
      <c r="AA3688" t="str">
        <f>VLOOKUP($B3688,Sheet1!A:E,5,FALSE)</f>
        <v>Queens Center Mall, sigificant recent immigrant populations. </v>
      </c>
    </row>
    <row r="3689" spans="1:27" x14ac:dyDescent="0.2">
      <c r="A3689">
        <v>3880</v>
      </c>
      <c r="B3689" t="s">
        <v>4592</v>
      </c>
      <c r="C3689" t="s">
        <v>34</v>
      </c>
      <c r="D3689" s="1">
        <v>1175000</v>
      </c>
      <c r="E3689">
        <v>3</v>
      </c>
      <c r="F3689">
        <v>2.5</v>
      </c>
      <c r="G3689" s="2">
        <v>2184</v>
      </c>
      <c r="H3689" t="s">
        <v>4531</v>
      </c>
      <c r="I3689" t="s">
        <v>45</v>
      </c>
      <c r="J3689" s="5">
        <v>11235</v>
      </c>
      <c r="K3689" s="8" t="str">
        <f>VLOOKUP($B3689,Sheet1!A:E,3,FALSE)</f>
        <v>Brighton Beach</v>
      </c>
      <c r="L3689" s="8" t="str">
        <f>VLOOKUP($B3689,Sheet1!A:E,4,FALSE)</f>
        <v>B</v>
      </c>
      <c r="M3689">
        <v>-73.963247800000005</v>
      </c>
      <c r="N3689">
        <v>40.577734999999997</v>
      </c>
      <c r="O3689" s="13">
        <f>VLOOKUP($B3689,Sheet2!A:F,6,FALSE)</f>
        <v>11.862330340584251</v>
      </c>
      <c r="P3689" s="1">
        <v>235000</v>
      </c>
      <c r="Q3689" s="3">
        <v>6.7500000000000004E-2</v>
      </c>
      <c r="R3689">
        <v>30</v>
      </c>
      <c r="S3689" s="1">
        <v>940000</v>
      </c>
      <c r="T3689" s="1">
        <v>6096.82</v>
      </c>
      <c r="U3689" s="1">
        <v>1193.1500000000001</v>
      </c>
      <c r="V3689" s="1">
        <v>244.79</v>
      </c>
      <c r="W3689" s="4">
        <v>600</v>
      </c>
      <c r="X3689" s="1">
        <v>8134.77</v>
      </c>
      <c r="Y3689">
        <v>6</v>
      </c>
      <c r="Z3689">
        <v>12</v>
      </c>
      <c r="AA3689" t="str">
        <f>VLOOKUP($B3689,Sheet1!A:E,5,FALSE)</f>
        <v>Large Russian-speaking community and boardwalk with beach access.</v>
      </c>
    </row>
    <row r="3690" spans="1:27" x14ac:dyDescent="0.2">
      <c r="A3690">
        <v>3881</v>
      </c>
      <c r="B3690" t="s">
        <v>4593</v>
      </c>
      <c r="C3690" t="s">
        <v>26</v>
      </c>
      <c r="D3690" s="1">
        <v>648888</v>
      </c>
      <c r="E3690">
        <v>2</v>
      </c>
      <c r="F3690">
        <v>2</v>
      </c>
      <c r="G3690">
        <v>950</v>
      </c>
      <c r="H3690" t="s">
        <v>2063</v>
      </c>
      <c r="I3690" t="s">
        <v>65</v>
      </c>
      <c r="J3690" s="5">
        <v>11367</v>
      </c>
      <c r="K3690" s="8" t="str">
        <f>VLOOKUP($B3690,Sheet1!A:E,3,FALSE)</f>
        <v>Flushing</v>
      </c>
      <c r="L3690" s="8" t="str">
        <f>VLOOKUP($B3690,Sheet1!A:E,4,FALSE)</f>
        <v>B</v>
      </c>
      <c r="M3690">
        <v>-73.811121700000001</v>
      </c>
      <c r="N3690">
        <v>40.718869400000003</v>
      </c>
      <c r="O3690" s="13">
        <f>VLOOKUP($B3690,Sheet2!A:F,6,FALSE)</f>
        <v>9.3795975666869271</v>
      </c>
      <c r="P3690" s="1">
        <v>129777.60000000001</v>
      </c>
      <c r="Q3690" s="3">
        <v>6.7500000000000004E-2</v>
      </c>
      <c r="R3690">
        <v>30</v>
      </c>
      <c r="S3690" s="1">
        <v>519110.40000000002</v>
      </c>
      <c r="T3690" s="1">
        <v>3366.94</v>
      </c>
      <c r="U3690" s="1">
        <v>658.91</v>
      </c>
      <c r="V3690" s="1">
        <v>135.19</v>
      </c>
      <c r="W3690" s="4">
        <v>550</v>
      </c>
      <c r="X3690" s="1">
        <v>4711.04</v>
      </c>
      <c r="Y3690">
        <v>4</v>
      </c>
      <c r="Z3690">
        <v>6</v>
      </c>
      <c r="AA3690" t="str">
        <f>VLOOKUP($B3690,Sheet1!A:E,5,FALSE)</f>
        <v>Bustling Chinese and  Korean community. Large shopping community.</v>
      </c>
    </row>
    <row r="3691" spans="1:27" x14ac:dyDescent="0.2">
      <c r="A3691">
        <v>3882</v>
      </c>
      <c r="B3691" t="s">
        <v>4594</v>
      </c>
      <c r="C3691" t="s">
        <v>87</v>
      </c>
      <c r="D3691" s="1">
        <v>989000</v>
      </c>
      <c r="E3691">
        <v>7</v>
      </c>
      <c r="F3691">
        <v>5</v>
      </c>
      <c r="G3691" s="2">
        <v>3978</v>
      </c>
      <c r="H3691" t="s">
        <v>1568</v>
      </c>
      <c r="I3691" t="s">
        <v>65</v>
      </c>
      <c r="J3691" s="5">
        <v>11414</v>
      </c>
      <c r="K3691" s="8" t="str">
        <f>VLOOKUP($B3691,Sheet1!A:E,3,FALSE)</f>
        <v>Howard Beach</v>
      </c>
      <c r="L3691" s="8" t="str">
        <f>VLOOKUP($B3691,Sheet1!A:E,4,FALSE)</f>
        <v>B</v>
      </c>
      <c r="M3691">
        <v>-73.854748000000001</v>
      </c>
      <c r="N3691">
        <v>40.665901099999999</v>
      </c>
      <c r="O3691" s="13">
        <f>VLOOKUP($B3691,Sheet2!A:F,6,FALSE)</f>
        <v>8.934247308390594</v>
      </c>
      <c r="P3691" s="1">
        <v>197800</v>
      </c>
      <c r="Q3691" s="3">
        <v>6.7500000000000004E-2</v>
      </c>
      <c r="R3691">
        <v>30</v>
      </c>
      <c r="S3691" s="1">
        <v>791200</v>
      </c>
      <c r="T3691" s="1">
        <v>5131.71</v>
      </c>
      <c r="U3691" s="1">
        <v>1004.28</v>
      </c>
      <c r="V3691" s="1">
        <v>206.04</v>
      </c>
      <c r="W3691" s="4">
        <v>600</v>
      </c>
      <c r="X3691" s="1">
        <v>6942.03</v>
      </c>
      <c r="Y3691">
        <v>14</v>
      </c>
      <c r="Z3691">
        <v>14</v>
      </c>
      <c r="AA3691" t="str">
        <f>VLOOKUP($B3691,Sheet1!A:E,5,FALSE)</f>
        <v>Waterfront views and suburban atmosphere.</v>
      </c>
    </row>
    <row r="3692" spans="1:27" x14ac:dyDescent="0.2">
      <c r="A3692">
        <v>3883</v>
      </c>
      <c r="B3692" t="s">
        <v>4595</v>
      </c>
      <c r="C3692" t="s">
        <v>52</v>
      </c>
      <c r="D3692" s="1">
        <v>995000</v>
      </c>
      <c r="E3692">
        <v>1</v>
      </c>
      <c r="F3692">
        <v>1</v>
      </c>
      <c r="G3692" s="2">
        <v>2184</v>
      </c>
      <c r="H3692" t="s">
        <v>39</v>
      </c>
      <c r="I3692" t="s">
        <v>28</v>
      </c>
      <c r="J3692" s="5">
        <v>10011</v>
      </c>
      <c r="K3692" s="8" t="str">
        <f>VLOOKUP($B3692,Sheet1!A:E,3,FALSE)</f>
        <v>Chelsea</v>
      </c>
      <c r="L3692" s="8" t="str">
        <f>VLOOKUP($B3692,Sheet1!A:E,4,FALSE)</f>
        <v>A</v>
      </c>
      <c r="M3692">
        <v>-73.998038899999997</v>
      </c>
      <c r="N3692">
        <v>40.744049699999998</v>
      </c>
      <c r="O3692" s="13">
        <f>VLOOKUP($B3692,Sheet2!A:F,6,FALSE)</f>
        <v>0.73905927381036995</v>
      </c>
      <c r="P3692" s="1">
        <v>199000</v>
      </c>
      <c r="Q3692" s="3">
        <v>6.7500000000000004E-2</v>
      </c>
      <c r="R3692">
        <v>30</v>
      </c>
      <c r="S3692" s="1">
        <v>796000</v>
      </c>
      <c r="T3692" s="1">
        <v>5162.84</v>
      </c>
      <c r="U3692" s="1">
        <v>1010.37</v>
      </c>
      <c r="V3692" s="1">
        <v>207.29</v>
      </c>
      <c r="W3692" s="4">
        <v>205</v>
      </c>
      <c r="X3692" s="1">
        <v>6585.51</v>
      </c>
      <c r="Y3692">
        <v>2</v>
      </c>
      <c r="Z3692">
        <v>18</v>
      </c>
      <c r="AA3692" t="str">
        <f>VLOOKUP($B3692,Sheet1!A:E,5,FALSE)</f>
        <v>Luxury Highrises, premier neighborhood with upscale resturants and shops; Previously a LGBTQ hub.</v>
      </c>
    </row>
    <row r="3693" spans="1:27" x14ac:dyDescent="0.2">
      <c r="A3693">
        <v>3884</v>
      </c>
      <c r="B3693" t="s">
        <v>4596</v>
      </c>
      <c r="C3693" t="s">
        <v>52</v>
      </c>
      <c r="D3693" s="1">
        <v>154900</v>
      </c>
      <c r="E3693">
        <v>1</v>
      </c>
      <c r="F3693">
        <v>1</v>
      </c>
      <c r="G3693">
        <v>700</v>
      </c>
      <c r="H3693" t="s">
        <v>4597</v>
      </c>
      <c r="I3693" t="s">
        <v>54</v>
      </c>
      <c r="J3693" s="5">
        <v>10468</v>
      </c>
      <c r="K3693" s="8" t="str">
        <f>VLOOKUP($B3693,Sheet1!A:E,3,FALSE)</f>
        <v>Fordham Heights</v>
      </c>
      <c r="L3693" s="8" t="str">
        <f>VLOOKUP($B3693,Sheet1!A:E,4,FALSE)</f>
        <v>C-</v>
      </c>
      <c r="M3693">
        <v>-73.9082145</v>
      </c>
      <c r="N3693">
        <v>40.8646563</v>
      </c>
      <c r="O3693" s="13">
        <f>VLOOKUP($B3693,Sheet2!A:F,6,FALSE)</f>
        <v>8.9600457167743368</v>
      </c>
      <c r="P3693" s="1">
        <v>30980</v>
      </c>
      <c r="Q3693" s="3">
        <v>6.7500000000000004E-2</v>
      </c>
      <c r="R3693">
        <v>30</v>
      </c>
      <c r="S3693" s="1">
        <v>123920</v>
      </c>
      <c r="T3693" s="1">
        <v>803.74</v>
      </c>
      <c r="U3693" s="1">
        <v>157.29</v>
      </c>
      <c r="V3693" s="1">
        <v>32.270000000000003</v>
      </c>
      <c r="W3693" s="4">
        <v>1400</v>
      </c>
      <c r="X3693" s="1">
        <v>2393.31</v>
      </c>
      <c r="Y3693">
        <v>2</v>
      </c>
      <c r="Z3693">
        <v>6</v>
      </c>
      <c r="AA3693" t="str">
        <f>VLOOKUP($B3693,Sheet1!A:E,5,FALSE)</f>
        <v>Residential character and proximity to Fordham University.</v>
      </c>
    </row>
    <row r="3694" spans="1:27" x14ac:dyDescent="0.2">
      <c r="A3694">
        <v>3885</v>
      </c>
      <c r="B3694" t="s">
        <v>4598</v>
      </c>
      <c r="C3694" t="s">
        <v>26</v>
      </c>
      <c r="D3694" s="1">
        <v>399000</v>
      </c>
      <c r="E3694">
        <v>1</v>
      </c>
      <c r="F3694">
        <v>1</v>
      </c>
      <c r="G3694">
        <v>577</v>
      </c>
      <c r="H3694" t="s">
        <v>4599</v>
      </c>
      <c r="I3694" t="s">
        <v>45</v>
      </c>
      <c r="J3694" s="5">
        <v>11220</v>
      </c>
      <c r="K3694" s="8" t="str">
        <f>VLOOKUP($B3694,Sheet1!A:E,3,FALSE)</f>
        <v>Bay Ridge</v>
      </c>
      <c r="L3694" s="8" t="str">
        <f>VLOOKUP($B3694,Sheet1!A:E,4,FALSE)</f>
        <v>B+</v>
      </c>
      <c r="M3694">
        <v>-74.027222399999999</v>
      </c>
      <c r="N3694">
        <v>40.637358499999998</v>
      </c>
      <c r="O3694" s="13">
        <f>VLOOKUP($B3694,Sheet2!A:F,6,FALSE)</f>
        <v>7.9979765049563412</v>
      </c>
      <c r="P3694" s="1">
        <v>79800</v>
      </c>
      <c r="Q3694" s="3">
        <v>6.7500000000000004E-2</v>
      </c>
      <c r="R3694">
        <v>30</v>
      </c>
      <c r="S3694" s="1">
        <v>319200</v>
      </c>
      <c r="T3694" s="1">
        <v>2070.33</v>
      </c>
      <c r="U3694" s="1">
        <v>405.16</v>
      </c>
      <c r="V3694" s="1">
        <v>83.13</v>
      </c>
      <c r="W3694" s="4">
        <v>600</v>
      </c>
      <c r="X3694" s="1">
        <v>3158.61</v>
      </c>
      <c r="Y3694">
        <v>2</v>
      </c>
      <c r="Z3694">
        <v>5</v>
      </c>
      <c r="AA3694" t="str">
        <f>VLOOKUP($B3694,Sheet1!A:E,5,FALSE)</f>
        <v>South Brooklyn Neighborhood known for elaborate Christmas light in Dyker Heights.</v>
      </c>
    </row>
    <row r="3695" spans="1:27" x14ac:dyDescent="0.2">
      <c r="A3695">
        <v>3887</v>
      </c>
      <c r="B3695" t="s">
        <v>4600</v>
      </c>
      <c r="C3695" t="s">
        <v>188</v>
      </c>
      <c r="D3695" s="1">
        <v>565000</v>
      </c>
      <c r="E3695">
        <v>2</v>
      </c>
      <c r="F3695">
        <v>2</v>
      </c>
      <c r="G3695" s="2">
        <v>1238</v>
      </c>
      <c r="H3695" t="s">
        <v>4601</v>
      </c>
      <c r="I3695" t="s">
        <v>36</v>
      </c>
      <c r="J3695" s="5">
        <v>10312</v>
      </c>
      <c r="K3695" s="8" t="str">
        <f>VLOOKUP($B3695,Sheet1!A:E,3,FALSE)</f>
        <v>Great Kills</v>
      </c>
      <c r="L3695" s="8" t="str">
        <f>VLOOKUP($B3695,Sheet1!A:E,4,FALSE)</f>
        <v>B</v>
      </c>
      <c r="M3695">
        <v>-74.174421699999996</v>
      </c>
      <c r="N3695">
        <v>40.549320700000003</v>
      </c>
      <c r="O3695" s="13">
        <f>VLOOKUP($B3695,Sheet2!A:F,6,FALSE)</f>
        <v>16.974914239770541</v>
      </c>
      <c r="P3695" s="1">
        <v>113000</v>
      </c>
      <c r="Q3695" s="3">
        <v>6.7500000000000004E-2</v>
      </c>
      <c r="R3695">
        <v>30</v>
      </c>
      <c r="S3695" s="1">
        <v>452000</v>
      </c>
      <c r="T3695" s="1">
        <v>2931.66</v>
      </c>
      <c r="U3695" s="1">
        <v>573.73</v>
      </c>
      <c r="V3695" s="1">
        <v>117.71</v>
      </c>
      <c r="W3695" s="4">
        <v>1000</v>
      </c>
      <c r="X3695" s="1">
        <v>4623.1000000000004</v>
      </c>
      <c r="Y3695">
        <v>4</v>
      </c>
      <c r="Z3695">
        <v>8</v>
      </c>
      <c r="AA3695" t="str">
        <f>VLOOKUP($B3695,Sheet1!A:E,5,FALSE)</f>
        <v>Southern Staten Island, Suburban feel, waterfront community, Great Kills Park, named after Duth word of "Great creeks"</v>
      </c>
    </row>
    <row r="3696" spans="1:27" x14ac:dyDescent="0.2">
      <c r="A3696">
        <v>3888</v>
      </c>
      <c r="B3696" t="s">
        <v>4602</v>
      </c>
      <c r="C3696" t="s">
        <v>41</v>
      </c>
      <c r="D3696" s="1">
        <v>760000</v>
      </c>
      <c r="E3696">
        <v>2</v>
      </c>
      <c r="F3696">
        <v>2.5</v>
      </c>
      <c r="G3696" s="2">
        <v>2337</v>
      </c>
      <c r="H3696" t="s">
        <v>631</v>
      </c>
      <c r="I3696" t="s">
        <v>36</v>
      </c>
      <c r="J3696" s="5">
        <v>10309</v>
      </c>
      <c r="K3696" s="8" t="str">
        <f>VLOOKUP($B3696,Sheet1!A:E,3,FALSE)</f>
        <v>South Shore</v>
      </c>
      <c r="L3696" s="8" t="str">
        <f>VLOOKUP($B3696,Sheet1!A:E,4,FALSE)</f>
        <v>B</v>
      </c>
      <c r="M3696">
        <v>-74.203252899999995</v>
      </c>
      <c r="N3696">
        <v>40.514855900000001</v>
      </c>
      <c r="O3696" s="13">
        <f>VLOOKUP($B3696,Sheet2!A:F,6,FALSE)</f>
        <v>19.792358301932691</v>
      </c>
      <c r="P3696" s="1">
        <v>152000</v>
      </c>
      <c r="Q3696" s="3">
        <v>6.7500000000000004E-2</v>
      </c>
      <c r="R3696">
        <v>30</v>
      </c>
      <c r="S3696" s="1">
        <v>608000</v>
      </c>
      <c r="T3696" s="1">
        <v>3943.48</v>
      </c>
      <c r="U3696" s="1">
        <v>771.74</v>
      </c>
      <c r="V3696" s="1">
        <v>158.33000000000001</v>
      </c>
      <c r="W3696" s="4">
        <v>600</v>
      </c>
      <c r="X3696" s="1">
        <v>5473.55</v>
      </c>
      <c r="Y3696">
        <v>4</v>
      </c>
      <c r="Z3696">
        <v>13</v>
      </c>
      <c r="AA3696" t="str">
        <f>VLOOKUP($B3696,Sheet1!A:E,5,FALSE)</f>
        <v>Southern coastline of Long island, costal communities &amp; beaches such as Long Beach, Jones Beach, Fire Island, Hempstead.</v>
      </c>
    </row>
    <row r="3697" spans="1:27" x14ac:dyDescent="0.2">
      <c r="A3697">
        <v>3889</v>
      </c>
      <c r="B3697" t="s">
        <v>4603</v>
      </c>
      <c r="C3697" t="s">
        <v>26</v>
      </c>
      <c r="D3697" s="1">
        <v>3795000</v>
      </c>
      <c r="E3697">
        <v>3</v>
      </c>
      <c r="F3697">
        <v>3</v>
      </c>
      <c r="G3697" s="2">
        <v>2250</v>
      </c>
      <c r="H3697" t="s">
        <v>69</v>
      </c>
      <c r="I3697" t="s">
        <v>28</v>
      </c>
      <c r="J3697" s="5">
        <v>10075</v>
      </c>
      <c r="K3697" s="8" t="str">
        <f>VLOOKUP($B3697,Sheet1!A:E,3,FALSE)</f>
        <v>Upper East Side</v>
      </c>
      <c r="L3697" s="8" t="str">
        <f>VLOOKUP($B3697,Sheet1!A:E,4,FALSE)</f>
        <v>A</v>
      </c>
      <c r="M3697">
        <v>-73.956106700000007</v>
      </c>
      <c r="N3697">
        <v>40.774751899999998</v>
      </c>
      <c r="O3697" s="13">
        <f>VLOOKUP($B3697,Sheet2!A:F,6,FALSE)</f>
        <v>2.3599208223510102</v>
      </c>
      <c r="P3697" s="1">
        <v>759000</v>
      </c>
      <c r="Q3697" s="3">
        <v>6.7500000000000004E-2</v>
      </c>
      <c r="R3697">
        <v>30</v>
      </c>
      <c r="S3697" s="1">
        <v>3036000</v>
      </c>
      <c r="T3697" s="1">
        <v>19691.439999999999</v>
      </c>
      <c r="U3697" s="1">
        <v>3853.63</v>
      </c>
      <c r="V3697" s="1">
        <v>790.63</v>
      </c>
      <c r="W3697" s="4">
        <v>600</v>
      </c>
      <c r="X3697" s="1">
        <v>24935.7</v>
      </c>
      <c r="Y3697">
        <v>6</v>
      </c>
      <c r="Z3697">
        <v>11</v>
      </c>
      <c r="AA3697" t="str">
        <f>VLOOKUP($B3697,Sheet1!A:E,5,FALSE)</f>
        <v>Posh neighborhood, private schools, expensive supermarkets, iconic museums. </v>
      </c>
    </row>
    <row r="3698" spans="1:27" x14ac:dyDescent="0.2">
      <c r="A3698">
        <v>3890</v>
      </c>
      <c r="B3698" t="s">
        <v>4604</v>
      </c>
      <c r="C3698" t="s">
        <v>52</v>
      </c>
      <c r="D3698" s="1">
        <v>199999</v>
      </c>
      <c r="E3698">
        <v>3</v>
      </c>
      <c r="F3698">
        <v>1</v>
      </c>
      <c r="G3698">
        <v>471</v>
      </c>
      <c r="H3698" t="s">
        <v>62</v>
      </c>
      <c r="I3698" t="s">
        <v>65</v>
      </c>
      <c r="J3698" s="5">
        <v>11375</v>
      </c>
      <c r="K3698" s="8" t="str">
        <f>VLOOKUP($B3698,Sheet1!A:E,3,FALSE)</f>
        <v>Forest Hills</v>
      </c>
      <c r="L3698" s="8" t="str">
        <f>VLOOKUP($B3698,Sheet1!A:E,4,FALSE)</f>
        <v>A</v>
      </c>
      <c r="M3698">
        <v>-73.841530000000006</v>
      </c>
      <c r="N3698">
        <v>40.722309899999999</v>
      </c>
      <c r="O3698" s="13">
        <f>VLOOKUP($B3698,Sheet2!A:F,6,FALSE)</f>
        <v>7.7711682323525979</v>
      </c>
      <c r="P3698" s="1">
        <v>39999.800000000003</v>
      </c>
      <c r="Q3698" s="3">
        <v>6.7500000000000004E-2</v>
      </c>
      <c r="R3698">
        <v>30</v>
      </c>
      <c r="S3698" s="1">
        <v>159999.20000000001</v>
      </c>
      <c r="T3698" s="1">
        <v>1037.75</v>
      </c>
      <c r="U3698" s="1">
        <v>203.09</v>
      </c>
      <c r="V3698" s="1">
        <v>41.67</v>
      </c>
      <c r="W3698" s="4">
        <v>550</v>
      </c>
      <c r="X3698" s="1">
        <v>1832.51</v>
      </c>
      <c r="Y3698">
        <v>6</v>
      </c>
      <c r="Z3698">
        <v>4</v>
      </c>
      <c r="AA3698" t="str">
        <f>VLOOKUP($B3698,Sheet1!A:E,5,FALSE)</f>
        <v>Forest Hills Stadium - historic concert venue, commuter friendly from Manhattan.</v>
      </c>
    </row>
    <row r="3699" spans="1:27" x14ac:dyDescent="0.2">
      <c r="A3699">
        <v>3891</v>
      </c>
      <c r="B3699" t="s">
        <v>4605</v>
      </c>
      <c r="C3699" t="s">
        <v>52</v>
      </c>
      <c r="D3699" s="1">
        <v>2500000</v>
      </c>
      <c r="E3699">
        <v>3</v>
      </c>
      <c r="F3699">
        <v>2</v>
      </c>
      <c r="G3699" s="2">
        <v>3200</v>
      </c>
      <c r="H3699" t="s">
        <v>152</v>
      </c>
      <c r="I3699" t="s">
        <v>28</v>
      </c>
      <c r="J3699" s="5">
        <v>10001</v>
      </c>
      <c r="K3699" s="8" t="str">
        <f>VLOOKUP($B3699,Sheet1!A:E,3,FALSE)</f>
        <v>Chelsea</v>
      </c>
      <c r="L3699" s="8" t="str">
        <f>VLOOKUP($B3699,Sheet1!A:E,4,FALSE)</f>
        <v>A</v>
      </c>
      <c r="M3699">
        <v>-73.9910651</v>
      </c>
      <c r="N3699">
        <v>40.746887200000003</v>
      </c>
      <c r="O3699" s="13">
        <f>VLOOKUP($B3699,Sheet2!A:F,6,FALSE)</f>
        <v>0.32440746370528289</v>
      </c>
      <c r="P3699" s="1">
        <v>500000</v>
      </c>
      <c r="Q3699" s="3">
        <v>6.7500000000000004E-2</v>
      </c>
      <c r="R3699">
        <v>30</v>
      </c>
      <c r="S3699" s="1">
        <v>2000000</v>
      </c>
      <c r="T3699" s="1">
        <v>12971.96</v>
      </c>
      <c r="U3699" s="1">
        <v>2538.63</v>
      </c>
      <c r="V3699" s="1">
        <v>520.83000000000004</v>
      </c>
      <c r="W3699" s="4">
        <v>600</v>
      </c>
      <c r="X3699" s="1">
        <v>16631.419999999998</v>
      </c>
      <c r="Y3699">
        <v>6</v>
      </c>
      <c r="Z3699">
        <v>20</v>
      </c>
      <c r="AA3699" t="str">
        <f>VLOOKUP($B3699,Sheet1!A:E,5,FALSE)</f>
        <v>Luxury Highrises, premier neighborhood with upscale resturants and shops; Previously a LGBTQ hub.</v>
      </c>
    </row>
    <row r="3700" spans="1:27" x14ac:dyDescent="0.2">
      <c r="A3700">
        <v>3892</v>
      </c>
      <c r="B3700" t="s">
        <v>4606</v>
      </c>
      <c r="C3700" t="s">
        <v>34</v>
      </c>
      <c r="D3700" s="1">
        <v>749999</v>
      </c>
      <c r="E3700">
        <v>3</v>
      </c>
      <c r="F3700">
        <v>2</v>
      </c>
      <c r="G3700" s="2">
        <v>2184</v>
      </c>
      <c r="H3700" t="s">
        <v>4607</v>
      </c>
      <c r="I3700" t="s">
        <v>45</v>
      </c>
      <c r="J3700" s="5">
        <v>11203</v>
      </c>
      <c r="K3700" s="8" t="str">
        <f>VLOOKUP($B3700,Sheet1!A:E,3,FALSE)</f>
        <v>Flatbush</v>
      </c>
      <c r="L3700" s="8" t="str">
        <f>VLOOKUP($B3700,Sheet1!A:E,4,FALSE)</f>
        <v>B</v>
      </c>
      <c r="M3700">
        <v>-73.9292272</v>
      </c>
      <c r="N3700">
        <v>40.648543500000002</v>
      </c>
      <c r="O3700" s="13">
        <f>VLOOKUP($B3700,Sheet2!A:F,6,FALSE)</f>
        <v>7.5222942959137962</v>
      </c>
      <c r="P3700" s="1">
        <v>149999.79999999999</v>
      </c>
      <c r="Q3700" s="3">
        <v>6.7500000000000004E-2</v>
      </c>
      <c r="R3700">
        <v>30</v>
      </c>
      <c r="S3700" s="1">
        <v>599999.19999999995</v>
      </c>
      <c r="T3700" s="1">
        <v>3891.58</v>
      </c>
      <c r="U3700" s="1">
        <v>761.59</v>
      </c>
      <c r="V3700" s="1">
        <v>156.25</v>
      </c>
      <c r="W3700" s="4">
        <v>600</v>
      </c>
      <c r="X3700" s="1">
        <v>5409.42</v>
      </c>
      <c r="Y3700">
        <v>6</v>
      </c>
      <c r="Z3700">
        <v>14</v>
      </c>
      <c r="AA3700" t="str">
        <f>VLOOKUP($B3700,Sheet1!A:E,5,FALSE)</f>
        <v>Family friendly neighborhood, Open Space, South of Prospect Park, more affordable, having Carribean &amp; Haitian Influence.</v>
      </c>
    </row>
    <row r="3701" spans="1:27" x14ac:dyDescent="0.2">
      <c r="A3701">
        <v>3893</v>
      </c>
      <c r="B3701" t="s">
        <v>4608</v>
      </c>
      <c r="C3701" t="s">
        <v>52</v>
      </c>
      <c r="D3701" s="1">
        <v>1595000</v>
      </c>
      <c r="E3701">
        <v>2</v>
      </c>
      <c r="F3701">
        <v>2</v>
      </c>
      <c r="G3701" s="2">
        <v>2184</v>
      </c>
      <c r="H3701" t="s">
        <v>39</v>
      </c>
      <c r="I3701" t="s">
        <v>28</v>
      </c>
      <c r="J3701" s="5">
        <v>10025</v>
      </c>
      <c r="K3701" s="8" t="str">
        <f>VLOOKUP($B3701,Sheet1!A:E,3,FALSE)</f>
        <v>Upper West Side</v>
      </c>
      <c r="L3701" s="8" t="str">
        <f>VLOOKUP($B3701,Sheet1!A:E,4,FALSE)</f>
        <v>A</v>
      </c>
      <c r="M3701">
        <v>-73.9761618</v>
      </c>
      <c r="N3701">
        <v>40.794210700000001</v>
      </c>
      <c r="O3701" s="13">
        <f>VLOOKUP($B3701,Sheet2!A:F,6,FALSE)</f>
        <v>3.1697920390241379</v>
      </c>
      <c r="P3701" s="1">
        <v>319000</v>
      </c>
      <c r="Q3701" s="3">
        <v>6.7500000000000004E-2</v>
      </c>
      <c r="R3701">
        <v>30</v>
      </c>
      <c r="S3701" s="1">
        <v>1276000</v>
      </c>
      <c r="T3701" s="1">
        <v>8276.11</v>
      </c>
      <c r="U3701" s="1">
        <v>1619.64</v>
      </c>
      <c r="V3701" s="1">
        <v>332.29</v>
      </c>
      <c r="W3701" s="4">
        <v>600</v>
      </c>
      <c r="X3701" s="1">
        <v>10828.05</v>
      </c>
      <c r="Y3701">
        <v>4</v>
      </c>
      <c r="Z3701">
        <v>14</v>
      </c>
      <c r="AA3701" t="str">
        <f>VLOOKUP($B3701,Sheet1!A:E,5,FALSE)</f>
        <v>Western edge of Central Park, Lincoln Center, affluent area.</v>
      </c>
    </row>
    <row r="3702" spans="1:27" x14ac:dyDescent="0.2">
      <c r="A3702">
        <v>3894</v>
      </c>
      <c r="B3702" t="s">
        <v>4609</v>
      </c>
      <c r="C3702" t="s">
        <v>52</v>
      </c>
      <c r="D3702" s="1">
        <v>258000</v>
      </c>
      <c r="E3702">
        <v>3</v>
      </c>
      <c r="F3702">
        <v>1</v>
      </c>
      <c r="G3702">
        <v>500</v>
      </c>
      <c r="H3702" t="s">
        <v>3525</v>
      </c>
      <c r="I3702" t="s">
        <v>65</v>
      </c>
      <c r="J3702" s="5">
        <v>11354</v>
      </c>
      <c r="K3702" s="8" t="str">
        <f>VLOOKUP($B3702,Sheet1!A:E,3,FALSE)</f>
        <v>Flushing</v>
      </c>
      <c r="L3702" s="8" t="str">
        <f>VLOOKUP($B3702,Sheet1!A:E,4,FALSE)</f>
        <v>B</v>
      </c>
      <c r="M3702">
        <v>-73.815761100000003</v>
      </c>
      <c r="N3702">
        <v>40.766601600000001</v>
      </c>
      <c r="O3702" s="13">
        <f>VLOOKUP($B3702,Sheet2!A:F,6,FALSE)</f>
        <v>8.9866368643145265</v>
      </c>
      <c r="P3702" s="1">
        <v>51600</v>
      </c>
      <c r="Q3702" s="3">
        <v>6.7500000000000004E-2</v>
      </c>
      <c r="R3702">
        <v>30</v>
      </c>
      <c r="S3702" s="1">
        <v>206400</v>
      </c>
      <c r="T3702" s="1">
        <v>1338.71</v>
      </c>
      <c r="U3702" s="1">
        <v>261.99</v>
      </c>
      <c r="V3702" s="1">
        <v>53.75</v>
      </c>
      <c r="W3702" s="4">
        <v>550</v>
      </c>
      <c r="X3702" s="1">
        <v>2204.44</v>
      </c>
      <c r="Y3702">
        <v>6</v>
      </c>
      <c r="Z3702">
        <v>4</v>
      </c>
      <c r="AA3702" t="str">
        <f>VLOOKUP($B3702,Sheet1!A:E,5,FALSE)</f>
        <v>Bustling Chinese and  Korean community. Large shopping community.</v>
      </c>
    </row>
    <row r="3703" spans="1:27" x14ac:dyDescent="0.2">
      <c r="A3703">
        <v>3895</v>
      </c>
      <c r="B3703" t="s">
        <v>4610</v>
      </c>
      <c r="C3703" t="s">
        <v>34</v>
      </c>
      <c r="D3703" s="1">
        <v>685000</v>
      </c>
      <c r="E3703">
        <v>3</v>
      </c>
      <c r="F3703">
        <v>2</v>
      </c>
      <c r="G3703" s="2">
        <v>1280</v>
      </c>
      <c r="H3703" t="s">
        <v>880</v>
      </c>
      <c r="I3703" t="s">
        <v>36</v>
      </c>
      <c r="J3703" s="5">
        <v>10312</v>
      </c>
      <c r="K3703" s="8" t="str">
        <f>VLOOKUP($B3703,Sheet1!A:E,3,FALSE)</f>
        <v>Great Kills</v>
      </c>
      <c r="L3703" s="8" t="str">
        <f>VLOOKUP($B3703,Sheet1!A:E,4,FALSE)</f>
        <v>B</v>
      </c>
      <c r="M3703">
        <v>-74.166027900000003</v>
      </c>
      <c r="N3703">
        <v>40.549191399999998</v>
      </c>
      <c r="O3703" s="13">
        <f>VLOOKUP($B3703,Sheet2!A:F,6,FALSE)</f>
        <v>16.727959563879811</v>
      </c>
      <c r="P3703" s="1">
        <v>137000</v>
      </c>
      <c r="Q3703" s="3">
        <v>6.7500000000000004E-2</v>
      </c>
      <c r="R3703">
        <v>30</v>
      </c>
      <c r="S3703" s="1">
        <v>548000</v>
      </c>
      <c r="T3703" s="1">
        <v>3554.32</v>
      </c>
      <c r="U3703" s="1">
        <v>695.58</v>
      </c>
      <c r="V3703" s="1">
        <v>142.71</v>
      </c>
      <c r="W3703" s="4">
        <v>205</v>
      </c>
      <c r="X3703" s="1">
        <v>4597.6099999999997</v>
      </c>
      <c r="Y3703">
        <v>6</v>
      </c>
      <c r="Z3703">
        <v>8</v>
      </c>
      <c r="AA3703" t="str">
        <f>VLOOKUP($B3703,Sheet1!A:E,5,FALSE)</f>
        <v>Southern Staten Island, Suburban feel, waterfront community, Great Kills Park, named after Duth word of "Great creeks"</v>
      </c>
    </row>
    <row r="3704" spans="1:27" x14ac:dyDescent="0.2">
      <c r="A3704">
        <v>3896</v>
      </c>
      <c r="B3704" t="s">
        <v>4611</v>
      </c>
      <c r="C3704" t="s">
        <v>87</v>
      </c>
      <c r="D3704" s="1">
        <v>599000</v>
      </c>
      <c r="E3704">
        <v>5</v>
      </c>
      <c r="F3704">
        <v>2</v>
      </c>
      <c r="G3704" s="2">
        <v>2184</v>
      </c>
      <c r="H3704" t="s">
        <v>4612</v>
      </c>
      <c r="I3704" t="s">
        <v>65</v>
      </c>
      <c r="J3704" s="5">
        <v>11691</v>
      </c>
      <c r="K3704" s="8" t="str">
        <f>VLOOKUP($B3704,Sheet1!A:E,3,FALSE)</f>
        <v>Rockaway</v>
      </c>
      <c r="L3704" s="8" t="str">
        <f>VLOOKUP($B3704,Sheet1!A:E,4,FALSE)</f>
        <v>B-</v>
      </c>
      <c r="M3704">
        <v>-73.754677999999998</v>
      </c>
      <c r="N3704">
        <v>40.607379000000002</v>
      </c>
      <c r="O3704" s="13">
        <f>VLOOKUP($B3704,Sheet2!A:F,6,FALSE)</f>
        <v>15.562393971354069</v>
      </c>
      <c r="P3704" s="1">
        <v>119800</v>
      </c>
      <c r="Q3704" s="3">
        <v>6.7500000000000004E-2</v>
      </c>
      <c r="R3704">
        <v>30</v>
      </c>
      <c r="S3704" s="1">
        <v>479200</v>
      </c>
      <c r="T3704" s="1">
        <v>3108.08</v>
      </c>
      <c r="U3704" s="1">
        <v>608.25</v>
      </c>
      <c r="V3704" s="1">
        <v>124.79</v>
      </c>
      <c r="W3704" s="4">
        <v>205</v>
      </c>
      <c r="X3704" s="1">
        <v>4046.13</v>
      </c>
      <c r="Y3704">
        <v>10</v>
      </c>
      <c r="Z3704">
        <v>14</v>
      </c>
      <c r="AA3704" t="str">
        <f>VLOOKUP($B3704,Sheet1!A:E,5,FALSE)</f>
        <v>Rockaway Beach, boardwalk, surfing, outdoor activity, "urban beach town". </v>
      </c>
    </row>
    <row r="3705" spans="1:27" x14ac:dyDescent="0.2">
      <c r="A3705">
        <v>3897</v>
      </c>
      <c r="B3705" t="s">
        <v>4613</v>
      </c>
      <c r="C3705" t="s">
        <v>26</v>
      </c>
      <c r="D3705" s="1">
        <v>3250000</v>
      </c>
      <c r="E3705">
        <v>3</v>
      </c>
      <c r="F3705">
        <v>2</v>
      </c>
      <c r="G3705" s="2">
        <v>2292</v>
      </c>
      <c r="H3705" t="s">
        <v>42</v>
      </c>
      <c r="I3705" t="s">
        <v>28</v>
      </c>
      <c r="J3705" s="5">
        <v>10002</v>
      </c>
      <c r="K3705" s="8" t="str">
        <f>VLOOKUP($B3705,Sheet1!A:E,3,FALSE)</f>
        <v>Lower East Side</v>
      </c>
      <c r="L3705" s="8" t="str">
        <f>VLOOKUP($B3705,Sheet1!A:E,4,FALSE)</f>
        <v>B</v>
      </c>
      <c r="M3705">
        <v>-73.989958700000003</v>
      </c>
      <c r="N3705">
        <v>40.717536199999998</v>
      </c>
      <c r="O3705" s="13">
        <f>VLOOKUP($B3705,Sheet2!A:F,6,FALSE)</f>
        <v>2.1715164224995802</v>
      </c>
      <c r="P3705" s="1">
        <v>650000</v>
      </c>
      <c r="Q3705" s="3">
        <v>6.7500000000000004E-2</v>
      </c>
      <c r="R3705">
        <v>30</v>
      </c>
      <c r="S3705" s="1">
        <v>2600000</v>
      </c>
      <c r="T3705" s="1">
        <v>16863.55</v>
      </c>
      <c r="U3705" s="1">
        <v>3300.21</v>
      </c>
      <c r="V3705" s="1">
        <v>677.08</v>
      </c>
      <c r="W3705" s="4">
        <v>550</v>
      </c>
      <c r="X3705" s="1">
        <v>21390.85</v>
      </c>
      <c r="Y3705">
        <v>6</v>
      </c>
      <c r="Z3705">
        <v>14</v>
      </c>
      <c r="AA3705" t="str">
        <f>VLOOKUP($B3705,Sheet1!A:E,5,FALSE)</f>
        <v>Artists, Pre war buildings, strong nightlife &amp; bars, "place to be in 20s".</v>
      </c>
    </row>
    <row r="3706" spans="1:27" x14ac:dyDescent="0.2">
      <c r="A3706">
        <v>3898</v>
      </c>
      <c r="B3706" t="s">
        <v>4614</v>
      </c>
      <c r="C3706" t="s">
        <v>26</v>
      </c>
      <c r="D3706" s="1">
        <v>245000</v>
      </c>
      <c r="E3706">
        <v>1</v>
      </c>
      <c r="F3706">
        <v>1</v>
      </c>
      <c r="G3706">
        <v>800</v>
      </c>
      <c r="H3706" t="s">
        <v>334</v>
      </c>
      <c r="I3706" t="s">
        <v>36</v>
      </c>
      <c r="J3706" s="5">
        <v>10301</v>
      </c>
      <c r="K3706" s="8" t="str">
        <f>VLOOKUP($B3706,Sheet1!A:E,3,FALSE)</f>
        <v>Richmond County</v>
      </c>
      <c r="L3706" s="8" t="str">
        <f>VLOOKUP($B3706,Sheet1!A:E,4,FALSE)</f>
        <v>B</v>
      </c>
      <c r="M3706">
        <v>-74.107157599999994</v>
      </c>
      <c r="N3706">
        <v>40.618948400000001</v>
      </c>
      <c r="O3706" s="13">
        <f>VLOOKUP($B3706,Sheet2!A:F,6,FALSE)</f>
        <v>11.00859507998352</v>
      </c>
      <c r="P3706" s="1">
        <v>49000</v>
      </c>
      <c r="Q3706" s="3">
        <v>6.7500000000000004E-2</v>
      </c>
      <c r="R3706">
        <v>30</v>
      </c>
      <c r="S3706" s="1">
        <v>196000</v>
      </c>
      <c r="T3706" s="1">
        <v>1271.25</v>
      </c>
      <c r="U3706" s="1">
        <v>248.79</v>
      </c>
      <c r="V3706" s="1">
        <v>51.04</v>
      </c>
      <c r="W3706" s="4">
        <v>600</v>
      </c>
      <c r="X3706" s="1">
        <v>2171.08</v>
      </c>
      <c r="Y3706">
        <v>2</v>
      </c>
      <c r="Z3706">
        <v>7</v>
      </c>
      <c r="AA3706" t="str">
        <f>VLOOKUP($B3706,Sheet1!A:E,5,FALSE)</f>
        <v>Northern Staten Island</v>
      </c>
    </row>
    <row r="3707" spans="1:27" x14ac:dyDescent="0.2">
      <c r="A3707">
        <v>3899</v>
      </c>
      <c r="B3707" t="s">
        <v>4615</v>
      </c>
      <c r="C3707" t="s">
        <v>52</v>
      </c>
      <c r="D3707" s="1">
        <v>729000</v>
      </c>
      <c r="E3707">
        <v>3</v>
      </c>
      <c r="F3707">
        <v>2</v>
      </c>
      <c r="G3707" s="2">
        <v>1400</v>
      </c>
      <c r="H3707" t="s">
        <v>2829</v>
      </c>
      <c r="I3707" t="s">
        <v>54</v>
      </c>
      <c r="J3707" s="5">
        <v>10471</v>
      </c>
      <c r="K3707" s="8" t="str">
        <f>VLOOKUP($B3707,Sheet1!A:E,3,FALSE)</f>
        <v>Riverdale</v>
      </c>
      <c r="L3707" s="8" t="str">
        <f>VLOOKUP($B3707,Sheet1!A:E,4,FALSE)</f>
        <v>A-</v>
      </c>
      <c r="M3707">
        <v>-73.909114500000001</v>
      </c>
      <c r="N3707">
        <v>40.892469200000001</v>
      </c>
      <c r="O3707" s="13">
        <f>VLOOKUP($B3707,Sheet2!A:F,6,FALSE)</f>
        <v>10.689287185526521</v>
      </c>
      <c r="P3707" s="1">
        <v>145800</v>
      </c>
      <c r="Q3707" s="3">
        <v>6.7500000000000004E-2</v>
      </c>
      <c r="R3707">
        <v>30</v>
      </c>
      <c r="S3707" s="1">
        <v>583200</v>
      </c>
      <c r="T3707" s="1">
        <v>3782.62</v>
      </c>
      <c r="U3707" s="1">
        <v>740.26</v>
      </c>
      <c r="V3707" s="1">
        <v>151.88</v>
      </c>
      <c r="W3707" s="4">
        <v>600</v>
      </c>
      <c r="X3707" s="1">
        <v>5274.76</v>
      </c>
      <c r="Y3707">
        <v>6</v>
      </c>
      <c r="Z3707">
        <v>9</v>
      </c>
      <c r="AA3707" t="str">
        <f>VLOOKUP($B3707,Sheet1!A:E,5,FALSE)</f>
        <v>Residential neighborhood , affluent enclave within the Bronx., "alternative to the Upper West side", Car Transportation is reccomended.</v>
      </c>
    </row>
    <row r="3708" spans="1:27" x14ac:dyDescent="0.2">
      <c r="A3708">
        <v>3900</v>
      </c>
      <c r="B3708" t="s">
        <v>4616</v>
      </c>
      <c r="C3708" t="s">
        <v>87</v>
      </c>
      <c r="D3708" s="1">
        <v>779000</v>
      </c>
      <c r="E3708">
        <v>3</v>
      </c>
      <c r="F3708">
        <v>2</v>
      </c>
      <c r="G3708" s="2">
        <v>1557</v>
      </c>
      <c r="H3708" t="s">
        <v>4617</v>
      </c>
      <c r="I3708" t="s">
        <v>54</v>
      </c>
      <c r="J3708" s="5">
        <v>10461</v>
      </c>
      <c r="K3708" s="8" t="str">
        <f>VLOOKUP($B3708,Sheet1!A:E,3,FALSE)</f>
        <v>Morris Park</v>
      </c>
      <c r="L3708" s="8" t="str">
        <f>VLOOKUP($B3708,Sheet1!A:E,4,FALSE)</f>
        <v>B</v>
      </c>
      <c r="M3708">
        <v>-73.851577899999995</v>
      </c>
      <c r="N3708">
        <v>40.849443899999997</v>
      </c>
      <c r="O3708" s="13">
        <f>VLOOKUP($B3708,Sheet2!A:F,6,FALSE)</f>
        <v>9.8730172060801866</v>
      </c>
      <c r="P3708" s="1">
        <v>155800</v>
      </c>
      <c r="Q3708" s="3">
        <v>6.7500000000000004E-2</v>
      </c>
      <c r="R3708">
        <v>30</v>
      </c>
      <c r="S3708" s="1">
        <v>623200</v>
      </c>
      <c r="T3708" s="1">
        <v>4042.06</v>
      </c>
      <c r="U3708" s="1">
        <v>791.04</v>
      </c>
      <c r="V3708" s="1">
        <v>162.29</v>
      </c>
      <c r="W3708" s="4">
        <v>600</v>
      </c>
      <c r="X3708" s="1">
        <v>5595.39</v>
      </c>
      <c r="Y3708">
        <v>6</v>
      </c>
      <c r="Z3708">
        <v>10</v>
      </c>
      <c r="AA3708" t="str">
        <f>VLOOKUP($B3708,Sheet1!A:E,5,FALSE)</f>
        <v>Suburban atmosphere, FDR high school.</v>
      </c>
    </row>
    <row r="3709" spans="1:27" x14ac:dyDescent="0.2">
      <c r="A3709">
        <v>3901</v>
      </c>
      <c r="B3709" t="s">
        <v>4618</v>
      </c>
      <c r="C3709" t="s">
        <v>26</v>
      </c>
      <c r="D3709" s="1">
        <v>1090000</v>
      </c>
      <c r="E3709">
        <v>3</v>
      </c>
      <c r="F3709">
        <v>3</v>
      </c>
      <c r="G3709" s="2">
        <v>1295</v>
      </c>
      <c r="H3709" t="s">
        <v>119</v>
      </c>
      <c r="I3709" t="s">
        <v>45</v>
      </c>
      <c r="J3709" s="5">
        <v>11204</v>
      </c>
      <c r="K3709" s="8" t="str">
        <f>VLOOKUP($B3709,Sheet1!A:E,3,FALSE)</f>
        <v>Bensonhurst</v>
      </c>
      <c r="L3709" s="8" t="str">
        <f>VLOOKUP($B3709,Sheet1!A:E,4,FALSE)</f>
        <v>B+</v>
      </c>
      <c r="M3709">
        <v>-73.981507399999998</v>
      </c>
      <c r="N3709">
        <v>40.626094100000003</v>
      </c>
      <c r="O3709" s="13">
        <f>VLOOKUP($B3709,Sheet2!A:F,6,FALSE)</f>
        <v>8.4706233045431514</v>
      </c>
      <c r="P3709" s="1">
        <v>218000</v>
      </c>
      <c r="Q3709" s="3">
        <v>6.7500000000000004E-2</v>
      </c>
      <c r="R3709">
        <v>30</v>
      </c>
      <c r="S3709" s="1">
        <v>872000</v>
      </c>
      <c r="T3709" s="1">
        <v>5655.78</v>
      </c>
      <c r="U3709" s="1">
        <v>1106.8399999999999</v>
      </c>
      <c r="V3709" s="1">
        <v>227.08</v>
      </c>
      <c r="W3709" s="4">
        <v>205</v>
      </c>
      <c r="X3709" s="1">
        <v>7194.7</v>
      </c>
      <c r="Y3709">
        <v>6</v>
      </c>
      <c r="Z3709">
        <v>6</v>
      </c>
      <c r="AA3709" t="str">
        <f>VLOOKUP($B3709,Sheet1!A:E,5,FALSE)</f>
        <v>Bay Parkway being the primary commercial area with shops &amp; dining, Italian-American heritage, large Bensonhurst Park, and many more niche local markets.</v>
      </c>
    </row>
    <row r="3710" spans="1:27" x14ac:dyDescent="0.2">
      <c r="A3710">
        <v>3902</v>
      </c>
      <c r="B3710" t="s">
        <v>4619</v>
      </c>
      <c r="C3710" t="s">
        <v>52</v>
      </c>
      <c r="D3710" s="1">
        <v>365000</v>
      </c>
      <c r="E3710">
        <v>2</v>
      </c>
      <c r="F3710">
        <v>1</v>
      </c>
      <c r="G3710">
        <v>925</v>
      </c>
      <c r="H3710" t="s">
        <v>2976</v>
      </c>
      <c r="I3710" t="s">
        <v>45</v>
      </c>
      <c r="J3710" s="5">
        <v>11223</v>
      </c>
      <c r="K3710" s="8" t="str">
        <f>VLOOKUP($B3710,Sheet1!A:E,3,FALSE)</f>
        <v>Bensonhurst</v>
      </c>
      <c r="L3710" s="8" t="str">
        <f>VLOOKUP($B3710,Sheet1!A:E,4,FALSE)</f>
        <v>B+</v>
      </c>
      <c r="M3710">
        <v>-73.970948800000002</v>
      </c>
      <c r="N3710">
        <v>40.602198999999999</v>
      </c>
      <c r="O3710" s="13">
        <f>VLOOKUP($B3710,Sheet2!A:F,6,FALSE)</f>
        <v>10.1454614764382</v>
      </c>
      <c r="P3710" s="1">
        <v>73000</v>
      </c>
      <c r="Q3710" s="3">
        <v>6.7500000000000004E-2</v>
      </c>
      <c r="R3710">
        <v>30</v>
      </c>
      <c r="S3710" s="1">
        <v>292000</v>
      </c>
      <c r="T3710" s="1">
        <v>1893.91</v>
      </c>
      <c r="U3710" s="1">
        <v>370.64</v>
      </c>
      <c r="V3710" s="1">
        <v>76.040000000000006</v>
      </c>
      <c r="W3710" s="4">
        <v>205</v>
      </c>
      <c r="X3710" s="1">
        <v>2545.59</v>
      </c>
      <c r="Y3710">
        <v>4</v>
      </c>
      <c r="Z3710">
        <v>8</v>
      </c>
      <c r="AA3710" t="str">
        <f>VLOOKUP($B3710,Sheet1!A:E,5,FALSE)</f>
        <v>Bay Parkway being the primary commercial area with shops &amp; dining, Italian-American heritage, large Bensonhurst Park, and many more niche local markets.</v>
      </c>
    </row>
    <row r="3711" spans="1:27" x14ac:dyDescent="0.2">
      <c r="A3711">
        <v>3903</v>
      </c>
      <c r="B3711" t="s">
        <v>4620</v>
      </c>
      <c r="C3711" t="s">
        <v>188</v>
      </c>
      <c r="D3711" s="1">
        <v>1099000</v>
      </c>
      <c r="E3711">
        <v>1</v>
      </c>
      <c r="F3711">
        <v>1</v>
      </c>
      <c r="G3711">
        <v>715</v>
      </c>
      <c r="H3711" t="s">
        <v>39</v>
      </c>
      <c r="I3711" t="s">
        <v>45</v>
      </c>
      <c r="J3711" s="5">
        <v>11249</v>
      </c>
      <c r="K3711" s="8" t="str">
        <f>VLOOKUP($B3711,Sheet1!A:E,3,FALSE)</f>
        <v>Williamsburg</v>
      </c>
      <c r="L3711" s="8" t="str">
        <f>VLOOKUP($B3711,Sheet1!A:E,4,FALSE)</f>
        <v>B+</v>
      </c>
      <c r="M3711">
        <v>-73.964264299999996</v>
      </c>
      <c r="N3711">
        <v>40.719752999999997</v>
      </c>
      <c r="O3711" s="13">
        <f>VLOOKUP($B3711,Sheet2!A:F,6,FALSE)</f>
        <v>2.2925997540006069</v>
      </c>
      <c r="P3711" s="1">
        <v>219800</v>
      </c>
      <c r="Q3711" s="3">
        <v>6.7500000000000004E-2</v>
      </c>
      <c r="R3711">
        <v>30</v>
      </c>
      <c r="S3711" s="1">
        <v>879200</v>
      </c>
      <c r="T3711" s="1">
        <v>5702.47</v>
      </c>
      <c r="U3711" s="1">
        <v>1115.98</v>
      </c>
      <c r="V3711" s="1">
        <v>228.96</v>
      </c>
      <c r="W3711" s="4">
        <v>205</v>
      </c>
      <c r="X3711" s="1">
        <v>7252.41</v>
      </c>
      <c r="Y3711">
        <v>2</v>
      </c>
      <c r="Z3711">
        <v>6</v>
      </c>
      <c r="AA3711" t="str">
        <f>VLOOKUP($B3711,Sheet1!A:E,5,FALSE)</f>
        <v>Hipsters, Trendy cafes bars resturants, Smorgasburg, "East Manhattan".</v>
      </c>
    </row>
    <row r="3712" spans="1:27" x14ac:dyDescent="0.2">
      <c r="A3712">
        <v>3904</v>
      </c>
      <c r="B3712" t="s">
        <v>4621</v>
      </c>
      <c r="C3712" t="s">
        <v>41</v>
      </c>
      <c r="D3712" s="1">
        <v>12495000</v>
      </c>
      <c r="E3712">
        <v>4</v>
      </c>
      <c r="F3712">
        <v>4</v>
      </c>
      <c r="G3712" s="2">
        <v>6310</v>
      </c>
      <c r="H3712" t="s">
        <v>47</v>
      </c>
      <c r="I3712" t="s">
        <v>28</v>
      </c>
      <c r="J3712" s="5">
        <v>10028</v>
      </c>
      <c r="K3712" s="8" t="str">
        <f>VLOOKUP($B3712,Sheet1!A:E,3,FALSE)</f>
        <v>Upper East Side</v>
      </c>
      <c r="L3712" s="8" t="str">
        <f>VLOOKUP($B3712,Sheet1!A:E,4,FALSE)</f>
        <v>A</v>
      </c>
      <c r="M3712">
        <v>-73.960056499999993</v>
      </c>
      <c r="N3712">
        <v>40.777756599999996</v>
      </c>
      <c r="O3712" s="13">
        <f>VLOOKUP($B3712,Sheet2!A:F,6,FALSE)</f>
        <v>2.399900207239833</v>
      </c>
      <c r="P3712" s="1">
        <v>2499000</v>
      </c>
      <c r="Q3712" s="3">
        <v>6.7500000000000004E-2</v>
      </c>
      <c r="R3712">
        <v>30</v>
      </c>
      <c r="S3712" s="1">
        <v>9996000</v>
      </c>
      <c r="T3712" s="1">
        <v>64833.87</v>
      </c>
      <c r="U3712" s="1">
        <v>12688.05</v>
      </c>
      <c r="V3712" s="1">
        <v>2603.13</v>
      </c>
      <c r="W3712" s="4">
        <v>550</v>
      </c>
      <c r="X3712" s="1">
        <v>80675.039999999994</v>
      </c>
      <c r="Y3712">
        <v>8</v>
      </c>
      <c r="Z3712">
        <v>26</v>
      </c>
      <c r="AA3712" t="str">
        <f>VLOOKUP($B3712,Sheet1!A:E,5,FALSE)</f>
        <v>Posh neighborhood, private schools, expensive supermarkets, iconic museums. </v>
      </c>
    </row>
    <row r="3713" spans="1:27" x14ac:dyDescent="0.2">
      <c r="A3713">
        <v>3905</v>
      </c>
      <c r="B3713" t="s">
        <v>4622</v>
      </c>
      <c r="C3713" t="s">
        <v>26</v>
      </c>
      <c r="D3713" s="1">
        <v>1990000</v>
      </c>
      <c r="E3713">
        <v>2</v>
      </c>
      <c r="F3713">
        <v>2</v>
      </c>
      <c r="G3713" s="2">
        <v>1309</v>
      </c>
      <c r="H3713" t="s">
        <v>4623</v>
      </c>
      <c r="I3713" t="s">
        <v>28</v>
      </c>
      <c r="J3713" s="5">
        <v>10011</v>
      </c>
      <c r="K3713" s="8" t="str">
        <f>VLOOKUP($B3713,Sheet1!A:E,3,FALSE)</f>
        <v>Chelsea</v>
      </c>
      <c r="L3713" s="8" t="str">
        <f>VLOOKUP($B3713,Sheet1!A:E,4,FALSE)</f>
        <v>A</v>
      </c>
      <c r="M3713">
        <v>-73.993705199999994</v>
      </c>
      <c r="N3713">
        <v>40.743922900000001</v>
      </c>
      <c r="O3713" s="13">
        <f>VLOOKUP($B3713,Sheet2!A:F,6,FALSE)</f>
        <v>0.55020170583867267</v>
      </c>
      <c r="P3713" s="1">
        <v>398000</v>
      </c>
      <c r="Q3713" s="3">
        <v>6.7500000000000004E-2</v>
      </c>
      <c r="R3713">
        <v>30</v>
      </c>
      <c r="S3713" s="1">
        <v>1592000</v>
      </c>
      <c r="T3713" s="1">
        <v>10325.68</v>
      </c>
      <c r="U3713" s="1">
        <v>2020.75</v>
      </c>
      <c r="V3713" s="1">
        <v>414.58</v>
      </c>
      <c r="W3713" s="4">
        <v>1400</v>
      </c>
      <c r="X3713" s="1">
        <v>14161.01</v>
      </c>
      <c r="Y3713">
        <v>4</v>
      </c>
      <c r="Z3713">
        <v>8</v>
      </c>
      <c r="AA3713" t="str">
        <f>VLOOKUP($B3713,Sheet1!A:E,5,FALSE)</f>
        <v>Luxury Highrises, premier neighborhood with upscale resturants and shops; Previously a LGBTQ hub.</v>
      </c>
    </row>
    <row r="3714" spans="1:27" x14ac:dyDescent="0.2">
      <c r="A3714">
        <v>3906</v>
      </c>
      <c r="B3714" t="s">
        <v>4624</v>
      </c>
      <c r="C3714" t="s">
        <v>87</v>
      </c>
      <c r="D3714" s="1">
        <v>1200000</v>
      </c>
      <c r="E3714">
        <v>6</v>
      </c>
      <c r="F3714">
        <v>4</v>
      </c>
      <c r="G3714" s="2">
        <v>2808</v>
      </c>
      <c r="H3714" t="s">
        <v>119</v>
      </c>
      <c r="I3714" t="s">
        <v>54</v>
      </c>
      <c r="J3714" s="5">
        <v>10466</v>
      </c>
      <c r="K3714" s="8" t="str">
        <f>VLOOKUP($B3714,Sheet1!A:E,3,FALSE)</f>
        <v>Baychester</v>
      </c>
      <c r="L3714" s="8" t="str">
        <f>VLOOKUP($B3714,Sheet1!A:E,4,FALSE)</f>
        <v>C</v>
      </c>
      <c r="M3714">
        <v>-73.834807499999997</v>
      </c>
      <c r="N3714">
        <v>40.892824300000001</v>
      </c>
      <c r="O3714" s="13">
        <f>VLOOKUP($B3714,Sheet2!A:F,6,FALSE)</f>
        <v>12.691897223856531</v>
      </c>
      <c r="P3714" s="1">
        <v>240000</v>
      </c>
      <c r="Q3714" s="3">
        <v>6.7500000000000004E-2</v>
      </c>
      <c r="R3714">
        <v>30</v>
      </c>
      <c r="S3714" s="1">
        <v>960000</v>
      </c>
      <c r="T3714" s="1">
        <v>6226.54</v>
      </c>
      <c r="U3714" s="1">
        <v>1218.54</v>
      </c>
      <c r="V3714" s="1">
        <v>250</v>
      </c>
      <c r="W3714" s="4">
        <v>600</v>
      </c>
      <c r="X3714" s="1">
        <v>8295.08</v>
      </c>
      <c r="Y3714">
        <v>12</v>
      </c>
      <c r="Z3714">
        <v>12</v>
      </c>
      <c r="AA3714" t="str">
        <f>VLOOKUP($B3714,Sheet1!A:E,5,FALSE)</f>
        <v>Suburban feel with major retail destinations like the Bay Plaza Shopping Center.</v>
      </c>
    </row>
    <row r="3715" spans="1:27" x14ac:dyDescent="0.2">
      <c r="A3715">
        <v>3907</v>
      </c>
      <c r="B3715" t="s">
        <v>4625</v>
      </c>
      <c r="C3715" t="s">
        <v>52</v>
      </c>
      <c r="D3715" s="1">
        <v>473000</v>
      </c>
      <c r="E3715">
        <v>2</v>
      </c>
      <c r="F3715">
        <v>1</v>
      </c>
      <c r="G3715" s="2">
        <v>1000</v>
      </c>
      <c r="H3715" t="s">
        <v>4626</v>
      </c>
      <c r="I3715" t="s">
        <v>45</v>
      </c>
      <c r="J3715" s="5">
        <v>11235</v>
      </c>
      <c r="K3715" s="8" t="str">
        <f>VLOOKUP($B3715,Sheet1!A:E,3,FALSE)</f>
        <v>Brighton Beach</v>
      </c>
      <c r="L3715" s="8" t="str">
        <f>VLOOKUP($B3715,Sheet1!A:E,4,FALSE)</f>
        <v>B</v>
      </c>
      <c r="M3715">
        <v>-73.953478500000003</v>
      </c>
      <c r="N3715">
        <v>40.578253599999996</v>
      </c>
      <c r="O3715" s="13">
        <f>VLOOKUP($B3715,Sheet2!A:F,6,FALSE)</f>
        <v>11.88828061534565</v>
      </c>
      <c r="P3715" s="1">
        <v>94600</v>
      </c>
      <c r="Q3715" s="3">
        <v>6.7500000000000004E-2</v>
      </c>
      <c r="R3715">
        <v>30</v>
      </c>
      <c r="S3715" s="1">
        <v>378400</v>
      </c>
      <c r="T3715" s="1">
        <v>2454.3000000000002</v>
      </c>
      <c r="U3715" s="1">
        <v>480.31</v>
      </c>
      <c r="V3715" s="1">
        <v>98.54</v>
      </c>
      <c r="W3715" s="4">
        <v>550</v>
      </c>
      <c r="X3715" s="1">
        <v>3583.14</v>
      </c>
      <c r="Y3715">
        <v>4</v>
      </c>
      <c r="Z3715">
        <v>8</v>
      </c>
      <c r="AA3715" t="str">
        <f>VLOOKUP($B3715,Sheet1!A:E,5,FALSE)</f>
        <v>Large Russian-speaking community and boardwalk with beach access.</v>
      </c>
    </row>
    <row r="3716" spans="1:27" x14ac:dyDescent="0.2">
      <c r="A3716">
        <v>3908</v>
      </c>
      <c r="B3716" t="s">
        <v>4627</v>
      </c>
      <c r="C3716" t="s">
        <v>52</v>
      </c>
      <c r="D3716" s="1">
        <v>2348000</v>
      </c>
      <c r="E3716">
        <v>3</v>
      </c>
      <c r="F3716">
        <v>4</v>
      </c>
      <c r="G3716" s="2">
        <v>2184</v>
      </c>
      <c r="H3716" t="s">
        <v>39</v>
      </c>
      <c r="I3716" t="s">
        <v>28</v>
      </c>
      <c r="J3716" s="5">
        <v>10017</v>
      </c>
      <c r="K3716" s="8" t="str">
        <f>VLOOKUP($B3716,Sheet1!A:E,3,FALSE)</f>
        <v>Midtown East</v>
      </c>
      <c r="L3716" s="8" t="str">
        <f>VLOOKUP($B3716,Sheet1!A:E,4,FALSE)</f>
        <v>B</v>
      </c>
      <c r="M3716">
        <v>-73.965876600000001</v>
      </c>
      <c r="N3716">
        <v>40.752626300000003</v>
      </c>
      <c r="O3716" s="13">
        <f>VLOOKUP($B3716,Sheet2!A:F,6,FALSE)</f>
        <v>1.05908801871526</v>
      </c>
      <c r="P3716" s="1">
        <v>469600</v>
      </c>
      <c r="Q3716" s="3">
        <v>6.7500000000000004E-2</v>
      </c>
      <c r="R3716">
        <v>30</v>
      </c>
      <c r="S3716" s="1">
        <v>1878400</v>
      </c>
      <c r="T3716" s="1">
        <v>12183.27</v>
      </c>
      <c r="U3716" s="1">
        <v>2384.2800000000002</v>
      </c>
      <c r="V3716" s="1">
        <v>489.17</v>
      </c>
      <c r="W3716" s="4">
        <v>375</v>
      </c>
      <c r="X3716" s="1">
        <v>15431.71</v>
      </c>
      <c r="Y3716">
        <v>6</v>
      </c>
      <c r="Z3716">
        <v>9</v>
      </c>
      <c r="AA3716" t="str">
        <f>VLOOKUP($B3716,Sheet1!A:E,5,FALSE)</f>
        <v>Acess to Museum Mile, world class resturants on 2nd &amp; 3rd ave, close to corporate headquarters</v>
      </c>
    </row>
    <row r="3717" spans="1:27" x14ac:dyDescent="0.2">
      <c r="A3717">
        <v>3909</v>
      </c>
      <c r="B3717" t="s">
        <v>4628</v>
      </c>
      <c r="C3717" t="s">
        <v>26</v>
      </c>
      <c r="D3717" s="1">
        <v>25000000</v>
      </c>
      <c r="E3717">
        <v>5</v>
      </c>
      <c r="F3717">
        <v>6</v>
      </c>
      <c r="G3717" s="2">
        <v>4089</v>
      </c>
      <c r="H3717" t="s">
        <v>3161</v>
      </c>
      <c r="I3717" t="s">
        <v>28</v>
      </c>
      <c r="J3717" s="5">
        <v>10011</v>
      </c>
      <c r="K3717" s="8" t="str">
        <f>VLOOKUP($B3717,Sheet1!A:E,3,FALSE)</f>
        <v>Chelsea</v>
      </c>
      <c r="L3717" s="8" t="str">
        <f>VLOOKUP($B3717,Sheet1!A:E,4,FALSE)</f>
        <v>A</v>
      </c>
      <c r="M3717">
        <v>-74.006940999999998</v>
      </c>
      <c r="N3717">
        <v>40.748193299999997</v>
      </c>
      <c r="O3717" s="13">
        <f>VLOOKUP($B3717,Sheet2!A:F,6,FALSE)</f>
        <v>1.129766110980136</v>
      </c>
      <c r="P3717" s="1">
        <v>5000000</v>
      </c>
      <c r="Q3717" s="3">
        <v>6.7500000000000004E-2</v>
      </c>
      <c r="R3717">
        <v>30</v>
      </c>
      <c r="S3717" s="1">
        <v>20000000</v>
      </c>
      <c r="T3717" s="1">
        <v>129719.62</v>
      </c>
      <c r="U3717" s="1">
        <v>25386.25</v>
      </c>
      <c r="V3717" s="1">
        <v>5208.33</v>
      </c>
      <c r="W3717" s="4">
        <v>1400</v>
      </c>
      <c r="X3717" s="1">
        <v>161714.20000000001</v>
      </c>
      <c r="Y3717">
        <v>10</v>
      </c>
      <c r="Z3717">
        <v>13</v>
      </c>
      <c r="AA3717" t="str">
        <f>VLOOKUP($B3717,Sheet1!A:E,5,FALSE)</f>
        <v>Luxury Highrises, premier neighborhood with upscale resturants and shops; Previously a LGBTQ hub.</v>
      </c>
    </row>
    <row r="3718" spans="1:27" x14ac:dyDescent="0.2">
      <c r="A3718">
        <v>3910</v>
      </c>
      <c r="B3718" t="s">
        <v>4629</v>
      </c>
      <c r="C3718" t="s">
        <v>26</v>
      </c>
      <c r="D3718" s="1">
        <v>995000</v>
      </c>
      <c r="E3718">
        <v>1</v>
      </c>
      <c r="F3718">
        <v>1</v>
      </c>
      <c r="G3718" s="2">
        <v>2184</v>
      </c>
      <c r="H3718" t="s">
        <v>123</v>
      </c>
      <c r="I3718" t="s">
        <v>28</v>
      </c>
      <c r="J3718" s="5">
        <v>10003</v>
      </c>
      <c r="K3718" s="8" t="str">
        <f>VLOOKUP($B3718,Sheet1!A:E,3,FALSE)</f>
        <v>East Village</v>
      </c>
      <c r="L3718" s="8" t="str">
        <f>VLOOKUP($B3718,Sheet1!A:E,4,FALSE)</f>
        <v>B+</v>
      </c>
      <c r="M3718">
        <v>-73.983632499999999</v>
      </c>
      <c r="N3718">
        <v>40.734415599999998</v>
      </c>
      <c r="O3718" s="13">
        <f>VLOOKUP($B3718,Sheet2!A:F,6,FALSE)</f>
        <v>0.99818945041262086</v>
      </c>
      <c r="P3718" s="1">
        <v>199000</v>
      </c>
      <c r="Q3718" s="3">
        <v>6.7500000000000004E-2</v>
      </c>
      <c r="R3718">
        <v>30</v>
      </c>
      <c r="S3718" s="1">
        <v>796000</v>
      </c>
      <c r="T3718" s="1">
        <v>5162.84</v>
      </c>
      <c r="U3718" s="1">
        <v>1010.37</v>
      </c>
      <c r="V3718" s="1">
        <v>207.29</v>
      </c>
      <c r="W3718" s="4">
        <v>600</v>
      </c>
      <c r="X3718" s="1">
        <v>6980.51</v>
      </c>
      <c r="Y3718">
        <v>2</v>
      </c>
      <c r="Z3718">
        <v>18</v>
      </c>
      <c r="AA3718" t="str">
        <f>VLOOKUP($B3718,Sheet1!A:E,5,FALSE)</f>
        <v>Lower Manhattan. Vibrant culture, "counter-culture history", St. Mark's Place. Tompkins Square Park, numerous bars clubs and music halls.</v>
      </c>
    </row>
    <row r="3719" spans="1:27" x14ac:dyDescent="0.2">
      <c r="A3719">
        <v>3911</v>
      </c>
      <c r="B3719" t="s">
        <v>4630</v>
      </c>
      <c r="C3719" t="s">
        <v>163</v>
      </c>
      <c r="D3719" s="1">
        <v>850000</v>
      </c>
      <c r="E3719">
        <v>8</v>
      </c>
      <c r="F3719">
        <v>3</v>
      </c>
      <c r="G3719" s="2">
        <v>1976</v>
      </c>
      <c r="H3719" t="s">
        <v>62</v>
      </c>
      <c r="I3719" t="s">
        <v>45</v>
      </c>
      <c r="J3719" s="5">
        <v>11233</v>
      </c>
      <c r="K3719" s="8" t="str">
        <f>VLOOKUP($B3719,Sheet1!A:E,3,FALSE)</f>
        <v>Bedford-Stuyvesant</v>
      </c>
      <c r="L3719" s="8" t="str">
        <f>VLOOKUP($B3719,Sheet1!A:E,4,FALSE)</f>
        <v>C+</v>
      </c>
      <c r="M3719">
        <v>-73.920711699999998</v>
      </c>
      <c r="N3719">
        <v>40.672962900000002</v>
      </c>
      <c r="O3719" s="13">
        <f>VLOOKUP($B3719,Sheet2!A:F,6,FALSE)</f>
        <v>6.2403919423331677</v>
      </c>
      <c r="P3719" s="1">
        <v>170000</v>
      </c>
      <c r="Q3719" s="3">
        <v>6.7500000000000004E-2</v>
      </c>
      <c r="R3719">
        <v>30</v>
      </c>
      <c r="S3719" s="1">
        <v>680000</v>
      </c>
      <c r="T3719" s="1">
        <v>4410.47</v>
      </c>
      <c r="U3719" s="1">
        <v>863.13</v>
      </c>
      <c r="V3719" s="1">
        <v>177.08</v>
      </c>
      <c r="W3719" s="4">
        <v>600</v>
      </c>
      <c r="X3719" s="1">
        <v>6050.68</v>
      </c>
      <c r="Y3719">
        <v>16</v>
      </c>
      <c r="Z3719">
        <v>10</v>
      </c>
      <c r="AA3719" t="str">
        <f>VLOOKUP($B3719,Sheet1!A:E,5,FALSE)</f>
        <v>Bed-Stuy, Do or Die phrase, home of rappers Notorious B.I.G &amp; Jay Z, Options for soul food &amp; carribean foods.</v>
      </c>
    </row>
    <row r="3720" spans="1:27" x14ac:dyDescent="0.2">
      <c r="A3720">
        <v>3912</v>
      </c>
      <c r="B3720" t="s">
        <v>4631</v>
      </c>
      <c r="C3720" t="s">
        <v>41</v>
      </c>
      <c r="D3720" s="1">
        <v>2950000</v>
      </c>
      <c r="E3720">
        <v>4</v>
      </c>
      <c r="F3720">
        <v>4</v>
      </c>
      <c r="G3720" s="2">
        <v>2184</v>
      </c>
      <c r="H3720" t="s">
        <v>39</v>
      </c>
      <c r="I3720" t="s">
        <v>45</v>
      </c>
      <c r="J3720" s="5">
        <v>11231</v>
      </c>
      <c r="K3720" s="8" t="str">
        <f>VLOOKUP($B3720,Sheet1!A:E,3,FALSE)</f>
        <v>Carroll Gardens</v>
      </c>
      <c r="L3720" s="8" t="str">
        <f>VLOOKUP($B3720,Sheet1!A:E,4,FALSE)</f>
        <v>A</v>
      </c>
      <c r="M3720">
        <v>-74.001332899999994</v>
      </c>
      <c r="N3720">
        <v>40.677357499999999</v>
      </c>
      <c r="O3720" s="13">
        <f>VLOOKUP($B3720,Sheet2!A:F,6,FALSE)</f>
        <v>5.0010829493191507</v>
      </c>
      <c r="P3720" s="1">
        <v>590000</v>
      </c>
      <c r="Q3720" s="3">
        <v>6.7500000000000004E-2</v>
      </c>
      <c r="R3720">
        <v>30</v>
      </c>
      <c r="S3720" s="1">
        <v>2360000</v>
      </c>
      <c r="T3720" s="1">
        <v>15306.92</v>
      </c>
      <c r="U3720" s="1">
        <v>2995.58</v>
      </c>
      <c r="V3720" s="1">
        <v>614.58000000000004</v>
      </c>
      <c r="W3720" s="4">
        <v>600</v>
      </c>
      <c r="X3720" s="1">
        <v>19517.080000000002</v>
      </c>
      <c r="Y3720">
        <v>8</v>
      </c>
      <c r="Z3720">
        <v>9</v>
      </c>
      <c r="AA3720" t="str">
        <f>VLOOKUP($B3720,Sheet1!A:E,5,FALSE)</f>
        <v>Italian-American heritage and charming brownstones.</v>
      </c>
    </row>
    <row r="3721" spans="1:27" x14ac:dyDescent="0.2">
      <c r="A3721">
        <v>3913</v>
      </c>
      <c r="B3721" t="s">
        <v>4632</v>
      </c>
      <c r="C3721" t="s">
        <v>52</v>
      </c>
      <c r="D3721" s="1">
        <v>133000</v>
      </c>
      <c r="E3721">
        <v>1</v>
      </c>
      <c r="F3721">
        <v>1</v>
      </c>
      <c r="G3721">
        <v>630</v>
      </c>
      <c r="H3721" t="s">
        <v>4633</v>
      </c>
      <c r="I3721" t="s">
        <v>54</v>
      </c>
      <c r="J3721" s="5">
        <v>10467</v>
      </c>
      <c r="K3721" s="8" t="str">
        <f>VLOOKUP($B3721,Sheet1!A:E,3,FALSE)</f>
        <v>Allerton</v>
      </c>
      <c r="L3721" s="8" t="str">
        <f>VLOOKUP($B3721,Sheet1!A:E,4,FALSE)</f>
        <v>C+</v>
      </c>
      <c r="M3721">
        <v>-73.8695302</v>
      </c>
      <c r="N3721">
        <v>40.872029099999999</v>
      </c>
      <c r="O3721" s="13">
        <f>VLOOKUP($B3721,Sheet2!A:F,6,FALSE)</f>
        <v>10.45023002549776</v>
      </c>
      <c r="P3721" s="1">
        <v>26600</v>
      </c>
      <c r="Q3721" s="3">
        <v>6.7500000000000004E-2</v>
      </c>
      <c r="R3721">
        <v>30</v>
      </c>
      <c r="S3721" s="1">
        <v>106400</v>
      </c>
      <c r="T3721" s="1">
        <v>690.11</v>
      </c>
      <c r="U3721" s="1">
        <v>135.05000000000001</v>
      </c>
      <c r="V3721" s="1">
        <v>27.71</v>
      </c>
      <c r="W3721" s="4">
        <v>600</v>
      </c>
      <c r="X3721" s="1">
        <v>1452.87</v>
      </c>
      <c r="Y3721">
        <v>2</v>
      </c>
      <c r="Z3721">
        <v>5</v>
      </c>
      <c r="AA3721" t="str">
        <f>VLOOKUP($B3721,Sheet1!A:E,5,FALSE)</f>
        <v>Allerton Avenue is a popular commercial street within a predominately residential area. ; Near by to the  Bronx Zoo.</v>
      </c>
    </row>
    <row r="3722" spans="1:27" x14ac:dyDescent="0.2">
      <c r="A3722">
        <v>3914</v>
      </c>
      <c r="B3722" t="s">
        <v>4634</v>
      </c>
      <c r="C3722" t="s">
        <v>87</v>
      </c>
      <c r="D3722" s="1">
        <v>1548000</v>
      </c>
      <c r="E3722">
        <v>9</v>
      </c>
      <c r="F3722">
        <v>4</v>
      </c>
      <c r="G3722" s="2">
        <v>4539</v>
      </c>
      <c r="H3722" t="s">
        <v>4635</v>
      </c>
      <c r="I3722" t="s">
        <v>65</v>
      </c>
      <c r="J3722" s="5">
        <v>11368</v>
      </c>
      <c r="K3722" s="8" t="str">
        <f>VLOOKUP($B3722,Sheet1!A:E,3,FALSE)</f>
        <v>Corona</v>
      </c>
      <c r="L3722" s="8" t="str">
        <f>VLOOKUP($B3722,Sheet1!A:E,4,FALSE)</f>
        <v>C</v>
      </c>
      <c r="M3722">
        <v>-73.862881099999996</v>
      </c>
      <c r="N3722">
        <v>40.753419299999997</v>
      </c>
      <c r="O3722" s="13">
        <f>VLOOKUP($B3722,Sheet2!A:F,6,FALSE)</f>
        <v>6.4385311269855903</v>
      </c>
      <c r="P3722" s="1">
        <v>309600</v>
      </c>
      <c r="Q3722" s="3">
        <v>6.7500000000000004E-2</v>
      </c>
      <c r="R3722">
        <v>30</v>
      </c>
      <c r="S3722" s="1">
        <v>1238400</v>
      </c>
      <c r="T3722" s="1">
        <v>8032.24</v>
      </c>
      <c r="U3722" s="1">
        <v>1571.92</v>
      </c>
      <c r="V3722" s="1">
        <v>322.5</v>
      </c>
      <c r="W3722" s="4">
        <v>375</v>
      </c>
      <c r="X3722" s="1">
        <v>10301.66</v>
      </c>
      <c r="Y3722">
        <v>18</v>
      </c>
      <c r="Z3722">
        <v>19</v>
      </c>
      <c r="AA3722" t="str">
        <f>VLOOKUP($B3722,Sheet1!A:E,5,FALSE)</f>
        <v>Flushing Meadows - Corona Park Queens, Lemon Ice King icees, strong Latino community.</v>
      </c>
    </row>
    <row r="3723" spans="1:27" x14ac:dyDescent="0.2">
      <c r="A3723">
        <v>3915</v>
      </c>
      <c r="B3723" t="s">
        <v>4636</v>
      </c>
      <c r="C3723" t="s">
        <v>163</v>
      </c>
      <c r="D3723" s="1">
        <v>468000</v>
      </c>
      <c r="E3723">
        <v>3</v>
      </c>
      <c r="F3723">
        <v>1</v>
      </c>
      <c r="G3723" s="2">
        <v>2184</v>
      </c>
      <c r="H3723" t="s">
        <v>1504</v>
      </c>
      <c r="I3723" t="s">
        <v>28</v>
      </c>
      <c r="J3723" s="5">
        <v>10023</v>
      </c>
      <c r="K3723" s="8" t="str">
        <f>VLOOKUP($B3723,Sheet1!A:E,3,FALSE)</f>
        <v>Upper West Side</v>
      </c>
      <c r="L3723" s="8" t="str">
        <f>VLOOKUP($B3723,Sheet1!A:E,4,FALSE)</f>
        <v>A</v>
      </c>
      <c r="M3723">
        <v>-73.984346900000006</v>
      </c>
      <c r="N3723">
        <v>40.776763699999997</v>
      </c>
      <c r="O3723" s="13">
        <f>VLOOKUP($B3723,Sheet2!A:F,6,FALSE)</f>
        <v>1.929235851159022</v>
      </c>
      <c r="P3723" s="1">
        <v>93600</v>
      </c>
      <c r="Q3723" s="3">
        <v>6.7500000000000004E-2</v>
      </c>
      <c r="R3723">
        <v>30</v>
      </c>
      <c r="S3723" s="1">
        <v>374400</v>
      </c>
      <c r="T3723" s="1">
        <v>2428.35</v>
      </c>
      <c r="U3723" s="1">
        <v>475.23</v>
      </c>
      <c r="V3723" s="1">
        <v>97.5</v>
      </c>
      <c r="W3723" s="4">
        <v>600</v>
      </c>
      <c r="X3723" s="1">
        <v>3601.08</v>
      </c>
      <c r="Y3723">
        <v>6</v>
      </c>
      <c r="Z3723">
        <v>18</v>
      </c>
      <c r="AA3723" t="str">
        <f>VLOOKUP($B3723,Sheet1!A:E,5,FALSE)</f>
        <v>Western edge of Central Park, Lincoln Center, affluent area.</v>
      </c>
    </row>
    <row r="3724" spans="1:27" x14ac:dyDescent="0.2">
      <c r="A3724">
        <v>3916</v>
      </c>
      <c r="B3724" t="s">
        <v>4637</v>
      </c>
      <c r="C3724" t="s">
        <v>87</v>
      </c>
      <c r="D3724" s="1">
        <v>850000</v>
      </c>
      <c r="E3724">
        <v>5</v>
      </c>
      <c r="F3724">
        <v>3</v>
      </c>
      <c r="G3724" s="2">
        <v>3024</v>
      </c>
      <c r="H3724" t="s">
        <v>429</v>
      </c>
      <c r="I3724" t="s">
        <v>54</v>
      </c>
      <c r="J3724" s="5">
        <v>10469</v>
      </c>
      <c r="K3724" s="8" t="str">
        <f>VLOOKUP($B3724,Sheet1!A:E,3,FALSE)</f>
        <v>Pelham Bay</v>
      </c>
      <c r="L3724" s="8" t="str">
        <f>VLOOKUP($B3724,Sheet1!A:E,4,FALSE)</f>
        <v>C</v>
      </c>
      <c r="M3724">
        <v>-73.858561199999997</v>
      </c>
      <c r="N3724">
        <v>40.8770223</v>
      </c>
      <c r="O3724" s="13">
        <f>VLOOKUP($B3724,Sheet2!A:F,6,FALSE)</f>
        <v>11.068023760508479</v>
      </c>
      <c r="P3724" s="1">
        <v>170000</v>
      </c>
      <c r="Q3724" s="3">
        <v>6.7500000000000004E-2</v>
      </c>
      <c r="R3724">
        <v>30</v>
      </c>
      <c r="S3724" s="1">
        <v>680000</v>
      </c>
      <c r="T3724" s="1">
        <v>4410.47</v>
      </c>
      <c r="U3724" s="1">
        <v>863.13</v>
      </c>
      <c r="V3724" s="1">
        <v>177.08</v>
      </c>
      <c r="W3724" s="4">
        <v>375</v>
      </c>
      <c r="X3724" s="1">
        <v>5825.68</v>
      </c>
      <c r="Y3724">
        <v>10</v>
      </c>
      <c r="Z3724">
        <v>15</v>
      </c>
      <c r="AA3724" t="str">
        <f>VLOOKUP($B3724,Sheet1!A:E,5,FALSE)</f>
        <v>End of 6 train line, largest Park in NYC - Pelham Bay Park. </v>
      </c>
    </row>
    <row r="3725" spans="1:27" x14ac:dyDescent="0.2">
      <c r="A3725">
        <v>3917</v>
      </c>
      <c r="B3725" t="s">
        <v>4638</v>
      </c>
      <c r="C3725" t="s">
        <v>87</v>
      </c>
      <c r="D3725" s="1">
        <v>995000</v>
      </c>
      <c r="E3725">
        <v>6</v>
      </c>
      <c r="F3725">
        <v>3</v>
      </c>
      <c r="G3725" s="2">
        <v>2125</v>
      </c>
      <c r="H3725" t="s">
        <v>62</v>
      </c>
      <c r="I3725" t="s">
        <v>45</v>
      </c>
      <c r="J3725" s="5">
        <v>11214</v>
      </c>
      <c r="K3725" s="8" t="str">
        <f>VLOOKUP($B3725,Sheet1!A:E,3,FALSE)</f>
        <v>Bath Beach</v>
      </c>
      <c r="L3725" s="8" t="str">
        <f>VLOOKUP($B3725,Sheet1!A:E,4,FALSE)</f>
        <v>A-</v>
      </c>
      <c r="M3725">
        <v>-73.985516700000005</v>
      </c>
      <c r="N3725">
        <v>40.589507300000001</v>
      </c>
      <c r="O3725" s="13">
        <f>VLOOKUP($B3725,Sheet2!A:F,6,FALSE)</f>
        <v>10.992645757457529</v>
      </c>
      <c r="P3725" s="1">
        <v>199000</v>
      </c>
      <c r="Q3725" s="3">
        <v>6.7500000000000004E-2</v>
      </c>
      <c r="R3725">
        <v>30</v>
      </c>
      <c r="S3725" s="1">
        <v>796000</v>
      </c>
      <c r="T3725" s="1">
        <v>5162.84</v>
      </c>
      <c r="U3725" s="1">
        <v>1010.37</v>
      </c>
      <c r="V3725" s="1">
        <v>207.29</v>
      </c>
      <c r="W3725" s="4">
        <v>160</v>
      </c>
      <c r="X3725" s="1">
        <v>6540.51</v>
      </c>
      <c r="Y3725">
        <v>12</v>
      </c>
      <c r="Z3725">
        <v>11</v>
      </c>
      <c r="AA3725" t="str">
        <f>VLOOKUP($B3725,Sheet1!A:E,5,FALSE)</f>
        <v>Residential area in South Brooklyn with waterfront views, home to a Italian-American population.</v>
      </c>
    </row>
    <row r="3726" spans="1:27" x14ac:dyDescent="0.2">
      <c r="A3726">
        <v>3919</v>
      </c>
      <c r="B3726" t="s">
        <v>4639</v>
      </c>
      <c r="C3726" t="s">
        <v>52</v>
      </c>
      <c r="D3726" s="1">
        <v>1850000</v>
      </c>
      <c r="E3726">
        <v>3</v>
      </c>
      <c r="F3726">
        <v>2</v>
      </c>
      <c r="G3726" s="2">
        <v>2184</v>
      </c>
      <c r="H3726" t="s">
        <v>39</v>
      </c>
      <c r="I3726" t="s">
        <v>28</v>
      </c>
      <c r="J3726" s="5">
        <v>10010</v>
      </c>
      <c r="K3726" s="8" t="str">
        <f>VLOOKUP($B3726,Sheet1!A:E,3,FALSE)</f>
        <v>Gramercy Park</v>
      </c>
      <c r="L3726" s="8" t="str">
        <f>VLOOKUP($B3726,Sheet1!A:E,4,FALSE)</f>
        <v>A</v>
      </c>
      <c r="M3726">
        <v>-73.9819095</v>
      </c>
      <c r="N3726">
        <v>40.7377082</v>
      </c>
      <c r="O3726" s="13">
        <f>VLOOKUP($B3726,Sheet2!A:F,6,FALSE)</f>
        <v>0.78845804400889397</v>
      </c>
      <c r="P3726" s="1">
        <v>370000</v>
      </c>
      <c r="Q3726" s="3">
        <v>6.7500000000000004E-2</v>
      </c>
      <c r="R3726">
        <v>30</v>
      </c>
      <c r="S3726" s="1">
        <v>1480000</v>
      </c>
      <c r="T3726" s="1">
        <v>9599.25</v>
      </c>
      <c r="U3726" s="1">
        <v>1878.58</v>
      </c>
      <c r="V3726" s="1">
        <v>385.42</v>
      </c>
      <c r="W3726" s="4">
        <v>600</v>
      </c>
      <c r="X3726" s="1">
        <v>12463.25</v>
      </c>
      <c r="Y3726">
        <v>6</v>
      </c>
      <c r="Z3726">
        <v>14</v>
      </c>
      <c r="AA3726" t="str">
        <f>VLOOKUP($B3726,Sheet1!A:E,5,FALSE)</f>
        <v>East 18th to East 22nd street, private 2 acre park for residents only, Town houses with Backyards.</v>
      </c>
    </row>
    <row r="3727" spans="1:27" x14ac:dyDescent="0.2">
      <c r="A3727">
        <v>3921</v>
      </c>
      <c r="B3727" t="s">
        <v>4640</v>
      </c>
      <c r="C3727" t="s">
        <v>34</v>
      </c>
      <c r="D3727" s="1">
        <v>2800000</v>
      </c>
      <c r="E3727">
        <v>2</v>
      </c>
      <c r="F3727">
        <v>1</v>
      </c>
      <c r="G3727" s="2">
        <v>1800</v>
      </c>
      <c r="H3727" t="s">
        <v>728</v>
      </c>
      <c r="I3727" t="s">
        <v>36</v>
      </c>
      <c r="J3727" s="5">
        <v>10312</v>
      </c>
      <c r="K3727" s="8" t="str">
        <f>VLOOKUP($B3727,Sheet1!A:E,3,FALSE)</f>
        <v>Great Kills</v>
      </c>
      <c r="L3727" s="8" t="str">
        <f>VLOOKUP($B3727,Sheet1!A:E,4,FALSE)</f>
        <v>B</v>
      </c>
      <c r="M3727">
        <v>-74.171050300000005</v>
      </c>
      <c r="N3727">
        <v>40.5240723</v>
      </c>
      <c r="O3727" s="13">
        <f>VLOOKUP($B3727,Sheet2!A:F,6,FALSE)</f>
        <v>18.321915597023661</v>
      </c>
      <c r="P3727" s="1">
        <v>560000</v>
      </c>
      <c r="Q3727" s="3">
        <v>6.7500000000000004E-2</v>
      </c>
      <c r="R3727">
        <v>30</v>
      </c>
      <c r="S3727" s="1">
        <v>2240000</v>
      </c>
      <c r="T3727" s="1">
        <v>14528.6</v>
      </c>
      <c r="U3727" s="1">
        <v>2843.26</v>
      </c>
      <c r="V3727" s="1">
        <v>583.33000000000004</v>
      </c>
      <c r="W3727" s="4">
        <v>600</v>
      </c>
      <c r="X3727" s="1">
        <v>18555.189999999999</v>
      </c>
      <c r="Y3727">
        <v>4</v>
      </c>
      <c r="Z3727">
        <v>15</v>
      </c>
      <c r="AA3727" t="str">
        <f>VLOOKUP($B3727,Sheet1!A:E,5,FALSE)</f>
        <v>Southern Staten Island, Suburban feel, waterfront community, Great Kills Park, named after Duth word of "Great creeks"</v>
      </c>
    </row>
    <row r="3728" spans="1:27" x14ac:dyDescent="0.2">
      <c r="A3728">
        <v>3922</v>
      </c>
      <c r="B3728" t="s">
        <v>4641</v>
      </c>
      <c r="C3728" t="s">
        <v>26</v>
      </c>
      <c r="D3728" s="1">
        <v>4995000</v>
      </c>
      <c r="E3728">
        <v>3</v>
      </c>
      <c r="F3728">
        <v>2</v>
      </c>
      <c r="G3728" s="2">
        <v>2803</v>
      </c>
      <c r="H3728" t="s">
        <v>39</v>
      </c>
      <c r="I3728" t="s">
        <v>28</v>
      </c>
      <c r="J3728" s="5">
        <v>10011</v>
      </c>
      <c r="K3728" s="8" t="str">
        <f>VLOOKUP($B3728,Sheet1!A:E,3,FALSE)</f>
        <v>Chelsea</v>
      </c>
      <c r="L3728" s="8" t="str">
        <f>VLOOKUP($B3728,Sheet1!A:E,4,FALSE)</f>
        <v>A</v>
      </c>
      <c r="M3728">
        <v>-73.996790000000004</v>
      </c>
      <c r="N3728">
        <v>40.736840999999998</v>
      </c>
      <c r="O3728" s="13">
        <f>VLOOKUP($B3728,Sheet2!A:F,6,FALSE)</f>
        <v>1.019052683988847</v>
      </c>
      <c r="P3728" s="1">
        <v>999000</v>
      </c>
      <c r="Q3728" s="3">
        <v>6.7500000000000004E-2</v>
      </c>
      <c r="R3728">
        <v>30</v>
      </c>
      <c r="S3728" s="1">
        <v>3996000</v>
      </c>
      <c r="T3728" s="1">
        <v>25917.98</v>
      </c>
      <c r="U3728" s="1">
        <v>5072.17</v>
      </c>
      <c r="V3728" s="1">
        <v>1040.6300000000001</v>
      </c>
      <c r="W3728" s="4">
        <v>205</v>
      </c>
      <c r="X3728" s="1">
        <v>32235.78</v>
      </c>
      <c r="Y3728">
        <v>6</v>
      </c>
      <c r="Z3728">
        <v>18</v>
      </c>
      <c r="AA3728" t="str">
        <f>VLOOKUP($B3728,Sheet1!A:E,5,FALSE)</f>
        <v>Luxury Highrises, premier neighborhood with upscale resturants and shops; Previously a LGBTQ hub.</v>
      </c>
    </row>
    <row r="3729" spans="1:27" x14ac:dyDescent="0.2">
      <c r="A3729">
        <v>3923</v>
      </c>
      <c r="B3729" t="s">
        <v>4642</v>
      </c>
      <c r="C3729" t="s">
        <v>52</v>
      </c>
      <c r="D3729" s="1">
        <v>398800</v>
      </c>
      <c r="E3729">
        <v>1</v>
      </c>
      <c r="F3729">
        <v>1</v>
      </c>
      <c r="G3729" s="2">
        <v>2184</v>
      </c>
      <c r="H3729" t="s">
        <v>62</v>
      </c>
      <c r="I3729" t="s">
        <v>65</v>
      </c>
      <c r="J3729" s="5">
        <v>11372</v>
      </c>
      <c r="K3729" s="8" t="str">
        <f>VLOOKUP($B3729,Sheet1!A:E,3,FALSE)</f>
        <v>High Bridge</v>
      </c>
      <c r="L3729" s="8" t="str">
        <f>VLOOKUP($B3729,Sheet1!A:E,4,FALSE)</f>
        <v>C</v>
      </c>
      <c r="M3729">
        <v>-73.884760200000002</v>
      </c>
      <c r="N3729">
        <v>40.750581599999997</v>
      </c>
      <c r="O3729" s="13">
        <f>VLOOKUP($B3729,Sheet2!A:F,6,FALSE)</f>
        <v>5.2841022103986024</v>
      </c>
      <c r="P3729" s="1">
        <v>79760</v>
      </c>
      <c r="Q3729" s="3">
        <v>6.7500000000000004E-2</v>
      </c>
      <c r="R3729">
        <v>30</v>
      </c>
      <c r="S3729" s="1">
        <v>319040</v>
      </c>
      <c r="T3729" s="1">
        <v>2069.29</v>
      </c>
      <c r="U3729" s="1">
        <v>404.96</v>
      </c>
      <c r="V3729" s="1">
        <v>83.08</v>
      </c>
      <c r="W3729" s="4">
        <v>600</v>
      </c>
      <c r="X3729" s="1">
        <v>3157.33</v>
      </c>
      <c r="Y3729">
        <v>2</v>
      </c>
      <c r="Z3729">
        <v>18</v>
      </c>
      <c r="AA3729" t="str">
        <f>VLOOKUP($B3729,Sheet1!A:E,5,FALSE)</f>
        <v> High Bridge connecting Manhattan &amp; Bronx, near Yankee Stadium. High poverty rates.</v>
      </c>
    </row>
    <row r="3730" spans="1:27" x14ac:dyDescent="0.2">
      <c r="A3730">
        <v>3924</v>
      </c>
      <c r="B3730" t="s">
        <v>4643</v>
      </c>
      <c r="C3730" t="s">
        <v>52</v>
      </c>
      <c r="D3730" s="1">
        <v>142500</v>
      </c>
      <c r="E3730">
        <v>3</v>
      </c>
      <c r="F3730">
        <v>1</v>
      </c>
      <c r="G3730" s="2">
        <v>2184</v>
      </c>
      <c r="H3730" t="s">
        <v>1149</v>
      </c>
      <c r="I3730" t="s">
        <v>65</v>
      </c>
      <c r="J3730" s="5">
        <v>11432</v>
      </c>
      <c r="K3730" s="8" t="str">
        <f>VLOOKUP($B3730,Sheet1!A:E,3,FALSE)</f>
        <v>Jamaica</v>
      </c>
      <c r="L3730" s="8" t="str">
        <f>VLOOKUP($B3730,Sheet1!A:E,4,FALSE)</f>
        <v>C</v>
      </c>
      <c r="M3730">
        <v>-73.802238900000006</v>
      </c>
      <c r="N3730">
        <v>40.704844700000002</v>
      </c>
      <c r="O3730" s="13">
        <f>VLOOKUP($B3730,Sheet2!A:F,6,FALSE)</f>
        <v>10.08372273036386</v>
      </c>
      <c r="P3730" s="1">
        <v>28500</v>
      </c>
      <c r="Q3730" s="3">
        <v>6.7500000000000004E-2</v>
      </c>
      <c r="R3730">
        <v>30</v>
      </c>
      <c r="S3730" s="1">
        <v>114000</v>
      </c>
      <c r="T3730" s="1">
        <v>739.4</v>
      </c>
      <c r="U3730" s="1">
        <v>144.69999999999999</v>
      </c>
      <c r="V3730" s="1">
        <v>29.69</v>
      </c>
      <c r="W3730" s="4">
        <v>375</v>
      </c>
      <c r="X3730" s="1">
        <v>1288.79</v>
      </c>
      <c r="Y3730">
        <v>6</v>
      </c>
      <c r="Z3730">
        <v>18</v>
      </c>
      <c r="AA3730" t="str">
        <f>VLOOKUP($B3730,Sheet1!A:E,5,FALSE)</f>
        <v>Sectioned into 3 sub-neighborhoods, estates in the north east, west shopping areas, and South high crime area.</v>
      </c>
    </row>
    <row r="3731" spans="1:27" x14ac:dyDescent="0.2">
      <c r="A3731">
        <v>3925</v>
      </c>
      <c r="B3731" t="s">
        <v>4644</v>
      </c>
      <c r="C3731" t="s">
        <v>34</v>
      </c>
      <c r="D3731" s="1">
        <v>2570000</v>
      </c>
      <c r="E3731">
        <v>5</v>
      </c>
      <c r="F3731">
        <v>2</v>
      </c>
      <c r="G3731" s="2">
        <v>2000</v>
      </c>
      <c r="H3731" t="s">
        <v>56</v>
      </c>
      <c r="I3731" t="s">
        <v>45</v>
      </c>
      <c r="J3731" s="5">
        <v>11209</v>
      </c>
      <c r="K3731" s="8" t="str">
        <f>VLOOKUP($B3731,Sheet1!A:E,3,FALSE)</f>
        <v>Bay Ridge</v>
      </c>
      <c r="L3731" s="8" t="str">
        <f>VLOOKUP($B3731,Sheet1!A:E,4,FALSE)</f>
        <v>B+</v>
      </c>
      <c r="M3731">
        <v>-74.035336400000006</v>
      </c>
      <c r="N3731">
        <v>40.619387500000002</v>
      </c>
      <c r="O3731" s="13">
        <f>VLOOKUP($B3731,Sheet2!A:F,6,FALSE)</f>
        <v>9.3076991794806929</v>
      </c>
      <c r="P3731" s="1">
        <v>514000</v>
      </c>
      <c r="Q3731" s="3">
        <v>6.7500000000000004E-2</v>
      </c>
      <c r="R3731">
        <v>30</v>
      </c>
      <c r="S3731" s="1">
        <v>2056000</v>
      </c>
      <c r="T3731" s="1">
        <v>13335.18</v>
      </c>
      <c r="U3731" s="1">
        <v>2609.71</v>
      </c>
      <c r="V3731" s="1">
        <v>535.41999999999996</v>
      </c>
      <c r="W3731" s="4">
        <v>600</v>
      </c>
      <c r="X3731" s="1">
        <v>17080.3</v>
      </c>
      <c r="Y3731">
        <v>10</v>
      </c>
      <c r="Z3731">
        <v>13</v>
      </c>
      <c r="AA3731" t="str">
        <f>VLOOKUP($B3731,Sheet1!A:E,5,FALSE)</f>
        <v>South Brooklyn Neighborhood known for elaborate Christmas light in Dyker Heights.</v>
      </c>
    </row>
    <row r="3732" spans="1:27" x14ac:dyDescent="0.2">
      <c r="A3732">
        <v>3926</v>
      </c>
      <c r="B3732" t="s">
        <v>4645</v>
      </c>
      <c r="C3732" t="s">
        <v>52</v>
      </c>
      <c r="D3732" s="1">
        <v>225000</v>
      </c>
      <c r="E3732">
        <v>1</v>
      </c>
      <c r="F3732">
        <v>1</v>
      </c>
      <c r="G3732">
        <v>900</v>
      </c>
      <c r="H3732" t="s">
        <v>596</v>
      </c>
      <c r="I3732" t="s">
        <v>54</v>
      </c>
      <c r="J3732" s="5">
        <v>10467</v>
      </c>
      <c r="K3732" s="8" t="str">
        <f>VLOOKUP($B3732,Sheet1!A:E,3,FALSE)</f>
        <v>Allerton</v>
      </c>
      <c r="L3732" s="8" t="str">
        <f>VLOOKUP($B3732,Sheet1!A:E,4,FALSE)</f>
        <v>C+</v>
      </c>
      <c r="M3732">
        <v>-73.870884799999999</v>
      </c>
      <c r="N3732">
        <v>40.8574263</v>
      </c>
      <c r="O3732" s="13">
        <f>VLOOKUP($B3732,Sheet2!A:F,6,FALSE)</f>
        <v>9.6040643704233837</v>
      </c>
      <c r="P3732" s="1">
        <v>45000</v>
      </c>
      <c r="Q3732" s="3">
        <v>6.7500000000000004E-2</v>
      </c>
      <c r="R3732">
        <v>30</v>
      </c>
      <c r="S3732" s="1">
        <v>180000</v>
      </c>
      <c r="T3732" s="1">
        <v>1167.48</v>
      </c>
      <c r="U3732" s="1">
        <v>228.48</v>
      </c>
      <c r="V3732" s="1">
        <v>46.88</v>
      </c>
      <c r="W3732" s="4">
        <v>375</v>
      </c>
      <c r="X3732" s="1">
        <v>1817.83</v>
      </c>
      <c r="Y3732">
        <v>2</v>
      </c>
      <c r="Z3732">
        <v>8</v>
      </c>
      <c r="AA3732" t="str">
        <f>VLOOKUP($B3732,Sheet1!A:E,5,FALSE)</f>
        <v>Allerton Avenue is a popular commercial street within a predominately residential area. ; Near by to the  Bronx Zoo.</v>
      </c>
    </row>
    <row r="3733" spans="1:27" x14ac:dyDescent="0.2">
      <c r="A3733">
        <v>3927</v>
      </c>
      <c r="B3733" t="s">
        <v>4646</v>
      </c>
      <c r="C3733" t="s">
        <v>52</v>
      </c>
      <c r="D3733" s="1">
        <v>345000</v>
      </c>
      <c r="E3733">
        <v>1</v>
      </c>
      <c r="F3733">
        <v>1</v>
      </c>
      <c r="G3733">
        <v>900</v>
      </c>
      <c r="H3733" t="s">
        <v>125</v>
      </c>
      <c r="I3733" t="s">
        <v>65</v>
      </c>
      <c r="J3733" s="5">
        <v>11355</v>
      </c>
      <c r="K3733" s="8" t="str">
        <f>VLOOKUP($B3733,Sheet1!A:E,3,FALSE)</f>
        <v>Flushing</v>
      </c>
      <c r="L3733" s="8" t="str">
        <f>VLOOKUP($B3733,Sheet1!A:E,4,FALSE)</f>
        <v>B</v>
      </c>
      <c r="M3733">
        <v>-73.822265799999997</v>
      </c>
      <c r="N3733">
        <v>40.760602300000002</v>
      </c>
      <c r="O3733" s="13">
        <f>VLOOKUP($B3733,Sheet2!A:F,6,FALSE)</f>
        <v>8.6000539640889251</v>
      </c>
      <c r="P3733" s="1">
        <v>69000</v>
      </c>
      <c r="Q3733" s="3">
        <v>6.7500000000000004E-2</v>
      </c>
      <c r="R3733">
        <v>30</v>
      </c>
      <c r="S3733" s="1">
        <v>276000</v>
      </c>
      <c r="T3733" s="1">
        <v>1790.13</v>
      </c>
      <c r="U3733" s="1">
        <v>350.33</v>
      </c>
      <c r="V3733" s="1">
        <v>71.88</v>
      </c>
      <c r="W3733" s="4">
        <v>600</v>
      </c>
      <c r="X3733" s="1">
        <v>2812.34</v>
      </c>
      <c r="Y3733">
        <v>2</v>
      </c>
      <c r="Z3733">
        <v>8</v>
      </c>
      <c r="AA3733" t="str">
        <f>VLOOKUP($B3733,Sheet1!A:E,5,FALSE)</f>
        <v>Bustling Chinese and  Korean community. Large shopping community.</v>
      </c>
    </row>
    <row r="3734" spans="1:27" x14ac:dyDescent="0.2">
      <c r="A3734">
        <v>3928</v>
      </c>
      <c r="B3734" t="s">
        <v>4647</v>
      </c>
      <c r="C3734" t="s">
        <v>34</v>
      </c>
      <c r="D3734" s="1">
        <v>875000</v>
      </c>
      <c r="E3734">
        <v>5</v>
      </c>
      <c r="F3734">
        <v>2</v>
      </c>
      <c r="G3734" s="2">
        <v>1974</v>
      </c>
      <c r="H3734" t="s">
        <v>62</v>
      </c>
      <c r="I3734" t="s">
        <v>45</v>
      </c>
      <c r="J3734" s="5">
        <v>11234</v>
      </c>
      <c r="K3734" s="8" t="str">
        <f>VLOOKUP($B3734,Sheet1!A:E,3,FALSE)</f>
        <v>Marine Park</v>
      </c>
      <c r="L3734" s="8" t="str">
        <f>VLOOKUP($B3734,Sheet1!A:E,4,FALSE)</f>
        <v>A</v>
      </c>
      <c r="M3734">
        <v>-73.923111399999996</v>
      </c>
      <c r="N3734">
        <v>40.617471799999997</v>
      </c>
      <c r="O3734" s="13">
        <f>VLOOKUP($B3734,Sheet2!A:F,6,FALSE)</f>
        <v>9.6361065866257967</v>
      </c>
      <c r="P3734" s="1">
        <v>175000</v>
      </c>
      <c r="Q3734" s="3">
        <v>6.7500000000000004E-2</v>
      </c>
      <c r="R3734">
        <v>30</v>
      </c>
      <c r="S3734" s="1">
        <v>700000</v>
      </c>
      <c r="T3734" s="1">
        <v>4540.1899999999996</v>
      </c>
      <c r="U3734" s="1">
        <v>888.52</v>
      </c>
      <c r="V3734" s="1">
        <v>182.29</v>
      </c>
      <c r="W3734" s="4">
        <v>375</v>
      </c>
      <c r="X3734" s="1">
        <v>5986</v>
      </c>
      <c r="Y3734">
        <v>10</v>
      </c>
      <c r="Z3734">
        <v>12</v>
      </c>
      <c r="AA3734" t="str">
        <f>VLOOKUP($B3734,Sheet1!A:E,5,FALSE)</f>
        <v>Marine Park, expansive parkland and recreational facilities.</v>
      </c>
    </row>
    <row r="3735" spans="1:27" x14ac:dyDescent="0.2">
      <c r="A3735">
        <v>3929</v>
      </c>
      <c r="B3735" t="s">
        <v>4648</v>
      </c>
      <c r="C3735" t="s">
        <v>188</v>
      </c>
      <c r="D3735" s="1">
        <v>1188000</v>
      </c>
      <c r="E3735">
        <v>7</v>
      </c>
      <c r="F3735">
        <v>2</v>
      </c>
      <c r="G3735" s="2">
        <v>2184</v>
      </c>
      <c r="H3735" t="s">
        <v>1714</v>
      </c>
      <c r="I3735" t="s">
        <v>65</v>
      </c>
      <c r="J3735" s="5">
        <v>11418</v>
      </c>
      <c r="K3735" s="8" t="str">
        <f>VLOOKUP($B3735,Sheet1!A:E,3,FALSE)</f>
        <v>Richmond Hill</v>
      </c>
      <c r="L3735" s="8" t="str">
        <f>VLOOKUP($B3735,Sheet1!A:E,4,FALSE)</f>
        <v>B</v>
      </c>
      <c r="M3735">
        <v>-73.842495999999997</v>
      </c>
      <c r="N3735">
        <v>40.696809000000002</v>
      </c>
      <c r="O3735" s="13">
        <f>VLOOKUP($B3735,Sheet2!A:F,6,FALSE)</f>
        <v>8.3175924703990436</v>
      </c>
      <c r="P3735" s="1">
        <v>237600</v>
      </c>
      <c r="Q3735" s="3">
        <v>6.7500000000000004E-2</v>
      </c>
      <c r="R3735">
        <v>30</v>
      </c>
      <c r="S3735" s="1">
        <v>950400</v>
      </c>
      <c r="T3735" s="1">
        <v>6164.28</v>
      </c>
      <c r="U3735" s="1">
        <v>1206.3499999999999</v>
      </c>
      <c r="V3735" s="1">
        <v>247.5</v>
      </c>
      <c r="W3735" s="4">
        <v>375</v>
      </c>
      <c r="X3735" s="1">
        <v>7993.13</v>
      </c>
      <c r="Y3735">
        <v>14</v>
      </c>
      <c r="Z3735">
        <v>14</v>
      </c>
      <c r="AA3735" t="str">
        <f>VLOOKUP($B3735,Sheet1!A:E,5,FALSE)</f>
        <v>Large South Asian community, plenty of local parks. </v>
      </c>
    </row>
    <row r="3736" spans="1:27" x14ac:dyDescent="0.2">
      <c r="A3736">
        <v>3930</v>
      </c>
      <c r="B3736" t="s">
        <v>4649</v>
      </c>
      <c r="C3736" t="s">
        <v>52</v>
      </c>
      <c r="D3736" s="1">
        <v>694000</v>
      </c>
      <c r="E3736">
        <v>2</v>
      </c>
      <c r="F3736">
        <v>1</v>
      </c>
      <c r="G3736" s="2">
        <v>2184</v>
      </c>
      <c r="H3736" t="s">
        <v>39</v>
      </c>
      <c r="I3736" t="s">
        <v>45</v>
      </c>
      <c r="J3736" s="5">
        <v>11225</v>
      </c>
      <c r="K3736" s="8" t="str">
        <f>VLOOKUP($B3736,Sheet1!A:E,3,FALSE)</f>
        <v>Prospect Park</v>
      </c>
      <c r="L3736" s="8" t="str">
        <f>VLOOKUP($B3736,Sheet1!A:E,4,FALSE)</f>
        <v>A</v>
      </c>
      <c r="M3736">
        <v>-73.952765799999995</v>
      </c>
      <c r="N3736">
        <v>40.665795899999999</v>
      </c>
      <c r="O3736" s="13">
        <f>VLOOKUP($B3736,Sheet2!A:F,6,FALSE)</f>
        <v>5.9798631625238121</v>
      </c>
      <c r="P3736" s="1">
        <v>138800</v>
      </c>
      <c r="Q3736" s="3">
        <v>6.7500000000000004E-2</v>
      </c>
      <c r="R3736">
        <v>30</v>
      </c>
      <c r="S3736" s="1">
        <v>555200</v>
      </c>
      <c r="T3736" s="1">
        <v>3601.02</v>
      </c>
      <c r="U3736" s="1">
        <v>704.72</v>
      </c>
      <c r="V3736" s="1">
        <v>144.58000000000001</v>
      </c>
      <c r="W3736" s="4">
        <v>600</v>
      </c>
      <c r="X3736" s="1">
        <v>5050.32</v>
      </c>
      <c r="Y3736">
        <v>4</v>
      </c>
      <c r="Z3736">
        <v>18</v>
      </c>
      <c r="AA3736" t="str">
        <f>VLOOKUP($B3736,Sheet1!A:E,5,FALSE)</f>
        <v>"Central Park" of Brooklyn. </v>
      </c>
    </row>
    <row r="3737" spans="1:27" x14ac:dyDescent="0.2">
      <c r="A3737">
        <v>3931</v>
      </c>
      <c r="B3737" t="s">
        <v>4650</v>
      </c>
      <c r="C3737" t="s">
        <v>52</v>
      </c>
      <c r="D3737" s="1">
        <v>495000</v>
      </c>
      <c r="E3737">
        <v>1</v>
      </c>
      <c r="F3737">
        <v>1</v>
      </c>
      <c r="G3737" s="2">
        <v>2184</v>
      </c>
      <c r="H3737" t="s">
        <v>47</v>
      </c>
      <c r="I3737" t="s">
        <v>28</v>
      </c>
      <c r="J3737" s="5">
        <v>10065</v>
      </c>
      <c r="K3737" s="8" t="str">
        <f>VLOOKUP($B3737,Sheet1!A:E,3,FALSE)</f>
        <v>Upper East Side</v>
      </c>
      <c r="L3737" s="8" t="str">
        <f>VLOOKUP($B3737,Sheet1!A:E,4,FALSE)</f>
        <v>A</v>
      </c>
      <c r="M3737">
        <v>-73.968223100000003</v>
      </c>
      <c r="N3737">
        <v>40.767256000000003</v>
      </c>
      <c r="O3737" s="13">
        <f>VLOOKUP($B3737,Sheet2!A:F,6,FALSE)</f>
        <v>1.5600651484884931</v>
      </c>
      <c r="P3737" s="1">
        <v>99000</v>
      </c>
      <c r="Q3737" s="3">
        <v>6.7500000000000004E-2</v>
      </c>
      <c r="R3737">
        <v>30</v>
      </c>
      <c r="S3737" s="1">
        <v>396000</v>
      </c>
      <c r="T3737" s="1">
        <v>2568.4499999999998</v>
      </c>
      <c r="U3737" s="1">
        <v>502.65</v>
      </c>
      <c r="V3737" s="1">
        <v>103.13</v>
      </c>
      <c r="W3737" s="4">
        <v>600</v>
      </c>
      <c r="X3737" s="1">
        <v>3774.22</v>
      </c>
      <c r="Y3737">
        <v>2</v>
      </c>
      <c r="Z3737">
        <v>18</v>
      </c>
      <c r="AA3737" t="str">
        <f>VLOOKUP($B3737,Sheet1!A:E,5,FALSE)</f>
        <v>Posh neighborhood, private schools, expensive supermarkets, iconic museums. </v>
      </c>
    </row>
    <row r="3738" spans="1:27" x14ac:dyDescent="0.2">
      <c r="A3738">
        <v>3932</v>
      </c>
      <c r="B3738" t="s">
        <v>4651</v>
      </c>
      <c r="C3738" t="s">
        <v>52</v>
      </c>
      <c r="D3738" s="1">
        <v>649000</v>
      </c>
      <c r="E3738">
        <v>1</v>
      </c>
      <c r="F3738">
        <v>1</v>
      </c>
      <c r="G3738">
        <v>687</v>
      </c>
      <c r="H3738" t="s">
        <v>69</v>
      </c>
      <c r="I3738" t="s">
        <v>28</v>
      </c>
      <c r="J3738" s="5">
        <v>10022</v>
      </c>
      <c r="K3738" s="8" t="str">
        <f>VLOOKUP($B3738,Sheet1!A:E,3,FALSE)</f>
        <v>Midtown East</v>
      </c>
      <c r="L3738" s="8" t="str">
        <f>VLOOKUP($B3738,Sheet1!A:E,4,FALSE)</f>
        <v>B</v>
      </c>
      <c r="M3738">
        <v>-73.963078300000006</v>
      </c>
      <c r="N3738">
        <v>40.757111100000003</v>
      </c>
      <c r="O3738" s="13">
        <f>VLOOKUP($B3738,Sheet2!A:F,6,FALSE)</f>
        <v>1.3049845224651639</v>
      </c>
      <c r="P3738" s="1">
        <v>129800</v>
      </c>
      <c r="Q3738" s="3">
        <v>6.7500000000000004E-2</v>
      </c>
      <c r="R3738">
        <v>30</v>
      </c>
      <c r="S3738" s="1">
        <v>519200</v>
      </c>
      <c r="T3738" s="1">
        <v>3367.52</v>
      </c>
      <c r="U3738" s="1">
        <v>659.03</v>
      </c>
      <c r="V3738" s="1">
        <v>135.21</v>
      </c>
      <c r="W3738" s="4">
        <v>1400</v>
      </c>
      <c r="X3738" s="1">
        <v>5561.76</v>
      </c>
      <c r="Y3738">
        <v>2</v>
      </c>
      <c r="Z3738">
        <v>6</v>
      </c>
      <c r="AA3738" t="str">
        <f>VLOOKUP($B3738,Sheet1!A:E,5,FALSE)</f>
        <v>Acess to Museum Mile, world class resturants on 2nd &amp; 3rd ave, close to corporate headquarters</v>
      </c>
    </row>
    <row r="3739" spans="1:27" x14ac:dyDescent="0.2">
      <c r="A3739">
        <v>3933</v>
      </c>
      <c r="B3739" t="s">
        <v>4652</v>
      </c>
      <c r="C3739" t="s">
        <v>26</v>
      </c>
      <c r="D3739" s="1">
        <v>659000</v>
      </c>
      <c r="E3739">
        <v>2</v>
      </c>
      <c r="F3739">
        <v>1</v>
      </c>
      <c r="G3739">
        <v>714</v>
      </c>
      <c r="H3739" t="s">
        <v>47</v>
      </c>
      <c r="I3739" t="s">
        <v>45</v>
      </c>
      <c r="J3739" s="5">
        <v>11218</v>
      </c>
      <c r="K3739" s="8" t="str">
        <f>VLOOKUP($B3739,Sheet1!A:E,3,FALSE)</f>
        <v>Borough Park</v>
      </c>
      <c r="L3739" s="8" t="str">
        <f>VLOOKUP($B3739,Sheet1!A:E,4,FALSE)</f>
        <v>B-</v>
      </c>
      <c r="M3739">
        <v>-73.967437700000005</v>
      </c>
      <c r="N3739">
        <v>40.648630900000001</v>
      </c>
      <c r="O3739" s="13">
        <f>VLOOKUP($B3739,Sheet2!A:F,6,FALSE)</f>
        <v>6.9773095481730589</v>
      </c>
      <c r="P3739" s="1">
        <v>131800</v>
      </c>
      <c r="Q3739" s="3">
        <v>6.7500000000000004E-2</v>
      </c>
      <c r="R3739">
        <v>30</v>
      </c>
      <c r="S3739" s="1">
        <v>527200</v>
      </c>
      <c r="T3739" s="1">
        <v>3419.41</v>
      </c>
      <c r="U3739" s="1">
        <v>669.18</v>
      </c>
      <c r="V3739" s="1">
        <v>137.29</v>
      </c>
      <c r="W3739" s="4">
        <v>550</v>
      </c>
      <c r="X3739" s="1">
        <v>4775.88</v>
      </c>
      <c r="Y3739">
        <v>4</v>
      </c>
      <c r="Z3739">
        <v>6</v>
      </c>
      <c r="AA3739" t="str">
        <f>VLOOKUP($B3739,Sheet1!A:E,5,FALSE)</f>
        <v>Large Hasidic Orthodox Jewish community, Kosher food, Synagogues. </v>
      </c>
    </row>
    <row r="3740" spans="1:27" x14ac:dyDescent="0.2">
      <c r="A3740">
        <v>3934</v>
      </c>
      <c r="B3740" t="s">
        <v>4653</v>
      </c>
      <c r="C3740" t="s">
        <v>52</v>
      </c>
      <c r="D3740" s="1">
        <v>429000</v>
      </c>
      <c r="E3740">
        <v>2</v>
      </c>
      <c r="F3740">
        <v>1</v>
      </c>
      <c r="G3740">
        <v>850</v>
      </c>
      <c r="H3740" t="s">
        <v>4654</v>
      </c>
      <c r="I3740" t="s">
        <v>45</v>
      </c>
      <c r="J3740" s="5">
        <v>11209</v>
      </c>
      <c r="K3740" s="8" t="str">
        <f>VLOOKUP($B3740,Sheet1!A:E,3,FALSE)</f>
        <v>Bay Ridge</v>
      </c>
      <c r="L3740" s="8" t="str">
        <f>VLOOKUP($B3740,Sheet1!A:E,4,FALSE)</f>
        <v>B+</v>
      </c>
      <c r="M3740">
        <v>-74.031133499999996</v>
      </c>
      <c r="N3740">
        <v>40.634366700000001</v>
      </c>
      <c r="O3740" s="13">
        <f>VLOOKUP($B3740,Sheet2!A:F,6,FALSE)</f>
        <v>8.2540955202119548</v>
      </c>
      <c r="P3740" s="1">
        <v>85800</v>
      </c>
      <c r="Q3740" s="3">
        <v>6.7500000000000004E-2</v>
      </c>
      <c r="R3740">
        <v>30</v>
      </c>
      <c r="S3740" s="1">
        <v>343200</v>
      </c>
      <c r="T3740" s="1">
        <v>2225.9899999999998</v>
      </c>
      <c r="U3740" s="1">
        <v>435.63</v>
      </c>
      <c r="V3740" s="1">
        <v>89.38</v>
      </c>
      <c r="W3740" s="4">
        <v>600</v>
      </c>
      <c r="X3740" s="1">
        <v>3350.99</v>
      </c>
      <c r="Y3740">
        <v>4</v>
      </c>
      <c r="Z3740">
        <v>7</v>
      </c>
      <c r="AA3740" t="str">
        <f>VLOOKUP($B3740,Sheet1!A:E,5,FALSE)</f>
        <v>South Brooklyn Neighborhood known for elaborate Christmas light in Dyker Heights.</v>
      </c>
    </row>
    <row r="3741" spans="1:27" x14ac:dyDescent="0.2">
      <c r="A3741">
        <v>3935</v>
      </c>
      <c r="B3741" t="s">
        <v>4655</v>
      </c>
      <c r="C3741" t="s">
        <v>188</v>
      </c>
      <c r="D3741" s="1">
        <v>959000</v>
      </c>
      <c r="E3741">
        <v>2</v>
      </c>
      <c r="F3741">
        <v>2</v>
      </c>
      <c r="G3741" s="2">
        <v>1719</v>
      </c>
      <c r="H3741" t="s">
        <v>266</v>
      </c>
      <c r="I3741" t="s">
        <v>65</v>
      </c>
      <c r="J3741" s="5">
        <v>11005</v>
      </c>
      <c r="K3741" s="8" t="str">
        <f>VLOOKUP($B3741,Sheet1!A:E,3,FALSE)</f>
        <v>Glen Oaks</v>
      </c>
      <c r="L3741" s="8" t="str">
        <f>VLOOKUP($B3741,Sheet1!A:E,4,FALSE)</f>
        <v>A</v>
      </c>
      <c r="M3741">
        <v>-73.721200800000005</v>
      </c>
      <c r="N3741">
        <v>40.7564761</v>
      </c>
      <c r="O3741" s="13">
        <f>VLOOKUP($B3741,Sheet2!A:F,6,FALSE)</f>
        <v>13.87514669181602</v>
      </c>
      <c r="P3741" s="1">
        <v>191800</v>
      </c>
      <c r="Q3741" s="3">
        <v>6.7500000000000004E-2</v>
      </c>
      <c r="R3741">
        <v>30</v>
      </c>
      <c r="S3741" s="1">
        <v>767200</v>
      </c>
      <c r="T3741" s="1">
        <v>4976.04</v>
      </c>
      <c r="U3741" s="1">
        <v>973.82</v>
      </c>
      <c r="V3741" s="1">
        <v>199.79</v>
      </c>
      <c r="W3741" s="4">
        <v>1400</v>
      </c>
      <c r="X3741" s="1">
        <v>7549.65</v>
      </c>
      <c r="Y3741">
        <v>4</v>
      </c>
      <c r="Z3741">
        <v>11</v>
      </c>
      <c r="AA3741" t="str">
        <f>VLOOKUP($B3741,Sheet1!A:E,5,FALSE)</f>
        <v>Glen Oaks Village - large cooperative housing development, Queens County Farm. </v>
      </c>
    </row>
    <row r="3742" spans="1:27" x14ac:dyDescent="0.2">
      <c r="A3742">
        <v>3936</v>
      </c>
      <c r="B3742" t="s">
        <v>4656</v>
      </c>
      <c r="C3742" t="s">
        <v>87</v>
      </c>
      <c r="D3742" s="1">
        <v>1299999</v>
      </c>
      <c r="E3742">
        <v>12</v>
      </c>
      <c r="F3742">
        <v>6</v>
      </c>
      <c r="G3742" s="2">
        <v>4125</v>
      </c>
      <c r="H3742" t="s">
        <v>4657</v>
      </c>
      <c r="I3742" t="s">
        <v>45</v>
      </c>
      <c r="J3742" s="5">
        <v>11237</v>
      </c>
      <c r="K3742" s="8" t="str">
        <f>VLOOKUP($B3742,Sheet1!A:E,3,FALSE)</f>
        <v>Ridgewood</v>
      </c>
      <c r="L3742" s="8" t="str">
        <f>VLOOKUP($B3742,Sheet1!A:E,4,FALSE)</f>
        <v>B+</v>
      </c>
      <c r="M3742">
        <v>-73.925074800000004</v>
      </c>
      <c r="N3742">
        <v>40.7009355</v>
      </c>
      <c r="O3742" s="13">
        <f>VLOOKUP($B3742,Sheet2!A:F,6,FALSE)</f>
        <v>4.5775604052508436</v>
      </c>
      <c r="P3742" s="1">
        <v>259999.8</v>
      </c>
      <c r="Q3742" s="3">
        <v>6.7500000000000004E-2</v>
      </c>
      <c r="R3742">
        <v>30</v>
      </c>
      <c r="S3742" s="1">
        <v>1039999.2</v>
      </c>
      <c r="T3742" s="1">
        <v>6745.42</v>
      </c>
      <c r="U3742" s="1">
        <v>1320.08</v>
      </c>
      <c r="V3742" s="1">
        <v>270.83</v>
      </c>
      <c r="W3742" s="4">
        <v>205</v>
      </c>
      <c r="X3742" s="1">
        <v>8541.33</v>
      </c>
      <c r="Y3742">
        <v>24</v>
      </c>
      <c r="Z3742">
        <v>13</v>
      </c>
      <c r="AA3742" t="str">
        <f>VLOOKUP($B3742,Sheet1!A:E,5,FALSE)</f>
        <v>Historic architecture and emerging arts scene.</v>
      </c>
    </row>
    <row r="3743" spans="1:27" x14ac:dyDescent="0.2">
      <c r="A3743">
        <v>3937</v>
      </c>
      <c r="B3743" t="s">
        <v>4658</v>
      </c>
      <c r="C3743" t="s">
        <v>26</v>
      </c>
      <c r="D3743" s="1">
        <v>368000</v>
      </c>
      <c r="E3743">
        <v>3</v>
      </c>
      <c r="F3743">
        <v>1</v>
      </c>
      <c r="G3743" s="2">
        <v>2184</v>
      </c>
      <c r="H3743" t="s">
        <v>47</v>
      </c>
      <c r="I3743" t="s">
        <v>65</v>
      </c>
      <c r="J3743" s="5">
        <v>11360</v>
      </c>
      <c r="K3743" s="8" t="str">
        <f>VLOOKUP($B3743,Sheet1!A:E,3,FALSE)</f>
        <v>Bayside</v>
      </c>
      <c r="L3743" s="8" t="str">
        <f>VLOOKUP($B3743,Sheet1!A:E,4,FALSE)</f>
        <v>A</v>
      </c>
      <c r="M3743">
        <v>-73.782075000000006</v>
      </c>
      <c r="N3743">
        <v>40.778148799999997</v>
      </c>
      <c r="O3743" s="13">
        <f>VLOOKUP($B3743,Sheet2!A:F,6,FALSE)</f>
        <v>10.85932062245424</v>
      </c>
      <c r="P3743" s="1">
        <v>73600</v>
      </c>
      <c r="Q3743" s="3">
        <v>6.7500000000000004E-2</v>
      </c>
      <c r="R3743">
        <v>30</v>
      </c>
      <c r="S3743" s="1">
        <v>294400</v>
      </c>
      <c r="T3743" s="1">
        <v>1909.47</v>
      </c>
      <c r="U3743" s="1">
        <v>373.69</v>
      </c>
      <c r="V3743" s="1">
        <v>76.67</v>
      </c>
      <c r="W3743" s="4">
        <v>600</v>
      </c>
      <c r="X3743" s="1">
        <v>2959.83</v>
      </c>
      <c r="Y3743">
        <v>6</v>
      </c>
      <c r="Z3743">
        <v>18</v>
      </c>
      <c r="AA3743" t="str">
        <f>VLOOKUP($B3743,Sheet1!A:E,5,FALSE)</f>
        <v>Suburban style homes in Northeast Queens, large Korean community, with its most commerical street being Bell Boulevard</v>
      </c>
    </row>
    <row r="3744" spans="1:27" x14ac:dyDescent="0.2">
      <c r="A3744">
        <v>3938</v>
      </c>
      <c r="B3744" t="s">
        <v>4659</v>
      </c>
      <c r="C3744" t="s">
        <v>34</v>
      </c>
      <c r="D3744" s="1">
        <v>758800</v>
      </c>
      <c r="E3744">
        <v>3</v>
      </c>
      <c r="F3744">
        <v>2</v>
      </c>
      <c r="G3744" s="2">
        <v>1633</v>
      </c>
      <c r="H3744" t="s">
        <v>145</v>
      </c>
      <c r="I3744" t="s">
        <v>36</v>
      </c>
      <c r="J3744" s="5">
        <v>10305</v>
      </c>
      <c r="K3744" s="8" t="str">
        <f>VLOOKUP($B3744,Sheet1!A:E,3,FALSE)</f>
        <v>Richmond County</v>
      </c>
      <c r="L3744" s="8" t="str">
        <f>VLOOKUP($B3744,Sheet1!A:E,4,FALSE)</f>
        <v>B</v>
      </c>
      <c r="M3744">
        <v>-74.080105900000007</v>
      </c>
      <c r="N3744">
        <v>40.591079200000003</v>
      </c>
      <c r="O3744" s="13">
        <f>VLOOKUP($B3744,Sheet2!A:F,6,FALSE)</f>
        <v>11.96699627093693</v>
      </c>
      <c r="P3744" s="1">
        <v>151760</v>
      </c>
      <c r="Q3744" s="3">
        <v>6.7500000000000004E-2</v>
      </c>
      <c r="R3744">
        <v>30</v>
      </c>
      <c r="S3744" s="1">
        <v>607040</v>
      </c>
      <c r="T3744" s="1">
        <v>3937.25</v>
      </c>
      <c r="U3744" s="1">
        <v>770.52</v>
      </c>
      <c r="V3744" s="1">
        <v>158.08000000000001</v>
      </c>
      <c r="W3744" s="4">
        <v>600</v>
      </c>
      <c r="X3744" s="1">
        <v>5465.86</v>
      </c>
      <c r="Y3744">
        <v>6</v>
      </c>
      <c r="Z3744">
        <v>10</v>
      </c>
      <c r="AA3744" t="str">
        <f>VLOOKUP($B3744,Sheet1!A:E,5,FALSE)</f>
        <v>Northern Staten Island</v>
      </c>
    </row>
    <row r="3745" spans="1:27" x14ac:dyDescent="0.2">
      <c r="A3745">
        <v>3939</v>
      </c>
      <c r="B3745" t="s">
        <v>4660</v>
      </c>
      <c r="C3745" t="s">
        <v>26</v>
      </c>
      <c r="D3745" s="1">
        <v>1795000</v>
      </c>
      <c r="E3745">
        <v>2</v>
      </c>
      <c r="F3745">
        <v>2</v>
      </c>
      <c r="G3745" s="2">
        <v>1245</v>
      </c>
      <c r="H3745" t="s">
        <v>31</v>
      </c>
      <c r="I3745" t="s">
        <v>45</v>
      </c>
      <c r="J3745" s="5">
        <v>11201</v>
      </c>
      <c r="K3745" s="8" t="str">
        <f>VLOOKUP($B3745,Sheet1!A:E,3,FALSE)</f>
        <v>Brooklyn Heights</v>
      </c>
      <c r="L3745" s="8" t="str">
        <f>VLOOKUP($B3745,Sheet1!A:E,4,FALSE)</f>
        <v>A</v>
      </c>
      <c r="M3745">
        <v>-73.985409700000005</v>
      </c>
      <c r="N3745">
        <v>40.702261100000001</v>
      </c>
      <c r="O3745" s="13">
        <f>VLOOKUP($B3745,Sheet2!A:F,6,FALSE)</f>
        <v>3.212469208891326</v>
      </c>
      <c r="P3745" s="1">
        <v>359000</v>
      </c>
      <c r="Q3745" s="3">
        <v>6.7500000000000004E-2</v>
      </c>
      <c r="R3745">
        <v>30</v>
      </c>
      <c r="S3745" s="1">
        <v>1436000</v>
      </c>
      <c r="T3745" s="1">
        <v>9313.8700000000008</v>
      </c>
      <c r="U3745" s="1">
        <v>1822.73</v>
      </c>
      <c r="V3745" s="1">
        <v>373.96</v>
      </c>
      <c r="W3745" s="4">
        <v>600</v>
      </c>
      <c r="X3745" s="1">
        <v>12110.56</v>
      </c>
      <c r="Y3745">
        <v>4</v>
      </c>
      <c r="Z3745">
        <v>8</v>
      </c>
      <c r="AA3745" t="str">
        <f>VLOOKUP($B3745,Sheet1!A:E,5,FALSE)</f>
        <v>Views of the Manhattan Skyline and Brooklyn Bridge, by Brooklyn Heights Park- Pier 5, famous basketball courts. </v>
      </c>
    </row>
    <row r="3746" spans="1:27" x14ac:dyDescent="0.2">
      <c r="A3746">
        <v>3940</v>
      </c>
      <c r="B3746" t="s">
        <v>4661</v>
      </c>
      <c r="C3746" t="s">
        <v>26</v>
      </c>
      <c r="D3746" s="1">
        <v>21500000</v>
      </c>
      <c r="E3746">
        <v>5</v>
      </c>
      <c r="F3746">
        <v>2.5</v>
      </c>
      <c r="G3746" s="2">
        <v>4179</v>
      </c>
      <c r="H3746" t="s">
        <v>69</v>
      </c>
      <c r="I3746" t="s">
        <v>28</v>
      </c>
      <c r="J3746" s="5">
        <v>10128</v>
      </c>
      <c r="K3746" s="8" t="str">
        <f>VLOOKUP($B3746,Sheet1!A:E,3,FALSE)</f>
        <v>Upper East Side</v>
      </c>
      <c r="L3746" s="8" t="str">
        <f>VLOOKUP($B3746,Sheet1!A:E,4,FALSE)</f>
        <v>A</v>
      </c>
      <c r="M3746">
        <v>-73.955659699999998</v>
      </c>
      <c r="N3746">
        <v>40.784797699999999</v>
      </c>
      <c r="O3746" s="13">
        <f>VLOOKUP($B3746,Sheet2!A:F,6,FALSE)</f>
        <v>2.9331083630631598</v>
      </c>
      <c r="P3746" s="1">
        <v>4300000</v>
      </c>
      <c r="Q3746" s="3">
        <v>6.7500000000000004E-2</v>
      </c>
      <c r="R3746">
        <v>30</v>
      </c>
      <c r="S3746" s="1">
        <v>17200000</v>
      </c>
      <c r="T3746" s="1">
        <v>111558.87</v>
      </c>
      <c r="U3746" s="1">
        <v>21832.18</v>
      </c>
      <c r="V3746" s="1">
        <v>4479.17</v>
      </c>
      <c r="W3746" s="4">
        <v>550</v>
      </c>
      <c r="X3746" s="1">
        <v>138420.21</v>
      </c>
      <c r="Y3746">
        <v>10</v>
      </c>
      <c r="Z3746">
        <v>23</v>
      </c>
      <c r="AA3746" t="str">
        <f>VLOOKUP($B3746,Sheet1!A:E,5,FALSE)</f>
        <v>Posh neighborhood, private schools, expensive supermarkets, iconic museums. </v>
      </c>
    </row>
    <row r="3747" spans="1:27" x14ac:dyDescent="0.2">
      <c r="A3747">
        <v>3941</v>
      </c>
      <c r="B3747" t="s">
        <v>4662</v>
      </c>
      <c r="C3747" t="s">
        <v>87</v>
      </c>
      <c r="D3747" s="1">
        <v>1595000</v>
      </c>
      <c r="E3747">
        <v>5</v>
      </c>
      <c r="F3747">
        <v>3</v>
      </c>
      <c r="G3747" s="2">
        <v>2184</v>
      </c>
      <c r="H3747" t="s">
        <v>62</v>
      </c>
      <c r="I3747" t="s">
        <v>65</v>
      </c>
      <c r="J3747" s="5">
        <v>11377</v>
      </c>
      <c r="K3747" s="8" t="str">
        <f>VLOOKUP($B3747,Sheet1!A:E,3,FALSE)</f>
        <v>Woodside</v>
      </c>
      <c r="L3747" s="8" t="str">
        <f>VLOOKUP($B3747,Sheet1!A:E,4,FALSE)</f>
        <v>B</v>
      </c>
      <c r="M3747">
        <v>-73.896471700000006</v>
      </c>
      <c r="N3747">
        <v>40.743579699999998</v>
      </c>
      <c r="O3747" s="13">
        <f>VLOOKUP($B3747,Sheet2!A:F,6,FALSE)</f>
        <v>4.6823068898172284</v>
      </c>
      <c r="P3747" s="1">
        <v>319000</v>
      </c>
      <c r="Q3747" s="3">
        <v>6.7500000000000004E-2</v>
      </c>
      <c r="R3747">
        <v>30</v>
      </c>
      <c r="S3747" s="1">
        <v>1276000</v>
      </c>
      <c r="T3747" s="1">
        <v>8276.11</v>
      </c>
      <c r="U3747" s="1">
        <v>1619.64</v>
      </c>
      <c r="V3747" s="1">
        <v>332.29</v>
      </c>
      <c r="W3747" s="4">
        <v>205</v>
      </c>
      <c r="X3747" s="1">
        <v>10433.049999999999</v>
      </c>
      <c r="Y3747">
        <v>10</v>
      </c>
      <c r="Z3747">
        <v>11</v>
      </c>
      <c r="AA3747" t="str">
        <f>VLOOKUP($B3747,Sheet1!A:E,5,FALSE)</f>
        <v>Sigificant immigrant communities, international dining options, connected with subway and bus lines.</v>
      </c>
    </row>
    <row r="3748" spans="1:27" x14ac:dyDescent="0.2">
      <c r="A3748">
        <v>3942</v>
      </c>
      <c r="B3748" t="s">
        <v>4663</v>
      </c>
      <c r="C3748" t="s">
        <v>41</v>
      </c>
      <c r="D3748" s="1">
        <v>6500000</v>
      </c>
      <c r="E3748">
        <v>7</v>
      </c>
      <c r="F3748">
        <v>5</v>
      </c>
      <c r="G3748" s="2">
        <v>2184</v>
      </c>
      <c r="H3748" t="s">
        <v>4664</v>
      </c>
      <c r="I3748" t="s">
        <v>28</v>
      </c>
      <c r="J3748" s="5">
        <v>10021</v>
      </c>
      <c r="K3748" s="8" t="str">
        <f>VLOOKUP($B3748,Sheet1!A:E,3,FALSE)</f>
        <v>Upper East Side</v>
      </c>
      <c r="L3748" s="8" t="str">
        <f>VLOOKUP($B3748,Sheet1!A:E,4,FALSE)</f>
        <v>A</v>
      </c>
      <c r="M3748">
        <v>-73.962199799999993</v>
      </c>
      <c r="N3748">
        <v>40.769307599999998</v>
      </c>
      <c r="O3748" s="13">
        <f>VLOOKUP($B3748,Sheet2!A:F,6,FALSE)</f>
        <v>1.866680177391876</v>
      </c>
      <c r="P3748" s="1">
        <v>1300000</v>
      </c>
      <c r="Q3748" s="3">
        <v>6.7500000000000004E-2</v>
      </c>
      <c r="R3748">
        <v>30</v>
      </c>
      <c r="S3748" s="1">
        <v>5200000</v>
      </c>
      <c r="T3748" s="1">
        <v>33727.1</v>
      </c>
      <c r="U3748" s="1">
        <v>6600.43</v>
      </c>
      <c r="V3748" s="1">
        <v>1354.17</v>
      </c>
      <c r="W3748" s="4">
        <v>600</v>
      </c>
      <c r="X3748" s="1">
        <v>42281.69</v>
      </c>
      <c r="Y3748">
        <v>14</v>
      </c>
      <c r="Z3748">
        <v>8</v>
      </c>
      <c r="AA3748" t="str">
        <f>VLOOKUP($B3748,Sheet1!A:E,5,FALSE)</f>
        <v>Posh neighborhood, private schools, expensive supermarkets, iconic museums. </v>
      </c>
    </row>
    <row r="3749" spans="1:27" x14ac:dyDescent="0.2">
      <c r="A3749">
        <v>3943</v>
      </c>
      <c r="B3749" t="s">
        <v>4665</v>
      </c>
      <c r="C3749" t="s">
        <v>87</v>
      </c>
      <c r="D3749" s="1">
        <v>1089000</v>
      </c>
      <c r="E3749">
        <v>4</v>
      </c>
      <c r="F3749">
        <v>3</v>
      </c>
      <c r="G3749" s="2">
        <v>2184</v>
      </c>
      <c r="H3749" t="s">
        <v>56</v>
      </c>
      <c r="I3749" t="s">
        <v>65</v>
      </c>
      <c r="J3749" s="5">
        <v>11423</v>
      </c>
      <c r="K3749" s="8" t="str">
        <f>VLOOKUP($B3749,Sheet1!A:E,3,FALSE)</f>
        <v>Hollis</v>
      </c>
      <c r="L3749" s="8" t="str">
        <f>VLOOKUP($B3749,Sheet1!A:E,4,FALSE)</f>
        <v>B</v>
      </c>
      <c r="M3749">
        <v>-73.762655800000005</v>
      </c>
      <c r="N3749">
        <v>40.709950499999998</v>
      </c>
      <c r="O3749" s="13">
        <f>VLOOKUP($B3749,Sheet2!A:F,6,FALSE)</f>
        <v>11.99743017981567</v>
      </c>
      <c r="P3749" s="1">
        <v>217800</v>
      </c>
      <c r="Q3749" s="3">
        <v>6.7500000000000004E-2</v>
      </c>
      <c r="R3749">
        <v>30</v>
      </c>
      <c r="S3749" s="1">
        <v>871200</v>
      </c>
      <c r="T3749" s="1">
        <v>5650.59</v>
      </c>
      <c r="U3749" s="1">
        <v>1105.83</v>
      </c>
      <c r="V3749" s="1">
        <v>226.88</v>
      </c>
      <c r="W3749" s="4">
        <v>600</v>
      </c>
      <c r="X3749" s="1">
        <v>7583.29</v>
      </c>
      <c r="Y3749">
        <v>8</v>
      </c>
      <c r="Z3749">
        <v>11</v>
      </c>
      <c r="AA3749" t="str">
        <f>VLOOKUP($B3749,Sheet1!A:E,5,FALSE)</f>
        <v>Predominantly residential area known for its tree-lined streets, parks, and a sense of community.</v>
      </c>
    </row>
    <row r="3750" spans="1:27" x14ac:dyDescent="0.2">
      <c r="A3750">
        <v>3944</v>
      </c>
      <c r="B3750" t="s">
        <v>4666</v>
      </c>
      <c r="C3750" t="s">
        <v>26</v>
      </c>
      <c r="D3750" s="1">
        <v>735000</v>
      </c>
      <c r="E3750">
        <v>1</v>
      </c>
      <c r="F3750">
        <v>1</v>
      </c>
      <c r="G3750" s="2">
        <v>2184</v>
      </c>
      <c r="H3750" t="s">
        <v>2133</v>
      </c>
      <c r="I3750" t="s">
        <v>65</v>
      </c>
      <c r="J3750" s="5">
        <v>11101</v>
      </c>
      <c r="K3750" s="8" t="str">
        <f>VLOOKUP($B3750,Sheet1!A:E,3,FALSE)</f>
        <v>Hunters Point</v>
      </c>
      <c r="L3750" s="8" t="str">
        <f>VLOOKUP($B3750,Sheet1!A:E,4,FALSE)</f>
        <v>B+</v>
      </c>
      <c r="M3750">
        <v>-73.940603800000005</v>
      </c>
      <c r="N3750">
        <v>40.749166199999998</v>
      </c>
      <c r="O3750" s="13">
        <f>VLOOKUP($B3750,Sheet2!A:F,6,FALSE)</f>
        <v>2.3523527887653159</v>
      </c>
      <c r="P3750" s="1">
        <v>147000</v>
      </c>
      <c r="Q3750" s="3">
        <v>6.7500000000000004E-2</v>
      </c>
      <c r="R3750">
        <v>30</v>
      </c>
      <c r="S3750" s="1">
        <v>588000</v>
      </c>
      <c r="T3750" s="1">
        <v>3813.76</v>
      </c>
      <c r="U3750" s="1">
        <v>746.36</v>
      </c>
      <c r="V3750" s="1">
        <v>153.13</v>
      </c>
      <c r="W3750" s="4">
        <v>205</v>
      </c>
      <c r="X3750" s="1">
        <v>4918.24</v>
      </c>
      <c r="Y3750">
        <v>2</v>
      </c>
      <c r="Z3750">
        <v>18</v>
      </c>
      <c r="AA3750" t="str">
        <f>VLOOKUP($B3750,Sheet1!A:E,5,FALSE)</f>
        <v>Waterfront parks and modern residential developments ; Part of Long Island City area.</v>
      </c>
    </row>
    <row r="3751" spans="1:27" x14ac:dyDescent="0.2">
      <c r="A3751">
        <v>3945</v>
      </c>
      <c r="B3751" t="s">
        <v>4667</v>
      </c>
      <c r="C3751" t="s">
        <v>188</v>
      </c>
      <c r="D3751" s="1">
        <v>559900</v>
      </c>
      <c r="E3751">
        <v>2</v>
      </c>
      <c r="F3751">
        <v>1</v>
      </c>
      <c r="G3751" s="2">
        <v>1217</v>
      </c>
      <c r="H3751" t="s">
        <v>3067</v>
      </c>
      <c r="I3751" t="s">
        <v>65</v>
      </c>
      <c r="J3751" s="5">
        <v>11414</v>
      </c>
      <c r="K3751" s="8" t="str">
        <f>VLOOKUP($B3751,Sheet1!A:E,3,FALSE)</f>
        <v>Howard Beach</v>
      </c>
      <c r="L3751" s="8" t="str">
        <f>VLOOKUP($B3751,Sheet1!A:E,4,FALSE)</f>
        <v>B</v>
      </c>
      <c r="M3751">
        <v>-73.8371049</v>
      </c>
      <c r="N3751">
        <v>40.660902299999997</v>
      </c>
      <c r="O3751" s="13">
        <f>VLOOKUP($B3751,Sheet2!A:F,6,FALSE)</f>
        <v>9.8723701923520633</v>
      </c>
      <c r="P3751" s="1">
        <v>111980</v>
      </c>
      <c r="Q3751" s="3">
        <v>6.7500000000000004E-2</v>
      </c>
      <c r="R3751">
        <v>30</v>
      </c>
      <c r="S3751" s="1">
        <v>447920</v>
      </c>
      <c r="T3751" s="1">
        <v>2905.2</v>
      </c>
      <c r="U3751" s="1">
        <v>568.54999999999995</v>
      </c>
      <c r="V3751" s="1">
        <v>116.65</v>
      </c>
      <c r="W3751" s="4">
        <v>375</v>
      </c>
      <c r="X3751" s="1">
        <v>3965.4</v>
      </c>
      <c r="Y3751">
        <v>4</v>
      </c>
      <c r="Z3751">
        <v>10</v>
      </c>
      <c r="AA3751" t="str">
        <f>VLOOKUP($B3751,Sheet1!A:E,5,FALSE)</f>
        <v>Waterfront views and suburban atmosphere.</v>
      </c>
    </row>
    <row r="3752" spans="1:27" x14ac:dyDescent="0.2">
      <c r="A3752">
        <v>3946</v>
      </c>
      <c r="B3752" t="s">
        <v>4668</v>
      </c>
      <c r="C3752" t="s">
        <v>52</v>
      </c>
      <c r="D3752" s="1">
        <v>350000</v>
      </c>
      <c r="E3752">
        <v>1</v>
      </c>
      <c r="F3752">
        <v>1</v>
      </c>
      <c r="G3752" s="2">
        <v>2184</v>
      </c>
      <c r="H3752" t="s">
        <v>39</v>
      </c>
      <c r="I3752" t="s">
        <v>28</v>
      </c>
      <c r="J3752" s="5">
        <v>10033</v>
      </c>
      <c r="K3752" s="8" t="str">
        <f>VLOOKUP($B3752,Sheet1!A:E,3,FALSE)</f>
        <v>Washington Heights</v>
      </c>
      <c r="L3752" s="8" t="str">
        <f>VLOOKUP($B3752,Sheet1!A:E,4,FALSE)</f>
        <v>B</v>
      </c>
      <c r="M3752">
        <v>-73.941656100000003</v>
      </c>
      <c r="N3752">
        <v>40.851031499999998</v>
      </c>
      <c r="O3752" s="13">
        <f>VLOOKUP($B3752,Sheet2!A:F,6,FALSE)</f>
        <v>7.4172103441313144</v>
      </c>
      <c r="P3752" s="1">
        <v>70000</v>
      </c>
      <c r="Q3752" s="3">
        <v>6.7500000000000004E-2</v>
      </c>
      <c r="R3752">
        <v>30</v>
      </c>
      <c r="S3752" s="1">
        <v>280000</v>
      </c>
      <c r="T3752" s="1">
        <v>1816.07</v>
      </c>
      <c r="U3752" s="1">
        <v>355.41</v>
      </c>
      <c r="V3752" s="1">
        <v>72.92</v>
      </c>
      <c r="W3752" s="4">
        <v>205</v>
      </c>
      <c r="X3752" s="1">
        <v>2449.4</v>
      </c>
      <c r="Y3752">
        <v>2</v>
      </c>
      <c r="Z3752">
        <v>18</v>
      </c>
      <c r="AA3752" t="str">
        <f>VLOOKUP($B3752,Sheet1!A:E,5,FALSE)</f>
        <v>Dominican community, Dykman Street, George Washington Bridge, Columbia University</v>
      </c>
    </row>
    <row r="3753" spans="1:27" x14ac:dyDescent="0.2">
      <c r="A3753">
        <v>3947</v>
      </c>
      <c r="B3753" t="s">
        <v>4669</v>
      </c>
      <c r="C3753" t="s">
        <v>26</v>
      </c>
      <c r="D3753" s="1">
        <v>780000</v>
      </c>
      <c r="E3753">
        <v>3</v>
      </c>
      <c r="F3753">
        <v>3</v>
      </c>
      <c r="G3753" s="2">
        <v>1236</v>
      </c>
      <c r="H3753" t="s">
        <v>773</v>
      </c>
      <c r="I3753" t="s">
        <v>65</v>
      </c>
      <c r="J3753" s="5">
        <v>11354</v>
      </c>
      <c r="K3753" s="8" t="str">
        <f>VLOOKUP($B3753,Sheet1!A:E,3,FALSE)</f>
        <v>Flushing</v>
      </c>
      <c r="L3753" s="8" t="str">
        <f>VLOOKUP($B3753,Sheet1!A:E,4,FALSE)</f>
        <v>B</v>
      </c>
      <c r="M3753">
        <v>-73.831468599999994</v>
      </c>
      <c r="N3753">
        <v>40.767546000000003</v>
      </c>
      <c r="O3753" s="13">
        <f>VLOOKUP($B3753,Sheet2!A:F,6,FALSE)</f>
        <v>8.1809166934910387</v>
      </c>
      <c r="P3753" s="1">
        <v>156000</v>
      </c>
      <c r="Q3753" s="3">
        <v>6.7500000000000004E-2</v>
      </c>
      <c r="R3753">
        <v>30</v>
      </c>
      <c r="S3753" s="1">
        <v>624000</v>
      </c>
      <c r="T3753" s="1">
        <v>4047.25</v>
      </c>
      <c r="U3753" s="1">
        <v>792.05</v>
      </c>
      <c r="V3753" s="1">
        <v>162.5</v>
      </c>
      <c r="W3753" s="4">
        <v>600</v>
      </c>
      <c r="X3753" s="1">
        <v>5601.8</v>
      </c>
      <c r="Y3753">
        <v>6</v>
      </c>
      <c r="Z3753">
        <v>6</v>
      </c>
      <c r="AA3753" t="str">
        <f>VLOOKUP($B3753,Sheet1!A:E,5,FALSE)</f>
        <v>Bustling Chinese and  Korean community. Large shopping community.</v>
      </c>
    </row>
    <row r="3754" spans="1:27" x14ac:dyDescent="0.2">
      <c r="A3754">
        <v>3948</v>
      </c>
      <c r="B3754" t="s">
        <v>4670</v>
      </c>
      <c r="C3754" t="s">
        <v>52</v>
      </c>
      <c r="D3754" s="1">
        <v>173000</v>
      </c>
      <c r="E3754">
        <v>3</v>
      </c>
      <c r="F3754">
        <v>1</v>
      </c>
      <c r="G3754">
        <v>500</v>
      </c>
      <c r="H3754" t="s">
        <v>944</v>
      </c>
      <c r="I3754" t="s">
        <v>65</v>
      </c>
      <c r="J3754" s="5">
        <v>11375</v>
      </c>
      <c r="K3754" s="8" t="str">
        <f>VLOOKUP($B3754,Sheet1!A:E,3,FALSE)</f>
        <v>Forest Hills</v>
      </c>
      <c r="L3754" s="8" t="str">
        <f>VLOOKUP($B3754,Sheet1!A:E,4,FALSE)</f>
        <v>A</v>
      </c>
      <c r="M3754">
        <v>-73.833681900000002</v>
      </c>
      <c r="N3754">
        <v>40.717241899999998</v>
      </c>
      <c r="O3754" s="13">
        <f>VLOOKUP($B3754,Sheet2!A:F,6,FALSE)</f>
        <v>8.257691824345839</v>
      </c>
      <c r="P3754" s="1">
        <v>34600</v>
      </c>
      <c r="Q3754" s="3">
        <v>6.7500000000000004E-2</v>
      </c>
      <c r="R3754">
        <v>30</v>
      </c>
      <c r="S3754" s="1">
        <v>138400</v>
      </c>
      <c r="T3754" s="1">
        <v>897.66</v>
      </c>
      <c r="U3754" s="1">
        <v>175.67</v>
      </c>
      <c r="V3754" s="1">
        <v>36.04</v>
      </c>
      <c r="W3754" s="4">
        <v>1000</v>
      </c>
      <c r="X3754" s="1">
        <v>2109.37</v>
      </c>
      <c r="Y3754">
        <v>6</v>
      </c>
      <c r="Z3754">
        <v>4</v>
      </c>
      <c r="AA3754" t="str">
        <f>VLOOKUP($B3754,Sheet1!A:E,5,FALSE)</f>
        <v>Forest Hills Stadium - historic concert venue, commuter friendly from Manhattan.</v>
      </c>
    </row>
    <row r="3755" spans="1:27" x14ac:dyDescent="0.2">
      <c r="A3755">
        <v>3949</v>
      </c>
      <c r="B3755" t="s">
        <v>4671</v>
      </c>
      <c r="C3755" t="s">
        <v>34</v>
      </c>
      <c r="D3755" s="1">
        <v>995000</v>
      </c>
      <c r="E3755">
        <v>4</v>
      </c>
      <c r="F3755">
        <v>2</v>
      </c>
      <c r="G3755" s="2">
        <v>2200</v>
      </c>
      <c r="H3755" t="s">
        <v>2525</v>
      </c>
      <c r="I3755" t="s">
        <v>36</v>
      </c>
      <c r="J3755" s="5">
        <v>10301</v>
      </c>
      <c r="K3755" s="8" t="str">
        <f>VLOOKUP($B3755,Sheet1!A:E,3,FALSE)</f>
        <v>Richmond County</v>
      </c>
      <c r="L3755" s="8" t="str">
        <f>VLOOKUP($B3755,Sheet1!A:E,4,FALSE)</f>
        <v>B</v>
      </c>
      <c r="M3755">
        <v>-74.099609700000002</v>
      </c>
      <c r="N3755">
        <v>40.6146934</v>
      </c>
      <c r="O3755" s="13">
        <f>VLOOKUP($B3755,Sheet2!A:F,6,FALSE)</f>
        <v>11.02843771188463</v>
      </c>
      <c r="P3755" s="1">
        <v>199000</v>
      </c>
      <c r="Q3755" s="3">
        <v>6.7500000000000004E-2</v>
      </c>
      <c r="R3755">
        <v>30</v>
      </c>
      <c r="S3755" s="1">
        <v>796000</v>
      </c>
      <c r="T3755" s="1">
        <v>5162.84</v>
      </c>
      <c r="U3755" s="1">
        <v>1010.37</v>
      </c>
      <c r="V3755" s="1">
        <v>207.29</v>
      </c>
      <c r="W3755" s="4">
        <v>205</v>
      </c>
      <c r="X3755" s="1">
        <v>6585.51</v>
      </c>
      <c r="Y3755">
        <v>8</v>
      </c>
      <c r="Z3755">
        <v>14</v>
      </c>
      <c r="AA3755" t="str">
        <f>VLOOKUP($B3755,Sheet1!A:E,5,FALSE)</f>
        <v>Northern Staten Island</v>
      </c>
    </row>
    <row r="3756" spans="1:27" x14ac:dyDescent="0.2">
      <c r="A3756">
        <v>3950</v>
      </c>
      <c r="B3756" t="s">
        <v>4672</v>
      </c>
      <c r="C3756" t="s">
        <v>87</v>
      </c>
      <c r="D3756" s="1">
        <v>775000</v>
      </c>
      <c r="E3756">
        <v>4</v>
      </c>
      <c r="F3756">
        <v>2</v>
      </c>
      <c r="G3756" s="2">
        <v>2184</v>
      </c>
      <c r="H3756" t="s">
        <v>759</v>
      </c>
      <c r="I3756" t="s">
        <v>65</v>
      </c>
      <c r="J3756" s="5">
        <v>11413</v>
      </c>
      <c r="K3756" s="8" t="str">
        <f>VLOOKUP($B3756,Sheet1!A:E,3,FALSE)</f>
        <v>Springfield Gardens</v>
      </c>
      <c r="L3756" s="8" t="str">
        <f>VLOOKUP($B3756,Sheet1!A:E,4,FALSE)</f>
        <v>B</v>
      </c>
      <c r="M3756">
        <v>-73.7523889</v>
      </c>
      <c r="N3756">
        <v>40.656902000000002</v>
      </c>
      <c r="O3756" s="13">
        <f>VLOOKUP($B3756,Sheet2!A:F,6,FALSE)</f>
        <v>13.783494606848331</v>
      </c>
      <c r="P3756" s="1">
        <v>155000</v>
      </c>
      <c r="Q3756" s="3">
        <v>6.7500000000000004E-2</v>
      </c>
      <c r="R3756">
        <v>30</v>
      </c>
      <c r="S3756" s="1">
        <v>620000</v>
      </c>
      <c r="T3756" s="1">
        <v>4021.31</v>
      </c>
      <c r="U3756" s="1">
        <v>786.97</v>
      </c>
      <c r="V3756" s="1">
        <v>161.46</v>
      </c>
      <c r="W3756" s="4">
        <v>205</v>
      </c>
      <c r="X3756" s="1">
        <v>5174.74</v>
      </c>
      <c r="Y3756">
        <v>8</v>
      </c>
      <c r="Z3756">
        <v>14</v>
      </c>
      <c r="AA3756" t="str">
        <f>VLOOKUP($B3756,Sheet1!A:E,5,FALSE)</f>
        <v>Residential character and diverse community.</v>
      </c>
    </row>
    <row r="3757" spans="1:27" x14ac:dyDescent="0.2">
      <c r="A3757">
        <v>3951</v>
      </c>
      <c r="B3757" t="s">
        <v>4673</v>
      </c>
      <c r="C3757" t="s">
        <v>26</v>
      </c>
      <c r="D3757" s="1">
        <v>1649000</v>
      </c>
      <c r="E3757">
        <v>1</v>
      </c>
      <c r="F3757">
        <v>1</v>
      </c>
      <c r="G3757">
        <v>800</v>
      </c>
      <c r="H3757" t="s">
        <v>1500</v>
      </c>
      <c r="I3757" t="s">
        <v>28</v>
      </c>
      <c r="J3757" s="5">
        <v>10036</v>
      </c>
      <c r="K3757" s="8" t="str">
        <f>VLOOKUP($B3757,Sheet1!A:E,3,FALSE)</f>
        <v>Midtown West</v>
      </c>
      <c r="L3757" s="8" t="str">
        <f>VLOOKUP($B3757,Sheet1!A:E,4,FALSE)</f>
        <v>B</v>
      </c>
      <c r="M3757">
        <v>-73.999622799999997</v>
      </c>
      <c r="N3757">
        <v>40.7617008</v>
      </c>
      <c r="O3757" s="13">
        <f>VLOOKUP($B3757,Sheet2!A:F,6,FALSE)</f>
        <v>1.159802136081088</v>
      </c>
      <c r="P3757" s="1">
        <v>329800</v>
      </c>
      <c r="Q3757" s="3">
        <v>6.7500000000000004E-2</v>
      </c>
      <c r="R3757">
        <v>30</v>
      </c>
      <c r="S3757" s="1">
        <v>1319200</v>
      </c>
      <c r="T3757" s="1">
        <v>8556.31</v>
      </c>
      <c r="U3757" s="1">
        <v>1674.48</v>
      </c>
      <c r="V3757" s="1">
        <v>343.54</v>
      </c>
      <c r="W3757" s="4">
        <v>205</v>
      </c>
      <c r="X3757" s="1">
        <v>10779.32</v>
      </c>
      <c r="Y3757">
        <v>2</v>
      </c>
      <c r="Z3757">
        <v>7</v>
      </c>
      <c r="AA3757" t="str">
        <f>VLOOKUP($B3757,Sheet1!A:E,5,FALSE)</f>
        <v>Times Square, Rockefeller Center, Radio City Hall, Broadway shows</v>
      </c>
    </row>
    <row r="3758" spans="1:27" x14ac:dyDescent="0.2">
      <c r="A3758">
        <v>3952</v>
      </c>
      <c r="B3758" t="s">
        <v>4674</v>
      </c>
      <c r="C3758" t="s">
        <v>87</v>
      </c>
      <c r="D3758" s="1">
        <v>1290000</v>
      </c>
      <c r="E3758">
        <v>5</v>
      </c>
      <c r="F3758">
        <v>3</v>
      </c>
      <c r="G3758" s="2">
        <v>2184</v>
      </c>
      <c r="H3758" t="s">
        <v>113</v>
      </c>
      <c r="I3758" t="s">
        <v>65</v>
      </c>
      <c r="J3758" s="5">
        <v>11377</v>
      </c>
      <c r="K3758" s="8" t="str">
        <f>VLOOKUP($B3758,Sheet1!A:E,3,FALSE)</f>
        <v>Woodside</v>
      </c>
      <c r="L3758" s="8" t="str">
        <f>VLOOKUP($B3758,Sheet1!A:E,4,FALSE)</f>
        <v>B</v>
      </c>
      <c r="M3758">
        <v>-73.900899199999998</v>
      </c>
      <c r="N3758">
        <v>40.740445800000003</v>
      </c>
      <c r="O3758" s="13">
        <f>VLOOKUP($B3758,Sheet2!A:F,6,FALSE)</f>
        <v>4.4735678935683154</v>
      </c>
      <c r="P3758" s="1">
        <v>258000</v>
      </c>
      <c r="Q3758" s="3">
        <v>6.7500000000000004E-2</v>
      </c>
      <c r="R3758">
        <v>30</v>
      </c>
      <c r="S3758" s="1">
        <v>1032000</v>
      </c>
      <c r="T3758" s="1">
        <v>6693.53</v>
      </c>
      <c r="U3758" s="1">
        <v>1309.93</v>
      </c>
      <c r="V3758" s="1">
        <v>268.75</v>
      </c>
      <c r="W3758" s="4">
        <v>600</v>
      </c>
      <c r="X3758" s="1">
        <v>8872.2099999999991</v>
      </c>
      <c r="Y3758">
        <v>10</v>
      </c>
      <c r="Z3758">
        <v>11</v>
      </c>
      <c r="AA3758" t="str">
        <f>VLOOKUP($B3758,Sheet1!A:E,5,FALSE)</f>
        <v>Sigificant immigrant communities, international dining options, connected with subway and bus lines.</v>
      </c>
    </row>
    <row r="3759" spans="1:27" x14ac:dyDescent="0.2">
      <c r="A3759">
        <v>3953</v>
      </c>
      <c r="B3759" t="s">
        <v>4675</v>
      </c>
      <c r="C3759" t="s">
        <v>34</v>
      </c>
      <c r="D3759" s="1">
        <v>575000</v>
      </c>
      <c r="E3759">
        <v>3</v>
      </c>
      <c r="F3759">
        <v>1</v>
      </c>
      <c r="G3759" s="2">
        <v>1390</v>
      </c>
      <c r="H3759" t="s">
        <v>338</v>
      </c>
      <c r="I3759" t="s">
        <v>54</v>
      </c>
      <c r="J3759" s="5">
        <v>10473</v>
      </c>
      <c r="K3759" s="8" t="str">
        <f>VLOOKUP($B3759,Sheet1!A:E,3,FALSE)</f>
        <v>Clason Point</v>
      </c>
      <c r="L3759" s="8" t="str">
        <f>VLOOKUP($B3759,Sheet1!A:E,4,FALSE)</f>
        <v>C</v>
      </c>
      <c r="M3759">
        <v>-73.856206700000001</v>
      </c>
      <c r="N3759">
        <v>40.806915500000002</v>
      </c>
      <c r="O3759" s="13">
        <f>VLOOKUP($B3759,Sheet2!A:F,6,FALSE)</f>
        <v>7.8750111752152003</v>
      </c>
      <c r="P3759" s="1">
        <v>115000</v>
      </c>
      <c r="Q3759" s="3">
        <v>6.7500000000000004E-2</v>
      </c>
      <c r="R3759">
        <v>30</v>
      </c>
      <c r="S3759" s="1">
        <v>460000</v>
      </c>
      <c r="T3759" s="1">
        <v>2983.55</v>
      </c>
      <c r="U3759" s="1">
        <v>583.88</v>
      </c>
      <c r="V3759" s="1">
        <v>119.79</v>
      </c>
      <c r="W3759" s="4">
        <v>600</v>
      </c>
      <c r="X3759" s="1">
        <v>4287.2299999999996</v>
      </c>
      <c r="Y3759">
        <v>6</v>
      </c>
      <c r="Z3759">
        <v>12</v>
      </c>
      <c r="AA3759" t="str">
        <f>VLOOKUP($B3759,Sheet1!A:E,5,FALSE)</f>
        <v>Bronx, Waterfront location with family-friendly residential vibe.</v>
      </c>
    </row>
    <row r="3760" spans="1:27" x14ac:dyDescent="0.2">
      <c r="A3760">
        <v>3954</v>
      </c>
      <c r="B3760" t="s">
        <v>4676</v>
      </c>
      <c r="C3760" t="s">
        <v>34</v>
      </c>
      <c r="D3760" s="1">
        <v>1499000</v>
      </c>
      <c r="E3760">
        <v>7</v>
      </c>
      <c r="F3760">
        <v>6</v>
      </c>
      <c r="G3760" s="2">
        <v>2184</v>
      </c>
      <c r="H3760" t="s">
        <v>220</v>
      </c>
      <c r="I3760" t="s">
        <v>65</v>
      </c>
      <c r="J3760" s="5">
        <v>11356</v>
      </c>
      <c r="K3760" s="8" t="str">
        <f>VLOOKUP($B3760,Sheet1!A:E,3,FALSE)</f>
        <v>College Point</v>
      </c>
      <c r="L3760" s="8" t="str">
        <f>VLOOKUP($B3760,Sheet1!A:E,4,FALSE)</f>
        <v>B</v>
      </c>
      <c r="M3760">
        <v>-73.848322800000005</v>
      </c>
      <c r="N3760">
        <v>40.795228399999999</v>
      </c>
      <c r="O3760" s="13">
        <f>VLOOKUP($B3760,Sheet2!A:F,6,FALSE)</f>
        <v>7.8731462440716573</v>
      </c>
      <c r="P3760" s="1">
        <v>299800</v>
      </c>
      <c r="Q3760" s="3">
        <v>6.7500000000000004E-2</v>
      </c>
      <c r="R3760">
        <v>30</v>
      </c>
      <c r="S3760" s="1">
        <v>1199200</v>
      </c>
      <c r="T3760" s="1">
        <v>7777.99</v>
      </c>
      <c r="U3760" s="1">
        <v>1522.16</v>
      </c>
      <c r="V3760" s="1">
        <v>312.29000000000002</v>
      </c>
      <c r="W3760" s="4">
        <v>600</v>
      </c>
      <c r="X3760" s="1">
        <v>10212.44</v>
      </c>
      <c r="Y3760">
        <v>14</v>
      </c>
      <c r="Z3760">
        <v>7</v>
      </c>
      <c r="AA3760" t="str">
        <f>VLOOKUP($B3760,Sheet1!A:E,5,FALSE)</f>
        <v>Large residential areas and proximity to Flushing Meadows-Corona Park.</v>
      </c>
    </row>
    <row r="3761" spans="1:27" x14ac:dyDescent="0.2">
      <c r="A3761">
        <v>3955</v>
      </c>
      <c r="B3761" t="s">
        <v>4677</v>
      </c>
      <c r="C3761" t="s">
        <v>52</v>
      </c>
      <c r="D3761" s="1">
        <v>800000</v>
      </c>
      <c r="E3761">
        <v>2</v>
      </c>
      <c r="F3761">
        <v>1</v>
      </c>
      <c r="G3761" s="2">
        <v>1200</v>
      </c>
      <c r="H3761" t="s">
        <v>2331</v>
      </c>
      <c r="I3761" t="s">
        <v>45</v>
      </c>
      <c r="J3761" s="5">
        <v>11204</v>
      </c>
      <c r="K3761" s="8" t="str">
        <f>VLOOKUP($B3761,Sheet1!A:E,3,FALSE)</f>
        <v>Bensonhurst</v>
      </c>
      <c r="L3761" s="8" t="str">
        <f>VLOOKUP($B3761,Sheet1!A:E,4,FALSE)</f>
        <v>B+</v>
      </c>
      <c r="M3761">
        <v>-73.984793499999995</v>
      </c>
      <c r="N3761">
        <v>40.607234599999998</v>
      </c>
      <c r="O3761" s="13">
        <f>VLOOKUP($B3761,Sheet2!A:F,6,FALSE)</f>
        <v>9.7695022270089797</v>
      </c>
      <c r="P3761" s="1">
        <v>160000</v>
      </c>
      <c r="Q3761" s="3">
        <v>6.7500000000000004E-2</v>
      </c>
      <c r="R3761">
        <v>30</v>
      </c>
      <c r="S3761" s="1">
        <v>640000</v>
      </c>
      <c r="T3761" s="1">
        <v>4151.03</v>
      </c>
      <c r="U3761" s="1">
        <v>812.36</v>
      </c>
      <c r="V3761" s="1">
        <v>166.67</v>
      </c>
      <c r="W3761" s="4">
        <v>600</v>
      </c>
      <c r="X3761" s="1">
        <v>5730.05</v>
      </c>
      <c r="Y3761">
        <v>4</v>
      </c>
      <c r="Z3761">
        <v>10</v>
      </c>
      <c r="AA3761" t="str">
        <f>VLOOKUP($B3761,Sheet1!A:E,5,FALSE)</f>
        <v>Bay Parkway being the primary commercial area with shops &amp; dining, Italian-American heritage, large Bensonhurst Park, and many more niche local markets.</v>
      </c>
    </row>
    <row r="3762" spans="1:27" x14ac:dyDescent="0.2">
      <c r="A3762">
        <v>3956</v>
      </c>
      <c r="B3762" t="s">
        <v>4678</v>
      </c>
      <c r="C3762" t="s">
        <v>52</v>
      </c>
      <c r="D3762" s="1">
        <v>750000</v>
      </c>
      <c r="E3762">
        <v>1</v>
      </c>
      <c r="F3762">
        <v>1</v>
      </c>
      <c r="G3762" s="2">
        <v>2184</v>
      </c>
      <c r="H3762" t="s">
        <v>81</v>
      </c>
      <c r="I3762" t="s">
        <v>28</v>
      </c>
      <c r="J3762" s="5">
        <v>10016</v>
      </c>
      <c r="K3762" s="8" t="str">
        <f>VLOOKUP($B3762,Sheet1!A:E,3,FALSE)</f>
        <v>Murray Hill</v>
      </c>
      <c r="L3762" s="8" t="str">
        <f>VLOOKUP($B3762,Sheet1!A:E,4,FALSE)</f>
        <v>A</v>
      </c>
      <c r="M3762">
        <v>-73.979479299999994</v>
      </c>
      <c r="N3762">
        <v>40.7477728</v>
      </c>
      <c r="O3762" s="13">
        <f>VLOOKUP($B3762,Sheet2!A:F,6,FALSE)</f>
        <v>0.32039590299967952</v>
      </c>
      <c r="P3762" s="1">
        <v>150000</v>
      </c>
      <c r="Q3762" s="3">
        <v>6.7500000000000004E-2</v>
      </c>
      <c r="R3762">
        <v>30</v>
      </c>
      <c r="S3762" s="1">
        <v>600000</v>
      </c>
      <c r="T3762" s="1">
        <v>3891.59</v>
      </c>
      <c r="U3762" s="1">
        <v>761.59</v>
      </c>
      <c r="V3762" s="1">
        <v>156.25</v>
      </c>
      <c r="W3762" s="4">
        <v>600</v>
      </c>
      <c r="X3762" s="1">
        <v>5409.43</v>
      </c>
      <c r="Y3762">
        <v>2</v>
      </c>
      <c r="Z3762">
        <v>18</v>
      </c>
      <c r="AA3762" t="str">
        <f>VLOOKUP($B3762,Sheet1!A:E,5,FALSE)</f>
        <v>Great spot for connecting with new people, Financial &amp; Tech sector workers, fast paced way of life</v>
      </c>
    </row>
    <row r="3763" spans="1:27" x14ac:dyDescent="0.2">
      <c r="A3763">
        <v>3957</v>
      </c>
      <c r="B3763" t="s">
        <v>4679</v>
      </c>
      <c r="C3763" t="s">
        <v>26</v>
      </c>
      <c r="D3763" s="1">
        <v>1750000</v>
      </c>
      <c r="E3763">
        <v>2</v>
      </c>
      <c r="F3763">
        <v>2</v>
      </c>
      <c r="G3763" s="2">
        <v>1320</v>
      </c>
      <c r="H3763" t="s">
        <v>47</v>
      </c>
      <c r="I3763" t="s">
        <v>45</v>
      </c>
      <c r="J3763" s="5">
        <v>11231</v>
      </c>
      <c r="K3763" s="8" t="str">
        <f>VLOOKUP($B3763,Sheet1!A:E,3,FALSE)</f>
        <v>Carroll Gardens</v>
      </c>
      <c r="L3763" s="8" t="str">
        <f>VLOOKUP($B3763,Sheet1!A:E,4,FALSE)</f>
        <v>A</v>
      </c>
      <c r="M3763">
        <v>-74.014799699999998</v>
      </c>
      <c r="N3763">
        <v>40.677484300000003</v>
      </c>
      <c r="O3763" s="13">
        <f>VLOOKUP($B3763,Sheet2!A:F,6,FALSE)</f>
        <v>5.1580580118561654</v>
      </c>
      <c r="P3763" s="1">
        <v>350000</v>
      </c>
      <c r="Q3763" s="3">
        <v>6.7500000000000004E-2</v>
      </c>
      <c r="R3763">
        <v>30</v>
      </c>
      <c r="S3763" s="1">
        <v>1400000</v>
      </c>
      <c r="T3763" s="1">
        <v>9080.3700000000008</v>
      </c>
      <c r="U3763" s="1">
        <v>1777.04</v>
      </c>
      <c r="V3763" s="1">
        <v>364.58</v>
      </c>
      <c r="W3763" s="4">
        <v>600</v>
      </c>
      <c r="X3763" s="1">
        <v>11821.99</v>
      </c>
      <c r="Y3763">
        <v>4</v>
      </c>
      <c r="Z3763">
        <v>8</v>
      </c>
      <c r="AA3763" t="str">
        <f>VLOOKUP($B3763,Sheet1!A:E,5,FALSE)</f>
        <v>Italian-American heritage and charming brownstones.</v>
      </c>
    </row>
    <row r="3764" spans="1:27" x14ac:dyDescent="0.2">
      <c r="A3764">
        <v>3958</v>
      </c>
      <c r="B3764" t="s">
        <v>4680</v>
      </c>
      <c r="C3764" t="s">
        <v>26</v>
      </c>
      <c r="D3764" s="1">
        <v>2750000</v>
      </c>
      <c r="E3764">
        <v>2</v>
      </c>
      <c r="F3764">
        <v>2</v>
      </c>
      <c r="G3764" s="2">
        <v>1488</v>
      </c>
      <c r="H3764" t="s">
        <v>39</v>
      </c>
      <c r="I3764" t="s">
        <v>28</v>
      </c>
      <c r="J3764" s="5">
        <v>10002</v>
      </c>
      <c r="K3764" s="8" t="str">
        <f>VLOOKUP($B3764,Sheet1!A:E,3,FALSE)</f>
        <v>Lower East Side</v>
      </c>
      <c r="L3764" s="8" t="str">
        <f>VLOOKUP($B3764,Sheet1!A:E,4,FALSE)</f>
        <v>B</v>
      </c>
      <c r="M3764">
        <v>-73.991290300000003</v>
      </c>
      <c r="N3764">
        <v>40.7155919</v>
      </c>
      <c r="O3764" s="13">
        <f>VLOOKUP($B3764,Sheet2!A:F,6,FALSE)</f>
        <v>2.3131707386032079</v>
      </c>
      <c r="P3764" s="1">
        <v>550000</v>
      </c>
      <c r="Q3764" s="3">
        <v>6.7500000000000004E-2</v>
      </c>
      <c r="R3764">
        <v>30</v>
      </c>
      <c r="S3764" s="1">
        <v>2200000</v>
      </c>
      <c r="T3764" s="1">
        <v>14269.16</v>
      </c>
      <c r="U3764" s="1">
        <v>2792.49</v>
      </c>
      <c r="V3764" s="1">
        <v>572.91999999999996</v>
      </c>
      <c r="W3764" s="4">
        <v>600</v>
      </c>
      <c r="X3764" s="1">
        <v>18234.560000000001</v>
      </c>
      <c r="Y3764">
        <v>4</v>
      </c>
      <c r="Z3764">
        <v>9</v>
      </c>
      <c r="AA3764" t="str">
        <f>VLOOKUP($B3764,Sheet1!A:E,5,FALSE)</f>
        <v>Artists, Pre war buildings, strong nightlife &amp; bars, "place to be in 20s".</v>
      </c>
    </row>
    <row r="3765" spans="1:27" x14ac:dyDescent="0.2">
      <c r="A3765">
        <v>3959</v>
      </c>
      <c r="B3765" t="s">
        <v>4681</v>
      </c>
      <c r="C3765" t="s">
        <v>26</v>
      </c>
      <c r="D3765" s="1">
        <v>698000</v>
      </c>
      <c r="E3765">
        <v>1</v>
      </c>
      <c r="F3765">
        <v>1</v>
      </c>
      <c r="G3765" s="2">
        <v>2184</v>
      </c>
      <c r="H3765" t="s">
        <v>39</v>
      </c>
      <c r="I3765" t="s">
        <v>28</v>
      </c>
      <c r="J3765" s="5">
        <v>10037</v>
      </c>
      <c r="K3765" s="8" t="str">
        <f>VLOOKUP($B3765,Sheet1!A:E,3,FALSE)</f>
        <v>Harlem</v>
      </c>
      <c r="L3765" s="8" t="str">
        <f>VLOOKUP($B3765,Sheet1!A:E,4,FALSE)</f>
        <v>C</v>
      </c>
      <c r="M3765">
        <v>-73.938324199999997</v>
      </c>
      <c r="N3765">
        <v>40.816204200000001</v>
      </c>
      <c r="O3765" s="13">
        <f>VLOOKUP($B3765,Sheet2!A:F,6,FALSE)</f>
        <v>5.2655330668842621</v>
      </c>
      <c r="P3765" s="1">
        <v>139600</v>
      </c>
      <c r="Q3765" s="3">
        <v>6.7500000000000004E-2</v>
      </c>
      <c r="R3765">
        <v>30</v>
      </c>
      <c r="S3765" s="1">
        <v>558400</v>
      </c>
      <c r="T3765" s="1">
        <v>3621.77</v>
      </c>
      <c r="U3765" s="1">
        <v>708.78</v>
      </c>
      <c r="V3765" s="1">
        <v>145.41999999999999</v>
      </c>
      <c r="W3765" s="4">
        <v>205</v>
      </c>
      <c r="X3765" s="1">
        <v>4680.97</v>
      </c>
      <c r="Y3765">
        <v>2</v>
      </c>
      <c r="Z3765">
        <v>18</v>
      </c>
      <c r="AA3765" t="str">
        <f>VLOOKUP($B3765,Sheet1!A:E,5,FALSE)</f>
        <v>Rich African-American history and cultural landmarks such as Apollo Theather. </v>
      </c>
    </row>
    <row r="3766" spans="1:27" x14ac:dyDescent="0.2">
      <c r="A3766">
        <v>3960</v>
      </c>
      <c r="B3766" t="s">
        <v>4682</v>
      </c>
      <c r="C3766" t="s">
        <v>52</v>
      </c>
      <c r="D3766" s="1">
        <v>425000</v>
      </c>
      <c r="E3766">
        <v>1</v>
      </c>
      <c r="F3766">
        <v>1</v>
      </c>
      <c r="G3766" s="2">
        <v>2184</v>
      </c>
      <c r="H3766" t="s">
        <v>47</v>
      </c>
      <c r="I3766" t="s">
        <v>28</v>
      </c>
      <c r="J3766" s="5">
        <v>10065</v>
      </c>
      <c r="K3766" s="8" t="str">
        <f>VLOOKUP($B3766,Sheet1!A:E,3,FALSE)</f>
        <v>Upper East Side</v>
      </c>
      <c r="L3766" s="8" t="str">
        <f>VLOOKUP($B3766,Sheet1!A:E,4,FALSE)</f>
        <v>A</v>
      </c>
      <c r="M3766">
        <v>-73.959357800000006</v>
      </c>
      <c r="N3766">
        <v>40.764371099999998</v>
      </c>
      <c r="O3766" s="13">
        <f>VLOOKUP($B3766,Sheet2!A:F,6,FALSE)</f>
        <v>1.7387139097951281</v>
      </c>
      <c r="P3766" s="1">
        <v>85000</v>
      </c>
      <c r="Q3766" s="3">
        <v>6.7500000000000004E-2</v>
      </c>
      <c r="R3766">
        <v>30</v>
      </c>
      <c r="S3766" s="1">
        <v>340000</v>
      </c>
      <c r="T3766" s="1">
        <v>2205.23</v>
      </c>
      <c r="U3766" s="1">
        <v>431.57</v>
      </c>
      <c r="V3766" s="1">
        <v>88.54</v>
      </c>
      <c r="W3766" s="4">
        <v>550</v>
      </c>
      <c r="X3766" s="1">
        <v>3275.34</v>
      </c>
      <c r="Y3766">
        <v>2</v>
      </c>
      <c r="Z3766">
        <v>18</v>
      </c>
      <c r="AA3766" t="str">
        <f>VLOOKUP($B3766,Sheet1!A:E,5,FALSE)</f>
        <v>Posh neighborhood, private schools, expensive supermarkets, iconic museums. </v>
      </c>
    </row>
    <row r="3767" spans="1:27" x14ac:dyDescent="0.2">
      <c r="A3767">
        <v>3961</v>
      </c>
      <c r="B3767" t="s">
        <v>4683</v>
      </c>
      <c r="C3767" t="s">
        <v>26</v>
      </c>
      <c r="D3767" s="1">
        <v>26000000</v>
      </c>
      <c r="E3767">
        <v>5</v>
      </c>
      <c r="F3767">
        <v>6</v>
      </c>
      <c r="G3767" s="2">
        <v>4859</v>
      </c>
      <c r="H3767" t="s">
        <v>853</v>
      </c>
      <c r="I3767" t="s">
        <v>28</v>
      </c>
      <c r="J3767" s="5">
        <v>10013</v>
      </c>
      <c r="K3767" s="8" t="str">
        <f>VLOOKUP($B3767,Sheet1!A:E,3,FALSE)</f>
        <v>Tribeca</v>
      </c>
      <c r="L3767" s="8" t="str">
        <f>VLOOKUP($B3767,Sheet1!A:E,4,FALSE)</f>
        <v>A</v>
      </c>
      <c r="M3767">
        <v>-74.007644999999997</v>
      </c>
      <c r="N3767">
        <v>40.718294999999998</v>
      </c>
      <c r="O3767" s="13">
        <f>VLOOKUP($B3767,Sheet2!A:F,6,FALSE)</f>
        <v>2.4073931858905548</v>
      </c>
      <c r="P3767" s="1">
        <v>5200000</v>
      </c>
      <c r="Q3767" s="3">
        <v>6.7500000000000004E-2</v>
      </c>
      <c r="R3767">
        <v>30</v>
      </c>
      <c r="S3767" s="1">
        <v>20800000</v>
      </c>
      <c r="T3767" s="1">
        <v>134908.4</v>
      </c>
      <c r="U3767" s="1">
        <v>26401.7</v>
      </c>
      <c r="V3767" s="1">
        <v>5416.67</v>
      </c>
      <c r="W3767" s="4">
        <v>375</v>
      </c>
      <c r="X3767" s="1">
        <v>167101.76999999999</v>
      </c>
      <c r="Y3767">
        <v>10</v>
      </c>
      <c r="Z3767">
        <v>15</v>
      </c>
      <c r="AA3767" t="str">
        <f>VLOOKUP($B3767,Sheet1!A:E,5,FALSE)</f>
        <v>Upscale residences, celebrity residents,  Tribeca Film Festival, converted warehouse architecture.</v>
      </c>
    </row>
    <row r="3768" spans="1:27" x14ac:dyDescent="0.2">
      <c r="A3768">
        <v>3963</v>
      </c>
      <c r="B3768" t="s">
        <v>4684</v>
      </c>
      <c r="C3768" t="s">
        <v>26</v>
      </c>
      <c r="D3768" s="1">
        <v>2295000</v>
      </c>
      <c r="E3768">
        <v>3</v>
      </c>
      <c r="F3768">
        <v>3</v>
      </c>
      <c r="G3768" s="2">
        <v>1615</v>
      </c>
      <c r="H3768" t="s">
        <v>1405</v>
      </c>
      <c r="I3768" t="s">
        <v>28</v>
      </c>
      <c r="J3768" s="5">
        <v>10065</v>
      </c>
      <c r="K3768" s="8" t="str">
        <f>VLOOKUP($B3768,Sheet1!A:E,3,FALSE)</f>
        <v>Upper East Side</v>
      </c>
      <c r="L3768" s="8" t="str">
        <f>VLOOKUP($B3768,Sheet1!A:E,4,FALSE)</f>
        <v>A</v>
      </c>
      <c r="M3768">
        <v>-73.965182600000006</v>
      </c>
      <c r="N3768">
        <v>40.764114499999998</v>
      </c>
      <c r="O3768" s="13">
        <f>VLOOKUP($B3768,Sheet2!A:F,6,FALSE)</f>
        <v>1.4975522071513201</v>
      </c>
      <c r="P3768" s="1">
        <v>459000</v>
      </c>
      <c r="Q3768" s="3">
        <v>6.7500000000000004E-2</v>
      </c>
      <c r="R3768">
        <v>30</v>
      </c>
      <c r="S3768" s="1">
        <v>1836000</v>
      </c>
      <c r="T3768" s="1">
        <v>11908.26</v>
      </c>
      <c r="U3768" s="1">
        <v>2330.46</v>
      </c>
      <c r="V3768" s="1">
        <v>478.13</v>
      </c>
      <c r="W3768" s="4">
        <v>1700</v>
      </c>
      <c r="X3768" s="1">
        <v>16416.84</v>
      </c>
      <c r="Y3768">
        <v>6</v>
      </c>
      <c r="Z3768">
        <v>8</v>
      </c>
      <c r="AA3768" t="str">
        <f>VLOOKUP($B3768,Sheet1!A:E,5,FALSE)</f>
        <v>Posh neighborhood, private schools, expensive supermarkets, iconic museums. </v>
      </c>
    </row>
    <row r="3769" spans="1:27" x14ac:dyDescent="0.2">
      <c r="A3769">
        <v>3964</v>
      </c>
      <c r="B3769" t="s">
        <v>4685</v>
      </c>
      <c r="C3769" t="s">
        <v>87</v>
      </c>
      <c r="D3769" s="1">
        <v>689900</v>
      </c>
      <c r="E3769">
        <v>3</v>
      </c>
      <c r="F3769">
        <v>4</v>
      </c>
      <c r="G3769" s="2">
        <v>2448</v>
      </c>
      <c r="H3769" t="s">
        <v>62</v>
      </c>
      <c r="I3769" t="s">
        <v>36</v>
      </c>
      <c r="J3769" s="5">
        <v>10314</v>
      </c>
      <c r="K3769" s="8" t="str">
        <f>VLOOKUP($B3769,Sheet1!A:E,3,FALSE)</f>
        <v>Mid Island</v>
      </c>
      <c r="L3769" s="8" t="str">
        <f>VLOOKUP($B3769,Sheet1!A:E,4,FALSE)</f>
        <v>B</v>
      </c>
      <c r="M3769">
        <v>-74.160271300000005</v>
      </c>
      <c r="N3769">
        <v>40.621019199999999</v>
      </c>
      <c r="O3769" s="13">
        <f>VLOOKUP($B3769,Sheet2!A:F,6,FALSE)</f>
        <v>12.732192223010051</v>
      </c>
      <c r="P3769" s="1">
        <v>137980</v>
      </c>
      <c r="Q3769" s="3">
        <v>6.7500000000000004E-2</v>
      </c>
      <c r="R3769">
        <v>30</v>
      </c>
      <c r="S3769" s="1">
        <v>551920</v>
      </c>
      <c r="T3769" s="1">
        <v>3579.74</v>
      </c>
      <c r="U3769" s="1">
        <v>700.56</v>
      </c>
      <c r="V3769" s="1">
        <v>143.72999999999999</v>
      </c>
      <c r="W3769" s="4">
        <v>600</v>
      </c>
      <c r="X3769" s="1">
        <v>5024.03</v>
      </c>
      <c r="Y3769">
        <v>6</v>
      </c>
      <c r="Z3769">
        <v>10</v>
      </c>
      <c r="AA3769" t="str">
        <f>VLOOKUP($B3769,Sheet1!A:E,5,FALSE)</f>
        <v>Middle of Staten island, largest % of Asians in Staten Island, suburban residential area.</v>
      </c>
    </row>
    <row r="3770" spans="1:27" x14ac:dyDescent="0.2">
      <c r="A3770">
        <v>3965</v>
      </c>
      <c r="B3770" t="s">
        <v>4686</v>
      </c>
      <c r="C3770" t="s">
        <v>34</v>
      </c>
      <c r="D3770" s="1">
        <v>3850000</v>
      </c>
      <c r="E3770">
        <v>4</v>
      </c>
      <c r="F3770">
        <v>4</v>
      </c>
      <c r="G3770" s="2">
        <v>4374</v>
      </c>
      <c r="H3770" t="s">
        <v>4687</v>
      </c>
      <c r="I3770" t="s">
        <v>45</v>
      </c>
      <c r="J3770" s="5">
        <v>11222</v>
      </c>
      <c r="K3770" s="8" t="str">
        <f>VLOOKUP($B3770,Sheet1!A:E,3,FALSE)</f>
        <v>Green Point</v>
      </c>
      <c r="L3770" s="8" t="str">
        <f>VLOOKUP($B3770,Sheet1!A:E,4,FALSE)</f>
        <v>A+</v>
      </c>
      <c r="M3770">
        <v>-73.957725999999994</v>
      </c>
      <c r="N3770">
        <v>40.729533199999999</v>
      </c>
      <c r="O3770" s="13">
        <f>VLOOKUP($B3770,Sheet2!A:F,6,FALSE)</f>
        <v>1.9709131078717059</v>
      </c>
      <c r="P3770" s="1">
        <v>770000</v>
      </c>
      <c r="Q3770" s="3">
        <v>6.7500000000000004E-2</v>
      </c>
      <c r="R3770">
        <v>30</v>
      </c>
      <c r="S3770" s="1">
        <v>3080000</v>
      </c>
      <c r="T3770" s="1">
        <v>19976.82</v>
      </c>
      <c r="U3770" s="1">
        <v>3909.48</v>
      </c>
      <c r="V3770" s="1">
        <v>802.08</v>
      </c>
      <c r="W3770" s="4">
        <v>205</v>
      </c>
      <c r="X3770" s="1">
        <v>24893.39</v>
      </c>
      <c r="Y3770">
        <v>8</v>
      </c>
      <c r="Z3770">
        <v>18</v>
      </c>
      <c r="AA3770" t="str">
        <f>VLOOKUP($B3770,Sheet1!A:E,5,FALSE)</f>
        <v>Polish-American community by McCarren Park.</v>
      </c>
    </row>
    <row r="3771" spans="1:27" x14ac:dyDescent="0.2">
      <c r="A3771">
        <v>3966</v>
      </c>
      <c r="B3771" t="s">
        <v>4688</v>
      </c>
      <c r="C3771" t="s">
        <v>52</v>
      </c>
      <c r="D3771" s="1">
        <v>243000</v>
      </c>
      <c r="E3771">
        <v>2</v>
      </c>
      <c r="F3771">
        <v>1</v>
      </c>
      <c r="G3771">
        <v>965</v>
      </c>
      <c r="H3771" t="s">
        <v>119</v>
      </c>
      <c r="I3771" t="s">
        <v>54</v>
      </c>
      <c r="J3771" s="5">
        <v>10468</v>
      </c>
      <c r="K3771" s="8" t="str">
        <f>VLOOKUP($B3771,Sheet1!A:E,3,FALSE)</f>
        <v>Fordham Heights</v>
      </c>
      <c r="L3771" s="8" t="str">
        <f>VLOOKUP($B3771,Sheet1!A:E,4,FALSE)</f>
        <v>C-</v>
      </c>
      <c r="M3771">
        <v>-73.907518800000005</v>
      </c>
      <c r="N3771">
        <v>40.864330500000001</v>
      </c>
      <c r="O3771" s="13">
        <f>VLOOKUP($B3771,Sheet2!A:F,6,FALSE)</f>
        <v>8.9565845014384031</v>
      </c>
      <c r="P3771" s="1">
        <v>48600</v>
      </c>
      <c r="Q3771" s="3">
        <v>6.7500000000000004E-2</v>
      </c>
      <c r="R3771">
        <v>30</v>
      </c>
      <c r="S3771" s="1">
        <v>194400</v>
      </c>
      <c r="T3771" s="1">
        <v>1260.8699999999999</v>
      </c>
      <c r="U3771" s="1">
        <v>246.75</v>
      </c>
      <c r="V3771" s="1">
        <v>50.63</v>
      </c>
      <c r="W3771" s="4">
        <v>375</v>
      </c>
      <c r="X3771" s="1">
        <v>1933.25</v>
      </c>
      <c r="Y3771">
        <v>4</v>
      </c>
      <c r="Z3771">
        <v>8</v>
      </c>
      <c r="AA3771" t="str">
        <f>VLOOKUP($B3771,Sheet1!A:E,5,FALSE)</f>
        <v>Residential character and proximity to Fordham University.</v>
      </c>
    </row>
    <row r="3772" spans="1:27" x14ac:dyDescent="0.2">
      <c r="A3772">
        <v>3967</v>
      </c>
      <c r="B3772" t="s">
        <v>4689</v>
      </c>
      <c r="C3772" t="s">
        <v>52</v>
      </c>
      <c r="D3772" s="1">
        <v>1995000</v>
      </c>
      <c r="E3772">
        <v>4</v>
      </c>
      <c r="F3772">
        <v>2</v>
      </c>
      <c r="G3772" s="2">
        <v>2184</v>
      </c>
      <c r="H3772" t="s">
        <v>838</v>
      </c>
      <c r="I3772" t="s">
        <v>28</v>
      </c>
      <c r="J3772" s="5">
        <v>10002</v>
      </c>
      <c r="K3772" s="8" t="str">
        <f>VLOOKUP($B3772,Sheet1!A:E,3,FALSE)</f>
        <v>Lower East Side</v>
      </c>
      <c r="L3772" s="8" t="str">
        <f>VLOOKUP($B3772,Sheet1!A:E,4,FALSE)</f>
        <v>B</v>
      </c>
      <c r="M3772">
        <v>-73.978141500000007</v>
      </c>
      <c r="N3772">
        <v>40.712911300000002</v>
      </c>
      <c r="O3772" s="13">
        <f>VLOOKUP($B3772,Sheet2!A:F,6,FALSE)</f>
        <v>2.5069266610717071</v>
      </c>
      <c r="P3772" s="1">
        <v>399000</v>
      </c>
      <c r="Q3772" s="3">
        <v>6.7500000000000004E-2</v>
      </c>
      <c r="R3772">
        <v>30</v>
      </c>
      <c r="S3772" s="1">
        <v>1596000</v>
      </c>
      <c r="T3772" s="1">
        <v>10351.629999999999</v>
      </c>
      <c r="U3772" s="1">
        <v>2025.82</v>
      </c>
      <c r="V3772" s="1">
        <v>415.63</v>
      </c>
      <c r="W3772" s="4">
        <v>375</v>
      </c>
      <c r="X3772" s="1">
        <v>13168.07</v>
      </c>
      <c r="Y3772">
        <v>8</v>
      </c>
      <c r="Z3772">
        <v>14</v>
      </c>
      <c r="AA3772" t="str">
        <f>VLOOKUP($B3772,Sheet1!A:E,5,FALSE)</f>
        <v>Artists, Pre war buildings, strong nightlife &amp; bars, "place to be in 20s".</v>
      </c>
    </row>
    <row r="3773" spans="1:27" x14ac:dyDescent="0.2">
      <c r="A3773">
        <v>3968</v>
      </c>
      <c r="B3773" t="s">
        <v>4690</v>
      </c>
      <c r="C3773" t="s">
        <v>52</v>
      </c>
      <c r="D3773" s="1">
        <v>250000</v>
      </c>
      <c r="E3773">
        <v>3</v>
      </c>
      <c r="F3773">
        <v>1</v>
      </c>
      <c r="G3773" s="2">
        <v>2184</v>
      </c>
      <c r="H3773" t="s">
        <v>81</v>
      </c>
      <c r="I3773" t="s">
        <v>65</v>
      </c>
      <c r="J3773" s="5">
        <v>11377</v>
      </c>
      <c r="K3773" s="8" t="str">
        <f>VLOOKUP($B3773,Sheet1!A:E,3,FALSE)</f>
        <v>Woodside</v>
      </c>
      <c r="L3773" s="8" t="str">
        <f>VLOOKUP($B3773,Sheet1!A:E,4,FALSE)</f>
        <v>B</v>
      </c>
      <c r="M3773">
        <v>-73.905419499999994</v>
      </c>
      <c r="N3773">
        <v>40.759391299999997</v>
      </c>
      <c r="O3773" s="13">
        <f>VLOOKUP($B3773,Sheet2!A:F,6,FALSE)</f>
        <v>4.2611939292586767</v>
      </c>
      <c r="P3773" s="1">
        <v>50000</v>
      </c>
      <c r="Q3773" s="3">
        <v>6.7500000000000004E-2</v>
      </c>
      <c r="R3773">
        <v>30</v>
      </c>
      <c r="S3773" s="1">
        <v>200000</v>
      </c>
      <c r="T3773" s="1">
        <v>1297.2</v>
      </c>
      <c r="U3773" s="1">
        <v>253.86</v>
      </c>
      <c r="V3773" s="1">
        <v>52.08</v>
      </c>
      <c r="W3773" s="4">
        <v>600</v>
      </c>
      <c r="X3773" s="1">
        <v>2203.14</v>
      </c>
      <c r="Y3773">
        <v>6</v>
      </c>
      <c r="Z3773">
        <v>18</v>
      </c>
      <c r="AA3773" t="str">
        <f>VLOOKUP($B3773,Sheet1!A:E,5,FALSE)</f>
        <v>Sigificant immigrant communities, international dining options, connected with subway and bus lines.</v>
      </c>
    </row>
    <row r="3774" spans="1:27" x14ac:dyDescent="0.2">
      <c r="A3774">
        <v>3969</v>
      </c>
      <c r="B3774" t="s">
        <v>4691</v>
      </c>
      <c r="C3774" t="s">
        <v>34</v>
      </c>
      <c r="D3774" s="1">
        <v>845000</v>
      </c>
      <c r="E3774">
        <v>4</v>
      </c>
      <c r="F3774">
        <v>2</v>
      </c>
      <c r="G3774" s="2">
        <v>2184</v>
      </c>
      <c r="H3774" t="s">
        <v>4692</v>
      </c>
      <c r="I3774" t="s">
        <v>65</v>
      </c>
      <c r="J3774" s="5">
        <v>11423</v>
      </c>
      <c r="K3774" s="8" t="str">
        <f>VLOOKUP($B3774,Sheet1!A:E,3,FALSE)</f>
        <v>Hollis</v>
      </c>
      <c r="L3774" s="8" t="str">
        <f>VLOOKUP($B3774,Sheet1!A:E,4,FALSE)</f>
        <v>B</v>
      </c>
      <c r="M3774">
        <v>-73.757275100000001</v>
      </c>
      <c r="N3774">
        <v>40.710841600000002</v>
      </c>
      <c r="O3774" s="13">
        <f>VLOOKUP($B3774,Sheet2!A:F,6,FALSE)</f>
        <v>12.259538879229829</v>
      </c>
      <c r="P3774" s="1">
        <v>169000</v>
      </c>
      <c r="Q3774" s="3">
        <v>6.7500000000000004E-2</v>
      </c>
      <c r="R3774">
        <v>30</v>
      </c>
      <c r="S3774" s="1">
        <v>676000</v>
      </c>
      <c r="T3774" s="1">
        <v>4384.5200000000004</v>
      </c>
      <c r="U3774" s="1">
        <v>858.06</v>
      </c>
      <c r="V3774" s="1">
        <v>176.04</v>
      </c>
      <c r="W3774" s="4">
        <v>550</v>
      </c>
      <c r="X3774" s="1">
        <v>5968.62</v>
      </c>
      <c r="Y3774">
        <v>8</v>
      </c>
      <c r="Z3774">
        <v>14</v>
      </c>
      <c r="AA3774" t="str">
        <f>VLOOKUP($B3774,Sheet1!A:E,5,FALSE)</f>
        <v>Predominantly residential area known for its tree-lined streets, parks, and a sense of community.</v>
      </c>
    </row>
    <row r="3775" spans="1:27" x14ac:dyDescent="0.2">
      <c r="A3775">
        <v>3970</v>
      </c>
      <c r="B3775" t="s">
        <v>4693</v>
      </c>
      <c r="C3775" t="s">
        <v>87</v>
      </c>
      <c r="D3775" s="1">
        <v>915000</v>
      </c>
      <c r="E3775">
        <v>8</v>
      </c>
      <c r="F3775">
        <v>3</v>
      </c>
      <c r="G3775" s="2">
        <v>1896</v>
      </c>
      <c r="H3775" t="s">
        <v>4295</v>
      </c>
      <c r="I3775" t="s">
        <v>54</v>
      </c>
      <c r="J3775" s="5">
        <v>10462</v>
      </c>
      <c r="K3775" s="8" t="str">
        <f>VLOOKUP($B3775,Sheet1!A:E,3,FALSE)</f>
        <v>Castle Hill</v>
      </c>
      <c r="L3775" s="8" t="str">
        <f>VLOOKUP($B3775,Sheet1!A:E,4,FALSE)</f>
        <v>C</v>
      </c>
      <c r="M3775">
        <v>-73.853507500000006</v>
      </c>
      <c r="N3775">
        <v>40.832934799999997</v>
      </c>
      <c r="O3775" s="13">
        <f>VLOOKUP($B3775,Sheet2!A:F,6,FALSE)</f>
        <v>9.0308103794082424</v>
      </c>
      <c r="P3775" s="1">
        <v>183000</v>
      </c>
      <c r="Q3775" s="3">
        <v>6.7500000000000004E-2</v>
      </c>
      <c r="R3775">
        <v>30</v>
      </c>
      <c r="S3775" s="1">
        <v>732000</v>
      </c>
      <c r="T3775" s="1">
        <v>4747.74</v>
      </c>
      <c r="U3775" s="1">
        <v>929.14</v>
      </c>
      <c r="V3775" s="1">
        <v>190.63</v>
      </c>
      <c r="W3775" s="4">
        <v>205</v>
      </c>
      <c r="X3775" s="1">
        <v>6072.5</v>
      </c>
      <c r="Y3775">
        <v>16</v>
      </c>
      <c r="Z3775">
        <v>9</v>
      </c>
      <c r="AA3775" t="str">
        <f>VLOOKUP($B3775,Sheet1!A:E,5,FALSE)</f>
        <v>Residential neighborhood, suburban feeling, with scenic waterfront views.</v>
      </c>
    </row>
    <row r="3776" spans="1:27" x14ac:dyDescent="0.2">
      <c r="A3776">
        <v>3971</v>
      </c>
      <c r="B3776" t="s">
        <v>4694</v>
      </c>
      <c r="C3776" t="s">
        <v>26</v>
      </c>
      <c r="D3776" s="1">
        <v>599888</v>
      </c>
      <c r="E3776">
        <v>1</v>
      </c>
      <c r="F3776">
        <v>1</v>
      </c>
      <c r="G3776">
        <v>826</v>
      </c>
      <c r="H3776" t="s">
        <v>343</v>
      </c>
      <c r="I3776" t="s">
        <v>65</v>
      </c>
      <c r="J3776" s="5">
        <v>11104</v>
      </c>
      <c r="K3776" s="8" t="str">
        <f>VLOOKUP($B3776,Sheet1!A:E,3,FALSE)</f>
        <v>Sunnyside</v>
      </c>
      <c r="L3776" s="8" t="str">
        <f>VLOOKUP($B3776,Sheet1!A:E,4,FALSE)</f>
        <v>B</v>
      </c>
      <c r="M3776">
        <v>-73.916415000000001</v>
      </c>
      <c r="N3776">
        <v>40.743634100000001</v>
      </c>
      <c r="O3776" s="13">
        <f>VLOOKUP($B3776,Sheet2!A:F,6,FALSE)</f>
        <v>3.6393603767339622</v>
      </c>
      <c r="P3776" s="1">
        <v>119977.60000000001</v>
      </c>
      <c r="Q3776" s="3">
        <v>6.7500000000000004E-2</v>
      </c>
      <c r="R3776">
        <v>30</v>
      </c>
      <c r="S3776" s="1">
        <v>479910.40000000002</v>
      </c>
      <c r="T3776" s="1">
        <v>3112.69</v>
      </c>
      <c r="U3776" s="1">
        <v>609.16</v>
      </c>
      <c r="V3776" s="1">
        <v>124.98</v>
      </c>
      <c r="W3776" s="4">
        <v>600</v>
      </c>
      <c r="X3776" s="1">
        <v>4446.82</v>
      </c>
      <c r="Y3776">
        <v>2</v>
      </c>
      <c r="Z3776">
        <v>7</v>
      </c>
      <c r="AA3776" t="str">
        <f>VLOOKUP($B3776,Sheet1!A:E,5,FALSE)</f>
        <v>Family friendly, many local shops, mix of different cultures.</v>
      </c>
    </row>
    <row r="3777" spans="1:27" x14ac:dyDescent="0.2">
      <c r="A3777">
        <v>3972</v>
      </c>
      <c r="B3777" t="s">
        <v>4695</v>
      </c>
      <c r="C3777" t="s">
        <v>52</v>
      </c>
      <c r="D3777" s="1">
        <v>325000</v>
      </c>
      <c r="E3777">
        <v>2</v>
      </c>
      <c r="F3777">
        <v>1</v>
      </c>
      <c r="G3777" s="2">
        <v>2184</v>
      </c>
      <c r="H3777" t="s">
        <v>113</v>
      </c>
      <c r="I3777" t="s">
        <v>65</v>
      </c>
      <c r="J3777" s="5">
        <v>11368</v>
      </c>
      <c r="K3777" s="8" t="str">
        <f>VLOOKUP($B3777,Sheet1!A:E,3,FALSE)</f>
        <v>Corona</v>
      </c>
      <c r="L3777" s="8" t="str">
        <f>VLOOKUP($B3777,Sheet1!A:E,4,FALSE)</f>
        <v>C</v>
      </c>
      <c r="M3777">
        <v>-73.8574251</v>
      </c>
      <c r="N3777">
        <v>40.737358399999998</v>
      </c>
      <c r="O3777" s="13">
        <f>VLOOKUP($B3777,Sheet2!A:F,6,FALSE)</f>
        <v>6.7641782044470613</v>
      </c>
      <c r="P3777" s="1">
        <v>65000</v>
      </c>
      <c r="Q3777" s="3">
        <v>6.7500000000000004E-2</v>
      </c>
      <c r="R3777">
        <v>30</v>
      </c>
      <c r="S3777" s="1">
        <v>260000</v>
      </c>
      <c r="T3777" s="1">
        <v>1686.36</v>
      </c>
      <c r="U3777" s="1">
        <v>330.02</v>
      </c>
      <c r="V3777" s="1">
        <v>67.709999999999994</v>
      </c>
      <c r="W3777" s="4">
        <v>600</v>
      </c>
      <c r="X3777" s="1">
        <v>2684.08</v>
      </c>
      <c r="Y3777">
        <v>4</v>
      </c>
      <c r="Z3777">
        <v>18</v>
      </c>
      <c r="AA3777" t="str">
        <f>VLOOKUP($B3777,Sheet1!A:E,5,FALSE)</f>
        <v>Flushing Meadows - Corona Park Queens, Lemon Ice King icees, strong Latino community.</v>
      </c>
    </row>
    <row r="3778" spans="1:27" x14ac:dyDescent="0.2">
      <c r="A3778">
        <v>3973</v>
      </c>
      <c r="B3778" t="s">
        <v>4696</v>
      </c>
      <c r="C3778" t="s">
        <v>41</v>
      </c>
      <c r="D3778" s="1">
        <v>999000</v>
      </c>
      <c r="E3778">
        <v>4</v>
      </c>
      <c r="F3778">
        <v>2</v>
      </c>
      <c r="G3778" s="2">
        <v>2184</v>
      </c>
      <c r="H3778" t="s">
        <v>4442</v>
      </c>
      <c r="I3778" t="s">
        <v>45</v>
      </c>
      <c r="J3778" s="5">
        <v>11221</v>
      </c>
      <c r="K3778" s="8" t="str">
        <f>VLOOKUP($B3778,Sheet1!A:E,3,FALSE)</f>
        <v>Bedford-Stuyvesant</v>
      </c>
      <c r="L3778" s="8" t="str">
        <f>VLOOKUP($B3778,Sheet1!A:E,4,FALSE)</f>
        <v>C+</v>
      </c>
      <c r="M3778">
        <v>-73.928324099999998</v>
      </c>
      <c r="N3778">
        <v>40.696444800000002</v>
      </c>
      <c r="O3778" s="13">
        <f>VLOOKUP($B3778,Sheet2!A:F,6,FALSE)</f>
        <v>4.6953781738430678</v>
      </c>
      <c r="P3778" s="1">
        <v>199800</v>
      </c>
      <c r="Q3778" s="3">
        <v>6.7500000000000004E-2</v>
      </c>
      <c r="R3778">
        <v>30</v>
      </c>
      <c r="S3778" s="1">
        <v>799200</v>
      </c>
      <c r="T3778" s="1">
        <v>5183.6000000000004</v>
      </c>
      <c r="U3778" s="1">
        <v>1014.43</v>
      </c>
      <c r="V3778" s="1">
        <v>208.13</v>
      </c>
      <c r="W3778" s="4">
        <v>600</v>
      </c>
      <c r="X3778" s="1">
        <v>7006.16</v>
      </c>
      <c r="Y3778">
        <v>8</v>
      </c>
      <c r="Z3778">
        <v>14</v>
      </c>
      <c r="AA3778" t="str">
        <f>VLOOKUP($B3778,Sheet1!A:E,5,FALSE)</f>
        <v>Bed-Stuy, Do or Die phrase, home of rappers Notorious B.I.G &amp; Jay Z, Options for soul food &amp; carribean foods.</v>
      </c>
    </row>
    <row r="3779" spans="1:27" x14ac:dyDescent="0.2">
      <c r="A3779">
        <v>3974</v>
      </c>
      <c r="B3779" t="s">
        <v>4697</v>
      </c>
      <c r="C3779" t="s">
        <v>26</v>
      </c>
      <c r="D3779" s="1">
        <v>688000</v>
      </c>
      <c r="E3779">
        <v>3</v>
      </c>
      <c r="F3779">
        <v>2</v>
      </c>
      <c r="G3779">
        <v>982</v>
      </c>
      <c r="H3779" t="s">
        <v>113</v>
      </c>
      <c r="I3779" t="s">
        <v>45</v>
      </c>
      <c r="J3779" s="5">
        <v>11220</v>
      </c>
      <c r="K3779" s="8" t="str">
        <f>VLOOKUP($B3779,Sheet1!A:E,3,FALSE)</f>
        <v>Bay Ridge</v>
      </c>
      <c r="L3779" s="8" t="str">
        <f>VLOOKUP($B3779,Sheet1!A:E,4,FALSE)</f>
        <v>B+</v>
      </c>
      <c r="M3779">
        <v>-74.002813399999994</v>
      </c>
      <c r="N3779">
        <v>40.640328400000001</v>
      </c>
      <c r="O3779" s="13">
        <f>VLOOKUP($B3779,Sheet2!A:F,6,FALSE)</f>
        <v>7.5414109450340012</v>
      </c>
      <c r="P3779" s="1">
        <v>137600</v>
      </c>
      <c r="Q3779" s="3">
        <v>6.7500000000000004E-2</v>
      </c>
      <c r="R3779">
        <v>30</v>
      </c>
      <c r="S3779" s="1">
        <v>550400</v>
      </c>
      <c r="T3779" s="1">
        <v>3569.88</v>
      </c>
      <c r="U3779" s="1">
        <v>698.63</v>
      </c>
      <c r="V3779" s="1">
        <v>143.33000000000001</v>
      </c>
      <c r="W3779" s="4">
        <v>1000</v>
      </c>
      <c r="X3779" s="1">
        <v>5411.85</v>
      </c>
      <c r="Y3779">
        <v>6</v>
      </c>
      <c r="Z3779">
        <v>6</v>
      </c>
      <c r="AA3779" t="str">
        <f>VLOOKUP($B3779,Sheet1!A:E,5,FALSE)</f>
        <v>South Brooklyn Neighborhood known for elaborate Christmas light in Dyker Heights.</v>
      </c>
    </row>
    <row r="3780" spans="1:27" x14ac:dyDescent="0.2">
      <c r="A3780">
        <v>3975</v>
      </c>
      <c r="B3780" t="s">
        <v>4698</v>
      </c>
      <c r="C3780" t="s">
        <v>34</v>
      </c>
      <c r="D3780" s="1">
        <v>950000</v>
      </c>
      <c r="E3780">
        <v>3</v>
      </c>
      <c r="F3780">
        <v>2</v>
      </c>
      <c r="G3780" s="2">
        <v>1308</v>
      </c>
      <c r="H3780" t="s">
        <v>39</v>
      </c>
      <c r="I3780" t="s">
        <v>54</v>
      </c>
      <c r="J3780" s="5">
        <v>10468</v>
      </c>
      <c r="K3780" s="8" t="str">
        <f>VLOOKUP($B3780,Sheet1!A:E,3,FALSE)</f>
        <v>Fordham Heights</v>
      </c>
      <c r="L3780" s="8" t="str">
        <f>VLOOKUP($B3780,Sheet1!A:E,4,FALSE)</f>
        <v>C-</v>
      </c>
      <c r="M3780">
        <v>-73.901180499999995</v>
      </c>
      <c r="N3780">
        <v>40.870496699999997</v>
      </c>
      <c r="O3780" s="13">
        <f>VLOOKUP($B3780,Sheet2!A:F,6,FALSE)</f>
        <v>9.4872575278042373</v>
      </c>
      <c r="P3780" s="1">
        <v>190000</v>
      </c>
      <c r="Q3780" s="3">
        <v>6.7500000000000004E-2</v>
      </c>
      <c r="R3780">
        <v>30</v>
      </c>
      <c r="S3780" s="1">
        <v>760000</v>
      </c>
      <c r="T3780" s="1">
        <v>4929.3500000000004</v>
      </c>
      <c r="U3780" s="1">
        <v>964.68</v>
      </c>
      <c r="V3780" s="1">
        <v>197.92</v>
      </c>
      <c r="W3780" s="4">
        <v>600</v>
      </c>
      <c r="X3780" s="1">
        <v>6691.94</v>
      </c>
      <c r="Y3780">
        <v>6</v>
      </c>
      <c r="Z3780">
        <v>8</v>
      </c>
      <c r="AA3780" t="str">
        <f>VLOOKUP($B3780,Sheet1!A:E,5,FALSE)</f>
        <v>Residential character and proximity to Fordham University.</v>
      </c>
    </row>
    <row r="3781" spans="1:27" x14ac:dyDescent="0.2">
      <c r="A3781">
        <v>3976</v>
      </c>
      <c r="B3781" t="s">
        <v>4699</v>
      </c>
      <c r="C3781" t="s">
        <v>52</v>
      </c>
      <c r="D3781" s="1">
        <v>249000</v>
      </c>
      <c r="E3781">
        <v>1</v>
      </c>
      <c r="F3781">
        <v>1</v>
      </c>
      <c r="G3781">
        <v>750</v>
      </c>
      <c r="H3781" t="s">
        <v>325</v>
      </c>
      <c r="I3781" t="s">
        <v>65</v>
      </c>
      <c r="J3781" s="5">
        <v>11374</v>
      </c>
      <c r="K3781" s="8" t="str">
        <f>VLOOKUP($B3781,Sheet1!A:E,3,FALSE)</f>
        <v>Rego Park</v>
      </c>
      <c r="L3781" s="8" t="str">
        <f>VLOOKUP($B3781,Sheet1!A:E,4,FALSE)</f>
        <v>B+</v>
      </c>
      <c r="M3781">
        <v>-73.854654699999998</v>
      </c>
      <c r="N3781">
        <v>40.732651799999999</v>
      </c>
      <c r="O3781" s="13">
        <f>VLOOKUP($B3781,Sheet2!A:F,6,FALSE)</f>
        <v>6.9534735618471988</v>
      </c>
      <c r="P3781" s="1">
        <v>49800</v>
      </c>
      <c r="Q3781" s="3">
        <v>6.7500000000000004E-2</v>
      </c>
      <c r="R3781">
        <v>30</v>
      </c>
      <c r="S3781" s="1">
        <v>199200</v>
      </c>
      <c r="T3781" s="1">
        <v>1292.01</v>
      </c>
      <c r="U3781" s="1">
        <v>252.85</v>
      </c>
      <c r="V3781" s="1">
        <v>51.88</v>
      </c>
      <c r="W3781" s="4">
        <v>600</v>
      </c>
      <c r="X3781" s="1">
        <v>2196.73</v>
      </c>
      <c r="Y3781">
        <v>2</v>
      </c>
      <c r="Z3781">
        <v>6</v>
      </c>
      <c r="AA3781" t="str">
        <f>VLOOKUP($B3781,Sheet1!A:E,5,FALSE)</f>
        <v>Queens Center Mall, sigificant recent immigrant populations. </v>
      </c>
    </row>
    <row r="3782" spans="1:27" x14ac:dyDescent="0.2">
      <c r="A3782">
        <v>3977</v>
      </c>
      <c r="B3782" t="s">
        <v>4700</v>
      </c>
      <c r="C3782" t="s">
        <v>52</v>
      </c>
      <c r="D3782" s="1">
        <v>465000</v>
      </c>
      <c r="E3782">
        <v>1</v>
      </c>
      <c r="F3782">
        <v>1</v>
      </c>
      <c r="G3782" s="2">
        <v>2184</v>
      </c>
      <c r="H3782" t="s">
        <v>448</v>
      </c>
      <c r="I3782" t="s">
        <v>28</v>
      </c>
      <c r="J3782" s="5">
        <v>10022</v>
      </c>
      <c r="K3782" s="8" t="str">
        <f>VLOOKUP($B3782,Sheet1!A:E,3,FALSE)</f>
        <v>Midtown East</v>
      </c>
      <c r="L3782" s="8" t="str">
        <f>VLOOKUP($B3782,Sheet1!A:E,4,FALSE)</f>
        <v>B</v>
      </c>
      <c r="M3782">
        <v>-73.963502000000005</v>
      </c>
      <c r="N3782">
        <v>40.754142999999999</v>
      </c>
      <c r="O3782" s="13">
        <f>VLOOKUP($B3782,Sheet2!A:F,6,FALSE)</f>
        <v>1.2078365560144599</v>
      </c>
      <c r="P3782" s="1">
        <v>93000</v>
      </c>
      <c r="Q3782" s="3">
        <v>6.7500000000000004E-2</v>
      </c>
      <c r="R3782">
        <v>30</v>
      </c>
      <c r="S3782" s="1">
        <v>372000</v>
      </c>
      <c r="T3782" s="1">
        <v>2412.7800000000002</v>
      </c>
      <c r="U3782" s="1">
        <v>472.18</v>
      </c>
      <c r="V3782" s="1">
        <v>96.88</v>
      </c>
      <c r="W3782" s="4">
        <v>600</v>
      </c>
      <c r="X3782" s="1">
        <v>3581.84</v>
      </c>
      <c r="Y3782">
        <v>2</v>
      </c>
      <c r="Z3782">
        <v>18</v>
      </c>
      <c r="AA3782" t="str">
        <f>VLOOKUP($B3782,Sheet1!A:E,5,FALSE)</f>
        <v>Acess to Museum Mile, world class resturants on 2nd &amp; 3rd ave, close to corporate headquarters</v>
      </c>
    </row>
    <row r="3783" spans="1:27" x14ac:dyDescent="0.2">
      <c r="A3783">
        <v>3978</v>
      </c>
      <c r="B3783" t="s">
        <v>4701</v>
      </c>
      <c r="C3783" t="s">
        <v>87</v>
      </c>
      <c r="D3783" s="1">
        <v>2499000</v>
      </c>
      <c r="E3783">
        <v>7</v>
      </c>
      <c r="F3783">
        <v>8</v>
      </c>
      <c r="G3783" s="2">
        <v>3700</v>
      </c>
      <c r="H3783" t="s">
        <v>62</v>
      </c>
      <c r="I3783" t="s">
        <v>45</v>
      </c>
      <c r="J3783" s="5">
        <v>11209</v>
      </c>
      <c r="K3783" s="8" t="str">
        <f>VLOOKUP($B3783,Sheet1!A:E,3,FALSE)</f>
        <v>Bay Ridge</v>
      </c>
      <c r="L3783" s="8" t="str">
        <f>VLOOKUP($B3783,Sheet1!A:E,4,FALSE)</f>
        <v>B+</v>
      </c>
      <c r="M3783">
        <v>-74.024872000000002</v>
      </c>
      <c r="N3783">
        <v>40.627831899999997</v>
      </c>
      <c r="O3783" s="13">
        <f>VLOOKUP($B3783,Sheet2!A:F,6,FALSE)</f>
        <v>8.6014458998679402</v>
      </c>
      <c r="P3783" s="1">
        <v>499800</v>
      </c>
      <c r="Q3783" s="3">
        <v>6.7500000000000004E-2</v>
      </c>
      <c r="R3783">
        <v>30</v>
      </c>
      <c r="S3783" s="1">
        <v>1999200</v>
      </c>
      <c r="T3783" s="1">
        <v>12966.77</v>
      </c>
      <c r="U3783" s="1">
        <v>2537.61</v>
      </c>
      <c r="V3783" s="1">
        <v>520.63</v>
      </c>
      <c r="W3783" s="4">
        <v>600</v>
      </c>
      <c r="X3783" s="1">
        <v>16625.009999999998</v>
      </c>
      <c r="Y3783">
        <v>14</v>
      </c>
      <c r="Z3783">
        <v>9</v>
      </c>
      <c r="AA3783" t="str">
        <f>VLOOKUP($B3783,Sheet1!A:E,5,FALSE)</f>
        <v>South Brooklyn Neighborhood known for elaborate Christmas light in Dyker Heights.</v>
      </c>
    </row>
    <row r="3784" spans="1:27" x14ac:dyDescent="0.2">
      <c r="A3784">
        <v>3979</v>
      </c>
      <c r="B3784" t="s">
        <v>4702</v>
      </c>
      <c r="C3784" t="s">
        <v>26</v>
      </c>
      <c r="D3784" s="1">
        <v>409000</v>
      </c>
      <c r="E3784">
        <v>1</v>
      </c>
      <c r="F3784">
        <v>1</v>
      </c>
      <c r="G3784">
        <v>559</v>
      </c>
      <c r="H3784" t="s">
        <v>113</v>
      </c>
      <c r="I3784" t="s">
        <v>65</v>
      </c>
      <c r="J3784" s="5">
        <v>11355</v>
      </c>
      <c r="K3784" s="8" t="str">
        <f>VLOOKUP($B3784,Sheet1!A:E,3,FALSE)</f>
        <v>Flushing</v>
      </c>
      <c r="L3784" s="8" t="str">
        <f>VLOOKUP($B3784,Sheet1!A:E,4,FALSE)</f>
        <v>B</v>
      </c>
      <c r="M3784">
        <v>-73.832430200000005</v>
      </c>
      <c r="N3784">
        <v>40.752313100000002</v>
      </c>
      <c r="O3784" s="13">
        <f>VLOOKUP($B3784,Sheet2!A:F,6,FALSE)</f>
        <v>8.0323104769586937</v>
      </c>
      <c r="P3784" s="1">
        <v>81800</v>
      </c>
      <c r="Q3784" s="3">
        <v>6.7500000000000004E-2</v>
      </c>
      <c r="R3784">
        <v>30</v>
      </c>
      <c r="S3784" s="1">
        <v>327200</v>
      </c>
      <c r="T3784" s="1">
        <v>2122.21</v>
      </c>
      <c r="U3784" s="1">
        <v>415.32</v>
      </c>
      <c r="V3784" s="1">
        <v>85.21</v>
      </c>
      <c r="W3784" s="4">
        <v>550</v>
      </c>
      <c r="X3784" s="1">
        <v>3172.74</v>
      </c>
      <c r="Y3784">
        <v>2</v>
      </c>
      <c r="Z3784">
        <v>5</v>
      </c>
      <c r="AA3784" t="str">
        <f>VLOOKUP($B3784,Sheet1!A:E,5,FALSE)</f>
        <v>Bustling Chinese and  Korean community. Large shopping community.</v>
      </c>
    </row>
    <row r="3785" spans="1:27" x14ac:dyDescent="0.2">
      <c r="A3785">
        <v>3980</v>
      </c>
      <c r="B3785" t="s">
        <v>4703</v>
      </c>
      <c r="C3785" t="s">
        <v>26</v>
      </c>
      <c r="D3785" s="1">
        <v>630000</v>
      </c>
      <c r="E3785">
        <v>2</v>
      </c>
      <c r="F3785">
        <v>2</v>
      </c>
      <c r="G3785">
        <v>750</v>
      </c>
      <c r="H3785" t="s">
        <v>4704</v>
      </c>
      <c r="I3785" t="s">
        <v>65</v>
      </c>
      <c r="J3785" s="5">
        <v>11354</v>
      </c>
      <c r="K3785" s="8" t="str">
        <f>VLOOKUP($B3785,Sheet1!A:E,3,FALSE)</f>
        <v>Flushing</v>
      </c>
      <c r="L3785" s="8" t="str">
        <f>VLOOKUP($B3785,Sheet1!A:E,4,FALSE)</f>
        <v>B</v>
      </c>
      <c r="M3785">
        <v>-73.826709600000001</v>
      </c>
      <c r="N3785">
        <v>40.762750199999999</v>
      </c>
      <c r="O3785" s="13">
        <f>VLOOKUP($B3785,Sheet2!A:F,6,FALSE)</f>
        <v>8.3835083495483289</v>
      </c>
      <c r="P3785" s="1">
        <v>126000</v>
      </c>
      <c r="Q3785" s="3">
        <v>6.7500000000000004E-2</v>
      </c>
      <c r="R3785">
        <v>30</v>
      </c>
      <c r="S3785" s="1">
        <v>504000</v>
      </c>
      <c r="T3785" s="1">
        <v>3268.93</v>
      </c>
      <c r="U3785" s="1">
        <v>639.73</v>
      </c>
      <c r="V3785" s="1">
        <v>131.25</v>
      </c>
      <c r="W3785" s="4">
        <v>375</v>
      </c>
      <c r="X3785" s="1">
        <v>4414.92</v>
      </c>
      <c r="Y3785">
        <v>4</v>
      </c>
      <c r="Z3785">
        <v>5</v>
      </c>
      <c r="AA3785" t="str">
        <f>VLOOKUP($B3785,Sheet1!A:E,5,FALSE)</f>
        <v>Bustling Chinese and  Korean community. Large shopping community.</v>
      </c>
    </row>
    <row r="3786" spans="1:27" x14ac:dyDescent="0.2">
      <c r="A3786">
        <v>3982</v>
      </c>
      <c r="B3786" t="s">
        <v>4705</v>
      </c>
      <c r="C3786" t="s">
        <v>26</v>
      </c>
      <c r="D3786" s="1">
        <v>874000</v>
      </c>
      <c r="E3786">
        <v>2</v>
      </c>
      <c r="F3786">
        <v>2</v>
      </c>
      <c r="G3786">
        <v>915</v>
      </c>
      <c r="H3786" t="s">
        <v>1861</v>
      </c>
      <c r="I3786" t="s">
        <v>45</v>
      </c>
      <c r="J3786" s="5">
        <v>11221</v>
      </c>
      <c r="K3786" s="8" t="str">
        <f>VLOOKUP($B3786,Sheet1!A:E,3,FALSE)</f>
        <v>Bedford-Stuyvesant</v>
      </c>
      <c r="L3786" s="8" t="str">
        <f>VLOOKUP($B3786,Sheet1!A:E,4,FALSE)</f>
        <v>C+</v>
      </c>
      <c r="M3786">
        <v>-73.919978</v>
      </c>
      <c r="N3786">
        <v>40.694352000000002</v>
      </c>
      <c r="O3786" s="13">
        <f>VLOOKUP($B3786,Sheet2!A:F,6,FALSE)</f>
        <v>5.0921965916783316</v>
      </c>
      <c r="P3786" s="1">
        <v>174800</v>
      </c>
      <c r="Q3786" s="3">
        <v>6.7500000000000004E-2</v>
      </c>
      <c r="R3786">
        <v>30</v>
      </c>
      <c r="S3786" s="1">
        <v>699200</v>
      </c>
      <c r="T3786" s="1">
        <v>4535</v>
      </c>
      <c r="U3786" s="1">
        <v>887.5</v>
      </c>
      <c r="V3786" s="1">
        <v>182.08</v>
      </c>
      <c r="W3786" s="4">
        <v>1000</v>
      </c>
      <c r="X3786" s="1">
        <v>6604.58</v>
      </c>
      <c r="Y3786">
        <v>4</v>
      </c>
      <c r="Z3786">
        <v>6</v>
      </c>
      <c r="AA3786" t="str">
        <f>VLOOKUP($B3786,Sheet1!A:E,5,FALSE)</f>
        <v>Bed-Stuy, Do or Die phrase, home of rappers Notorious B.I.G &amp; Jay Z, Options for soul food &amp; carribean foods.</v>
      </c>
    </row>
    <row r="3787" spans="1:27" x14ac:dyDescent="0.2">
      <c r="A3787">
        <v>3983</v>
      </c>
      <c r="B3787" t="s">
        <v>4706</v>
      </c>
      <c r="C3787" t="s">
        <v>26</v>
      </c>
      <c r="D3787" s="1">
        <v>4995000</v>
      </c>
      <c r="E3787">
        <v>4</v>
      </c>
      <c r="F3787">
        <v>4</v>
      </c>
      <c r="G3787" s="2">
        <v>2184</v>
      </c>
      <c r="H3787" t="s">
        <v>152</v>
      </c>
      <c r="I3787" t="s">
        <v>28</v>
      </c>
      <c r="J3787" s="5">
        <v>10021</v>
      </c>
      <c r="K3787" s="8" t="str">
        <f>VLOOKUP($B3787,Sheet1!A:E,3,FALSE)</f>
        <v>Upper East Side</v>
      </c>
      <c r="L3787" s="8" t="str">
        <f>VLOOKUP($B3787,Sheet1!A:E,4,FALSE)</f>
        <v>A</v>
      </c>
      <c r="M3787">
        <v>-73.963419999999999</v>
      </c>
      <c r="N3787">
        <v>40.774135999999999</v>
      </c>
      <c r="O3787" s="13">
        <f>VLOOKUP($B3787,Sheet2!A:F,6,FALSE)</f>
        <v>2.0941885403257352</v>
      </c>
      <c r="P3787" s="1">
        <v>999000</v>
      </c>
      <c r="Q3787" s="3">
        <v>6.7500000000000004E-2</v>
      </c>
      <c r="R3787">
        <v>30</v>
      </c>
      <c r="S3787" s="1">
        <v>3996000</v>
      </c>
      <c r="T3787" s="1">
        <v>25917.98</v>
      </c>
      <c r="U3787" s="1">
        <v>5072.17</v>
      </c>
      <c r="V3787" s="1">
        <v>1040.6300000000001</v>
      </c>
      <c r="W3787" s="4">
        <v>375</v>
      </c>
      <c r="X3787" s="1">
        <v>32405.78</v>
      </c>
      <c r="Y3787">
        <v>8</v>
      </c>
      <c r="Z3787">
        <v>9</v>
      </c>
      <c r="AA3787" t="str">
        <f>VLOOKUP($B3787,Sheet1!A:E,5,FALSE)</f>
        <v>Posh neighborhood, private schools, expensive supermarkets, iconic museums. </v>
      </c>
    </row>
    <row r="3788" spans="1:27" x14ac:dyDescent="0.2">
      <c r="A3788">
        <v>3984</v>
      </c>
      <c r="B3788" t="s">
        <v>4707</v>
      </c>
      <c r="C3788" t="s">
        <v>52</v>
      </c>
      <c r="D3788" s="1">
        <v>875000</v>
      </c>
      <c r="E3788">
        <v>2</v>
      </c>
      <c r="F3788">
        <v>2</v>
      </c>
      <c r="G3788" s="2">
        <v>2184</v>
      </c>
      <c r="H3788" t="s">
        <v>47</v>
      </c>
      <c r="I3788" t="s">
        <v>28</v>
      </c>
      <c r="J3788" s="5">
        <v>10128</v>
      </c>
      <c r="K3788" s="8" t="str">
        <f>VLOOKUP($B3788,Sheet1!A:E,3,FALSE)</f>
        <v>Upper East Side</v>
      </c>
      <c r="L3788" s="8" t="str">
        <f>VLOOKUP($B3788,Sheet1!A:E,4,FALSE)</f>
        <v>A</v>
      </c>
      <c r="M3788">
        <v>-73.954419900000005</v>
      </c>
      <c r="N3788">
        <v>40.782114200000002</v>
      </c>
      <c r="O3788" s="13">
        <f>VLOOKUP($B3788,Sheet2!A:F,6,FALSE)</f>
        <v>2.8152219045212479</v>
      </c>
      <c r="P3788" s="1">
        <v>175000</v>
      </c>
      <c r="Q3788" s="3">
        <v>6.7500000000000004E-2</v>
      </c>
      <c r="R3788">
        <v>30</v>
      </c>
      <c r="S3788" s="1">
        <v>700000</v>
      </c>
      <c r="T3788" s="1">
        <v>4540.1899999999996</v>
      </c>
      <c r="U3788" s="1">
        <v>888.52</v>
      </c>
      <c r="V3788" s="1">
        <v>182.29</v>
      </c>
      <c r="W3788" s="4">
        <v>600</v>
      </c>
      <c r="X3788" s="1">
        <v>6211</v>
      </c>
      <c r="Y3788">
        <v>4</v>
      </c>
      <c r="Z3788">
        <v>14</v>
      </c>
      <c r="AA3788" t="str">
        <f>VLOOKUP($B3788,Sheet1!A:E,5,FALSE)</f>
        <v>Posh neighborhood, private schools, expensive supermarkets, iconic museums. </v>
      </c>
    </row>
    <row r="3789" spans="1:27" x14ac:dyDescent="0.2">
      <c r="A3789">
        <v>3985</v>
      </c>
      <c r="B3789" t="s">
        <v>4708</v>
      </c>
      <c r="C3789" t="s">
        <v>52</v>
      </c>
      <c r="D3789" s="1">
        <v>975000</v>
      </c>
      <c r="E3789">
        <v>2</v>
      </c>
      <c r="F3789">
        <v>2</v>
      </c>
      <c r="G3789" s="2">
        <v>2184</v>
      </c>
      <c r="H3789" t="s">
        <v>123</v>
      </c>
      <c r="I3789" t="s">
        <v>28</v>
      </c>
      <c r="J3789" s="5">
        <v>10023</v>
      </c>
      <c r="K3789" s="8" t="str">
        <f>VLOOKUP($B3789,Sheet1!A:E,3,FALSE)</f>
        <v>Upper West Side</v>
      </c>
      <c r="L3789" s="8" t="str">
        <f>VLOOKUP($B3789,Sheet1!A:E,4,FALSE)</f>
        <v>A</v>
      </c>
      <c r="M3789">
        <v>-73.984889300000006</v>
      </c>
      <c r="N3789">
        <v>40.779554400000002</v>
      </c>
      <c r="O3789" s="13">
        <f>VLOOKUP($B3789,Sheet2!A:F,6,FALSE)</f>
        <v>2.1211572833268089</v>
      </c>
      <c r="P3789" s="1">
        <v>195000</v>
      </c>
      <c r="Q3789" s="3">
        <v>6.7500000000000004E-2</v>
      </c>
      <c r="R3789">
        <v>30</v>
      </c>
      <c r="S3789" s="1">
        <v>780000</v>
      </c>
      <c r="T3789" s="1">
        <v>5059.07</v>
      </c>
      <c r="U3789" s="1">
        <v>990.06</v>
      </c>
      <c r="V3789" s="1">
        <v>203.13</v>
      </c>
      <c r="W3789" s="4">
        <v>600</v>
      </c>
      <c r="X3789" s="1">
        <v>6852.25</v>
      </c>
      <c r="Y3789">
        <v>4</v>
      </c>
      <c r="Z3789">
        <v>14</v>
      </c>
      <c r="AA3789" t="str">
        <f>VLOOKUP($B3789,Sheet1!A:E,5,FALSE)</f>
        <v>Western edge of Central Park, Lincoln Center, affluent area.</v>
      </c>
    </row>
    <row r="3790" spans="1:27" x14ac:dyDescent="0.2">
      <c r="A3790">
        <v>3986</v>
      </c>
      <c r="B3790" t="s">
        <v>4709</v>
      </c>
      <c r="C3790" t="s">
        <v>87</v>
      </c>
      <c r="D3790" s="1">
        <v>5975000</v>
      </c>
      <c r="E3790">
        <v>12</v>
      </c>
      <c r="F3790">
        <v>4</v>
      </c>
      <c r="G3790" s="2">
        <v>2184</v>
      </c>
      <c r="H3790" t="s">
        <v>27</v>
      </c>
      <c r="I3790" t="s">
        <v>45</v>
      </c>
      <c r="J3790" s="5">
        <v>11215</v>
      </c>
      <c r="K3790" s="8" t="str">
        <f>VLOOKUP($B3790,Sheet1!A:E,3,FALSE)</f>
        <v>Park Slope</v>
      </c>
      <c r="L3790" s="8" t="str">
        <f>VLOOKUP($B3790,Sheet1!A:E,4,FALSE)</f>
        <v>A</v>
      </c>
      <c r="M3790">
        <v>-73.975541899999996</v>
      </c>
      <c r="N3790">
        <v>40.671988900000002</v>
      </c>
      <c r="O3790" s="13">
        <f>VLOOKUP($B3790,Sheet2!A:F,6,FALSE)</f>
        <v>5.3266627963109334</v>
      </c>
      <c r="P3790" s="1">
        <v>1195000</v>
      </c>
      <c r="Q3790" s="3">
        <v>6.7500000000000004E-2</v>
      </c>
      <c r="R3790">
        <v>30</v>
      </c>
      <c r="S3790" s="1">
        <v>4780000</v>
      </c>
      <c r="T3790" s="1">
        <v>31002.99</v>
      </c>
      <c r="U3790" s="1">
        <v>6067.31</v>
      </c>
      <c r="V3790" s="1">
        <v>1244.79</v>
      </c>
      <c r="W3790" s="4">
        <v>1000</v>
      </c>
      <c r="X3790" s="1">
        <v>39315.089999999997</v>
      </c>
      <c r="Y3790">
        <v>24</v>
      </c>
      <c r="Z3790">
        <v>9</v>
      </c>
      <c r="AA3790" t="str">
        <f>VLOOKUP($B3790,Sheet1!A:E,5,FALSE)</f>
        <v>Beautiful historic homes, Smith Street, Family friendly neighborhoods, near Prospect Park.</v>
      </c>
    </row>
    <row r="3791" spans="1:27" x14ac:dyDescent="0.2">
      <c r="A3791">
        <v>3987</v>
      </c>
      <c r="B3791" t="s">
        <v>4710</v>
      </c>
      <c r="C3791" t="s">
        <v>52</v>
      </c>
      <c r="D3791" s="1">
        <v>475000</v>
      </c>
      <c r="E3791">
        <v>3</v>
      </c>
      <c r="F3791">
        <v>1</v>
      </c>
      <c r="G3791" s="2">
        <v>2184</v>
      </c>
      <c r="H3791" t="s">
        <v>27</v>
      </c>
      <c r="I3791" t="s">
        <v>28</v>
      </c>
      <c r="J3791" s="5">
        <v>10031</v>
      </c>
      <c r="K3791" s="8" t="str">
        <f>VLOOKUP($B3791,Sheet1!A:E,3,FALSE)</f>
        <v>Hamilton Heights</v>
      </c>
      <c r="L3791" s="8" t="str">
        <f>VLOOKUP($B3791,Sheet1!A:E,4,FALSE)</f>
        <v>C</v>
      </c>
      <c r="M3791">
        <v>-73.956073000000004</v>
      </c>
      <c r="N3791">
        <v>40.8211783</v>
      </c>
      <c r="O3791" s="13">
        <f>VLOOKUP($B3791,Sheet2!A:F,6,FALSE)</f>
        <v>5.2251376999055967</v>
      </c>
      <c r="P3791" s="1">
        <v>95000</v>
      </c>
      <c r="Q3791" s="3">
        <v>6.7500000000000004E-2</v>
      </c>
      <c r="R3791">
        <v>30</v>
      </c>
      <c r="S3791" s="1">
        <v>380000</v>
      </c>
      <c r="T3791" s="1">
        <v>2464.67</v>
      </c>
      <c r="U3791" s="1">
        <v>482.34</v>
      </c>
      <c r="V3791" s="1">
        <v>98.96</v>
      </c>
      <c r="W3791" s="4">
        <v>550</v>
      </c>
      <c r="X3791" s="1">
        <v>3595.97</v>
      </c>
      <c r="Y3791">
        <v>6</v>
      </c>
      <c r="Z3791">
        <v>18</v>
      </c>
      <c r="AA3791" t="str">
        <f>VLOOKUP($B3791,Sheet1!A:E,5,FALSE)</f>
        <v>Parks overlooking Hudson River, diverse restaurants, cafes, museums, and shops</v>
      </c>
    </row>
    <row r="3792" spans="1:27" x14ac:dyDescent="0.2">
      <c r="A3792">
        <v>3988</v>
      </c>
      <c r="B3792" t="s">
        <v>4711</v>
      </c>
      <c r="C3792" t="s">
        <v>52</v>
      </c>
      <c r="D3792" s="1">
        <v>975000</v>
      </c>
      <c r="E3792">
        <v>1</v>
      </c>
      <c r="F3792">
        <v>1</v>
      </c>
      <c r="G3792" s="2">
        <v>2184</v>
      </c>
      <c r="H3792" t="s">
        <v>857</v>
      </c>
      <c r="I3792" t="s">
        <v>28</v>
      </c>
      <c r="J3792" s="5">
        <v>10025</v>
      </c>
      <c r="K3792" s="8" t="str">
        <f>VLOOKUP($B3792,Sheet1!A:E,3,FALSE)</f>
        <v>Upper West Side</v>
      </c>
      <c r="L3792" s="8" t="str">
        <f>VLOOKUP($B3792,Sheet1!A:E,4,FALSE)</f>
        <v>A</v>
      </c>
      <c r="M3792">
        <v>-73.974990899999995</v>
      </c>
      <c r="N3792">
        <v>40.793330900000001</v>
      </c>
      <c r="O3792" s="13">
        <f>VLOOKUP($B3792,Sheet2!A:F,6,FALSE)</f>
        <v>3.1200076215340302</v>
      </c>
      <c r="P3792" s="1">
        <v>195000</v>
      </c>
      <c r="Q3792" s="3">
        <v>6.7500000000000004E-2</v>
      </c>
      <c r="R3792">
        <v>30</v>
      </c>
      <c r="S3792" s="1">
        <v>780000</v>
      </c>
      <c r="T3792" s="1">
        <v>5059.07</v>
      </c>
      <c r="U3792" s="1">
        <v>990.06</v>
      </c>
      <c r="V3792" s="1">
        <v>203.13</v>
      </c>
      <c r="W3792" s="4">
        <v>205</v>
      </c>
      <c r="X3792" s="1">
        <v>6457.25</v>
      </c>
      <c r="Y3792">
        <v>2</v>
      </c>
      <c r="Z3792">
        <v>18</v>
      </c>
      <c r="AA3792" t="str">
        <f>VLOOKUP($B3792,Sheet1!A:E,5,FALSE)</f>
        <v>Western edge of Central Park, Lincoln Center, affluent area.</v>
      </c>
    </row>
    <row r="3793" spans="1:27" x14ac:dyDescent="0.2">
      <c r="A3793">
        <v>3989</v>
      </c>
      <c r="B3793" t="s">
        <v>4634</v>
      </c>
      <c r="C3793" t="s">
        <v>34</v>
      </c>
      <c r="D3793" s="1">
        <v>1548000</v>
      </c>
      <c r="E3793">
        <v>9</v>
      </c>
      <c r="F3793">
        <v>4</v>
      </c>
      <c r="G3793" s="2">
        <v>2184</v>
      </c>
      <c r="H3793" t="s">
        <v>4635</v>
      </c>
      <c r="I3793" t="s">
        <v>65</v>
      </c>
      <c r="J3793" s="5">
        <v>11368</v>
      </c>
      <c r="K3793" s="8" t="str">
        <f>VLOOKUP($B3793,Sheet1!A:E,3,FALSE)</f>
        <v>Corona</v>
      </c>
      <c r="L3793" s="8" t="str">
        <f>VLOOKUP($B3793,Sheet1!A:E,4,FALSE)</f>
        <v>C</v>
      </c>
      <c r="M3793">
        <v>-73.862881099999996</v>
      </c>
      <c r="N3793">
        <v>40.753419299999997</v>
      </c>
      <c r="O3793" s="13">
        <f>VLOOKUP($B3793,Sheet2!A:F,6,FALSE)</f>
        <v>6.4385311269855903</v>
      </c>
      <c r="P3793" s="1">
        <v>309600</v>
      </c>
      <c r="Q3793" s="3">
        <v>6.7500000000000004E-2</v>
      </c>
      <c r="R3793">
        <v>30</v>
      </c>
      <c r="S3793" s="1">
        <v>1238400</v>
      </c>
      <c r="T3793" s="1">
        <v>8032.24</v>
      </c>
      <c r="U3793" s="1">
        <v>1571.92</v>
      </c>
      <c r="V3793" s="1">
        <v>322.5</v>
      </c>
      <c r="W3793" s="4">
        <v>550</v>
      </c>
      <c r="X3793" s="1">
        <v>10476.66</v>
      </c>
      <c r="Y3793">
        <v>18</v>
      </c>
      <c r="Z3793">
        <v>9</v>
      </c>
      <c r="AA3793" t="str">
        <f>VLOOKUP($B3793,Sheet1!A:E,5,FALSE)</f>
        <v>Flushing Meadows - Corona Park Queens, Lemon Ice King icees, strong Latino community.</v>
      </c>
    </row>
    <row r="3794" spans="1:27" x14ac:dyDescent="0.2">
      <c r="A3794">
        <v>3990</v>
      </c>
      <c r="B3794" t="s">
        <v>4712</v>
      </c>
      <c r="C3794" t="s">
        <v>52</v>
      </c>
      <c r="D3794" s="1">
        <v>175000</v>
      </c>
      <c r="E3794">
        <v>1</v>
      </c>
      <c r="F3794">
        <v>1</v>
      </c>
      <c r="G3794">
        <v>627</v>
      </c>
      <c r="H3794" t="s">
        <v>4713</v>
      </c>
      <c r="I3794" t="s">
        <v>65</v>
      </c>
      <c r="J3794" s="5">
        <v>11432</v>
      </c>
      <c r="K3794" s="8" t="str">
        <f>VLOOKUP($B3794,Sheet1!A:E,3,FALSE)</f>
        <v>Jamaica</v>
      </c>
      <c r="L3794" s="8" t="str">
        <f>VLOOKUP($B3794,Sheet1!A:E,4,FALSE)</f>
        <v>C</v>
      </c>
      <c r="M3794">
        <v>-73.798849799999999</v>
      </c>
      <c r="N3794">
        <v>40.710157299999999</v>
      </c>
      <c r="O3794" s="13">
        <f>VLOOKUP($B3794,Sheet2!A:F,6,FALSE)</f>
        <v>10.150709114155781</v>
      </c>
      <c r="P3794" s="1">
        <v>35000</v>
      </c>
      <c r="Q3794" s="3">
        <v>6.7500000000000004E-2</v>
      </c>
      <c r="R3794">
        <v>30</v>
      </c>
      <c r="S3794" s="1">
        <v>140000</v>
      </c>
      <c r="T3794" s="1">
        <v>908.04</v>
      </c>
      <c r="U3794" s="1">
        <v>177.7</v>
      </c>
      <c r="V3794" s="1">
        <v>36.46</v>
      </c>
      <c r="W3794" s="4">
        <v>600</v>
      </c>
      <c r="X3794" s="1">
        <v>1722.2</v>
      </c>
      <c r="Y3794">
        <v>2</v>
      </c>
      <c r="Z3794">
        <v>5</v>
      </c>
      <c r="AA3794" t="str">
        <f>VLOOKUP($B3794,Sheet1!A:E,5,FALSE)</f>
        <v>Sectioned into 3 sub-neighborhoods, estates in the north east, west shopping areas, and South high crime area.</v>
      </c>
    </row>
    <row r="3795" spans="1:27" x14ac:dyDescent="0.2">
      <c r="A3795">
        <v>3991</v>
      </c>
      <c r="B3795" t="s">
        <v>4714</v>
      </c>
      <c r="C3795" t="s">
        <v>26</v>
      </c>
      <c r="D3795" s="1">
        <v>3000000</v>
      </c>
      <c r="E3795">
        <v>1</v>
      </c>
      <c r="F3795">
        <v>2</v>
      </c>
      <c r="G3795" s="2">
        <v>1600</v>
      </c>
      <c r="H3795" t="s">
        <v>47</v>
      </c>
      <c r="I3795" t="s">
        <v>45</v>
      </c>
      <c r="J3795" s="5">
        <v>11201</v>
      </c>
      <c r="K3795" s="8" t="str">
        <f>VLOOKUP($B3795,Sheet1!A:E,3,FALSE)</f>
        <v>Brooklyn Heights</v>
      </c>
      <c r="L3795" s="8" t="str">
        <f>VLOOKUP($B3795,Sheet1!A:E,4,FALSE)</f>
        <v>A</v>
      </c>
      <c r="M3795">
        <v>-73.995867000000004</v>
      </c>
      <c r="N3795">
        <v>40.701551899999998</v>
      </c>
      <c r="O3795" s="13">
        <f>VLOOKUP($B3795,Sheet2!A:F,6,FALSE)</f>
        <v>3.3071244363834542</v>
      </c>
      <c r="P3795" s="1">
        <v>600000</v>
      </c>
      <c r="Q3795" s="3">
        <v>6.7500000000000004E-2</v>
      </c>
      <c r="R3795">
        <v>30</v>
      </c>
      <c r="S3795" s="1">
        <v>2400000</v>
      </c>
      <c r="T3795" s="1">
        <v>15566.35</v>
      </c>
      <c r="U3795" s="1">
        <v>3046.35</v>
      </c>
      <c r="V3795" s="1">
        <v>625</v>
      </c>
      <c r="W3795" s="4">
        <v>600</v>
      </c>
      <c r="X3795" s="1">
        <v>19837.7</v>
      </c>
      <c r="Y3795">
        <v>2</v>
      </c>
      <c r="Z3795">
        <v>10</v>
      </c>
      <c r="AA3795" t="str">
        <f>VLOOKUP($B3795,Sheet1!A:E,5,FALSE)</f>
        <v>Views of the Manhattan Skyline and Brooklyn Bridge, by Brooklyn Heights Park- Pier 5, famous basketball courts. </v>
      </c>
    </row>
    <row r="3796" spans="1:27" x14ac:dyDescent="0.2">
      <c r="A3796">
        <v>3992</v>
      </c>
      <c r="B3796" t="s">
        <v>4715</v>
      </c>
      <c r="C3796" t="s">
        <v>26</v>
      </c>
      <c r="D3796" s="1">
        <v>2400000</v>
      </c>
      <c r="E3796">
        <v>1</v>
      </c>
      <c r="F3796">
        <v>2</v>
      </c>
      <c r="G3796" s="2">
        <v>1427</v>
      </c>
      <c r="H3796" t="s">
        <v>152</v>
      </c>
      <c r="I3796" t="s">
        <v>28</v>
      </c>
      <c r="J3796" s="5">
        <v>10019</v>
      </c>
      <c r="K3796" s="8" t="str">
        <f>VLOOKUP($B3796,Sheet1!A:E,3,FALSE)</f>
        <v>Chelsea</v>
      </c>
      <c r="L3796" s="8" t="str">
        <f>VLOOKUP($B3796,Sheet1!A:E,4,FALSE)</f>
        <v>A</v>
      </c>
      <c r="M3796">
        <v>-73.977401400000005</v>
      </c>
      <c r="N3796">
        <v>40.761325800000002</v>
      </c>
      <c r="O3796" s="13">
        <f>VLOOKUP($B3796,Sheet2!A:F,6,FALSE)</f>
        <v>0.96042620143293933</v>
      </c>
      <c r="P3796" s="1">
        <v>480000</v>
      </c>
      <c r="Q3796" s="3">
        <v>6.7500000000000004E-2</v>
      </c>
      <c r="R3796">
        <v>30</v>
      </c>
      <c r="S3796" s="1">
        <v>1920000</v>
      </c>
      <c r="T3796" s="1">
        <v>12453.08</v>
      </c>
      <c r="U3796" s="1">
        <v>2437.08</v>
      </c>
      <c r="V3796" s="1">
        <v>500</v>
      </c>
      <c r="W3796" s="4">
        <v>600</v>
      </c>
      <c r="X3796" s="1">
        <v>15990.16</v>
      </c>
      <c r="Y3796">
        <v>2</v>
      </c>
      <c r="Z3796">
        <v>9</v>
      </c>
      <c r="AA3796" t="str">
        <f>VLOOKUP($B3796,Sheet1!A:E,5,FALSE)</f>
        <v>Luxury Highrises, premier neighborhood with upscale resturants and shops; Previously a LGBTQ hub.</v>
      </c>
    </row>
    <row r="3797" spans="1:27" x14ac:dyDescent="0.2">
      <c r="A3797">
        <v>3993</v>
      </c>
      <c r="B3797" t="s">
        <v>4716</v>
      </c>
      <c r="C3797" t="s">
        <v>41</v>
      </c>
      <c r="D3797" s="1">
        <v>14995000</v>
      </c>
      <c r="E3797">
        <v>5</v>
      </c>
      <c r="F3797">
        <v>2.5</v>
      </c>
      <c r="G3797" s="2">
        <v>6000</v>
      </c>
      <c r="H3797" t="s">
        <v>39</v>
      </c>
      <c r="I3797" t="s">
        <v>28</v>
      </c>
      <c r="J3797" s="5">
        <v>10021</v>
      </c>
      <c r="K3797" s="8" t="str">
        <f>VLOOKUP($B3797,Sheet1!A:E,3,FALSE)</f>
        <v>Upper East Side</v>
      </c>
      <c r="L3797" s="8" t="str">
        <f>VLOOKUP($B3797,Sheet1!A:E,4,FALSE)</f>
        <v>A</v>
      </c>
      <c r="M3797">
        <v>-73.960135899999997</v>
      </c>
      <c r="N3797">
        <v>40.771907400000003</v>
      </c>
      <c r="O3797" s="13">
        <f>VLOOKUP($B3797,Sheet2!A:F,6,FALSE)</f>
        <v>2.0735481798418518</v>
      </c>
      <c r="P3797" s="1">
        <v>2999000</v>
      </c>
      <c r="Q3797" s="3">
        <v>6.7500000000000004E-2</v>
      </c>
      <c r="R3797">
        <v>30</v>
      </c>
      <c r="S3797" s="1">
        <v>11996000</v>
      </c>
      <c r="T3797" s="1">
        <v>77805.83</v>
      </c>
      <c r="U3797" s="1">
        <v>15226.67</v>
      </c>
      <c r="V3797" s="1">
        <v>3123.96</v>
      </c>
      <c r="W3797" s="4">
        <v>600</v>
      </c>
      <c r="X3797" s="1">
        <v>96756.46</v>
      </c>
      <c r="Y3797">
        <v>10</v>
      </c>
      <c r="Z3797">
        <v>33</v>
      </c>
      <c r="AA3797" t="str">
        <f>VLOOKUP($B3797,Sheet1!A:E,5,FALSE)</f>
        <v>Posh neighborhood, private schools, expensive supermarkets, iconic museums. </v>
      </c>
    </row>
    <row r="3798" spans="1:27" x14ac:dyDescent="0.2">
      <c r="A3798">
        <v>3994</v>
      </c>
      <c r="B3798" t="s">
        <v>4717</v>
      </c>
      <c r="C3798" t="s">
        <v>34</v>
      </c>
      <c r="D3798" s="1">
        <v>988000</v>
      </c>
      <c r="E3798">
        <v>4</v>
      </c>
      <c r="F3798">
        <v>4</v>
      </c>
      <c r="G3798" s="2">
        <v>2184</v>
      </c>
      <c r="H3798" t="s">
        <v>773</v>
      </c>
      <c r="I3798" t="s">
        <v>65</v>
      </c>
      <c r="J3798" s="5">
        <v>11360</v>
      </c>
      <c r="K3798" s="8" t="str">
        <f>VLOOKUP($B3798,Sheet1!A:E,3,FALSE)</f>
        <v>Bayside</v>
      </c>
      <c r="L3798" s="8" t="str">
        <f>VLOOKUP($B3798,Sheet1!A:E,4,FALSE)</f>
        <v>A</v>
      </c>
      <c r="M3798">
        <v>-73.777944000000005</v>
      </c>
      <c r="N3798">
        <v>40.773646900000003</v>
      </c>
      <c r="O3798" s="13">
        <f>VLOOKUP($B3798,Sheet2!A:F,6,FALSE)</f>
        <v>11.020143134235839</v>
      </c>
      <c r="P3798" s="1">
        <v>197600</v>
      </c>
      <c r="Q3798" s="3">
        <v>6.7500000000000004E-2</v>
      </c>
      <c r="R3798">
        <v>30</v>
      </c>
      <c r="S3798" s="1">
        <v>790400</v>
      </c>
      <c r="T3798" s="1">
        <v>5126.5200000000004</v>
      </c>
      <c r="U3798" s="1">
        <v>1003.26</v>
      </c>
      <c r="V3798" s="1">
        <v>205.83</v>
      </c>
      <c r="W3798" s="4">
        <v>3000</v>
      </c>
      <c r="X3798" s="1">
        <v>9335.6200000000008</v>
      </c>
      <c r="Y3798">
        <v>8</v>
      </c>
      <c r="Z3798">
        <v>9</v>
      </c>
      <c r="AA3798" t="str">
        <f>VLOOKUP($B3798,Sheet1!A:E,5,FALSE)</f>
        <v>Suburban style homes in Northeast Queens, large Korean community, with its most commerical street being Bell Boulevard</v>
      </c>
    </row>
    <row r="3799" spans="1:27" x14ac:dyDescent="0.2">
      <c r="A3799">
        <v>3995</v>
      </c>
      <c r="B3799" t="s">
        <v>4718</v>
      </c>
      <c r="C3799" t="s">
        <v>52</v>
      </c>
      <c r="D3799" s="1">
        <v>299999</v>
      </c>
      <c r="E3799">
        <v>1</v>
      </c>
      <c r="F3799">
        <v>1</v>
      </c>
      <c r="G3799">
        <v>850</v>
      </c>
      <c r="H3799" t="s">
        <v>119</v>
      </c>
      <c r="I3799" t="s">
        <v>65</v>
      </c>
      <c r="J3799" s="5">
        <v>11375</v>
      </c>
      <c r="K3799" s="8" t="str">
        <f>VLOOKUP($B3799,Sheet1!A:E,3,FALSE)</f>
        <v>Forest Hills</v>
      </c>
      <c r="L3799" s="8" t="str">
        <f>VLOOKUP($B3799,Sheet1!A:E,4,FALSE)</f>
        <v>A</v>
      </c>
      <c r="M3799">
        <v>-73.845489999999998</v>
      </c>
      <c r="N3799">
        <v>40.724959900000002</v>
      </c>
      <c r="O3799" s="13">
        <f>VLOOKUP($B3799,Sheet2!A:F,6,FALSE)</f>
        <v>7.527078657983993</v>
      </c>
      <c r="P3799" s="1">
        <v>59999.8</v>
      </c>
      <c r="Q3799" s="3">
        <v>6.7500000000000004E-2</v>
      </c>
      <c r="R3799">
        <v>30</v>
      </c>
      <c r="S3799" s="1">
        <v>239999.2</v>
      </c>
      <c r="T3799" s="1">
        <v>1556.63</v>
      </c>
      <c r="U3799" s="1">
        <v>304.63</v>
      </c>
      <c r="V3799" s="1">
        <v>62.5</v>
      </c>
      <c r="W3799" s="4">
        <v>600</v>
      </c>
      <c r="X3799" s="1">
        <v>2523.7600000000002</v>
      </c>
      <c r="Y3799">
        <v>2</v>
      </c>
      <c r="Z3799">
        <v>7</v>
      </c>
      <c r="AA3799" t="str">
        <f>VLOOKUP($B3799,Sheet1!A:E,5,FALSE)</f>
        <v>Forest Hills Stadium - historic concert venue, commuter friendly from Manhattan.</v>
      </c>
    </row>
    <row r="3800" spans="1:27" x14ac:dyDescent="0.2">
      <c r="A3800">
        <v>3996</v>
      </c>
      <c r="B3800" t="s">
        <v>4719</v>
      </c>
      <c r="C3800" t="s">
        <v>52</v>
      </c>
      <c r="D3800" s="1">
        <v>120000</v>
      </c>
      <c r="E3800">
        <v>2</v>
      </c>
      <c r="F3800">
        <v>1</v>
      </c>
      <c r="G3800" s="2">
        <v>1100</v>
      </c>
      <c r="H3800" t="s">
        <v>429</v>
      </c>
      <c r="I3800" t="s">
        <v>54</v>
      </c>
      <c r="J3800" s="5">
        <v>10456</v>
      </c>
      <c r="K3800" s="8" t="str">
        <f>VLOOKUP($B3800,Sheet1!A:E,3,FALSE)</f>
        <v>Melrose</v>
      </c>
      <c r="L3800" s="8" t="str">
        <f>VLOOKUP($B3800,Sheet1!A:E,4,FALSE)</f>
        <v>C</v>
      </c>
      <c r="M3800">
        <v>-73.899836399999998</v>
      </c>
      <c r="N3800">
        <v>40.831061300000002</v>
      </c>
      <c r="O3800" s="13">
        <f>VLOOKUP($B3800,Sheet2!A:F,6,FALSE)</f>
        <v>7.235798347631226</v>
      </c>
      <c r="P3800" s="1">
        <v>24000</v>
      </c>
      <c r="Q3800" s="3">
        <v>6.7500000000000004E-2</v>
      </c>
      <c r="R3800">
        <v>30</v>
      </c>
      <c r="S3800" s="1">
        <v>96000</v>
      </c>
      <c r="T3800" s="1">
        <v>622.65</v>
      </c>
      <c r="U3800" s="1">
        <v>121.85</v>
      </c>
      <c r="V3800" s="1">
        <v>25</v>
      </c>
      <c r="W3800" s="4">
        <v>550</v>
      </c>
      <c r="X3800" s="1">
        <v>1319.51</v>
      </c>
      <c r="Y3800">
        <v>4</v>
      </c>
      <c r="Z3800">
        <v>9</v>
      </c>
      <c r="AA3800" t="str">
        <f>VLOOKUP($B3800,Sheet1!A:E,5,FALSE)</f>
        <v>South Bronx, activism centered around sustainable housing and social justice</v>
      </c>
    </row>
    <row r="3801" spans="1:27" x14ac:dyDescent="0.2">
      <c r="A3801">
        <v>3997</v>
      </c>
      <c r="B3801" t="s">
        <v>4720</v>
      </c>
      <c r="C3801" t="s">
        <v>26</v>
      </c>
      <c r="D3801" s="1">
        <v>1995000</v>
      </c>
      <c r="E3801">
        <v>3</v>
      </c>
      <c r="F3801">
        <v>2</v>
      </c>
      <c r="G3801" s="2">
        <v>1376</v>
      </c>
      <c r="H3801" t="s">
        <v>39</v>
      </c>
      <c r="I3801" t="s">
        <v>28</v>
      </c>
      <c r="J3801" s="5">
        <v>10001</v>
      </c>
      <c r="K3801" s="8" t="str">
        <f>VLOOKUP($B3801,Sheet1!A:E,3,FALSE)</f>
        <v>Chelsea</v>
      </c>
      <c r="L3801" s="8" t="str">
        <f>VLOOKUP($B3801,Sheet1!A:E,4,FALSE)</f>
        <v>A</v>
      </c>
      <c r="M3801">
        <v>-73.992777799999999</v>
      </c>
      <c r="N3801">
        <v>40.7451522</v>
      </c>
      <c r="O3801" s="13">
        <f>VLOOKUP($B3801,Sheet2!A:F,6,FALSE)</f>
        <v>0.46122320861049909</v>
      </c>
      <c r="P3801" s="1">
        <v>399000</v>
      </c>
      <c r="Q3801" s="3">
        <v>6.7500000000000004E-2</v>
      </c>
      <c r="R3801">
        <v>30</v>
      </c>
      <c r="S3801" s="1">
        <v>1596000</v>
      </c>
      <c r="T3801" s="1">
        <v>10351.629999999999</v>
      </c>
      <c r="U3801" s="1">
        <v>2025.82</v>
      </c>
      <c r="V3801" s="1">
        <v>415.63</v>
      </c>
      <c r="W3801" s="4">
        <v>600</v>
      </c>
      <c r="X3801" s="1">
        <v>13393.07</v>
      </c>
      <c r="Y3801">
        <v>6</v>
      </c>
      <c r="Z3801">
        <v>9</v>
      </c>
      <c r="AA3801" t="str">
        <f>VLOOKUP($B3801,Sheet1!A:E,5,FALSE)</f>
        <v>Luxury Highrises, premier neighborhood with upscale resturants and shops; Previously a LGBTQ hub.</v>
      </c>
    </row>
    <row r="3802" spans="1:27" x14ac:dyDescent="0.2">
      <c r="A3802">
        <v>3998</v>
      </c>
      <c r="B3802" t="s">
        <v>4721</v>
      </c>
      <c r="C3802" t="s">
        <v>41</v>
      </c>
      <c r="D3802" s="1">
        <v>1300000</v>
      </c>
      <c r="E3802">
        <v>3</v>
      </c>
      <c r="F3802">
        <v>2.5</v>
      </c>
      <c r="G3802" s="2">
        <v>2184</v>
      </c>
      <c r="H3802" t="s">
        <v>123</v>
      </c>
      <c r="I3802" t="s">
        <v>28</v>
      </c>
      <c r="J3802" s="5">
        <v>10031</v>
      </c>
      <c r="K3802" s="8" t="str">
        <f>VLOOKUP($B3802,Sheet1!A:E,3,FALSE)</f>
        <v>Hamilton Heights</v>
      </c>
      <c r="L3802" s="8" t="str">
        <f>VLOOKUP($B3802,Sheet1!A:E,4,FALSE)</f>
        <v>C</v>
      </c>
      <c r="M3802">
        <v>-73.943895400000002</v>
      </c>
      <c r="N3802">
        <v>40.8274367</v>
      </c>
      <c r="O3802" s="13">
        <f>VLOOKUP($B3802,Sheet2!A:F,6,FALSE)</f>
        <v>5.8459792082493864</v>
      </c>
      <c r="P3802" s="1">
        <v>260000</v>
      </c>
      <c r="Q3802" s="3">
        <v>6.7500000000000004E-2</v>
      </c>
      <c r="R3802">
        <v>30</v>
      </c>
      <c r="S3802" s="1">
        <v>1040000</v>
      </c>
      <c r="T3802" s="1">
        <v>6745.42</v>
      </c>
      <c r="U3802" s="1">
        <v>1320.09</v>
      </c>
      <c r="V3802" s="1">
        <v>270.83</v>
      </c>
      <c r="W3802" s="4">
        <v>205</v>
      </c>
      <c r="X3802" s="1">
        <v>8541.34</v>
      </c>
      <c r="Y3802">
        <v>6</v>
      </c>
      <c r="Z3802">
        <v>12</v>
      </c>
      <c r="AA3802" t="str">
        <f>VLOOKUP($B3802,Sheet1!A:E,5,FALSE)</f>
        <v>Parks overlooking Hudson River, diverse restaurants, cafes, museums, and shops</v>
      </c>
    </row>
    <row r="3803" spans="1:27" x14ac:dyDescent="0.2">
      <c r="A3803">
        <v>3999</v>
      </c>
      <c r="B3803" t="s">
        <v>4722</v>
      </c>
      <c r="C3803" t="s">
        <v>26</v>
      </c>
      <c r="D3803" s="1">
        <v>1400000</v>
      </c>
      <c r="E3803">
        <v>3</v>
      </c>
      <c r="F3803">
        <v>2</v>
      </c>
      <c r="G3803" s="2">
        <v>1625</v>
      </c>
      <c r="H3803" t="s">
        <v>47</v>
      </c>
      <c r="I3803" t="s">
        <v>65</v>
      </c>
      <c r="J3803" s="5">
        <v>11694</v>
      </c>
      <c r="K3803" s="8" t="str">
        <f>VLOOKUP($B3803,Sheet1!A:E,3,FALSE)</f>
        <v>Rockaway</v>
      </c>
      <c r="L3803" s="8" t="str">
        <f>VLOOKUP($B3803,Sheet1!A:E,4,FALSE)</f>
        <v>B-</v>
      </c>
      <c r="M3803">
        <v>-73.836503899999997</v>
      </c>
      <c r="N3803">
        <v>40.578359599999999</v>
      </c>
      <c r="O3803" s="13">
        <f>VLOOKUP($B3803,Sheet2!A:F,6,FALSE)</f>
        <v>14.127017378440099</v>
      </c>
      <c r="P3803" s="1">
        <v>280000</v>
      </c>
      <c r="Q3803" s="3">
        <v>6.7500000000000004E-2</v>
      </c>
      <c r="R3803">
        <v>30</v>
      </c>
      <c r="S3803" s="1">
        <v>1120000</v>
      </c>
      <c r="T3803" s="1">
        <v>7264.3</v>
      </c>
      <c r="U3803" s="1">
        <v>1421.63</v>
      </c>
      <c r="V3803" s="1">
        <v>291.67</v>
      </c>
      <c r="W3803" s="4">
        <v>375</v>
      </c>
      <c r="X3803" s="1">
        <v>9352.6</v>
      </c>
      <c r="Y3803">
        <v>6</v>
      </c>
      <c r="Z3803">
        <v>10</v>
      </c>
      <c r="AA3803" t="str">
        <f>VLOOKUP($B3803,Sheet1!A:E,5,FALSE)</f>
        <v>Rockaway Beach, boardwalk, surfing, outdoor activity, "urban beach town". </v>
      </c>
    </row>
    <row r="3804" spans="1:27" x14ac:dyDescent="0.2">
      <c r="A3804">
        <v>4000</v>
      </c>
      <c r="B3804" t="s">
        <v>4723</v>
      </c>
      <c r="C3804" t="s">
        <v>26</v>
      </c>
      <c r="D3804" s="1">
        <v>1080000</v>
      </c>
      <c r="E3804">
        <v>1</v>
      </c>
      <c r="F3804">
        <v>2.5</v>
      </c>
      <c r="G3804">
        <v>941</v>
      </c>
      <c r="H3804" t="s">
        <v>69</v>
      </c>
      <c r="I3804" t="s">
        <v>45</v>
      </c>
      <c r="J3804" s="5">
        <v>11221</v>
      </c>
      <c r="K3804" s="8" t="str">
        <f>VLOOKUP($B3804,Sheet1!A:E,3,FALSE)</f>
        <v>Bedford-Stuyvesant</v>
      </c>
      <c r="L3804" s="8" t="str">
        <f>VLOOKUP($B3804,Sheet1!A:E,4,FALSE)</f>
        <v>C+</v>
      </c>
      <c r="M3804">
        <v>-73.9349974</v>
      </c>
      <c r="N3804">
        <v>40.685975999999997</v>
      </c>
      <c r="O3804" s="13">
        <f>VLOOKUP($B3804,Sheet2!A:F,6,FALSE)</f>
        <v>5.0806322978767939</v>
      </c>
      <c r="P3804" s="1">
        <v>216000</v>
      </c>
      <c r="Q3804" s="3">
        <v>6.7500000000000004E-2</v>
      </c>
      <c r="R3804">
        <v>30</v>
      </c>
      <c r="S3804" s="1">
        <v>864000</v>
      </c>
      <c r="T3804" s="1">
        <v>5603.89</v>
      </c>
      <c r="U3804" s="1">
        <v>1096.69</v>
      </c>
      <c r="V3804" s="1">
        <v>225</v>
      </c>
      <c r="W3804" s="4">
        <v>205</v>
      </c>
      <c r="X3804" s="1">
        <v>7130.57</v>
      </c>
      <c r="Y3804">
        <v>2</v>
      </c>
      <c r="Z3804">
        <v>5</v>
      </c>
      <c r="AA3804" t="str">
        <f>VLOOKUP($B3804,Sheet1!A:E,5,FALSE)</f>
        <v>Bed-Stuy, Do or Die phrase, home of rappers Notorious B.I.G &amp; Jay Z, Options for soul food &amp; carribean foods.</v>
      </c>
    </row>
    <row r="3805" spans="1:27" x14ac:dyDescent="0.2">
      <c r="A3805">
        <v>4001</v>
      </c>
      <c r="B3805" t="s">
        <v>4724</v>
      </c>
      <c r="C3805" t="s">
        <v>34</v>
      </c>
      <c r="D3805" s="1">
        <v>1175000</v>
      </c>
      <c r="E3805">
        <v>3</v>
      </c>
      <c r="F3805">
        <v>2.5</v>
      </c>
      <c r="G3805" s="2">
        <v>2184</v>
      </c>
      <c r="H3805" t="s">
        <v>4531</v>
      </c>
      <c r="I3805" t="s">
        <v>45</v>
      </c>
      <c r="J3805" s="5">
        <v>11235</v>
      </c>
      <c r="K3805" s="8" t="str">
        <f>VLOOKUP($B3805,Sheet1!A:E,3,FALSE)</f>
        <v>Brighton Beach</v>
      </c>
      <c r="L3805" s="8" t="str">
        <f>VLOOKUP($B3805,Sheet1!A:E,4,FALSE)</f>
        <v>B</v>
      </c>
      <c r="M3805">
        <v>-73.961315200000001</v>
      </c>
      <c r="N3805">
        <v>40.5791234</v>
      </c>
      <c r="O3805" s="13">
        <f>VLOOKUP($B3805,Sheet2!A:F,6,FALSE)</f>
        <v>11.7774888920466</v>
      </c>
      <c r="P3805" s="1">
        <v>235000</v>
      </c>
      <c r="Q3805" s="3">
        <v>6.7500000000000004E-2</v>
      </c>
      <c r="R3805">
        <v>30</v>
      </c>
      <c r="S3805" s="1">
        <v>940000</v>
      </c>
      <c r="T3805" s="1">
        <v>6096.82</v>
      </c>
      <c r="U3805" s="1">
        <v>1193.1500000000001</v>
      </c>
      <c r="V3805" s="1">
        <v>244.79</v>
      </c>
      <c r="W3805" s="4">
        <v>600</v>
      </c>
      <c r="X3805" s="1">
        <v>8134.77</v>
      </c>
      <c r="Y3805">
        <v>6</v>
      </c>
      <c r="Z3805">
        <v>12</v>
      </c>
      <c r="AA3805" t="str">
        <f>VLOOKUP($B3805,Sheet1!A:E,5,FALSE)</f>
        <v>Large Russian-speaking community and boardwalk with beach access.</v>
      </c>
    </row>
    <row r="3806" spans="1:27" x14ac:dyDescent="0.2">
      <c r="A3806">
        <v>4002</v>
      </c>
      <c r="B3806" t="s">
        <v>4725</v>
      </c>
      <c r="C3806" t="s">
        <v>52</v>
      </c>
      <c r="D3806" s="1">
        <v>670000</v>
      </c>
      <c r="E3806">
        <v>1</v>
      </c>
      <c r="F3806">
        <v>1</v>
      </c>
      <c r="G3806" s="2">
        <v>2184</v>
      </c>
      <c r="H3806" t="s">
        <v>42</v>
      </c>
      <c r="I3806" t="s">
        <v>28</v>
      </c>
      <c r="J3806" s="5">
        <v>10022</v>
      </c>
      <c r="K3806" s="8" t="str">
        <f>VLOOKUP($B3806,Sheet1!A:E,3,FALSE)</f>
        <v>Midtown East</v>
      </c>
      <c r="L3806" s="8" t="str">
        <f>VLOOKUP($B3806,Sheet1!A:E,4,FALSE)</f>
        <v>B</v>
      </c>
      <c r="M3806">
        <v>-73.961719200000005</v>
      </c>
      <c r="N3806">
        <v>40.759348299999999</v>
      </c>
      <c r="O3806" s="13">
        <f>VLOOKUP($B3806,Sheet2!A:F,6,FALSE)</f>
        <v>1.440769788500518</v>
      </c>
      <c r="P3806" s="1">
        <v>134000</v>
      </c>
      <c r="Q3806" s="3">
        <v>6.7500000000000004E-2</v>
      </c>
      <c r="R3806">
        <v>30</v>
      </c>
      <c r="S3806" s="1">
        <v>536000</v>
      </c>
      <c r="T3806" s="1">
        <v>3476.49</v>
      </c>
      <c r="U3806" s="1">
        <v>680.35</v>
      </c>
      <c r="V3806" s="1">
        <v>139.58000000000001</v>
      </c>
      <c r="W3806" s="4">
        <v>600</v>
      </c>
      <c r="X3806" s="1">
        <v>4896.42</v>
      </c>
      <c r="Y3806">
        <v>2</v>
      </c>
      <c r="Z3806">
        <v>18</v>
      </c>
      <c r="AA3806" t="str">
        <f>VLOOKUP($B3806,Sheet1!A:E,5,FALSE)</f>
        <v>Acess to Museum Mile, world class resturants on 2nd &amp; 3rd ave, close to corporate headquarters</v>
      </c>
    </row>
    <row r="3807" spans="1:27" x14ac:dyDescent="0.2">
      <c r="A3807">
        <v>4003</v>
      </c>
      <c r="B3807" t="s">
        <v>4726</v>
      </c>
      <c r="C3807" t="s">
        <v>174</v>
      </c>
      <c r="D3807" s="1">
        <v>75000</v>
      </c>
      <c r="E3807">
        <v>3</v>
      </c>
      <c r="F3807">
        <v>2.5</v>
      </c>
      <c r="G3807" s="2">
        <v>2184</v>
      </c>
      <c r="H3807" t="s">
        <v>127</v>
      </c>
      <c r="I3807" t="s">
        <v>65</v>
      </c>
      <c r="J3807" s="5">
        <v>11412</v>
      </c>
      <c r="K3807" s="8" t="str">
        <f>VLOOKUP($B3807,Sheet1!A:E,3,FALSE)</f>
        <v>St. Albans</v>
      </c>
      <c r="L3807" s="8" t="str">
        <f>VLOOKUP($B3807,Sheet1!A:E,4,FALSE)</f>
        <v>B</v>
      </c>
      <c r="M3807">
        <v>-73.753090200000003</v>
      </c>
      <c r="N3807">
        <v>40.694216300000001</v>
      </c>
      <c r="O3807" s="13">
        <f>VLOOKUP($B3807,Sheet2!A:F,6,FALSE)</f>
        <v>12.766031623820099</v>
      </c>
      <c r="P3807" s="1">
        <v>15000</v>
      </c>
      <c r="Q3807" s="3">
        <v>6.7500000000000004E-2</v>
      </c>
      <c r="R3807">
        <v>30</v>
      </c>
      <c r="S3807" s="1">
        <v>60000</v>
      </c>
      <c r="T3807" s="1">
        <v>389.16</v>
      </c>
      <c r="U3807" s="1">
        <v>76.16</v>
      </c>
      <c r="V3807" s="1">
        <v>15.63</v>
      </c>
      <c r="W3807" s="4">
        <v>600</v>
      </c>
      <c r="X3807" s="1">
        <v>1080.94</v>
      </c>
      <c r="Y3807">
        <v>6</v>
      </c>
      <c r="Z3807">
        <v>12</v>
      </c>
      <c r="AA3807" t="str">
        <f>VLOOKUP($B3807,Sheet1!A:E,5,FALSE)</f>
        <v>Urban &amp; Suburban mix, primarilly home owners, family and young professionals.</v>
      </c>
    </row>
    <row r="3808" spans="1:27" x14ac:dyDescent="0.2">
      <c r="A3808">
        <v>4004</v>
      </c>
      <c r="B3808" t="s">
        <v>4727</v>
      </c>
      <c r="C3808" t="s">
        <v>34</v>
      </c>
      <c r="D3808" s="1">
        <v>1499000</v>
      </c>
      <c r="E3808">
        <v>5</v>
      </c>
      <c r="F3808">
        <v>4</v>
      </c>
      <c r="G3808" s="2">
        <v>3200</v>
      </c>
      <c r="H3808" t="s">
        <v>1469</v>
      </c>
      <c r="I3808" t="s">
        <v>65</v>
      </c>
      <c r="J3808" s="5">
        <v>11692</v>
      </c>
      <c r="K3808" s="8" t="str">
        <f>VLOOKUP($B3808,Sheet1!A:E,3,FALSE)</f>
        <v>Arvene</v>
      </c>
      <c r="L3808" s="8" t="str">
        <f>VLOOKUP($B3808,Sheet1!A:E,4,FALSE)</f>
        <v>C</v>
      </c>
      <c r="M3808">
        <v>-73.793499499999996</v>
      </c>
      <c r="N3808">
        <v>40.588396400000001</v>
      </c>
      <c r="O3808" s="13">
        <f>VLOOKUP($B3808,Sheet2!A:F,6,FALSE)</f>
        <v>14.97379884191098</v>
      </c>
      <c r="P3808" s="1">
        <v>299800</v>
      </c>
      <c r="Q3808" s="3">
        <v>6.7500000000000004E-2</v>
      </c>
      <c r="R3808">
        <v>30</v>
      </c>
      <c r="S3808" s="1">
        <v>1199200</v>
      </c>
      <c r="T3808" s="1">
        <v>7777.99</v>
      </c>
      <c r="U3808" s="1">
        <v>1522.16</v>
      </c>
      <c r="V3808" s="1">
        <v>312.29000000000002</v>
      </c>
      <c r="W3808" s="4">
        <v>550</v>
      </c>
      <c r="X3808" s="1">
        <v>10162.44</v>
      </c>
      <c r="Y3808">
        <v>10</v>
      </c>
      <c r="Z3808">
        <v>13</v>
      </c>
      <c r="AA3808" t="str">
        <f>VLOOKUP($B3808,Sheet1!A:E,5,FALSE)</f>
        <v>Coastal community known for its revitalization projects, beach access, and new residential developments.</v>
      </c>
    </row>
    <row r="3809" spans="1:27" x14ac:dyDescent="0.2">
      <c r="A3809">
        <v>4005</v>
      </c>
      <c r="B3809" t="s">
        <v>4728</v>
      </c>
      <c r="C3809" t="s">
        <v>34</v>
      </c>
      <c r="D3809" s="1">
        <v>1200000</v>
      </c>
      <c r="E3809">
        <v>4</v>
      </c>
      <c r="F3809">
        <v>2</v>
      </c>
      <c r="G3809" s="2">
        <v>2173</v>
      </c>
      <c r="H3809" t="s">
        <v>1866</v>
      </c>
      <c r="I3809" t="s">
        <v>36</v>
      </c>
      <c r="J3809" s="5">
        <v>10314</v>
      </c>
      <c r="K3809" s="8" t="str">
        <f>VLOOKUP($B3809,Sheet1!A:E,3,FALSE)</f>
        <v>Mid Island</v>
      </c>
      <c r="L3809" s="8" t="str">
        <f>VLOOKUP($B3809,Sheet1!A:E,4,FALSE)</f>
        <v>B</v>
      </c>
      <c r="M3809">
        <v>-74.126404600000001</v>
      </c>
      <c r="N3809">
        <v>40.599572500000001</v>
      </c>
      <c r="O3809" s="13">
        <f>VLOOKUP($B3809,Sheet2!A:F,6,FALSE)</f>
        <v>12.68484572126118</v>
      </c>
      <c r="P3809" s="1">
        <v>240000</v>
      </c>
      <c r="Q3809" s="3">
        <v>6.7500000000000004E-2</v>
      </c>
      <c r="R3809">
        <v>30</v>
      </c>
      <c r="S3809" s="1">
        <v>960000</v>
      </c>
      <c r="T3809" s="1">
        <v>6226.54</v>
      </c>
      <c r="U3809" s="1">
        <v>1218.54</v>
      </c>
      <c r="V3809" s="1">
        <v>250</v>
      </c>
      <c r="W3809" s="4">
        <v>600</v>
      </c>
      <c r="X3809" s="1">
        <v>8295.08</v>
      </c>
      <c r="Y3809">
        <v>8</v>
      </c>
      <c r="Z3809">
        <v>14</v>
      </c>
      <c r="AA3809" t="str">
        <f>VLOOKUP($B3809,Sheet1!A:E,5,FALSE)</f>
        <v>Middle of Staten island, largest % of Asians in Staten Island, suburban residential area.</v>
      </c>
    </row>
    <row r="3810" spans="1:27" x14ac:dyDescent="0.2">
      <c r="A3810">
        <v>4006</v>
      </c>
      <c r="B3810" t="s">
        <v>4729</v>
      </c>
      <c r="C3810" t="s">
        <v>87</v>
      </c>
      <c r="D3810" s="1">
        <v>3299000</v>
      </c>
      <c r="E3810">
        <v>5</v>
      </c>
      <c r="F3810">
        <v>3</v>
      </c>
      <c r="G3810" s="2">
        <v>2184</v>
      </c>
      <c r="H3810" t="s">
        <v>325</v>
      </c>
      <c r="I3810" t="s">
        <v>45</v>
      </c>
      <c r="J3810" s="5">
        <v>11205</v>
      </c>
      <c r="K3810" s="8" t="str">
        <f>VLOOKUP($B3810,Sheet1!A:E,3,FALSE)</f>
        <v>Bedford-Stuyvesant</v>
      </c>
      <c r="L3810" s="8" t="str">
        <f>VLOOKUP($B3810,Sheet1!A:E,4,FALSE)</f>
        <v>C+</v>
      </c>
      <c r="M3810">
        <v>-73.970921899999993</v>
      </c>
      <c r="N3810">
        <v>40.692330599999998</v>
      </c>
      <c r="O3810" s="13">
        <f>VLOOKUP($B3810,Sheet2!A:F,6,FALSE)</f>
        <v>3.9713959457939931</v>
      </c>
      <c r="P3810" s="1">
        <v>659800</v>
      </c>
      <c r="Q3810" s="3">
        <v>6.7500000000000004E-2</v>
      </c>
      <c r="R3810">
        <v>30</v>
      </c>
      <c r="S3810" s="1">
        <v>2639200</v>
      </c>
      <c r="T3810" s="1">
        <v>17117.8</v>
      </c>
      <c r="U3810" s="1">
        <v>3349.97</v>
      </c>
      <c r="V3810" s="1">
        <v>687.29</v>
      </c>
      <c r="W3810" s="4">
        <v>550</v>
      </c>
      <c r="X3810" s="1">
        <v>21705.06</v>
      </c>
      <c r="Y3810">
        <v>10</v>
      </c>
      <c r="Z3810">
        <v>11</v>
      </c>
      <c r="AA3810" t="str">
        <f>VLOOKUP($B3810,Sheet1!A:E,5,FALSE)</f>
        <v>Bed-Stuy, Do or Die phrase, home of rappers Notorious B.I.G &amp; Jay Z, Options for soul food &amp; carribean foods.</v>
      </c>
    </row>
    <row r="3811" spans="1:27" x14ac:dyDescent="0.2">
      <c r="A3811">
        <v>4007</v>
      </c>
      <c r="B3811" t="s">
        <v>4730</v>
      </c>
      <c r="C3811" t="s">
        <v>87</v>
      </c>
      <c r="D3811" s="1">
        <v>2500000</v>
      </c>
      <c r="E3811">
        <v>7</v>
      </c>
      <c r="F3811">
        <v>4</v>
      </c>
      <c r="G3811" s="2">
        <v>2660</v>
      </c>
      <c r="H3811" t="s">
        <v>1504</v>
      </c>
      <c r="I3811" t="s">
        <v>28</v>
      </c>
      <c r="J3811" s="5">
        <v>10029</v>
      </c>
      <c r="K3811" s="8" t="str">
        <f>VLOOKUP($B3811,Sheet1!A:E,3,FALSE)</f>
        <v>East Harlem</v>
      </c>
      <c r="L3811" s="8" t="str">
        <f>VLOOKUP($B3811,Sheet1!A:E,4,FALSE)</f>
        <v>C</v>
      </c>
      <c r="M3811">
        <v>-73.933858099999995</v>
      </c>
      <c r="N3811">
        <v>40.795606800000002</v>
      </c>
      <c r="O3811" s="13">
        <f>VLOOKUP($B3811,Sheet2!A:F,6,FALSE)</f>
        <v>4.2122105497997984</v>
      </c>
      <c r="P3811" s="1">
        <v>500000</v>
      </c>
      <c r="Q3811" s="3">
        <v>6.7500000000000004E-2</v>
      </c>
      <c r="R3811">
        <v>30</v>
      </c>
      <c r="S3811" s="1">
        <v>2000000</v>
      </c>
      <c r="T3811" s="1">
        <v>12971.96</v>
      </c>
      <c r="U3811" s="1">
        <v>2538.63</v>
      </c>
      <c r="V3811" s="1">
        <v>520.83000000000004</v>
      </c>
      <c r="W3811" s="4">
        <v>205</v>
      </c>
      <c r="X3811" s="1">
        <v>16236.42</v>
      </c>
      <c r="Y3811">
        <v>14</v>
      </c>
      <c r="Z3811">
        <v>11</v>
      </c>
      <c r="AA3811" t="str">
        <f>VLOOKUP($B3811,Sheet1!A:E,5,FALSE)</f>
        <v>Spanish Harlem/ "El Barrio", Latin American &amp; Caribbean restaurants. Bustling street life. </v>
      </c>
    </row>
    <row r="3812" spans="1:27" x14ac:dyDescent="0.2">
      <c r="A3812">
        <v>4008</v>
      </c>
      <c r="B3812" t="s">
        <v>4731</v>
      </c>
      <c r="C3812" t="s">
        <v>34</v>
      </c>
      <c r="D3812" s="1">
        <v>799000</v>
      </c>
      <c r="E3812">
        <v>3</v>
      </c>
      <c r="F3812">
        <v>2</v>
      </c>
      <c r="G3812" s="2">
        <v>2184</v>
      </c>
      <c r="H3812" t="s">
        <v>62</v>
      </c>
      <c r="I3812" t="s">
        <v>45</v>
      </c>
      <c r="J3812" s="5">
        <v>11210</v>
      </c>
      <c r="K3812" s="8" t="str">
        <f>VLOOKUP($B3812,Sheet1!A:E,3,FALSE)</f>
        <v>Flatbush</v>
      </c>
      <c r="L3812" s="8" t="str">
        <f>VLOOKUP($B3812,Sheet1!A:E,4,FALSE)</f>
        <v>B</v>
      </c>
      <c r="M3812">
        <v>-73.945016800000005</v>
      </c>
      <c r="N3812">
        <v>40.628458600000002</v>
      </c>
      <c r="O3812" s="13">
        <f>VLOOKUP($B3812,Sheet2!A:F,6,FALSE)</f>
        <v>8.5719152918567492</v>
      </c>
      <c r="P3812" s="1">
        <v>159800</v>
      </c>
      <c r="Q3812" s="3">
        <v>6.7500000000000004E-2</v>
      </c>
      <c r="R3812">
        <v>30</v>
      </c>
      <c r="S3812" s="1">
        <v>639200</v>
      </c>
      <c r="T3812" s="1">
        <v>4145.84</v>
      </c>
      <c r="U3812" s="1">
        <v>811.34</v>
      </c>
      <c r="V3812" s="1">
        <v>166.46</v>
      </c>
      <c r="W3812" s="4">
        <v>600</v>
      </c>
      <c r="X3812" s="1">
        <v>5723.64</v>
      </c>
      <c r="Y3812">
        <v>6</v>
      </c>
      <c r="Z3812">
        <v>14</v>
      </c>
      <c r="AA3812" t="str">
        <f>VLOOKUP($B3812,Sheet1!A:E,5,FALSE)</f>
        <v>Family friendly neighborhood, Open Space, South of Prospect Park, more affordable, having Carribean &amp; Haitian Influence.</v>
      </c>
    </row>
    <row r="3813" spans="1:27" x14ac:dyDescent="0.2">
      <c r="A3813">
        <v>4009</v>
      </c>
      <c r="B3813" t="s">
        <v>4732</v>
      </c>
      <c r="C3813" t="s">
        <v>34</v>
      </c>
      <c r="D3813" s="1">
        <v>715000</v>
      </c>
      <c r="E3813">
        <v>4</v>
      </c>
      <c r="F3813">
        <v>2</v>
      </c>
      <c r="G3813" s="2">
        <v>1866</v>
      </c>
      <c r="H3813" t="s">
        <v>4733</v>
      </c>
      <c r="I3813" t="s">
        <v>54</v>
      </c>
      <c r="J3813" s="5">
        <v>10473</v>
      </c>
      <c r="K3813" s="8" t="str">
        <f>VLOOKUP($B3813,Sheet1!A:E,3,FALSE)</f>
        <v>Clason Point</v>
      </c>
      <c r="L3813" s="8" t="str">
        <f>VLOOKUP($B3813,Sheet1!A:E,4,FALSE)</f>
        <v>C</v>
      </c>
      <c r="M3813">
        <v>-73.846253099999998</v>
      </c>
      <c r="N3813">
        <v>40.815162800000003</v>
      </c>
      <c r="O3813" s="13">
        <f>VLOOKUP($B3813,Sheet2!A:F,6,FALSE)</f>
        <v>8.6166604099325639</v>
      </c>
      <c r="P3813" s="1">
        <v>143000</v>
      </c>
      <c r="Q3813" s="3">
        <v>6.7500000000000004E-2</v>
      </c>
      <c r="R3813">
        <v>30</v>
      </c>
      <c r="S3813" s="1">
        <v>572000</v>
      </c>
      <c r="T3813" s="1">
        <v>3709.98</v>
      </c>
      <c r="U3813" s="1">
        <v>726.05</v>
      </c>
      <c r="V3813" s="1">
        <v>148.96</v>
      </c>
      <c r="W3813" s="4">
        <v>600</v>
      </c>
      <c r="X3813" s="1">
        <v>5184.99</v>
      </c>
      <c r="Y3813">
        <v>8</v>
      </c>
      <c r="Z3813">
        <v>12</v>
      </c>
      <c r="AA3813" t="str">
        <f>VLOOKUP($B3813,Sheet1!A:E,5,FALSE)</f>
        <v>Bronx, Waterfront location with family-friendly residential vibe.</v>
      </c>
    </row>
    <row r="3814" spans="1:27" x14ac:dyDescent="0.2">
      <c r="A3814">
        <v>4010</v>
      </c>
      <c r="B3814" t="s">
        <v>4734</v>
      </c>
      <c r="C3814" t="s">
        <v>26</v>
      </c>
      <c r="D3814" s="1">
        <v>925000</v>
      </c>
      <c r="E3814">
        <v>2</v>
      </c>
      <c r="F3814">
        <v>2</v>
      </c>
      <c r="G3814" s="2">
        <v>1033</v>
      </c>
      <c r="H3814" t="s">
        <v>69</v>
      </c>
      <c r="I3814" t="s">
        <v>28</v>
      </c>
      <c r="J3814" s="5">
        <v>10029</v>
      </c>
      <c r="K3814" s="8" t="str">
        <f>VLOOKUP($B3814,Sheet1!A:E,3,FALSE)</f>
        <v>East Harlem</v>
      </c>
      <c r="L3814" s="8" t="str">
        <f>VLOOKUP($B3814,Sheet1!A:E,4,FALSE)</f>
        <v>C</v>
      </c>
      <c r="M3814">
        <v>-73.946498500000004</v>
      </c>
      <c r="N3814">
        <v>40.795854599999998</v>
      </c>
      <c r="O3814" s="13">
        <f>VLOOKUP($B3814,Sheet2!A:F,6,FALSE)</f>
        <v>3.8347382076508199</v>
      </c>
      <c r="P3814" s="1">
        <v>185000</v>
      </c>
      <c r="Q3814" s="3">
        <v>6.7500000000000004E-2</v>
      </c>
      <c r="R3814">
        <v>30</v>
      </c>
      <c r="S3814" s="1">
        <v>740000</v>
      </c>
      <c r="T3814" s="1">
        <v>4799.63</v>
      </c>
      <c r="U3814" s="1">
        <v>939.29</v>
      </c>
      <c r="V3814" s="1">
        <v>192.71</v>
      </c>
      <c r="W3814" s="4">
        <v>600</v>
      </c>
      <c r="X3814" s="1">
        <v>6531.63</v>
      </c>
      <c r="Y3814">
        <v>4</v>
      </c>
      <c r="Z3814">
        <v>6</v>
      </c>
      <c r="AA3814" t="str">
        <f>VLOOKUP($B3814,Sheet1!A:E,5,FALSE)</f>
        <v>Spanish Harlem/ "El Barrio", Latin American &amp; Caribbean restaurants. Bustling street life. </v>
      </c>
    </row>
    <row r="3815" spans="1:27" x14ac:dyDescent="0.2">
      <c r="A3815">
        <v>4011</v>
      </c>
      <c r="B3815" t="s">
        <v>4735</v>
      </c>
      <c r="C3815" t="s">
        <v>87</v>
      </c>
      <c r="D3815" s="1">
        <v>750000</v>
      </c>
      <c r="E3815">
        <v>5</v>
      </c>
      <c r="F3815">
        <v>3</v>
      </c>
      <c r="G3815" s="2">
        <v>3327</v>
      </c>
      <c r="H3815" t="s">
        <v>119</v>
      </c>
      <c r="I3815" t="s">
        <v>54</v>
      </c>
      <c r="J3815" s="5">
        <v>10466</v>
      </c>
      <c r="K3815" s="8" t="str">
        <f>VLOOKUP($B3815,Sheet1!A:E,3,FALSE)</f>
        <v>Baychester</v>
      </c>
      <c r="L3815" s="8" t="str">
        <f>VLOOKUP($B3815,Sheet1!A:E,4,FALSE)</f>
        <v>C</v>
      </c>
      <c r="M3815">
        <v>-73.859572</v>
      </c>
      <c r="N3815">
        <v>40.895950499999998</v>
      </c>
      <c r="O3815" s="13">
        <f>VLOOKUP($B3815,Sheet2!A:F,6,FALSE)</f>
        <v>12.10793408481765</v>
      </c>
      <c r="P3815" s="1">
        <v>150000</v>
      </c>
      <c r="Q3815" s="3">
        <v>6.7500000000000004E-2</v>
      </c>
      <c r="R3815">
        <v>30</v>
      </c>
      <c r="S3815" s="1">
        <v>600000</v>
      </c>
      <c r="T3815" s="1">
        <v>3891.59</v>
      </c>
      <c r="U3815" s="1">
        <v>761.59</v>
      </c>
      <c r="V3815" s="1">
        <v>156.25</v>
      </c>
      <c r="W3815" s="4">
        <v>205</v>
      </c>
      <c r="X3815" s="1">
        <v>5014.43</v>
      </c>
      <c r="Y3815">
        <v>10</v>
      </c>
      <c r="Z3815">
        <v>17</v>
      </c>
      <c r="AA3815" t="str">
        <f>VLOOKUP($B3815,Sheet1!A:E,5,FALSE)</f>
        <v>Suburban feel with major retail destinations like the Bay Plaza Shopping Center.</v>
      </c>
    </row>
    <row r="3816" spans="1:27" x14ac:dyDescent="0.2">
      <c r="A3816">
        <v>4012</v>
      </c>
      <c r="B3816" t="s">
        <v>4736</v>
      </c>
      <c r="C3816" t="s">
        <v>26</v>
      </c>
      <c r="D3816" s="1">
        <v>2795000</v>
      </c>
      <c r="E3816">
        <v>2</v>
      </c>
      <c r="F3816">
        <v>2</v>
      </c>
      <c r="G3816" s="2">
        <v>1372</v>
      </c>
      <c r="H3816" t="s">
        <v>4737</v>
      </c>
      <c r="I3816" t="s">
        <v>28</v>
      </c>
      <c r="J3816" s="5">
        <v>10023</v>
      </c>
      <c r="K3816" s="8" t="str">
        <f>VLOOKUP($B3816,Sheet1!A:E,3,FALSE)</f>
        <v>Upper West Side</v>
      </c>
      <c r="L3816" s="8" t="str">
        <f>VLOOKUP($B3816,Sheet1!A:E,4,FALSE)</f>
        <v>A</v>
      </c>
      <c r="M3816">
        <v>-73.981579600000003</v>
      </c>
      <c r="N3816">
        <v>40.771681200000003</v>
      </c>
      <c r="O3816" s="13">
        <f>VLOOKUP($B3816,Sheet2!A:F,6,FALSE)</f>
        <v>1.59056025269301</v>
      </c>
      <c r="P3816" s="1">
        <v>559000</v>
      </c>
      <c r="Q3816" s="3">
        <v>6.7500000000000004E-2</v>
      </c>
      <c r="R3816">
        <v>30</v>
      </c>
      <c r="S3816" s="1">
        <v>2236000</v>
      </c>
      <c r="T3816" s="1">
        <v>14502.65</v>
      </c>
      <c r="U3816" s="1">
        <v>2838.18</v>
      </c>
      <c r="V3816" s="1">
        <v>582.29</v>
      </c>
      <c r="W3816" s="4">
        <v>205</v>
      </c>
      <c r="X3816" s="1">
        <v>18128.13</v>
      </c>
      <c r="Y3816">
        <v>4</v>
      </c>
      <c r="Z3816">
        <v>9</v>
      </c>
      <c r="AA3816" t="str">
        <f>VLOOKUP($B3816,Sheet1!A:E,5,FALSE)</f>
        <v>Western edge of Central Park, Lincoln Center, affluent area.</v>
      </c>
    </row>
    <row r="3817" spans="1:27" x14ac:dyDescent="0.2">
      <c r="A3817">
        <v>4013</v>
      </c>
      <c r="B3817" t="s">
        <v>4738</v>
      </c>
      <c r="C3817" t="s">
        <v>87</v>
      </c>
      <c r="D3817" s="1">
        <v>1560000</v>
      </c>
      <c r="E3817">
        <v>5</v>
      </c>
      <c r="F3817">
        <v>2</v>
      </c>
      <c r="G3817" s="2">
        <v>2184</v>
      </c>
      <c r="H3817" t="s">
        <v>1550</v>
      </c>
      <c r="I3817" t="s">
        <v>45</v>
      </c>
      <c r="J3817" s="5">
        <v>11204</v>
      </c>
      <c r="K3817" s="8" t="str">
        <f>VLOOKUP($B3817,Sheet1!A:E,3,FALSE)</f>
        <v>Bensonhurst</v>
      </c>
      <c r="L3817" s="8" t="str">
        <f>VLOOKUP($B3817,Sheet1!A:E,4,FALSE)</f>
        <v>B+</v>
      </c>
      <c r="M3817">
        <v>-73.988546900000003</v>
      </c>
      <c r="N3817">
        <v>40.616500899999998</v>
      </c>
      <c r="O3817" s="13">
        <f>VLOOKUP($B3817,Sheet2!A:F,6,FALSE)</f>
        <v>9.1315310103369178</v>
      </c>
      <c r="P3817" s="1">
        <v>312000</v>
      </c>
      <c r="Q3817" s="3">
        <v>6.7500000000000004E-2</v>
      </c>
      <c r="R3817">
        <v>30</v>
      </c>
      <c r="S3817" s="1">
        <v>1248000</v>
      </c>
      <c r="T3817" s="1">
        <v>8094.5</v>
      </c>
      <c r="U3817" s="1">
        <v>1584.1</v>
      </c>
      <c r="V3817" s="1">
        <v>325</v>
      </c>
      <c r="W3817" s="4">
        <v>205</v>
      </c>
      <c r="X3817" s="1">
        <v>10208.61</v>
      </c>
      <c r="Y3817">
        <v>10</v>
      </c>
      <c r="Z3817">
        <v>14</v>
      </c>
      <c r="AA3817" t="str">
        <f>VLOOKUP($B3817,Sheet1!A:E,5,FALSE)</f>
        <v>Bay Parkway being the primary commercial area with shops &amp; dining, Italian-American heritage, large Bensonhurst Park, and many more niche local markets.</v>
      </c>
    </row>
    <row r="3818" spans="1:27" x14ac:dyDescent="0.2">
      <c r="A3818">
        <v>4014</v>
      </c>
      <c r="B3818" t="s">
        <v>4739</v>
      </c>
      <c r="C3818" t="s">
        <v>52</v>
      </c>
      <c r="D3818" s="1">
        <v>4650000</v>
      </c>
      <c r="E3818">
        <v>3</v>
      </c>
      <c r="F3818">
        <v>3</v>
      </c>
      <c r="G3818" s="2">
        <v>2184</v>
      </c>
      <c r="H3818" t="s">
        <v>39</v>
      </c>
      <c r="I3818" t="s">
        <v>28</v>
      </c>
      <c r="J3818" s="5">
        <v>10021</v>
      </c>
      <c r="K3818" s="8" t="str">
        <f>VLOOKUP($B3818,Sheet1!A:E,3,FALSE)</f>
        <v>Upper East Side</v>
      </c>
      <c r="L3818" s="8" t="str">
        <f>VLOOKUP($B3818,Sheet1!A:E,4,FALSE)</f>
        <v>A</v>
      </c>
      <c r="M3818">
        <v>-73.957261900000006</v>
      </c>
      <c r="N3818">
        <v>40.768085200000002</v>
      </c>
      <c r="O3818" s="13">
        <f>VLOOKUP($B3818,Sheet2!A:F,6,FALSE)</f>
        <v>1.9879117456350519</v>
      </c>
      <c r="P3818" s="1">
        <v>930000</v>
      </c>
      <c r="Q3818" s="3">
        <v>6.7500000000000004E-2</v>
      </c>
      <c r="R3818">
        <v>30</v>
      </c>
      <c r="S3818" s="1">
        <v>3720000</v>
      </c>
      <c r="T3818" s="1">
        <v>24127.85</v>
      </c>
      <c r="U3818" s="1">
        <v>4721.84</v>
      </c>
      <c r="V3818" s="1">
        <v>968.75</v>
      </c>
      <c r="W3818" s="4">
        <v>550</v>
      </c>
      <c r="X3818" s="1">
        <v>30368.44</v>
      </c>
      <c r="Y3818">
        <v>6</v>
      </c>
      <c r="Z3818">
        <v>11</v>
      </c>
      <c r="AA3818" t="str">
        <f>VLOOKUP($B3818,Sheet1!A:E,5,FALSE)</f>
        <v>Posh neighborhood, private schools, expensive supermarkets, iconic museums. </v>
      </c>
    </row>
    <row r="3819" spans="1:27" x14ac:dyDescent="0.2">
      <c r="A3819">
        <v>4015</v>
      </c>
      <c r="B3819" t="s">
        <v>4740</v>
      </c>
      <c r="C3819" t="s">
        <v>87</v>
      </c>
      <c r="D3819" s="1">
        <v>1100000</v>
      </c>
      <c r="E3819">
        <v>8</v>
      </c>
      <c r="F3819">
        <v>3</v>
      </c>
      <c r="G3819" s="2">
        <v>3312</v>
      </c>
      <c r="H3819" t="s">
        <v>4741</v>
      </c>
      <c r="I3819" t="s">
        <v>54</v>
      </c>
      <c r="J3819" s="5">
        <v>10462</v>
      </c>
      <c r="K3819" s="8" t="str">
        <f>VLOOKUP($B3819,Sheet1!A:E,3,FALSE)</f>
        <v>Castle Hill</v>
      </c>
      <c r="L3819" s="8" t="str">
        <f>VLOOKUP($B3819,Sheet1!A:E,4,FALSE)</f>
        <v>C</v>
      </c>
      <c r="M3819">
        <v>-73.852542700000001</v>
      </c>
      <c r="N3819">
        <v>40.831525200000002</v>
      </c>
      <c r="O3819" s="13">
        <f>VLOOKUP($B3819,Sheet2!A:F,6,FALSE)</f>
        <v>9.0077571300078816</v>
      </c>
      <c r="P3819" s="1">
        <v>220000</v>
      </c>
      <c r="Q3819" s="3">
        <v>6.7500000000000004E-2</v>
      </c>
      <c r="R3819">
        <v>30</v>
      </c>
      <c r="S3819" s="1">
        <v>880000</v>
      </c>
      <c r="T3819" s="1">
        <v>5707.66</v>
      </c>
      <c r="U3819" s="1">
        <v>1117</v>
      </c>
      <c r="V3819" s="1">
        <v>229.17</v>
      </c>
      <c r="W3819" s="4">
        <v>375</v>
      </c>
      <c r="X3819" s="1">
        <v>7428.82</v>
      </c>
      <c r="Y3819">
        <v>16</v>
      </c>
      <c r="Z3819">
        <v>17</v>
      </c>
      <c r="AA3819" t="str">
        <f>VLOOKUP($B3819,Sheet1!A:E,5,FALSE)</f>
        <v>Residential neighborhood, suburban feeling, with scenic waterfront views.</v>
      </c>
    </row>
    <row r="3820" spans="1:27" x14ac:dyDescent="0.2">
      <c r="A3820">
        <v>4016</v>
      </c>
      <c r="B3820" t="s">
        <v>4742</v>
      </c>
      <c r="C3820" t="s">
        <v>188</v>
      </c>
      <c r="D3820" s="1">
        <v>780000</v>
      </c>
      <c r="E3820">
        <v>3</v>
      </c>
      <c r="F3820">
        <v>2</v>
      </c>
      <c r="G3820" s="2">
        <v>1900</v>
      </c>
      <c r="H3820" t="s">
        <v>47</v>
      </c>
      <c r="I3820" t="s">
        <v>65</v>
      </c>
      <c r="J3820" s="5">
        <v>11363</v>
      </c>
      <c r="K3820" s="8" t="str">
        <f>VLOOKUP($B3820,Sheet1!A:E,3,FALSE)</f>
        <v>Douglaston</v>
      </c>
      <c r="L3820" s="8" t="str">
        <f>VLOOKUP($B3820,Sheet1!A:E,4,FALSE)</f>
        <v>A</v>
      </c>
      <c r="M3820">
        <v>-73.7407295</v>
      </c>
      <c r="N3820">
        <v>40.774255500000002</v>
      </c>
      <c r="O3820" s="13">
        <f>VLOOKUP($B3820,Sheet2!A:F,6,FALSE)</f>
        <v>12.958042032235619</v>
      </c>
      <c r="P3820" s="1">
        <v>156000</v>
      </c>
      <c r="Q3820" s="3">
        <v>6.7500000000000004E-2</v>
      </c>
      <c r="R3820">
        <v>30</v>
      </c>
      <c r="S3820" s="1">
        <v>624000</v>
      </c>
      <c r="T3820" s="1">
        <v>4047.25</v>
      </c>
      <c r="U3820" s="1">
        <v>792.05</v>
      </c>
      <c r="V3820" s="1">
        <v>162.5</v>
      </c>
      <c r="W3820" s="4">
        <v>1700</v>
      </c>
      <c r="X3820" s="1">
        <v>6701.8</v>
      </c>
      <c r="Y3820">
        <v>6</v>
      </c>
      <c r="Z3820">
        <v>12</v>
      </c>
      <c r="AA3820" t="str">
        <f>VLOOKUP($B3820,Sheet1!A:E,5,FALSE)</f>
        <v>Historic district with large single family homes.</v>
      </c>
    </row>
    <row r="3821" spans="1:27" x14ac:dyDescent="0.2">
      <c r="A3821">
        <v>4017</v>
      </c>
      <c r="B3821" t="s">
        <v>4743</v>
      </c>
      <c r="C3821" t="s">
        <v>52</v>
      </c>
      <c r="D3821" s="1">
        <v>1199000</v>
      </c>
      <c r="E3821">
        <v>2</v>
      </c>
      <c r="F3821">
        <v>2</v>
      </c>
      <c r="G3821" s="2">
        <v>1000</v>
      </c>
      <c r="H3821" t="s">
        <v>47</v>
      </c>
      <c r="I3821" t="s">
        <v>28</v>
      </c>
      <c r="J3821" s="5">
        <v>10075</v>
      </c>
      <c r="K3821" s="8" t="str">
        <f>VLOOKUP($B3821,Sheet1!A:E,3,FALSE)</f>
        <v>Upper East Side</v>
      </c>
      <c r="L3821" s="8" t="str">
        <f>VLOOKUP($B3821,Sheet1!A:E,4,FALSE)</f>
        <v>A</v>
      </c>
      <c r="M3821">
        <v>-73.962097</v>
      </c>
      <c r="N3821">
        <v>40.775154000000001</v>
      </c>
      <c r="O3821" s="13">
        <f>VLOOKUP($B3821,Sheet2!A:F,6,FALSE)</f>
        <v>2.1911430594270871</v>
      </c>
      <c r="P3821" s="1">
        <v>239800</v>
      </c>
      <c r="Q3821" s="3">
        <v>6.7500000000000004E-2</v>
      </c>
      <c r="R3821">
        <v>30</v>
      </c>
      <c r="S3821" s="1">
        <v>959200</v>
      </c>
      <c r="T3821" s="1">
        <v>6221.35</v>
      </c>
      <c r="U3821" s="1">
        <v>1217.52</v>
      </c>
      <c r="V3821" s="1">
        <v>249.79</v>
      </c>
      <c r="W3821" s="4">
        <v>205</v>
      </c>
      <c r="X3821" s="1">
        <v>7893.67</v>
      </c>
      <c r="Y3821">
        <v>4</v>
      </c>
      <c r="Z3821">
        <v>6</v>
      </c>
      <c r="AA3821" t="str">
        <f>VLOOKUP($B3821,Sheet1!A:E,5,FALSE)</f>
        <v>Posh neighborhood, private schools, expensive supermarkets, iconic museums. </v>
      </c>
    </row>
    <row r="3822" spans="1:27" x14ac:dyDescent="0.2">
      <c r="A3822">
        <v>4018</v>
      </c>
      <c r="B3822" t="s">
        <v>4744</v>
      </c>
      <c r="C3822" t="s">
        <v>26</v>
      </c>
      <c r="D3822" s="1">
        <v>2850000</v>
      </c>
      <c r="E3822">
        <v>3</v>
      </c>
      <c r="F3822">
        <v>2</v>
      </c>
      <c r="G3822" s="2">
        <v>1912</v>
      </c>
      <c r="H3822" t="s">
        <v>31</v>
      </c>
      <c r="I3822" t="s">
        <v>45</v>
      </c>
      <c r="J3822" s="5">
        <v>11249</v>
      </c>
      <c r="K3822" s="8" t="str">
        <f>VLOOKUP($B3822,Sheet1!A:E,3,FALSE)</f>
        <v>Williamsburg</v>
      </c>
      <c r="L3822" s="8" t="str">
        <f>VLOOKUP($B3822,Sheet1!A:E,4,FALSE)</f>
        <v>B+</v>
      </c>
      <c r="M3822">
        <v>-73.9660133</v>
      </c>
      <c r="N3822">
        <v>40.710292899999999</v>
      </c>
      <c r="O3822" s="13">
        <f>VLOOKUP($B3822,Sheet2!A:F,6,FALSE)</f>
        <v>2.8469235977936331</v>
      </c>
      <c r="P3822" s="1">
        <v>570000</v>
      </c>
      <c r="Q3822" s="3">
        <v>6.7500000000000004E-2</v>
      </c>
      <c r="R3822">
        <v>30</v>
      </c>
      <c r="S3822" s="1">
        <v>2280000</v>
      </c>
      <c r="T3822" s="1">
        <v>14788.04</v>
      </c>
      <c r="U3822" s="1">
        <v>2894.03</v>
      </c>
      <c r="V3822" s="1">
        <v>593.75</v>
      </c>
      <c r="W3822" s="4">
        <v>205</v>
      </c>
      <c r="X3822" s="1">
        <v>18480.82</v>
      </c>
      <c r="Y3822">
        <v>6</v>
      </c>
      <c r="Z3822">
        <v>12</v>
      </c>
      <c r="AA3822" t="str">
        <f>VLOOKUP($B3822,Sheet1!A:E,5,FALSE)</f>
        <v>Hipsters, Trendy cafes bars resturants, Smorgasburg, "East Manhattan".</v>
      </c>
    </row>
    <row r="3823" spans="1:27" x14ac:dyDescent="0.2">
      <c r="A3823">
        <v>4019</v>
      </c>
      <c r="B3823" t="s">
        <v>4745</v>
      </c>
      <c r="C3823" t="s">
        <v>87</v>
      </c>
      <c r="D3823" s="1">
        <v>680000</v>
      </c>
      <c r="E3823">
        <v>3</v>
      </c>
      <c r="F3823">
        <v>2.5</v>
      </c>
      <c r="G3823" s="2">
        <v>2375</v>
      </c>
      <c r="H3823" t="s">
        <v>4746</v>
      </c>
      <c r="I3823" t="s">
        <v>54</v>
      </c>
      <c r="J3823" s="5">
        <v>10466</v>
      </c>
      <c r="K3823" s="8" t="str">
        <f>VLOOKUP($B3823,Sheet1!A:E,3,FALSE)</f>
        <v>Baychester</v>
      </c>
      <c r="L3823" s="8" t="str">
        <f>VLOOKUP($B3823,Sheet1!A:E,4,FALSE)</f>
        <v>C</v>
      </c>
      <c r="M3823">
        <v>-73.838544900000002</v>
      </c>
      <c r="N3823">
        <v>40.890219700000003</v>
      </c>
      <c r="O3823" s="13">
        <f>VLOOKUP($B3823,Sheet2!A:F,6,FALSE)</f>
        <v>12.429477519383591</v>
      </c>
      <c r="P3823" s="1">
        <v>136000</v>
      </c>
      <c r="Q3823" s="3">
        <v>6.7500000000000004E-2</v>
      </c>
      <c r="R3823">
        <v>30</v>
      </c>
      <c r="S3823" s="1">
        <v>544000</v>
      </c>
      <c r="T3823" s="1">
        <v>3528.37</v>
      </c>
      <c r="U3823" s="1">
        <v>690.51</v>
      </c>
      <c r="V3823" s="1">
        <v>141.66999999999999</v>
      </c>
      <c r="W3823" s="4">
        <v>550</v>
      </c>
      <c r="X3823" s="1">
        <v>4910.55</v>
      </c>
      <c r="Y3823">
        <v>6</v>
      </c>
      <c r="Z3823">
        <v>13</v>
      </c>
      <c r="AA3823" t="str">
        <f>VLOOKUP($B3823,Sheet1!A:E,5,FALSE)</f>
        <v>Suburban feel with major retail destinations like the Bay Plaza Shopping Center.</v>
      </c>
    </row>
    <row r="3824" spans="1:27" x14ac:dyDescent="0.2">
      <c r="A3824">
        <v>4020</v>
      </c>
      <c r="B3824" t="s">
        <v>4747</v>
      </c>
      <c r="C3824" t="s">
        <v>52</v>
      </c>
      <c r="D3824" s="1">
        <v>530000</v>
      </c>
      <c r="E3824">
        <v>1</v>
      </c>
      <c r="F3824">
        <v>1</v>
      </c>
      <c r="G3824" s="2">
        <v>2184</v>
      </c>
      <c r="H3824" t="s">
        <v>69</v>
      </c>
      <c r="I3824" t="s">
        <v>28</v>
      </c>
      <c r="J3824" s="5">
        <v>10016</v>
      </c>
      <c r="K3824" s="8" t="str">
        <f>VLOOKUP($B3824,Sheet1!A:E,3,FALSE)</f>
        <v>Murray Hill</v>
      </c>
      <c r="L3824" s="8" t="str">
        <f>VLOOKUP($B3824,Sheet1!A:E,4,FALSE)</f>
        <v>A</v>
      </c>
      <c r="M3824">
        <v>-73.981189900000004</v>
      </c>
      <c r="N3824">
        <v>40.747802499999999</v>
      </c>
      <c r="O3824" s="13">
        <f>VLOOKUP($B3824,Sheet2!A:F,6,FALSE)</f>
        <v>0.23315688973868309</v>
      </c>
      <c r="P3824" s="1">
        <v>106000</v>
      </c>
      <c r="Q3824" s="3">
        <v>6.7500000000000004E-2</v>
      </c>
      <c r="R3824">
        <v>30</v>
      </c>
      <c r="S3824" s="1">
        <v>424000</v>
      </c>
      <c r="T3824" s="1">
        <v>2750.06</v>
      </c>
      <c r="U3824" s="1">
        <v>538.19000000000005</v>
      </c>
      <c r="V3824" s="1">
        <v>110.42</v>
      </c>
      <c r="W3824" s="4">
        <v>600</v>
      </c>
      <c r="X3824" s="1">
        <v>3998.66</v>
      </c>
      <c r="Y3824">
        <v>2</v>
      </c>
      <c r="Z3824">
        <v>18</v>
      </c>
      <c r="AA3824" t="str">
        <f>VLOOKUP($B3824,Sheet1!A:E,5,FALSE)</f>
        <v>Great spot for connecting with new people, Financial &amp; Tech sector workers, fast paced way of life</v>
      </c>
    </row>
    <row r="3825" spans="1:27" x14ac:dyDescent="0.2">
      <c r="A3825">
        <v>4021</v>
      </c>
      <c r="B3825" t="s">
        <v>4748</v>
      </c>
      <c r="C3825" t="s">
        <v>188</v>
      </c>
      <c r="D3825" s="1">
        <v>595000</v>
      </c>
      <c r="E3825">
        <v>1</v>
      </c>
      <c r="F3825">
        <v>1</v>
      </c>
      <c r="G3825" s="2">
        <v>2184</v>
      </c>
      <c r="H3825" t="s">
        <v>47</v>
      </c>
      <c r="I3825" t="s">
        <v>28</v>
      </c>
      <c r="J3825" s="5">
        <v>10014</v>
      </c>
      <c r="K3825" s="8" t="str">
        <f>VLOOKUP($B3825,Sheet1!A:E,3,FALSE)</f>
        <v>Greenwich Village</v>
      </c>
      <c r="L3825" s="8" t="str">
        <f>VLOOKUP($B3825,Sheet1!A:E,4,FALSE)</f>
        <v>A</v>
      </c>
      <c r="M3825">
        <v>-74.003065899999996</v>
      </c>
      <c r="N3825">
        <v>40.727176299999996</v>
      </c>
      <c r="O3825" s="13">
        <f>VLOOKUP($B3825,Sheet2!A:F,6,FALSE)</f>
        <v>1.756938857473668</v>
      </c>
      <c r="P3825" s="1">
        <v>119000</v>
      </c>
      <c r="Q3825" s="3">
        <v>6.7500000000000004E-2</v>
      </c>
      <c r="R3825">
        <v>30</v>
      </c>
      <c r="S3825" s="1">
        <v>476000</v>
      </c>
      <c r="T3825" s="1">
        <v>3087.33</v>
      </c>
      <c r="U3825" s="1">
        <v>604.19000000000005</v>
      </c>
      <c r="V3825" s="1">
        <v>123.96</v>
      </c>
      <c r="W3825" s="4">
        <v>550</v>
      </c>
      <c r="X3825" s="1">
        <v>4365.4799999999996</v>
      </c>
      <c r="Y3825">
        <v>2</v>
      </c>
      <c r="Z3825">
        <v>18</v>
      </c>
      <c r="AA3825" t="str">
        <f>VLOOKUP($B3825,Sheet1!A:E,5,FALSE)</f>
        <v>Manhattan, Washington Square Park, where NYU Campus is.</v>
      </c>
    </row>
    <row r="3826" spans="1:27" x14ac:dyDescent="0.2">
      <c r="A3826">
        <v>4022</v>
      </c>
      <c r="B3826" t="s">
        <v>4749</v>
      </c>
      <c r="C3826" t="s">
        <v>52</v>
      </c>
      <c r="D3826" s="1">
        <v>475000</v>
      </c>
      <c r="E3826">
        <v>2</v>
      </c>
      <c r="F3826">
        <v>1</v>
      </c>
      <c r="G3826" s="2">
        <v>2184</v>
      </c>
      <c r="H3826" t="s">
        <v>39</v>
      </c>
      <c r="I3826" t="s">
        <v>65</v>
      </c>
      <c r="J3826" s="5">
        <v>11106</v>
      </c>
      <c r="K3826" s="8" t="str">
        <f>VLOOKUP($B3826,Sheet1!A:E,3,FALSE)</f>
        <v>Long Island City</v>
      </c>
      <c r="L3826" s="8" t="str">
        <f>VLOOKUP($B3826,Sheet1!A:E,4,FALSE)</f>
        <v>B+</v>
      </c>
      <c r="M3826">
        <v>-73.934810999999996</v>
      </c>
      <c r="N3826">
        <v>40.764046800000003</v>
      </c>
      <c r="O3826" s="13">
        <f>VLOOKUP($B3826,Sheet2!A:F,6,FALSE)</f>
        <v>2.856285244844559</v>
      </c>
      <c r="P3826" s="1">
        <v>95000</v>
      </c>
      <c r="Q3826" s="3">
        <v>6.7500000000000004E-2</v>
      </c>
      <c r="R3826">
        <v>30</v>
      </c>
      <c r="S3826" s="1">
        <v>380000</v>
      </c>
      <c r="T3826" s="1">
        <v>2464.67</v>
      </c>
      <c r="U3826" s="1">
        <v>482.34</v>
      </c>
      <c r="V3826" s="1">
        <v>98.96</v>
      </c>
      <c r="W3826" s="4">
        <v>375</v>
      </c>
      <c r="X3826" s="1">
        <v>3420.97</v>
      </c>
      <c r="Y3826">
        <v>4</v>
      </c>
      <c r="Z3826">
        <v>18</v>
      </c>
      <c r="AA3826" t="str">
        <f>VLOOKUP($B3826,Sheet1!A:E,5,FALSE)</f>
        <v>Modern buildings, luxury apartments in Queens, close to Manhattan. Young professionals and young families.</v>
      </c>
    </row>
    <row r="3827" spans="1:27" x14ac:dyDescent="0.2">
      <c r="A3827">
        <v>4023</v>
      </c>
      <c r="B3827" t="s">
        <v>4750</v>
      </c>
      <c r="C3827" t="s">
        <v>87</v>
      </c>
      <c r="D3827" s="1">
        <v>2700000</v>
      </c>
      <c r="E3827">
        <v>16</v>
      </c>
      <c r="F3827">
        <v>8</v>
      </c>
      <c r="G3827" s="2">
        <v>8000</v>
      </c>
      <c r="H3827" t="s">
        <v>1568</v>
      </c>
      <c r="I3827" t="s">
        <v>45</v>
      </c>
      <c r="J3827" s="5">
        <v>11222</v>
      </c>
      <c r="K3827" s="8" t="str">
        <f>VLOOKUP($B3827,Sheet1!A:E,3,FALSE)</f>
        <v>Green Point</v>
      </c>
      <c r="L3827" s="8" t="str">
        <f>VLOOKUP($B3827,Sheet1!A:E,4,FALSE)</f>
        <v>A+</v>
      </c>
      <c r="M3827">
        <v>-73.947396900000001</v>
      </c>
      <c r="N3827">
        <v>40.724470599999997</v>
      </c>
      <c r="O3827" s="13">
        <f>VLOOKUP($B3827,Sheet2!A:F,6,FALSE)</f>
        <v>2.6089807590715979</v>
      </c>
      <c r="P3827" s="1">
        <v>540000</v>
      </c>
      <c r="Q3827" s="3">
        <v>6.7500000000000004E-2</v>
      </c>
      <c r="R3827">
        <v>30</v>
      </c>
      <c r="S3827" s="1">
        <v>2160000</v>
      </c>
      <c r="T3827" s="1">
        <v>14009.72</v>
      </c>
      <c r="U3827" s="1">
        <v>2741.72</v>
      </c>
      <c r="V3827" s="1">
        <v>562.5</v>
      </c>
      <c r="W3827" s="4">
        <v>375</v>
      </c>
      <c r="X3827" s="1">
        <v>17688.93</v>
      </c>
      <c r="Y3827">
        <v>32</v>
      </c>
      <c r="Z3827">
        <v>20</v>
      </c>
      <c r="AA3827" t="str">
        <f>VLOOKUP($B3827,Sheet1!A:E,5,FALSE)</f>
        <v>Polish-American community by McCarren Park.</v>
      </c>
    </row>
    <row r="3828" spans="1:27" x14ac:dyDescent="0.2">
      <c r="A3828">
        <v>4024</v>
      </c>
      <c r="B3828" t="s">
        <v>4751</v>
      </c>
      <c r="C3828" t="s">
        <v>87</v>
      </c>
      <c r="D3828" s="1">
        <v>900000</v>
      </c>
      <c r="E3828">
        <v>8</v>
      </c>
      <c r="F3828">
        <v>5</v>
      </c>
      <c r="G3828" s="2">
        <v>2028</v>
      </c>
      <c r="H3828" t="s">
        <v>119</v>
      </c>
      <c r="I3828" t="s">
        <v>54</v>
      </c>
      <c r="J3828" s="5">
        <v>10452</v>
      </c>
      <c r="K3828" s="8" t="str">
        <f>VLOOKUP($B3828,Sheet1!A:E,3,FALSE)</f>
        <v>High Bridge</v>
      </c>
      <c r="L3828" s="8" t="str">
        <f>VLOOKUP($B3828,Sheet1!A:E,4,FALSE)</f>
        <v>C</v>
      </c>
      <c r="M3828">
        <v>-73.929169700000003</v>
      </c>
      <c r="N3828">
        <v>40.8322942</v>
      </c>
      <c r="O3828" s="13">
        <f>VLOOKUP($B3828,Sheet2!A:F,6,FALSE)</f>
        <v>6.4718427445151274</v>
      </c>
      <c r="P3828" s="1">
        <v>180000</v>
      </c>
      <c r="Q3828" s="3">
        <v>6.7500000000000004E-2</v>
      </c>
      <c r="R3828">
        <v>30</v>
      </c>
      <c r="S3828" s="1">
        <v>720000</v>
      </c>
      <c r="T3828" s="1">
        <v>4669.91</v>
      </c>
      <c r="U3828" s="1">
        <v>913.91</v>
      </c>
      <c r="V3828" s="1">
        <v>187.5</v>
      </c>
      <c r="W3828" s="4">
        <v>600</v>
      </c>
      <c r="X3828" s="1">
        <v>6371.31</v>
      </c>
      <c r="Y3828">
        <v>16</v>
      </c>
      <c r="Z3828">
        <v>7</v>
      </c>
      <c r="AA3828" t="str">
        <f>VLOOKUP($B3828,Sheet1!A:E,5,FALSE)</f>
        <v> High Bridge connecting Manhattan &amp; Bronx, near Yankee Stadium. High poverty rates.</v>
      </c>
    </row>
    <row r="3829" spans="1:27" x14ac:dyDescent="0.2">
      <c r="A3829">
        <v>4025</v>
      </c>
      <c r="B3829" t="s">
        <v>4752</v>
      </c>
      <c r="C3829" t="s">
        <v>34</v>
      </c>
      <c r="D3829" s="1">
        <v>1049000</v>
      </c>
      <c r="E3829">
        <v>3</v>
      </c>
      <c r="F3829">
        <v>1</v>
      </c>
      <c r="G3829" s="2">
        <v>1683</v>
      </c>
      <c r="H3829" t="s">
        <v>2061</v>
      </c>
      <c r="I3829" t="s">
        <v>45</v>
      </c>
      <c r="J3829" s="5">
        <v>11209</v>
      </c>
      <c r="K3829" s="8" t="str">
        <f>VLOOKUP($B3829,Sheet1!A:E,3,FALSE)</f>
        <v>Bay Ridge</v>
      </c>
      <c r="L3829" s="8" t="str">
        <f>VLOOKUP($B3829,Sheet1!A:E,4,FALSE)</f>
        <v>B+</v>
      </c>
      <c r="M3829">
        <v>-74.025341699999998</v>
      </c>
      <c r="N3829">
        <v>40.6249039</v>
      </c>
      <c r="O3829" s="13">
        <f>VLOOKUP($B3829,Sheet2!A:F,6,FALSE)</f>
        <v>8.8035249764273562</v>
      </c>
      <c r="P3829" s="1">
        <v>209800</v>
      </c>
      <c r="Q3829" s="3">
        <v>6.7500000000000004E-2</v>
      </c>
      <c r="R3829">
        <v>30</v>
      </c>
      <c r="S3829" s="1">
        <v>839200</v>
      </c>
      <c r="T3829" s="1">
        <v>5443.04</v>
      </c>
      <c r="U3829" s="1">
        <v>1065.21</v>
      </c>
      <c r="V3829" s="1">
        <v>218.54</v>
      </c>
      <c r="W3829" s="4">
        <v>205</v>
      </c>
      <c r="X3829" s="1">
        <v>6931.78</v>
      </c>
      <c r="Y3829">
        <v>6</v>
      </c>
      <c r="Z3829">
        <v>14</v>
      </c>
      <c r="AA3829" t="str">
        <f>VLOOKUP($B3829,Sheet1!A:E,5,FALSE)</f>
        <v>South Brooklyn Neighborhood known for elaborate Christmas light in Dyker Heights.</v>
      </c>
    </row>
    <row r="3830" spans="1:27" x14ac:dyDescent="0.2">
      <c r="A3830">
        <v>4026</v>
      </c>
      <c r="B3830" t="s">
        <v>4753</v>
      </c>
      <c r="C3830" t="s">
        <v>87</v>
      </c>
      <c r="D3830" s="1">
        <v>995000</v>
      </c>
      <c r="E3830">
        <v>7</v>
      </c>
      <c r="F3830">
        <v>5</v>
      </c>
      <c r="G3830" s="2">
        <v>2184</v>
      </c>
      <c r="H3830" t="s">
        <v>4754</v>
      </c>
      <c r="I3830" t="s">
        <v>65</v>
      </c>
      <c r="J3830" s="5">
        <v>11414</v>
      </c>
      <c r="K3830" s="8" t="str">
        <f>VLOOKUP($B3830,Sheet1!A:E,3,FALSE)</f>
        <v>Howard Beach</v>
      </c>
      <c r="L3830" s="8" t="str">
        <f>VLOOKUP($B3830,Sheet1!A:E,4,FALSE)</f>
        <v>B</v>
      </c>
      <c r="M3830">
        <v>-73.855497499999998</v>
      </c>
      <c r="N3830">
        <v>40.664291300000002</v>
      </c>
      <c r="O3830" s="13">
        <f>VLOOKUP($B3830,Sheet2!A:F,6,FALSE)</f>
        <v>8.9758761934396833</v>
      </c>
      <c r="P3830" s="1">
        <v>199000</v>
      </c>
      <c r="Q3830" s="3">
        <v>6.7500000000000004E-2</v>
      </c>
      <c r="R3830">
        <v>30</v>
      </c>
      <c r="S3830" s="1">
        <v>796000</v>
      </c>
      <c r="T3830" s="1">
        <v>5162.84</v>
      </c>
      <c r="U3830" s="1">
        <v>1010.37</v>
      </c>
      <c r="V3830" s="1">
        <v>207.29</v>
      </c>
      <c r="W3830" s="4">
        <v>205</v>
      </c>
      <c r="X3830" s="1">
        <v>6585.51</v>
      </c>
      <c r="Y3830">
        <v>14</v>
      </c>
      <c r="Z3830">
        <v>8</v>
      </c>
      <c r="AA3830" t="str">
        <f>VLOOKUP($B3830,Sheet1!A:E,5,FALSE)</f>
        <v>Waterfront views and suburban atmosphere.</v>
      </c>
    </row>
    <row r="3831" spans="1:27" x14ac:dyDescent="0.2">
      <c r="A3831">
        <v>4027</v>
      </c>
      <c r="B3831" t="s">
        <v>4755</v>
      </c>
      <c r="C3831" t="s">
        <v>52</v>
      </c>
      <c r="D3831" s="1">
        <v>245000</v>
      </c>
      <c r="E3831">
        <v>1</v>
      </c>
      <c r="F3831">
        <v>1</v>
      </c>
      <c r="G3831">
        <v>550</v>
      </c>
      <c r="H3831" t="s">
        <v>2061</v>
      </c>
      <c r="I3831" t="s">
        <v>45</v>
      </c>
      <c r="J3831" s="5">
        <v>11209</v>
      </c>
      <c r="K3831" s="8" t="str">
        <f>VLOOKUP($B3831,Sheet1!A:E,3,FALSE)</f>
        <v>Bay Ridge</v>
      </c>
      <c r="L3831" s="8" t="str">
        <f>VLOOKUP($B3831,Sheet1!A:E,4,FALSE)</f>
        <v>B+</v>
      </c>
      <c r="M3831">
        <v>-74.029997300000005</v>
      </c>
      <c r="N3831">
        <v>40.633900099999998</v>
      </c>
      <c r="O3831" s="13">
        <f>VLOOKUP($B3831,Sheet2!A:F,6,FALSE)</f>
        <v>8.2678016334723701</v>
      </c>
      <c r="P3831" s="1">
        <v>49000</v>
      </c>
      <c r="Q3831" s="3">
        <v>6.7500000000000004E-2</v>
      </c>
      <c r="R3831">
        <v>30</v>
      </c>
      <c r="S3831" s="1">
        <v>196000</v>
      </c>
      <c r="T3831" s="1">
        <v>1271.25</v>
      </c>
      <c r="U3831" s="1">
        <v>248.79</v>
      </c>
      <c r="V3831" s="1">
        <v>51.04</v>
      </c>
      <c r="W3831" s="4">
        <v>205</v>
      </c>
      <c r="X3831" s="1">
        <v>1776.08</v>
      </c>
      <c r="Y3831">
        <v>2</v>
      </c>
      <c r="Z3831">
        <v>5</v>
      </c>
      <c r="AA3831" t="str">
        <f>VLOOKUP($B3831,Sheet1!A:E,5,FALSE)</f>
        <v>South Brooklyn Neighborhood known for elaborate Christmas light in Dyker Heights.</v>
      </c>
    </row>
    <row r="3832" spans="1:27" x14ac:dyDescent="0.2">
      <c r="A3832">
        <v>4028</v>
      </c>
      <c r="B3832" t="s">
        <v>4756</v>
      </c>
      <c r="C3832" t="s">
        <v>26</v>
      </c>
      <c r="D3832" s="1">
        <v>695000</v>
      </c>
      <c r="E3832">
        <v>2</v>
      </c>
      <c r="F3832">
        <v>2</v>
      </c>
      <c r="G3832" s="2">
        <v>1080</v>
      </c>
      <c r="H3832" t="s">
        <v>401</v>
      </c>
      <c r="I3832" t="s">
        <v>45</v>
      </c>
      <c r="J3832" s="5">
        <v>11224</v>
      </c>
      <c r="K3832" s="8" t="str">
        <f>VLOOKUP($B3832,Sheet1!A:E,3,FALSE)</f>
        <v>Coney Island</v>
      </c>
      <c r="L3832" s="8" t="str">
        <f>VLOOKUP($B3832,Sheet1!A:E,4,FALSE)</f>
        <v>C</v>
      </c>
      <c r="M3832">
        <v>-73.974764399999998</v>
      </c>
      <c r="N3832">
        <v>40.5754825</v>
      </c>
      <c r="O3832" s="13">
        <f>VLOOKUP($B3832,Sheet2!A:F,6,FALSE)</f>
        <v>11.97348440911879</v>
      </c>
      <c r="P3832" s="1">
        <v>139000</v>
      </c>
      <c r="Q3832" s="3">
        <v>6.7500000000000004E-2</v>
      </c>
      <c r="R3832">
        <v>30</v>
      </c>
      <c r="S3832" s="1">
        <v>556000</v>
      </c>
      <c r="T3832" s="1">
        <v>3606.21</v>
      </c>
      <c r="U3832" s="1">
        <v>705.74</v>
      </c>
      <c r="V3832" s="1">
        <v>144.79</v>
      </c>
      <c r="W3832" s="4">
        <v>600</v>
      </c>
      <c r="X3832" s="1">
        <v>5056.7299999999996</v>
      </c>
      <c r="Y3832">
        <v>4</v>
      </c>
      <c r="Z3832">
        <v>7</v>
      </c>
      <c r="AA3832" t="str">
        <f>VLOOKUP($B3832,Sheet1!A:E,5,FALSE)</f>
        <v>Amusement parks by the boardwalk in Brooklyn, end of the D subway line.</v>
      </c>
    </row>
    <row r="3833" spans="1:27" x14ac:dyDescent="0.2">
      <c r="A3833">
        <v>4029</v>
      </c>
      <c r="B3833" t="s">
        <v>4757</v>
      </c>
      <c r="C3833" t="s">
        <v>163</v>
      </c>
      <c r="D3833" s="1">
        <v>436000</v>
      </c>
      <c r="E3833">
        <v>2</v>
      </c>
      <c r="F3833">
        <v>1</v>
      </c>
      <c r="G3833">
        <v>912</v>
      </c>
      <c r="H3833" t="s">
        <v>1903</v>
      </c>
      <c r="I3833" t="s">
        <v>36</v>
      </c>
      <c r="J3833" s="5">
        <v>10309</v>
      </c>
      <c r="K3833" s="8" t="str">
        <f>VLOOKUP($B3833,Sheet1!A:E,3,FALSE)</f>
        <v>South Shore</v>
      </c>
      <c r="L3833" s="8" t="str">
        <f>VLOOKUP($B3833,Sheet1!A:E,4,FALSE)</f>
        <v>B</v>
      </c>
      <c r="M3833">
        <v>-74.195221099999998</v>
      </c>
      <c r="N3833">
        <v>40.513231900000001</v>
      </c>
      <c r="O3833" s="13">
        <f>VLOOKUP($B3833,Sheet2!A:F,6,FALSE)</f>
        <v>19.643812623685761</v>
      </c>
      <c r="P3833" s="1">
        <v>87200</v>
      </c>
      <c r="Q3833" s="3">
        <v>6.7500000000000004E-2</v>
      </c>
      <c r="R3833">
        <v>30</v>
      </c>
      <c r="S3833" s="1">
        <v>348800</v>
      </c>
      <c r="T3833" s="1">
        <v>2262.31</v>
      </c>
      <c r="U3833" s="1">
        <v>442.74</v>
      </c>
      <c r="V3833" s="1">
        <v>90.83</v>
      </c>
      <c r="W3833" s="4">
        <v>600</v>
      </c>
      <c r="X3833" s="1">
        <v>3395.88</v>
      </c>
      <c r="Y3833">
        <v>4</v>
      </c>
      <c r="Z3833">
        <v>8</v>
      </c>
      <c r="AA3833" t="str">
        <f>VLOOKUP($B3833,Sheet1!A:E,5,FALSE)</f>
        <v>Southern coastline of Long island, costal communities &amp; beaches such as Long Beach, Jones Beach, Fire Island, Hempstead.</v>
      </c>
    </row>
    <row r="3834" spans="1:27" x14ac:dyDescent="0.2">
      <c r="A3834">
        <v>4030</v>
      </c>
      <c r="B3834" t="s">
        <v>4758</v>
      </c>
      <c r="C3834" t="s">
        <v>26</v>
      </c>
      <c r="D3834" s="1">
        <v>555000</v>
      </c>
      <c r="E3834">
        <v>2</v>
      </c>
      <c r="F3834">
        <v>1</v>
      </c>
      <c r="G3834" s="2">
        <v>2184</v>
      </c>
      <c r="H3834" t="s">
        <v>125</v>
      </c>
      <c r="I3834" t="s">
        <v>65</v>
      </c>
      <c r="J3834" s="5">
        <v>11370</v>
      </c>
      <c r="K3834" s="8" t="str">
        <f>VLOOKUP($B3834,Sheet1!A:E,3,FALSE)</f>
        <v>Elmhurst</v>
      </c>
      <c r="L3834" s="8" t="str">
        <f>VLOOKUP($B3834,Sheet1!A:E,4,FALSE)</f>
        <v>B-</v>
      </c>
      <c r="M3834">
        <v>-73.892923300000007</v>
      </c>
      <c r="N3834">
        <v>40.7689132</v>
      </c>
      <c r="O3834" s="13">
        <f>VLOOKUP($B3834,Sheet2!A:F,6,FALSE)</f>
        <v>5.04787146871245</v>
      </c>
      <c r="P3834" s="1">
        <v>111000</v>
      </c>
      <c r="Q3834" s="3">
        <v>6.7500000000000004E-2</v>
      </c>
      <c r="R3834">
        <v>30</v>
      </c>
      <c r="S3834" s="1">
        <v>444000</v>
      </c>
      <c r="T3834" s="1">
        <v>2879.78</v>
      </c>
      <c r="U3834" s="1">
        <v>563.57000000000005</v>
      </c>
      <c r="V3834" s="1">
        <v>115.63</v>
      </c>
      <c r="W3834" s="4">
        <v>600</v>
      </c>
      <c r="X3834" s="1">
        <v>4158.9799999999996</v>
      </c>
      <c r="Y3834">
        <v>4</v>
      </c>
      <c r="Z3834">
        <v>18</v>
      </c>
      <c r="AA3834" t="str">
        <f>VLOOKUP($B3834,Sheet1!A:E,5,FALSE)</f>
        <v>Queens Center Mall, Authentic food scene, very busy commercial area.</v>
      </c>
    </row>
    <row r="3835" spans="1:27" x14ac:dyDescent="0.2">
      <c r="A3835">
        <v>4031</v>
      </c>
      <c r="B3835" t="s">
        <v>4759</v>
      </c>
      <c r="C3835" t="s">
        <v>87</v>
      </c>
      <c r="D3835" s="1">
        <v>1250000</v>
      </c>
      <c r="E3835">
        <v>11</v>
      </c>
      <c r="F3835">
        <v>6</v>
      </c>
      <c r="G3835" s="2">
        <v>2184</v>
      </c>
      <c r="H3835" t="s">
        <v>589</v>
      </c>
      <c r="I3835" t="s">
        <v>65</v>
      </c>
      <c r="J3835" s="5">
        <v>11356</v>
      </c>
      <c r="K3835" s="8" t="str">
        <f>VLOOKUP($B3835,Sheet1!A:E,3,FALSE)</f>
        <v>College Point</v>
      </c>
      <c r="L3835" s="8" t="str">
        <f>VLOOKUP($B3835,Sheet1!A:E,4,FALSE)</f>
        <v>B</v>
      </c>
      <c r="M3835">
        <v>-73.852083199999996</v>
      </c>
      <c r="N3835">
        <v>40.787483999999999</v>
      </c>
      <c r="O3835" s="13">
        <f>VLOOKUP($B3835,Sheet2!A:F,6,FALSE)</f>
        <v>7.4870877802105298</v>
      </c>
      <c r="P3835" s="1">
        <v>250000</v>
      </c>
      <c r="Q3835" s="3">
        <v>6.7500000000000004E-2</v>
      </c>
      <c r="R3835">
        <v>30</v>
      </c>
      <c r="S3835" s="1">
        <v>1000000</v>
      </c>
      <c r="T3835" s="1">
        <v>6485.98</v>
      </c>
      <c r="U3835" s="1">
        <v>1269.31</v>
      </c>
      <c r="V3835" s="1">
        <v>260.42</v>
      </c>
      <c r="W3835" s="4">
        <v>600</v>
      </c>
      <c r="X3835" s="1">
        <v>8615.7099999999991</v>
      </c>
      <c r="Y3835">
        <v>22</v>
      </c>
      <c r="Z3835">
        <v>7</v>
      </c>
      <c r="AA3835" t="str">
        <f>VLOOKUP($B3835,Sheet1!A:E,5,FALSE)</f>
        <v>Large residential areas and proximity to Flushing Meadows-Corona Park.</v>
      </c>
    </row>
    <row r="3836" spans="1:27" x14ac:dyDescent="0.2">
      <c r="A3836">
        <v>4032</v>
      </c>
      <c r="B3836" t="s">
        <v>4760</v>
      </c>
      <c r="C3836" t="s">
        <v>52</v>
      </c>
      <c r="D3836" s="1">
        <v>4950000</v>
      </c>
      <c r="E3836">
        <v>2</v>
      </c>
      <c r="F3836">
        <v>2</v>
      </c>
      <c r="G3836" s="2">
        <v>2184</v>
      </c>
      <c r="H3836" t="s">
        <v>39</v>
      </c>
      <c r="I3836" t="s">
        <v>28</v>
      </c>
      <c r="J3836" s="5">
        <v>10023</v>
      </c>
      <c r="K3836" s="8" t="str">
        <f>VLOOKUP($B3836,Sheet1!A:E,3,FALSE)</f>
        <v>Upper West Side</v>
      </c>
      <c r="L3836" s="8" t="str">
        <f>VLOOKUP($B3836,Sheet1!A:E,4,FALSE)</f>
        <v>A</v>
      </c>
      <c r="M3836">
        <v>-73.9781993</v>
      </c>
      <c r="N3836">
        <v>40.773156200000003</v>
      </c>
      <c r="O3836" s="13">
        <f>VLOOKUP($B3836,Sheet2!A:F,6,FALSE)</f>
        <v>1.7217698243070649</v>
      </c>
      <c r="P3836" s="1">
        <v>990000</v>
      </c>
      <c r="Q3836" s="3">
        <v>6.7500000000000004E-2</v>
      </c>
      <c r="R3836">
        <v>30</v>
      </c>
      <c r="S3836" s="1">
        <v>3960000</v>
      </c>
      <c r="T3836" s="1">
        <v>25684.48</v>
      </c>
      <c r="U3836" s="1">
        <v>5026.4799999999996</v>
      </c>
      <c r="V3836" s="1">
        <v>1031.25</v>
      </c>
      <c r="W3836" s="4">
        <v>600</v>
      </c>
      <c r="X3836" s="1">
        <v>32342.21</v>
      </c>
      <c r="Y3836">
        <v>4</v>
      </c>
      <c r="Z3836">
        <v>14</v>
      </c>
      <c r="AA3836" t="str">
        <f>VLOOKUP($B3836,Sheet1!A:E,5,FALSE)</f>
        <v>Western edge of Central Park, Lincoln Center, affluent area.</v>
      </c>
    </row>
    <row r="3837" spans="1:27" x14ac:dyDescent="0.2">
      <c r="A3837">
        <v>4033</v>
      </c>
      <c r="B3837" t="s">
        <v>4761</v>
      </c>
      <c r="C3837" t="s">
        <v>87</v>
      </c>
      <c r="D3837" s="1">
        <v>928000</v>
      </c>
      <c r="E3837">
        <v>3</v>
      </c>
      <c r="F3837">
        <v>4</v>
      </c>
      <c r="G3837" s="2">
        <v>1640</v>
      </c>
      <c r="H3837" t="s">
        <v>481</v>
      </c>
      <c r="I3837" t="s">
        <v>45</v>
      </c>
      <c r="J3837" s="5">
        <v>11232</v>
      </c>
      <c r="K3837" s="8" t="str">
        <f>VLOOKUP($B3837,Sheet1!A:E,3,FALSE)</f>
        <v>Greenwood</v>
      </c>
      <c r="L3837" s="8" t="str">
        <f>VLOOKUP($B3837,Sheet1!A:E,4,FALSE)</f>
        <v>B</v>
      </c>
      <c r="M3837">
        <v>-74.012075199999998</v>
      </c>
      <c r="N3837">
        <v>40.6527672</v>
      </c>
      <c r="O3837" s="13">
        <f>VLOOKUP($B3837,Sheet2!A:F,6,FALSE)</f>
        <v>6.7737591401703723</v>
      </c>
      <c r="P3837" s="1">
        <v>185600</v>
      </c>
      <c r="Q3837" s="3">
        <v>6.7500000000000004E-2</v>
      </c>
      <c r="R3837">
        <v>30</v>
      </c>
      <c r="S3837" s="1">
        <v>742400</v>
      </c>
      <c r="T3837" s="1">
        <v>4815.1899999999996</v>
      </c>
      <c r="U3837" s="1">
        <v>942.34</v>
      </c>
      <c r="V3837" s="1">
        <v>193.33</v>
      </c>
      <c r="W3837" s="4">
        <v>600</v>
      </c>
      <c r="X3837" s="1">
        <v>6550.86</v>
      </c>
      <c r="Y3837">
        <v>6</v>
      </c>
      <c r="Z3837">
        <v>7</v>
      </c>
      <c r="AA3837" t="str">
        <f>VLOOKUP($B3837,Sheet1!A:E,5,FALSE)</f>
        <v>Historic Green-Wood Cemetery and residential streets.</v>
      </c>
    </row>
    <row r="3838" spans="1:27" x14ac:dyDescent="0.2">
      <c r="A3838">
        <v>4034</v>
      </c>
      <c r="B3838" t="s">
        <v>4762</v>
      </c>
      <c r="C3838" t="s">
        <v>34</v>
      </c>
      <c r="D3838" s="1">
        <v>725000</v>
      </c>
      <c r="E3838">
        <v>3</v>
      </c>
      <c r="F3838">
        <v>2</v>
      </c>
      <c r="G3838" s="2">
        <v>2184</v>
      </c>
      <c r="H3838" t="s">
        <v>406</v>
      </c>
      <c r="I3838" t="s">
        <v>65</v>
      </c>
      <c r="J3838" s="5">
        <v>11436</v>
      </c>
      <c r="K3838" s="8" t="str">
        <f>VLOOKUP($B3838,Sheet1!A:E,3,FALSE)</f>
        <v>Jamaica</v>
      </c>
      <c r="L3838" s="8" t="str">
        <f>VLOOKUP($B3838,Sheet1!A:E,4,FALSE)</f>
        <v>C</v>
      </c>
      <c r="M3838">
        <v>-73.799810500000007</v>
      </c>
      <c r="N3838">
        <v>40.676393400000002</v>
      </c>
      <c r="O3838" s="13">
        <f>VLOOKUP($B3838,Sheet2!A:F,6,FALSE)</f>
        <v>10.95249005651077</v>
      </c>
      <c r="P3838" s="1">
        <v>145000</v>
      </c>
      <c r="Q3838" s="3">
        <v>6.7500000000000004E-2</v>
      </c>
      <c r="R3838">
        <v>30</v>
      </c>
      <c r="S3838" s="1">
        <v>580000</v>
      </c>
      <c r="T3838" s="1">
        <v>3761.87</v>
      </c>
      <c r="U3838" s="1">
        <v>736.2</v>
      </c>
      <c r="V3838" s="1">
        <v>151.04</v>
      </c>
      <c r="W3838" s="4">
        <v>160</v>
      </c>
      <c r="X3838" s="1">
        <v>4809.1099999999997</v>
      </c>
      <c r="Y3838">
        <v>6</v>
      </c>
      <c r="Z3838">
        <v>14</v>
      </c>
      <c r="AA3838" t="str">
        <f>VLOOKUP($B3838,Sheet1!A:E,5,FALSE)</f>
        <v>Sectioned into 3 sub-neighborhoods, estates in the north east, west shopping areas, and South high crime area.</v>
      </c>
    </row>
    <row r="3839" spans="1:27" x14ac:dyDescent="0.2">
      <c r="A3839">
        <v>4035</v>
      </c>
      <c r="B3839" t="s">
        <v>4763</v>
      </c>
      <c r="C3839" t="s">
        <v>188</v>
      </c>
      <c r="D3839" s="1">
        <v>938000</v>
      </c>
      <c r="E3839">
        <v>2</v>
      </c>
      <c r="F3839">
        <v>2</v>
      </c>
      <c r="G3839" s="2">
        <v>1700</v>
      </c>
      <c r="H3839" t="s">
        <v>119</v>
      </c>
      <c r="I3839" t="s">
        <v>65</v>
      </c>
      <c r="J3839" s="5">
        <v>11374</v>
      </c>
      <c r="K3839" s="8" t="str">
        <f>VLOOKUP($B3839,Sheet1!A:E,3,FALSE)</f>
        <v>Rego Park</v>
      </c>
      <c r="L3839" s="8" t="str">
        <f>VLOOKUP($B3839,Sheet1!A:E,4,FALSE)</f>
        <v>B+</v>
      </c>
      <c r="M3839">
        <v>-73.858704000000003</v>
      </c>
      <c r="N3839">
        <v>40.718347799999997</v>
      </c>
      <c r="O3839" s="13">
        <f>VLOOKUP($B3839,Sheet2!A:F,6,FALSE)</f>
        <v>6.9759935841796894</v>
      </c>
      <c r="P3839" s="1">
        <v>187600</v>
      </c>
      <c r="Q3839" s="3">
        <v>6.7500000000000004E-2</v>
      </c>
      <c r="R3839">
        <v>30</v>
      </c>
      <c r="S3839" s="1">
        <v>750400</v>
      </c>
      <c r="T3839" s="1">
        <v>4867.08</v>
      </c>
      <c r="U3839" s="1">
        <v>952.49</v>
      </c>
      <c r="V3839" s="1">
        <v>195.42</v>
      </c>
      <c r="W3839" s="4">
        <v>600</v>
      </c>
      <c r="X3839" s="1">
        <v>6614.99</v>
      </c>
      <c r="Y3839">
        <v>4</v>
      </c>
      <c r="Z3839">
        <v>11</v>
      </c>
      <c r="AA3839" t="str">
        <f>VLOOKUP($B3839,Sheet1!A:E,5,FALSE)</f>
        <v>Queens Center Mall, sigificant recent immigrant populations. </v>
      </c>
    </row>
    <row r="3840" spans="1:27" x14ac:dyDescent="0.2">
      <c r="A3840">
        <v>4036</v>
      </c>
      <c r="B3840" t="s">
        <v>4764</v>
      </c>
      <c r="C3840" t="s">
        <v>52</v>
      </c>
      <c r="D3840" s="1">
        <v>199000</v>
      </c>
      <c r="E3840">
        <v>1</v>
      </c>
      <c r="F3840">
        <v>1</v>
      </c>
      <c r="G3840">
        <v>550</v>
      </c>
      <c r="H3840" t="s">
        <v>62</v>
      </c>
      <c r="I3840" t="s">
        <v>45</v>
      </c>
      <c r="J3840" s="5">
        <v>11210</v>
      </c>
      <c r="K3840" s="8" t="str">
        <f>VLOOKUP($B3840,Sheet1!A:E,3,FALSE)</f>
        <v>Flatbush</v>
      </c>
      <c r="L3840" s="8" t="str">
        <f>VLOOKUP($B3840,Sheet1!A:E,4,FALSE)</f>
        <v>B</v>
      </c>
      <c r="M3840">
        <v>-73.947966500000007</v>
      </c>
      <c r="N3840">
        <v>40.614409000000002</v>
      </c>
      <c r="O3840" s="13">
        <f>VLOOKUP($B3840,Sheet2!A:F,6,FALSE)</f>
        <v>9.4808704194488911</v>
      </c>
      <c r="P3840" s="1">
        <v>39800</v>
      </c>
      <c r="Q3840" s="3">
        <v>6.7500000000000004E-2</v>
      </c>
      <c r="R3840">
        <v>30</v>
      </c>
      <c r="S3840" s="1">
        <v>159200</v>
      </c>
      <c r="T3840" s="1">
        <v>1032.57</v>
      </c>
      <c r="U3840" s="1">
        <v>202.07</v>
      </c>
      <c r="V3840" s="1">
        <v>41.46</v>
      </c>
      <c r="W3840" s="4">
        <v>600</v>
      </c>
      <c r="X3840" s="1">
        <v>1876.1</v>
      </c>
      <c r="Y3840">
        <v>2</v>
      </c>
      <c r="Z3840">
        <v>5</v>
      </c>
      <c r="AA3840" t="str">
        <f>VLOOKUP($B3840,Sheet1!A:E,5,FALSE)</f>
        <v>Family friendly neighborhood, Open Space, South of Prospect Park, more affordable, having Carribean &amp; Haitian Influence.</v>
      </c>
    </row>
    <row r="3841" spans="1:27" x14ac:dyDescent="0.2">
      <c r="A3841">
        <v>4037</v>
      </c>
      <c r="B3841" t="s">
        <v>4765</v>
      </c>
      <c r="C3841" t="s">
        <v>87</v>
      </c>
      <c r="D3841" s="1">
        <v>854000</v>
      </c>
      <c r="E3841">
        <v>6</v>
      </c>
      <c r="F3841">
        <v>2</v>
      </c>
      <c r="G3841" s="2">
        <v>2184</v>
      </c>
      <c r="H3841" t="s">
        <v>4766</v>
      </c>
      <c r="I3841" t="s">
        <v>54</v>
      </c>
      <c r="J3841" s="5">
        <v>10458</v>
      </c>
      <c r="K3841" s="8" t="str">
        <f>VLOOKUP($B3841,Sheet1!A:E,3,FALSE)</f>
        <v>Belmont</v>
      </c>
      <c r="L3841" s="8" t="str">
        <f>VLOOKUP($B3841,Sheet1!A:E,4,FALSE)</f>
        <v>C</v>
      </c>
      <c r="M3841">
        <v>-73.891666900000004</v>
      </c>
      <c r="N3841">
        <v>40.865593500000003</v>
      </c>
      <c r="O3841" s="13">
        <f>VLOOKUP($B3841,Sheet2!A:F,6,FALSE)</f>
        <v>9.4391737611449997</v>
      </c>
      <c r="P3841" s="1">
        <v>170800</v>
      </c>
      <c r="Q3841" s="3">
        <v>6.7500000000000004E-2</v>
      </c>
      <c r="R3841">
        <v>30</v>
      </c>
      <c r="S3841" s="1">
        <v>683200</v>
      </c>
      <c r="T3841" s="1">
        <v>4431.22</v>
      </c>
      <c r="U3841" s="1">
        <v>867.19</v>
      </c>
      <c r="V3841" s="1">
        <v>177.92</v>
      </c>
      <c r="W3841" s="4">
        <v>205</v>
      </c>
      <c r="X3841" s="1">
        <v>5681.33</v>
      </c>
      <c r="Y3841">
        <v>12</v>
      </c>
      <c r="Z3841">
        <v>14</v>
      </c>
      <c r="AA3841" t="str">
        <f>VLOOKUP($B3841,Sheet1!A:E,5,FALSE)</f>
        <v>Arthur Avenue, the original Little Italy in the bronx. Still many Italian American eateries and markets.</v>
      </c>
    </row>
    <row r="3842" spans="1:27" x14ac:dyDescent="0.2">
      <c r="A3842">
        <v>4038</v>
      </c>
      <c r="B3842" t="s">
        <v>4767</v>
      </c>
      <c r="C3842" t="s">
        <v>34</v>
      </c>
      <c r="D3842" s="1">
        <v>1439000</v>
      </c>
      <c r="E3842">
        <v>4</v>
      </c>
      <c r="F3842">
        <v>2</v>
      </c>
      <c r="G3842" s="2">
        <v>2184</v>
      </c>
      <c r="H3842" t="s">
        <v>3553</v>
      </c>
      <c r="I3842" t="s">
        <v>45</v>
      </c>
      <c r="J3842" s="5">
        <v>11216</v>
      </c>
      <c r="K3842" s="8" t="str">
        <f>VLOOKUP($B3842,Sheet1!A:E,3,FALSE)</f>
        <v>Bedford-Stuyvesant</v>
      </c>
      <c r="L3842" s="8" t="str">
        <f>VLOOKUP($B3842,Sheet1!A:E,4,FALSE)</f>
        <v>C+</v>
      </c>
      <c r="M3842">
        <v>-73.9493686</v>
      </c>
      <c r="N3842">
        <v>40.6857744</v>
      </c>
      <c r="O3842" s="13">
        <f>VLOOKUP($B3842,Sheet2!A:F,6,FALSE)</f>
        <v>4.7441876297483043</v>
      </c>
      <c r="P3842" s="1">
        <v>287800</v>
      </c>
      <c r="Q3842" s="3">
        <v>6.7500000000000004E-2</v>
      </c>
      <c r="R3842">
        <v>30</v>
      </c>
      <c r="S3842" s="1">
        <v>1151200</v>
      </c>
      <c r="T3842" s="1">
        <v>7466.66</v>
      </c>
      <c r="U3842" s="1">
        <v>1461.23</v>
      </c>
      <c r="V3842" s="1">
        <v>299.79000000000002</v>
      </c>
      <c r="W3842" s="4">
        <v>205</v>
      </c>
      <c r="X3842" s="1">
        <v>9432.69</v>
      </c>
      <c r="Y3842">
        <v>8</v>
      </c>
      <c r="Z3842">
        <v>14</v>
      </c>
      <c r="AA3842" t="str">
        <f>VLOOKUP($B3842,Sheet1!A:E,5,FALSE)</f>
        <v>Bed-Stuy, Do or Die phrase, home of rappers Notorious B.I.G &amp; Jay Z, Options for soul food &amp; carribean foods.</v>
      </c>
    </row>
    <row r="3843" spans="1:27" x14ac:dyDescent="0.2">
      <c r="A3843">
        <v>4039</v>
      </c>
      <c r="B3843" t="s">
        <v>4768</v>
      </c>
      <c r="C3843" t="s">
        <v>163</v>
      </c>
      <c r="D3843" s="1">
        <v>389000</v>
      </c>
      <c r="E3843">
        <v>1</v>
      </c>
      <c r="F3843">
        <v>1</v>
      </c>
      <c r="G3843" s="2">
        <v>2184</v>
      </c>
      <c r="H3843" t="s">
        <v>3437</v>
      </c>
      <c r="I3843" t="s">
        <v>28</v>
      </c>
      <c r="J3843" s="5">
        <v>10028</v>
      </c>
      <c r="K3843" s="8" t="str">
        <f>VLOOKUP($B3843,Sheet1!A:E,3,FALSE)</f>
        <v>Upper East Side</v>
      </c>
      <c r="L3843" s="8" t="str">
        <f>VLOOKUP($B3843,Sheet1!A:E,4,FALSE)</f>
        <v>A</v>
      </c>
      <c r="M3843">
        <v>-73.956552000000002</v>
      </c>
      <c r="N3843">
        <v>40.777093000000001</v>
      </c>
      <c r="O3843" s="13">
        <f>VLOOKUP($B3843,Sheet2!A:F,6,FALSE)</f>
        <v>2.4702509741544052</v>
      </c>
      <c r="P3843" s="1">
        <v>77800</v>
      </c>
      <c r="Q3843" s="3">
        <v>6.7500000000000004E-2</v>
      </c>
      <c r="R3843">
        <v>30</v>
      </c>
      <c r="S3843" s="1">
        <v>311200</v>
      </c>
      <c r="T3843" s="1">
        <v>2018.44</v>
      </c>
      <c r="U3843" s="1">
        <v>395.01</v>
      </c>
      <c r="V3843" s="1">
        <v>81.040000000000006</v>
      </c>
      <c r="W3843" s="4">
        <v>600</v>
      </c>
      <c r="X3843" s="1">
        <v>3094.49</v>
      </c>
      <c r="Y3843">
        <v>2</v>
      </c>
      <c r="Z3843">
        <v>18</v>
      </c>
      <c r="AA3843" t="str">
        <f>VLOOKUP($B3843,Sheet1!A:E,5,FALSE)</f>
        <v>Posh neighborhood, private schools, expensive supermarkets, iconic museums. </v>
      </c>
    </row>
    <row r="3844" spans="1:27" x14ac:dyDescent="0.2">
      <c r="A3844">
        <v>4040</v>
      </c>
      <c r="B3844" t="s">
        <v>4769</v>
      </c>
      <c r="C3844" t="s">
        <v>52</v>
      </c>
      <c r="D3844" s="1">
        <v>475000</v>
      </c>
      <c r="E3844">
        <v>2</v>
      </c>
      <c r="F3844">
        <v>1</v>
      </c>
      <c r="G3844">
        <v>975</v>
      </c>
      <c r="H3844" t="s">
        <v>47</v>
      </c>
      <c r="I3844" t="s">
        <v>45</v>
      </c>
      <c r="J3844" s="5">
        <v>11214</v>
      </c>
      <c r="K3844" s="8" t="str">
        <f>VLOOKUP($B3844,Sheet1!A:E,3,FALSE)</f>
        <v>Bath Beach</v>
      </c>
      <c r="L3844" s="8" t="str">
        <f>VLOOKUP($B3844,Sheet1!A:E,4,FALSE)</f>
        <v>A-</v>
      </c>
      <c r="M3844">
        <v>-73.993975899999995</v>
      </c>
      <c r="N3844">
        <v>40.598940200000001</v>
      </c>
      <c r="O3844" s="13">
        <f>VLOOKUP($B3844,Sheet2!A:F,6,FALSE)</f>
        <v>10.35151252745273</v>
      </c>
      <c r="P3844" s="1">
        <v>95000</v>
      </c>
      <c r="Q3844" s="3">
        <v>6.7500000000000004E-2</v>
      </c>
      <c r="R3844">
        <v>30</v>
      </c>
      <c r="S3844" s="1">
        <v>380000</v>
      </c>
      <c r="T3844" s="1">
        <v>2464.67</v>
      </c>
      <c r="U3844" s="1">
        <v>482.34</v>
      </c>
      <c r="V3844" s="1">
        <v>98.96</v>
      </c>
      <c r="W3844" s="4">
        <v>600</v>
      </c>
      <c r="X3844" s="1">
        <v>3645.97</v>
      </c>
      <c r="Y3844">
        <v>4</v>
      </c>
      <c r="Z3844">
        <v>8</v>
      </c>
      <c r="AA3844" t="str">
        <f>VLOOKUP($B3844,Sheet1!A:E,5,FALSE)</f>
        <v>Residential area in South Brooklyn with waterfront views, home to a Italian-American population.</v>
      </c>
    </row>
    <row r="3845" spans="1:27" x14ac:dyDescent="0.2">
      <c r="A3845">
        <v>4041</v>
      </c>
      <c r="B3845" t="s">
        <v>4770</v>
      </c>
      <c r="C3845" t="s">
        <v>26</v>
      </c>
      <c r="D3845" s="1">
        <v>815000</v>
      </c>
      <c r="E3845">
        <v>2</v>
      </c>
      <c r="F3845">
        <v>2</v>
      </c>
      <c r="G3845" s="2">
        <v>1000</v>
      </c>
      <c r="H3845" t="s">
        <v>39</v>
      </c>
      <c r="I3845" t="s">
        <v>45</v>
      </c>
      <c r="J3845" s="5">
        <v>11235</v>
      </c>
      <c r="K3845" s="8" t="str">
        <f>VLOOKUP($B3845,Sheet1!A:E,3,FALSE)</f>
        <v>Brighton Beach</v>
      </c>
      <c r="L3845" s="8" t="str">
        <f>VLOOKUP($B3845,Sheet1!A:E,4,FALSE)</f>
        <v>B</v>
      </c>
      <c r="M3845">
        <v>-73.951475500000001</v>
      </c>
      <c r="N3845">
        <v>40.586973299999997</v>
      </c>
      <c r="O3845" s="13">
        <f>VLOOKUP($B3845,Sheet2!A:F,6,FALSE)</f>
        <v>11.309069365715089</v>
      </c>
      <c r="P3845" s="1">
        <v>163000</v>
      </c>
      <c r="Q3845" s="3">
        <v>6.7500000000000004E-2</v>
      </c>
      <c r="R3845">
        <v>30</v>
      </c>
      <c r="S3845" s="1">
        <v>652000</v>
      </c>
      <c r="T3845" s="1">
        <v>4228.8599999999997</v>
      </c>
      <c r="U3845" s="1">
        <v>827.59</v>
      </c>
      <c r="V3845" s="1">
        <v>169.79</v>
      </c>
      <c r="W3845" s="4">
        <v>600</v>
      </c>
      <c r="X3845" s="1">
        <v>5826.24</v>
      </c>
      <c r="Y3845">
        <v>4</v>
      </c>
      <c r="Z3845">
        <v>6</v>
      </c>
      <c r="AA3845" t="str">
        <f>VLOOKUP($B3845,Sheet1!A:E,5,FALSE)</f>
        <v>Large Russian-speaking community and boardwalk with beach access.</v>
      </c>
    </row>
    <row r="3846" spans="1:27" x14ac:dyDescent="0.2">
      <c r="A3846">
        <v>4042</v>
      </c>
      <c r="B3846" t="s">
        <v>4771</v>
      </c>
      <c r="C3846" t="s">
        <v>26</v>
      </c>
      <c r="D3846" s="1">
        <v>474000</v>
      </c>
      <c r="E3846">
        <v>2</v>
      </c>
      <c r="F3846">
        <v>1</v>
      </c>
      <c r="G3846">
        <v>750</v>
      </c>
      <c r="H3846" t="s">
        <v>1534</v>
      </c>
      <c r="I3846" t="s">
        <v>45</v>
      </c>
      <c r="J3846" s="5">
        <v>11232</v>
      </c>
      <c r="K3846" s="8" t="str">
        <f>VLOOKUP($B3846,Sheet1!A:E,3,FALSE)</f>
        <v>Greenwood</v>
      </c>
      <c r="L3846" s="8" t="str">
        <f>VLOOKUP($B3846,Sheet1!A:E,4,FALSE)</f>
        <v>B</v>
      </c>
      <c r="M3846">
        <v>-73.998635899999996</v>
      </c>
      <c r="N3846">
        <v>40.644271199999999</v>
      </c>
      <c r="O3846" s="13">
        <f>VLOOKUP($B3846,Sheet2!A:F,6,FALSE)</f>
        <v>7.2471484937697186</v>
      </c>
      <c r="P3846" s="1">
        <v>94800</v>
      </c>
      <c r="Q3846" s="3">
        <v>6.7500000000000004E-2</v>
      </c>
      <c r="R3846">
        <v>30</v>
      </c>
      <c r="S3846" s="1">
        <v>379200</v>
      </c>
      <c r="T3846" s="1">
        <v>2459.48</v>
      </c>
      <c r="U3846" s="1">
        <v>481.32</v>
      </c>
      <c r="V3846" s="1">
        <v>98.75</v>
      </c>
      <c r="W3846" s="4">
        <v>600</v>
      </c>
      <c r="X3846" s="1">
        <v>3639.56</v>
      </c>
      <c r="Y3846">
        <v>4</v>
      </c>
      <c r="Z3846">
        <v>6</v>
      </c>
      <c r="AA3846" t="str">
        <f>VLOOKUP($B3846,Sheet1!A:E,5,FALSE)</f>
        <v>Historic Green-Wood Cemetery and residential streets.</v>
      </c>
    </row>
    <row r="3847" spans="1:27" x14ac:dyDescent="0.2">
      <c r="A3847">
        <v>4043</v>
      </c>
      <c r="B3847" t="s">
        <v>4772</v>
      </c>
      <c r="C3847" t="s">
        <v>26</v>
      </c>
      <c r="D3847" s="1">
        <v>2350000</v>
      </c>
      <c r="E3847">
        <v>2</v>
      </c>
      <c r="F3847">
        <v>2</v>
      </c>
      <c r="G3847" s="2">
        <v>1572</v>
      </c>
      <c r="H3847" t="s">
        <v>39</v>
      </c>
      <c r="I3847" t="s">
        <v>28</v>
      </c>
      <c r="J3847" s="5">
        <v>10011</v>
      </c>
      <c r="K3847" s="8" t="str">
        <f>VLOOKUP($B3847,Sheet1!A:E,3,FALSE)</f>
        <v>Chelsea</v>
      </c>
      <c r="L3847" s="8" t="str">
        <f>VLOOKUP($B3847,Sheet1!A:E,4,FALSE)</f>
        <v>A</v>
      </c>
      <c r="M3847">
        <v>-74.0010561</v>
      </c>
      <c r="N3847">
        <v>40.7422513</v>
      </c>
      <c r="O3847" s="13">
        <f>VLOOKUP($B3847,Sheet2!A:F,6,FALSE)</f>
        <v>0.9369664335687623</v>
      </c>
      <c r="P3847" s="1">
        <v>470000</v>
      </c>
      <c r="Q3847" s="3">
        <v>6.7500000000000004E-2</v>
      </c>
      <c r="R3847">
        <v>30</v>
      </c>
      <c r="S3847" s="1">
        <v>1880000</v>
      </c>
      <c r="T3847" s="1">
        <v>12193.64</v>
      </c>
      <c r="U3847" s="1">
        <v>2386.31</v>
      </c>
      <c r="V3847" s="1">
        <v>489.58</v>
      </c>
      <c r="W3847" s="4">
        <v>600</v>
      </c>
      <c r="X3847" s="1">
        <v>15669.54</v>
      </c>
      <c r="Y3847">
        <v>4</v>
      </c>
      <c r="Z3847">
        <v>10</v>
      </c>
      <c r="AA3847" t="str">
        <f>VLOOKUP($B3847,Sheet1!A:E,5,FALSE)</f>
        <v>Luxury Highrises, premier neighborhood with upscale resturants and shops; Previously a LGBTQ hub.</v>
      </c>
    </row>
    <row r="3848" spans="1:27" x14ac:dyDescent="0.2">
      <c r="A3848">
        <v>4044</v>
      </c>
      <c r="B3848" t="s">
        <v>4773</v>
      </c>
      <c r="C3848" t="s">
        <v>52</v>
      </c>
      <c r="D3848" s="1">
        <v>1325000</v>
      </c>
      <c r="E3848">
        <v>2</v>
      </c>
      <c r="F3848">
        <v>2</v>
      </c>
      <c r="G3848" s="2">
        <v>1250</v>
      </c>
      <c r="H3848" t="s">
        <v>69</v>
      </c>
      <c r="I3848" t="s">
        <v>28</v>
      </c>
      <c r="J3848" s="5">
        <v>10023</v>
      </c>
      <c r="K3848" s="8" t="str">
        <f>VLOOKUP($B3848,Sheet1!A:E,3,FALSE)</f>
        <v>Upper West Side</v>
      </c>
      <c r="L3848" s="8" t="str">
        <f>VLOOKUP($B3848,Sheet1!A:E,4,FALSE)</f>
        <v>A</v>
      </c>
      <c r="M3848">
        <v>-73.984471400000004</v>
      </c>
      <c r="N3848">
        <v>40.779515000000004</v>
      </c>
      <c r="O3848" s="13">
        <f>VLOOKUP($B3848,Sheet2!A:F,6,FALSE)</f>
        <v>2.1188450247280368</v>
      </c>
      <c r="P3848" s="1">
        <v>265000</v>
      </c>
      <c r="Q3848" s="3">
        <v>6.7500000000000004E-2</v>
      </c>
      <c r="R3848">
        <v>30</v>
      </c>
      <c r="S3848" s="1">
        <v>1060000</v>
      </c>
      <c r="T3848" s="1">
        <v>6875.14</v>
      </c>
      <c r="U3848" s="1">
        <v>1345.47</v>
      </c>
      <c r="V3848" s="1">
        <v>276.04000000000002</v>
      </c>
      <c r="W3848" s="4">
        <v>205</v>
      </c>
      <c r="X3848" s="1">
        <v>8701.65</v>
      </c>
      <c r="Y3848">
        <v>4</v>
      </c>
      <c r="Z3848">
        <v>8</v>
      </c>
      <c r="AA3848" t="str">
        <f>VLOOKUP($B3848,Sheet1!A:E,5,FALSE)</f>
        <v>Western edge of Central Park, Lincoln Center, affluent area.</v>
      </c>
    </row>
    <row r="3849" spans="1:27" x14ac:dyDescent="0.2">
      <c r="A3849">
        <v>4045</v>
      </c>
      <c r="B3849" t="s">
        <v>4774</v>
      </c>
      <c r="C3849" t="s">
        <v>34</v>
      </c>
      <c r="D3849" s="1">
        <v>6600000</v>
      </c>
      <c r="E3849">
        <v>8</v>
      </c>
      <c r="F3849">
        <v>5</v>
      </c>
      <c r="G3849" s="2">
        <v>5110</v>
      </c>
      <c r="H3849" t="s">
        <v>325</v>
      </c>
      <c r="I3849" t="s">
        <v>28</v>
      </c>
      <c r="J3849" s="5">
        <v>10029</v>
      </c>
      <c r="K3849" s="8" t="str">
        <f>VLOOKUP($B3849,Sheet1!A:E,3,FALSE)</f>
        <v>East Harlem</v>
      </c>
      <c r="L3849" s="8" t="str">
        <f>VLOOKUP($B3849,Sheet1!A:E,4,FALSE)</f>
        <v>C</v>
      </c>
      <c r="M3849">
        <v>-73.946302799999998</v>
      </c>
      <c r="N3849">
        <v>40.791149300000001</v>
      </c>
      <c r="O3849" s="13">
        <f>VLOOKUP($B3849,Sheet2!A:F,6,FALSE)</f>
        <v>3.5700668192576441</v>
      </c>
      <c r="P3849" s="1">
        <v>1320000</v>
      </c>
      <c r="Q3849" s="3">
        <v>6.7500000000000004E-2</v>
      </c>
      <c r="R3849">
        <v>30</v>
      </c>
      <c r="S3849" s="1">
        <v>5280000</v>
      </c>
      <c r="T3849" s="1">
        <v>34245.980000000003</v>
      </c>
      <c r="U3849" s="1">
        <v>6701.97</v>
      </c>
      <c r="V3849" s="1">
        <v>1375</v>
      </c>
      <c r="W3849" s="4">
        <v>600</v>
      </c>
      <c r="X3849" s="1">
        <v>42922.95</v>
      </c>
      <c r="Y3849">
        <v>16</v>
      </c>
      <c r="Z3849">
        <v>18</v>
      </c>
      <c r="AA3849" t="str">
        <f>VLOOKUP($B3849,Sheet1!A:E,5,FALSE)</f>
        <v>Spanish Harlem/ "El Barrio", Latin American &amp; Caribbean restaurants. Bustling street life. </v>
      </c>
    </row>
    <row r="3850" spans="1:27" x14ac:dyDescent="0.2">
      <c r="A3850">
        <v>4046</v>
      </c>
      <c r="B3850" t="s">
        <v>4775</v>
      </c>
      <c r="C3850" t="s">
        <v>52</v>
      </c>
      <c r="D3850" s="1">
        <v>590000</v>
      </c>
      <c r="E3850">
        <v>2</v>
      </c>
      <c r="F3850">
        <v>1</v>
      </c>
      <c r="G3850">
        <v>800</v>
      </c>
      <c r="H3850" t="s">
        <v>4776</v>
      </c>
      <c r="I3850" t="s">
        <v>45</v>
      </c>
      <c r="J3850" s="5">
        <v>11230</v>
      </c>
      <c r="K3850" s="8" t="str">
        <f>VLOOKUP($B3850,Sheet1!A:E,3,FALSE)</f>
        <v>Midwood</v>
      </c>
      <c r="L3850" s="8" t="str">
        <f>VLOOKUP($B3850,Sheet1!A:E,4,FALSE)</f>
        <v>B</v>
      </c>
      <c r="M3850">
        <v>-73.961009300000001</v>
      </c>
      <c r="N3850">
        <v>40.631168099999996</v>
      </c>
      <c r="O3850" s="13">
        <f>VLOOKUP($B3850,Sheet2!A:F,6,FALSE)</f>
        <v>8.2186990920701373</v>
      </c>
      <c r="P3850" s="1">
        <v>118000</v>
      </c>
      <c r="Q3850" s="3">
        <v>6.7500000000000004E-2</v>
      </c>
      <c r="R3850">
        <v>30</v>
      </c>
      <c r="S3850" s="1">
        <v>472000</v>
      </c>
      <c r="T3850" s="1">
        <v>3061.38</v>
      </c>
      <c r="U3850" s="1">
        <v>599.12</v>
      </c>
      <c r="V3850" s="1">
        <v>122.92</v>
      </c>
      <c r="W3850" s="4">
        <v>600</v>
      </c>
      <c r="X3850" s="1">
        <v>4383.42</v>
      </c>
      <c r="Y3850">
        <v>4</v>
      </c>
      <c r="Z3850">
        <v>7</v>
      </c>
      <c r="AA3850" t="str">
        <f>VLOOKUP($B3850,Sheet1!A:E,5,FALSE)</f>
        <v>Brooklyn College, significant Jewish population and institutions.</v>
      </c>
    </row>
    <row r="3851" spans="1:27" x14ac:dyDescent="0.2">
      <c r="A3851">
        <v>4048</v>
      </c>
      <c r="B3851" t="s">
        <v>4777</v>
      </c>
      <c r="C3851" t="s">
        <v>26</v>
      </c>
      <c r="D3851" s="1">
        <v>610000</v>
      </c>
      <c r="E3851">
        <v>1</v>
      </c>
      <c r="F3851">
        <v>1</v>
      </c>
      <c r="G3851">
        <v>673</v>
      </c>
      <c r="H3851" t="s">
        <v>39</v>
      </c>
      <c r="I3851" t="s">
        <v>28</v>
      </c>
      <c r="J3851" s="5">
        <v>10280</v>
      </c>
      <c r="K3851" s="8" t="str">
        <f>VLOOKUP($B3851,Sheet1!A:E,3,FALSE)</f>
        <v>Battery Park City</v>
      </c>
      <c r="L3851" s="8" t="str">
        <f>VLOOKUP($B3851,Sheet1!A:E,4,FALSE)</f>
        <v>A+</v>
      </c>
      <c r="M3851">
        <v>-74.018041299999993</v>
      </c>
      <c r="N3851">
        <v>40.708281599999999</v>
      </c>
      <c r="O3851" s="13">
        <f>VLOOKUP($B3851,Sheet2!A:F,6,FALSE)</f>
        <v>3.2793652690933119</v>
      </c>
      <c r="P3851" s="1">
        <v>122000</v>
      </c>
      <c r="Q3851" s="3">
        <v>6.7500000000000004E-2</v>
      </c>
      <c r="R3851">
        <v>30</v>
      </c>
      <c r="S3851" s="1">
        <v>488000</v>
      </c>
      <c r="T3851" s="1">
        <v>3165.16</v>
      </c>
      <c r="U3851" s="1">
        <v>619.41999999999996</v>
      </c>
      <c r="V3851" s="1">
        <v>127.08</v>
      </c>
      <c r="W3851" s="4">
        <v>205</v>
      </c>
      <c r="X3851" s="1">
        <v>4116.67</v>
      </c>
      <c r="Y3851">
        <v>2</v>
      </c>
      <c r="Z3851">
        <v>6</v>
      </c>
      <c r="AA3851" t="str">
        <f>VLOOKUP($B3851,Sheet1!A:E,5,FALSE)</f>
        <v>Scenic waterfront parks with luxurious residential towers, near the Financial District. </v>
      </c>
    </row>
    <row r="3852" spans="1:27" x14ac:dyDescent="0.2">
      <c r="A3852">
        <v>4049</v>
      </c>
      <c r="B3852" t="s">
        <v>4778</v>
      </c>
      <c r="C3852" t="s">
        <v>188</v>
      </c>
      <c r="D3852" s="1">
        <v>1238000</v>
      </c>
      <c r="E3852">
        <v>3</v>
      </c>
      <c r="F3852">
        <v>2</v>
      </c>
      <c r="G3852" s="2">
        <v>1550</v>
      </c>
      <c r="H3852" t="s">
        <v>47</v>
      </c>
      <c r="I3852" t="s">
        <v>65</v>
      </c>
      <c r="J3852" s="5">
        <v>11358</v>
      </c>
      <c r="K3852" s="8" t="str">
        <f>VLOOKUP($B3852,Sheet1!A:E,3,FALSE)</f>
        <v>Flushing</v>
      </c>
      <c r="L3852" s="8" t="str">
        <f>VLOOKUP($B3852,Sheet1!A:E,4,FALSE)</f>
        <v>B</v>
      </c>
      <c r="M3852">
        <v>-73.788991899999999</v>
      </c>
      <c r="N3852">
        <v>40.756103299999999</v>
      </c>
      <c r="O3852" s="13">
        <f>VLOOKUP($B3852,Sheet2!A:F,6,FALSE)</f>
        <v>10.320090081365469</v>
      </c>
      <c r="P3852" s="1">
        <v>247600</v>
      </c>
      <c r="Q3852" s="3">
        <v>6.7500000000000004E-2</v>
      </c>
      <c r="R3852">
        <v>30</v>
      </c>
      <c r="S3852" s="1">
        <v>990400</v>
      </c>
      <c r="T3852" s="1">
        <v>6423.72</v>
      </c>
      <c r="U3852" s="1">
        <v>1257.1300000000001</v>
      </c>
      <c r="V3852" s="1">
        <v>257.92</v>
      </c>
      <c r="W3852" s="4">
        <v>600</v>
      </c>
      <c r="X3852" s="1">
        <v>8538.76</v>
      </c>
      <c r="Y3852">
        <v>6</v>
      </c>
      <c r="Z3852">
        <v>10</v>
      </c>
      <c r="AA3852" t="str">
        <f>VLOOKUP($B3852,Sheet1!A:E,5,FALSE)</f>
        <v>Bustling Chinese and  Korean community. Large shopping community.</v>
      </c>
    </row>
    <row r="3853" spans="1:27" x14ac:dyDescent="0.2">
      <c r="A3853">
        <v>4050</v>
      </c>
      <c r="B3853" t="s">
        <v>4779</v>
      </c>
      <c r="C3853" t="s">
        <v>87</v>
      </c>
      <c r="D3853" s="1">
        <v>789000</v>
      </c>
      <c r="E3853">
        <v>4</v>
      </c>
      <c r="F3853">
        <v>2</v>
      </c>
      <c r="G3853" s="2">
        <v>2184</v>
      </c>
      <c r="H3853" t="s">
        <v>81</v>
      </c>
      <c r="I3853" t="s">
        <v>45</v>
      </c>
      <c r="J3853" s="5">
        <v>11203</v>
      </c>
      <c r="K3853" s="8" t="str">
        <f>VLOOKUP($B3853,Sheet1!A:E,3,FALSE)</f>
        <v>Flatbush</v>
      </c>
      <c r="L3853" s="8" t="str">
        <f>VLOOKUP($B3853,Sheet1!A:E,4,FALSE)</f>
        <v>B</v>
      </c>
      <c r="M3853">
        <v>-73.932549199999997</v>
      </c>
      <c r="N3853">
        <v>40.638209099999997</v>
      </c>
      <c r="O3853" s="13">
        <f>VLOOKUP($B3853,Sheet2!A:F,6,FALSE)</f>
        <v>8.1217629432645886</v>
      </c>
      <c r="P3853" s="1">
        <v>157800</v>
      </c>
      <c r="Q3853" s="3">
        <v>6.7500000000000004E-2</v>
      </c>
      <c r="R3853">
        <v>30</v>
      </c>
      <c r="S3853" s="1">
        <v>631200</v>
      </c>
      <c r="T3853" s="1">
        <v>4093.95</v>
      </c>
      <c r="U3853" s="1">
        <v>801.19</v>
      </c>
      <c r="V3853" s="1">
        <v>164.38</v>
      </c>
      <c r="W3853" s="4">
        <v>205</v>
      </c>
      <c r="X3853" s="1">
        <v>5264.52</v>
      </c>
      <c r="Y3853">
        <v>8</v>
      </c>
      <c r="Z3853">
        <v>14</v>
      </c>
      <c r="AA3853" t="str">
        <f>VLOOKUP($B3853,Sheet1!A:E,5,FALSE)</f>
        <v>Family friendly neighborhood, Open Space, South of Prospect Park, more affordable, having Carribean &amp; Haitian Influence.</v>
      </c>
    </row>
    <row r="3854" spans="1:27" x14ac:dyDescent="0.2">
      <c r="A3854">
        <v>4051</v>
      </c>
      <c r="B3854" t="s">
        <v>4780</v>
      </c>
      <c r="C3854" t="s">
        <v>163</v>
      </c>
      <c r="D3854" s="1">
        <v>699888</v>
      </c>
      <c r="E3854">
        <v>3</v>
      </c>
      <c r="F3854">
        <v>2</v>
      </c>
      <c r="G3854" s="2">
        <v>1870</v>
      </c>
      <c r="H3854" t="s">
        <v>62</v>
      </c>
      <c r="I3854" t="s">
        <v>36</v>
      </c>
      <c r="J3854" s="5">
        <v>10312</v>
      </c>
      <c r="K3854" s="8" t="str">
        <f>VLOOKUP($B3854,Sheet1!A:E,3,FALSE)</f>
        <v>Great Kills</v>
      </c>
      <c r="L3854" s="8" t="str">
        <f>VLOOKUP($B3854,Sheet1!A:E,4,FALSE)</f>
        <v>B</v>
      </c>
      <c r="M3854">
        <v>-74.174617999999995</v>
      </c>
      <c r="N3854">
        <v>40.541476000000003</v>
      </c>
      <c r="O3854" s="13">
        <f>VLOOKUP($B3854,Sheet2!A:F,6,FALSE)</f>
        <v>17.422950009530702</v>
      </c>
      <c r="P3854" s="1">
        <v>139977.60000000001</v>
      </c>
      <c r="Q3854" s="3">
        <v>6.7500000000000004E-2</v>
      </c>
      <c r="R3854">
        <v>30</v>
      </c>
      <c r="S3854" s="1">
        <v>559910.40000000002</v>
      </c>
      <c r="T3854" s="1">
        <v>3631.57</v>
      </c>
      <c r="U3854" s="1">
        <v>710.7</v>
      </c>
      <c r="V3854" s="1">
        <v>145.81</v>
      </c>
      <c r="W3854" s="4">
        <v>600</v>
      </c>
      <c r="X3854" s="1">
        <v>5088.08</v>
      </c>
      <c r="Y3854">
        <v>6</v>
      </c>
      <c r="Z3854">
        <v>12</v>
      </c>
      <c r="AA3854" t="str">
        <f>VLOOKUP($B3854,Sheet1!A:E,5,FALSE)</f>
        <v>Southern Staten Island, Suburban feel, waterfront community, Great Kills Park, named after Duth word of "Great creeks"</v>
      </c>
    </row>
    <row r="3855" spans="1:27" x14ac:dyDescent="0.2">
      <c r="A3855">
        <v>4053</v>
      </c>
      <c r="B3855" t="s">
        <v>4781</v>
      </c>
      <c r="C3855" t="s">
        <v>26</v>
      </c>
      <c r="D3855" s="1">
        <v>1299000</v>
      </c>
      <c r="E3855">
        <v>1</v>
      </c>
      <c r="F3855">
        <v>2</v>
      </c>
      <c r="G3855" s="2">
        <v>1066</v>
      </c>
      <c r="H3855" t="s">
        <v>857</v>
      </c>
      <c r="I3855" t="s">
        <v>28</v>
      </c>
      <c r="J3855" s="5">
        <v>10022</v>
      </c>
      <c r="K3855" s="8" t="str">
        <f>VLOOKUP($B3855,Sheet1!A:E,3,FALSE)</f>
        <v>Midtown East</v>
      </c>
      <c r="L3855" s="8" t="str">
        <f>VLOOKUP($B3855,Sheet1!A:E,4,FALSE)</f>
        <v>B</v>
      </c>
      <c r="M3855">
        <v>-73.969763999999998</v>
      </c>
      <c r="N3855">
        <v>40.761718100000003</v>
      </c>
      <c r="O3855" s="13">
        <f>VLOOKUP($B3855,Sheet2!A:F,6,FALSE)</f>
        <v>1.2116242232176979</v>
      </c>
      <c r="P3855" s="1">
        <v>259800</v>
      </c>
      <c r="Q3855" s="3">
        <v>6.7500000000000004E-2</v>
      </c>
      <c r="R3855">
        <v>30</v>
      </c>
      <c r="S3855" s="1">
        <v>1039200</v>
      </c>
      <c r="T3855" s="1">
        <v>6740.23</v>
      </c>
      <c r="U3855" s="1">
        <v>1319.07</v>
      </c>
      <c r="V3855" s="1">
        <v>270.63</v>
      </c>
      <c r="W3855" s="4">
        <v>600</v>
      </c>
      <c r="X3855" s="1">
        <v>8929.93</v>
      </c>
      <c r="Y3855">
        <v>2</v>
      </c>
      <c r="Z3855">
        <v>7</v>
      </c>
      <c r="AA3855" t="str">
        <f>VLOOKUP($B3855,Sheet1!A:E,5,FALSE)</f>
        <v>Acess to Museum Mile, world class resturants on 2nd &amp; 3rd ave, close to corporate headquarters</v>
      </c>
    </row>
    <row r="3856" spans="1:27" x14ac:dyDescent="0.2">
      <c r="A3856">
        <v>4054</v>
      </c>
      <c r="B3856" t="s">
        <v>4782</v>
      </c>
      <c r="C3856" t="s">
        <v>34</v>
      </c>
      <c r="D3856" s="1">
        <v>632000</v>
      </c>
      <c r="E3856">
        <v>4</v>
      </c>
      <c r="F3856">
        <v>2</v>
      </c>
      <c r="G3856" s="2">
        <v>1496</v>
      </c>
      <c r="H3856" t="s">
        <v>2140</v>
      </c>
      <c r="I3856" t="s">
        <v>36</v>
      </c>
      <c r="J3856" s="5">
        <v>10312</v>
      </c>
      <c r="K3856" s="8" t="str">
        <f>VLOOKUP($B3856,Sheet1!A:E,3,FALSE)</f>
        <v>Great Kills</v>
      </c>
      <c r="L3856" s="8" t="str">
        <f>VLOOKUP($B3856,Sheet1!A:E,4,FALSE)</f>
        <v>B</v>
      </c>
      <c r="M3856">
        <v>-74.197401799999994</v>
      </c>
      <c r="N3856">
        <v>40.553385800000001</v>
      </c>
      <c r="O3856" s="13">
        <f>VLOOKUP($B3856,Sheet2!A:F,6,FALSE)</f>
        <v>17.49133941563209</v>
      </c>
      <c r="P3856" s="1">
        <v>126400</v>
      </c>
      <c r="Q3856" s="3">
        <v>6.7500000000000004E-2</v>
      </c>
      <c r="R3856">
        <v>30</v>
      </c>
      <c r="S3856" s="1">
        <v>505600</v>
      </c>
      <c r="T3856" s="1">
        <v>3279.31</v>
      </c>
      <c r="U3856" s="1">
        <v>641.76</v>
      </c>
      <c r="V3856" s="1">
        <v>131.66999999999999</v>
      </c>
      <c r="W3856" s="4">
        <v>600</v>
      </c>
      <c r="X3856" s="1">
        <v>4652.74</v>
      </c>
      <c r="Y3856">
        <v>8</v>
      </c>
      <c r="Z3856">
        <v>9</v>
      </c>
      <c r="AA3856" t="str">
        <f>VLOOKUP($B3856,Sheet1!A:E,5,FALSE)</f>
        <v>Southern Staten Island, Suburban feel, waterfront community, Great Kills Park, named after Duth word of "Great creeks"</v>
      </c>
    </row>
    <row r="3857" spans="1:27" x14ac:dyDescent="0.2">
      <c r="A3857">
        <v>4055</v>
      </c>
      <c r="B3857" t="s">
        <v>4783</v>
      </c>
      <c r="C3857" t="s">
        <v>52</v>
      </c>
      <c r="D3857" s="1">
        <v>499000</v>
      </c>
      <c r="E3857">
        <v>2</v>
      </c>
      <c r="F3857">
        <v>1</v>
      </c>
      <c r="G3857" s="2">
        <v>2184</v>
      </c>
      <c r="H3857" t="s">
        <v>4784</v>
      </c>
      <c r="I3857" t="s">
        <v>65</v>
      </c>
      <c r="J3857" s="5">
        <v>11375</v>
      </c>
      <c r="K3857" s="8" t="str">
        <f>VLOOKUP($B3857,Sheet1!A:E,3,FALSE)</f>
        <v>Forest Hills</v>
      </c>
      <c r="L3857" s="8" t="str">
        <f>VLOOKUP($B3857,Sheet1!A:E,4,FALSE)</f>
        <v>A</v>
      </c>
      <c r="M3857">
        <v>-73.847190100000006</v>
      </c>
      <c r="N3857">
        <v>40.7272034</v>
      </c>
      <c r="O3857" s="13">
        <f>VLOOKUP($B3857,Sheet2!A:F,6,FALSE)</f>
        <v>7.4072035996910301</v>
      </c>
      <c r="P3857" s="1">
        <v>99800</v>
      </c>
      <c r="Q3857" s="3">
        <v>6.7500000000000004E-2</v>
      </c>
      <c r="R3857">
        <v>30</v>
      </c>
      <c r="S3857" s="1">
        <v>399200</v>
      </c>
      <c r="T3857" s="1">
        <v>2589.1999999999998</v>
      </c>
      <c r="U3857" s="1">
        <v>506.71</v>
      </c>
      <c r="V3857" s="1">
        <v>103.96</v>
      </c>
      <c r="W3857" s="4">
        <v>600</v>
      </c>
      <c r="X3857" s="1">
        <v>3799.87</v>
      </c>
      <c r="Y3857">
        <v>4</v>
      </c>
      <c r="Z3857">
        <v>18</v>
      </c>
      <c r="AA3857" t="str">
        <f>VLOOKUP($B3857,Sheet1!A:E,5,FALSE)</f>
        <v>Forest Hills Stadium - historic concert venue, commuter friendly from Manhattan.</v>
      </c>
    </row>
    <row r="3858" spans="1:27" x14ac:dyDescent="0.2">
      <c r="A3858">
        <v>4058</v>
      </c>
      <c r="B3858" t="s">
        <v>4785</v>
      </c>
      <c r="C3858" t="s">
        <v>26</v>
      </c>
      <c r="D3858" s="1">
        <v>800000</v>
      </c>
      <c r="E3858">
        <v>2</v>
      </c>
      <c r="F3858">
        <v>1</v>
      </c>
      <c r="G3858">
        <v>850</v>
      </c>
      <c r="H3858" t="s">
        <v>152</v>
      </c>
      <c r="I3858" t="s">
        <v>45</v>
      </c>
      <c r="J3858" s="5">
        <v>11216</v>
      </c>
      <c r="K3858" s="8" t="str">
        <f>VLOOKUP($B3858,Sheet1!A:E,3,FALSE)</f>
        <v>Bedford-Stuyvesant</v>
      </c>
      <c r="L3858" s="8" t="str">
        <f>VLOOKUP($B3858,Sheet1!A:E,4,FALSE)</f>
        <v>C+</v>
      </c>
      <c r="M3858">
        <v>-73.953752100000003</v>
      </c>
      <c r="N3858">
        <v>40.681399599999999</v>
      </c>
      <c r="O3858" s="13">
        <f>VLOOKUP($B3858,Sheet2!A:F,6,FALSE)</f>
        <v>4.9403032855550668</v>
      </c>
      <c r="P3858" s="1">
        <v>160000</v>
      </c>
      <c r="Q3858" s="3">
        <v>6.7500000000000004E-2</v>
      </c>
      <c r="R3858">
        <v>30</v>
      </c>
      <c r="S3858" s="1">
        <v>640000</v>
      </c>
      <c r="T3858" s="1">
        <v>4151.03</v>
      </c>
      <c r="U3858" s="1">
        <v>812.36</v>
      </c>
      <c r="V3858" s="1">
        <v>166.67</v>
      </c>
      <c r="W3858" s="4">
        <v>1000</v>
      </c>
      <c r="X3858" s="1">
        <v>6130.05</v>
      </c>
      <c r="Y3858">
        <v>4</v>
      </c>
      <c r="Z3858">
        <v>7</v>
      </c>
      <c r="AA3858" t="str">
        <f>VLOOKUP($B3858,Sheet1!A:E,5,FALSE)</f>
        <v>Bed-Stuy, Do or Die phrase, home of rappers Notorious B.I.G &amp; Jay Z, Options for soul food &amp; carribean foods.</v>
      </c>
    </row>
    <row r="3859" spans="1:27" x14ac:dyDescent="0.2">
      <c r="A3859">
        <v>4059</v>
      </c>
      <c r="B3859" t="s">
        <v>4786</v>
      </c>
      <c r="C3859" t="s">
        <v>26</v>
      </c>
      <c r="D3859" s="1">
        <v>725000</v>
      </c>
      <c r="E3859">
        <v>1</v>
      </c>
      <c r="F3859">
        <v>1</v>
      </c>
      <c r="G3859">
        <v>696</v>
      </c>
      <c r="H3859" t="s">
        <v>39</v>
      </c>
      <c r="I3859" t="s">
        <v>45</v>
      </c>
      <c r="J3859" s="5">
        <v>11238</v>
      </c>
      <c r="K3859" s="8" t="str">
        <f>VLOOKUP($B3859,Sheet1!A:E,3,FALSE)</f>
        <v>Clinton Hill</v>
      </c>
      <c r="L3859" s="8" t="str">
        <f>VLOOKUP($B3859,Sheet1!A:E,4,FALSE)</f>
        <v>A</v>
      </c>
      <c r="M3859">
        <v>-73.956744499999999</v>
      </c>
      <c r="N3859">
        <v>40.680214700000001</v>
      </c>
      <c r="O3859" s="13">
        <f>VLOOKUP($B3859,Sheet2!A:F,6,FALSE)</f>
        <v>4.9674957759608871</v>
      </c>
      <c r="P3859" s="1">
        <v>145000</v>
      </c>
      <c r="Q3859" s="3">
        <v>6.7500000000000004E-2</v>
      </c>
      <c r="R3859">
        <v>30</v>
      </c>
      <c r="S3859" s="1">
        <v>580000</v>
      </c>
      <c r="T3859" s="1">
        <v>3761.87</v>
      </c>
      <c r="U3859" s="1">
        <v>736.2</v>
      </c>
      <c r="V3859" s="1">
        <v>151.04</v>
      </c>
      <c r="W3859" s="4">
        <v>550</v>
      </c>
      <c r="X3859" s="1">
        <v>5199.1099999999997</v>
      </c>
      <c r="Y3859">
        <v>2</v>
      </c>
      <c r="Z3859">
        <v>6</v>
      </c>
      <c r="AA3859" t="str">
        <f>VLOOKUP($B3859,Sheet1!A:E,5,FALSE)</f>
        <v>19th century brownstones, professionally diverse with artist, corporate workers, and students. Pratt Institute</v>
      </c>
    </row>
    <row r="3860" spans="1:27" x14ac:dyDescent="0.2">
      <c r="A3860">
        <v>4060</v>
      </c>
      <c r="B3860" t="s">
        <v>4787</v>
      </c>
      <c r="C3860" t="s">
        <v>52</v>
      </c>
      <c r="D3860" s="1">
        <v>349500</v>
      </c>
      <c r="E3860">
        <v>1</v>
      </c>
      <c r="F3860">
        <v>1</v>
      </c>
      <c r="G3860">
        <v>900</v>
      </c>
      <c r="H3860" t="s">
        <v>39</v>
      </c>
      <c r="I3860" t="s">
        <v>65</v>
      </c>
      <c r="J3860" s="5">
        <v>11375</v>
      </c>
      <c r="K3860" s="8" t="str">
        <f>VLOOKUP($B3860,Sheet1!A:E,3,FALSE)</f>
        <v>Forest Hills</v>
      </c>
      <c r="L3860" s="8" t="str">
        <f>VLOOKUP($B3860,Sheet1!A:E,4,FALSE)</f>
        <v>A</v>
      </c>
      <c r="M3860">
        <v>-73.83672</v>
      </c>
      <c r="N3860">
        <v>40.715739900000003</v>
      </c>
      <c r="O3860" s="13">
        <f>VLOOKUP($B3860,Sheet2!A:F,6,FALSE)</f>
        <v>8.1325494132637992</v>
      </c>
      <c r="P3860" s="1">
        <v>69900</v>
      </c>
      <c r="Q3860" s="3">
        <v>6.7500000000000004E-2</v>
      </c>
      <c r="R3860">
        <v>30</v>
      </c>
      <c r="S3860" s="1">
        <v>279600</v>
      </c>
      <c r="T3860" s="1">
        <v>1813.48</v>
      </c>
      <c r="U3860" s="1">
        <v>354.9</v>
      </c>
      <c r="V3860" s="1">
        <v>72.81</v>
      </c>
      <c r="W3860" s="4">
        <v>205</v>
      </c>
      <c r="X3860" s="1">
        <v>2446.19</v>
      </c>
      <c r="Y3860">
        <v>2</v>
      </c>
      <c r="Z3860">
        <v>8</v>
      </c>
      <c r="AA3860" t="str">
        <f>VLOOKUP($B3860,Sheet1!A:E,5,FALSE)</f>
        <v>Forest Hills Stadium - historic concert venue, commuter friendly from Manhattan.</v>
      </c>
    </row>
    <row r="3861" spans="1:27" x14ac:dyDescent="0.2">
      <c r="A3861">
        <v>4061</v>
      </c>
      <c r="B3861" t="s">
        <v>4788</v>
      </c>
      <c r="C3861" t="s">
        <v>52</v>
      </c>
      <c r="D3861" s="1">
        <v>625000</v>
      </c>
      <c r="E3861">
        <v>2</v>
      </c>
      <c r="F3861">
        <v>1</v>
      </c>
      <c r="G3861" s="2">
        <v>2184</v>
      </c>
      <c r="H3861" t="s">
        <v>69</v>
      </c>
      <c r="I3861" t="s">
        <v>28</v>
      </c>
      <c r="J3861" s="5">
        <v>10025</v>
      </c>
      <c r="K3861" s="8" t="str">
        <f>VLOOKUP($B3861,Sheet1!A:E,3,FALSE)</f>
        <v>Upper West Side</v>
      </c>
      <c r="L3861" s="8" t="str">
        <f>VLOOKUP($B3861,Sheet1!A:E,4,FALSE)</f>
        <v>A</v>
      </c>
      <c r="M3861">
        <v>-73.967345899999998</v>
      </c>
      <c r="N3861">
        <v>40.802598799999998</v>
      </c>
      <c r="O3861" s="13">
        <f>VLOOKUP($B3861,Sheet2!A:F,6,FALSE)</f>
        <v>3.8304016687530442</v>
      </c>
      <c r="P3861" s="1">
        <v>125000</v>
      </c>
      <c r="Q3861" s="3">
        <v>6.7500000000000004E-2</v>
      </c>
      <c r="R3861">
        <v>30</v>
      </c>
      <c r="S3861" s="1">
        <v>500000</v>
      </c>
      <c r="T3861" s="1">
        <v>3242.99</v>
      </c>
      <c r="U3861" s="1">
        <v>634.66</v>
      </c>
      <c r="V3861" s="1">
        <v>130.21</v>
      </c>
      <c r="W3861" s="4">
        <v>600</v>
      </c>
      <c r="X3861" s="1">
        <v>4607.8599999999997</v>
      </c>
      <c r="Y3861">
        <v>4</v>
      </c>
      <c r="Z3861">
        <v>18</v>
      </c>
      <c r="AA3861" t="str">
        <f>VLOOKUP($B3861,Sheet1!A:E,5,FALSE)</f>
        <v>Western edge of Central Park, Lincoln Center, affluent area.</v>
      </c>
    </row>
    <row r="3862" spans="1:27" x14ac:dyDescent="0.2">
      <c r="A3862">
        <v>4062</v>
      </c>
      <c r="B3862" t="s">
        <v>4789</v>
      </c>
      <c r="C3862" t="s">
        <v>87</v>
      </c>
      <c r="D3862" s="1">
        <v>1090000</v>
      </c>
      <c r="E3862">
        <v>5</v>
      </c>
      <c r="F3862">
        <v>3</v>
      </c>
      <c r="G3862" s="2">
        <v>2184</v>
      </c>
      <c r="H3862" t="s">
        <v>4790</v>
      </c>
      <c r="I3862" t="s">
        <v>65</v>
      </c>
      <c r="J3862" s="5">
        <v>11385</v>
      </c>
      <c r="K3862" s="8" t="str">
        <f>VLOOKUP($B3862,Sheet1!A:E,3,FALSE)</f>
        <v>Ridgewood</v>
      </c>
      <c r="L3862" s="8" t="str">
        <f>VLOOKUP($B3862,Sheet1!A:E,4,FALSE)</f>
        <v>B+</v>
      </c>
      <c r="M3862">
        <v>-73.906079199999994</v>
      </c>
      <c r="N3862">
        <v>40.7110433</v>
      </c>
      <c r="O3862" s="13">
        <f>VLOOKUP($B3862,Sheet2!A:F,6,FALSE)</f>
        <v>4.9135024973688353</v>
      </c>
      <c r="P3862" s="1">
        <v>218000</v>
      </c>
      <c r="Q3862" s="3">
        <v>6.7500000000000004E-2</v>
      </c>
      <c r="R3862">
        <v>30</v>
      </c>
      <c r="S3862" s="1">
        <v>872000</v>
      </c>
      <c r="T3862" s="1">
        <v>5655.78</v>
      </c>
      <c r="U3862" s="1">
        <v>1106.8399999999999</v>
      </c>
      <c r="V3862" s="1">
        <v>227.08</v>
      </c>
      <c r="W3862" s="4">
        <v>1400</v>
      </c>
      <c r="X3862" s="1">
        <v>8389.7000000000007</v>
      </c>
      <c r="Y3862">
        <v>10</v>
      </c>
      <c r="Z3862">
        <v>11</v>
      </c>
      <c r="AA3862" t="str">
        <f>VLOOKUP($B3862,Sheet1!A:E,5,FALSE)</f>
        <v>Historic architecture and emerging arts scene.</v>
      </c>
    </row>
    <row r="3863" spans="1:27" x14ac:dyDescent="0.2">
      <c r="A3863">
        <v>4063</v>
      </c>
      <c r="B3863" t="s">
        <v>4791</v>
      </c>
      <c r="C3863" t="s">
        <v>87</v>
      </c>
      <c r="D3863" s="1">
        <v>1348000</v>
      </c>
      <c r="E3863">
        <v>6</v>
      </c>
      <c r="F3863">
        <v>3</v>
      </c>
      <c r="G3863" s="2">
        <v>2184</v>
      </c>
      <c r="H3863" t="s">
        <v>125</v>
      </c>
      <c r="I3863" t="s">
        <v>65</v>
      </c>
      <c r="J3863" s="5">
        <v>11368</v>
      </c>
      <c r="K3863" s="8" t="str">
        <f>VLOOKUP($B3863,Sheet1!A:E,3,FALSE)</f>
        <v>Corona</v>
      </c>
      <c r="L3863" s="8" t="str">
        <f>VLOOKUP($B3863,Sheet1!A:E,4,FALSE)</f>
        <v>C</v>
      </c>
      <c r="M3863">
        <v>-73.854713099999998</v>
      </c>
      <c r="N3863">
        <v>40.753549300000003</v>
      </c>
      <c r="O3863" s="13">
        <f>VLOOKUP($B3863,Sheet2!A:F,6,FALSE)</f>
        <v>6.867074450981006</v>
      </c>
      <c r="P3863" s="1">
        <v>269600</v>
      </c>
      <c r="Q3863" s="3">
        <v>6.7500000000000004E-2</v>
      </c>
      <c r="R3863">
        <v>30</v>
      </c>
      <c r="S3863" s="1">
        <v>1078400</v>
      </c>
      <c r="T3863" s="1">
        <v>6994.48</v>
      </c>
      <c r="U3863" s="1">
        <v>1368.83</v>
      </c>
      <c r="V3863" s="1">
        <v>280.83</v>
      </c>
      <c r="W3863" s="4">
        <v>600</v>
      </c>
      <c r="X3863" s="1">
        <v>9244.14</v>
      </c>
      <c r="Y3863">
        <v>12</v>
      </c>
      <c r="Z3863">
        <v>11</v>
      </c>
      <c r="AA3863" t="str">
        <f>VLOOKUP($B3863,Sheet1!A:E,5,FALSE)</f>
        <v>Flushing Meadows - Corona Park Queens, Lemon Ice King icees, strong Latino community.</v>
      </c>
    </row>
    <row r="3864" spans="1:27" x14ac:dyDescent="0.2">
      <c r="A3864">
        <v>4064</v>
      </c>
      <c r="B3864" t="s">
        <v>4792</v>
      </c>
      <c r="C3864" t="s">
        <v>52</v>
      </c>
      <c r="D3864" s="1">
        <v>2975000</v>
      </c>
      <c r="E3864">
        <v>3</v>
      </c>
      <c r="F3864">
        <v>2</v>
      </c>
      <c r="G3864" s="2">
        <v>2184</v>
      </c>
      <c r="H3864" t="s">
        <v>42</v>
      </c>
      <c r="I3864" t="s">
        <v>28</v>
      </c>
      <c r="J3864" s="5">
        <v>10021</v>
      </c>
      <c r="K3864" s="8" t="str">
        <f>VLOOKUP($B3864,Sheet1!A:E,3,FALSE)</f>
        <v>Upper East Side</v>
      </c>
      <c r="L3864" s="8" t="str">
        <f>VLOOKUP($B3864,Sheet1!A:E,4,FALSE)</f>
        <v>A</v>
      </c>
      <c r="M3864">
        <v>-73.961686</v>
      </c>
      <c r="N3864">
        <v>40.7733572</v>
      </c>
      <c r="O3864" s="13">
        <f>VLOOKUP($B3864,Sheet2!A:F,6,FALSE)</f>
        <v>2.102174679136136</v>
      </c>
      <c r="P3864" s="1">
        <v>595000</v>
      </c>
      <c r="Q3864" s="3">
        <v>6.7500000000000004E-2</v>
      </c>
      <c r="R3864">
        <v>30</v>
      </c>
      <c r="S3864" s="1">
        <v>2380000</v>
      </c>
      <c r="T3864" s="1">
        <v>15436.63</v>
      </c>
      <c r="U3864" s="1">
        <v>3020.96</v>
      </c>
      <c r="V3864" s="1">
        <v>619.79</v>
      </c>
      <c r="W3864" s="4">
        <v>600</v>
      </c>
      <c r="X3864" s="1">
        <v>19677.39</v>
      </c>
      <c r="Y3864">
        <v>6</v>
      </c>
      <c r="Z3864">
        <v>14</v>
      </c>
      <c r="AA3864" t="str">
        <f>VLOOKUP($B3864,Sheet1!A:E,5,FALSE)</f>
        <v>Posh neighborhood, private schools, expensive supermarkets, iconic museums. </v>
      </c>
    </row>
    <row r="3865" spans="1:27" x14ac:dyDescent="0.2">
      <c r="A3865">
        <v>4065</v>
      </c>
      <c r="B3865" t="s">
        <v>4793</v>
      </c>
      <c r="C3865" t="s">
        <v>52</v>
      </c>
      <c r="D3865" s="1">
        <v>280000</v>
      </c>
      <c r="E3865">
        <v>1</v>
      </c>
      <c r="F3865">
        <v>1</v>
      </c>
      <c r="G3865" s="2">
        <v>2184</v>
      </c>
      <c r="H3865" t="s">
        <v>125</v>
      </c>
      <c r="I3865" t="s">
        <v>65</v>
      </c>
      <c r="J3865" s="5">
        <v>11355</v>
      </c>
      <c r="K3865" s="8" t="str">
        <f>VLOOKUP($B3865,Sheet1!A:E,3,FALSE)</f>
        <v>Flushing</v>
      </c>
      <c r="L3865" s="8" t="str">
        <f>VLOOKUP($B3865,Sheet1!A:E,4,FALSE)</f>
        <v>B</v>
      </c>
      <c r="M3865">
        <v>-73.826525599999997</v>
      </c>
      <c r="N3865">
        <v>40.753326600000001</v>
      </c>
      <c r="O3865" s="13">
        <f>VLOOKUP($B3865,Sheet2!A:F,6,FALSE)</f>
        <v>8.3442447075563937</v>
      </c>
      <c r="P3865" s="1">
        <v>56000</v>
      </c>
      <c r="Q3865" s="3">
        <v>6.7500000000000004E-2</v>
      </c>
      <c r="R3865">
        <v>30</v>
      </c>
      <c r="S3865" s="1">
        <v>224000</v>
      </c>
      <c r="T3865" s="1">
        <v>1452.86</v>
      </c>
      <c r="U3865" s="1">
        <v>284.33</v>
      </c>
      <c r="V3865" s="1">
        <v>58.33</v>
      </c>
      <c r="W3865" s="4">
        <v>205</v>
      </c>
      <c r="X3865" s="1">
        <v>2000.52</v>
      </c>
      <c r="Y3865">
        <v>2</v>
      </c>
      <c r="Z3865">
        <v>18</v>
      </c>
      <c r="AA3865" t="str">
        <f>VLOOKUP($B3865,Sheet1!A:E,5,FALSE)</f>
        <v>Bustling Chinese and  Korean community. Large shopping community.</v>
      </c>
    </row>
    <row r="3866" spans="1:27" x14ac:dyDescent="0.2">
      <c r="A3866">
        <v>4066</v>
      </c>
      <c r="B3866" t="s">
        <v>4794</v>
      </c>
      <c r="C3866" t="s">
        <v>52</v>
      </c>
      <c r="D3866" s="1">
        <v>259000</v>
      </c>
      <c r="E3866">
        <v>1</v>
      </c>
      <c r="F3866">
        <v>1</v>
      </c>
      <c r="G3866" s="2">
        <v>2184</v>
      </c>
      <c r="H3866" t="s">
        <v>47</v>
      </c>
      <c r="I3866" t="s">
        <v>65</v>
      </c>
      <c r="J3866" s="5">
        <v>11373</v>
      </c>
      <c r="K3866" s="8" t="str">
        <f>VLOOKUP($B3866,Sheet1!A:E,3,FALSE)</f>
        <v>Elmhurst</v>
      </c>
      <c r="L3866" s="8" t="str">
        <f>VLOOKUP($B3866,Sheet1!A:E,4,FALSE)</f>
        <v>B-</v>
      </c>
      <c r="M3866">
        <v>-73.873346600000005</v>
      </c>
      <c r="N3866">
        <v>40.736507199999998</v>
      </c>
      <c r="O3866" s="13">
        <f>VLOOKUP($B3866,Sheet2!A:F,6,FALSE)</f>
        <v>5.9432446074818364</v>
      </c>
      <c r="P3866" s="1">
        <v>51800</v>
      </c>
      <c r="Q3866" s="3">
        <v>6.7500000000000004E-2</v>
      </c>
      <c r="R3866">
        <v>30</v>
      </c>
      <c r="S3866" s="1">
        <v>207200</v>
      </c>
      <c r="T3866" s="1">
        <v>1343.9</v>
      </c>
      <c r="U3866" s="1">
        <v>263</v>
      </c>
      <c r="V3866" s="1">
        <v>53.96</v>
      </c>
      <c r="W3866" s="4">
        <v>550</v>
      </c>
      <c r="X3866" s="1">
        <v>2210.86</v>
      </c>
      <c r="Y3866">
        <v>2</v>
      </c>
      <c r="Z3866">
        <v>18</v>
      </c>
      <c r="AA3866" t="str">
        <f>VLOOKUP($B3866,Sheet1!A:E,5,FALSE)</f>
        <v>Queens Center Mall, Authentic food scene, very busy commercial area.</v>
      </c>
    </row>
    <row r="3867" spans="1:27" x14ac:dyDescent="0.2">
      <c r="A3867">
        <v>4067</v>
      </c>
      <c r="B3867" t="s">
        <v>4795</v>
      </c>
      <c r="C3867" t="s">
        <v>26</v>
      </c>
      <c r="D3867" s="1">
        <v>550000</v>
      </c>
      <c r="E3867">
        <v>3</v>
      </c>
      <c r="F3867">
        <v>1</v>
      </c>
      <c r="G3867">
        <v>446</v>
      </c>
      <c r="H3867" t="s">
        <v>47</v>
      </c>
      <c r="I3867" t="s">
        <v>28</v>
      </c>
      <c r="J3867" s="5">
        <v>10065</v>
      </c>
      <c r="K3867" s="8" t="str">
        <f>VLOOKUP($B3867,Sheet1!A:E,3,FALSE)</f>
        <v>Upper East Side</v>
      </c>
      <c r="L3867" s="8" t="str">
        <f>VLOOKUP($B3867,Sheet1!A:E,4,FALSE)</f>
        <v>A</v>
      </c>
      <c r="M3867">
        <v>-73.961629200000004</v>
      </c>
      <c r="N3867">
        <v>40.767091200000003</v>
      </c>
      <c r="O3867" s="13">
        <f>VLOOKUP($B3867,Sheet2!A:F,6,FALSE)</f>
        <v>1.774649429062169</v>
      </c>
      <c r="P3867" s="1">
        <v>110000</v>
      </c>
      <c r="Q3867" s="3">
        <v>6.7500000000000004E-2</v>
      </c>
      <c r="R3867">
        <v>30</v>
      </c>
      <c r="S3867" s="1">
        <v>440000</v>
      </c>
      <c r="T3867" s="1">
        <v>2853.83</v>
      </c>
      <c r="U3867" s="1">
        <v>558.5</v>
      </c>
      <c r="V3867" s="1">
        <v>114.58</v>
      </c>
      <c r="W3867" s="4">
        <v>550</v>
      </c>
      <c r="X3867" s="1">
        <v>4076.91</v>
      </c>
      <c r="Y3867">
        <v>6</v>
      </c>
      <c r="Z3867">
        <v>4</v>
      </c>
      <c r="AA3867" t="str">
        <f>VLOOKUP($B3867,Sheet1!A:E,5,FALSE)</f>
        <v>Posh neighborhood, private schools, expensive supermarkets, iconic museums. </v>
      </c>
    </row>
    <row r="3868" spans="1:27" x14ac:dyDescent="0.2">
      <c r="A3868">
        <v>4068</v>
      </c>
      <c r="B3868" t="s">
        <v>4796</v>
      </c>
      <c r="C3868" t="s">
        <v>26</v>
      </c>
      <c r="D3868" s="1">
        <v>12495000</v>
      </c>
      <c r="E3868">
        <v>4</v>
      </c>
      <c r="F3868">
        <v>3</v>
      </c>
      <c r="G3868" s="2">
        <v>2184</v>
      </c>
      <c r="H3868" t="s">
        <v>27</v>
      </c>
      <c r="I3868" t="s">
        <v>28</v>
      </c>
      <c r="J3868" s="5">
        <v>10012</v>
      </c>
      <c r="K3868" s="8" t="str">
        <f>VLOOKUP($B3868,Sheet1!A:E,3,FALSE)</f>
        <v>Soho</v>
      </c>
      <c r="L3868" s="8" t="str">
        <f>VLOOKUP($B3868,Sheet1!A:E,4,FALSE)</f>
        <v>A</v>
      </c>
      <c r="M3868">
        <v>-73.994555800000001</v>
      </c>
      <c r="N3868">
        <v>40.726574499999998</v>
      </c>
      <c r="O3868" s="13">
        <f>VLOOKUP($B3868,Sheet2!A:F,6,FALSE)</f>
        <v>1.6078265911596059</v>
      </c>
      <c r="P3868" s="1">
        <v>2499000</v>
      </c>
      <c r="Q3868" s="3">
        <v>6.7500000000000004E-2</v>
      </c>
      <c r="R3868">
        <v>30</v>
      </c>
      <c r="S3868" s="1">
        <v>9996000</v>
      </c>
      <c r="T3868" s="1">
        <v>64833.87</v>
      </c>
      <c r="U3868" s="1">
        <v>12688.05</v>
      </c>
      <c r="V3868" s="1">
        <v>2603.13</v>
      </c>
      <c r="W3868" s="4">
        <v>205</v>
      </c>
      <c r="X3868" s="1">
        <v>80330.039999999994</v>
      </c>
      <c r="Y3868">
        <v>8</v>
      </c>
      <c r="Z3868">
        <v>11</v>
      </c>
      <c r="AA3868" t="str">
        <f>VLOOKUP($B3868,Sheet1!A:E,5,FALSE)</f>
        <v>Upscale Boutiques, International Chain stores, artist loft style apartments, one of the most trendy parts of Manhattan. </v>
      </c>
    </row>
    <row r="3869" spans="1:27" x14ac:dyDescent="0.2">
      <c r="A3869">
        <v>4069</v>
      </c>
      <c r="B3869" t="s">
        <v>4797</v>
      </c>
      <c r="C3869" t="s">
        <v>87</v>
      </c>
      <c r="D3869" s="1">
        <v>4800000</v>
      </c>
      <c r="E3869">
        <v>5</v>
      </c>
      <c r="F3869">
        <v>6</v>
      </c>
      <c r="G3869" s="2">
        <v>2184</v>
      </c>
      <c r="H3869" t="s">
        <v>69</v>
      </c>
      <c r="I3869" t="s">
        <v>45</v>
      </c>
      <c r="J3869" s="5">
        <v>11205</v>
      </c>
      <c r="K3869" s="8" t="str">
        <f>VLOOKUP($B3869,Sheet1!A:E,3,FALSE)</f>
        <v>Bedford-Stuyvesant</v>
      </c>
      <c r="L3869" s="8" t="str">
        <f>VLOOKUP($B3869,Sheet1!A:E,4,FALSE)</f>
        <v>C+</v>
      </c>
      <c r="M3869">
        <v>-73.969657299999994</v>
      </c>
      <c r="N3869">
        <v>40.6912637</v>
      </c>
      <c r="O3869" s="13">
        <f>VLOOKUP($B3869,Sheet2!A:F,6,FALSE)</f>
        <v>4.0567057901687589</v>
      </c>
      <c r="P3869" s="1">
        <v>960000</v>
      </c>
      <c r="Q3869" s="3">
        <v>6.7500000000000004E-2</v>
      </c>
      <c r="R3869">
        <v>30</v>
      </c>
      <c r="S3869" s="1">
        <v>3840000</v>
      </c>
      <c r="T3869" s="1">
        <v>24906.17</v>
      </c>
      <c r="U3869" s="1">
        <v>4874.16</v>
      </c>
      <c r="V3869" s="1">
        <v>1000</v>
      </c>
      <c r="W3869" s="4">
        <v>205</v>
      </c>
      <c r="X3869" s="1">
        <v>30985.33</v>
      </c>
      <c r="Y3869">
        <v>10</v>
      </c>
      <c r="Z3869">
        <v>7</v>
      </c>
      <c r="AA3869" t="str">
        <f>VLOOKUP($B3869,Sheet1!A:E,5,FALSE)</f>
        <v>Bed-Stuy, Do or Die phrase, home of rappers Notorious B.I.G &amp; Jay Z, Options for soul food &amp; carribean foods.</v>
      </c>
    </row>
    <row r="3870" spans="1:27" x14ac:dyDescent="0.2">
      <c r="A3870">
        <v>4070</v>
      </c>
      <c r="B3870" t="s">
        <v>4798</v>
      </c>
      <c r="C3870" t="s">
        <v>52</v>
      </c>
      <c r="D3870" s="1">
        <v>398000</v>
      </c>
      <c r="E3870">
        <v>3</v>
      </c>
      <c r="F3870">
        <v>1</v>
      </c>
      <c r="G3870" s="2">
        <v>1000</v>
      </c>
      <c r="H3870" t="s">
        <v>4799</v>
      </c>
      <c r="I3870" t="s">
        <v>65</v>
      </c>
      <c r="J3870" s="5">
        <v>11354</v>
      </c>
      <c r="K3870" s="8" t="str">
        <f>VLOOKUP($B3870,Sheet1!A:E,3,FALSE)</f>
        <v>Flushing</v>
      </c>
      <c r="L3870" s="8" t="str">
        <f>VLOOKUP($B3870,Sheet1!A:E,4,FALSE)</f>
        <v>B</v>
      </c>
      <c r="M3870">
        <v>-73.827111000000002</v>
      </c>
      <c r="N3870">
        <v>40.775672800000002</v>
      </c>
      <c r="O3870" s="13">
        <f>VLOOKUP($B3870,Sheet2!A:F,6,FALSE)</f>
        <v>8.5105553296734406</v>
      </c>
      <c r="P3870" s="1">
        <v>79600</v>
      </c>
      <c r="Q3870" s="3">
        <v>6.7500000000000004E-2</v>
      </c>
      <c r="R3870">
        <v>30</v>
      </c>
      <c r="S3870" s="1">
        <v>318400</v>
      </c>
      <c r="T3870" s="1">
        <v>2065.14</v>
      </c>
      <c r="U3870" s="1">
        <v>404.15</v>
      </c>
      <c r="V3870" s="1">
        <v>82.92</v>
      </c>
      <c r="W3870" s="4">
        <v>600</v>
      </c>
      <c r="X3870" s="1">
        <v>3152.2</v>
      </c>
      <c r="Y3870">
        <v>6</v>
      </c>
      <c r="Z3870">
        <v>8</v>
      </c>
      <c r="AA3870" t="str">
        <f>VLOOKUP($B3870,Sheet1!A:E,5,FALSE)</f>
        <v>Bustling Chinese and  Korean community. Large shopping community.</v>
      </c>
    </row>
    <row r="3871" spans="1:27" x14ac:dyDescent="0.2">
      <c r="A3871">
        <v>4071</v>
      </c>
      <c r="B3871" t="s">
        <v>4800</v>
      </c>
      <c r="C3871" t="s">
        <v>52</v>
      </c>
      <c r="D3871" s="1">
        <v>329000</v>
      </c>
      <c r="E3871">
        <v>2</v>
      </c>
      <c r="F3871">
        <v>1</v>
      </c>
      <c r="G3871">
        <v>850</v>
      </c>
      <c r="H3871" t="s">
        <v>1162</v>
      </c>
      <c r="I3871" t="s">
        <v>54</v>
      </c>
      <c r="J3871" s="5">
        <v>10465</v>
      </c>
      <c r="K3871" s="8" t="str">
        <f>VLOOKUP($B3871,Sheet1!A:E,3,FALSE)</f>
        <v>Country Club</v>
      </c>
      <c r="L3871" s="8" t="str">
        <f>VLOOKUP($B3871,Sheet1!A:E,4,FALSE)</f>
        <v>B+</v>
      </c>
      <c r="M3871">
        <v>-73.807249900000002</v>
      </c>
      <c r="N3871">
        <v>40.822361700000002</v>
      </c>
      <c r="O3871" s="13">
        <f>VLOOKUP($B3871,Sheet2!A:F,6,FALSE)</f>
        <v>10.63414035841191</v>
      </c>
      <c r="P3871" s="1">
        <v>65800</v>
      </c>
      <c r="Q3871" s="3">
        <v>6.7500000000000004E-2</v>
      </c>
      <c r="R3871">
        <v>30</v>
      </c>
      <c r="S3871" s="1">
        <v>263200</v>
      </c>
      <c r="T3871" s="1">
        <v>1707.11</v>
      </c>
      <c r="U3871" s="1">
        <v>334.08</v>
      </c>
      <c r="V3871" s="1">
        <v>68.540000000000006</v>
      </c>
      <c r="W3871" s="4">
        <v>375</v>
      </c>
      <c r="X3871" s="1">
        <v>2484.73</v>
      </c>
      <c r="Y3871">
        <v>4</v>
      </c>
      <c r="Z3871">
        <v>7</v>
      </c>
      <c r="AA3871" t="str">
        <f>VLOOKUP($B3871,Sheet1!A:E,5,FALSE)</f>
        <v>Bronx, suburban feel with waterfront properties by the Eastchester Bay; Exclusive Country clubs.</v>
      </c>
    </row>
    <row r="3872" spans="1:27" x14ac:dyDescent="0.2">
      <c r="A3872">
        <v>4072</v>
      </c>
      <c r="B3872" t="s">
        <v>4801</v>
      </c>
      <c r="C3872" t="s">
        <v>52</v>
      </c>
      <c r="D3872" s="1">
        <v>385000</v>
      </c>
      <c r="E3872">
        <v>1</v>
      </c>
      <c r="F3872">
        <v>1</v>
      </c>
      <c r="G3872" s="2">
        <v>2184</v>
      </c>
      <c r="H3872" t="s">
        <v>152</v>
      </c>
      <c r="I3872" t="s">
        <v>45</v>
      </c>
      <c r="J3872" s="5">
        <v>11209</v>
      </c>
      <c r="K3872" s="8" t="str">
        <f>VLOOKUP($B3872,Sheet1!A:E,3,FALSE)</f>
        <v>Bay Ridge</v>
      </c>
      <c r="L3872" s="8" t="str">
        <f>VLOOKUP($B3872,Sheet1!A:E,4,FALSE)</f>
        <v>B+</v>
      </c>
      <c r="M3872">
        <v>-74.040469799999997</v>
      </c>
      <c r="N3872">
        <v>40.624920099999997</v>
      </c>
      <c r="O3872" s="13">
        <f>VLOOKUP($B3872,Sheet2!A:F,6,FALSE)</f>
        <v>9.0247528354573028</v>
      </c>
      <c r="P3872" s="1">
        <v>77000</v>
      </c>
      <c r="Q3872" s="3">
        <v>6.7500000000000004E-2</v>
      </c>
      <c r="R3872">
        <v>30</v>
      </c>
      <c r="S3872" s="1">
        <v>308000</v>
      </c>
      <c r="T3872" s="1">
        <v>1997.68</v>
      </c>
      <c r="U3872" s="1">
        <v>390.95</v>
      </c>
      <c r="V3872" s="1">
        <v>80.209999999999994</v>
      </c>
      <c r="W3872" s="4">
        <v>600</v>
      </c>
      <c r="X3872" s="1">
        <v>3068.84</v>
      </c>
      <c r="Y3872">
        <v>2</v>
      </c>
      <c r="Z3872">
        <v>18</v>
      </c>
      <c r="AA3872" t="str">
        <f>VLOOKUP($B3872,Sheet1!A:E,5,FALSE)</f>
        <v>South Brooklyn Neighborhood known for elaborate Christmas light in Dyker Heights.</v>
      </c>
    </row>
    <row r="3873" spans="1:27" x14ac:dyDescent="0.2">
      <c r="A3873">
        <v>4073</v>
      </c>
      <c r="B3873" t="s">
        <v>4802</v>
      </c>
      <c r="C3873" t="s">
        <v>87</v>
      </c>
      <c r="D3873" s="1">
        <v>1325000</v>
      </c>
      <c r="E3873">
        <v>9</v>
      </c>
      <c r="F3873">
        <v>3</v>
      </c>
      <c r="G3873" s="2">
        <v>2184</v>
      </c>
      <c r="H3873" t="s">
        <v>4803</v>
      </c>
      <c r="I3873" t="s">
        <v>45</v>
      </c>
      <c r="J3873" s="5">
        <v>11208</v>
      </c>
      <c r="K3873" s="8" t="str">
        <f>VLOOKUP($B3873,Sheet1!A:E,3,FALSE)</f>
        <v>East New York</v>
      </c>
      <c r="L3873" s="8" t="str">
        <f>VLOOKUP($B3873,Sheet1!A:E,4,FALSE)</f>
        <v>D+</v>
      </c>
      <c r="M3873">
        <v>-73.867612800000003</v>
      </c>
      <c r="N3873">
        <v>40.681740499999997</v>
      </c>
      <c r="O3873" s="13">
        <f>VLOOKUP($B3873,Sheet2!A:F,6,FALSE)</f>
        <v>7.7256225093333759</v>
      </c>
      <c r="P3873" s="1">
        <v>265000</v>
      </c>
      <c r="Q3873" s="3">
        <v>6.7500000000000004E-2</v>
      </c>
      <c r="R3873">
        <v>30</v>
      </c>
      <c r="S3873" s="1">
        <v>1060000</v>
      </c>
      <c r="T3873" s="1">
        <v>6875.14</v>
      </c>
      <c r="U3873" s="1">
        <v>1345.47</v>
      </c>
      <c r="V3873" s="1">
        <v>276.04000000000002</v>
      </c>
      <c r="W3873" s="4">
        <v>600</v>
      </c>
      <c r="X3873" s="1">
        <v>9096.65</v>
      </c>
      <c r="Y3873">
        <v>18</v>
      </c>
      <c r="Z3873">
        <v>11</v>
      </c>
      <c r="AA3873" t="str">
        <f>VLOOKUP($B3873,Sheet1!A:E,5,FALSE)</f>
        <v>High Violence, Drug abuse, and Crime. Recovering neighborhood Urban Revitalization Projects with many community gardens &amp;Green Spaces. </v>
      </c>
    </row>
    <row r="3874" spans="1:27" x14ac:dyDescent="0.2">
      <c r="A3874">
        <v>4074</v>
      </c>
      <c r="B3874" t="s">
        <v>4804</v>
      </c>
      <c r="C3874" t="s">
        <v>34</v>
      </c>
      <c r="D3874" s="1">
        <v>968000</v>
      </c>
      <c r="E3874">
        <v>3</v>
      </c>
      <c r="F3874">
        <v>2</v>
      </c>
      <c r="G3874" s="2">
        <v>2845</v>
      </c>
      <c r="H3874" t="s">
        <v>935</v>
      </c>
      <c r="I3874" t="s">
        <v>36</v>
      </c>
      <c r="J3874" s="5">
        <v>10314</v>
      </c>
      <c r="K3874" s="8" t="str">
        <f>VLOOKUP($B3874,Sheet1!A:E,3,FALSE)</f>
        <v>Mid Island</v>
      </c>
      <c r="L3874" s="8" t="str">
        <f>VLOOKUP($B3874,Sheet1!A:E,4,FALSE)</f>
        <v>B</v>
      </c>
      <c r="M3874">
        <v>-74.153058099999996</v>
      </c>
      <c r="N3874">
        <v>40.588988000000001</v>
      </c>
      <c r="O3874" s="13">
        <f>VLOOKUP($B3874,Sheet2!A:F,6,FALSE)</f>
        <v>14.113647742298911</v>
      </c>
      <c r="P3874" s="1">
        <v>193600</v>
      </c>
      <c r="Q3874" s="3">
        <v>6.7500000000000004E-2</v>
      </c>
      <c r="R3874">
        <v>30</v>
      </c>
      <c r="S3874" s="1">
        <v>774400</v>
      </c>
      <c r="T3874" s="1">
        <v>5022.74</v>
      </c>
      <c r="U3874" s="1">
        <v>982.96</v>
      </c>
      <c r="V3874" s="1">
        <v>201.67</v>
      </c>
      <c r="W3874" s="4">
        <v>375</v>
      </c>
      <c r="X3874" s="1">
        <v>6582.37</v>
      </c>
      <c r="Y3874">
        <v>6</v>
      </c>
      <c r="Z3874">
        <v>18</v>
      </c>
      <c r="AA3874" t="str">
        <f>VLOOKUP($B3874,Sheet1!A:E,5,FALSE)</f>
        <v>Middle of Staten island, largest % of Asians in Staten Island, suburban residential area.</v>
      </c>
    </row>
    <row r="3875" spans="1:27" x14ac:dyDescent="0.2">
      <c r="A3875">
        <v>4075</v>
      </c>
      <c r="B3875" t="s">
        <v>4805</v>
      </c>
      <c r="C3875" t="s">
        <v>52</v>
      </c>
      <c r="D3875" s="1">
        <v>350000</v>
      </c>
      <c r="E3875">
        <v>1</v>
      </c>
      <c r="F3875">
        <v>1</v>
      </c>
      <c r="G3875" s="2">
        <v>2184</v>
      </c>
      <c r="H3875" t="s">
        <v>113</v>
      </c>
      <c r="I3875" t="s">
        <v>65</v>
      </c>
      <c r="J3875" s="5">
        <v>11374</v>
      </c>
      <c r="K3875" s="8" t="str">
        <f>VLOOKUP($B3875,Sheet1!A:E,3,FALSE)</f>
        <v>Rego Park</v>
      </c>
      <c r="L3875" s="8" t="str">
        <f>VLOOKUP($B3875,Sheet1!A:E,4,FALSE)</f>
        <v>B+</v>
      </c>
      <c r="M3875">
        <v>-73.862083699999999</v>
      </c>
      <c r="N3875">
        <v>40.733796499999997</v>
      </c>
      <c r="O3875" s="13">
        <f>VLOOKUP($B3875,Sheet2!A:F,6,FALSE)</f>
        <v>6.5559157208159036</v>
      </c>
      <c r="P3875" s="1">
        <v>70000</v>
      </c>
      <c r="Q3875" s="3">
        <v>6.7500000000000004E-2</v>
      </c>
      <c r="R3875">
        <v>30</v>
      </c>
      <c r="S3875" s="1">
        <v>280000</v>
      </c>
      <c r="T3875" s="1">
        <v>1816.07</v>
      </c>
      <c r="U3875" s="1">
        <v>355.41</v>
      </c>
      <c r="V3875" s="1">
        <v>72.92</v>
      </c>
      <c r="W3875" s="4">
        <v>1000</v>
      </c>
      <c r="X3875" s="1">
        <v>3244.4</v>
      </c>
      <c r="Y3875">
        <v>2</v>
      </c>
      <c r="Z3875">
        <v>18</v>
      </c>
      <c r="AA3875" t="str">
        <f>VLOOKUP($B3875,Sheet1!A:E,5,FALSE)</f>
        <v>Queens Center Mall, sigificant recent immigrant populations. </v>
      </c>
    </row>
    <row r="3876" spans="1:27" x14ac:dyDescent="0.2">
      <c r="A3876">
        <v>4076</v>
      </c>
      <c r="B3876" t="s">
        <v>4806</v>
      </c>
      <c r="C3876" t="s">
        <v>188</v>
      </c>
      <c r="D3876" s="1">
        <v>2750000</v>
      </c>
      <c r="E3876">
        <v>3</v>
      </c>
      <c r="F3876">
        <v>4</v>
      </c>
      <c r="G3876" s="2">
        <v>2900</v>
      </c>
      <c r="H3876" t="s">
        <v>39</v>
      </c>
      <c r="I3876" t="s">
        <v>28</v>
      </c>
      <c r="J3876" s="5">
        <v>10019</v>
      </c>
      <c r="K3876" s="8" t="str">
        <f>VLOOKUP($B3876,Sheet1!A:E,3,FALSE)</f>
        <v>Chelsea</v>
      </c>
      <c r="L3876" s="8" t="str">
        <f>VLOOKUP($B3876,Sheet1!A:E,4,FALSE)</f>
        <v>A</v>
      </c>
      <c r="M3876">
        <v>-73.979571300000003</v>
      </c>
      <c r="N3876">
        <v>40.765635500000002</v>
      </c>
      <c r="O3876" s="13">
        <f>VLOOKUP($B3876,Sheet2!A:F,6,FALSE)</f>
        <v>1.200524866691171</v>
      </c>
      <c r="P3876" s="1">
        <v>550000</v>
      </c>
      <c r="Q3876" s="3">
        <v>6.7500000000000004E-2</v>
      </c>
      <c r="R3876">
        <v>30</v>
      </c>
      <c r="S3876" s="1">
        <v>2200000</v>
      </c>
      <c r="T3876" s="1">
        <v>14269.16</v>
      </c>
      <c r="U3876" s="1">
        <v>2792.49</v>
      </c>
      <c r="V3876" s="1">
        <v>572.91999999999996</v>
      </c>
      <c r="W3876" s="4">
        <v>375</v>
      </c>
      <c r="X3876" s="1">
        <v>18009.560000000001</v>
      </c>
      <c r="Y3876">
        <v>6</v>
      </c>
      <c r="Z3876">
        <v>12</v>
      </c>
      <c r="AA3876" t="str">
        <f>VLOOKUP($B3876,Sheet1!A:E,5,FALSE)</f>
        <v>Luxury Highrises, premier neighborhood with upscale resturants and shops; Previously a LGBTQ hub.</v>
      </c>
    </row>
    <row r="3877" spans="1:27" x14ac:dyDescent="0.2">
      <c r="A3877">
        <v>4077</v>
      </c>
      <c r="B3877" t="s">
        <v>4807</v>
      </c>
      <c r="C3877" t="s">
        <v>26</v>
      </c>
      <c r="D3877" s="1">
        <v>498000</v>
      </c>
      <c r="E3877">
        <v>1</v>
      </c>
      <c r="F3877">
        <v>1</v>
      </c>
      <c r="G3877">
        <v>785</v>
      </c>
      <c r="H3877" t="s">
        <v>125</v>
      </c>
      <c r="I3877" t="s">
        <v>65</v>
      </c>
      <c r="J3877" s="5">
        <v>11374</v>
      </c>
      <c r="K3877" s="8" t="str">
        <f>VLOOKUP($B3877,Sheet1!A:E,3,FALSE)</f>
        <v>Rego Park</v>
      </c>
      <c r="L3877" s="8" t="str">
        <f>VLOOKUP($B3877,Sheet1!A:E,4,FALSE)</f>
        <v>B+</v>
      </c>
      <c r="M3877">
        <v>-73.860690000000005</v>
      </c>
      <c r="N3877">
        <v>40.727511499999999</v>
      </c>
      <c r="O3877" s="13">
        <f>VLOOKUP($B3877,Sheet2!A:F,6,FALSE)</f>
        <v>6.7099694664376486</v>
      </c>
      <c r="P3877" s="1">
        <v>99600</v>
      </c>
      <c r="Q3877" s="3">
        <v>6.7500000000000004E-2</v>
      </c>
      <c r="R3877">
        <v>30</v>
      </c>
      <c r="S3877" s="1">
        <v>398400</v>
      </c>
      <c r="T3877" s="1">
        <v>2584.0100000000002</v>
      </c>
      <c r="U3877" s="1">
        <v>505.69</v>
      </c>
      <c r="V3877" s="1">
        <v>103.75</v>
      </c>
      <c r="W3877" s="4">
        <v>550</v>
      </c>
      <c r="X3877" s="1">
        <v>3743.46</v>
      </c>
      <c r="Y3877">
        <v>2</v>
      </c>
      <c r="Z3877">
        <v>7</v>
      </c>
      <c r="AA3877" t="str">
        <f>VLOOKUP($B3877,Sheet1!A:E,5,FALSE)</f>
        <v>Queens Center Mall, sigificant recent immigrant populations. </v>
      </c>
    </row>
    <row r="3878" spans="1:27" x14ac:dyDescent="0.2">
      <c r="A3878">
        <v>4078</v>
      </c>
      <c r="B3878" t="s">
        <v>4808</v>
      </c>
      <c r="C3878" t="s">
        <v>41</v>
      </c>
      <c r="D3878" s="1">
        <v>1675000</v>
      </c>
      <c r="E3878">
        <v>5</v>
      </c>
      <c r="F3878">
        <v>2</v>
      </c>
      <c r="G3878" s="2">
        <v>2100</v>
      </c>
      <c r="H3878" t="s">
        <v>39</v>
      </c>
      <c r="I3878" t="s">
        <v>45</v>
      </c>
      <c r="J3878" s="5">
        <v>11221</v>
      </c>
      <c r="K3878" s="8" t="str">
        <f>VLOOKUP($B3878,Sheet1!A:E,3,FALSE)</f>
        <v>Bedford-Stuyvesant</v>
      </c>
      <c r="L3878" s="8" t="str">
        <f>VLOOKUP($B3878,Sheet1!A:E,4,FALSE)</f>
        <v>C+</v>
      </c>
      <c r="M3878">
        <v>-73.934447199999994</v>
      </c>
      <c r="N3878">
        <v>40.695706899999998</v>
      </c>
      <c r="O3878" s="13">
        <f>VLOOKUP($B3878,Sheet2!A:F,6,FALSE)</f>
        <v>4.5379856066321578</v>
      </c>
      <c r="P3878" s="1">
        <v>335000</v>
      </c>
      <c r="Q3878" s="3">
        <v>6.7500000000000004E-2</v>
      </c>
      <c r="R3878">
        <v>30</v>
      </c>
      <c r="S3878" s="1">
        <v>1340000</v>
      </c>
      <c r="T3878" s="1">
        <v>8691.2099999999991</v>
      </c>
      <c r="U3878" s="1">
        <v>1700.88</v>
      </c>
      <c r="V3878" s="1">
        <v>348.96</v>
      </c>
      <c r="W3878" s="4">
        <v>550</v>
      </c>
      <c r="X3878" s="1">
        <v>11291.05</v>
      </c>
      <c r="Y3878">
        <v>10</v>
      </c>
      <c r="Z3878">
        <v>13</v>
      </c>
      <c r="AA3878" t="str">
        <f>VLOOKUP($B3878,Sheet1!A:E,5,FALSE)</f>
        <v>Bed-Stuy, Do or Die phrase, home of rappers Notorious B.I.G &amp; Jay Z, Options for soul food &amp; carribean foods.</v>
      </c>
    </row>
    <row r="3879" spans="1:27" x14ac:dyDescent="0.2">
      <c r="A3879">
        <v>4079</v>
      </c>
      <c r="B3879" t="s">
        <v>4809</v>
      </c>
      <c r="C3879" t="s">
        <v>52</v>
      </c>
      <c r="D3879" s="1">
        <v>525000</v>
      </c>
      <c r="E3879">
        <v>3</v>
      </c>
      <c r="F3879">
        <v>1</v>
      </c>
      <c r="G3879" s="2">
        <v>2184</v>
      </c>
      <c r="H3879" t="s">
        <v>4810</v>
      </c>
      <c r="I3879" t="s">
        <v>28</v>
      </c>
      <c r="J3879" s="5">
        <v>10003</v>
      </c>
      <c r="K3879" s="8" t="str">
        <f>VLOOKUP($B3879,Sheet1!A:E,3,FALSE)</f>
        <v>East Village</v>
      </c>
      <c r="L3879" s="8" t="str">
        <f>VLOOKUP($B3879,Sheet1!A:E,4,FALSE)</f>
        <v>B+</v>
      </c>
      <c r="M3879">
        <v>-73.989849100000001</v>
      </c>
      <c r="N3879">
        <v>40.732414599999998</v>
      </c>
      <c r="O3879" s="13">
        <f>VLOOKUP($B3879,Sheet2!A:F,6,FALSE)</f>
        <v>1.1553472563387761</v>
      </c>
      <c r="P3879" s="1">
        <v>105000</v>
      </c>
      <c r="Q3879" s="3">
        <v>6.7500000000000004E-2</v>
      </c>
      <c r="R3879">
        <v>30</v>
      </c>
      <c r="S3879" s="1">
        <v>420000</v>
      </c>
      <c r="T3879" s="1">
        <v>2724.11</v>
      </c>
      <c r="U3879" s="1">
        <v>533.11</v>
      </c>
      <c r="V3879" s="1">
        <v>109.38</v>
      </c>
      <c r="W3879" s="4">
        <v>600</v>
      </c>
      <c r="X3879" s="1">
        <v>3966.6</v>
      </c>
      <c r="Y3879">
        <v>6</v>
      </c>
      <c r="Z3879">
        <v>18</v>
      </c>
      <c r="AA3879" t="str">
        <f>VLOOKUP($B3879,Sheet1!A:E,5,FALSE)</f>
        <v>Lower Manhattan. Vibrant culture, "counter-culture history", St. Mark's Place. Tompkins Square Park, numerous bars clubs and music halls.</v>
      </c>
    </row>
    <row r="3880" spans="1:27" x14ac:dyDescent="0.2">
      <c r="A3880">
        <v>4080</v>
      </c>
      <c r="B3880" t="s">
        <v>4811</v>
      </c>
      <c r="C3880" t="s">
        <v>52</v>
      </c>
      <c r="D3880" s="1">
        <v>280000</v>
      </c>
      <c r="E3880">
        <v>1</v>
      </c>
      <c r="F3880">
        <v>1</v>
      </c>
      <c r="G3880">
        <v>850</v>
      </c>
      <c r="H3880" t="s">
        <v>62</v>
      </c>
      <c r="I3880" t="s">
        <v>45</v>
      </c>
      <c r="J3880" s="5">
        <v>11235</v>
      </c>
      <c r="K3880" s="8" t="str">
        <f>VLOOKUP($B3880,Sheet1!A:E,3,FALSE)</f>
        <v>Brighton Beach</v>
      </c>
      <c r="L3880" s="8" t="str">
        <f>VLOOKUP($B3880,Sheet1!A:E,4,FALSE)</f>
        <v>B</v>
      </c>
      <c r="M3880">
        <v>-73.949741599999996</v>
      </c>
      <c r="N3880">
        <v>40.5895139</v>
      </c>
      <c r="O3880" s="13">
        <f>VLOOKUP($B3880,Sheet2!A:F,6,FALSE)</f>
        <v>11.150945691620221</v>
      </c>
      <c r="P3880" s="1">
        <v>56000</v>
      </c>
      <c r="Q3880" s="3">
        <v>6.7500000000000004E-2</v>
      </c>
      <c r="R3880">
        <v>30</v>
      </c>
      <c r="S3880" s="1">
        <v>224000</v>
      </c>
      <c r="T3880" s="1">
        <v>1452.86</v>
      </c>
      <c r="U3880" s="1">
        <v>284.33</v>
      </c>
      <c r="V3880" s="1">
        <v>58.33</v>
      </c>
      <c r="W3880" s="4">
        <v>205</v>
      </c>
      <c r="X3880" s="1">
        <v>2000.52</v>
      </c>
      <c r="Y3880">
        <v>2</v>
      </c>
      <c r="Z3880">
        <v>7</v>
      </c>
      <c r="AA3880" t="str">
        <f>VLOOKUP($B3880,Sheet1!A:E,5,FALSE)</f>
        <v>Large Russian-speaking community and boardwalk with beach access.</v>
      </c>
    </row>
    <row r="3881" spans="1:27" x14ac:dyDescent="0.2">
      <c r="A3881">
        <v>4081</v>
      </c>
      <c r="B3881" t="s">
        <v>4812</v>
      </c>
      <c r="C3881" t="s">
        <v>34</v>
      </c>
      <c r="D3881" s="1">
        <v>849000</v>
      </c>
      <c r="E3881">
        <v>4</v>
      </c>
      <c r="F3881">
        <v>2</v>
      </c>
      <c r="G3881" s="2">
        <v>2184</v>
      </c>
      <c r="H3881" t="s">
        <v>759</v>
      </c>
      <c r="I3881" t="s">
        <v>65</v>
      </c>
      <c r="J3881" s="5">
        <v>11420</v>
      </c>
      <c r="K3881" s="8" t="str">
        <f>VLOOKUP($B3881,Sheet1!A:E,3,FALSE)</f>
        <v>South Ozone Park</v>
      </c>
      <c r="L3881" s="8" t="str">
        <f>VLOOKUP($B3881,Sheet1!A:E,4,FALSE)</f>
        <v>B</v>
      </c>
      <c r="M3881">
        <v>-73.819210100000006</v>
      </c>
      <c r="N3881">
        <v>40.6793288</v>
      </c>
      <c r="O3881" s="13">
        <f>VLOOKUP($B3881,Sheet2!A:F,6,FALSE)</f>
        <v>9.9576210759249975</v>
      </c>
      <c r="P3881" s="1">
        <v>169800</v>
      </c>
      <c r="Q3881" s="3">
        <v>6.7500000000000004E-2</v>
      </c>
      <c r="R3881">
        <v>30</v>
      </c>
      <c r="S3881" s="1">
        <v>679200</v>
      </c>
      <c r="T3881" s="1">
        <v>4405.28</v>
      </c>
      <c r="U3881" s="1">
        <v>862.12</v>
      </c>
      <c r="V3881" s="1">
        <v>176.88</v>
      </c>
      <c r="W3881" s="4">
        <v>600</v>
      </c>
      <c r="X3881" s="1">
        <v>6044.27</v>
      </c>
      <c r="Y3881">
        <v>8</v>
      </c>
      <c r="Z3881">
        <v>14</v>
      </c>
      <c r="AA3881" t="str">
        <f>VLOOKUP($B3881,Sheet1!A:E,5,FALSE)</f>
        <v>John F. Kennedy International Airport &amp; Aqueduct Racetrack</v>
      </c>
    </row>
    <row r="3882" spans="1:27" x14ac:dyDescent="0.2">
      <c r="A3882">
        <v>4082</v>
      </c>
      <c r="B3882" t="s">
        <v>4813</v>
      </c>
      <c r="C3882" t="s">
        <v>26</v>
      </c>
      <c r="D3882" s="1">
        <v>1250000</v>
      </c>
      <c r="E3882">
        <v>1</v>
      </c>
      <c r="F3882">
        <v>1</v>
      </c>
      <c r="G3882">
        <v>855</v>
      </c>
      <c r="H3882" t="s">
        <v>4814</v>
      </c>
      <c r="I3882" t="s">
        <v>28</v>
      </c>
      <c r="J3882" s="5">
        <v>10128</v>
      </c>
      <c r="K3882" s="8" t="str">
        <f>VLOOKUP($B3882,Sheet1!A:E,3,FALSE)</f>
        <v>Upper East Side</v>
      </c>
      <c r="L3882" s="8" t="str">
        <f>VLOOKUP($B3882,Sheet1!A:E,4,FALSE)</f>
        <v>A</v>
      </c>
      <c r="M3882">
        <v>-73.948290099999994</v>
      </c>
      <c r="N3882">
        <v>40.779116399999999</v>
      </c>
      <c r="O3882" s="13">
        <f>VLOOKUP($B3882,Sheet2!A:F,6,FALSE)</f>
        <v>2.8579168236648531</v>
      </c>
      <c r="P3882" s="1">
        <v>250000</v>
      </c>
      <c r="Q3882" s="3">
        <v>6.7500000000000004E-2</v>
      </c>
      <c r="R3882">
        <v>30</v>
      </c>
      <c r="S3882" s="1">
        <v>1000000</v>
      </c>
      <c r="T3882" s="1">
        <v>6485.98</v>
      </c>
      <c r="U3882" s="1">
        <v>1269.31</v>
      </c>
      <c r="V3882" s="1">
        <v>260.42</v>
      </c>
      <c r="W3882" s="4">
        <v>600</v>
      </c>
      <c r="X3882" s="1">
        <v>8615.7099999999991</v>
      </c>
      <c r="Y3882">
        <v>2</v>
      </c>
      <c r="Z3882">
        <v>7</v>
      </c>
      <c r="AA3882" t="str">
        <f>VLOOKUP($B3882,Sheet1!A:E,5,FALSE)</f>
        <v>Posh neighborhood, private schools, expensive supermarkets, iconic museums. </v>
      </c>
    </row>
    <row r="3883" spans="1:27" x14ac:dyDescent="0.2">
      <c r="A3883">
        <v>4083</v>
      </c>
      <c r="B3883" t="s">
        <v>4815</v>
      </c>
      <c r="C3883" t="s">
        <v>26</v>
      </c>
      <c r="D3883" s="1">
        <v>359999</v>
      </c>
      <c r="E3883">
        <v>3</v>
      </c>
      <c r="F3883">
        <v>2</v>
      </c>
      <c r="G3883" s="2">
        <v>2184</v>
      </c>
      <c r="H3883" t="s">
        <v>81</v>
      </c>
      <c r="I3883" t="s">
        <v>54</v>
      </c>
      <c r="J3883" s="5">
        <v>10456</v>
      </c>
      <c r="K3883" s="8" t="str">
        <f>VLOOKUP($B3883,Sheet1!A:E,3,FALSE)</f>
        <v>Melrose</v>
      </c>
      <c r="L3883" s="8" t="str">
        <f>VLOOKUP($B3883,Sheet1!A:E,4,FALSE)</f>
        <v>C</v>
      </c>
      <c r="M3883">
        <v>-73.910936800000002</v>
      </c>
      <c r="N3883">
        <v>40.820380399999998</v>
      </c>
      <c r="O3883" s="13">
        <f>VLOOKUP($B3883,Sheet2!A:F,6,FALSE)</f>
        <v>6.2967676683774298</v>
      </c>
      <c r="P3883" s="1">
        <v>71999.8</v>
      </c>
      <c r="Q3883" s="3">
        <v>6.7500000000000004E-2</v>
      </c>
      <c r="R3883">
        <v>30</v>
      </c>
      <c r="S3883" s="1">
        <v>287999.2</v>
      </c>
      <c r="T3883" s="1">
        <v>1867.96</v>
      </c>
      <c r="U3883" s="1">
        <v>365.56</v>
      </c>
      <c r="V3883" s="1">
        <v>75</v>
      </c>
      <c r="W3883" s="4">
        <v>1000</v>
      </c>
      <c r="X3883" s="1">
        <v>3308.52</v>
      </c>
      <c r="Y3883">
        <v>6</v>
      </c>
      <c r="Z3883">
        <v>14</v>
      </c>
      <c r="AA3883" t="str">
        <f>VLOOKUP($B3883,Sheet1!A:E,5,FALSE)</f>
        <v>South Bronx, activism centered around sustainable housing and social justice</v>
      </c>
    </row>
    <row r="3884" spans="1:27" x14ac:dyDescent="0.2">
      <c r="A3884">
        <v>4084</v>
      </c>
      <c r="B3884" t="s">
        <v>4816</v>
      </c>
      <c r="C3884" t="s">
        <v>52</v>
      </c>
      <c r="D3884" s="1">
        <v>229000</v>
      </c>
      <c r="E3884">
        <v>1</v>
      </c>
      <c r="F3884">
        <v>1</v>
      </c>
      <c r="G3884" s="2">
        <v>2184</v>
      </c>
      <c r="H3884" t="s">
        <v>81</v>
      </c>
      <c r="I3884" t="s">
        <v>65</v>
      </c>
      <c r="J3884" s="5">
        <v>11105</v>
      </c>
      <c r="K3884" s="8" t="str">
        <f>VLOOKUP($B3884,Sheet1!A:E,3,FALSE)</f>
        <v>Astoria</v>
      </c>
      <c r="L3884" s="8" t="str">
        <f>VLOOKUP($B3884,Sheet1!A:E,4,FALSE)</f>
        <v>B+</v>
      </c>
      <c r="M3884">
        <v>-73.907307500000002</v>
      </c>
      <c r="N3884">
        <v>40.776373100000001</v>
      </c>
      <c r="O3884" s="13">
        <f>VLOOKUP($B3884,Sheet2!A:F,6,FALSE)</f>
        <v>4.5182507497509841</v>
      </c>
      <c r="P3884" s="1">
        <v>45800</v>
      </c>
      <c r="Q3884" s="3">
        <v>6.7500000000000004E-2</v>
      </c>
      <c r="R3884">
        <v>30</v>
      </c>
      <c r="S3884" s="1">
        <v>183200</v>
      </c>
      <c r="T3884" s="1">
        <v>1188.23</v>
      </c>
      <c r="U3884" s="1">
        <v>232.54</v>
      </c>
      <c r="V3884" s="1">
        <v>47.71</v>
      </c>
      <c r="W3884" s="4">
        <v>600</v>
      </c>
      <c r="X3884" s="1">
        <v>2068.48</v>
      </c>
      <c r="Y3884">
        <v>2</v>
      </c>
      <c r="Z3884">
        <v>18</v>
      </c>
      <c r="AA3884" t="str">
        <f>VLOOKUP($B3884,Sheet1!A:E,5,FALSE)</f>
        <v>Large Greek, Middle Eastern, and Latin American cultural influence with diverse cuisine and a large Astoria Park.</v>
      </c>
    </row>
    <row r="3885" spans="1:27" x14ac:dyDescent="0.2">
      <c r="A3885">
        <v>4085</v>
      </c>
      <c r="B3885" t="s">
        <v>4817</v>
      </c>
      <c r="C3885" t="s">
        <v>174</v>
      </c>
      <c r="D3885" s="1">
        <v>1002500</v>
      </c>
      <c r="E3885">
        <v>3</v>
      </c>
      <c r="F3885">
        <v>2.5</v>
      </c>
      <c r="G3885" s="2">
        <v>2184</v>
      </c>
      <c r="H3885" t="s">
        <v>4818</v>
      </c>
      <c r="I3885" t="s">
        <v>54</v>
      </c>
      <c r="J3885" s="5">
        <v>10471</v>
      </c>
      <c r="K3885" s="8" t="str">
        <f>VLOOKUP($B3885,Sheet1!A:E,3,FALSE)</f>
        <v>Riverdale</v>
      </c>
      <c r="L3885" s="8" t="str">
        <f>VLOOKUP($B3885,Sheet1!A:E,4,FALSE)</f>
        <v>A-</v>
      </c>
      <c r="M3885">
        <v>-73.912762799999996</v>
      </c>
      <c r="N3885">
        <v>40.892223999999999</v>
      </c>
      <c r="O3885" s="13">
        <f>VLOOKUP($B3885,Sheet2!A:F,6,FALSE)</f>
        <v>10.60341205731339</v>
      </c>
      <c r="P3885" s="1">
        <v>200500</v>
      </c>
      <c r="Q3885" s="3">
        <v>6.7500000000000004E-2</v>
      </c>
      <c r="R3885">
        <v>30</v>
      </c>
      <c r="S3885" s="1">
        <v>802000</v>
      </c>
      <c r="T3885" s="1">
        <v>5201.76</v>
      </c>
      <c r="U3885" s="1">
        <v>1017.99</v>
      </c>
      <c r="V3885" s="1">
        <v>208.85</v>
      </c>
      <c r="W3885" s="4">
        <v>1400</v>
      </c>
      <c r="X3885" s="1">
        <v>7828.6</v>
      </c>
      <c r="Y3885">
        <v>6</v>
      </c>
      <c r="Z3885">
        <v>12</v>
      </c>
      <c r="AA3885" t="str">
        <f>VLOOKUP($B3885,Sheet1!A:E,5,FALSE)</f>
        <v>Residential neighborhood , affluent enclave within the Bronx., "alternative to the Upper West side", Car Transportation is reccomended.</v>
      </c>
    </row>
    <row r="3886" spans="1:27" x14ac:dyDescent="0.2">
      <c r="A3886">
        <v>4086</v>
      </c>
      <c r="B3886" t="s">
        <v>4819</v>
      </c>
      <c r="C3886" t="s">
        <v>52</v>
      </c>
      <c r="D3886" s="1">
        <v>3995000</v>
      </c>
      <c r="E3886">
        <v>3</v>
      </c>
      <c r="F3886">
        <v>2</v>
      </c>
      <c r="G3886" s="2">
        <v>2184</v>
      </c>
      <c r="H3886" t="s">
        <v>39</v>
      </c>
      <c r="I3886" t="s">
        <v>28</v>
      </c>
      <c r="J3886" s="5">
        <v>10003</v>
      </c>
      <c r="K3886" s="8" t="str">
        <f>VLOOKUP($B3886,Sheet1!A:E,3,FALSE)</f>
        <v>East Village</v>
      </c>
      <c r="L3886" s="8" t="str">
        <f>VLOOKUP($B3886,Sheet1!A:E,4,FALSE)</f>
        <v>B+</v>
      </c>
      <c r="M3886">
        <v>-73.9907264</v>
      </c>
      <c r="N3886">
        <v>40.737941900000003</v>
      </c>
      <c r="O3886" s="13">
        <f>VLOOKUP($B3886,Sheet2!A:F,6,FALSE)</f>
        <v>0.8002659749311819</v>
      </c>
      <c r="P3886" s="1">
        <v>799000</v>
      </c>
      <c r="Q3886" s="3">
        <v>6.7500000000000004E-2</v>
      </c>
      <c r="R3886">
        <v>30</v>
      </c>
      <c r="S3886" s="1">
        <v>3196000</v>
      </c>
      <c r="T3886" s="1">
        <v>20729.2</v>
      </c>
      <c r="U3886" s="1">
        <v>4056.72</v>
      </c>
      <c r="V3886" s="1">
        <v>832.29</v>
      </c>
      <c r="W3886" s="4">
        <v>550</v>
      </c>
      <c r="X3886" s="1">
        <v>26168.21</v>
      </c>
      <c r="Y3886">
        <v>6</v>
      </c>
      <c r="Z3886">
        <v>14</v>
      </c>
      <c r="AA3886" t="str">
        <f>VLOOKUP($B3886,Sheet1!A:E,5,FALSE)</f>
        <v>Lower Manhattan. Vibrant culture, "counter-culture history", St. Mark's Place. Tompkins Square Park, numerous bars clubs and music halls.</v>
      </c>
    </row>
    <row r="3887" spans="1:27" x14ac:dyDescent="0.2">
      <c r="A3887">
        <v>4087</v>
      </c>
      <c r="B3887" t="s">
        <v>4820</v>
      </c>
      <c r="C3887" t="s">
        <v>87</v>
      </c>
      <c r="D3887" s="1">
        <v>1499000</v>
      </c>
      <c r="E3887">
        <v>6</v>
      </c>
      <c r="F3887">
        <v>4</v>
      </c>
      <c r="G3887" s="2">
        <v>3450</v>
      </c>
      <c r="H3887" t="s">
        <v>102</v>
      </c>
      <c r="I3887" t="s">
        <v>36</v>
      </c>
      <c r="J3887" s="5">
        <v>10304</v>
      </c>
      <c r="K3887" s="8" t="str">
        <f>VLOOKUP($B3887,Sheet1!A:E,3,FALSE)</f>
        <v>Stapleton</v>
      </c>
      <c r="L3887" s="8" t="str">
        <f>VLOOKUP($B3887,Sheet1!A:E,4,FALSE)</f>
        <v>B</v>
      </c>
      <c r="M3887">
        <v>-74.097223700000001</v>
      </c>
      <c r="N3887">
        <v>40.592255199999997</v>
      </c>
      <c r="O3887" s="13">
        <f>VLOOKUP($B3887,Sheet2!A:F,6,FALSE)</f>
        <v>12.296537280461701</v>
      </c>
      <c r="P3887" s="1">
        <v>299800</v>
      </c>
      <c r="Q3887" s="3">
        <v>6.7500000000000004E-2</v>
      </c>
      <c r="R3887">
        <v>30</v>
      </c>
      <c r="S3887" s="1">
        <v>1199200</v>
      </c>
      <c r="T3887" s="1">
        <v>7777.99</v>
      </c>
      <c r="U3887" s="1">
        <v>1522.16</v>
      </c>
      <c r="V3887" s="1">
        <v>312.29000000000002</v>
      </c>
      <c r="W3887" s="4">
        <v>600</v>
      </c>
      <c r="X3887" s="1">
        <v>10212.44</v>
      </c>
      <c r="Y3887">
        <v>12</v>
      </c>
      <c r="Z3887">
        <v>14</v>
      </c>
      <c r="AA3887" t="str">
        <f>VLOOKUP($B3887,Sheet1!A:E,5,FALSE)</f>
        <v>Historic Waterfront, Vibrant Art Scene, Staten Island Urby.</v>
      </c>
    </row>
    <row r="3888" spans="1:27" x14ac:dyDescent="0.2">
      <c r="A3888">
        <v>4088</v>
      </c>
      <c r="B3888" t="s">
        <v>4821</v>
      </c>
      <c r="C3888" t="s">
        <v>26</v>
      </c>
      <c r="D3888" s="1">
        <v>2649000</v>
      </c>
      <c r="E3888">
        <v>3</v>
      </c>
      <c r="F3888">
        <v>3</v>
      </c>
      <c r="G3888" s="2">
        <v>1699</v>
      </c>
      <c r="H3888" t="s">
        <v>1504</v>
      </c>
      <c r="I3888" t="s">
        <v>28</v>
      </c>
      <c r="J3888" s="5">
        <v>10016</v>
      </c>
      <c r="K3888" s="8" t="str">
        <f>VLOOKUP($B3888,Sheet1!A:E,3,FALSE)</f>
        <v>Murray Hill</v>
      </c>
      <c r="L3888" s="8" t="str">
        <f>VLOOKUP($B3888,Sheet1!A:E,4,FALSE)</f>
        <v>A</v>
      </c>
      <c r="M3888">
        <v>-73.972718</v>
      </c>
      <c r="N3888">
        <v>40.746328300000002</v>
      </c>
      <c r="O3888" s="13">
        <f>VLOOKUP($B3888,Sheet2!A:F,6,FALSE)</f>
        <v>0.68874891662409909</v>
      </c>
      <c r="P3888" s="1">
        <v>529800</v>
      </c>
      <c r="Q3888" s="3">
        <v>6.7500000000000004E-2</v>
      </c>
      <c r="R3888">
        <v>30</v>
      </c>
      <c r="S3888" s="1">
        <v>2119200</v>
      </c>
      <c r="T3888" s="1">
        <v>13745.09</v>
      </c>
      <c r="U3888" s="1">
        <v>2689.93</v>
      </c>
      <c r="V3888" s="1">
        <v>551.88</v>
      </c>
      <c r="W3888" s="4">
        <v>600</v>
      </c>
      <c r="X3888" s="1">
        <v>17586.89</v>
      </c>
      <c r="Y3888">
        <v>6</v>
      </c>
      <c r="Z3888">
        <v>8</v>
      </c>
      <c r="AA3888" t="str">
        <f>VLOOKUP($B3888,Sheet1!A:E,5,FALSE)</f>
        <v>Great spot for connecting with new people, Financial &amp; Tech sector workers, fast paced way of life</v>
      </c>
    </row>
    <row r="3889" spans="1:27" x14ac:dyDescent="0.2">
      <c r="A3889">
        <v>4089</v>
      </c>
      <c r="B3889" t="s">
        <v>4822</v>
      </c>
      <c r="C3889" t="s">
        <v>26</v>
      </c>
      <c r="D3889" s="1">
        <v>385000</v>
      </c>
      <c r="E3889">
        <v>2</v>
      </c>
      <c r="F3889">
        <v>1</v>
      </c>
      <c r="G3889">
        <v>919</v>
      </c>
      <c r="H3889" t="s">
        <v>4823</v>
      </c>
      <c r="I3889" t="s">
        <v>45</v>
      </c>
      <c r="J3889" s="5">
        <v>11207</v>
      </c>
      <c r="K3889" s="8" t="str">
        <f>VLOOKUP($B3889,Sheet1!A:E,3,FALSE)</f>
        <v>East New York</v>
      </c>
      <c r="L3889" s="8" t="str">
        <f>VLOOKUP($B3889,Sheet1!A:E,4,FALSE)</f>
        <v>D+</v>
      </c>
      <c r="M3889">
        <v>-73.883789899999996</v>
      </c>
      <c r="N3889">
        <v>40.654359100000001</v>
      </c>
      <c r="O3889" s="13">
        <f>VLOOKUP($B3889,Sheet2!A:F,6,FALSE)</f>
        <v>8.4243656181539972</v>
      </c>
      <c r="P3889" s="1">
        <v>77000</v>
      </c>
      <c r="Q3889" s="3">
        <v>6.7500000000000004E-2</v>
      </c>
      <c r="R3889">
        <v>30</v>
      </c>
      <c r="S3889" s="1">
        <v>308000</v>
      </c>
      <c r="T3889" s="1">
        <v>1997.68</v>
      </c>
      <c r="U3889" s="1">
        <v>390.95</v>
      </c>
      <c r="V3889" s="1">
        <v>80.209999999999994</v>
      </c>
      <c r="W3889" s="4">
        <v>375</v>
      </c>
      <c r="X3889" s="1">
        <v>2843.84</v>
      </c>
      <c r="Y3889">
        <v>4</v>
      </c>
      <c r="Z3889">
        <v>8</v>
      </c>
      <c r="AA3889" t="str">
        <f>VLOOKUP($B3889,Sheet1!A:E,5,FALSE)</f>
        <v>High Violence, Drug abuse, and Crime. Recovering neighborhood Urban Revitalization Projects with many community gardens &amp;Green Spaces. </v>
      </c>
    </row>
    <row r="3890" spans="1:27" x14ac:dyDescent="0.2">
      <c r="A3890">
        <v>4090</v>
      </c>
      <c r="B3890" t="s">
        <v>4824</v>
      </c>
      <c r="C3890" t="s">
        <v>52</v>
      </c>
      <c r="D3890" s="1">
        <v>695000</v>
      </c>
      <c r="E3890">
        <v>1</v>
      </c>
      <c r="F3890">
        <v>1</v>
      </c>
      <c r="G3890" s="2">
        <v>2184</v>
      </c>
      <c r="H3890" t="s">
        <v>39</v>
      </c>
      <c r="I3890" t="s">
        <v>28</v>
      </c>
      <c r="J3890" s="5">
        <v>10019</v>
      </c>
      <c r="K3890" s="8" t="str">
        <f>VLOOKUP($B3890,Sheet1!A:E,3,FALSE)</f>
        <v>Chelsea</v>
      </c>
      <c r="L3890" s="8" t="str">
        <f>VLOOKUP($B3890,Sheet1!A:E,4,FALSE)</f>
        <v>A</v>
      </c>
      <c r="M3890">
        <v>-73.981855100000004</v>
      </c>
      <c r="N3890">
        <v>40.764080499999999</v>
      </c>
      <c r="O3890" s="13">
        <f>VLOOKUP($B3890,Sheet2!A:F,6,FALSE)</f>
        <v>1.0697799036500939</v>
      </c>
      <c r="P3890" s="1">
        <v>139000</v>
      </c>
      <c r="Q3890" s="3">
        <v>6.7500000000000004E-2</v>
      </c>
      <c r="R3890">
        <v>30</v>
      </c>
      <c r="S3890" s="1">
        <v>556000</v>
      </c>
      <c r="T3890" s="1">
        <v>3606.21</v>
      </c>
      <c r="U3890" s="1">
        <v>705.74</v>
      </c>
      <c r="V3890" s="1">
        <v>144.79</v>
      </c>
      <c r="W3890" s="4">
        <v>205</v>
      </c>
      <c r="X3890" s="1">
        <v>4661.7299999999996</v>
      </c>
      <c r="Y3890">
        <v>2</v>
      </c>
      <c r="Z3890">
        <v>18</v>
      </c>
      <c r="AA3890" t="str">
        <f>VLOOKUP($B3890,Sheet1!A:E,5,FALSE)</f>
        <v>Luxury Highrises, premier neighborhood with upscale resturants and shops; Previously a LGBTQ hub.</v>
      </c>
    </row>
    <row r="3891" spans="1:27" x14ac:dyDescent="0.2">
      <c r="A3891">
        <v>4091</v>
      </c>
      <c r="B3891" t="s">
        <v>4825</v>
      </c>
      <c r="C3891" t="s">
        <v>87</v>
      </c>
      <c r="D3891" s="1">
        <v>1799000</v>
      </c>
      <c r="E3891">
        <v>7</v>
      </c>
      <c r="F3891">
        <v>2</v>
      </c>
      <c r="G3891" s="2">
        <v>4140</v>
      </c>
      <c r="H3891" t="s">
        <v>2891</v>
      </c>
      <c r="I3891" t="s">
        <v>54</v>
      </c>
      <c r="J3891" s="5">
        <v>10457</v>
      </c>
      <c r="K3891" s="8" t="str">
        <f>VLOOKUP($B3891,Sheet1!A:E,3,FALSE)</f>
        <v>Belmont</v>
      </c>
      <c r="L3891" s="8" t="str">
        <f>VLOOKUP($B3891,Sheet1!A:E,4,FALSE)</f>
        <v>C</v>
      </c>
      <c r="M3891">
        <v>-73.903671599999996</v>
      </c>
      <c r="N3891">
        <v>40.845193500000001</v>
      </c>
      <c r="O3891" s="13">
        <f>VLOOKUP($B3891,Sheet2!A:F,6,FALSE)</f>
        <v>7.9124370943908069</v>
      </c>
      <c r="P3891" s="1">
        <v>359800</v>
      </c>
      <c r="Q3891" s="3">
        <v>6.7500000000000004E-2</v>
      </c>
      <c r="R3891">
        <v>30</v>
      </c>
      <c r="S3891" s="1">
        <v>1439200</v>
      </c>
      <c r="T3891" s="1">
        <v>9334.6200000000008</v>
      </c>
      <c r="U3891" s="1">
        <v>1826.79</v>
      </c>
      <c r="V3891" s="1">
        <v>374.79</v>
      </c>
      <c r="W3891" s="4">
        <v>205</v>
      </c>
      <c r="X3891" s="1">
        <v>11741.21</v>
      </c>
      <c r="Y3891">
        <v>14</v>
      </c>
      <c r="Z3891">
        <v>26</v>
      </c>
      <c r="AA3891" t="str">
        <f>VLOOKUP($B3891,Sheet1!A:E,5,FALSE)</f>
        <v>Arthur Avenue, the original Little Italy in the bronx. Still many Italian American eateries and markets.</v>
      </c>
    </row>
    <row r="3892" spans="1:27" x14ac:dyDescent="0.2">
      <c r="A3892">
        <v>4092</v>
      </c>
      <c r="B3892" t="s">
        <v>4826</v>
      </c>
      <c r="C3892" t="s">
        <v>26</v>
      </c>
      <c r="D3892" s="1">
        <v>585000</v>
      </c>
      <c r="E3892">
        <v>3</v>
      </c>
      <c r="F3892">
        <v>2.5</v>
      </c>
      <c r="G3892" s="2">
        <v>2184</v>
      </c>
      <c r="H3892" t="s">
        <v>857</v>
      </c>
      <c r="I3892" t="s">
        <v>65</v>
      </c>
      <c r="J3892" s="5">
        <v>11101</v>
      </c>
      <c r="K3892" s="8" t="str">
        <f>VLOOKUP($B3892,Sheet1!A:E,3,FALSE)</f>
        <v>Hunters Point</v>
      </c>
      <c r="L3892" s="8" t="str">
        <f>VLOOKUP($B3892,Sheet1!A:E,4,FALSE)</f>
        <v>B+</v>
      </c>
      <c r="M3892">
        <v>-73.944581900000003</v>
      </c>
      <c r="N3892">
        <v>40.745308399999999</v>
      </c>
      <c r="O3892" s="13">
        <f>VLOOKUP($B3892,Sheet2!A:F,6,FALSE)</f>
        <v>2.157166648628595</v>
      </c>
      <c r="P3892" s="1">
        <v>117000</v>
      </c>
      <c r="Q3892" s="3">
        <v>6.7500000000000004E-2</v>
      </c>
      <c r="R3892">
        <v>30</v>
      </c>
      <c r="S3892" s="1">
        <v>468000</v>
      </c>
      <c r="T3892" s="1">
        <v>3035.44</v>
      </c>
      <c r="U3892" s="1">
        <v>594.04</v>
      </c>
      <c r="V3892" s="1">
        <v>121.88</v>
      </c>
      <c r="W3892" s="4">
        <v>600</v>
      </c>
      <c r="X3892" s="1">
        <v>4351.3500000000004</v>
      </c>
      <c r="Y3892">
        <v>6</v>
      </c>
      <c r="Z3892">
        <v>12</v>
      </c>
      <c r="AA3892" t="str">
        <f>VLOOKUP($B3892,Sheet1!A:E,5,FALSE)</f>
        <v>Waterfront parks and modern residential developments ; Part of Long Island City area.</v>
      </c>
    </row>
    <row r="3893" spans="1:27" x14ac:dyDescent="0.2">
      <c r="A3893">
        <v>4093</v>
      </c>
      <c r="B3893" t="s">
        <v>4827</v>
      </c>
      <c r="C3893" t="s">
        <v>188</v>
      </c>
      <c r="D3893" s="1">
        <v>1688000</v>
      </c>
      <c r="E3893">
        <v>4</v>
      </c>
      <c r="F3893">
        <v>3</v>
      </c>
      <c r="G3893" s="2">
        <v>2880</v>
      </c>
      <c r="H3893" t="s">
        <v>4828</v>
      </c>
      <c r="I3893" t="s">
        <v>65</v>
      </c>
      <c r="J3893" s="5">
        <v>11357</v>
      </c>
      <c r="K3893" s="8" t="str">
        <f>VLOOKUP($B3893,Sheet1!A:E,3,FALSE)</f>
        <v>Malba</v>
      </c>
      <c r="L3893" s="8" t="str">
        <f>VLOOKUP($B3893,Sheet1!A:E,4,FALSE)</f>
        <v>A</v>
      </c>
      <c r="M3893">
        <v>-73.804525400000003</v>
      </c>
      <c r="N3893">
        <v>40.789722400000002</v>
      </c>
      <c r="O3893" s="13">
        <f>VLOOKUP($B3893,Sheet2!A:F,6,FALSE)</f>
        <v>9.9012114732035119</v>
      </c>
      <c r="P3893" s="1">
        <v>337600</v>
      </c>
      <c r="Q3893" s="3">
        <v>6.7500000000000004E-2</v>
      </c>
      <c r="R3893">
        <v>30</v>
      </c>
      <c r="S3893" s="1">
        <v>1350400</v>
      </c>
      <c r="T3893" s="1">
        <v>8758.67</v>
      </c>
      <c r="U3893" s="1">
        <v>1714.08</v>
      </c>
      <c r="V3893" s="1">
        <v>351.67</v>
      </c>
      <c r="W3893" s="4">
        <v>375</v>
      </c>
      <c r="X3893" s="1">
        <v>11199.41</v>
      </c>
      <c r="Y3893">
        <v>8</v>
      </c>
      <c r="Z3893">
        <v>14</v>
      </c>
      <c r="AA3893" t="str">
        <f>VLOOKUP($B3893,Sheet1!A:E,5,FALSE)</f>
        <v>Luxury Homes, East River waterfront views, suburban environment.</v>
      </c>
    </row>
    <row r="3894" spans="1:27" x14ac:dyDescent="0.2">
      <c r="A3894">
        <v>4095</v>
      </c>
      <c r="B3894" t="s">
        <v>4829</v>
      </c>
      <c r="C3894" t="s">
        <v>52</v>
      </c>
      <c r="D3894" s="1">
        <v>179000</v>
      </c>
      <c r="E3894">
        <v>1</v>
      </c>
      <c r="F3894">
        <v>1</v>
      </c>
      <c r="G3894">
        <v>600</v>
      </c>
      <c r="H3894" t="s">
        <v>4830</v>
      </c>
      <c r="I3894" t="s">
        <v>45</v>
      </c>
      <c r="J3894" s="5">
        <v>11210</v>
      </c>
      <c r="K3894" s="8" t="str">
        <f>VLOOKUP($B3894,Sheet1!A:E,3,FALSE)</f>
        <v>Flatbush</v>
      </c>
      <c r="L3894" s="8" t="str">
        <f>VLOOKUP($B3894,Sheet1!A:E,4,FALSE)</f>
        <v>B</v>
      </c>
      <c r="M3894">
        <v>-73.949047199999995</v>
      </c>
      <c r="N3894">
        <v>40.638729300000001</v>
      </c>
      <c r="O3894" s="13">
        <f>VLOOKUP($B3894,Sheet2!A:F,6,FALSE)</f>
        <v>7.8328999160238144</v>
      </c>
      <c r="P3894" s="1">
        <v>35800</v>
      </c>
      <c r="Q3894" s="3">
        <v>6.7500000000000004E-2</v>
      </c>
      <c r="R3894">
        <v>30</v>
      </c>
      <c r="S3894" s="1">
        <v>143200</v>
      </c>
      <c r="T3894" s="1">
        <v>928.79</v>
      </c>
      <c r="U3894" s="1">
        <v>181.77</v>
      </c>
      <c r="V3894" s="1">
        <v>37.29</v>
      </c>
      <c r="W3894" s="4">
        <v>550</v>
      </c>
      <c r="X3894" s="1">
        <v>1697.85</v>
      </c>
      <c r="Y3894">
        <v>2</v>
      </c>
      <c r="Z3894">
        <v>5</v>
      </c>
      <c r="AA3894" t="str">
        <f>VLOOKUP($B3894,Sheet1!A:E,5,FALSE)</f>
        <v>Family friendly neighborhood, Open Space, South of Prospect Park, more affordable, having Carribean &amp; Haitian Influence.</v>
      </c>
    </row>
    <row r="3895" spans="1:27" x14ac:dyDescent="0.2">
      <c r="A3895">
        <v>4097</v>
      </c>
      <c r="B3895" t="s">
        <v>4831</v>
      </c>
      <c r="C3895" t="s">
        <v>26</v>
      </c>
      <c r="D3895" s="1">
        <v>2100000</v>
      </c>
      <c r="E3895">
        <v>3</v>
      </c>
      <c r="F3895">
        <v>3</v>
      </c>
      <c r="G3895" s="2">
        <v>1638</v>
      </c>
      <c r="H3895" t="s">
        <v>39</v>
      </c>
      <c r="I3895" t="s">
        <v>28</v>
      </c>
      <c r="J3895" s="5">
        <v>10022</v>
      </c>
      <c r="K3895" s="8" t="str">
        <f>VLOOKUP($B3895,Sheet1!A:E,3,FALSE)</f>
        <v>Midtown East</v>
      </c>
      <c r="L3895" s="8" t="str">
        <f>VLOOKUP($B3895,Sheet1!A:E,4,FALSE)</f>
        <v>B</v>
      </c>
      <c r="M3895">
        <v>-73.966970799999999</v>
      </c>
      <c r="N3895">
        <v>40.758568599999997</v>
      </c>
      <c r="O3895" s="13">
        <f>VLOOKUP($B3895,Sheet2!A:F,6,FALSE)</f>
        <v>1.1793087786237459</v>
      </c>
      <c r="P3895" s="1">
        <v>420000</v>
      </c>
      <c r="Q3895" s="3">
        <v>6.7500000000000004E-2</v>
      </c>
      <c r="R3895">
        <v>30</v>
      </c>
      <c r="S3895" s="1">
        <v>1680000</v>
      </c>
      <c r="T3895" s="1">
        <v>10896.45</v>
      </c>
      <c r="U3895" s="1">
        <v>2132.4499999999998</v>
      </c>
      <c r="V3895" s="1">
        <v>437.5</v>
      </c>
      <c r="W3895" s="4">
        <v>3000</v>
      </c>
      <c r="X3895" s="1">
        <v>16466.39</v>
      </c>
      <c r="Y3895">
        <v>6</v>
      </c>
      <c r="Z3895">
        <v>8</v>
      </c>
      <c r="AA3895" t="str">
        <f>VLOOKUP($B3895,Sheet1!A:E,5,FALSE)</f>
        <v>Acess to Museum Mile, world class resturants on 2nd &amp; 3rd ave, close to corporate headquarters</v>
      </c>
    </row>
    <row r="3896" spans="1:27" x14ac:dyDescent="0.2">
      <c r="A3896">
        <v>4098</v>
      </c>
      <c r="B3896" t="s">
        <v>4832</v>
      </c>
      <c r="C3896" t="s">
        <v>41</v>
      </c>
      <c r="D3896" s="1">
        <v>615000</v>
      </c>
      <c r="E3896">
        <v>3</v>
      </c>
      <c r="F3896">
        <v>2.5</v>
      </c>
      <c r="G3896" s="2">
        <v>1664</v>
      </c>
      <c r="H3896" t="s">
        <v>2442</v>
      </c>
      <c r="I3896" t="s">
        <v>54</v>
      </c>
      <c r="J3896" s="5">
        <v>10469</v>
      </c>
      <c r="K3896" s="8" t="str">
        <f>VLOOKUP($B3896,Sheet1!A:E,3,FALSE)</f>
        <v>Pelham Bay</v>
      </c>
      <c r="L3896" s="8" t="str">
        <f>VLOOKUP($B3896,Sheet1!A:E,4,FALSE)</f>
        <v>C</v>
      </c>
      <c r="M3896">
        <v>-73.860594199999994</v>
      </c>
      <c r="N3896">
        <v>40.872067999999999</v>
      </c>
      <c r="O3896" s="13">
        <f>VLOOKUP($B3896,Sheet2!A:F,6,FALSE)</f>
        <v>10.73154321716582</v>
      </c>
      <c r="P3896" s="1">
        <v>123000</v>
      </c>
      <c r="Q3896" s="3">
        <v>6.7500000000000004E-2</v>
      </c>
      <c r="R3896">
        <v>30</v>
      </c>
      <c r="S3896" s="1">
        <v>492000</v>
      </c>
      <c r="T3896" s="1">
        <v>3191.1</v>
      </c>
      <c r="U3896" s="1">
        <v>624.5</v>
      </c>
      <c r="V3896" s="1">
        <v>128.13</v>
      </c>
      <c r="W3896" s="4">
        <v>600</v>
      </c>
      <c r="X3896" s="1">
        <v>4543.7299999999996</v>
      </c>
      <c r="Y3896">
        <v>6</v>
      </c>
      <c r="Z3896">
        <v>9</v>
      </c>
      <c r="AA3896" t="str">
        <f>VLOOKUP($B3896,Sheet1!A:E,5,FALSE)</f>
        <v>End of 6 train line, largest Park in NYC - Pelham Bay Park. </v>
      </c>
    </row>
    <row r="3897" spans="1:27" x14ac:dyDescent="0.2">
      <c r="A3897">
        <v>4099</v>
      </c>
      <c r="B3897" t="s">
        <v>4833</v>
      </c>
      <c r="C3897" t="s">
        <v>52</v>
      </c>
      <c r="D3897" s="1">
        <v>323000</v>
      </c>
      <c r="E3897">
        <v>1</v>
      </c>
      <c r="F3897">
        <v>1</v>
      </c>
      <c r="G3897">
        <v>800</v>
      </c>
      <c r="H3897" t="s">
        <v>2976</v>
      </c>
      <c r="I3897" t="s">
        <v>45</v>
      </c>
      <c r="J3897" s="5">
        <v>11223</v>
      </c>
      <c r="K3897" s="8" t="str">
        <f>VLOOKUP($B3897,Sheet1!A:E,3,FALSE)</f>
        <v>Bensonhurst</v>
      </c>
      <c r="L3897" s="8" t="str">
        <f>VLOOKUP($B3897,Sheet1!A:E,4,FALSE)</f>
        <v>B+</v>
      </c>
      <c r="M3897">
        <v>-73.967677100000003</v>
      </c>
      <c r="N3897">
        <v>40.591141399999998</v>
      </c>
      <c r="O3897" s="13">
        <f>VLOOKUP($B3897,Sheet2!A:F,6,FALSE)</f>
        <v>10.91978934394805</v>
      </c>
      <c r="P3897" s="1">
        <v>64600</v>
      </c>
      <c r="Q3897" s="3">
        <v>6.7500000000000004E-2</v>
      </c>
      <c r="R3897">
        <v>30</v>
      </c>
      <c r="S3897" s="1">
        <v>258400</v>
      </c>
      <c r="T3897" s="1">
        <v>1675.98</v>
      </c>
      <c r="U3897" s="1">
        <v>327.99</v>
      </c>
      <c r="V3897" s="1">
        <v>67.290000000000006</v>
      </c>
      <c r="W3897" s="4">
        <v>1400</v>
      </c>
      <c r="X3897" s="1">
        <v>3471.26</v>
      </c>
      <c r="Y3897">
        <v>2</v>
      </c>
      <c r="Z3897">
        <v>7</v>
      </c>
      <c r="AA3897" t="str">
        <f>VLOOKUP($B3897,Sheet1!A:E,5,FALSE)</f>
        <v>Bay Parkway being the primary commercial area with shops &amp; dining, Italian-American heritage, large Bensonhurst Park, and many more niche local markets.</v>
      </c>
    </row>
    <row r="3898" spans="1:27" x14ac:dyDescent="0.2">
      <c r="A3898">
        <v>4100</v>
      </c>
      <c r="B3898" t="s">
        <v>4834</v>
      </c>
      <c r="C3898" t="s">
        <v>26</v>
      </c>
      <c r="D3898" s="1">
        <v>880000</v>
      </c>
      <c r="E3898">
        <v>1</v>
      </c>
      <c r="F3898">
        <v>1</v>
      </c>
      <c r="G3898">
        <v>713</v>
      </c>
      <c r="H3898" t="s">
        <v>47</v>
      </c>
      <c r="I3898" t="s">
        <v>65</v>
      </c>
      <c r="J3898" s="5">
        <v>11101</v>
      </c>
      <c r="K3898" s="8" t="str">
        <f>VLOOKUP($B3898,Sheet1!A:E,3,FALSE)</f>
        <v>Hunters Point</v>
      </c>
      <c r="L3898" s="8" t="str">
        <f>VLOOKUP($B3898,Sheet1!A:E,4,FALSE)</f>
        <v>B+</v>
      </c>
      <c r="M3898">
        <v>-73.940897399999997</v>
      </c>
      <c r="N3898">
        <v>40.747145000000003</v>
      </c>
      <c r="O3898" s="13">
        <f>VLOOKUP($B3898,Sheet2!A:F,6,FALSE)</f>
        <v>2.339735233066063</v>
      </c>
      <c r="P3898" s="1">
        <v>176000</v>
      </c>
      <c r="Q3898" s="3">
        <v>6.7500000000000004E-2</v>
      </c>
      <c r="R3898">
        <v>30</v>
      </c>
      <c r="S3898" s="1">
        <v>704000</v>
      </c>
      <c r="T3898" s="1">
        <v>4566.13</v>
      </c>
      <c r="U3898" s="1">
        <v>893.6</v>
      </c>
      <c r="V3898" s="1">
        <v>183.33</v>
      </c>
      <c r="W3898" s="4">
        <v>2000</v>
      </c>
      <c r="X3898" s="1">
        <v>7643.06</v>
      </c>
      <c r="Y3898">
        <v>2</v>
      </c>
      <c r="Z3898">
        <v>6</v>
      </c>
      <c r="AA3898" t="str">
        <f>VLOOKUP($B3898,Sheet1!A:E,5,FALSE)</f>
        <v>Waterfront parks and modern residential developments ; Part of Long Island City area.</v>
      </c>
    </row>
    <row r="3899" spans="1:27" x14ac:dyDescent="0.2">
      <c r="A3899">
        <v>4101</v>
      </c>
      <c r="B3899" t="s">
        <v>4835</v>
      </c>
      <c r="C3899" t="s">
        <v>174</v>
      </c>
      <c r="D3899" s="1">
        <v>675000</v>
      </c>
      <c r="E3899">
        <v>3</v>
      </c>
      <c r="F3899">
        <v>2.5</v>
      </c>
      <c r="G3899" s="2">
        <v>2184</v>
      </c>
      <c r="H3899" t="s">
        <v>2207</v>
      </c>
      <c r="I3899" t="s">
        <v>45</v>
      </c>
      <c r="J3899" s="5">
        <v>11235</v>
      </c>
      <c r="K3899" s="8" t="str">
        <f>VLOOKUP($B3899,Sheet1!A:E,3,FALSE)</f>
        <v>Brighton Beach</v>
      </c>
      <c r="L3899" s="8" t="str">
        <f>VLOOKUP($B3899,Sheet1!A:E,4,FALSE)</f>
        <v>B</v>
      </c>
      <c r="M3899">
        <v>-73.963861300000005</v>
      </c>
      <c r="N3899">
        <v>40.580263199999997</v>
      </c>
      <c r="O3899" s="13">
        <f>VLOOKUP($B3899,Sheet2!A:F,6,FALSE)</f>
        <v>11.68556982322184</v>
      </c>
      <c r="P3899" s="1">
        <v>135000</v>
      </c>
      <c r="Q3899" s="3">
        <v>6.7500000000000004E-2</v>
      </c>
      <c r="R3899">
        <v>30</v>
      </c>
      <c r="S3899" s="1">
        <v>540000</v>
      </c>
      <c r="T3899" s="1">
        <v>3502.43</v>
      </c>
      <c r="U3899" s="1">
        <v>685.43</v>
      </c>
      <c r="V3899" s="1">
        <v>140.63</v>
      </c>
      <c r="W3899" s="4">
        <v>600</v>
      </c>
      <c r="X3899" s="1">
        <v>4928.4799999999996</v>
      </c>
      <c r="Y3899">
        <v>6</v>
      </c>
      <c r="Z3899">
        <v>12</v>
      </c>
      <c r="AA3899" t="str">
        <f>VLOOKUP($B3899,Sheet1!A:E,5,FALSE)</f>
        <v>Large Russian-speaking community and boardwalk with beach access.</v>
      </c>
    </row>
    <row r="3900" spans="1:27" x14ac:dyDescent="0.2">
      <c r="A3900">
        <v>4102</v>
      </c>
      <c r="B3900" t="s">
        <v>4836</v>
      </c>
      <c r="C3900" t="s">
        <v>26</v>
      </c>
      <c r="D3900" s="1">
        <v>1500000</v>
      </c>
      <c r="E3900">
        <v>2</v>
      </c>
      <c r="F3900">
        <v>2</v>
      </c>
      <c r="G3900" s="2">
        <v>1334</v>
      </c>
      <c r="H3900" t="s">
        <v>69</v>
      </c>
      <c r="I3900" t="s">
        <v>28</v>
      </c>
      <c r="J3900" s="5">
        <v>10027</v>
      </c>
      <c r="K3900" s="8" t="str">
        <f>VLOOKUP($B3900,Sheet1!A:E,3,FALSE)</f>
        <v>Harlem</v>
      </c>
      <c r="L3900" s="8" t="str">
        <f>VLOOKUP($B3900,Sheet1!A:E,4,FALSE)</f>
        <v>C</v>
      </c>
      <c r="M3900">
        <v>-73.943302700000004</v>
      </c>
      <c r="N3900">
        <v>40.808418099999997</v>
      </c>
      <c r="O3900" s="13">
        <f>VLOOKUP($B3900,Sheet2!A:F,6,FALSE)</f>
        <v>4.6686545652598239</v>
      </c>
      <c r="P3900" s="1">
        <v>300000</v>
      </c>
      <c r="Q3900" s="3">
        <v>6.7500000000000004E-2</v>
      </c>
      <c r="R3900">
        <v>30</v>
      </c>
      <c r="S3900" s="1">
        <v>1200000</v>
      </c>
      <c r="T3900" s="1">
        <v>7783.18</v>
      </c>
      <c r="U3900" s="1">
        <v>1523.18</v>
      </c>
      <c r="V3900" s="1">
        <v>312.5</v>
      </c>
      <c r="W3900" s="4">
        <v>205</v>
      </c>
      <c r="X3900" s="1">
        <v>9823.85</v>
      </c>
      <c r="Y3900">
        <v>4</v>
      </c>
      <c r="Z3900">
        <v>8</v>
      </c>
      <c r="AA3900" t="str">
        <f>VLOOKUP($B3900,Sheet1!A:E,5,FALSE)</f>
        <v>Rich African-American history and cultural landmarks such as Apollo Theather. </v>
      </c>
    </row>
    <row r="3901" spans="1:27" x14ac:dyDescent="0.2">
      <c r="A3901">
        <v>4103</v>
      </c>
      <c r="B3901" t="s">
        <v>4837</v>
      </c>
      <c r="C3901" t="s">
        <v>52</v>
      </c>
      <c r="D3901" s="1">
        <v>425000</v>
      </c>
      <c r="E3901">
        <v>3</v>
      </c>
      <c r="F3901">
        <v>1</v>
      </c>
      <c r="G3901" s="2">
        <v>2184</v>
      </c>
      <c r="H3901" t="s">
        <v>69</v>
      </c>
      <c r="I3901" t="s">
        <v>28</v>
      </c>
      <c r="J3901" s="5">
        <v>10065</v>
      </c>
      <c r="K3901" s="8" t="str">
        <f>VLOOKUP($B3901,Sheet1!A:E,3,FALSE)</f>
        <v>Upper East Side</v>
      </c>
      <c r="L3901" s="8" t="str">
        <f>VLOOKUP($B3901,Sheet1!A:E,4,FALSE)</f>
        <v>A</v>
      </c>
      <c r="M3901">
        <v>-73.966886700000003</v>
      </c>
      <c r="N3901">
        <v>40.763111899999998</v>
      </c>
      <c r="O3901" s="13">
        <f>VLOOKUP($B3901,Sheet2!A:F,6,FALSE)</f>
        <v>1.3854405745951599</v>
      </c>
      <c r="P3901" s="1">
        <v>85000</v>
      </c>
      <c r="Q3901" s="3">
        <v>6.7500000000000004E-2</v>
      </c>
      <c r="R3901">
        <v>30</v>
      </c>
      <c r="S3901" s="1">
        <v>340000</v>
      </c>
      <c r="T3901" s="1">
        <v>2205.23</v>
      </c>
      <c r="U3901" s="1">
        <v>431.57</v>
      </c>
      <c r="V3901" s="1">
        <v>88.54</v>
      </c>
      <c r="W3901" s="4">
        <v>600</v>
      </c>
      <c r="X3901" s="1">
        <v>3325.34</v>
      </c>
      <c r="Y3901">
        <v>6</v>
      </c>
      <c r="Z3901">
        <v>18</v>
      </c>
      <c r="AA3901" t="str">
        <f>VLOOKUP($B3901,Sheet1!A:E,5,FALSE)</f>
        <v>Posh neighborhood, private schools, expensive supermarkets, iconic museums. </v>
      </c>
    </row>
    <row r="3902" spans="1:27" x14ac:dyDescent="0.2">
      <c r="A3902">
        <v>4104</v>
      </c>
      <c r="B3902" t="s">
        <v>4838</v>
      </c>
      <c r="C3902" t="s">
        <v>52</v>
      </c>
      <c r="D3902" s="1">
        <v>2175000</v>
      </c>
      <c r="E3902">
        <v>4</v>
      </c>
      <c r="F3902">
        <v>4</v>
      </c>
      <c r="G3902" s="2">
        <v>2184</v>
      </c>
      <c r="H3902" t="s">
        <v>42</v>
      </c>
      <c r="I3902" t="s">
        <v>28</v>
      </c>
      <c r="J3902" s="5">
        <v>10016</v>
      </c>
      <c r="K3902" s="8" t="str">
        <f>VLOOKUP($B3902,Sheet1!A:E,3,FALSE)</f>
        <v>Murray Hill</v>
      </c>
      <c r="L3902" s="8" t="str">
        <f>VLOOKUP($B3902,Sheet1!A:E,4,FALSE)</f>
        <v>A</v>
      </c>
      <c r="M3902">
        <v>-73.979748299999997</v>
      </c>
      <c r="N3902">
        <v>40.746805799999997</v>
      </c>
      <c r="O3902" s="13">
        <f>VLOOKUP($B3902,Sheet2!A:F,6,FALSE)</f>
        <v>0.32879764780577131</v>
      </c>
      <c r="P3902" s="1">
        <v>435000</v>
      </c>
      <c r="Q3902" s="3">
        <v>6.7500000000000004E-2</v>
      </c>
      <c r="R3902">
        <v>30</v>
      </c>
      <c r="S3902" s="1">
        <v>1740000</v>
      </c>
      <c r="T3902" s="1">
        <v>11285.61</v>
      </c>
      <c r="U3902" s="1">
        <v>2208.6</v>
      </c>
      <c r="V3902" s="1">
        <v>453.13</v>
      </c>
      <c r="W3902" s="4">
        <v>600</v>
      </c>
      <c r="X3902" s="1">
        <v>14547.34</v>
      </c>
      <c r="Y3902">
        <v>8</v>
      </c>
      <c r="Z3902">
        <v>9</v>
      </c>
      <c r="AA3902" t="str">
        <f>VLOOKUP($B3902,Sheet1!A:E,5,FALSE)</f>
        <v>Great spot for connecting with new people, Financial &amp; Tech sector workers, fast paced way of life</v>
      </c>
    </row>
    <row r="3903" spans="1:27" x14ac:dyDescent="0.2">
      <c r="A3903">
        <v>4105</v>
      </c>
      <c r="B3903" t="s">
        <v>4839</v>
      </c>
      <c r="C3903" t="s">
        <v>52</v>
      </c>
      <c r="D3903" s="1">
        <v>1296000</v>
      </c>
      <c r="E3903">
        <v>2</v>
      </c>
      <c r="F3903">
        <v>2</v>
      </c>
      <c r="G3903" s="2">
        <v>1200</v>
      </c>
      <c r="H3903" t="s">
        <v>4840</v>
      </c>
      <c r="I3903" t="s">
        <v>28</v>
      </c>
      <c r="J3903" s="5">
        <v>10075</v>
      </c>
      <c r="K3903" s="8" t="str">
        <f>VLOOKUP($B3903,Sheet1!A:E,3,FALSE)</f>
        <v>Upper East Side</v>
      </c>
      <c r="L3903" s="8" t="str">
        <f>VLOOKUP($B3903,Sheet1!A:E,4,FALSE)</f>
        <v>A</v>
      </c>
      <c r="M3903">
        <v>-73.948794599999999</v>
      </c>
      <c r="N3903">
        <v>40.770956400000003</v>
      </c>
      <c r="O3903" s="13">
        <f>VLOOKUP($B3903,Sheet2!A:F,6,FALSE)</f>
        <v>2.4552366027124868</v>
      </c>
      <c r="P3903" s="1">
        <v>259200</v>
      </c>
      <c r="Q3903" s="3">
        <v>6.7500000000000004E-2</v>
      </c>
      <c r="R3903">
        <v>30</v>
      </c>
      <c r="S3903" s="1">
        <v>1036800</v>
      </c>
      <c r="T3903" s="1">
        <v>6724.67</v>
      </c>
      <c r="U3903" s="1">
        <v>1316.02</v>
      </c>
      <c r="V3903" s="1">
        <v>270</v>
      </c>
      <c r="W3903" s="4">
        <v>600</v>
      </c>
      <c r="X3903" s="1">
        <v>8910.69</v>
      </c>
      <c r="Y3903">
        <v>4</v>
      </c>
      <c r="Z3903">
        <v>8</v>
      </c>
      <c r="AA3903" t="str">
        <f>VLOOKUP($B3903,Sheet1!A:E,5,FALSE)</f>
        <v>Posh neighborhood, private schools, expensive supermarkets, iconic museums. </v>
      </c>
    </row>
    <row r="3904" spans="1:27" x14ac:dyDescent="0.2">
      <c r="A3904">
        <v>4106</v>
      </c>
      <c r="B3904" t="s">
        <v>4841</v>
      </c>
      <c r="C3904" t="s">
        <v>52</v>
      </c>
      <c r="D3904" s="1">
        <v>3395000</v>
      </c>
      <c r="E3904">
        <v>4</v>
      </c>
      <c r="F3904">
        <v>3</v>
      </c>
      <c r="G3904" s="2">
        <v>3111</v>
      </c>
      <c r="H3904" t="s">
        <v>27</v>
      </c>
      <c r="I3904" t="s">
        <v>28</v>
      </c>
      <c r="J3904" s="5">
        <v>10023</v>
      </c>
      <c r="K3904" s="8" t="str">
        <f>VLOOKUP($B3904,Sheet1!A:E,3,FALSE)</f>
        <v>Upper West Side</v>
      </c>
      <c r="L3904" s="8" t="str">
        <f>VLOOKUP($B3904,Sheet1!A:E,4,FALSE)</f>
        <v>A</v>
      </c>
      <c r="M3904">
        <v>-73.980013499999998</v>
      </c>
      <c r="N3904">
        <v>40.776381200000003</v>
      </c>
      <c r="O3904" s="13">
        <f>VLOOKUP($B3904,Sheet2!A:F,6,FALSE)</f>
        <v>1.9231020831763119</v>
      </c>
      <c r="P3904" s="1">
        <v>679000</v>
      </c>
      <c r="Q3904" s="3">
        <v>6.7500000000000004E-2</v>
      </c>
      <c r="R3904">
        <v>30</v>
      </c>
      <c r="S3904" s="1">
        <v>2716000</v>
      </c>
      <c r="T3904" s="1">
        <v>17615.919999999998</v>
      </c>
      <c r="U3904" s="1">
        <v>3447.45</v>
      </c>
      <c r="V3904" s="1">
        <v>707.29</v>
      </c>
      <c r="W3904" s="4">
        <v>600</v>
      </c>
      <c r="X3904" s="1">
        <v>22370.67</v>
      </c>
      <c r="Y3904">
        <v>8</v>
      </c>
      <c r="Z3904">
        <v>16</v>
      </c>
      <c r="AA3904" t="str">
        <f>VLOOKUP($B3904,Sheet1!A:E,5,FALSE)</f>
        <v>Western edge of Central Park, Lincoln Center, affluent area.</v>
      </c>
    </row>
    <row r="3905" spans="1:27" x14ac:dyDescent="0.2">
      <c r="A3905">
        <v>4107</v>
      </c>
      <c r="B3905" t="s">
        <v>4842</v>
      </c>
      <c r="C3905" t="s">
        <v>52</v>
      </c>
      <c r="D3905" s="1">
        <v>450000</v>
      </c>
      <c r="E3905">
        <v>2</v>
      </c>
      <c r="F3905">
        <v>1</v>
      </c>
      <c r="G3905" s="2">
        <v>1100</v>
      </c>
      <c r="H3905" t="s">
        <v>2257</v>
      </c>
      <c r="I3905" t="s">
        <v>45</v>
      </c>
      <c r="J3905" s="5">
        <v>11229</v>
      </c>
      <c r="K3905" s="8" t="str">
        <f>VLOOKUP($B3905,Sheet1!A:E,3,FALSE)</f>
        <v>Homecrest</v>
      </c>
      <c r="L3905" s="8" t="str">
        <f>VLOOKUP($B3905,Sheet1!A:E,4,FALSE)</f>
        <v>B</v>
      </c>
      <c r="M3905">
        <v>-73.950401799999995</v>
      </c>
      <c r="N3905">
        <v>40.595967000000002</v>
      </c>
      <c r="O3905" s="13">
        <f>VLOOKUP($B3905,Sheet2!A:F,6,FALSE)</f>
        <v>10.70624745803072</v>
      </c>
      <c r="P3905" s="1">
        <v>90000</v>
      </c>
      <c r="Q3905" s="3">
        <v>6.7500000000000004E-2</v>
      </c>
      <c r="R3905">
        <v>30</v>
      </c>
      <c r="S3905" s="1">
        <v>360000</v>
      </c>
      <c r="T3905" s="1">
        <v>2334.9499999999998</v>
      </c>
      <c r="U3905" s="1">
        <v>456.95</v>
      </c>
      <c r="V3905" s="1">
        <v>93.75</v>
      </c>
      <c r="W3905" s="4">
        <v>550</v>
      </c>
      <c r="X3905" s="1">
        <v>3435.66</v>
      </c>
      <c r="Y3905">
        <v>4</v>
      </c>
      <c r="Z3905">
        <v>9</v>
      </c>
      <c r="AA3905" t="str">
        <f>VLOOKUP($B3905,Sheet1!A:E,5,FALSE)</f>
        <v>Residential community and local parks.</v>
      </c>
    </row>
    <row r="3906" spans="1:27" x14ac:dyDescent="0.2">
      <c r="A3906">
        <v>4108</v>
      </c>
      <c r="B3906" t="s">
        <v>4843</v>
      </c>
      <c r="C3906" t="s">
        <v>26</v>
      </c>
      <c r="D3906" s="1">
        <v>649000</v>
      </c>
      <c r="E3906">
        <v>3</v>
      </c>
      <c r="F3906">
        <v>2</v>
      </c>
      <c r="G3906" s="2">
        <v>1770</v>
      </c>
      <c r="H3906" t="s">
        <v>362</v>
      </c>
      <c r="I3906" t="s">
        <v>65</v>
      </c>
      <c r="J3906" s="5">
        <v>11694</v>
      </c>
      <c r="K3906" s="8" t="str">
        <f>VLOOKUP($B3906,Sheet1!A:E,3,FALSE)</f>
        <v>Rockaway</v>
      </c>
      <c r="L3906" s="8" t="str">
        <f>VLOOKUP($B3906,Sheet1!A:E,4,FALSE)</f>
        <v>B-</v>
      </c>
      <c r="M3906">
        <v>-73.824313799999999</v>
      </c>
      <c r="N3906">
        <v>40.583827399999997</v>
      </c>
      <c r="O3906" s="13">
        <f>VLOOKUP($B3906,Sheet2!A:F,6,FALSE)</f>
        <v>14.18690948288191</v>
      </c>
      <c r="P3906" s="1">
        <v>129800</v>
      </c>
      <c r="Q3906" s="3">
        <v>6.7500000000000004E-2</v>
      </c>
      <c r="R3906">
        <v>30</v>
      </c>
      <c r="S3906" s="1">
        <v>519200</v>
      </c>
      <c r="T3906" s="1">
        <v>3367.52</v>
      </c>
      <c r="U3906" s="1">
        <v>659.03</v>
      </c>
      <c r="V3906" s="1">
        <v>135.21</v>
      </c>
      <c r="W3906" s="4">
        <v>550</v>
      </c>
      <c r="X3906" s="1">
        <v>4711.76</v>
      </c>
      <c r="Y3906">
        <v>6</v>
      </c>
      <c r="Z3906">
        <v>11</v>
      </c>
      <c r="AA3906" t="str">
        <f>VLOOKUP($B3906,Sheet1!A:E,5,FALSE)</f>
        <v>Rockaway Beach, boardwalk, surfing, outdoor activity, "urban beach town". </v>
      </c>
    </row>
    <row r="3907" spans="1:27" x14ac:dyDescent="0.2">
      <c r="A3907">
        <v>4109</v>
      </c>
      <c r="B3907" t="s">
        <v>4844</v>
      </c>
      <c r="C3907" t="s">
        <v>188</v>
      </c>
      <c r="D3907" s="1">
        <v>1295000</v>
      </c>
      <c r="E3907">
        <v>2</v>
      </c>
      <c r="F3907">
        <v>2</v>
      </c>
      <c r="G3907" s="2">
        <v>2000</v>
      </c>
      <c r="H3907" t="s">
        <v>47</v>
      </c>
      <c r="I3907" t="s">
        <v>28</v>
      </c>
      <c r="J3907" s="5">
        <v>10001</v>
      </c>
      <c r="K3907" s="8" t="str">
        <f>VLOOKUP($B3907,Sheet1!A:E,3,FALSE)</f>
        <v>Chelsea</v>
      </c>
      <c r="L3907" s="8" t="str">
        <f>VLOOKUP($B3907,Sheet1!A:E,4,FALSE)</f>
        <v>A</v>
      </c>
      <c r="M3907">
        <v>-73.992356900000004</v>
      </c>
      <c r="N3907">
        <v>40.745047499999998</v>
      </c>
      <c r="O3907" s="13">
        <f>VLOOKUP($B3907,Sheet2!A:F,6,FALSE)</f>
        <v>0.44707672254514808</v>
      </c>
      <c r="P3907" s="1">
        <v>259000</v>
      </c>
      <c r="Q3907" s="3">
        <v>6.7500000000000004E-2</v>
      </c>
      <c r="R3907">
        <v>30</v>
      </c>
      <c r="S3907" s="1">
        <v>1036000</v>
      </c>
      <c r="T3907" s="1">
        <v>6719.48</v>
      </c>
      <c r="U3907" s="1">
        <v>1315.01</v>
      </c>
      <c r="V3907" s="1">
        <v>269.79000000000002</v>
      </c>
      <c r="W3907" s="4">
        <v>600</v>
      </c>
      <c r="X3907" s="1">
        <v>8904.2800000000007</v>
      </c>
      <c r="Y3907">
        <v>4</v>
      </c>
      <c r="Z3907">
        <v>13</v>
      </c>
      <c r="AA3907" t="str">
        <f>VLOOKUP($B3907,Sheet1!A:E,5,FALSE)</f>
        <v>Luxury Highrises, premier neighborhood with upscale resturants and shops; Previously a LGBTQ hub.</v>
      </c>
    </row>
    <row r="3908" spans="1:27" x14ac:dyDescent="0.2">
      <c r="A3908">
        <v>4110</v>
      </c>
      <c r="B3908" t="s">
        <v>4845</v>
      </c>
      <c r="C3908" t="s">
        <v>188</v>
      </c>
      <c r="D3908" s="1">
        <v>1775000</v>
      </c>
      <c r="E3908">
        <v>2</v>
      </c>
      <c r="F3908">
        <v>2</v>
      </c>
      <c r="G3908" s="2">
        <v>2184</v>
      </c>
      <c r="H3908" t="s">
        <v>69</v>
      </c>
      <c r="I3908" t="s">
        <v>45</v>
      </c>
      <c r="J3908" s="5">
        <v>11201</v>
      </c>
      <c r="K3908" s="8" t="str">
        <f>VLOOKUP($B3908,Sheet1!A:E,3,FALSE)</f>
        <v>Brooklyn Heights</v>
      </c>
      <c r="L3908" s="8" t="str">
        <f>VLOOKUP($B3908,Sheet1!A:E,4,FALSE)</f>
        <v>A</v>
      </c>
      <c r="M3908">
        <v>-73.992678900000001</v>
      </c>
      <c r="N3908">
        <v>40.696590700000002</v>
      </c>
      <c r="O3908" s="13">
        <f>VLOOKUP($B3908,Sheet2!A:F,6,FALSE)</f>
        <v>3.6237872256404642</v>
      </c>
      <c r="P3908" s="1">
        <v>355000</v>
      </c>
      <c r="Q3908" s="3">
        <v>6.7500000000000004E-2</v>
      </c>
      <c r="R3908">
        <v>30</v>
      </c>
      <c r="S3908" s="1">
        <v>1420000</v>
      </c>
      <c r="T3908" s="1">
        <v>9210.09</v>
      </c>
      <c r="U3908" s="1">
        <v>1802.42</v>
      </c>
      <c r="V3908" s="1">
        <v>369.79</v>
      </c>
      <c r="W3908" s="4">
        <v>600</v>
      </c>
      <c r="X3908" s="1">
        <v>11982.31</v>
      </c>
      <c r="Y3908">
        <v>4</v>
      </c>
      <c r="Z3908">
        <v>14</v>
      </c>
      <c r="AA3908" t="str">
        <f>VLOOKUP($B3908,Sheet1!A:E,5,FALSE)</f>
        <v>Views of the Manhattan Skyline and Brooklyn Bridge, by Brooklyn Heights Park- Pier 5, famous basketball courts. </v>
      </c>
    </row>
    <row r="3909" spans="1:27" x14ac:dyDescent="0.2">
      <c r="A3909">
        <v>4111</v>
      </c>
      <c r="B3909" t="s">
        <v>4846</v>
      </c>
      <c r="C3909" t="s">
        <v>52</v>
      </c>
      <c r="D3909" s="1">
        <v>265000</v>
      </c>
      <c r="E3909">
        <v>2</v>
      </c>
      <c r="F3909">
        <v>1</v>
      </c>
      <c r="G3909">
        <v>900</v>
      </c>
      <c r="H3909" t="s">
        <v>4847</v>
      </c>
      <c r="I3909" t="s">
        <v>45</v>
      </c>
      <c r="J3909" s="5">
        <v>11235</v>
      </c>
      <c r="K3909" s="8" t="str">
        <f>VLOOKUP($B3909,Sheet1!A:E,3,FALSE)</f>
        <v>Brighton Beach</v>
      </c>
      <c r="L3909" s="8" t="str">
        <f>VLOOKUP($B3909,Sheet1!A:E,4,FALSE)</f>
        <v>B</v>
      </c>
      <c r="M3909">
        <v>-73.941035400000004</v>
      </c>
      <c r="N3909">
        <v>40.592003800000001</v>
      </c>
      <c r="O3909" s="13">
        <f>VLOOKUP($B3909,Sheet2!A:F,6,FALSE)</f>
        <v>11.06890106559969</v>
      </c>
      <c r="P3909" s="1">
        <v>53000</v>
      </c>
      <c r="Q3909" s="3">
        <v>6.7500000000000004E-2</v>
      </c>
      <c r="R3909">
        <v>30</v>
      </c>
      <c r="S3909" s="1">
        <v>212000</v>
      </c>
      <c r="T3909" s="1">
        <v>1375.03</v>
      </c>
      <c r="U3909" s="1">
        <v>269.08999999999997</v>
      </c>
      <c r="V3909" s="1">
        <v>55.21</v>
      </c>
      <c r="W3909" s="4">
        <v>1000</v>
      </c>
      <c r="X3909" s="1">
        <v>2699.33</v>
      </c>
      <c r="Y3909">
        <v>4</v>
      </c>
      <c r="Z3909">
        <v>8</v>
      </c>
      <c r="AA3909" t="str">
        <f>VLOOKUP($B3909,Sheet1!A:E,5,FALSE)</f>
        <v>Large Russian-speaking community and boardwalk with beach access.</v>
      </c>
    </row>
    <row r="3910" spans="1:27" x14ac:dyDescent="0.2">
      <c r="A3910">
        <v>4112</v>
      </c>
      <c r="B3910" t="s">
        <v>4848</v>
      </c>
      <c r="C3910" t="s">
        <v>26</v>
      </c>
      <c r="D3910" s="1">
        <v>3595000</v>
      </c>
      <c r="E3910">
        <v>2</v>
      </c>
      <c r="F3910">
        <v>2</v>
      </c>
      <c r="G3910" s="2">
        <v>2184</v>
      </c>
      <c r="H3910" t="s">
        <v>47</v>
      </c>
      <c r="I3910" t="s">
        <v>28</v>
      </c>
      <c r="J3910" s="5">
        <v>10023</v>
      </c>
      <c r="K3910" s="8" t="str">
        <f>VLOOKUP($B3910,Sheet1!A:E,3,FALSE)</f>
        <v>Upper West Side</v>
      </c>
      <c r="L3910" s="8" t="str">
        <f>VLOOKUP($B3910,Sheet1!A:E,4,FALSE)</f>
        <v>A</v>
      </c>
      <c r="M3910">
        <v>-73.982917700000002</v>
      </c>
      <c r="N3910">
        <v>40.7701937</v>
      </c>
      <c r="O3910" s="13">
        <f>VLOOKUP($B3910,Sheet2!A:F,6,FALSE)</f>
        <v>1.4809198572126929</v>
      </c>
      <c r="P3910" s="1">
        <v>719000</v>
      </c>
      <c r="Q3910" s="3">
        <v>6.7500000000000004E-2</v>
      </c>
      <c r="R3910">
        <v>30</v>
      </c>
      <c r="S3910" s="1">
        <v>2876000</v>
      </c>
      <c r="T3910" s="1">
        <v>18653.68</v>
      </c>
      <c r="U3910" s="1">
        <v>3650.54</v>
      </c>
      <c r="V3910" s="1">
        <v>748.96</v>
      </c>
      <c r="W3910" s="4">
        <v>600</v>
      </c>
      <c r="X3910" s="1">
        <v>23653.18</v>
      </c>
      <c r="Y3910">
        <v>4</v>
      </c>
      <c r="Z3910">
        <v>14</v>
      </c>
      <c r="AA3910" t="str">
        <f>VLOOKUP($B3910,Sheet1!A:E,5,FALSE)</f>
        <v>Western edge of Central Park, Lincoln Center, affluent area.</v>
      </c>
    </row>
    <row r="3911" spans="1:27" x14ac:dyDescent="0.2">
      <c r="A3911">
        <v>4113</v>
      </c>
      <c r="B3911" t="s">
        <v>4849</v>
      </c>
      <c r="C3911" t="s">
        <v>188</v>
      </c>
      <c r="D3911" s="1">
        <v>769000</v>
      </c>
      <c r="E3911">
        <v>2</v>
      </c>
      <c r="F3911">
        <v>2</v>
      </c>
      <c r="G3911" s="2">
        <v>2184</v>
      </c>
      <c r="H3911" t="s">
        <v>4784</v>
      </c>
      <c r="I3911" t="s">
        <v>65</v>
      </c>
      <c r="J3911" s="5">
        <v>11375</v>
      </c>
      <c r="K3911" s="8" t="str">
        <f>VLOOKUP($B3911,Sheet1!A:E,3,FALSE)</f>
        <v>Forest Hills</v>
      </c>
      <c r="L3911" s="8" t="str">
        <f>VLOOKUP($B3911,Sheet1!A:E,4,FALSE)</f>
        <v>A</v>
      </c>
      <c r="M3911">
        <v>-73.853572700000001</v>
      </c>
      <c r="N3911">
        <v>40.733907100000003</v>
      </c>
      <c r="O3911" s="13">
        <f>VLOOKUP($B3911,Sheet2!A:F,6,FALSE)</f>
        <v>6.9962056843974114</v>
      </c>
      <c r="P3911" s="1">
        <v>153800</v>
      </c>
      <c r="Q3911" s="3">
        <v>6.7500000000000004E-2</v>
      </c>
      <c r="R3911">
        <v>30</v>
      </c>
      <c r="S3911" s="1">
        <v>615200</v>
      </c>
      <c r="T3911" s="1">
        <v>3990.18</v>
      </c>
      <c r="U3911" s="1">
        <v>780.88</v>
      </c>
      <c r="V3911" s="1">
        <v>160.21</v>
      </c>
      <c r="W3911" s="4">
        <v>375</v>
      </c>
      <c r="X3911" s="1">
        <v>5306.26</v>
      </c>
      <c r="Y3911">
        <v>4</v>
      </c>
      <c r="Z3911">
        <v>14</v>
      </c>
      <c r="AA3911" t="str">
        <f>VLOOKUP($B3911,Sheet1!A:E,5,FALSE)</f>
        <v>Forest Hills Stadium - historic concert venue, commuter friendly from Manhattan.</v>
      </c>
    </row>
    <row r="3912" spans="1:27" x14ac:dyDescent="0.2">
      <c r="A3912">
        <v>4114</v>
      </c>
      <c r="B3912" t="s">
        <v>4850</v>
      </c>
      <c r="C3912" t="s">
        <v>87</v>
      </c>
      <c r="D3912" s="1">
        <v>1350000</v>
      </c>
      <c r="E3912">
        <v>9</v>
      </c>
      <c r="F3912">
        <v>3</v>
      </c>
      <c r="G3912" s="2">
        <v>3318</v>
      </c>
      <c r="H3912" t="s">
        <v>53</v>
      </c>
      <c r="I3912" t="s">
        <v>54</v>
      </c>
      <c r="J3912" s="5">
        <v>10451</v>
      </c>
      <c r="K3912" s="8" t="str">
        <f>VLOOKUP($B3912,Sheet1!A:E,3,FALSE)</f>
        <v>Melrose</v>
      </c>
      <c r="L3912" s="8" t="str">
        <f>VLOOKUP($B3912,Sheet1!A:E,4,FALSE)</f>
        <v>C</v>
      </c>
      <c r="M3912">
        <v>-73.9164423</v>
      </c>
      <c r="N3912">
        <v>40.826209400000003</v>
      </c>
      <c r="O3912" s="13">
        <f>VLOOKUP($B3912,Sheet2!A:F,6,FALSE)</f>
        <v>6.4505480834097284</v>
      </c>
      <c r="P3912" s="1">
        <v>270000</v>
      </c>
      <c r="Q3912" s="3">
        <v>6.7500000000000004E-2</v>
      </c>
      <c r="R3912">
        <v>30</v>
      </c>
      <c r="S3912" s="1">
        <v>1080000</v>
      </c>
      <c r="T3912" s="1">
        <v>7004.86</v>
      </c>
      <c r="U3912" s="1">
        <v>1370.86</v>
      </c>
      <c r="V3912" s="1">
        <v>281.25</v>
      </c>
      <c r="W3912" s="4">
        <v>600</v>
      </c>
      <c r="X3912" s="1">
        <v>9256.9699999999993</v>
      </c>
      <c r="Y3912">
        <v>18</v>
      </c>
      <c r="Z3912">
        <v>17</v>
      </c>
      <c r="AA3912" t="str">
        <f>VLOOKUP($B3912,Sheet1!A:E,5,FALSE)</f>
        <v>South Bronx, activism centered around sustainable housing and social justice</v>
      </c>
    </row>
    <row r="3913" spans="1:27" x14ac:dyDescent="0.2">
      <c r="A3913">
        <v>4115</v>
      </c>
      <c r="B3913" t="s">
        <v>4851</v>
      </c>
      <c r="C3913" t="s">
        <v>87</v>
      </c>
      <c r="D3913" s="1">
        <v>797777</v>
      </c>
      <c r="E3913">
        <v>4</v>
      </c>
      <c r="F3913">
        <v>2</v>
      </c>
      <c r="G3913" s="2">
        <v>2184</v>
      </c>
      <c r="H3913" t="s">
        <v>2303</v>
      </c>
      <c r="I3913" t="s">
        <v>65</v>
      </c>
      <c r="J3913" s="5">
        <v>11436</v>
      </c>
      <c r="K3913" s="8" t="str">
        <f>VLOOKUP($B3913,Sheet1!A:E,3,FALSE)</f>
        <v>Jamaica</v>
      </c>
      <c r="L3913" s="8" t="str">
        <f>VLOOKUP($B3913,Sheet1!A:E,4,FALSE)</f>
        <v>C</v>
      </c>
      <c r="M3913">
        <v>-73.800860400000005</v>
      </c>
      <c r="N3913">
        <v>40.6764388</v>
      </c>
      <c r="O3913" s="13">
        <f>VLOOKUP($B3913,Sheet2!A:F,6,FALSE)</f>
        <v>10.90206992654247</v>
      </c>
      <c r="P3913" s="1">
        <v>159555.4</v>
      </c>
      <c r="Q3913" s="3">
        <v>6.7500000000000004E-2</v>
      </c>
      <c r="R3913">
        <v>30</v>
      </c>
      <c r="S3913" s="1">
        <v>638221.6</v>
      </c>
      <c r="T3913" s="1">
        <v>4139.49</v>
      </c>
      <c r="U3913" s="1">
        <v>810.1</v>
      </c>
      <c r="V3913" s="1">
        <v>166.2</v>
      </c>
      <c r="W3913" s="4">
        <v>550</v>
      </c>
      <c r="X3913" s="1">
        <v>5665.8</v>
      </c>
      <c r="Y3913">
        <v>8</v>
      </c>
      <c r="Z3913">
        <v>14</v>
      </c>
      <c r="AA3913" t="str">
        <f>VLOOKUP($B3913,Sheet1!A:E,5,FALSE)</f>
        <v>Sectioned into 3 sub-neighborhoods, estates in the north east, west shopping areas, and South high crime area.</v>
      </c>
    </row>
    <row r="3914" spans="1:27" x14ac:dyDescent="0.2">
      <c r="A3914">
        <v>4116</v>
      </c>
      <c r="B3914" t="s">
        <v>4852</v>
      </c>
      <c r="C3914" t="s">
        <v>188</v>
      </c>
      <c r="D3914" s="1">
        <v>4650000</v>
      </c>
      <c r="E3914">
        <v>6</v>
      </c>
      <c r="F3914">
        <v>2.5</v>
      </c>
      <c r="G3914" s="2">
        <v>4734</v>
      </c>
      <c r="H3914" t="s">
        <v>39</v>
      </c>
      <c r="I3914" t="s">
        <v>45</v>
      </c>
      <c r="J3914" s="5">
        <v>11238</v>
      </c>
      <c r="K3914" s="8" t="str">
        <f>VLOOKUP($B3914,Sheet1!A:E,3,FALSE)</f>
        <v>Clinton Hill</v>
      </c>
      <c r="L3914" s="8" t="str">
        <f>VLOOKUP($B3914,Sheet1!A:E,4,FALSE)</f>
        <v>A</v>
      </c>
      <c r="M3914">
        <v>-73.970173700000004</v>
      </c>
      <c r="N3914">
        <v>40.687544299999999</v>
      </c>
      <c r="O3914" s="13">
        <f>VLOOKUP($B3914,Sheet2!A:F,6,FALSE)</f>
        <v>4.3031380837569744</v>
      </c>
      <c r="P3914" s="1">
        <v>930000</v>
      </c>
      <c r="Q3914" s="3">
        <v>6.7500000000000004E-2</v>
      </c>
      <c r="R3914">
        <v>30</v>
      </c>
      <c r="S3914" s="1">
        <v>3720000</v>
      </c>
      <c r="T3914" s="1">
        <v>24127.85</v>
      </c>
      <c r="U3914" s="1">
        <v>4721.84</v>
      </c>
      <c r="V3914" s="1">
        <v>968.75</v>
      </c>
      <c r="W3914" s="4">
        <v>550</v>
      </c>
      <c r="X3914" s="1">
        <v>30368.44</v>
      </c>
      <c r="Y3914">
        <v>12</v>
      </c>
      <c r="Z3914">
        <v>26</v>
      </c>
      <c r="AA3914" t="str">
        <f>VLOOKUP($B3914,Sheet1!A:E,5,FALSE)</f>
        <v>19th century brownstones, professionally diverse with artist, corporate workers, and students. Pratt Institute</v>
      </c>
    </row>
    <row r="3915" spans="1:27" x14ac:dyDescent="0.2">
      <c r="A3915">
        <v>4117</v>
      </c>
      <c r="B3915" t="s">
        <v>4853</v>
      </c>
      <c r="C3915" t="s">
        <v>188</v>
      </c>
      <c r="D3915" s="1">
        <v>680000</v>
      </c>
      <c r="E3915">
        <v>4</v>
      </c>
      <c r="F3915">
        <v>2</v>
      </c>
      <c r="G3915" s="2">
        <v>1536</v>
      </c>
      <c r="H3915" t="s">
        <v>47</v>
      </c>
      <c r="I3915" t="s">
        <v>65</v>
      </c>
      <c r="J3915" s="5">
        <v>11417</v>
      </c>
      <c r="K3915" s="8" t="str">
        <f>VLOOKUP($B3915,Sheet1!A:E,3,FALSE)</f>
        <v>Ozone Park</v>
      </c>
      <c r="L3915" s="8" t="str">
        <f>VLOOKUP($B3915,Sheet1!A:E,4,FALSE)</f>
        <v>B-</v>
      </c>
      <c r="M3915">
        <v>-73.8425151</v>
      </c>
      <c r="N3915">
        <v>40.6729488</v>
      </c>
      <c r="O3915" s="13">
        <f>VLOOKUP($B3915,Sheet2!A:F,6,FALSE)</f>
        <v>9.1495836593497639</v>
      </c>
      <c r="P3915" s="1">
        <v>136000</v>
      </c>
      <c r="Q3915" s="3">
        <v>6.7500000000000004E-2</v>
      </c>
      <c r="R3915">
        <v>30</v>
      </c>
      <c r="S3915" s="1">
        <v>544000</v>
      </c>
      <c r="T3915" s="1">
        <v>3528.37</v>
      </c>
      <c r="U3915" s="1">
        <v>690.51</v>
      </c>
      <c r="V3915" s="1">
        <v>141.66999999999999</v>
      </c>
      <c r="W3915" s="4">
        <v>375</v>
      </c>
      <c r="X3915" s="1">
        <v>4735.55</v>
      </c>
      <c r="Y3915">
        <v>8</v>
      </c>
      <c r="Z3915">
        <v>10</v>
      </c>
      <c r="AA3915" t="str">
        <f>VLOOKUP($B3915,Sheet1!A:E,5,FALSE)</f>
        <v>Diverse cultural community and residential neighborhoods.</v>
      </c>
    </row>
    <row r="3916" spans="1:27" x14ac:dyDescent="0.2">
      <c r="A3916">
        <v>4118</v>
      </c>
      <c r="B3916" t="s">
        <v>4854</v>
      </c>
      <c r="C3916" t="s">
        <v>34</v>
      </c>
      <c r="D3916" s="1">
        <v>549000</v>
      </c>
      <c r="E3916">
        <v>4</v>
      </c>
      <c r="F3916">
        <v>2</v>
      </c>
      <c r="G3916" s="2">
        <v>2184</v>
      </c>
      <c r="H3916" t="s">
        <v>2211</v>
      </c>
      <c r="I3916" t="s">
        <v>65</v>
      </c>
      <c r="J3916" s="5">
        <v>11691</v>
      </c>
      <c r="K3916" s="8" t="str">
        <f>VLOOKUP($B3916,Sheet1!A:E,3,FALSE)</f>
        <v>Rockaway</v>
      </c>
      <c r="L3916" s="8" t="str">
        <f>VLOOKUP($B3916,Sheet1!A:E,4,FALSE)</f>
        <v>B-</v>
      </c>
      <c r="M3916">
        <v>-73.7548417</v>
      </c>
      <c r="N3916">
        <v>40.602705700000001</v>
      </c>
      <c r="O3916" s="13">
        <f>VLOOKUP($B3916,Sheet2!A:F,6,FALSE)</f>
        <v>15.760318884564221</v>
      </c>
      <c r="P3916" s="1">
        <v>109800</v>
      </c>
      <c r="Q3916" s="3">
        <v>6.7500000000000004E-2</v>
      </c>
      <c r="R3916">
        <v>30</v>
      </c>
      <c r="S3916" s="1">
        <v>439200</v>
      </c>
      <c r="T3916" s="1">
        <v>2848.64</v>
      </c>
      <c r="U3916" s="1">
        <v>557.48</v>
      </c>
      <c r="V3916" s="1">
        <v>114.38</v>
      </c>
      <c r="W3916" s="4">
        <v>205</v>
      </c>
      <c r="X3916" s="1">
        <v>3725.5</v>
      </c>
      <c r="Y3916">
        <v>8</v>
      </c>
      <c r="Z3916">
        <v>14</v>
      </c>
      <c r="AA3916" t="str">
        <f>VLOOKUP($B3916,Sheet1!A:E,5,FALSE)</f>
        <v>Rockaway Beach, boardwalk, surfing, outdoor activity, "urban beach town". </v>
      </c>
    </row>
    <row r="3917" spans="1:27" x14ac:dyDescent="0.2">
      <c r="A3917">
        <v>4119</v>
      </c>
      <c r="B3917" t="s">
        <v>4855</v>
      </c>
      <c r="C3917" t="s">
        <v>188</v>
      </c>
      <c r="D3917" s="1">
        <v>13650000</v>
      </c>
      <c r="E3917">
        <v>5</v>
      </c>
      <c r="F3917">
        <v>2.5</v>
      </c>
      <c r="G3917" s="2">
        <v>2184</v>
      </c>
      <c r="H3917" t="s">
        <v>42</v>
      </c>
      <c r="I3917" t="s">
        <v>28</v>
      </c>
      <c r="J3917" s="5">
        <v>10021</v>
      </c>
      <c r="K3917" s="8" t="str">
        <f>VLOOKUP($B3917,Sheet1!A:E,3,FALSE)</f>
        <v>Upper East Side</v>
      </c>
      <c r="L3917" s="8" t="str">
        <f>VLOOKUP($B3917,Sheet1!A:E,4,FALSE)</f>
        <v>A</v>
      </c>
      <c r="M3917">
        <v>-73.962568599999997</v>
      </c>
      <c r="N3917">
        <v>40.768644899999998</v>
      </c>
      <c r="O3917" s="13">
        <f>VLOOKUP($B3917,Sheet2!A:F,6,FALSE)</f>
        <v>1.8194700391816809</v>
      </c>
      <c r="P3917" s="1">
        <v>2730000</v>
      </c>
      <c r="Q3917" s="3">
        <v>6.7500000000000004E-2</v>
      </c>
      <c r="R3917">
        <v>30</v>
      </c>
      <c r="S3917" s="1">
        <v>10920000</v>
      </c>
      <c r="T3917" s="1">
        <v>70826.91</v>
      </c>
      <c r="U3917" s="1">
        <v>13860.89</v>
      </c>
      <c r="V3917" s="1">
        <v>2843.75</v>
      </c>
      <c r="W3917" s="4">
        <v>375</v>
      </c>
      <c r="X3917" s="1">
        <v>87906.55</v>
      </c>
      <c r="Y3917">
        <v>10</v>
      </c>
      <c r="Z3917">
        <v>12</v>
      </c>
      <c r="AA3917" t="str">
        <f>VLOOKUP($B3917,Sheet1!A:E,5,FALSE)</f>
        <v>Posh neighborhood, private schools, expensive supermarkets, iconic museums. </v>
      </c>
    </row>
    <row r="3918" spans="1:27" x14ac:dyDescent="0.2">
      <c r="A3918">
        <v>4120</v>
      </c>
      <c r="B3918" t="s">
        <v>4856</v>
      </c>
      <c r="C3918" t="s">
        <v>34</v>
      </c>
      <c r="D3918" s="1">
        <v>749000</v>
      </c>
      <c r="E3918">
        <v>3</v>
      </c>
      <c r="F3918">
        <v>2</v>
      </c>
      <c r="G3918" s="2">
        <v>1400</v>
      </c>
      <c r="H3918" t="s">
        <v>4857</v>
      </c>
      <c r="I3918" t="s">
        <v>45</v>
      </c>
      <c r="J3918" s="5">
        <v>11234</v>
      </c>
      <c r="K3918" s="8" t="str">
        <f>VLOOKUP($B3918,Sheet1!A:E,3,FALSE)</f>
        <v>Marine Park</v>
      </c>
      <c r="L3918" s="8" t="str">
        <f>VLOOKUP($B3918,Sheet1!A:E,4,FALSE)</f>
        <v>A</v>
      </c>
      <c r="M3918">
        <v>-73.932503299999993</v>
      </c>
      <c r="N3918">
        <v>40.630681799999998</v>
      </c>
      <c r="O3918" s="13">
        <f>VLOOKUP($B3918,Sheet2!A:F,6,FALSE)</f>
        <v>8.612508078075864</v>
      </c>
      <c r="P3918" s="1">
        <v>149800</v>
      </c>
      <c r="Q3918" s="3">
        <v>6.7500000000000004E-2</v>
      </c>
      <c r="R3918">
        <v>30</v>
      </c>
      <c r="S3918" s="1">
        <v>599200</v>
      </c>
      <c r="T3918" s="1">
        <v>3886.4</v>
      </c>
      <c r="U3918" s="1">
        <v>760.57</v>
      </c>
      <c r="V3918" s="1">
        <v>156.04</v>
      </c>
      <c r="W3918" s="4">
        <v>205</v>
      </c>
      <c r="X3918" s="1">
        <v>5008.01</v>
      </c>
      <c r="Y3918">
        <v>6</v>
      </c>
      <c r="Z3918">
        <v>9</v>
      </c>
      <c r="AA3918" t="str">
        <f>VLOOKUP($B3918,Sheet1!A:E,5,FALSE)</f>
        <v>Marine Park, expansive parkland and recreational facilities.</v>
      </c>
    </row>
    <row r="3919" spans="1:27" x14ac:dyDescent="0.2">
      <c r="A3919">
        <v>4121</v>
      </c>
      <c r="B3919" t="s">
        <v>4858</v>
      </c>
      <c r="C3919" t="s">
        <v>52</v>
      </c>
      <c r="D3919" s="1">
        <v>398000</v>
      </c>
      <c r="E3919">
        <v>3</v>
      </c>
      <c r="F3919">
        <v>1</v>
      </c>
      <c r="G3919">
        <v>900</v>
      </c>
      <c r="H3919" t="s">
        <v>62</v>
      </c>
      <c r="I3919" t="s">
        <v>45</v>
      </c>
      <c r="J3919" s="5">
        <v>11204</v>
      </c>
      <c r="K3919" s="8" t="str">
        <f>VLOOKUP($B3919,Sheet1!A:E,3,FALSE)</f>
        <v>Bensonhurst</v>
      </c>
      <c r="L3919" s="8" t="str">
        <f>VLOOKUP($B3919,Sheet1!A:E,4,FALSE)</f>
        <v>B+</v>
      </c>
      <c r="M3919">
        <v>-73.986446999999998</v>
      </c>
      <c r="N3919">
        <v>40.617176999999998</v>
      </c>
      <c r="O3919" s="13">
        <f>VLOOKUP($B3919,Sheet2!A:F,6,FALSE)</f>
        <v>9.083567162769894</v>
      </c>
      <c r="P3919" s="1">
        <v>79600</v>
      </c>
      <c r="Q3919" s="3">
        <v>6.7500000000000004E-2</v>
      </c>
      <c r="R3919">
        <v>30</v>
      </c>
      <c r="S3919" s="1">
        <v>318400</v>
      </c>
      <c r="T3919" s="1">
        <v>2065.14</v>
      </c>
      <c r="U3919" s="1">
        <v>404.15</v>
      </c>
      <c r="V3919" s="1">
        <v>82.92</v>
      </c>
      <c r="W3919" s="4">
        <v>600</v>
      </c>
      <c r="X3919" s="1">
        <v>3152.2</v>
      </c>
      <c r="Y3919">
        <v>6</v>
      </c>
      <c r="Z3919">
        <v>8</v>
      </c>
      <c r="AA3919" t="str">
        <f>VLOOKUP($B3919,Sheet1!A:E,5,FALSE)</f>
        <v>Bay Parkway being the primary commercial area with shops &amp; dining, Italian-American heritage, large Bensonhurst Park, and many more niche local markets.</v>
      </c>
    </row>
    <row r="3920" spans="1:27" x14ac:dyDescent="0.2">
      <c r="A3920">
        <v>4122</v>
      </c>
      <c r="B3920" t="s">
        <v>4859</v>
      </c>
      <c r="C3920" t="s">
        <v>26</v>
      </c>
      <c r="D3920" s="1">
        <v>680000</v>
      </c>
      <c r="E3920">
        <v>2</v>
      </c>
      <c r="F3920">
        <v>2</v>
      </c>
      <c r="G3920">
        <v>847</v>
      </c>
      <c r="H3920" t="s">
        <v>119</v>
      </c>
      <c r="I3920" t="s">
        <v>65</v>
      </c>
      <c r="J3920" s="5">
        <v>11373</v>
      </c>
      <c r="K3920" s="8" t="str">
        <f>VLOOKUP($B3920,Sheet1!A:E,3,FALSE)</f>
        <v>Elmhurst</v>
      </c>
      <c r="L3920" s="8" t="str">
        <f>VLOOKUP($B3920,Sheet1!A:E,4,FALSE)</f>
        <v>B-</v>
      </c>
      <c r="M3920">
        <v>-73.872208900000004</v>
      </c>
      <c r="N3920">
        <v>40.736710600000002</v>
      </c>
      <c r="O3920" s="13">
        <f>VLOOKUP($B3920,Sheet2!A:F,6,FALSE)</f>
        <v>6.0003830266373006</v>
      </c>
      <c r="P3920" s="1">
        <v>136000</v>
      </c>
      <c r="Q3920" s="3">
        <v>6.7500000000000004E-2</v>
      </c>
      <c r="R3920">
        <v>30</v>
      </c>
      <c r="S3920" s="1">
        <v>544000</v>
      </c>
      <c r="T3920" s="1">
        <v>3528.37</v>
      </c>
      <c r="U3920" s="1">
        <v>690.51</v>
      </c>
      <c r="V3920" s="1">
        <v>141.66999999999999</v>
      </c>
      <c r="W3920" s="4">
        <v>600</v>
      </c>
      <c r="X3920" s="1">
        <v>4960.55</v>
      </c>
      <c r="Y3920">
        <v>4</v>
      </c>
      <c r="Z3920">
        <v>5</v>
      </c>
      <c r="AA3920" t="str">
        <f>VLOOKUP($B3920,Sheet1!A:E,5,FALSE)</f>
        <v>Queens Center Mall, Authentic food scene, very busy commercial area.</v>
      </c>
    </row>
    <row r="3921" spans="1:27" x14ac:dyDescent="0.2">
      <c r="A3921">
        <v>4123</v>
      </c>
      <c r="B3921" t="s">
        <v>4860</v>
      </c>
      <c r="C3921" t="s">
        <v>52</v>
      </c>
      <c r="D3921" s="1">
        <v>499000</v>
      </c>
      <c r="E3921">
        <v>2</v>
      </c>
      <c r="F3921">
        <v>1</v>
      </c>
      <c r="G3921" s="2">
        <v>2184</v>
      </c>
      <c r="H3921" t="s">
        <v>39</v>
      </c>
      <c r="I3921" t="s">
        <v>65</v>
      </c>
      <c r="J3921" s="5">
        <v>11372</v>
      </c>
      <c r="K3921" s="8" t="str">
        <f>VLOOKUP($B3921,Sheet1!A:E,3,FALSE)</f>
        <v>High Bridge</v>
      </c>
      <c r="L3921" s="8" t="str">
        <f>VLOOKUP($B3921,Sheet1!A:E,4,FALSE)</f>
        <v>C</v>
      </c>
      <c r="M3921">
        <v>-73.88503</v>
      </c>
      <c r="N3921">
        <v>40.753729900000003</v>
      </c>
      <c r="O3921" s="13">
        <f>VLOOKUP($B3921,Sheet2!A:F,6,FALSE)</f>
        <v>5.2793018207783664</v>
      </c>
      <c r="P3921" s="1">
        <v>99800</v>
      </c>
      <c r="Q3921" s="3">
        <v>6.7500000000000004E-2</v>
      </c>
      <c r="R3921">
        <v>30</v>
      </c>
      <c r="S3921" s="1">
        <v>399200</v>
      </c>
      <c r="T3921" s="1">
        <v>2589.1999999999998</v>
      </c>
      <c r="U3921" s="1">
        <v>506.71</v>
      </c>
      <c r="V3921" s="1">
        <v>103.96</v>
      </c>
      <c r="W3921" s="4">
        <v>1000</v>
      </c>
      <c r="X3921" s="1">
        <v>4199.87</v>
      </c>
      <c r="Y3921">
        <v>4</v>
      </c>
      <c r="Z3921">
        <v>18</v>
      </c>
      <c r="AA3921" t="str">
        <f>VLOOKUP($B3921,Sheet1!A:E,5,FALSE)</f>
        <v> High Bridge connecting Manhattan &amp; Bronx, near Yankee Stadium. High poverty rates.</v>
      </c>
    </row>
    <row r="3922" spans="1:27" x14ac:dyDescent="0.2">
      <c r="A3922">
        <v>4124</v>
      </c>
      <c r="B3922" t="s">
        <v>4861</v>
      </c>
      <c r="C3922" t="s">
        <v>41</v>
      </c>
      <c r="D3922" s="1">
        <v>2250000</v>
      </c>
      <c r="E3922">
        <v>4</v>
      </c>
      <c r="F3922">
        <v>2</v>
      </c>
      <c r="G3922" s="2">
        <v>1360</v>
      </c>
      <c r="H3922" t="s">
        <v>4862</v>
      </c>
      <c r="I3922" t="s">
        <v>45</v>
      </c>
      <c r="J3922" s="5">
        <v>11218</v>
      </c>
      <c r="K3922" s="8" t="str">
        <f>VLOOKUP($B3922,Sheet1!A:E,3,FALSE)</f>
        <v>Borough Park</v>
      </c>
      <c r="L3922" s="8" t="str">
        <f>VLOOKUP($B3922,Sheet1!A:E,4,FALSE)</f>
        <v>B-</v>
      </c>
      <c r="M3922">
        <v>-73.979570600000002</v>
      </c>
      <c r="N3922">
        <v>40.656818899999998</v>
      </c>
      <c r="O3922" s="13">
        <f>VLOOKUP($B3922,Sheet2!A:F,6,FALSE)</f>
        <v>6.3555117732127764</v>
      </c>
      <c r="P3922" s="1">
        <v>450000</v>
      </c>
      <c r="Q3922" s="3">
        <v>6.7500000000000004E-2</v>
      </c>
      <c r="R3922">
        <v>30</v>
      </c>
      <c r="S3922" s="1">
        <v>1800000</v>
      </c>
      <c r="T3922" s="1">
        <v>11674.77</v>
      </c>
      <c r="U3922" s="1">
        <v>2284.7600000000002</v>
      </c>
      <c r="V3922" s="1">
        <v>468.75</v>
      </c>
      <c r="W3922" s="4">
        <v>600</v>
      </c>
      <c r="X3922" s="1">
        <v>15028.28</v>
      </c>
      <c r="Y3922">
        <v>8</v>
      </c>
      <c r="Z3922">
        <v>9</v>
      </c>
      <c r="AA3922" t="str">
        <f>VLOOKUP($B3922,Sheet1!A:E,5,FALSE)</f>
        <v>Large Hasidic Orthodox Jewish community, Kosher food, Synagogues. </v>
      </c>
    </row>
    <row r="3923" spans="1:27" x14ac:dyDescent="0.2">
      <c r="A3923">
        <v>4125</v>
      </c>
      <c r="B3923" t="s">
        <v>4863</v>
      </c>
      <c r="C3923" t="s">
        <v>188</v>
      </c>
      <c r="D3923" s="1">
        <v>550000</v>
      </c>
      <c r="E3923">
        <v>3</v>
      </c>
      <c r="F3923">
        <v>2</v>
      </c>
      <c r="G3923" s="2">
        <v>1520</v>
      </c>
      <c r="H3923" t="s">
        <v>39</v>
      </c>
      <c r="I3923" t="s">
        <v>36</v>
      </c>
      <c r="J3923" s="5">
        <v>10305</v>
      </c>
      <c r="K3923" s="8" t="str">
        <f>VLOOKUP($B3923,Sheet1!A:E,3,FALSE)</f>
        <v>Richmond County</v>
      </c>
      <c r="L3923" s="8" t="str">
        <f>VLOOKUP($B3923,Sheet1!A:E,4,FALSE)</f>
        <v>B</v>
      </c>
      <c r="M3923">
        <v>-74.097086000000004</v>
      </c>
      <c r="N3923">
        <v>40.587822099999997</v>
      </c>
      <c r="O3923" s="13">
        <f>VLOOKUP($B3923,Sheet2!A:F,6,FALSE)</f>
        <v>12.562825241330151</v>
      </c>
      <c r="P3923" s="1">
        <v>110000</v>
      </c>
      <c r="Q3923" s="3">
        <v>6.7500000000000004E-2</v>
      </c>
      <c r="R3923">
        <v>30</v>
      </c>
      <c r="S3923" s="1">
        <v>440000</v>
      </c>
      <c r="T3923" s="1">
        <v>2853.83</v>
      </c>
      <c r="U3923" s="1">
        <v>558.5</v>
      </c>
      <c r="V3923" s="1">
        <v>114.58</v>
      </c>
      <c r="W3923" s="4">
        <v>550</v>
      </c>
      <c r="X3923" s="1">
        <v>4076.91</v>
      </c>
      <c r="Y3923">
        <v>6</v>
      </c>
      <c r="Z3923">
        <v>10</v>
      </c>
      <c r="AA3923" t="str">
        <f>VLOOKUP($B3923,Sheet1!A:E,5,FALSE)</f>
        <v>Northern Staten Island</v>
      </c>
    </row>
    <row r="3924" spans="1:27" x14ac:dyDescent="0.2">
      <c r="A3924">
        <v>4126</v>
      </c>
      <c r="B3924" t="s">
        <v>4864</v>
      </c>
      <c r="C3924" t="s">
        <v>41</v>
      </c>
      <c r="D3924" s="1">
        <v>4995000</v>
      </c>
      <c r="E3924">
        <v>6</v>
      </c>
      <c r="F3924">
        <v>2.5</v>
      </c>
      <c r="G3924" s="2">
        <v>7868</v>
      </c>
      <c r="H3924" t="s">
        <v>39</v>
      </c>
      <c r="I3924" t="s">
        <v>28</v>
      </c>
      <c r="J3924" s="5">
        <v>10003</v>
      </c>
      <c r="K3924" s="8" t="str">
        <f>VLOOKUP($B3924,Sheet1!A:E,3,FALSE)</f>
        <v>East Village</v>
      </c>
      <c r="L3924" s="8" t="str">
        <f>VLOOKUP($B3924,Sheet1!A:E,4,FALSE)</f>
        <v>B+</v>
      </c>
      <c r="M3924">
        <v>-73.983714599999999</v>
      </c>
      <c r="N3924">
        <v>40.732095800000003</v>
      </c>
      <c r="O3924" s="13">
        <f>VLOOKUP($B3924,Sheet2!A:F,6,FALSE)</f>
        <v>1.157303391603721</v>
      </c>
      <c r="P3924" s="1">
        <v>999000</v>
      </c>
      <c r="Q3924" s="3">
        <v>6.7500000000000004E-2</v>
      </c>
      <c r="R3924">
        <v>30</v>
      </c>
      <c r="S3924" s="1">
        <v>3996000</v>
      </c>
      <c r="T3924" s="1">
        <v>25917.98</v>
      </c>
      <c r="U3924" s="1">
        <v>5072.17</v>
      </c>
      <c r="V3924" s="1">
        <v>1040.6300000000001</v>
      </c>
      <c r="W3924" s="4">
        <v>600</v>
      </c>
      <c r="X3924" s="1">
        <v>32630.78</v>
      </c>
      <c r="Y3924">
        <v>12</v>
      </c>
      <c r="Z3924">
        <v>44</v>
      </c>
      <c r="AA3924" t="str">
        <f>VLOOKUP($B3924,Sheet1!A:E,5,FALSE)</f>
        <v>Lower Manhattan. Vibrant culture, "counter-culture history", St. Mark's Place. Tompkins Square Park, numerous bars clubs and music halls.</v>
      </c>
    </row>
    <row r="3925" spans="1:27" x14ac:dyDescent="0.2">
      <c r="A3925">
        <v>4127</v>
      </c>
      <c r="B3925" t="s">
        <v>4865</v>
      </c>
      <c r="C3925" t="s">
        <v>188</v>
      </c>
      <c r="D3925" s="1">
        <v>2650000</v>
      </c>
      <c r="E3925">
        <v>5</v>
      </c>
      <c r="F3925">
        <v>2</v>
      </c>
      <c r="G3925" s="2">
        <v>2500</v>
      </c>
      <c r="H3925" t="s">
        <v>69</v>
      </c>
      <c r="I3925" t="s">
        <v>28</v>
      </c>
      <c r="J3925" s="5">
        <v>10028</v>
      </c>
      <c r="K3925" s="8" t="str">
        <f>VLOOKUP($B3925,Sheet1!A:E,3,FALSE)</f>
        <v>Upper East Side</v>
      </c>
      <c r="L3925" s="8" t="str">
        <f>VLOOKUP($B3925,Sheet1!A:E,4,FALSE)</f>
        <v>A</v>
      </c>
      <c r="M3925">
        <v>-73.958214100000006</v>
      </c>
      <c r="N3925">
        <v>40.780450799999997</v>
      </c>
      <c r="O3925" s="13">
        <f>VLOOKUP($B3925,Sheet2!A:F,6,FALSE)</f>
        <v>2.6083053630243849</v>
      </c>
      <c r="P3925" s="1">
        <v>530000</v>
      </c>
      <c r="Q3925" s="3">
        <v>6.7500000000000004E-2</v>
      </c>
      <c r="R3925">
        <v>30</v>
      </c>
      <c r="S3925" s="1">
        <v>2120000</v>
      </c>
      <c r="T3925" s="1">
        <v>13750.28</v>
      </c>
      <c r="U3925" s="1">
        <v>2690.94</v>
      </c>
      <c r="V3925" s="1">
        <v>552.08000000000004</v>
      </c>
      <c r="W3925" s="4">
        <v>1700</v>
      </c>
      <c r="X3925" s="1">
        <v>18693.310000000001</v>
      </c>
      <c r="Y3925">
        <v>10</v>
      </c>
      <c r="Z3925">
        <v>16</v>
      </c>
      <c r="AA3925" t="str">
        <f>VLOOKUP($B3925,Sheet1!A:E,5,FALSE)</f>
        <v>Posh neighborhood, private schools, expensive supermarkets, iconic museums. </v>
      </c>
    </row>
    <row r="3926" spans="1:27" x14ac:dyDescent="0.2">
      <c r="A3926">
        <v>4128</v>
      </c>
      <c r="B3926" t="s">
        <v>4866</v>
      </c>
      <c r="C3926" t="s">
        <v>34</v>
      </c>
      <c r="D3926" s="1">
        <v>7188000</v>
      </c>
      <c r="E3926">
        <v>3</v>
      </c>
      <c r="F3926">
        <v>3</v>
      </c>
      <c r="G3926" s="2">
        <v>4108</v>
      </c>
      <c r="H3926" t="s">
        <v>69</v>
      </c>
      <c r="I3926" t="s">
        <v>28</v>
      </c>
      <c r="J3926" s="5">
        <v>10007</v>
      </c>
      <c r="K3926" s="8" t="str">
        <f>VLOOKUP($B3926,Sheet1!A:E,3,FALSE)</f>
        <v>Tribeca</v>
      </c>
      <c r="L3926" s="8" t="str">
        <f>VLOOKUP($B3926,Sheet1!A:E,4,FALSE)</f>
        <v>A</v>
      </c>
      <c r="M3926">
        <v>-74.009337200000004</v>
      </c>
      <c r="N3926">
        <v>40.7150155</v>
      </c>
      <c r="O3926" s="13">
        <f>VLOOKUP($B3926,Sheet2!A:F,6,FALSE)</f>
        <v>2.6485920457136771</v>
      </c>
      <c r="P3926" s="1">
        <v>1437600</v>
      </c>
      <c r="Q3926" s="3">
        <v>6.7500000000000004E-2</v>
      </c>
      <c r="R3926">
        <v>30</v>
      </c>
      <c r="S3926" s="1">
        <v>5750400</v>
      </c>
      <c r="T3926" s="1">
        <v>37296.980000000003</v>
      </c>
      <c r="U3926" s="1">
        <v>7299.05</v>
      </c>
      <c r="V3926" s="1">
        <v>1497.5</v>
      </c>
      <c r="W3926" s="4">
        <v>375</v>
      </c>
      <c r="X3926" s="1">
        <v>46468.54</v>
      </c>
      <c r="Y3926">
        <v>6</v>
      </c>
      <c r="Z3926">
        <v>21</v>
      </c>
      <c r="AA3926" t="str">
        <f>VLOOKUP($B3926,Sheet1!A:E,5,FALSE)</f>
        <v>Upscale residences, celebrity residents,  Tribeca Film Festival, converted warehouse architecture.</v>
      </c>
    </row>
    <row r="3927" spans="1:27" x14ac:dyDescent="0.2">
      <c r="A3927">
        <v>4129</v>
      </c>
      <c r="B3927" t="s">
        <v>4867</v>
      </c>
      <c r="C3927" t="s">
        <v>41</v>
      </c>
      <c r="D3927" s="1">
        <v>1500000</v>
      </c>
      <c r="E3927">
        <v>14</v>
      </c>
      <c r="F3927">
        <v>7</v>
      </c>
      <c r="G3927" s="2">
        <v>6375</v>
      </c>
      <c r="H3927" t="s">
        <v>226</v>
      </c>
      <c r="I3927" t="s">
        <v>54</v>
      </c>
      <c r="J3927" s="5">
        <v>10460</v>
      </c>
      <c r="K3927" s="8" t="str">
        <f>VLOOKUP($B3927,Sheet1!A:E,3,FALSE)</f>
        <v>Crotona Park East</v>
      </c>
      <c r="L3927" s="8" t="str">
        <f>VLOOKUP($B3927,Sheet1!A:E,4,FALSE)</f>
        <v>C</v>
      </c>
      <c r="M3927">
        <v>-73.888416699999993</v>
      </c>
      <c r="N3927">
        <v>40.842657099999997</v>
      </c>
      <c r="O3927" s="13">
        <f>VLOOKUP($B3927,Sheet2!A:F,6,FALSE)</f>
        <v>8.2346550000404601</v>
      </c>
      <c r="P3927" s="1">
        <v>300000</v>
      </c>
      <c r="Q3927" s="3">
        <v>6.7500000000000004E-2</v>
      </c>
      <c r="R3927">
        <v>30</v>
      </c>
      <c r="S3927" s="1">
        <v>1200000</v>
      </c>
      <c r="T3927" s="1">
        <v>7783.18</v>
      </c>
      <c r="U3927" s="1">
        <v>1523.18</v>
      </c>
      <c r="V3927" s="1">
        <v>312.5</v>
      </c>
      <c r="W3927" s="4">
        <v>600</v>
      </c>
      <c r="X3927" s="1">
        <v>10218.85</v>
      </c>
      <c r="Y3927">
        <v>28</v>
      </c>
      <c r="Z3927">
        <v>18</v>
      </c>
      <c r="AA3927" t="str">
        <f>VLOOKUP($B3927,Sheet1!A:E,5,FALSE)</f>
        <v>Proximity to Crotona Park and with residential development.</v>
      </c>
    </row>
    <row r="3928" spans="1:27" x14ac:dyDescent="0.2">
      <c r="A3928">
        <v>4130</v>
      </c>
      <c r="B3928" t="s">
        <v>4868</v>
      </c>
      <c r="C3928" t="s">
        <v>52</v>
      </c>
      <c r="D3928" s="1">
        <v>999000</v>
      </c>
      <c r="E3928">
        <v>1</v>
      </c>
      <c r="F3928">
        <v>1</v>
      </c>
      <c r="G3928" s="2">
        <v>2184</v>
      </c>
      <c r="H3928" t="s">
        <v>81</v>
      </c>
      <c r="I3928" t="s">
        <v>45</v>
      </c>
      <c r="J3928" s="5">
        <v>11215</v>
      </c>
      <c r="K3928" s="8" t="str">
        <f>VLOOKUP($B3928,Sheet1!A:E,3,FALSE)</f>
        <v>Park Slope</v>
      </c>
      <c r="L3928" s="8" t="str">
        <f>VLOOKUP($B3928,Sheet1!A:E,4,FALSE)</f>
        <v>A</v>
      </c>
      <c r="M3928">
        <v>-73.972658699999997</v>
      </c>
      <c r="N3928">
        <v>40.6698886</v>
      </c>
      <c r="O3928" s="13">
        <f>VLOOKUP($B3928,Sheet2!A:F,6,FALSE)</f>
        <v>5.4873495110269168</v>
      </c>
      <c r="P3928" s="1">
        <v>199800</v>
      </c>
      <c r="Q3928" s="3">
        <v>6.7500000000000004E-2</v>
      </c>
      <c r="R3928">
        <v>30</v>
      </c>
      <c r="S3928" s="1">
        <v>799200</v>
      </c>
      <c r="T3928" s="1">
        <v>5183.6000000000004</v>
      </c>
      <c r="U3928" s="1">
        <v>1014.43</v>
      </c>
      <c r="V3928" s="1">
        <v>208.13</v>
      </c>
      <c r="W3928" s="4">
        <v>375</v>
      </c>
      <c r="X3928" s="1">
        <v>6781.16</v>
      </c>
      <c r="Y3928">
        <v>2</v>
      </c>
      <c r="Z3928">
        <v>18</v>
      </c>
      <c r="AA3928" t="str">
        <f>VLOOKUP($B3928,Sheet1!A:E,5,FALSE)</f>
        <v>Beautiful historic homes, Smith Street, Family friendly neighborhoods, near Prospect Park.</v>
      </c>
    </row>
    <row r="3929" spans="1:27" x14ac:dyDescent="0.2">
      <c r="A3929">
        <v>4131</v>
      </c>
      <c r="B3929" t="s">
        <v>4869</v>
      </c>
      <c r="C3929" t="s">
        <v>26</v>
      </c>
      <c r="D3929" s="1">
        <v>799000</v>
      </c>
      <c r="E3929">
        <v>2</v>
      </c>
      <c r="F3929">
        <v>2</v>
      </c>
      <c r="G3929">
        <v>868</v>
      </c>
      <c r="H3929" t="s">
        <v>113</v>
      </c>
      <c r="I3929" t="s">
        <v>65</v>
      </c>
      <c r="J3929" s="5">
        <v>11361</v>
      </c>
      <c r="K3929" s="8" t="str">
        <f>VLOOKUP($B3929,Sheet1!A:E,3,FALSE)</f>
        <v>Bayside</v>
      </c>
      <c r="L3929" s="8" t="str">
        <f>VLOOKUP($B3929,Sheet1!A:E,4,FALSE)</f>
        <v>A</v>
      </c>
      <c r="M3929">
        <v>-73.772159000000002</v>
      </c>
      <c r="N3929">
        <v>40.769678900000002</v>
      </c>
      <c r="O3929" s="13">
        <f>VLOOKUP($B3929,Sheet2!A:F,6,FALSE)</f>
        <v>11.282210059336199</v>
      </c>
      <c r="P3929" s="1">
        <v>159800</v>
      </c>
      <c r="Q3929" s="3">
        <v>6.7500000000000004E-2</v>
      </c>
      <c r="R3929">
        <v>30</v>
      </c>
      <c r="S3929" s="1">
        <v>639200</v>
      </c>
      <c r="T3929" s="1">
        <v>4145.84</v>
      </c>
      <c r="U3929" s="1">
        <v>811.34</v>
      </c>
      <c r="V3929" s="1">
        <v>166.46</v>
      </c>
      <c r="W3929" s="4">
        <v>375</v>
      </c>
      <c r="X3929" s="1">
        <v>5498.64</v>
      </c>
      <c r="Y3929">
        <v>4</v>
      </c>
      <c r="Z3929">
        <v>5</v>
      </c>
      <c r="AA3929" t="str">
        <f>VLOOKUP($B3929,Sheet1!A:E,5,FALSE)</f>
        <v>Suburban style homes in Northeast Queens, large Korean community, with its most commerical street being Bell Boulevard</v>
      </c>
    </row>
    <row r="3930" spans="1:27" x14ac:dyDescent="0.2">
      <c r="A3930">
        <v>4132</v>
      </c>
      <c r="B3930" t="s">
        <v>4870</v>
      </c>
      <c r="C3930" t="s">
        <v>26</v>
      </c>
      <c r="D3930" s="1">
        <v>699000</v>
      </c>
      <c r="E3930">
        <v>1</v>
      </c>
      <c r="F3930">
        <v>1</v>
      </c>
      <c r="G3930" s="2">
        <v>2184</v>
      </c>
      <c r="H3930" t="s">
        <v>883</v>
      </c>
      <c r="I3930" t="s">
        <v>65</v>
      </c>
      <c r="J3930" s="5">
        <v>11377</v>
      </c>
      <c r="K3930" s="8" t="str">
        <f>VLOOKUP($B3930,Sheet1!A:E,3,FALSE)</f>
        <v>Woodside</v>
      </c>
      <c r="L3930" s="8" t="str">
        <f>VLOOKUP($B3930,Sheet1!A:E,4,FALSE)</f>
        <v>B</v>
      </c>
      <c r="M3930">
        <v>-73.903763499999997</v>
      </c>
      <c r="N3930">
        <v>40.744186300000003</v>
      </c>
      <c r="O3930" s="13">
        <f>VLOOKUP($B3930,Sheet2!A:F,6,FALSE)</f>
        <v>4.2975373950311333</v>
      </c>
      <c r="P3930" s="1">
        <v>139800</v>
      </c>
      <c r="Q3930" s="3">
        <v>6.7500000000000004E-2</v>
      </c>
      <c r="R3930">
        <v>30</v>
      </c>
      <c r="S3930" s="1">
        <v>559200</v>
      </c>
      <c r="T3930" s="1">
        <v>3626.96</v>
      </c>
      <c r="U3930" s="1">
        <v>709.8</v>
      </c>
      <c r="V3930" s="1">
        <v>145.63</v>
      </c>
      <c r="W3930" s="4">
        <v>600</v>
      </c>
      <c r="X3930" s="1">
        <v>5082.3900000000003</v>
      </c>
      <c r="Y3930">
        <v>2</v>
      </c>
      <c r="Z3930">
        <v>18</v>
      </c>
      <c r="AA3930" t="str">
        <f>VLOOKUP($B3930,Sheet1!A:E,5,FALSE)</f>
        <v>Sigificant immigrant communities, international dining options, connected with subway and bus lines.</v>
      </c>
    </row>
    <row r="3931" spans="1:27" x14ac:dyDescent="0.2">
      <c r="A3931">
        <v>4133</v>
      </c>
      <c r="B3931" t="s">
        <v>4871</v>
      </c>
      <c r="C3931" t="s">
        <v>52</v>
      </c>
      <c r="D3931" s="1">
        <v>940000</v>
      </c>
      <c r="E3931">
        <v>2</v>
      </c>
      <c r="F3931">
        <v>1</v>
      </c>
      <c r="G3931" s="2">
        <v>2184</v>
      </c>
      <c r="H3931" t="s">
        <v>39</v>
      </c>
      <c r="I3931" t="s">
        <v>28</v>
      </c>
      <c r="J3931" s="5">
        <v>10021</v>
      </c>
      <c r="K3931" s="8" t="str">
        <f>VLOOKUP($B3931,Sheet1!A:E,3,FALSE)</f>
        <v>Upper East Side</v>
      </c>
      <c r="L3931" s="8" t="str">
        <f>VLOOKUP($B3931,Sheet1!A:E,4,FALSE)</f>
        <v>A</v>
      </c>
      <c r="M3931">
        <v>-73.954312099999996</v>
      </c>
      <c r="N3931">
        <v>40.768968399999999</v>
      </c>
      <c r="O3931" s="13">
        <f>VLOOKUP($B3931,Sheet2!A:F,6,FALSE)</f>
        <v>2.1445249506808821</v>
      </c>
      <c r="P3931" s="1">
        <v>188000</v>
      </c>
      <c r="Q3931" s="3">
        <v>6.7500000000000004E-2</v>
      </c>
      <c r="R3931">
        <v>30</v>
      </c>
      <c r="S3931" s="1">
        <v>752000</v>
      </c>
      <c r="T3931" s="1">
        <v>4877.46</v>
      </c>
      <c r="U3931" s="1">
        <v>954.52</v>
      </c>
      <c r="V3931" s="1">
        <v>195.83</v>
      </c>
      <c r="W3931" s="4">
        <v>600</v>
      </c>
      <c r="X3931" s="1">
        <v>6627.81</v>
      </c>
      <c r="Y3931">
        <v>4</v>
      </c>
      <c r="Z3931">
        <v>18</v>
      </c>
      <c r="AA3931" t="str">
        <f>VLOOKUP($B3931,Sheet1!A:E,5,FALSE)</f>
        <v>Posh neighborhood, private schools, expensive supermarkets, iconic museums. </v>
      </c>
    </row>
    <row r="3932" spans="1:27" x14ac:dyDescent="0.2">
      <c r="A3932">
        <v>4134</v>
      </c>
      <c r="B3932" t="s">
        <v>4872</v>
      </c>
      <c r="C3932" t="s">
        <v>41</v>
      </c>
      <c r="D3932" s="1">
        <v>3460000</v>
      </c>
      <c r="E3932">
        <v>2</v>
      </c>
      <c r="F3932">
        <v>2</v>
      </c>
      <c r="G3932" s="2">
        <v>2484</v>
      </c>
      <c r="H3932" t="s">
        <v>42</v>
      </c>
      <c r="I3932" t="s">
        <v>45</v>
      </c>
      <c r="J3932" s="5">
        <v>11201</v>
      </c>
      <c r="K3932" s="8" t="str">
        <f>VLOOKUP($B3932,Sheet1!A:E,3,FALSE)</f>
        <v>Brooklyn Heights</v>
      </c>
      <c r="L3932" s="8" t="str">
        <f>VLOOKUP($B3932,Sheet1!A:E,4,FALSE)</f>
        <v>A</v>
      </c>
      <c r="M3932">
        <v>-73.987096800000003</v>
      </c>
      <c r="N3932">
        <v>40.7037221</v>
      </c>
      <c r="O3932" s="13">
        <f>VLOOKUP($B3932,Sheet2!A:F,6,FALSE)</f>
        <v>3.112890165346168</v>
      </c>
      <c r="P3932" s="1">
        <v>692000</v>
      </c>
      <c r="Q3932" s="3">
        <v>6.7500000000000004E-2</v>
      </c>
      <c r="R3932">
        <v>30</v>
      </c>
      <c r="S3932" s="1">
        <v>2768000</v>
      </c>
      <c r="T3932" s="1">
        <v>17953.2</v>
      </c>
      <c r="U3932" s="1">
        <v>3513.46</v>
      </c>
      <c r="V3932" s="1">
        <v>720.83</v>
      </c>
      <c r="W3932" s="4">
        <v>375</v>
      </c>
      <c r="X3932" s="1">
        <v>22562.49</v>
      </c>
      <c r="Y3932">
        <v>4</v>
      </c>
      <c r="Z3932">
        <v>16</v>
      </c>
      <c r="AA3932" t="str">
        <f>VLOOKUP($B3932,Sheet1!A:E,5,FALSE)</f>
        <v>Views of the Manhattan Skyline and Brooklyn Bridge, by Brooklyn Heights Park- Pier 5, famous basketball courts. </v>
      </c>
    </row>
    <row r="3933" spans="1:27" x14ac:dyDescent="0.2">
      <c r="A3933">
        <v>4135</v>
      </c>
      <c r="B3933" t="s">
        <v>4873</v>
      </c>
      <c r="C3933" t="s">
        <v>26</v>
      </c>
      <c r="D3933" s="1">
        <v>1395000</v>
      </c>
      <c r="E3933">
        <v>2</v>
      </c>
      <c r="F3933">
        <v>2</v>
      </c>
      <c r="G3933" s="2">
        <v>2184</v>
      </c>
      <c r="H3933" t="s">
        <v>39</v>
      </c>
      <c r="I3933" t="s">
        <v>28</v>
      </c>
      <c r="J3933" s="5">
        <v>10028</v>
      </c>
      <c r="K3933" s="8" t="str">
        <f>VLOOKUP($B3933,Sheet1!A:E,3,FALSE)</f>
        <v>Upper East Side</v>
      </c>
      <c r="L3933" s="8" t="str">
        <f>VLOOKUP($B3933,Sheet1!A:E,4,FALSE)</f>
        <v>A</v>
      </c>
      <c r="M3933">
        <v>-73.952491199999997</v>
      </c>
      <c r="N3933">
        <v>40.778483999999999</v>
      </c>
      <c r="O3933" s="13">
        <f>VLOOKUP($B3933,Sheet2!A:F,6,FALSE)</f>
        <v>2.6789600043675512</v>
      </c>
      <c r="P3933" s="1">
        <v>279000</v>
      </c>
      <c r="Q3933" s="3">
        <v>6.7500000000000004E-2</v>
      </c>
      <c r="R3933">
        <v>30</v>
      </c>
      <c r="S3933" s="1">
        <v>1116000</v>
      </c>
      <c r="T3933" s="1">
        <v>7238.35</v>
      </c>
      <c r="U3933" s="1">
        <v>1416.55</v>
      </c>
      <c r="V3933" s="1">
        <v>290.63</v>
      </c>
      <c r="W3933" s="4">
        <v>375</v>
      </c>
      <c r="X3933" s="1">
        <v>9320.5300000000007</v>
      </c>
      <c r="Y3933">
        <v>4</v>
      </c>
      <c r="Z3933">
        <v>14</v>
      </c>
      <c r="AA3933" t="str">
        <f>VLOOKUP($B3933,Sheet1!A:E,5,FALSE)</f>
        <v>Posh neighborhood, private schools, expensive supermarkets, iconic museums. </v>
      </c>
    </row>
    <row r="3934" spans="1:27" x14ac:dyDescent="0.2">
      <c r="A3934">
        <v>4136</v>
      </c>
      <c r="B3934" t="s">
        <v>4874</v>
      </c>
      <c r="C3934" t="s">
        <v>34</v>
      </c>
      <c r="D3934" s="1">
        <v>629000</v>
      </c>
      <c r="E3934">
        <v>3</v>
      </c>
      <c r="F3934">
        <v>2</v>
      </c>
      <c r="G3934" s="2">
        <v>1575</v>
      </c>
      <c r="H3934" t="s">
        <v>4875</v>
      </c>
      <c r="I3934" t="s">
        <v>54</v>
      </c>
      <c r="J3934" s="5">
        <v>10469</v>
      </c>
      <c r="K3934" s="8" t="str">
        <f>VLOOKUP($B3934,Sheet1!A:E,3,FALSE)</f>
        <v>Pelham Bay</v>
      </c>
      <c r="L3934" s="8" t="str">
        <f>VLOOKUP($B3934,Sheet1!A:E,4,FALSE)</f>
        <v>C</v>
      </c>
      <c r="M3934">
        <v>-73.858233299999995</v>
      </c>
      <c r="N3934">
        <v>40.873488100000003</v>
      </c>
      <c r="O3934" s="13">
        <f>VLOOKUP($B3934,Sheet2!A:F,6,FALSE)</f>
        <v>10.884718840778049</v>
      </c>
      <c r="P3934" s="1">
        <v>125800</v>
      </c>
      <c r="Q3934" s="3">
        <v>6.7500000000000004E-2</v>
      </c>
      <c r="R3934">
        <v>30</v>
      </c>
      <c r="S3934" s="1">
        <v>503200</v>
      </c>
      <c r="T3934" s="1">
        <v>3263.75</v>
      </c>
      <c r="U3934" s="1">
        <v>638.72</v>
      </c>
      <c r="V3934" s="1">
        <v>131.04</v>
      </c>
      <c r="W3934" s="4">
        <v>205</v>
      </c>
      <c r="X3934" s="1">
        <v>4238.51</v>
      </c>
      <c r="Y3934">
        <v>6</v>
      </c>
      <c r="Z3934">
        <v>10</v>
      </c>
      <c r="AA3934" t="str">
        <f>VLOOKUP($B3934,Sheet1!A:E,5,FALSE)</f>
        <v>End of 6 train line, largest Park in NYC - Pelham Bay Park. </v>
      </c>
    </row>
    <row r="3935" spans="1:27" x14ac:dyDescent="0.2">
      <c r="A3935">
        <v>4137</v>
      </c>
      <c r="B3935" t="s">
        <v>4876</v>
      </c>
      <c r="C3935" t="s">
        <v>41</v>
      </c>
      <c r="D3935" s="1">
        <v>2850000</v>
      </c>
      <c r="E3935">
        <v>4</v>
      </c>
      <c r="F3935">
        <v>2.5</v>
      </c>
      <c r="G3935" s="2">
        <v>1725</v>
      </c>
      <c r="H3935" t="s">
        <v>42</v>
      </c>
      <c r="I3935" t="s">
        <v>45</v>
      </c>
      <c r="J3935" s="5">
        <v>11215</v>
      </c>
      <c r="K3935" s="8" t="str">
        <f>VLOOKUP($B3935,Sheet1!A:E,3,FALSE)</f>
        <v>Park Slope</v>
      </c>
      <c r="L3935" s="8" t="str">
        <f>VLOOKUP($B3935,Sheet1!A:E,4,FALSE)</f>
        <v>A</v>
      </c>
      <c r="M3935">
        <v>-73.986985300000001</v>
      </c>
      <c r="N3935">
        <v>40.662200499999997</v>
      </c>
      <c r="O3935" s="13">
        <f>VLOOKUP($B3935,Sheet2!A:F,6,FALSE)</f>
        <v>5.9772852127541416</v>
      </c>
      <c r="P3935" s="1">
        <v>570000</v>
      </c>
      <c r="Q3935" s="3">
        <v>6.7500000000000004E-2</v>
      </c>
      <c r="R3935">
        <v>30</v>
      </c>
      <c r="S3935" s="1">
        <v>2280000</v>
      </c>
      <c r="T3935" s="1">
        <v>14788.04</v>
      </c>
      <c r="U3935" s="1">
        <v>2894.03</v>
      </c>
      <c r="V3935" s="1">
        <v>593.75</v>
      </c>
      <c r="W3935" s="4">
        <v>205</v>
      </c>
      <c r="X3935" s="1">
        <v>18480.82</v>
      </c>
      <c r="Y3935">
        <v>8</v>
      </c>
      <c r="Z3935">
        <v>10</v>
      </c>
      <c r="AA3935" t="str">
        <f>VLOOKUP($B3935,Sheet1!A:E,5,FALSE)</f>
        <v>Beautiful historic homes, Smith Street, Family friendly neighborhoods, near Prospect Park.</v>
      </c>
    </row>
    <row r="3936" spans="1:27" x14ac:dyDescent="0.2">
      <c r="A3936">
        <v>4141</v>
      </c>
      <c r="B3936" t="s">
        <v>4877</v>
      </c>
      <c r="C3936" t="s">
        <v>52</v>
      </c>
      <c r="D3936" s="1">
        <v>2995000</v>
      </c>
      <c r="E3936">
        <v>3</v>
      </c>
      <c r="F3936">
        <v>4</v>
      </c>
      <c r="G3936" s="2">
        <v>2184</v>
      </c>
      <c r="H3936" t="s">
        <v>42</v>
      </c>
      <c r="I3936" t="s">
        <v>28</v>
      </c>
      <c r="J3936" s="5">
        <v>10019</v>
      </c>
      <c r="K3936" s="8" t="str">
        <f>VLOOKUP($B3936,Sheet1!A:E,3,FALSE)</f>
        <v>Chelsea</v>
      </c>
      <c r="L3936" s="8" t="str">
        <f>VLOOKUP($B3936,Sheet1!A:E,4,FALSE)</f>
        <v>A</v>
      </c>
      <c r="M3936">
        <v>-73.980471499999993</v>
      </c>
      <c r="N3936">
        <v>40.770300499999998</v>
      </c>
      <c r="O3936" s="13">
        <f>VLOOKUP($B3936,Sheet2!A:F,6,FALSE)</f>
        <v>1.5050557892127789</v>
      </c>
      <c r="P3936" s="1">
        <v>599000</v>
      </c>
      <c r="Q3936" s="3">
        <v>6.7500000000000004E-2</v>
      </c>
      <c r="R3936">
        <v>30</v>
      </c>
      <c r="S3936" s="1">
        <v>2396000</v>
      </c>
      <c r="T3936" s="1">
        <v>15540.41</v>
      </c>
      <c r="U3936" s="1">
        <v>3041.27</v>
      </c>
      <c r="V3936" s="1">
        <v>623.96</v>
      </c>
      <c r="W3936" s="4">
        <v>375</v>
      </c>
      <c r="X3936" s="1">
        <v>19580.64</v>
      </c>
      <c r="Y3936">
        <v>6</v>
      </c>
      <c r="Z3936">
        <v>9</v>
      </c>
      <c r="AA3936" t="str">
        <f>VLOOKUP($B3936,Sheet1!A:E,5,FALSE)</f>
        <v>Luxury Highrises, premier neighborhood with upscale resturants and shops; Previously a LGBTQ hub.</v>
      </c>
    </row>
    <row r="3937" spans="1:27" x14ac:dyDescent="0.2">
      <c r="A3937">
        <v>4142</v>
      </c>
      <c r="B3937" t="s">
        <v>4878</v>
      </c>
      <c r="C3937" t="s">
        <v>52</v>
      </c>
      <c r="D3937" s="1">
        <v>2750000</v>
      </c>
      <c r="E3937">
        <v>2</v>
      </c>
      <c r="F3937">
        <v>2</v>
      </c>
      <c r="G3937" s="2">
        <v>2184</v>
      </c>
      <c r="H3937" t="s">
        <v>47</v>
      </c>
      <c r="I3937" t="s">
        <v>28</v>
      </c>
      <c r="J3937" s="5">
        <v>10065</v>
      </c>
      <c r="K3937" s="8" t="str">
        <f>VLOOKUP($B3937,Sheet1!A:E,3,FALSE)</f>
        <v>Upper East Side</v>
      </c>
      <c r="L3937" s="8" t="str">
        <f>VLOOKUP($B3937,Sheet1!A:E,4,FALSE)</f>
        <v>A</v>
      </c>
      <c r="M3937">
        <v>-73.969443900000002</v>
      </c>
      <c r="N3937">
        <v>40.768708199999999</v>
      </c>
      <c r="O3937" s="13">
        <f>VLOOKUP($B3937,Sheet2!A:F,6,FALSE)</f>
        <v>1.6084950783837559</v>
      </c>
      <c r="P3937" s="1">
        <v>550000</v>
      </c>
      <c r="Q3937" s="3">
        <v>6.7500000000000004E-2</v>
      </c>
      <c r="R3937">
        <v>30</v>
      </c>
      <c r="S3937" s="1">
        <v>2200000</v>
      </c>
      <c r="T3937" s="1">
        <v>14269.16</v>
      </c>
      <c r="U3937" s="1">
        <v>2792.49</v>
      </c>
      <c r="V3937" s="1">
        <v>572.91999999999996</v>
      </c>
      <c r="W3937" s="4">
        <v>375</v>
      </c>
      <c r="X3937" s="1">
        <v>18009.560000000001</v>
      </c>
      <c r="Y3937">
        <v>4</v>
      </c>
      <c r="Z3937">
        <v>14</v>
      </c>
      <c r="AA3937" t="str">
        <f>VLOOKUP($B3937,Sheet1!A:E,5,FALSE)</f>
        <v>Posh neighborhood, private schools, expensive supermarkets, iconic museums. </v>
      </c>
    </row>
    <row r="3938" spans="1:27" x14ac:dyDescent="0.2">
      <c r="A3938">
        <v>4143</v>
      </c>
      <c r="B3938" t="s">
        <v>4879</v>
      </c>
      <c r="C3938" t="s">
        <v>41</v>
      </c>
      <c r="D3938" s="1">
        <v>1100000</v>
      </c>
      <c r="E3938">
        <v>9</v>
      </c>
      <c r="F3938">
        <v>3</v>
      </c>
      <c r="G3938" s="2">
        <v>3944</v>
      </c>
      <c r="H3938" t="s">
        <v>39</v>
      </c>
      <c r="I3938" t="s">
        <v>54</v>
      </c>
      <c r="J3938" s="5">
        <v>10457</v>
      </c>
      <c r="K3938" s="8" t="str">
        <f>VLOOKUP($B3938,Sheet1!A:E,3,FALSE)</f>
        <v>Belmont</v>
      </c>
      <c r="L3938" s="8" t="str">
        <f>VLOOKUP($B3938,Sheet1!A:E,4,FALSE)</f>
        <v>C</v>
      </c>
      <c r="M3938">
        <v>-73.9057344</v>
      </c>
      <c r="N3938">
        <v>40.847358499999999</v>
      </c>
      <c r="O3938" s="13">
        <f>VLOOKUP($B3938,Sheet2!A:F,6,FALSE)</f>
        <v>7.9812261301758021</v>
      </c>
      <c r="P3938" s="1">
        <v>220000</v>
      </c>
      <c r="Q3938" s="3">
        <v>6.7500000000000004E-2</v>
      </c>
      <c r="R3938">
        <v>30</v>
      </c>
      <c r="S3938" s="1">
        <v>880000</v>
      </c>
      <c r="T3938" s="1">
        <v>5707.66</v>
      </c>
      <c r="U3938" s="1">
        <v>1117</v>
      </c>
      <c r="V3938" s="1">
        <v>229.17</v>
      </c>
      <c r="W3938" s="4">
        <v>205</v>
      </c>
      <c r="X3938" s="1">
        <v>7258.82</v>
      </c>
      <c r="Y3938">
        <v>18</v>
      </c>
      <c r="Z3938">
        <v>20</v>
      </c>
      <c r="AA3938" t="str">
        <f>VLOOKUP($B3938,Sheet1!A:E,5,FALSE)</f>
        <v>Arthur Avenue, the original Little Italy in the bronx. Still many Italian American eateries and markets.</v>
      </c>
    </row>
    <row r="3939" spans="1:27" x14ac:dyDescent="0.2">
      <c r="A3939">
        <v>4144</v>
      </c>
      <c r="B3939" t="s">
        <v>4880</v>
      </c>
      <c r="C3939" t="s">
        <v>52</v>
      </c>
      <c r="D3939" s="1">
        <v>1395000</v>
      </c>
      <c r="E3939">
        <v>2</v>
      </c>
      <c r="F3939">
        <v>2</v>
      </c>
      <c r="G3939" s="2">
        <v>2184</v>
      </c>
      <c r="H3939" t="s">
        <v>39</v>
      </c>
      <c r="I3939" t="s">
        <v>28</v>
      </c>
      <c r="J3939" s="5">
        <v>10021</v>
      </c>
      <c r="K3939" s="8" t="str">
        <f>VLOOKUP($B3939,Sheet1!A:E,3,FALSE)</f>
        <v>Upper East Side</v>
      </c>
      <c r="L3939" s="8" t="str">
        <f>VLOOKUP($B3939,Sheet1!A:E,4,FALSE)</f>
        <v>A</v>
      </c>
      <c r="M3939">
        <v>-73.964620600000003</v>
      </c>
      <c r="N3939">
        <v>40.771648499999998</v>
      </c>
      <c r="O3939" s="13">
        <f>VLOOKUP($B3939,Sheet2!A:F,6,FALSE)</f>
        <v>1.916722418666132</v>
      </c>
      <c r="P3939" s="1">
        <v>279000</v>
      </c>
      <c r="Q3939" s="3">
        <v>6.7500000000000004E-2</v>
      </c>
      <c r="R3939">
        <v>30</v>
      </c>
      <c r="S3939" s="1">
        <v>1116000</v>
      </c>
      <c r="T3939" s="1">
        <v>7238.35</v>
      </c>
      <c r="U3939" s="1">
        <v>1416.55</v>
      </c>
      <c r="V3939" s="1">
        <v>290.63</v>
      </c>
      <c r="W3939" s="4">
        <v>375</v>
      </c>
      <c r="X3939" s="1">
        <v>9320.5300000000007</v>
      </c>
      <c r="Y3939">
        <v>4</v>
      </c>
      <c r="Z3939">
        <v>14</v>
      </c>
      <c r="AA3939" t="str">
        <f>VLOOKUP($B3939,Sheet1!A:E,5,FALSE)</f>
        <v>Posh neighborhood, private schools, expensive supermarkets, iconic museums. </v>
      </c>
    </row>
    <row r="3940" spans="1:27" x14ac:dyDescent="0.2">
      <c r="A3940">
        <v>4145</v>
      </c>
      <c r="B3940" t="s">
        <v>4881</v>
      </c>
      <c r="C3940" t="s">
        <v>188</v>
      </c>
      <c r="D3940" s="1">
        <v>599000</v>
      </c>
      <c r="E3940">
        <v>3</v>
      </c>
      <c r="F3940">
        <v>3</v>
      </c>
      <c r="G3940" s="2">
        <v>1392</v>
      </c>
      <c r="H3940" t="s">
        <v>699</v>
      </c>
      <c r="I3940" t="s">
        <v>36</v>
      </c>
      <c r="J3940" s="5">
        <v>10308</v>
      </c>
      <c r="K3940" s="8" t="str">
        <f>VLOOKUP($B3940,Sheet1!A:E,3,FALSE)</f>
        <v>Great Kills</v>
      </c>
      <c r="L3940" s="8" t="str">
        <f>VLOOKUP($B3940,Sheet1!A:E,4,FALSE)</f>
        <v>B</v>
      </c>
      <c r="M3940">
        <v>-74.155087899999998</v>
      </c>
      <c r="N3940">
        <v>40.555659900000002</v>
      </c>
      <c r="O3940" s="13">
        <f>VLOOKUP($B3940,Sheet2!A:F,6,FALSE)</f>
        <v>16.035475414561741</v>
      </c>
      <c r="P3940" s="1">
        <v>119800</v>
      </c>
      <c r="Q3940" s="3">
        <v>6.7500000000000004E-2</v>
      </c>
      <c r="R3940">
        <v>30</v>
      </c>
      <c r="S3940" s="1">
        <v>479200</v>
      </c>
      <c r="T3940" s="1">
        <v>3108.08</v>
      </c>
      <c r="U3940" s="1">
        <v>608.25</v>
      </c>
      <c r="V3940" s="1">
        <v>124.79</v>
      </c>
      <c r="W3940" s="4">
        <v>205</v>
      </c>
      <c r="X3940" s="1">
        <v>4046.13</v>
      </c>
      <c r="Y3940">
        <v>6</v>
      </c>
      <c r="Z3940">
        <v>7</v>
      </c>
      <c r="AA3940" t="str">
        <f>VLOOKUP($B3940,Sheet1!A:E,5,FALSE)</f>
        <v>Southern Staten Island, Suburban feel, waterfront community, Great Kills Park, named after Duth word of "Great creeks"</v>
      </c>
    </row>
    <row r="3941" spans="1:27" x14ac:dyDescent="0.2">
      <c r="A3941">
        <v>4147</v>
      </c>
      <c r="B3941" t="s">
        <v>4882</v>
      </c>
      <c r="C3941" t="s">
        <v>87</v>
      </c>
      <c r="D3941" s="1">
        <v>1049000</v>
      </c>
      <c r="E3941">
        <v>6</v>
      </c>
      <c r="F3941">
        <v>2</v>
      </c>
      <c r="G3941" s="2">
        <v>2184</v>
      </c>
      <c r="H3941" t="s">
        <v>433</v>
      </c>
      <c r="I3941" t="s">
        <v>65</v>
      </c>
      <c r="J3941" s="5">
        <v>11379</v>
      </c>
      <c r="K3941" s="8" t="str">
        <f>VLOOKUP($B3941,Sheet1!A:E,3,FALSE)</f>
        <v>Middle Village</v>
      </c>
      <c r="L3941" s="8" t="str">
        <f>VLOOKUP($B3941,Sheet1!A:E,4,FALSE)</f>
        <v>B</v>
      </c>
      <c r="M3941">
        <v>-73.876719199999997</v>
      </c>
      <c r="N3941">
        <v>40.712464799999999</v>
      </c>
      <c r="O3941" s="13">
        <f>VLOOKUP($B3941,Sheet2!A:F,6,FALSE)</f>
        <v>6.2332797684385417</v>
      </c>
      <c r="P3941" s="1">
        <v>209800</v>
      </c>
      <c r="Q3941" s="3">
        <v>6.7500000000000004E-2</v>
      </c>
      <c r="R3941">
        <v>30</v>
      </c>
      <c r="S3941" s="1">
        <v>839200</v>
      </c>
      <c r="T3941" s="1">
        <v>5443.04</v>
      </c>
      <c r="U3941" s="1">
        <v>1065.21</v>
      </c>
      <c r="V3941" s="1">
        <v>218.54</v>
      </c>
      <c r="W3941" s="4">
        <v>375</v>
      </c>
      <c r="X3941" s="1">
        <v>7101.78</v>
      </c>
      <c r="Y3941">
        <v>12</v>
      </c>
      <c r="Z3941">
        <v>14</v>
      </c>
      <c r="AA3941" t="str">
        <f>VLOOKUP($B3941,Sheet1!A:E,5,FALSE)</f>
        <v>Juniper Valley Park, Residential area with suburban feel, Metropolitan Avenue.</v>
      </c>
    </row>
    <row r="3942" spans="1:27" x14ac:dyDescent="0.2">
      <c r="A3942">
        <v>4148</v>
      </c>
      <c r="B3942" t="s">
        <v>4883</v>
      </c>
      <c r="C3942" t="s">
        <v>26</v>
      </c>
      <c r="D3942" s="1">
        <v>4250000</v>
      </c>
      <c r="E3942">
        <v>2</v>
      </c>
      <c r="F3942">
        <v>2</v>
      </c>
      <c r="G3942" s="2">
        <v>1778</v>
      </c>
      <c r="H3942" t="s">
        <v>69</v>
      </c>
      <c r="I3942" t="s">
        <v>28</v>
      </c>
      <c r="J3942" s="5">
        <v>10001</v>
      </c>
      <c r="K3942" s="8" t="str">
        <f>VLOOKUP($B3942,Sheet1!A:E,3,FALSE)</f>
        <v>Chelsea</v>
      </c>
      <c r="L3942" s="8" t="str">
        <f>VLOOKUP($B3942,Sheet1!A:E,4,FALSE)</f>
        <v>A</v>
      </c>
      <c r="M3942">
        <v>-74.003220999999996</v>
      </c>
      <c r="N3942">
        <v>40.753758599999998</v>
      </c>
      <c r="O3942" s="13">
        <f>VLOOKUP($B3942,Sheet2!A:F,6,FALSE)</f>
        <v>0.99400672340399798</v>
      </c>
      <c r="P3942" s="1">
        <v>850000</v>
      </c>
      <c r="Q3942" s="3">
        <v>6.7500000000000004E-2</v>
      </c>
      <c r="R3942">
        <v>30</v>
      </c>
      <c r="S3942" s="1">
        <v>3400000</v>
      </c>
      <c r="T3942" s="1">
        <v>22052.34</v>
      </c>
      <c r="U3942" s="1">
        <v>4315.66</v>
      </c>
      <c r="V3942" s="1">
        <v>885.42</v>
      </c>
      <c r="W3942" s="4">
        <v>550</v>
      </c>
      <c r="X3942" s="1">
        <v>27803.41</v>
      </c>
      <c r="Y3942">
        <v>4</v>
      </c>
      <c r="Z3942">
        <v>11</v>
      </c>
      <c r="AA3942" t="str">
        <f>VLOOKUP($B3942,Sheet1!A:E,5,FALSE)</f>
        <v>Luxury Highrises, premier neighborhood with upscale resturants and shops; Previously a LGBTQ hub.</v>
      </c>
    </row>
    <row r="3943" spans="1:27" x14ac:dyDescent="0.2">
      <c r="A3943">
        <v>4149</v>
      </c>
      <c r="B3943" t="s">
        <v>4884</v>
      </c>
      <c r="C3943" t="s">
        <v>52</v>
      </c>
      <c r="D3943" s="1">
        <v>925000</v>
      </c>
      <c r="E3943">
        <v>3</v>
      </c>
      <c r="F3943">
        <v>2</v>
      </c>
      <c r="G3943" s="2">
        <v>1700</v>
      </c>
      <c r="H3943" t="s">
        <v>69</v>
      </c>
      <c r="I3943" t="s">
        <v>28</v>
      </c>
      <c r="J3943" s="5">
        <v>10065</v>
      </c>
      <c r="K3943" s="8" t="str">
        <f>VLOOKUP($B3943,Sheet1!A:E,3,FALSE)</f>
        <v>Upper East Side</v>
      </c>
      <c r="L3943" s="8" t="str">
        <f>VLOOKUP($B3943,Sheet1!A:E,4,FALSE)</f>
        <v>A</v>
      </c>
      <c r="M3943">
        <v>-73.964336000000003</v>
      </c>
      <c r="N3943">
        <v>40.764050099999999</v>
      </c>
      <c r="O3943" s="13">
        <f>VLOOKUP($B3943,Sheet2!A:F,6,FALSE)</f>
        <v>1.526335161307119</v>
      </c>
      <c r="P3943" s="1">
        <v>185000</v>
      </c>
      <c r="Q3943" s="3">
        <v>6.7500000000000004E-2</v>
      </c>
      <c r="R3943">
        <v>30</v>
      </c>
      <c r="S3943" s="1">
        <v>740000</v>
      </c>
      <c r="T3943" s="1">
        <v>4799.63</v>
      </c>
      <c r="U3943" s="1">
        <v>939.29</v>
      </c>
      <c r="V3943" s="1">
        <v>192.71</v>
      </c>
      <c r="W3943" s="4">
        <v>205</v>
      </c>
      <c r="X3943" s="1">
        <v>6136.63</v>
      </c>
      <c r="Y3943">
        <v>6</v>
      </c>
      <c r="Z3943">
        <v>11</v>
      </c>
      <c r="AA3943" t="str">
        <f>VLOOKUP($B3943,Sheet1!A:E,5,FALSE)</f>
        <v>Posh neighborhood, private schools, expensive supermarkets, iconic museums. </v>
      </c>
    </row>
    <row r="3944" spans="1:27" x14ac:dyDescent="0.2">
      <c r="A3944">
        <v>4150</v>
      </c>
      <c r="B3944" t="s">
        <v>4885</v>
      </c>
      <c r="C3944" t="s">
        <v>26</v>
      </c>
      <c r="D3944" s="1">
        <v>1695000</v>
      </c>
      <c r="E3944">
        <v>2</v>
      </c>
      <c r="F3944">
        <v>2</v>
      </c>
      <c r="G3944" s="2">
        <v>1035</v>
      </c>
      <c r="H3944" t="s">
        <v>4776</v>
      </c>
      <c r="I3944" t="s">
        <v>45</v>
      </c>
      <c r="J3944" s="5">
        <v>11211</v>
      </c>
      <c r="K3944" s="8" t="str">
        <f>VLOOKUP($B3944,Sheet1!A:E,3,FALSE)</f>
        <v>Williamsburg</v>
      </c>
      <c r="L3944" s="8" t="str">
        <f>VLOOKUP($B3944,Sheet1!A:E,4,FALSE)</f>
        <v>B+</v>
      </c>
      <c r="M3944">
        <v>-73.951572799999994</v>
      </c>
      <c r="N3944">
        <v>40.7163702</v>
      </c>
      <c r="O3944" s="13">
        <f>VLOOKUP($B3944,Sheet2!A:F,6,FALSE)</f>
        <v>2.858427559327692</v>
      </c>
      <c r="P3944" s="1">
        <v>339000</v>
      </c>
      <c r="Q3944" s="3">
        <v>6.7500000000000004E-2</v>
      </c>
      <c r="R3944">
        <v>30</v>
      </c>
      <c r="S3944" s="1">
        <v>1356000</v>
      </c>
      <c r="T3944" s="1">
        <v>8794.99</v>
      </c>
      <c r="U3944" s="1">
        <v>1721.19</v>
      </c>
      <c r="V3944" s="1">
        <v>353.13</v>
      </c>
      <c r="W3944" s="4">
        <v>550</v>
      </c>
      <c r="X3944" s="1">
        <v>11419.3</v>
      </c>
      <c r="Y3944">
        <v>4</v>
      </c>
      <c r="Z3944">
        <v>6</v>
      </c>
      <c r="AA3944" t="str">
        <f>VLOOKUP($B3944,Sheet1!A:E,5,FALSE)</f>
        <v>Hipsters, Trendy cafes bars resturants, Smorgasburg, "East Manhattan".</v>
      </c>
    </row>
    <row r="3945" spans="1:27" x14ac:dyDescent="0.2">
      <c r="A3945">
        <v>4151</v>
      </c>
      <c r="B3945" t="s">
        <v>4886</v>
      </c>
      <c r="C3945" t="s">
        <v>26</v>
      </c>
      <c r="D3945" s="1">
        <v>599000</v>
      </c>
      <c r="E3945">
        <v>1</v>
      </c>
      <c r="F3945">
        <v>1</v>
      </c>
      <c r="G3945">
        <v>958</v>
      </c>
      <c r="H3945" t="s">
        <v>773</v>
      </c>
      <c r="I3945" t="s">
        <v>65</v>
      </c>
      <c r="J3945" s="5">
        <v>11372</v>
      </c>
      <c r="K3945" s="8" t="str">
        <f>VLOOKUP($B3945,Sheet1!A:E,3,FALSE)</f>
        <v>High Bridge</v>
      </c>
      <c r="L3945" s="8" t="str">
        <f>VLOOKUP($B3945,Sheet1!A:E,4,FALSE)</f>
        <v>C</v>
      </c>
      <c r="M3945">
        <v>-73.877867600000002</v>
      </c>
      <c r="N3945">
        <v>40.749449900000002</v>
      </c>
      <c r="O3945" s="13">
        <f>VLOOKUP($B3945,Sheet2!A:F,6,FALSE)</f>
        <v>5.6445835670911384</v>
      </c>
      <c r="P3945" s="1">
        <v>119800</v>
      </c>
      <c r="Q3945" s="3">
        <v>6.7500000000000004E-2</v>
      </c>
      <c r="R3945">
        <v>30</v>
      </c>
      <c r="S3945" s="1">
        <v>479200</v>
      </c>
      <c r="T3945" s="1">
        <v>3108.08</v>
      </c>
      <c r="U3945" s="1">
        <v>608.25</v>
      </c>
      <c r="V3945" s="1">
        <v>124.79</v>
      </c>
      <c r="W3945" s="4">
        <v>550</v>
      </c>
      <c r="X3945" s="1">
        <v>4391.13</v>
      </c>
      <c r="Y3945">
        <v>2</v>
      </c>
      <c r="Z3945">
        <v>8</v>
      </c>
      <c r="AA3945" t="str">
        <f>VLOOKUP($B3945,Sheet1!A:E,5,FALSE)</f>
        <v> High Bridge connecting Manhattan &amp; Bronx, near Yankee Stadium. High poverty rates.</v>
      </c>
    </row>
    <row r="3946" spans="1:27" x14ac:dyDescent="0.2">
      <c r="A3946">
        <v>4152</v>
      </c>
      <c r="B3946" t="s">
        <v>4887</v>
      </c>
      <c r="C3946" t="s">
        <v>52</v>
      </c>
      <c r="D3946" s="1">
        <v>1250000</v>
      </c>
      <c r="E3946">
        <v>2</v>
      </c>
      <c r="F3946">
        <v>2</v>
      </c>
      <c r="G3946" s="2">
        <v>1350</v>
      </c>
      <c r="H3946" t="s">
        <v>47</v>
      </c>
      <c r="I3946" t="s">
        <v>28</v>
      </c>
      <c r="J3946" s="5">
        <v>10065</v>
      </c>
      <c r="K3946" s="8" t="str">
        <f>VLOOKUP($B3946,Sheet1!A:E,3,FALSE)</f>
        <v>Upper East Side</v>
      </c>
      <c r="L3946" s="8" t="str">
        <f>VLOOKUP($B3946,Sheet1!A:E,4,FALSE)</f>
        <v>A</v>
      </c>
      <c r="M3946">
        <v>-73.968877300000003</v>
      </c>
      <c r="N3946">
        <v>40.769595600000002</v>
      </c>
      <c r="O3946" s="13">
        <f>VLOOKUP($B3946,Sheet2!A:F,6,FALSE)</f>
        <v>1.6762675990345901</v>
      </c>
      <c r="P3946" s="1">
        <v>250000</v>
      </c>
      <c r="Q3946" s="3">
        <v>6.7500000000000004E-2</v>
      </c>
      <c r="R3946">
        <v>30</v>
      </c>
      <c r="S3946" s="1">
        <v>1000000</v>
      </c>
      <c r="T3946" s="1">
        <v>6485.98</v>
      </c>
      <c r="U3946" s="1">
        <v>1269.31</v>
      </c>
      <c r="V3946" s="1">
        <v>260.42</v>
      </c>
      <c r="W3946" s="4">
        <v>600</v>
      </c>
      <c r="X3946" s="1">
        <v>8615.7099999999991</v>
      </c>
      <c r="Y3946">
        <v>4</v>
      </c>
      <c r="Z3946">
        <v>8</v>
      </c>
      <c r="AA3946" t="str">
        <f>VLOOKUP($B3946,Sheet1!A:E,5,FALSE)</f>
        <v>Posh neighborhood, private schools, expensive supermarkets, iconic museums. </v>
      </c>
    </row>
    <row r="3947" spans="1:27" x14ac:dyDescent="0.2">
      <c r="A3947">
        <v>4153</v>
      </c>
      <c r="B3947" t="s">
        <v>4888</v>
      </c>
      <c r="C3947" t="s">
        <v>26</v>
      </c>
      <c r="D3947" s="1">
        <v>610000</v>
      </c>
      <c r="E3947">
        <v>3</v>
      </c>
      <c r="F3947">
        <v>2.5</v>
      </c>
      <c r="G3947">
        <v>923</v>
      </c>
      <c r="H3947" t="s">
        <v>69</v>
      </c>
      <c r="I3947" t="s">
        <v>45</v>
      </c>
      <c r="J3947" s="5">
        <v>11238</v>
      </c>
      <c r="K3947" s="8" t="str">
        <f>VLOOKUP($B3947,Sheet1!A:E,3,FALSE)</f>
        <v>Clinton Hill</v>
      </c>
      <c r="L3947" s="8" t="str">
        <f>VLOOKUP($B3947,Sheet1!A:E,4,FALSE)</f>
        <v>A</v>
      </c>
      <c r="M3947">
        <v>-73.970927399999994</v>
      </c>
      <c r="N3947">
        <v>40.6863077</v>
      </c>
      <c r="O3947" s="13">
        <f>VLOOKUP($B3947,Sheet2!A:F,6,FALSE)</f>
        <v>4.3799606882759559</v>
      </c>
      <c r="P3947" s="1">
        <v>122000</v>
      </c>
      <c r="Q3947" s="3">
        <v>6.7500000000000004E-2</v>
      </c>
      <c r="R3947">
        <v>30</v>
      </c>
      <c r="S3947" s="1">
        <v>488000</v>
      </c>
      <c r="T3947" s="1">
        <v>3165.16</v>
      </c>
      <c r="U3947" s="1">
        <v>619.41999999999996</v>
      </c>
      <c r="V3947" s="1">
        <v>127.08</v>
      </c>
      <c r="W3947" s="4">
        <v>600</v>
      </c>
      <c r="X3947" s="1">
        <v>4511.67</v>
      </c>
      <c r="Y3947">
        <v>6</v>
      </c>
      <c r="Z3947">
        <v>5</v>
      </c>
      <c r="AA3947" t="str">
        <f>VLOOKUP($B3947,Sheet1!A:E,5,FALSE)</f>
        <v>19th century brownstones, professionally diverse with artist, corporate workers, and students. Pratt Institute</v>
      </c>
    </row>
    <row r="3948" spans="1:27" x14ac:dyDescent="0.2">
      <c r="A3948">
        <v>4154</v>
      </c>
      <c r="B3948" t="s">
        <v>4889</v>
      </c>
      <c r="C3948" t="s">
        <v>87</v>
      </c>
      <c r="D3948" s="1">
        <v>2299000</v>
      </c>
      <c r="E3948">
        <v>8</v>
      </c>
      <c r="F3948">
        <v>5</v>
      </c>
      <c r="G3948" s="2">
        <v>2700</v>
      </c>
      <c r="H3948" t="s">
        <v>2601</v>
      </c>
      <c r="I3948" t="s">
        <v>65</v>
      </c>
      <c r="J3948" s="5">
        <v>11361</v>
      </c>
      <c r="K3948" s="8" t="str">
        <f>VLOOKUP($B3948,Sheet1!A:E,3,FALSE)</f>
        <v>Bayside</v>
      </c>
      <c r="L3948" s="8" t="str">
        <f>VLOOKUP($B3948,Sheet1!A:E,4,FALSE)</f>
        <v>A</v>
      </c>
      <c r="M3948">
        <v>-73.777276999999998</v>
      </c>
      <c r="N3948">
        <v>40.755614399999999</v>
      </c>
      <c r="O3948" s="13">
        <f>VLOOKUP($B3948,Sheet2!A:F,6,FALSE)</f>
        <v>10.932677616353271</v>
      </c>
      <c r="P3948" s="1">
        <v>459800</v>
      </c>
      <c r="Q3948" s="3">
        <v>6.7500000000000004E-2</v>
      </c>
      <c r="R3948">
        <v>30</v>
      </c>
      <c r="S3948" s="1">
        <v>1839200</v>
      </c>
      <c r="T3948" s="1">
        <v>11929.02</v>
      </c>
      <c r="U3948" s="1">
        <v>2334.52</v>
      </c>
      <c r="V3948" s="1">
        <v>478.96</v>
      </c>
      <c r="W3948" s="4">
        <v>600</v>
      </c>
      <c r="X3948" s="1">
        <v>15342.49</v>
      </c>
      <c r="Y3948">
        <v>16</v>
      </c>
      <c r="Z3948">
        <v>10</v>
      </c>
      <c r="AA3948" t="str">
        <f>VLOOKUP($B3948,Sheet1!A:E,5,FALSE)</f>
        <v>Suburban style homes in Northeast Queens, large Korean community, with its most commerical street being Bell Boulevard</v>
      </c>
    </row>
    <row r="3949" spans="1:27" x14ac:dyDescent="0.2">
      <c r="A3949">
        <v>4155</v>
      </c>
      <c r="B3949" t="s">
        <v>4890</v>
      </c>
      <c r="C3949" t="s">
        <v>34</v>
      </c>
      <c r="D3949" s="1">
        <v>1350000</v>
      </c>
      <c r="E3949">
        <v>3</v>
      </c>
      <c r="F3949">
        <v>2.5</v>
      </c>
      <c r="G3949" s="2">
        <v>2184</v>
      </c>
      <c r="H3949" t="s">
        <v>4385</v>
      </c>
      <c r="I3949" t="s">
        <v>28</v>
      </c>
      <c r="J3949" s="5">
        <v>10029</v>
      </c>
      <c r="K3949" s="8" t="str">
        <f>VLOOKUP($B3949,Sheet1!A:E,3,FALSE)</f>
        <v>East Harlem</v>
      </c>
      <c r="L3949" s="8" t="str">
        <f>VLOOKUP($B3949,Sheet1!A:E,4,FALSE)</f>
        <v>C</v>
      </c>
      <c r="M3949">
        <v>-73.939529699999994</v>
      </c>
      <c r="N3949">
        <v>40.797031599999997</v>
      </c>
      <c r="O3949" s="13">
        <f>VLOOKUP($B3949,Sheet2!A:F,6,FALSE)</f>
        <v>4.1067924846316304</v>
      </c>
      <c r="P3949" s="1">
        <v>270000</v>
      </c>
      <c r="Q3949" s="3">
        <v>6.7500000000000004E-2</v>
      </c>
      <c r="R3949">
        <v>30</v>
      </c>
      <c r="S3949" s="1">
        <v>1080000</v>
      </c>
      <c r="T3949" s="1">
        <v>7004.86</v>
      </c>
      <c r="U3949" s="1">
        <v>1370.86</v>
      </c>
      <c r="V3949" s="1">
        <v>281.25</v>
      </c>
      <c r="W3949" s="4">
        <v>550</v>
      </c>
      <c r="X3949" s="1">
        <v>9206.9699999999993</v>
      </c>
      <c r="Y3949">
        <v>6</v>
      </c>
      <c r="Z3949">
        <v>12</v>
      </c>
      <c r="AA3949" t="str">
        <f>VLOOKUP($B3949,Sheet1!A:E,5,FALSE)</f>
        <v>Spanish Harlem/ "El Barrio", Latin American &amp; Caribbean restaurants. Bustling street life. </v>
      </c>
    </row>
    <row r="3950" spans="1:27" x14ac:dyDescent="0.2">
      <c r="A3950">
        <v>4156</v>
      </c>
      <c r="B3950" t="s">
        <v>4891</v>
      </c>
      <c r="C3950" t="s">
        <v>52</v>
      </c>
      <c r="D3950" s="1">
        <v>2395000</v>
      </c>
      <c r="E3950">
        <v>4</v>
      </c>
      <c r="F3950">
        <v>4</v>
      </c>
      <c r="G3950" s="2">
        <v>3600</v>
      </c>
      <c r="H3950" t="s">
        <v>27</v>
      </c>
      <c r="I3950" t="s">
        <v>28</v>
      </c>
      <c r="J3950" s="5">
        <v>10017</v>
      </c>
      <c r="K3950" s="8" t="str">
        <f>VLOOKUP($B3950,Sheet1!A:E,3,FALSE)</f>
        <v>Midtown East</v>
      </c>
      <c r="L3950" s="8" t="str">
        <f>VLOOKUP($B3950,Sheet1!A:E,4,FALSE)</f>
        <v>B</v>
      </c>
      <c r="M3950">
        <v>-73.969541699999994</v>
      </c>
      <c r="N3950">
        <v>40.749192600000001</v>
      </c>
      <c r="O3950" s="13">
        <f>VLOOKUP($B3950,Sheet2!A:F,6,FALSE)</f>
        <v>0.83405235845249959</v>
      </c>
      <c r="P3950" s="1">
        <v>479000</v>
      </c>
      <c r="Q3950" s="3">
        <v>6.7500000000000004E-2</v>
      </c>
      <c r="R3950">
        <v>30</v>
      </c>
      <c r="S3950" s="1">
        <v>1916000</v>
      </c>
      <c r="T3950" s="1">
        <v>12427.14</v>
      </c>
      <c r="U3950" s="1">
        <v>2432</v>
      </c>
      <c r="V3950" s="1">
        <v>498.96</v>
      </c>
      <c r="W3950" s="4">
        <v>600</v>
      </c>
      <c r="X3950" s="1">
        <v>15958.1</v>
      </c>
      <c r="Y3950">
        <v>8</v>
      </c>
      <c r="Z3950">
        <v>15</v>
      </c>
      <c r="AA3950" t="str">
        <f>VLOOKUP($B3950,Sheet1!A:E,5,FALSE)</f>
        <v>Acess to Museum Mile, world class resturants on 2nd &amp; 3rd ave, close to corporate headquarters</v>
      </c>
    </row>
    <row r="3951" spans="1:27" x14ac:dyDescent="0.2">
      <c r="A3951">
        <v>4157</v>
      </c>
      <c r="B3951" t="s">
        <v>4892</v>
      </c>
      <c r="C3951" t="s">
        <v>34</v>
      </c>
      <c r="D3951" s="1">
        <v>3750000</v>
      </c>
      <c r="E3951">
        <v>13</v>
      </c>
      <c r="F3951">
        <v>8</v>
      </c>
      <c r="G3951" s="2">
        <v>2184</v>
      </c>
      <c r="H3951" t="s">
        <v>4893</v>
      </c>
      <c r="I3951" t="s">
        <v>65</v>
      </c>
      <c r="J3951" s="5">
        <v>11103</v>
      </c>
      <c r="K3951" s="8" t="str">
        <f>VLOOKUP($B3951,Sheet1!A:E,3,FALSE)</f>
        <v>Astoria</v>
      </c>
      <c r="L3951" s="8" t="str">
        <f>VLOOKUP($B3951,Sheet1!A:E,4,FALSE)</f>
        <v>B+</v>
      </c>
      <c r="M3951">
        <v>-73.9187072</v>
      </c>
      <c r="N3951">
        <v>40.761853600000002</v>
      </c>
      <c r="O3951" s="13">
        <f>VLOOKUP($B3951,Sheet2!A:F,6,FALSE)</f>
        <v>3.6147075654851601</v>
      </c>
      <c r="P3951" s="1">
        <v>750000</v>
      </c>
      <c r="Q3951" s="3">
        <v>6.7500000000000004E-2</v>
      </c>
      <c r="R3951">
        <v>30</v>
      </c>
      <c r="S3951" s="1">
        <v>3000000</v>
      </c>
      <c r="T3951" s="1">
        <v>19457.939999999999</v>
      </c>
      <c r="U3951" s="1">
        <v>3807.94</v>
      </c>
      <c r="V3951" s="1">
        <v>781.25</v>
      </c>
      <c r="W3951" s="4">
        <v>375</v>
      </c>
      <c r="X3951" s="1">
        <v>24422.13</v>
      </c>
      <c r="Y3951">
        <v>26</v>
      </c>
      <c r="Z3951">
        <v>5</v>
      </c>
      <c r="AA3951" t="str">
        <f>VLOOKUP($B3951,Sheet1!A:E,5,FALSE)</f>
        <v>Large Greek, Middle Eastern, and Latin American cultural influence with diverse cuisine and a large Astoria Park.</v>
      </c>
    </row>
    <row r="3952" spans="1:27" x14ac:dyDescent="0.2">
      <c r="A3952">
        <v>4158</v>
      </c>
      <c r="B3952" t="s">
        <v>4894</v>
      </c>
      <c r="C3952" t="s">
        <v>26</v>
      </c>
      <c r="D3952" s="1">
        <v>1080000</v>
      </c>
      <c r="E3952">
        <v>2</v>
      </c>
      <c r="F3952">
        <v>2</v>
      </c>
      <c r="G3952" s="2">
        <v>1545</v>
      </c>
      <c r="H3952" t="s">
        <v>883</v>
      </c>
      <c r="I3952" t="s">
        <v>65</v>
      </c>
      <c r="J3952" s="5">
        <v>11356</v>
      </c>
      <c r="K3952" s="8" t="str">
        <f>VLOOKUP($B3952,Sheet1!A:E,3,FALSE)</f>
        <v>College Point</v>
      </c>
      <c r="L3952" s="8" t="str">
        <f>VLOOKUP($B3952,Sheet1!A:E,4,FALSE)</f>
        <v>B</v>
      </c>
      <c r="M3952">
        <v>-73.856901800000003</v>
      </c>
      <c r="N3952">
        <v>40.784124300000002</v>
      </c>
      <c r="O3952" s="13">
        <f>VLOOKUP($B3952,Sheet2!A:F,6,FALSE)</f>
        <v>7.1695319015977068</v>
      </c>
      <c r="P3952" s="1">
        <v>216000</v>
      </c>
      <c r="Q3952" s="3">
        <v>6.7500000000000004E-2</v>
      </c>
      <c r="R3952">
        <v>30</v>
      </c>
      <c r="S3952" s="1">
        <v>864000</v>
      </c>
      <c r="T3952" s="1">
        <v>5603.89</v>
      </c>
      <c r="U3952" s="1">
        <v>1096.69</v>
      </c>
      <c r="V3952" s="1">
        <v>225</v>
      </c>
      <c r="W3952" s="4">
        <v>600</v>
      </c>
      <c r="X3952" s="1">
        <v>7525.57</v>
      </c>
      <c r="Y3952">
        <v>4</v>
      </c>
      <c r="Z3952">
        <v>10</v>
      </c>
      <c r="AA3952" t="str">
        <f>VLOOKUP($B3952,Sheet1!A:E,5,FALSE)</f>
        <v>Large residential areas and proximity to Flushing Meadows-Corona Park.</v>
      </c>
    </row>
    <row r="3953" spans="1:27" x14ac:dyDescent="0.2">
      <c r="A3953">
        <v>4159</v>
      </c>
      <c r="B3953" t="s">
        <v>4895</v>
      </c>
      <c r="C3953" t="s">
        <v>188</v>
      </c>
      <c r="D3953" s="1">
        <v>450000</v>
      </c>
      <c r="E3953">
        <v>2</v>
      </c>
      <c r="F3953">
        <v>1</v>
      </c>
      <c r="G3953" s="2">
        <v>2184</v>
      </c>
      <c r="H3953" t="s">
        <v>2262</v>
      </c>
      <c r="I3953" t="s">
        <v>45</v>
      </c>
      <c r="J3953" s="5">
        <v>11211</v>
      </c>
      <c r="K3953" s="8" t="str">
        <f>VLOOKUP($B3953,Sheet1!A:E,3,FALSE)</f>
        <v>Williamsburg</v>
      </c>
      <c r="L3953" s="8" t="str">
        <f>VLOOKUP($B3953,Sheet1!A:E,4,FALSE)</f>
        <v>B+</v>
      </c>
      <c r="M3953">
        <v>-73.957902000000004</v>
      </c>
      <c r="N3953">
        <v>40.709819000000003</v>
      </c>
      <c r="O3953" s="13">
        <f>VLOOKUP($B3953,Sheet2!A:F,6,FALSE)</f>
        <v>3.0543429249561749</v>
      </c>
      <c r="P3953" s="1">
        <v>90000</v>
      </c>
      <c r="Q3953" s="3">
        <v>6.7500000000000004E-2</v>
      </c>
      <c r="R3953">
        <v>30</v>
      </c>
      <c r="S3953" s="1">
        <v>360000</v>
      </c>
      <c r="T3953" s="1">
        <v>2334.9499999999998</v>
      </c>
      <c r="U3953" s="1">
        <v>456.95</v>
      </c>
      <c r="V3953" s="1">
        <v>93.75</v>
      </c>
      <c r="W3953" s="4">
        <v>1000</v>
      </c>
      <c r="X3953" s="1">
        <v>3885.66</v>
      </c>
      <c r="Y3953">
        <v>4</v>
      </c>
      <c r="Z3953">
        <v>18</v>
      </c>
      <c r="AA3953" t="str">
        <f>VLOOKUP($B3953,Sheet1!A:E,5,FALSE)</f>
        <v>Hipsters, Trendy cafes bars resturants, Smorgasburg, "East Manhattan".</v>
      </c>
    </row>
    <row r="3954" spans="1:27" x14ac:dyDescent="0.2">
      <c r="A3954">
        <v>4160</v>
      </c>
      <c r="B3954" t="s">
        <v>4896</v>
      </c>
      <c r="C3954" t="s">
        <v>87</v>
      </c>
      <c r="D3954" s="1">
        <v>2250000</v>
      </c>
      <c r="E3954">
        <v>10</v>
      </c>
      <c r="F3954">
        <v>2.5</v>
      </c>
      <c r="G3954" s="2">
        <v>5200</v>
      </c>
      <c r="H3954" t="s">
        <v>4897</v>
      </c>
      <c r="I3954" t="s">
        <v>45</v>
      </c>
      <c r="J3954" s="5">
        <v>11219</v>
      </c>
      <c r="K3954" s="8" t="str">
        <f>VLOOKUP($B3954,Sheet1!A:E,3,FALSE)</f>
        <v>Bensonhurst</v>
      </c>
      <c r="L3954" s="8" t="str">
        <f>VLOOKUP($B3954,Sheet1!A:E,4,FALSE)</f>
        <v>B+</v>
      </c>
      <c r="M3954">
        <v>-74.007712900000001</v>
      </c>
      <c r="N3954">
        <v>40.626629600000001</v>
      </c>
      <c r="O3954" s="13">
        <f>VLOOKUP($B3954,Sheet2!A:F,6,FALSE)</f>
        <v>8.5120346386461598</v>
      </c>
      <c r="P3954" s="1">
        <v>450000</v>
      </c>
      <c r="Q3954" s="3">
        <v>6.7500000000000004E-2</v>
      </c>
      <c r="R3954">
        <v>30</v>
      </c>
      <c r="S3954" s="1">
        <v>1800000</v>
      </c>
      <c r="T3954" s="1">
        <v>11674.77</v>
      </c>
      <c r="U3954" s="1">
        <v>2284.7600000000002</v>
      </c>
      <c r="V3954" s="1">
        <v>468.75</v>
      </c>
      <c r="W3954" s="4">
        <v>375</v>
      </c>
      <c r="X3954" s="1">
        <v>14803.28</v>
      </c>
      <c r="Y3954">
        <v>20</v>
      </c>
      <c r="Z3954">
        <v>29</v>
      </c>
      <c r="AA3954" t="str">
        <f>VLOOKUP($B3954,Sheet1!A:E,5,FALSE)</f>
        <v>Bay Parkway being the primary commercial area with shops &amp; dining, Italian-American heritage, large Bensonhurst Park, and many more niche local markets.</v>
      </c>
    </row>
    <row r="3955" spans="1:27" x14ac:dyDescent="0.2">
      <c r="A3955">
        <v>4161</v>
      </c>
      <c r="B3955" t="s">
        <v>4898</v>
      </c>
      <c r="C3955" t="s">
        <v>52</v>
      </c>
      <c r="D3955" s="1">
        <v>588888</v>
      </c>
      <c r="E3955">
        <v>3</v>
      </c>
      <c r="F3955">
        <v>2</v>
      </c>
      <c r="G3955" s="2">
        <v>1150</v>
      </c>
      <c r="H3955" t="s">
        <v>4899</v>
      </c>
      <c r="I3955" t="s">
        <v>65</v>
      </c>
      <c r="J3955" s="5">
        <v>11374</v>
      </c>
      <c r="K3955" s="8" t="str">
        <f>VLOOKUP($B3955,Sheet1!A:E,3,FALSE)</f>
        <v>Rego Park</v>
      </c>
      <c r="L3955" s="8" t="str">
        <f>VLOOKUP($B3955,Sheet1!A:E,4,FALSE)</f>
        <v>B+</v>
      </c>
      <c r="M3955">
        <v>-73.859964500000004</v>
      </c>
      <c r="N3955">
        <v>40.731895799999997</v>
      </c>
      <c r="O3955" s="13">
        <f>VLOOKUP($B3955,Sheet2!A:F,6,FALSE)</f>
        <v>6.687492133960645</v>
      </c>
      <c r="P3955" s="1">
        <v>117777.60000000001</v>
      </c>
      <c r="Q3955" s="3">
        <v>6.7500000000000004E-2</v>
      </c>
      <c r="R3955">
        <v>30</v>
      </c>
      <c r="S3955" s="1">
        <v>471110.40000000002</v>
      </c>
      <c r="T3955" s="1">
        <v>3055.61</v>
      </c>
      <c r="U3955" s="1">
        <v>597.99</v>
      </c>
      <c r="V3955" s="1">
        <v>122.69</v>
      </c>
      <c r="W3955" s="4">
        <v>3000</v>
      </c>
      <c r="X3955" s="1">
        <v>6776.28</v>
      </c>
      <c r="Y3955">
        <v>6</v>
      </c>
      <c r="Z3955">
        <v>7</v>
      </c>
      <c r="AA3955" t="str">
        <f>VLOOKUP($B3955,Sheet1!A:E,5,FALSE)</f>
        <v>Queens Center Mall, sigificant recent immigrant populations. </v>
      </c>
    </row>
    <row r="3956" spans="1:27" x14ac:dyDescent="0.2">
      <c r="A3956">
        <v>4162</v>
      </c>
      <c r="B3956" t="s">
        <v>4900</v>
      </c>
      <c r="C3956" t="s">
        <v>52</v>
      </c>
      <c r="D3956" s="1">
        <v>279000</v>
      </c>
      <c r="E3956">
        <v>2</v>
      </c>
      <c r="F3956">
        <v>1</v>
      </c>
      <c r="G3956" s="2">
        <v>2184</v>
      </c>
      <c r="H3956" t="s">
        <v>2655</v>
      </c>
      <c r="I3956" t="s">
        <v>65</v>
      </c>
      <c r="J3956" s="5">
        <v>11432</v>
      </c>
      <c r="K3956" s="8" t="str">
        <f>VLOOKUP($B3956,Sheet1!A:E,3,FALSE)</f>
        <v>Jamaica</v>
      </c>
      <c r="L3956" s="8" t="str">
        <f>VLOOKUP($B3956,Sheet1!A:E,4,FALSE)</f>
        <v>C</v>
      </c>
      <c r="M3956">
        <v>-73.799959999999999</v>
      </c>
      <c r="N3956">
        <v>40.706379900000002</v>
      </c>
      <c r="O3956" s="13">
        <f>VLOOKUP($B3956,Sheet2!A:F,6,FALSE)</f>
        <v>10.16675433928155</v>
      </c>
      <c r="P3956" s="1">
        <v>55800</v>
      </c>
      <c r="Q3956" s="3">
        <v>6.7500000000000004E-2</v>
      </c>
      <c r="R3956">
        <v>30</v>
      </c>
      <c r="S3956" s="1">
        <v>223200</v>
      </c>
      <c r="T3956" s="1">
        <v>1447.67</v>
      </c>
      <c r="U3956" s="1">
        <v>283.31</v>
      </c>
      <c r="V3956" s="1">
        <v>58.13</v>
      </c>
      <c r="W3956" s="4">
        <v>1700</v>
      </c>
      <c r="X3956" s="1">
        <v>3489.11</v>
      </c>
      <c r="Y3956">
        <v>4</v>
      </c>
      <c r="Z3956">
        <v>18</v>
      </c>
      <c r="AA3956" t="str">
        <f>VLOOKUP($B3956,Sheet1!A:E,5,FALSE)</f>
        <v>Sectioned into 3 sub-neighborhoods, estates in the north east, west shopping areas, and South high crime area.</v>
      </c>
    </row>
    <row r="3957" spans="1:27" x14ac:dyDescent="0.2">
      <c r="A3957">
        <v>4163</v>
      </c>
      <c r="B3957" t="s">
        <v>4901</v>
      </c>
      <c r="C3957" t="s">
        <v>26</v>
      </c>
      <c r="D3957" s="1">
        <v>1199000</v>
      </c>
      <c r="E3957">
        <v>2</v>
      </c>
      <c r="F3957">
        <v>1</v>
      </c>
      <c r="G3957" s="2">
        <v>1080</v>
      </c>
      <c r="H3957" t="s">
        <v>69</v>
      </c>
      <c r="I3957" t="s">
        <v>45</v>
      </c>
      <c r="J3957" s="5">
        <v>11209</v>
      </c>
      <c r="K3957" s="8" t="str">
        <f>VLOOKUP($B3957,Sheet1!A:E,3,FALSE)</f>
        <v>Bay Ridge</v>
      </c>
      <c r="L3957" s="8" t="str">
        <f>VLOOKUP($B3957,Sheet1!A:E,4,FALSE)</f>
        <v>B+</v>
      </c>
      <c r="M3957">
        <v>-74.037788899999995</v>
      </c>
      <c r="N3957">
        <v>40.616343399999998</v>
      </c>
      <c r="O3957" s="13">
        <f>VLOOKUP($B3957,Sheet2!A:F,6,FALSE)</f>
        <v>9.5457692198717474</v>
      </c>
      <c r="P3957" s="1">
        <v>239800</v>
      </c>
      <c r="Q3957" s="3">
        <v>6.7500000000000004E-2</v>
      </c>
      <c r="R3957">
        <v>30</v>
      </c>
      <c r="S3957" s="1">
        <v>959200</v>
      </c>
      <c r="T3957" s="1">
        <v>6221.35</v>
      </c>
      <c r="U3957" s="1">
        <v>1217.52</v>
      </c>
      <c r="V3957" s="1">
        <v>249.79</v>
      </c>
      <c r="W3957" s="4">
        <v>600</v>
      </c>
      <c r="X3957" s="1">
        <v>8288.67</v>
      </c>
      <c r="Y3957">
        <v>4</v>
      </c>
      <c r="Z3957">
        <v>9</v>
      </c>
      <c r="AA3957" t="str">
        <f>VLOOKUP($B3957,Sheet1!A:E,5,FALSE)</f>
        <v>South Brooklyn Neighborhood known for elaborate Christmas light in Dyker Heights.</v>
      </c>
    </row>
    <row r="3958" spans="1:27" x14ac:dyDescent="0.2">
      <c r="A3958">
        <v>4164</v>
      </c>
      <c r="B3958" t="s">
        <v>4902</v>
      </c>
      <c r="C3958" t="s">
        <v>34</v>
      </c>
      <c r="D3958" s="1">
        <v>1390000</v>
      </c>
      <c r="E3958">
        <v>3</v>
      </c>
      <c r="F3958">
        <v>2</v>
      </c>
      <c r="G3958" s="2">
        <v>1276</v>
      </c>
      <c r="H3958" t="s">
        <v>4903</v>
      </c>
      <c r="I3958" t="s">
        <v>54</v>
      </c>
      <c r="J3958" s="5">
        <v>10463</v>
      </c>
      <c r="K3958" s="8" t="str">
        <f>VLOOKUP($B3958,Sheet1!A:E,3,FALSE)</f>
        <v>Riverdale</v>
      </c>
      <c r="L3958" s="8" t="str">
        <f>VLOOKUP($B3958,Sheet1!A:E,4,FALSE)</f>
        <v>A-</v>
      </c>
      <c r="M3958">
        <v>-73.899345699999998</v>
      </c>
      <c r="N3958">
        <v>40.8807227</v>
      </c>
      <c r="O3958" s="13">
        <f>VLOOKUP($B3958,Sheet2!A:F,6,FALSE)</f>
        <v>10.159306290159281</v>
      </c>
      <c r="P3958" s="1">
        <v>278000</v>
      </c>
      <c r="Q3958" s="3">
        <v>6.7500000000000004E-2</v>
      </c>
      <c r="R3958">
        <v>30</v>
      </c>
      <c r="S3958" s="1">
        <v>1112000</v>
      </c>
      <c r="T3958" s="1">
        <v>7212.41</v>
      </c>
      <c r="U3958" s="1">
        <v>1411.48</v>
      </c>
      <c r="V3958" s="1">
        <v>289.58</v>
      </c>
      <c r="W3958" s="4">
        <v>205</v>
      </c>
      <c r="X3958" s="1">
        <v>9118.4699999999993</v>
      </c>
      <c r="Y3958">
        <v>6</v>
      </c>
      <c r="Z3958">
        <v>8</v>
      </c>
      <c r="AA3958" t="str">
        <f>VLOOKUP($B3958,Sheet1!A:E,5,FALSE)</f>
        <v>Residential neighborhood , affluent enclave within the Bronx., "alternative to the Upper West side", Car Transportation is reccomended.</v>
      </c>
    </row>
    <row r="3959" spans="1:27" x14ac:dyDescent="0.2">
      <c r="A3959">
        <v>4165</v>
      </c>
      <c r="B3959" t="s">
        <v>4904</v>
      </c>
      <c r="C3959" t="s">
        <v>87</v>
      </c>
      <c r="D3959" s="1">
        <v>1150000</v>
      </c>
      <c r="E3959">
        <v>6</v>
      </c>
      <c r="F3959">
        <v>3</v>
      </c>
      <c r="G3959" s="2">
        <v>2400</v>
      </c>
      <c r="H3959" t="s">
        <v>1669</v>
      </c>
      <c r="I3959" t="s">
        <v>45</v>
      </c>
      <c r="J3959" s="5">
        <v>11234</v>
      </c>
      <c r="K3959" s="8" t="str">
        <f>VLOOKUP($B3959,Sheet1!A:E,3,FALSE)</f>
        <v>Marine Park</v>
      </c>
      <c r="L3959" s="8" t="str">
        <f>VLOOKUP($B3959,Sheet1!A:E,4,FALSE)</f>
        <v>A</v>
      </c>
      <c r="M3959">
        <v>-73.9303563</v>
      </c>
      <c r="N3959">
        <v>40.630927200000002</v>
      </c>
      <c r="O3959" s="13">
        <f>VLOOKUP($B3959,Sheet2!A:F,6,FALSE)</f>
        <v>8.6336061592442483</v>
      </c>
      <c r="P3959" s="1">
        <v>230000</v>
      </c>
      <c r="Q3959" s="3">
        <v>6.7500000000000004E-2</v>
      </c>
      <c r="R3959">
        <v>30</v>
      </c>
      <c r="S3959" s="1">
        <v>920000</v>
      </c>
      <c r="T3959" s="1">
        <v>5967.1</v>
      </c>
      <c r="U3959" s="1">
        <v>1167.77</v>
      </c>
      <c r="V3959" s="1">
        <v>239.58</v>
      </c>
      <c r="W3959" s="4">
        <v>160</v>
      </c>
      <c r="X3959" s="1">
        <v>7534.45</v>
      </c>
      <c r="Y3959">
        <v>12</v>
      </c>
      <c r="Z3959">
        <v>12</v>
      </c>
      <c r="AA3959" t="str">
        <f>VLOOKUP($B3959,Sheet1!A:E,5,FALSE)</f>
        <v>Marine Park, expansive parkland and recreational facilities.</v>
      </c>
    </row>
    <row r="3960" spans="1:27" x14ac:dyDescent="0.2">
      <c r="A3960">
        <v>4166</v>
      </c>
      <c r="B3960" t="s">
        <v>4905</v>
      </c>
      <c r="C3960" t="s">
        <v>52</v>
      </c>
      <c r="D3960" s="1">
        <v>6350000</v>
      </c>
      <c r="E3960">
        <v>4</v>
      </c>
      <c r="F3960">
        <v>4</v>
      </c>
      <c r="G3960" s="2">
        <v>2184</v>
      </c>
      <c r="H3960" t="s">
        <v>69</v>
      </c>
      <c r="I3960" t="s">
        <v>28</v>
      </c>
      <c r="J3960" s="5">
        <v>10024</v>
      </c>
      <c r="K3960" s="8" t="str">
        <f>VLOOKUP($B3960,Sheet1!A:E,3,FALSE)</f>
        <v>Upper West Side</v>
      </c>
      <c r="L3960" s="8" t="str">
        <f>VLOOKUP($B3960,Sheet1!A:E,4,FALSE)</f>
        <v>A</v>
      </c>
      <c r="M3960">
        <v>-73.970927399999994</v>
      </c>
      <c r="N3960">
        <v>40.783670299999997</v>
      </c>
      <c r="O3960" s="13">
        <f>VLOOKUP($B3960,Sheet2!A:F,6,FALSE)</f>
        <v>2.5224385730009948</v>
      </c>
      <c r="P3960" s="1">
        <v>1270000</v>
      </c>
      <c r="Q3960" s="3">
        <v>6.7500000000000004E-2</v>
      </c>
      <c r="R3960">
        <v>30</v>
      </c>
      <c r="S3960" s="1">
        <v>5080000</v>
      </c>
      <c r="T3960" s="1">
        <v>32948.78</v>
      </c>
      <c r="U3960" s="1">
        <v>6448.11</v>
      </c>
      <c r="V3960" s="1">
        <v>1322.92</v>
      </c>
      <c r="W3960" s="4">
        <v>1700</v>
      </c>
      <c r="X3960" s="1">
        <v>42419.81</v>
      </c>
      <c r="Y3960">
        <v>8</v>
      </c>
      <c r="Z3960">
        <v>9</v>
      </c>
      <c r="AA3960" t="str">
        <f>VLOOKUP($B3960,Sheet1!A:E,5,FALSE)</f>
        <v>Western edge of Central Park, Lincoln Center, affluent area.</v>
      </c>
    </row>
    <row r="3961" spans="1:27" x14ac:dyDescent="0.2">
      <c r="A3961">
        <v>4167</v>
      </c>
      <c r="B3961" t="s">
        <v>4906</v>
      </c>
      <c r="C3961" t="s">
        <v>26</v>
      </c>
      <c r="D3961" s="1">
        <v>650000</v>
      </c>
      <c r="E3961">
        <v>2</v>
      </c>
      <c r="F3961">
        <v>2</v>
      </c>
      <c r="G3961" s="2">
        <v>1013</v>
      </c>
      <c r="H3961" t="s">
        <v>1197</v>
      </c>
      <c r="I3961" t="s">
        <v>54</v>
      </c>
      <c r="J3961" s="5">
        <v>10463</v>
      </c>
      <c r="K3961" s="8" t="str">
        <f>VLOOKUP($B3961,Sheet1!A:E,3,FALSE)</f>
        <v>Riverdale</v>
      </c>
      <c r="L3961" s="8" t="str">
        <f>VLOOKUP($B3961,Sheet1!A:E,4,FALSE)</f>
        <v>A-</v>
      </c>
      <c r="M3961">
        <v>-73.908721999999997</v>
      </c>
      <c r="N3961">
        <v>40.887056700000002</v>
      </c>
      <c r="O3961" s="13">
        <f>VLOOKUP($B3961,Sheet2!A:F,6,FALSE)</f>
        <v>10.35193445364623</v>
      </c>
      <c r="P3961" s="1">
        <v>130000</v>
      </c>
      <c r="Q3961" s="3">
        <v>6.7500000000000004E-2</v>
      </c>
      <c r="R3961">
        <v>30</v>
      </c>
      <c r="S3961" s="1">
        <v>520000</v>
      </c>
      <c r="T3961" s="1">
        <v>3372.71</v>
      </c>
      <c r="U3961" s="1">
        <v>660.04</v>
      </c>
      <c r="V3961" s="1">
        <v>135.41999999999999</v>
      </c>
      <c r="W3961" s="4">
        <v>600</v>
      </c>
      <c r="X3961" s="1">
        <v>4768.17</v>
      </c>
      <c r="Y3961">
        <v>4</v>
      </c>
      <c r="Z3961">
        <v>6</v>
      </c>
      <c r="AA3961" t="str">
        <f>VLOOKUP($B3961,Sheet1!A:E,5,FALSE)</f>
        <v>Residential neighborhood , affluent enclave within the Bronx., "alternative to the Upper West side", Car Transportation is reccomended.</v>
      </c>
    </row>
    <row r="3962" spans="1:27" x14ac:dyDescent="0.2">
      <c r="A3962">
        <v>4168</v>
      </c>
      <c r="B3962" t="s">
        <v>4907</v>
      </c>
      <c r="C3962" t="s">
        <v>34</v>
      </c>
      <c r="D3962" s="1">
        <v>599999</v>
      </c>
      <c r="E3962">
        <v>3</v>
      </c>
      <c r="F3962">
        <v>2</v>
      </c>
      <c r="G3962" s="2">
        <v>1340</v>
      </c>
      <c r="H3962" t="s">
        <v>2494</v>
      </c>
      <c r="I3962" t="s">
        <v>45</v>
      </c>
      <c r="J3962" s="5">
        <v>11212</v>
      </c>
      <c r="K3962" s="8" t="str">
        <f>VLOOKUP($B3962,Sheet1!A:E,3,FALSE)</f>
        <v>Brownsville</v>
      </c>
      <c r="L3962" s="8" t="str">
        <f>VLOOKUP($B3962,Sheet1!A:E,4,FALSE)</f>
        <v>D</v>
      </c>
      <c r="M3962">
        <v>-73.913448099999997</v>
      </c>
      <c r="N3962">
        <v>40.667748600000003</v>
      </c>
      <c r="O3962" s="13">
        <f>VLOOKUP($B3962,Sheet2!A:F,6,FALSE)</f>
        <v>6.7510770904864312</v>
      </c>
      <c r="P3962" s="1">
        <v>119999.8</v>
      </c>
      <c r="Q3962" s="3">
        <v>6.7500000000000004E-2</v>
      </c>
      <c r="R3962">
        <v>30</v>
      </c>
      <c r="S3962" s="1">
        <v>479999.2</v>
      </c>
      <c r="T3962" s="1">
        <v>3113.27</v>
      </c>
      <c r="U3962" s="1">
        <v>609.27</v>
      </c>
      <c r="V3962" s="1">
        <v>125</v>
      </c>
      <c r="W3962" s="4">
        <v>375</v>
      </c>
      <c r="X3962" s="1">
        <v>4222.53</v>
      </c>
      <c r="Y3962">
        <v>6</v>
      </c>
      <c r="Z3962">
        <v>8</v>
      </c>
      <c r="AA3962" t="str">
        <f>VLOOKUP($B3962,Sheet1!A:E,5,FALSE)</f>
        <v>Diverse community and historical significance.</v>
      </c>
    </row>
    <row r="3963" spans="1:27" x14ac:dyDescent="0.2">
      <c r="A3963">
        <v>4169</v>
      </c>
      <c r="B3963" t="s">
        <v>4908</v>
      </c>
      <c r="C3963" t="s">
        <v>52</v>
      </c>
      <c r="D3963" s="1">
        <v>395000</v>
      </c>
      <c r="E3963">
        <v>2</v>
      </c>
      <c r="F3963">
        <v>1</v>
      </c>
      <c r="G3963">
        <v>950</v>
      </c>
      <c r="H3963" t="s">
        <v>78</v>
      </c>
      <c r="I3963" t="s">
        <v>54</v>
      </c>
      <c r="J3963" s="5">
        <v>10471</v>
      </c>
      <c r="K3963" s="8" t="str">
        <f>VLOOKUP($B3963,Sheet1!A:E,3,FALSE)</f>
        <v>Riverdale</v>
      </c>
      <c r="L3963" s="8" t="str">
        <f>VLOOKUP($B3963,Sheet1!A:E,4,FALSE)</f>
        <v>A-</v>
      </c>
      <c r="M3963">
        <v>-73.905421000000004</v>
      </c>
      <c r="N3963">
        <v>40.909252000000002</v>
      </c>
      <c r="O3963" s="13">
        <f>VLOOKUP($B3963,Sheet2!A:F,6,FALSE)</f>
        <v>11.838222074106721</v>
      </c>
      <c r="P3963" s="1">
        <v>79000</v>
      </c>
      <c r="Q3963" s="3">
        <v>6.7500000000000004E-2</v>
      </c>
      <c r="R3963">
        <v>30</v>
      </c>
      <c r="S3963" s="1">
        <v>316000</v>
      </c>
      <c r="T3963" s="1">
        <v>2049.5700000000002</v>
      </c>
      <c r="U3963" s="1">
        <v>401.1</v>
      </c>
      <c r="V3963" s="1">
        <v>82.29</v>
      </c>
      <c r="W3963" s="4">
        <v>600</v>
      </c>
      <c r="X3963" s="1">
        <v>3132.96</v>
      </c>
      <c r="Y3963">
        <v>4</v>
      </c>
      <c r="Z3963">
        <v>8</v>
      </c>
      <c r="AA3963" t="str">
        <f>VLOOKUP($B3963,Sheet1!A:E,5,FALSE)</f>
        <v>Residential neighborhood , affluent enclave within the Bronx., "alternative to the Upper West side", Car Transportation is reccomended.</v>
      </c>
    </row>
    <row r="3964" spans="1:27" x14ac:dyDescent="0.2">
      <c r="A3964">
        <v>4170</v>
      </c>
      <c r="B3964" t="s">
        <v>4909</v>
      </c>
      <c r="C3964" t="s">
        <v>52</v>
      </c>
      <c r="D3964" s="1">
        <v>299000</v>
      </c>
      <c r="E3964">
        <v>1</v>
      </c>
      <c r="F3964">
        <v>1</v>
      </c>
      <c r="G3964">
        <v>700</v>
      </c>
      <c r="H3964" t="s">
        <v>833</v>
      </c>
      <c r="I3964" t="s">
        <v>65</v>
      </c>
      <c r="J3964" s="5">
        <v>11372</v>
      </c>
      <c r="K3964" s="8" t="str">
        <f>VLOOKUP($B3964,Sheet1!A:E,3,FALSE)</f>
        <v>High Bridge</v>
      </c>
      <c r="L3964" s="8" t="str">
        <f>VLOOKUP($B3964,Sheet1!A:E,4,FALSE)</f>
        <v>C</v>
      </c>
      <c r="M3964">
        <v>-73.885970599999993</v>
      </c>
      <c r="N3964">
        <v>40.754728200000002</v>
      </c>
      <c r="O3964" s="13">
        <f>VLOOKUP($B3964,Sheet2!A:F,6,FALSE)</f>
        <v>5.2349030161132681</v>
      </c>
      <c r="P3964" s="1">
        <v>59800</v>
      </c>
      <c r="Q3964" s="3">
        <v>6.7500000000000004E-2</v>
      </c>
      <c r="R3964">
        <v>30</v>
      </c>
      <c r="S3964" s="1">
        <v>239200</v>
      </c>
      <c r="T3964" s="1">
        <v>1551.45</v>
      </c>
      <c r="U3964" s="1">
        <v>303.62</v>
      </c>
      <c r="V3964" s="1">
        <v>62.29</v>
      </c>
      <c r="W3964" s="4">
        <v>160</v>
      </c>
      <c r="X3964" s="1">
        <v>2077.36</v>
      </c>
      <c r="Y3964">
        <v>2</v>
      </c>
      <c r="Z3964">
        <v>6</v>
      </c>
      <c r="AA3964" t="str">
        <f>VLOOKUP($B3964,Sheet1!A:E,5,FALSE)</f>
        <v> High Bridge connecting Manhattan &amp; Bronx, near Yankee Stadium. High poverty rates.</v>
      </c>
    </row>
    <row r="3965" spans="1:27" x14ac:dyDescent="0.2">
      <c r="A3965">
        <v>4171</v>
      </c>
      <c r="B3965" t="s">
        <v>4910</v>
      </c>
      <c r="C3965" t="s">
        <v>26</v>
      </c>
      <c r="D3965" s="1">
        <v>549000</v>
      </c>
      <c r="E3965">
        <v>2</v>
      </c>
      <c r="F3965">
        <v>2</v>
      </c>
      <c r="G3965" s="2">
        <v>1113</v>
      </c>
      <c r="H3965" t="s">
        <v>4911</v>
      </c>
      <c r="I3965" t="s">
        <v>65</v>
      </c>
      <c r="J3965" s="5">
        <v>11414</v>
      </c>
      <c r="K3965" s="8" t="str">
        <f>VLOOKUP($B3965,Sheet1!A:E,3,FALSE)</f>
        <v>Howard Beach</v>
      </c>
      <c r="L3965" s="8" t="str">
        <f>VLOOKUP($B3965,Sheet1!A:E,4,FALSE)</f>
        <v>B</v>
      </c>
      <c r="M3965">
        <v>-73.849494199999995</v>
      </c>
      <c r="N3965">
        <v>40.668789799999999</v>
      </c>
      <c r="O3965" s="13">
        <f>VLOOKUP($B3965,Sheet2!A:F,6,FALSE)</f>
        <v>9.0244018946502838</v>
      </c>
      <c r="P3965" s="1">
        <v>109800</v>
      </c>
      <c r="Q3965" s="3">
        <v>6.7500000000000004E-2</v>
      </c>
      <c r="R3965">
        <v>30</v>
      </c>
      <c r="S3965" s="1">
        <v>439200</v>
      </c>
      <c r="T3965" s="1">
        <v>2848.64</v>
      </c>
      <c r="U3965" s="1">
        <v>557.48</v>
      </c>
      <c r="V3965" s="1">
        <v>114.38</v>
      </c>
      <c r="W3965" s="4">
        <v>205</v>
      </c>
      <c r="X3965" s="1">
        <v>3725.5</v>
      </c>
      <c r="Y3965">
        <v>4</v>
      </c>
      <c r="Z3965">
        <v>7</v>
      </c>
      <c r="AA3965" t="str">
        <f>VLOOKUP($B3965,Sheet1!A:E,5,FALSE)</f>
        <v>Waterfront views and suburban atmosphere.</v>
      </c>
    </row>
    <row r="3966" spans="1:27" x14ac:dyDescent="0.2">
      <c r="A3966">
        <v>4172</v>
      </c>
      <c r="B3966" t="s">
        <v>4912</v>
      </c>
      <c r="C3966" t="s">
        <v>26</v>
      </c>
      <c r="D3966" s="1">
        <v>1350000</v>
      </c>
      <c r="E3966">
        <v>2</v>
      </c>
      <c r="F3966">
        <v>2</v>
      </c>
      <c r="G3966" s="2">
        <v>1066</v>
      </c>
      <c r="H3966" t="s">
        <v>47</v>
      </c>
      <c r="I3966" t="s">
        <v>45</v>
      </c>
      <c r="J3966" s="5">
        <v>11222</v>
      </c>
      <c r="K3966" s="8" t="str">
        <f>VLOOKUP($B3966,Sheet1!A:E,3,FALSE)</f>
        <v>Green Point</v>
      </c>
      <c r="L3966" s="8" t="str">
        <f>VLOOKUP($B3966,Sheet1!A:E,4,FALSE)</f>
        <v>A+</v>
      </c>
      <c r="M3966">
        <v>-73.947365399999995</v>
      </c>
      <c r="N3966">
        <v>40.720081800000003</v>
      </c>
      <c r="O3966" s="13">
        <f>VLOOKUP($B3966,Sheet2!A:F,6,FALSE)</f>
        <v>2.8147777210805902</v>
      </c>
      <c r="P3966" s="1">
        <v>270000</v>
      </c>
      <c r="Q3966" s="3">
        <v>6.7500000000000004E-2</v>
      </c>
      <c r="R3966">
        <v>30</v>
      </c>
      <c r="S3966" s="1">
        <v>1080000</v>
      </c>
      <c r="T3966" s="1">
        <v>7004.86</v>
      </c>
      <c r="U3966" s="1">
        <v>1370.86</v>
      </c>
      <c r="V3966" s="1">
        <v>281.25</v>
      </c>
      <c r="W3966" s="4">
        <v>600</v>
      </c>
      <c r="X3966" s="1">
        <v>9256.9699999999993</v>
      </c>
      <c r="Y3966">
        <v>4</v>
      </c>
      <c r="Z3966">
        <v>7</v>
      </c>
      <c r="AA3966" t="str">
        <f>VLOOKUP($B3966,Sheet1!A:E,5,FALSE)</f>
        <v>Polish-American community by McCarren Park.</v>
      </c>
    </row>
    <row r="3967" spans="1:27" x14ac:dyDescent="0.2">
      <c r="A3967">
        <v>4173</v>
      </c>
      <c r="B3967" t="s">
        <v>4913</v>
      </c>
      <c r="C3967" t="s">
        <v>26</v>
      </c>
      <c r="D3967" s="1">
        <v>499000</v>
      </c>
      <c r="E3967">
        <v>1</v>
      </c>
      <c r="F3967">
        <v>1</v>
      </c>
      <c r="G3967">
        <v>571</v>
      </c>
      <c r="H3967" t="s">
        <v>125</v>
      </c>
      <c r="I3967" t="s">
        <v>65</v>
      </c>
      <c r="J3967" s="5">
        <v>11377</v>
      </c>
      <c r="K3967" s="8" t="str">
        <f>VLOOKUP($B3967,Sheet1!A:E,3,FALSE)</f>
        <v>Woodside</v>
      </c>
      <c r="L3967" s="8" t="str">
        <f>VLOOKUP($B3967,Sheet1!A:E,4,FALSE)</f>
        <v>B</v>
      </c>
      <c r="M3967">
        <v>-73.911898600000001</v>
      </c>
      <c r="N3967">
        <v>40.744077900000001</v>
      </c>
      <c r="O3967" s="13">
        <f>VLOOKUP($B3967,Sheet2!A:F,6,FALSE)</f>
        <v>3.8725604199421482</v>
      </c>
      <c r="P3967" s="1">
        <v>99800</v>
      </c>
      <c r="Q3967" s="3">
        <v>6.7500000000000004E-2</v>
      </c>
      <c r="R3967">
        <v>30</v>
      </c>
      <c r="S3967" s="1">
        <v>399200</v>
      </c>
      <c r="T3967" s="1">
        <v>2589.1999999999998</v>
      </c>
      <c r="U3967" s="1">
        <v>506.71</v>
      </c>
      <c r="V3967" s="1">
        <v>103.96</v>
      </c>
      <c r="W3967" s="4">
        <v>375</v>
      </c>
      <c r="X3967" s="1">
        <v>3574.87</v>
      </c>
      <c r="Y3967">
        <v>2</v>
      </c>
      <c r="Z3967">
        <v>5</v>
      </c>
      <c r="AA3967" t="str">
        <f>VLOOKUP($B3967,Sheet1!A:E,5,FALSE)</f>
        <v>Sigificant immigrant communities, international dining options, connected with subway and bus lines.</v>
      </c>
    </row>
    <row r="3968" spans="1:27" x14ac:dyDescent="0.2">
      <c r="A3968">
        <v>4174</v>
      </c>
      <c r="B3968" t="s">
        <v>4914</v>
      </c>
      <c r="C3968" t="s">
        <v>26</v>
      </c>
      <c r="D3968" s="1">
        <v>1351242</v>
      </c>
      <c r="E3968">
        <v>2</v>
      </c>
      <c r="F3968">
        <v>2</v>
      </c>
      <c r="G3968" s="2">
        <v>1026</v>
      </c>
      <c r="H3968" t="s">
        <v>857</v>
      </c>
      <c r="I3968" t="s">
        <v>65</v>
      </c>
      <c r="J3968" s="5">
        <v>11101</v>
      </c>
      <c r="K3968" s="8" t="str">
        <f>VLOOKUP($B3968,Sheet1!A:E,3,FALSE)</f>
        <v>Hunters Point</v>
      </c>
      <c r="L3968" s="8" t="str">
        <f>VLOOKUP($B3968,Sheet1!A:E,4,FALSE)</f>
        <v>B+</v>
      </c>
      <c r="M3968">
        <v>-73.944456000000002</v>
      </c>
      <c r="N3968">
        <v>40.747962999999999</v>
      </c>
      <c r="O3968" s="13">
        <f>VLOOKUP($B3968,Sheet2!A:F,6,FALSE)</f>
        <v>2.150914700764591</v>
      </c>
      <c r="P3968" s="1">
        <v>270248.40000000002</v>
      </c>
      <c r="Q3968" s="3">
        <v>6.7500000000000004E-2</v>
      </c>
      <c r="R3968">
        <v>30</v>
      </c>
      <c r="S3968" s="1">
        <v>1080993.6000000001</v>
      </c>
      <c r="T3968" s="1">
        <v>7011.3</v>
      </c>
      <c r="U3968" s="1">
        <v>1372.12</v>
      </c>
      <c r="V3968" s="1">
        <v>281.51</v>
      </c>
      <c r="W3968" s="4">
        <v>1000</v>
      </c>
      <c r="X3968" s="1">
        <v>9664.93</v>
      </c>
      <c r="Y3968">
        <v>4</v>
      </c>
      <c r="Z3968">
        <v>6</v>
      </c>
      <c r="AA3968" t="str">
        <f>VLOOKUP($B3968,Sheet1!A:E,5,FALSE)</f>
        <v>Waterfront parks and modern residential developments ; Part of Long Island City area.</v>
      </c>
    </row>
    <row r="3969" spans="1:27" x14ac:dyDescent="0.2">
      <c r="A3969">
        <v>4175</v>
      </c>
      <c r="B3969" t="s">
        <v>4915</v>
      </c>
      <c r="C3969" t="s">
        <v>52</v>
      </c>
      <c r="D3969" s="1">
        <v>249000</v>
      </c>
      <c r="E3969">
        <v>2</v>
      </c>
      <c r="F3969">
        <v>1</v>
      </c>
      <c r="G3969">
        <v>830</v>
      </c>
      <c r="H3969" t="s">
        <v>69</v>
      </c>
      <c r="I3969" t="s">
        <v>45</v>
      </c>
      <c r="J3969" s="5">
        <v>11223</v>
      </c>
      <c r="K3969" s="8" t="str">
        <f>VLOOKUP($B3969,Sheet1!A:E,3,FALSE)</f>
        <v>Bensonhurst</v>
      </c>
      <c r="L3969" s="8" t="str">
        <f>VLOOKUP($B3969,Sheet1!A:E,4,FALSE)</f>
        <v>B+</v>
      </c>
      <c r="M3969">
        <v>-73.970927399999994</v>
      </c>
      <c r="N3969">
        <v>40.587156800000002</v>
      </c>
      <c r="O3969" s="13">
        <f>VLOOKUP($B3969,Sheet2!A:F,6,FALSE)</f>
        <v>11.18081989521926</v>
      </c>
      <c r="P3969" s="1">
        <v>49800</v>
      </c>
      <c r="Q3969" s="3">
        <v>6.7500000000000004E-2</v>
      </c>
      <c r="R3969">
        <v>30</v>
      </c>
      <c r="S3969" s="1">
        <v>199200</v>
      </c>
      <c r="T3969" s="1">
        <v>1292.01</v>
      </c>
      <c r="U3969" s="1">
        <v>252.85</v>
      </c>
      <c r="V3969" s="1">
        <v>51.88</v>
      </c>
      <c r="W3969" s="4">
        <v>1400</v>
      </c>
      <c r="X3969" s="1">
        <v>2996.73</v>
      </c>
      <c r="Y3969">
        <v>4</v>
      </c>
      <c r="Z3969">
        <v>7</v>
      </c>
      <c r="AA3969" t="str">
        <f>VLOOKUP($B3969,Sheet1!A:E,5,FALSE)</f>
        <v>Bay Parkway being the primary commercial area with shops &amp; dining, Italian-American heritage, large Bensonhurst Park, and many more niche local markets.</v>
      </c>
    </row>
    <row r="3970" spans="1:27" x14ac:dyDescent="0.2">
      <c r="A3970">
        <v>4176</v>
      </c>
      <c r="B3970" t="s">
        <v>4916</v>
      </c>
      <c r="C3970" t="s">
        <v>26</v>
      </c>
      <c r="D3970" s="1">
        <v>479000</v>
      </c>
      <c r="E3970">
        <v>1</v>
      </c>
      <c r="F3970">
        <v>2</v>
      </c>
      <c r="G3970" s="2">
        <v>1096</v>
      </c>
      <c r="H3970" t="s">
        <v>39</v>
      </c>
      <c r="I3970" t="s">
        <v>45</v>
      </c>
      <c r="J3970" s="5">
        <v>11208</v>
      </c>
      <c r="K3970" s="8" t="str">
        <f>VLOOKUP($B3970,Sheet1!A:E,3,FALSE)</f>
        <v>East New York</v>
      </c>
      <c r="L3970" s="8" t="str">
        <f>VLOOKUP($B3970,Sheet1!A:E,4,FALSE)</f>
        <v>D+</v>
      </c>
      <c r="M3970">
        <v>-73.875467400000005</v>
      </c>
      <c r="N3970">
        <v>40.6874842</v>
      </c>
      <c r="O3970" s="13">
        <f>VLOOKUP($B3970,Sheet2!A:F,6,FALSE)</f>
        <v>7.158160488370493</v>
      </c>
      <c r="P3970" s="1">
        <v>95800</v>
      </c>
      <c r="Q3970" s="3">
        <v>6.7500000000000004E-2</v>
      </c>
      <c r="R3970">
        <v>30</v>
      </c>
      <c r="S3970" s="1">
        <v>383200</v>
      </c>
      <c r="T3970" s="1">
        <v>2485.4299999999998</v>
      </c>
      <c r="U3970" s="1">
        <v>486.4</v>
      </c>
      <c r="V3970" s="1">
        <v>99.79</v>
      </c>
      <c r="W3970" s="4">
        <v>600</v>
      </c>
      <c r="X3970" s="1">
        <v>3671.62</v>
      </c>
      <c r="Y3970">
        <v>2</v>
      </c>
      <c r="Z3970">
        <v>7</v>
      </c>
      <c r="AA3970" t="str">
        <f>VLOOKUP($B3970,Sheet1!A:E,5,FALSE)</f>
        <v>High Violence, Drug abuse, and Crime. Recovering neighborhood Urban Revitalization Projects with many community gardens &amp;Green Spaces. </v>
      </c>
    </row>
    <row r="3971" spans="1:27" x14ac:dyDescent="0.2">
      <c r="A3971">
        <v>4177</v>
      </c>
      <c r="B3971" t="s">
        <v>4917</v>
      </c>
      <c r="C3971" t="s">
        <v>26</v>
      </c>
      <c r="D3971" s="1">
        <v>1899000</v>
      </c>
      <c r="E3971">
        <v>3</v>
      </c>
      <c r="F3971">
        <v>2</v>
      </c>
      <c r="G3971" s="2">
        <v>1757</v>
      </c>
      <c r="H3971" t="s">
        <v>1160</v>
      </c>
      <c r="I3971" t="s">
        <v>45</v>
      </c>
      <c r="J3971" s="5">
        <v>11235</v>
      </c>
      <c r="K3971" s="8" t="str">
        <f>VLOOKUP($B3971,Sheet1!A:E,3,FALSE)</f>
        <v>Brighton Beach</v>
      </c>
      <c r="L3971" s="8" t="str">
        <f>VLOOKUP($B3971,Sheet1!A:E,4,FALSE)</f>
        <v>B</v>
      </c>
      <c r="M3971">
        <v>-73.957014299999997</v>
      </c>
      <c r="N3971">
        <v>40.576936699999997</v>
      </c>
      <c r="O3971" s="13">
        <f>VLOOKUP($B3971,Sheet2!A:F,6,FALSE)</f>
        <v>11.9536289861833</v>
      </c>
      <c r="P3971" s="1">
        <v>379800</v>
      </c>
      <c r="Q3971" s="3">
        <v>6.7500000000000004E-2</v>
      </c>
      <c r="R3971">
        <v>30</v>
      </c>
      <c r="S3971" s="1">
        <v>1519200</v>
      </c>
      <c r="T3971" s="1">
        <v>9853.5</v>
      </c>
      <c r="U3971" s="1">
        <v>1928.34</v>
      </c>
      <c r="V3971" s="1">
        <v>395.63</v>
      </c>
      <c r="W3971" s="4">
        <v>205</v>
      </c>
      <c r="X3971" s="1">
        <v>12382.47</v>
      </c>
      <c r="Y3971">
        <v>6</v>
      </c>
      <c r="Z3971">
        <v>11</v>
      </c>
      <c r="AA3971" t="str">
        <f>VLOOKUP($B3971,Sheet1!A:E,5,FALSE)</f>
        <v>Large Russian-speaking community and boardwalk with beach access.</v>
      </c>
    </row>
    <row r="3972" spans="1:27" x14ac:dyDescent="0.2">
      <c r="A3972">
        <v>4178</v>
      </c>
      <c r="B3972" t="s">
        <v>4918</v>
      </c>
      <c r="C3972" t="s">
        <v>52</v>
      </c>
      <c r="D3972" s="1">
        <v>275000</v>
      </c>
      <c r="E3972">
        <v>1</v>
      </c>
      <c r="F3972">
        <v>1</v>
      </c>
      <c r="G3972">
        <v>694</v>
      </c>
      <c r="H3972" t="s">
        <v>81</v>
      </c>
      <c r="I3972" t="s">
        <v>65</v>
      </c>
      <c r="J3972" s="5">
        <v>11435</v>
      </c>
      <c r="K3972" s="8" t="str">
        <f>VLOOKUP($B3972,Sheet1!A:E,3,FALSE)</f>
        <v>Jamaica</v>
      </c>
      <c r="L3972" s="8" t="str">
        <f>VLOOKUP($B3972,Sheet1!A:E,4,FALSE)</f>
        <v>C</v>
      </c>
      <c r="M3972">
        <v>-73.81917</v>
      </c>
      <c r="N3972">
        <v>40.710249900000001</v>
      </c>
      <c r="O3972" s="13">
        <f>VLOOKUP($B3972,Sheet2!A:F,6,FALSE)</f>
        <v>9.1239924701187309</v>
      </c>
      <c r="P3972" s="1">
        <v>55000</v>
      </c>
      <c r="Q3972" s="3">
        <v>6.7500000000000004E-2</v>
      </c>
      <c r="R3972">
        <v>30</v>
      </c>
      <c r="S3972" s="1">
        <v>220000</v>
      </c>
      <c r="T3972" s="1">
        <v>1426.92</v>
      </c>
      <c r="U3972" s="1">
        <v>279.25</v>
      </c>
      <c r="V3972" s="1">
        <v>57.29</v>
      </c>
      <c r="W3972" s="4">
        <v>375</v>
      </c>
      <c r="X3972" s="1">
        <v>2138.46</v>
      </c>
      <c r="Y3972">
        <v>2</v>
      </c>
      <c r="Z3972">
        <v>6</v>
      </c>
      <c r="AA3972" t="str">
        <f>VLOOKUP($B3972,Sheet1!A:E,5,FALSE)</f>
        <v>Sectioned into 3 sub-neighborhoods, estates in the north east, west shopping areas, and South high crime area.</v>
      </c>
    </row>
    <row r="3973" spans="1:27" x14ac:dyDescent="0.2">
      <c r="A3973">
        <v>4179</v>
      </c>
      <c r="B3973" t="s">
        <v>4919</v>
      </c>
      <c r="C3973" t="s">
        <v>26</v>
      </c>
      <c r="D3973" s="1">
        <v>2150000</v>
      </c>
      <c r="E3973">
        <v>2</v>
      </c>
      <c r="F3973">
        <v>2</v>
      </c>
      <c r="G3973" s="2">
        <v>1711</v>
      </c>
      <c r="H3973" t="s">
        <v>39</v>
      </c>
      <c r="I3973" t="s">
        <v>28</v>
      </c>
      <c r="J3973" s="5">
        <v>10023</v>
      </c>
      <c r="K3973" s="8" t="str">
        <f>VLOOKUP($B3973,Sheet1!A:E,3,FALSE)</f>
        <v>Upper West Side</v>
      </c>
      <c r="L3973" s="8" t="str">
        <f>VLOOKUP($B3973,Sheet1!A:E,4,FALSE)</f>
        <v>A</v>
      </c>
      <c r="M3973">
        <v>-73.988956700000003</v>
      </c>
      <c r="N3973">
        <v>40.771979000000002</v>
      </c>
      <c r="O3973" s="13">
        <f>VLOOKUP($B3973,Sheet2!A:F,6,FALSE)</f>
        <v>1.608933203131806</v>
      </c>
      <c r="P3973" s="1">
        <v>430000</v>
      </c>
      <c r="Q3973" s="3">
        <v>6.7500000000000004E-2</v>
      </c>
      <c r="R3973">
        <v>30</v>
      </c>
      <c r="S3973" s="1">
        <v>1720000</v>
      </c>
      <c r="T3973" s="1">
        <v>11155.89</v>
      </c>
      <c r="U3973" s="1">
        <v>2183.2199999999998</v>
      </c>
      <c r="V3973" s="1">
        <v>447.92</v>
      </c>
      <c r="W3973" s="4">
        <v>600</v>
      </c>
      <c r="X3973" s="1">
        <v>14387.02</v>
      </c>
      <c r="Y3973">
        <v>4</v>
      </c>
      <c r="Z3973">
        <v>11</v>
      </c>
      <c r="AA3973" t="str">
        <f>VLOOKUP($B3973,Sheet1!A:E,5,FALSE)</f>
        <v>Western edge of Central Park, Lincoln Center, affluent area.</v>
      </c>
    </row>
    <row r="3974" spans="1:27" x14ac:dyDescent="0.2">
      <c r="A3974">
        <v>4180</v>
      </c>
      <c r="B3974" t="s">
        <v>4920</v>
      </c>
      <c r="C3974" t="s">
        <v>52</v>
      </c>
      <c r="D3974" s="1">
        <v>1999000</v>
      </c>
      <c r="E3974">
        <v>3</v>
      </c>
      <c r="F3974">
        <v>3</v>
      </c>
      <c r="G3974" s="2">
        <v>1950</v>
      </c>
      <c r="H3974" t="s">
        <v>69</v>
      </c>
      <c r="I3974" t="s">
        <v>28</v>
      </c>
      <c r="J3974" s="5">
        <v>10128</v>
      </c>
      <c r="K3974" s="8" t="str">
        <f>VLOOKUP($B3974,Sheet1!A:E,3,FALSE)</f>
        <v>Upper East Side</v>
      </c>
      <c r="L3974" s="8" t="str">
        <f>VLOOKUP($B3974,Sheet1!A:E,4,FALSE)</f>
        <v>A</v>
      </c>
      <c r="M3974">
        <v>-73.953894500000004</v>
      </c>
      <c r="N3974">
        <v>40.785174499999997</v>
      </c>
      <c r="O3974" s="13">
        <f>VLOOKUP($B3974,Sheet2!A:F,6,FALSE)</f>
        <v>3.0051101458158822</v>
      </c>
      <c r="P3974" s="1">
        <v>399800</v>
      </c>
      <c r="Q3974" s="3">
        <v>6.7500000000000004E-2</v>
      </c>
      <c r="R3974">
        <v>30</v>
      </c>
      <c r="S3974" s="1">
        <v>1599200</v>
      </c>
      <c r="T3974" s="1">
        <v>10372.379999999999</v>
      </c>
      <c r="U3974" s="1">
        <v>2029.88</v>
      </c>
      <c r="V3974" s="1">
        <v>416.46</v>
      </c>
      <c r="W3974" s="4">
        <v>600</v>
      </c>
      <c r="X3974" s="1">
        <v>13418.72</v>
      </c>
      <c r="Y3974">
        <v>6</v>
      </c>
      <c r="Z3974">
        <v>10</v>
      </c>
      <c r="AA3974" t="str">
        <f>VLOOKUP($B3974,Sheet1!A:E,5,FALSE)</f>
        <v>Posh neighborhood, private schools, expensive supermarkets, iconic museums. </v>
      </c>
    </row>
    <row r="3975" spans="1:27" x14ac:dyDescent="0.2">
      <c r="A3975">
        <v>4181</v>
      </c>
      <c r="B3975" t="s">
        <v>4921</v>
      </c>
      <c r="C3975" t="s">
        <v>34</v>
      </c>
      <c r="D3975" s="1">
        <v>1588000</v>
      </c>
      <c r="E3975">
        <v>5</v>
      </c>
      <c r="F3975">
        <v>2.5</v>
      </c>
      <c r="G3975" s="2">
        <v>2580</v>
      </c>
      <c r="H3975" t="s">
        <v>49</v>
      </c>
      <c r="I3975" t="s">
        <v>45</v>
      </c>
      <c r="J3975" s="5">
        <v>11228</v>
      </c>
      <c r="K3975" s="8" t="str">
        <f>VLOOKUP($B3975,Sheet1!A:E,3,FALSE)</f>
        <v>Dyker Heights</v>
      </c>
      <c r="L3975" s="8" t="str">
        <f>VLOOKUP($B3975,Sheet1!A:E,4,FALSE)</f>
        <v>A</v>
      </c>
      <c r="M3975">
        <v>-74.008278799999999</v>
      </c>
      <c r="N3975">
        <v>40.612257499999998</v>
      </c>
      <c r="O3975" s="13">
        <f>VLOOKUP($B3975,Sheet2!A:F,6,FALSE)</f>
        <v>9.4990108653804164</v>
      </c>
      <c r="P3975" s="1">
        <v>317600</v>
      </c>
      <c r="Q3975" s="3">
        <v>6.7500000000000004E-2</v>
      </c>
      <c r="R3975">
        <v>30</v>
      </c>
      <c r="S3975" s="1">
        <v>1270400</v>
      </c>
      <c r="T3975" s="1">
        <v>8239.7900000000009</v>
      </c>
      <c r="U3975" s="1">
        <v>1612.53</v>
      </c>
      <c r="V3975" s="1">
        <v>330.83</v>
      </c>
      <c r="W3975" s="4">
        <v>1000</v>
      </c>
      <c r="X3975" s="1">
        <v>11183.16</v>
      </c>
      <c r="Y3975">
        <v>10</v>
      </c>
      <c r="Z3975">
        <v>14</v>
      </c>
      <c r="AA3975" t="str">
        <f>VLOOKUP($B3975,Sheet1!A:E,5,FALSE)</f>
        <v>Residential Area, famous for extreme Christmas lights display, Italian and Chinese population.</v>
      </c>
    </row>
    <row r="3976" spans="1:27" x14ac:dyDescent="0.2">
      <c r="A3976">
        <v>4182</v>
      </c>
      <c r="B3976" t="s">
        <v>4922</v>
      </c>
      <c r="C3976" t="s">
        <v>41</v>
      </c>
      <c r="D3976" s="1">
        <v>3200000</v>
      </c>
      <c r="E3976">
        <v>7</v>
      </c>
      <c r="F3976">
        <v>4</v>
      </c>
      <c r="G3976" s="2">
        <v>2976</v>
      </c>
      <c r="H3976" t="s">
        <v>81</v>
      </c>
      <c r="I3976" t="s">
        <v>45</v>
      </c>
      <c r="J3976" s="5">
        <v>11217</v>
      </c>
      <c r="K3976" s="8" t="str">
        <f>VLOOKUP($B3976,Sheet1!A:E,3,FALSE)</f>
        <v>Boerum Hill</v>
      </c>
      <c r="L3976" s="8" t="str">
        <f>VLOOKUP($B3976,Sheet1!A:E,4,FALSE)</f>
        <v>B</v>
      </c>
      <c r="M3976">
        <v>-73.988271400000002</v>
      </c>
      <c r="N3976">
        <v>40.6861131</v>
      </c>
      <c r="O3976" s="13">
        <f>VLOOKUP($B3976,Sheet2!A:F,6,FALSE)</f>
        <v>4.3292876923240051</v>
      </c>
      <c r="P3976" s="1">
        <v>640000</v>
      </c>
      <c r="Q3976" s="3">
        <v>6.7500000000000004E-2</v>
      </c>
      <c r="R3976">
        <v>30</v>
      </c>
      <c r="S3976" s="1">
        <v>2560000</v>
      </c>
      <c r="T3976" s="1">
        <v>16604.11</v>
      </c>
      <c r="U3976" s="1">
        <v>3249.44</v>
      </c>
      <c r="V3976" s="1">
        <v>666.67</v>
      </c>
      <c r="W3976" s="4">
        <v>600</v>
      </c>
      <c r="X3976" s="1">
        <v>21120.22</v>
      </c>
      <c r="Y3976">
        <v>14</v>
      </c>
      <c r="Z3976">
        <v>12</v>
      </c>
      <c r="AA3976" t="str">
        <f>VLOOKUP($B3976,Sheet1!A:E,5,FALSE)</f>
        <v>Historic brownstones, upscale boutique shops, close to Downtown Brooklyn. </v>
      </c>
    </row>
    <row r="3977" spans="1:27" x14ac:dyDescent="0.2">
      <c r="A3977">
        <v>4183</v>
      </c>
      <c r="B3977" t="s">
        <v>4923</v>
      </c>
      <c r="C3977" t="s">
        <v>52</v>
      </c>
      <c r="D3977" s="1">
        <v>1999000</v>
      </c>
      <c r="E3977">
        <v>2</v>
      </c>
      <c r="F3977">
        <v>2</v>
      </c>
      <c r="G3977" s="2">
        <v>2184</v>
      </c>
      <c r="H3977" t="s">
        <v>42</v>
      </c>
      <c r="I3977" t="s">
        <v>28</v>
      </c>
      <c r="J3977" s="5">
        <v>10028</v>
      </c>
      <c r="K3977" s="8" t="str">
        <f>VLOOKUP($B3977,Sheet1!A:E,3,FALSE)</f>
        <v>Upper East Side</v>
      </c>
      <c r="L3977" s="8" t="str">
        <f>VLOOKUP($B3977,Sheet1!A:E,4,FALSE)</f>
        <v>A</v>
      </c>
      <c r="M3977">
        <v>-73.958552600000004</v>
      </c>
      <c r="N3977">
        <v>40.777687399999998</v>
      </c>
      <c r="O3977" s="13">
        <f>VLOOKUP($B3977,Sheet2!A:F,6,FALSE)</f>
        <v>2.440650220576722</v>
      </c>
      <c r="P3977" s="1">
        <v>399800</v>
      </c>
      <c r="Q3977" s="3">
        <v>6.7500000000000004E-2</v>
      </c>
      <c r="R3977">
        <v>30</v>
      </c>
      <c r="S3977" s="1">
        <v>1599200</v>
      </c>
      <c r="T3977" s="1">
        <v>10372.379999999999</v>
      </c>
      <c r="U3977" s="1">
        <v>2029.88</v>
      </c>
      <c r="V3977" s="1">
        <v>416.46</v>
      </c>
      <c r="W3977" s="4">
        <v>1400</v>
      </c>
      <c r="X3977" s="1">
        <v>14218.72</v>
      </c>
      <c r="Y3977">
        <v>4</v>
      </c>
      <c r="Z3977">
        <v>14</v>
      </c>
      <c r="AA3977" t="str">
        <f>VLOOKUP($B3977,Sheet1!A:E,5,FALSE)</f>
        <v>Posh neighborhood, private schools, expensive supermarkets, iconic museums. </v>
      </c>
    </row>
    <row r="3978" spans="1:27" x14ac:dyDescent="0.2">
      <c r="A3978">
        <v>4184</v>
      </c>
      <c r="B3978" t="s">
        <v>4924</v>
      </c>
      <c r="C3978" t="s">
        <v>26</v>
      </c>
      <c r="D3978" s="1">
        <v>1745000</v>
      </c>
      <c r="E3978">
        <v>2</v>
      </c>
      <c r="F3978">
        <v>2</v>
      </c>
      <c r="G3978" s="2">
        <v>1574</v>
      </c>
      <c r="H3978" t="s">
        <v>95</v>
      </c>
      <c r="I3978" t="s">
        <v>65</v>
      </c>
      <c r="J3978" s="5">
        <v>11101</v>
      </c>
      <c r="K3978" s="8" t="str">
        <f>VLOOKUP($B3978,Sheet1!A:E,3,FALSE)</f>
        <v>Hunters Point</v>
      </c>
      <c r="L3978" s="8" t="str">
        <f>VLOOKUP($B3978,Sheet1!A:E,4,FALSE)</f>
        <v>B+</v>
      </c>
      <c r="M3978">
        <v>-73.941745600000004</v>
      </c>
      <c r="N3978">
        <v>40.745755099999997</v>
      </c>
      <c r="O3978" s="13">
        <f>VLOOKUP($B3978,Sheet2!A:F,6,FALSE)</f>
        <v>2.302075070604364</v>
      </c>
      <c r="P3978" s="1">
        <v>349000</v>
      </c>
      <c r="Q3978" s="3">
        <v>6.7500000000000004E-2</v>
      </c>
      <c r="R3978">
        <v>30</v>
      </c>
      <c r="S3978" s="1">
        <v>1396000</v>
      </c>
      <c r="T3978" s="1">
        <v>9054.43</v>
      </c>
      <c r="U3978" s="1">
        <v>1771.96</v>
      </c>
      <c r="V3978" s="1">
        <v>363.54</v>
      </c>
      <c r="W3978" s="4">
        <v>600</v>
      </c>
      <c r="X3978" s="1">
        <v>11789.93</v>
      </c>
      <c r="Y3978">
        <v>4</v>
      </c>
      <c r="Z3978">
        <v>10</v>
      </c>
      <c r="AA3978" t="str">
        <f>VLOOKUP($B3978,Sheet1!A:E,5,FALSE)</f>
        <v>Waterfront parks and modern residential developments ; Part of Long Island City area.</v>
      </c>
    </row>
    <row r="3979" spans="1:27" x14ac:dyDescent="0.2">
      <c r="A3979">
        <v>4185</v>
      </c>
      <c r="B3979" t="s">
        <v>4925</v>
      </c>
      <c r="C3979" t="s">
        <v>34</v>
      </c>
      <c r="D3979" s="1">
        <v>1488000</v>
      </c>
      <c r="E3979">
        <v>3</v>
      </c>
      <c r="F3979">
        <v>2</v>
      </c>
      <c r="G3979" s="2">
        <v>2886</v>
      </c>
      <c r="H3979" t="s">
        <v>100</v>
      </c>
      <c r="I3979" t="s">
        <v>36</v>
      </c>
      <c r="J3979" s="5">
        <v>10306</v>
      </c>
      <c r="K3979" s="8" t="str">
        <f>VLOOKUP($B3979,Sheet1!A:E,3,FALSE)</f>
        <v>Great Kills</v>
      </c>
      <c r="L3979" s="8" t="str">
        <f>VLOOKUP($B3979,Sheet1!A:E,4,FALSE)</f>
        <v>B</v>
      </c>
      <c r="M3979">
        <v>-74.121128499999998</v>
      </c>
      <c r="N3979">
        <v>40.579277300000001</v>
      </c>
      <c r="O3979" s="13">
        <f>VLOOKUP($B3979,Sheet2!A:F,6,FALSE)</f>
        <v>13.70020281367638</v>
      </c>
      <c r="P3979" s="1">
        <v>297600</v>
      </c>
      <c r="Q3979" s="3">
        <v>6.7500000000000004E-2</v>
      </c>
      <c r="R3979">
        <v>30</v>
      </c>
      <c r="S3979" s="1">
        <v>1190400</v>
      </c>
      <c r="T3979" s="1">
        <v>7720.91</v>
      </c>
      <c r="U3979" s="1">
        <v>1510.99</v>
      </c>
      <c r="V3979" s="1">
        <v>310</v>
      </c>
      <c r="W3979" s="4">
        <v>375</v>
      </c>
      <c r="X3979" s="1">
        <v>9916.9</v>
      </c>
      <c r="Y3979">
        <v>6</v>
      </c>
      <c r="Z3979">
        <v>18</v>
      </c>
      <c r="AA3979" t="str">
        <f>VLOOKUP($B3979,Sheet1!A:E,5,FALSE)</f>
        <v>Southern Staten Island, Suburban feel, waterfront community, Great Kills Park, named after Duth word of "Great creeks"</v>
      </c>
    </row>
    <row r="3980" spans="1:27" x14ac:dyDescent="0.2">
      <c r="A3980">
        <v>4186</v>
      </c>
      <c r="B3980" t="s">
        <v>4926</v>
      </c>
      <c r="C3980" t="s">
        <v>26</v>
      </c>
      <c r="D3980" s="1">
        <v>1494000</v>
      </c>
      <c r="E3980">
        <v>1</v>
      </c>
      <c r="F3980">
        <v>2</v>
      </c>
      <c r="G3980" s="2">
        <v>1444</v>
      </c>
      <c r="H3980" t="s">
        <v>853</v>
      </c>
      <c r="I3980" t="s">
        <v>28</v>
      </c>
      <c r="J3980" s="5">
        <v>10075</v>
      </c>
      <c r="K3980" s="8" t="str">
        <f>VLOOKUP($B3980,Sheet1!A:E,3,FALSE)</f>
        <v>Upper East Side</v>
      </c>
      <c r="L3980" s="8" t="str">
        <f>VLOOKUP($B3980,Sheet1!A:E,4,FALSE)</f>
        <v>A</v>
      </c>
      <c r="M3980">
        <v>-73.949189000000004</v>
      </c>
      <c r="N3980">
        <v>40.771926899999997</v>
      </c>
      <c r="O3980" s="13">
        <f>VLOOKUP($B3980,Sheet2!A:F,6,FALSE)</f>
        <v>2.4815695060715952</v>
      </c>
      <c r="P3980" s="1">
        <v>298800</v>
      </c>
      <c r="Q3980" s="3">
        <v>6.7500000000000004E-2</v>
      </c>
      <c r="R3980">
        <v>30</v>
      </c>
      <c r="S3980" s="1">
        <v>1195200</v>
      </c>
      <c r="T3980" s="1">
        <v>7752.04</v>
      </c>
      <c r="U3980" s="1">
        <v>1517.08</v>
      </c>
      <c r="V3980" s="1">
        <v>311.25</v>
      </c>
      <c r="W3980" s="4">
        <v>550</v>
      </c>
      <c r="X3980" s="1">
        <v>10130.379999999999</v>
      </c>
      <c r="Y3980">
        <v>2</v>
      </c>
      <c r="Z3980">
        <v>9</v>
      </c>
      <c r="AA3980" t="str">
        <f>VLOOKUP($B3980,Sheet1!A:E,5,FALSE)</f>
        <v>Posh neighborhood, private schools, expensive supermarkets, iconic museums. </v>
      </c>
    </row>
    <row r="3981" spans="1:27" x14ac:dyDescent="0.2">
      <c r="A3981">
        <v>4187</v>
      </c>
      <c r="B3981" t="s">
        <v>4927</v>
      </c>
      <c r="C3981" t="s">
        <v>87</v>
      </c>
      <c r="D3981" s="1">
        <v>1108900</v>
      </c>
      <c r="E3981">
        <v>6</v>
      </c>
      <c r="F3981">
        <v>2</v>
      </c>
      <c r="G3981" s="2">
        <v>2664</v>
      </c>
      <c r="H3981" t="s">
        <v>1188</v>
      </c>
      <c r="I3981" t="s">
        <v>45</v>
      </c>
      <c r="J3981" s="5">
        <v>11209</v>
      </c>
      <c r="K3981" s="8" t="str">
        <f>VLOOKUP($B3981,Sheet1!A:E,3,FALSE)</f>
        <v>Bay Ridge</v>
      </c>
      <c r="L3981" s="8" t="str">
        <f>VLOOKUP($B3981,Sheet1!A:E,4,FALSE)</f>
        <v>B+</v>
      </c>
      <c r="M3981">
        <v>-74.018304999999998</v>
      </c>
      <c r="N3981">
        <v>40.630890000000001</v>
      </c>
      <c r="O3981" s="13">
        <f>VLOOKUP($B3981,Sheet2!A:F,6,FALSE)</f>
        <v>8.3184039856952285</v>
      </c>
      <c r="P3981" s="1">
        <v>221780</v>
      </c>
      <c r="Q3981" s="3">
        <v>6.7500000000000004E-2</v>
      </c>
      <c r="R3981">
        <v>30</v>
      </c>
      <c r="S3981" s="1">
        <v>887120</v>
      </c>
      <c r="T3981" s="1">
        <v>5753.84</v>
      </c>
      <c r="U3981" s="1">
        <v>1126.03</v>
      </c>
      <c r="V3981" s="1">
        <v>231.02</v>
      </c>
      <c r="W3981" s="4">
        <v>550</v>
      </c>
      <c r="X3981" s="1">
        <v>7660.9</v>
      </c>
      <c r="Y3981">
        <v>12</v>
      </c>
      <c r="Z3981">
        <v>17</v>
      </c>
      <c r="AA3981" t="str">
        <f>VLOOKUP($B3981,Sheet1!A:E,5,FALSE)</f>
        <v>South Brooklyn Neighborhood known for elaborate Christmas light in Dyker Heights.</v>
      </c>
    </row>
    <row r="3982" spans="1:27" x14ac:dyDescent="0.2">
      <c r="A3982">
        <v>4188</v>
      </c>
      <c r="B3982" t="s">
        <v>4928</v>
      </c>
      <c r="C3982" t="s">
        <v>87</v>
      </c>
      <c r="D3982" s="1">
        <v>3200000</v>
      </c>
      <c r="E3982">
        <v>3</v>
      </c>
      <c r="F3982">
        <v>4</v>
      </c>
      <c r="G3982" s="2">
        <v>3040</v>
      </c>
      <c r="H3982" t="s">
        <v>3440</v>
      </c>
      <c r="I3982" t="s">
        <v>45</v>
      </c>
      <c r="J3982" s="5">
        <v>11231</v>
      </c>
      <c r="K3982" s="8" t="str">
        <f>VLOOKUP($B3982,Sheet1!A:E,3,FALSE)</f>
        <v>Carroll Gardens</v>
      </c>
      <c r="L3982" s="8" t="str">
        <f>VLOOKUP($B3982,Sheet1!A:E,4,FALSE)</f>
        <v>A</v>
      </c>
      <c r="M3982">
        <v>-73.991644800000003</v>
      </c>
      <c r="N3982">
        <v>40.681740300000001</v>
      </c>
      <c r="O3982" s="13">
        <f>VLOOKUP($B3982,Sheet2!A:F,6,FALSE)</f>
        <v>4.6399410320418344</v>
      </c>
      <c r="P3982" s="1">
        <v>640000</v>
      </c>
      <c r="Q3982" s="3">
        <v>6.7500000000000004E-2</v>
      </c>
      <c r="R3982">
        <v>30</v>
      </c>
      <c r="S3982" s="1">
        <v>2560000</v>
      </c>
      <c r="T3982" s="1">
        <v>16604.11</v>
      </c>
      <c r="U3982" s="1">
        <v>3249.44</v>
      </c>
      <c r="V3982" s="1">
        <v>666.67</v>
      </c>
      <c r="W3982" s="4">
        <v>1400</v>
      </c>
      <c r="X3982" s="1">
        <v>21920.22</v>
      </c>
      <c r="Y3982">
        <v>6</v>
      </c>
      <c r="Z3982">
        <v>13</v>
      </c>
      <c r="AA3982" t="str">
        <f>VLOOKUP($B3982,Sheet1!A:E,5,FALSE)</f>
        <v>Italian-American heritage and charming brownstones.</v>
      </c>
    </row>
    <row r="3983" spans="1:27" x14ac:dyDescent="0.2">
      <c r="A3983">
        <v>4189</v>
      </c>
      <c r="B3983" t="s">
        <v>4929</v>
      </c>
      <c r="C3983" t="s">
        <v>34</v>
      </c>
      <c r="D3983" s="1">
        <v>650000</v>
      </c>
      <c r="E3983">
        <v>3</v>
      </c>
      <c r="F3983">
        <v>2</v>
      </c>
      <c r="G3983" s="2">
        <v>1110</v>
      </c>
      <c r="H3983" t="s">
        <v>481</v>
      </c>
      <c r="I3983" t="s">
        <v>36</v>
      </c>
      <c r="J3983" s="5">
        <v>10304</v>
      </c>
      <c r="K3983" s="8" t="str">
        <f>VLOOKUP($B3983,Sheet1!A:E,3,FALSE)</f>
        <v>Stapleton</v>
      </c>
      <c r="L3983" s="8" t="str">
        <f>VLOOKUP($B3983,Sheet1!A:E,4,FALSE)</f>
        <v>B</v>
      </c>
      <c r="M3983">
        <v>-74.090617600000002</v>
      </c>
      <c r="N3983">
        <v>40.605772799999997</v>
      </c>
      <c r="O3983" s="13">
        <f>VLOOKUP($B3983,Sheet2!A:F,6,FALSE)</f>
        <v>11.311916303677069</v>
      </c>
      <c r="P3983" s="1">
        <v>130000</v>
      </c>
      <c r="Q3983" s="3">
        <v>6.7500000000000004E-2</v>
      </c>
      <c r="R3983">
        <v>30</v>
      </c>
      <c r="S3983" s="1">
        <v>520000</v>
      </c>
      <c r="T3983" s="1">
        <v>3372.71</v>
      </c>
      <c r="U3983" s="1">
        <v>660.04</v>
      </c>
      <c r="V3983" s="1">
        <v>135.41999999999999</v>
      </c>
      <c r="W3983" s="4">
        <v>550</v>
      </c>
      <c r="X3983" s="1">
        <v>4718.17</v>
      </c>
      <c r="Y3983">
        <v>6</v>
      </c>
      <c r="Z3983">
        <v>7</v>
      </c>
      <c r="AA3983" t="str">
        <f>VLOOKUP($B3983,Sheet1!A:E,5,FALSE)</f>
        <v>Historic Waterfront, Vibrant Art Scene, Staten Island Urby.</v>
      </c>
    </row>
    <row r="3984" spans="1:27" x14ac:dyDescent="0.2">
      <c r="A3984">
        <v>4190</v>
      </c>
      <c r="B3984" t="s">
        <v>4930</v>
      </c>
      <c r="C3984" t="s">
        <v>41</v>
      </c>
      <c r="D3984" s="1">
        <v>2050000</v>
      </c>
      <c r="E3984">
        <v>12</v>
      </c>
      <c r="F3984">
        <v>8</v>
      </c>
      <c r="G3984" s="2">
        <v>8049</v>
      </c>
      <c r="H3984" t="s">
        <v>39</v>
      </c>
      <c r="I3984" t="s">
        <v>45</v>
      </c>
      <c r="J3984" s="5">
        <v>11216</v>
      </c>
      <c r="K3984" s="8" t="str">
        <f>VLOOKUP($B3984,Sheet1!A:E,3,FALSE)</f>
        <v>Bedford-Stuyvesant</v>
      </c>
      <c r="L3984" s="8" t="str">
        <f>VLOOKUP($B3984,Sheet1!A:E,4,FALSE)</f>
        <v>C+</v>
      </c>
      <c r="M3984">
        <v>-73.952281200000002</v>
      </c>
      <c r="N3984">
        <v>40.674311600000003</v>
      </c>
      <c r="O3984" s="13">
        <f>VLOOKUP($B3984,Sheet2!A:F,6,FALSE)</f>
        <v>5.4276496970435764</v>
      </c>
      <c r="P3984" s="1">
        <v>410000</v>
      </c>
      <c r="Q3984" s="3">
        <v>6.7500000000000004E-2</v>
      </c>
      <c r="R3984">
        <v>30</v>
      </c>
      <c r="S3984" s="1">
        <v>1640000</v>
      </c>
      <c r="T3984" s="1">
        <v>10637.01</v>
      </c>
      <c r="U3984" s="1">
        <v>2081.67</v>
      </c>
      <c r="V3984" s="1">
        <v>427.08</v>
      </c>
      <c r="W3984" s="4">
        <v>205</v>
      </c>
      <c r="X3984" s="1">
        <v>13350.76</v>
      </c>
      <c r="Y3984">
        <v>24</v>
      </c>
      <c r="Z3984">
        <v>20</v>
      </c>
      <c r="AA3984" t="str">
        <f>VLOOKUP($B3984,Sheet1!A:E,5,FALSE)</f>
        <v>Bed-Stuy, Do or Die phrase, home of rappers Notorious B.I.G &amp; Jay Z, Options for soul food &amp; carribean foods.</v>
      </c>
    </row>
    <row r="3985" spans="1:27" x14ac:dyDescent="0.2">
      <c r="A3985">
        <v>4191</v>
      </c>
      <c r="B3985" t="s">
        <v>4931</v>
      </c>
      <c r="C3985" t="s">
        <v>87</v>
      </c>
      <c r="D3985" s="1">
        <v>1998000</v>
      </c>
      <c r="E3985">
        <v>19</v>
      </c>
      <c r="F3985">
        <v>8</v>
      </c>
      <c r="G3985" s="2">
        <v>5890</v>
      </c>
      <c r="H3985" t="s">
        <v>699</v>
      </c>
      <c r="I3985" t="s">
        <v>45</v>
      </c>
      <c r="J3985" s="5">
        <v>11215</v>
      </c>
      <c r="K3985" s="8" t="str">
        <f>VLOOKUP($B3985,Sheet1!A:E,3,FALSE)</f>
        <v>Park Slope</v>
      </c>
      <c r="L3985" s="8" t="str">
        <f>VLOOKUP($B3985,Sheet1!A:E,4,FALSE)</f>
        <v>A</v>
      </c>
      <c r="M3985">
        <v>-73.985964300000006</v>
      </c>
      <c r="N3985">
        <v>40.658548099999997</v>
      </c>
      <c r="O3985" s="13">
        <f>VLOOKUP($B3985,Sheet2!A:F,6,FALSE)</f>
        <v>6.228811138644252</v>
      </c>
      <c r="P3985" s="1">
        <v>399600</v>
      </c>
      <c r="Q3985" s="3">
        <v>6.7500000000000004E-2</v>
      </c>
      <c r="R3985">
        <v>30</v>
      </c>
      <c r="S3985" s="1">
        <v>1598400</v>
      </c>
      <c r="T3985" s="1">
        <v>10367.19</v>
      </c>
      <c r="U3985" s="1">
        <v>2028.87</v>
      </c>
      <c r="V3985" s="1">
        <v>416.25</v>
      </c>
      <c r="W3985" s="4">
        <v>205</v>
      </c>
      <c r="X3985" s="1">
        <v>13017.31</v>
      </c>
      <c r="Y3985">
        <v>38</v>
      </c>
      <c r="Z3985">
        <v>15</v>
      </c>
      <c r="AA3985" t="str">
        <f>VLOOKUP($B3985,Sheet1!A:E,5,FALSE)</f>
        <v>Beautiful historic homes, Smith Street, Family friendly neighborhoods, near Prospect Park.</v>
      </c>
    </row>
    <row r="3986" spans="1:27" x14ac:dyDescent="0.2">
      <c r="A3986">
        <v>4192</v>
      </c>
      <c r="B3986" t="s">
        <v>4932</v>
      </c>
      <c r="C3986" t="s">
        <v>34</v>
      </c>
      <c r="D3986" s="1">
        <v>1250000</v>
      </c>
      <c r="E3986">
        <v>5</v>
      </c>
      <c r="F3986">
        <v>4</v>
      </c>
      <c r="G3986" s="2">
        <v>2755</v>
      </c>
      <c r="H3986" t="s">
        <v>325</v>
      </c>
      <c r="I3986" t="s">
        <v>36</v>
      </c>
      <c r="J3986" s="5">
        <v>10305</v>
      </c>
      <c r="K3986" s="8" t="str">
        <f>VLOOKUP($B3986,Sheet1!A:E,3,FALSE)</f>
        <v>Richmond County</v>
      </c>
      <c r="L3986" s="8" t="str">
        <f>VLOOKUP($B3986,Sheet1!A:E,4,FALSE)</f>
        <v>B</v>
      </c>
      <c r="M3986">
        <v>-74.068794100000005</v>
      </c>
      <c r="N3986">
        <v>40.592337200000003</v>
      </c>
      <c r="O3986" s="13">
        <f>VLOOKUP($B3986,Sheet2!A:F,6,FALSE)</f>
        <v>11.65191727524949</v>
      </c>
      <c r="P3986" s="1">
        <v>250000</v>
      </c>
      <c r="Q3986" s="3">
        <v>6.7500000000000004E-2</v>
      </c>
      <c r="R3986">
        <v>30</v>
      </c>
      <c r="S3986" s="1">
        <v>1000000</v>
      </c>
      <c r="T3986" s="1">
        <v>6485.98</v>
      </c>
      <c r="U3986" s="1">
        <v>1269.31</v>
      </c>
      <c r="V3986" s="1">
        <v>260.42</v>
      </c>
      <c r="W3986" s="4">
        <v>600</v>
      </c>
      <c r="X3986" s="1">
        <v>8615.7099999999991</v>
      </c>
      <c r="Y3986">
        <v>10</v>
      </c>
      <c r="Z3986">
        <v>11</v>
      </c>
      <c r="AA3986" t="str">
        <f>VLOOKUP($B3986,Sheet1!A:E,5,FALSE)</f>
        <v>Northern Staten Island</v>
      </c>
    </row>
    <row r="3987" spans="1:27" x14ac:dyDescent="0.2">
      <c r="A3987">
        <v>4193</v>
      </c>
      <c r="B3987" t="s">
        <v>4933</v>
      </c>
      <c r="C3987" t="s">
        <v>52</v>
      </c>
      <c r="D3987" s="1">
        <v>749000</v>
      </c>
      <c r="E3987">
        <v>2</v>
      </c>
      <c r="F3987">
        <v>1</v>
      </c>
      <c r="G3987" s="2">
        <v>1000</v>
      </c>
      <c r="H3987" t="s">
        <v>39</v>
      </c>
      <c r="I3987" t="s">
        <v>28</v>
      </c>
      <c r="J3987" s="5">
        <v>10021</v>
      </c>
      <c r="K3987" s="8" t="str">
        <f>VLOOKUP($B3987,Sheet1!A:E,3,FALSE)</f>
        <v>Upper East Side</v>
      </c>
      <c r="L3987" s="8" t="str">
        <f>VLOOKUP($B3987,Sheet1!A:E,4,FALSE)</f>
        <v>A</v>
      </c>
      <c r="M3987">
        <v>-73.9544906</v>
      </c>
      <c r="N3987">
        <v>40.768620800000001</v>
      </c>
      <c r="O3987" s="13">
        <f>VLOOKUP($B3987,Sheet2!A:F,6,FALSE)</f>
        <v>2.121860875192513</v>
      </c>
      <c r="P3987" s="1">
        <v>149800</v>
      </c>
      <c r="Q3987" s="3">
        <v>6.7500000000000004E-2</v>
      </c>
      <c r="R3987">
        <v>30</v>
      </c>
      <c r="S3987" s="1">
        <v>599200</v>
      </c>
      <c r="T3987" s="1">
        <v>3886.4</v>
      </c>
      <c r="U3987" s="1">
        <v>760.57</v>
      </c>
      <c r="V3987" s="1">
        <v>156.04</v>
      </c>
      <c r="W3987" s="4">
        <v>600</v>
      </c>
      <c r="X3987" s="1">
        <v>5403.01</v>
      </c>
      <c r="Y3987">
        <v>4</v>
      </c>
      <c r="Z3987">
        <v>8</v>
      </c>
      <c r="AA3987" t="str">
        <f>VLOOKUP($B3987,Sheet1!A:E,5,FALSE)</f>
        <v>Posh neighborhood, private schools, expensive supermarkets, iconic museums. </v>
      </c>
    </row>
    <row r="3988" spans="1:27" x14ac:dyDescent="0.2">
      <c r="A3988">
        <v>4194</v>
      </c>
      <c r="B3988" t="s">
        <v>4934</v>
      </c>
      <c r="C3988" t="s">
        <v>163</v>
      </c>
      <c r="D3988" s="1">
        <v>235000</v>
      </c>
      <c r="E3988">
        <v>3</v>
      </c>
      <c r="F3988">
        <v>1</v>
      </c>
      <c r="G3988">
        <v>301</v>
      </c>
      <c r="H3988" t="s">
        <v>1152</v>
      </c>
      <c r="I3988" t="s">
        <v>36</v>
      </c>
      <c r="J3988" s="5">
        <v>10314</v>
      </c>
      <c r="K3988" s="8" t="str">
        <f>VLOOKUP($B3988,Sheet1!A:E,3,FALSE)</f>
        <v>Mid Island</v>
      </c>
      <c r="L3988" s="8" t="str">
        <f>VLOOKUP($B3988,Sheet1!A:E,4,FALSE)</f>
        <v>B</v>
      </c>
      <c r="M3988">
        <v>-74.160345100000001</v>
      </c>
      <c r="N3988">
        <v>40.578132400000001</v>
      </c>
      <c r="O3988" s="13">
        <f>VLOOKUP($B3988,Sheet2!A:F,6,FALSE)</f>
        <v>14.93927215873838</v>
      </c>
      <c r="P3988" s="1">
        <v>47000</v>
      </c>
      <c r="Q3988" s="3">
        <v>6.7500000000000004E-2</v>
      </c>
      <c r="R3988">
        <v>30</v>
      </c>
      <c r="S3988" s="1">
        <v>188000</v>
      </c>
      <c r="T3988" s="1">
        <v>1219.3599999999999</v>
      </c>
      <c r="U3988" s="1">
        <v>238.63</v>
      </c>
      <c r="V3988" s="1">
        <v>48.96</v>
      </c>
      <c r="W3988" s="4">
        <v>1400</v>
      </c>
      <c r="X3988" s="1">
        <v>2906.95</v>
      </c>
      <c r="Y3988">
        <v>6</v>
      </c>
      <c r="Z3988">
        <v>3</v>
      </c>
      <c r="AA3988" t="str">
        <f>VLOOKUP($B3988,Sheet1!A:E,5,FALSE)</f>
        <v>Middle of Staten island, largest % of Asians in Staten Island, suburban residential area.</v>
      </c>
    </row>
    <row r="3989" spans="1:27" x14ac:dyDescent="0.2">
      <c r="A3989">
        <v>4195</v>
      </c>
      <c r="B3989" t="s">
        <v>4935</v>
      </c>
      <c r="C3989" t="s">
        <v>87</v>
      </c>
      <c r="D3989" s="1">
        <v>1215000</v>
      </c>
      <c r="E3989">
        <v>13</v>
      </c>
      <c r="F3989">
        <v>7</v>
      </c>
      <c r="G3989" s="2">
        <v>5250</v>
      </c>
      <c r="H3989" t="s">
        <v>605</v>
      </c>
      <c r="I3989" t="s">
        <v>54</v>
      </c>
      <c r="J3989" s="5">
        <v>10473</v>
      </c>
      <c r="K3989" s="8" t="str">
        <f>VLOOKUP($B3989,Sheet1!A:E,3,FALSE)</f>
        <v>Clason Point</v>
      </c>
      <c r="L3989" s="8" t="str">
        <f>VLOOKUP($B3989,Sheet1!A:E,4,FALSE)</f>
        <v>C</v>
      </c>
      <c r="M3989">
        <v>-73.869546900000003</v>
      </c>
      <c r="N3989">
        <v>40.823839999999997</v>
      </c>
      <c r="O3989" s="13">
        <f>VLOOKUP($B3989,Sheet2!A:F,6,FALSE)</f>
        <v>7.983591130699546</v>
      </c>
      <c r="P3989" s="1">
        <v>243000</v>
      </c>
      <c r="Q3989" s="3">
        <v>6.7500000000000004E-2</v>
      </c>
      <c r="R3989">
        <v>30</v>
      </c>
      <c r="S3989" s="1">
        <v>972000</v>
      </c>
      <c r="T3989" s="1">
        <v>6304.37</v>
      </c>
      <c r="U3989" s="1">
        <v>1233.77</v>
      </c>
      <c r="V3989" s="1">
        <v>253.13</v>
      </c>
      <c r="W3989" s="4">
        <v>375</v>
      </c>
      <c r="X3989" s="1">
        <v>8166.27</v>
      </c>
      <c r="Y3989">
        <v>26</v>
      </c>
      <c r="Z3989">
        <v>15</v>
      </c>
      <c r="AA3989" t="str">
        <f>VLOOKUP($B3989,Sheet1!A:E,5,FALSE)</f>
        <v>Bronx, Waterfront location with family-friendly residential vibe.</v>
      </c>
    </row>
    <row r="3990" spans="1:27" x14ac:dyDescent="0.2">
      <c r="A3990">
        <v>4196</v>
      </c>
      <c r="B3990" t="s">
        <v>4936</v>
      </c>
      <c r="C3990" t="s">
        <v>52</v>
      </c>
      <c r="D3990" s="1">
        <v>399000</v>
      </c>
      <c r="E3990">
        <v>1</v>
      </c>
      <c r="F3990">
        <v>1</v>
      </c>
      <c r="G3990" s="2">
        <v>2184</v>
      </c>
      <c r="H3990" t="s">
        <v>639</v>
      </c>
      <c r="I3990" t="s">
        <v>65</v>
      </c>
      <c r="J3990" s="5">
        <v>11375</v>
      </c>
      <c r="K3990" s="8" t="str">
        <f>VLOOKUP($B3990,Sheet1!A:E,3,FALSE)</f>
        <v>Forest Hills</v>
      </c>
      <c r="L3990" s="8" t="str">
        <f>VLOOKUP($B3990,Sheet1!A:E,4,FALSE)</f>
        <v>A</v>
      </c>
      <c r="M3990">
        <v>-73.839378400000001</v>
      </c>
      <c r="N3990">
        <v>40.721991000000003</v>
      </c>
      <c r="O3990" s="13">
        <f>VLOOKUP($B3990,Sheet2!A:F,6,FALSE)</f>
        <v>7.8861469110526983</v>
      </c>
      <c r="P3990" s="1">
        <v>79800</v>
      </c>
      <c r="Q3990" s="3">
        <v>6.7500000000000004E-2</v>
      </c>
      <c r="R3990">
        <v>30</v>
      </c>
      <c r="S3990" s="1">
        <v>319200</v>
      </c>
      <c r="T3990" s="1">
        <v>2070.33</v>
      </c>
      <c r="U3990" s="1">
        <v>405.16</v>
      </c>
      <c r="V3990" s="1">
        <v>83.13</v>
      </c>
      <c r="W3990" s="4">
        <v>205</v>
      </c>
      <c r="X3990" s="1">
        <v>2763.61</v>
      </c>
      <c r="Y3990">
        <v>2</v>
      </c>
      <c r="Z3990">
        <v>18</v>
      </c>
      <c r="AA3990" t="str">
        <f>VLOOKUP($B3990,Sheet1!A:E,5,FALSE)</f>
        <v>Forest Hills Stadium - historic concert venue, commuter friendly from Manhattan.</v>
      </c>
    </row>
    <row r="3991" spans="1:27" x14ac:dyDescent="0.2">
      <c r="A3991">
        <v>4197</v>
      </c>
      <c r="B3991" t="s">
        <v>4937</v>
      </c>
      <c r="C3991" t="s">
        <v>52</v>
      </c>
      <c r="D3991" s="1">
        <v>2465000</v>
      </c>
      <c r="E3991">
        <v>2</v>
      </c>
      <c r="F3991">
        <v>2</v>
      </c>
      <c r="G3991" s="2">
        <v>1400</v>
      </c>
      <c r="H3991" t="s">
        <v>2511</v>
      </c>
      <c r="I3991" t="s">
        <v>28</v>
      </c>
      <c r="J3991" s="5">
        <v>10024</v>
      </c>
      <c r="K3991" s="8" t="str">
        <f>VLOOKUP($B3991,Sheet1!A:E,3,FALSE)</f>
        <v>Upper West Side</v>
      </c>
      <c r="L3991" s="8" t="str">
        <f>VLOOKUP($B3991,Sheet1!A:E,4,FALSE)</f>
        <v>A</v>
      </c>
      <c r="M3991">
        <v>-73.979720099999994</v>
      </c>
      <c r="N3991">
        <v>40.787330099999998</v>
      </c>
      <c r="O3991" s="13">
        <f>VLOOKUP($B3991,Sheet2!A:F,6,FALSE)</f>
        <v>2.6743343808672</v>
      </c>
      <c r="P3991" s="1">
        <v>493000</v>
      </c>
      <c r="Q3991" s="3">
        <v>6.7500000000000004E-2</v>
      </c>
      <c r="R3991">
        <v>30</v>
      </c>
      <c r="S3991" s="1">
        <v>1972000</v>
      </c>
      <c r="T3991" s="1">
        <v>12790.35</v>
      </c>
      <c r="U3991" s="1">
        <v>2503.08</v>
      </c>
      <c r="V3991" s="1">
        <v>513.54</v>
      </c>
      <c r="W3991" s="4">
        <v>375</v>
      </c>
      <c r="X3991" s="1">
        <v>16181.98</v>
      </c>
      <c r="Y3991">
        <v>4</v>
      </c>
      <c r="Z3991">
        <v>9</v>
      </c>
      <c r="AA3991" t="str">
        <f>VLOOKUP($B3991,Sheet1!A:E,5,FALSE)</f>
        <v>Western edge of Central Park, Lincoln Center, affluent area.</v>
      </c>
    </row>
    <row r="3992" spans="1:27" x14ac:dyDescent="0.2">
      <c r="A3992">
        <v>4198</v>
      </c>
      <c r="B3992" t="s">
        <v>4938</v>
      </c>
      <c r="C3992" t="s">
        <v>52</v>
      </c>
      <c r="D3992" s="1">
        <v>1200000</v>
      </c>
      <c r="E3992">
        <v>2</v>
      </c>
      <c r="F3992">
        <v>2</v>
      </c>
      <c r="G3992" s="2">
        <v>2184</v>
      </c>
      <c r="H3992" t="s">
        <v>39</v>
      </c>
      <c r="I3992" t="s">
        <v>28</v>
      </c>
      <c r="J3992" s="5">
        <v>10128</v>
      </c>
      <c r="K3992" s="8" t="str">
        <f>VLOOKUP($B3992,Sheet1!A:E,3,FALSE)</f>
        <v>Upper East Side</v>
      </c>
      <c r="L3992" s="8" t="str">
        <f>VLOOKUP($B3992,Sheet1!A:E,4,FALSE)</f>
        <v>A</v>
      </c>
      <c r="M3992">
        <v>-73.954488699999999</v>
      </c>
      <c r="N3992">
        <v>40.785421800000002</v>
      </c>
      <c r="O3992" s="13">
        <f>VLOOKUP($B3992,Sheet2!A:F,6,FALSE)</f>
        <v>3.0024081924822958</v>
      </c>
      <c r="P3992" s="1">
        <v>240000</v>
      </c>
      <c r="Q3992" s="3">
        <v>6.7500000000000004E-2</v>
      </c>
      <c r="R3992">
        <v>30</v>
      </c>
      <c r="S3992" s="1">
        <v>960000</v>
      </c>
      <c r="T3992" s="1">
        <v>6226.54</v>
      </c>
      <c r="U3992" s="1">
        <v>1218.54</v>
      </c>
      <c r="V3992" s="1">
        <v>250</v>
      </c>
      <c r="W3992" s="4">
        <v>205</v>
      </c>
      <c r="X3992" s="1">
        <v>7900.08</v>
      </c>
      <c r="Y3992">
        <v>4</v>
      </c>
      <c r="Z3992">
        <v>14</v>
      </c>
      <c r="AA3992" t="str">
        <f>VLOOKUP($B3992,Sheet1!A:E,5,FALSE)</f>
        <v>Posh neighborhood, private schools, expensive supermarkets, iconic museums. </v>
      </c>
    </row>
    <row r="3993" spans="1:27" x14ac:dyDescent="0.2">
      <c r="A3993">
        <v>4199</v>
      </c>
      <c r="B3993" t="s">
        <v>4939</v>
      </c>
      <c r="C3993" t="s">
        <v>52</v>
      </c>
      <c r="D3993" s="1">
        <v>439000</v>
      </c>
      <c r="E3993">
        <v>3</v>
      </c>
      <c r="F3993">
        <v>1</v>
      </c>
      <c r="G3993">
        <v>475</v>
      </c>
      <c r="H3993" t="s">
        <v>69</v>
      </c>
      <c r="I3993" t="s">
        <v>28</v>
      </c>
      <c r="J3993" s="5">
        <v>10003</v>
      </c>
      <c r="K3993" s="8" t="str">
        <f>VLOOKUP($B3993,Sheet1!A:E,3,FALSE)</f>
        <v>East Village</v>
      </c>
      <c r="L3993" s="8" t="str">
        <f>VLOOKUP($B3993,Sheet1!A:E,4,FALSE)</f>
        <v>B+</v>
      </c>
      <c r="M3993">
        <v>-73.993780099999995</v>
      </c>
      <c r="N3993">
        <v>40.730881400000001</v>
      </c>
      <c r="O3993" s="13">
        <f>VLOOKUP($B3993,Sheet2!A:F,6,FALSE)</f>
        <v>1.312939140474559</v>
      </c>
      <c r="P3993" s="1">
        <v>87800</v>
      </c>
      <c r="Q3993" s="3">
        <v>6.7500000000000004E-2</v>
      </c>
      <c r="R3993">
        <v>30</v>
      </c>
      <c r="S3993" s="1">
        <v>351200</v>
      </c>
      <c r="T3993" s="1">
        <v>2277.88</v>
      </c>
      <c r="U3993" s="1">
        <v>445.78</v>
      </c>
      <c r="V3993" s="1">
        <v>91.46</v>
      </c>
      <c r="W3993" s="4">
        <v>550</v>
      </c>
      <c r="X3993" s="1">
        <v>3365.12</v>
      </c>
      <c r="Y3993">
        <v>6</v>
      </c>
      <c r="Z3993">
        <v>4</v>
      </c>
      <c r="AA3993" t="str">
        <f>VLOOKUP($B3993,Sheet1!A:E,5,FALSE)</f>
        <v>Lower Manhattan. Vibrant culture, "counter-culture history", St. Mark's Place. Tompkins Square Park, numerous bars clubs and music halls.</v>
      </c>
    </row>
    <row r="3994" spans="1:27" x14ac:dyDescent="0.2">
      <c r="A3994">
        <v>4200</v>
      </c>
      <c r="B3994" t="s">
        <v>4940</v>
      </c>
      <c r="C3994" t="s">
        <v>26</v>
      </c>
      <c r="D3994" s="1">
        <v>975000</v>
      </c>
      <c r="E3994">
        <v>2</v>
      </c>
      <c r="F3994">
        <v>2</v>
      </c>
      <c r="G3994">
        <v>930</v>
      </c>
      <c r="H3994" t="s">
        <v>69</v>
      </c>
      <c r="I3994" t="s">
        <v>45</v>
      </c>
      <c r="J3994" s="5">
        <v>11207</v>
      </c>
      <c r="K3994" s="8" t="str">
        <f>VLOOKUP($B3994,Sheet1!A:E,3,FALSE)</f>
        <v>East New York</v>
      </c>
      <c r="L3994" s="8" t="str">
        <f>VLOOKUP($B3994,Sheet1!A:E,4,FALSE)</f>
        <v>D+</v>
      </c>
      <c r="M3994">
        <v>-73.912614099999999</v>
      </c>
      <c r="N3994">
        <v>40.6869771</v>
      </c>
      <c r="O3994" s="13">
        <f>VLOOKUP($B3994,Sheet2!A:F,6,FALSE)</f>
        <v>5.7290672073367581</v>
      </c>
      <c r="P3994" s="1">
        <v>195000</v>
      </c>
      <c r="Q3994" s="3">
        <v>6.7500000000000004E-2</v>
      </c>
      <c r="R3994">
        <v>30</v>
      </c>
      <c r="S3994" s="1">
        <v>780000</v>
      </c>
      <c r="T3994" s="1">
        <v>5059.07</v>
      </c>
      <c r="U3994" s="1">
        <v>990.06</v>
      </c>
      <c r="V3994" s="1">
        <v>203.13</v>
      </c>
      <c r="W3994" s="4">
        <v>550</v>
      </c>
      <c r="X3994" s="1">
        <v>6802.25</v>
      </c>
      <c r="Y3994">
        <v>4</v>
      </c>
      <c r="Z3994">
        <v>6</v>
      </c>
      <c r="AA3994" t="str">
        <f>VLOOKUP($B3994,Sheet1!A:E,5,FALSE)</f>
        <v>High Violence, Drug abuse, and Crime. Recovering neighborhood Urban Revitalization Projects with many community gardens &amp;Green Spaces. </v>
      </c>
    </row>
    <row r="3995" spans="1:27" x14ac:dyDescent="0.2">
      <c r="A3995">
        <v>4201</v>
      </c>
      <c r="B3995" t="s">
        <v>4941</v>
      </c>
      <c r="C3995" t="s">
        <v>41</v>
      </c>
      <c r="D3995" s="1">
        <v>1499000</v>
      </c>
      <c r="E3995">
        <v>6</v>
      </c>
      <c r="F3995">
        <v>4</v>
      </c>
      <c r="G3995" s="2">
        <v>2184</v>
      </c>
      <c r="H3995" t="s">
        <v>4942</v>
      </c>
      <c r="I3995" t="s">
        <v>45</v>
      </c>
      <c r="J3995" s="5">
        <v>11221</v>
      </c>
      <c r="K3995" s="8" t="str">
        <f>VLOOKUP($B3995,Sheet1!A:E,3,FALSE)</f>
        <v>Bedford-Stuyvesant</v>
      </c>
      <c r="L3995" s="8" t="str">
        <f>VLOOKUP($B3995,Sheet1!A:E,4,FALSE)</f>
        <v>C+</v>
      </c>
      <c r="M3995">
        <v>-73.927244799999997</v>
      </c>
      <c r="N3995">
        <v>40.687870099999998</v>
      </c>
      <c r="O3995" s="13">
        <f>VLOOKUP($B3995,Sheet2!A:F,6,FALSE)</f>
        <v>5.1977930682431897</v>
      </c>
      <c r="P3995" s="1">
        <v>299800</v>
      </c>
      <c r="Q3995" s="3">
        <v>6.7500000000000004E-2</v>
      </c>
      <c r="R3995">
        <v>30</v>
      </c>
      <c r="S3995" s="1">
        <v>1199200</v>
      </c>
      <c r="T3995" s="1">
        <v>7777.99</v>
      </c>
      <c r="U3995" s="1">
        <v>1522.16</v>
      </c>
      <c r="V3995" s="1">
        <v>312.29000000000002</v>
      </c>
      <c r="W3995" s="4">
        <v>600</v>
      </c>
      <c r="X3995" s="1">
        <v>10212.44</v>
      </c>
      <c r="Y3995">
        <v>12</v>
      </c>
      <c r="Z3995">
        <v>9</v>
      </c>
      <c r="AA3995" t="str">
        <f>VLOOKUP($B3995,Sheet1!A:E,5,FALSE)</f>
        <v>Bed-Stuy, Do or Die phrase, home of rappers Notorious B.I.G &amp; Jay Z, Options for soul food &amp; carribean foods.</v>
      </c>
    </row>
    <row r="3996" spans="1:27" x14ac:dyDescent="0.2">
      <c r="A3996">
        <v>4202</v>
      </c>
      <c r="B3996" t="s">
        <v>4943</v>
      </c>
      <c r="C3996" t="s">
        <v>26</v>
      </c>
      <c r="D3996" s="1">
        <v>650000</v>
      </c>
      <c r="E3996">
        <v>3</v>
      </c>
      <c r="F3996">
        <v>1</v>
      </c>
      <c r="G3996" s="2">
        <v>1050</v>
      </c>
      <c r="H3996" t="s">
        <v>4944</v>
      </c>
      <c r="I3996" t="s">
        <v>45</v>
      </c>
      <c r="J3996" s="5">
        <v>11225</v>
      </c>
      <c r="K3996" s="8" t="str">
        <f>VLOOKUP($B3996,Sheet1!A:E,3,FALSE)</f>
        <v>Prospect Park</v>
      </c>
      <c r="L3996" s="8" t="str">
        <f>VLOOKUP($B3996,Sheet1!A:E,4,FALSE)</f>
        <v>A</v>
      </c>
      <c r="M3996">
        <v>-73.953481800000006</v>
      </c>
      <c r="N3996">
        <v>40.6492401</v>
      </c>
      <c r="O3996" s="13">
        <f>VLOOKUP($B3996,Sheet2!A:F,6,FALSE)</f>
        <v>7.0728675763056277</v>
      </c>
      <c r="P3996" s="1">
        <v>130000</v>
      </c>
      <c r="Q3996" s="3">
        <v>6.7500000000000004E-2</v>
      </c>
      <c r="R3996">
        <v>30</v>
      </c>
      <c r="S3996" s="1">
        <v>520000</v>
      </c>
      <c r="T3996" s="1">
        <v>3372.71</v>
      </c>
      <c r="U3996" s="1">
        <v>660.04</v>
      </c>
      <c r="V3996" s="1">
        <v>135.41999999999999</v>
      </c>
      <c r="W3996" s="4">
        <v>600</v>
      </c>
      <c r="X3996" s="1">
        <v>4768.17</v>
      </c>
      <c r="Y3996">
        <v>6</v>
      </c>
      <c r="Z3996">
        <v>9</v>
      </c>
      <c r="AA3996" t="str">
        <f>VLOOKUP($B3996,Sheet1!A:E,5,FALSE)</f>
        <v>"Central Park" of Brooklyn. </v>
      </c>
    </row>
    <row r="3997" spans="1:27" x14ac:dyDescent="0.2">
      <c r="A3997">
        <v>4203</v>
      </c>
      <c r="B3997" t="s">
        <v>4945</v>
      </c>
      <c r="C3997" t="s">
        <v>41</v>
      </c>
      <c r="D3997" s="1">
        <v>2550000</v>
      </c>
      <c r="E3997">
        <v>8</v>
      </c>
      <c r="F3997">
        <v>4</v>
      </c>
      <c r="G3997" s="2">
        <v>3900</v>
      </c>
      <c r="H3997" t="s">
        <v>4946</v>
      </c>
      <c r="I3997" t="s">
        <v>45</v>
      </c>
      <c r="J3997" s="5">
        <v>11215</v>
      </c>
      <c r="K3997" s="8" t="str">
        <f>VLOOKUP($B3997,Sheet1!A:E,3,FALSE)</f>
        <v>Park Slope</v>
      </c>
      <c r="L3997" s="8" t="str">
        <f>VLOOKUP($B3997,Sheet1!A:E,4,FALSE)</f>
        <v>A</v>
      </c>
      <c r="M3997">
        <v>-73.985673000000006</v>
      </c>
      <c r="N3997">
        <v>40.661674099999999</v>
      </c>
      <c r="O3997" s="13">
        <f>VLOOKUP($B3997,Sheet2!A:F,6,FALSE)</f>
        <v>6.0130622408315357</v>
      </c>
      <c r="P3997" s="1">
        <v>510000</v>
      </c>
      <c r="Q3997" s="3">
        <v>6.7500000000000004E-2</v>
      </c>
      <c r="R3997">
        <v>30</v>
      </c>
      <c r="S3997" s="1">
        <v>2040000</v>
      </c>
      <c r="T3997" s="1">
        <v>13231.4</v>
      </c>
      <c r="U3997" s="1">
        <v>2589.4</v>
      </c>
      <c r="V3997" s="1">
        <v>531.25</v>
      </c>
      <c r="W3997" s="4">
        <v>600</v>
      </c>
      <c r="X3997" s="1">
        <v>16952.05</v>
      </c>
      <c r="Y3997">
        <v>16</v>
      </c>
      <c r="Z3997">
        <v>16</v>
      </c>
      <c r="AA3997" t="str">
        <f>VLOOKUP($B3997,Sheet1!A:E,5,FALSE)</f>
        <v>Beautiful historic homes, Smith Street, Family friendly neighborhoods, near Prospect Park.</v>
      </c>
    </row>
    <row r="3998" spans="1:27" x14ac:dyDescent="0.2">
      <c r="A3998">
        <v>4204</v>
      </c>
      <c r="B3998" t="s">
        <v>4947</v>
      </c>
      <c r="C3998" t="s">
        <v>34</v>
      </c>
      <c r="D3998" s="1">
        <v>3200000</v>
      </c>
      <c r="E3998">
        <v>6</v>
      </c>
      <c r="F3998">
        <v>5</v>
      </c>
      <c r="G3998" s="2">
        <v>5000</v>
      </c>
      <c r="H3998" t="s">
        <v>531</v>
      </c>
      <c r="I3998" t="s">
        <v>28</v>
      </c>
      <c r="J3998" s="5">
        <v>10027</v>
      </c>
      <c r="K3998" s="8" t="str">
        <f>VLOOKUP($B3998,Sheet1!A:E,3,FALSE)</f>
        <v>Harlem</v>
      </c>
      <c r="L3998" s="8" t="str">
        <f>VLOOKUP($B3998,Sheet1!A:E,4,FALSE)</f>
        <v>C</v>
      </c>
      <c r="M3998">
        <v>-73.942353999999995</v>
      </c>
      <c r="N3998">
        <v>40.8079404</v>
      </c>
      <c r="O3998" s="13">
        <f>VLOOKUP($B3998,Sheet2!A:F,6,FALSE)</f>
        <v>4.663559664920756</v>
      </c>
      <c r="P3998" s="1">
        <v>640000</v>
      </c>
      <c r="Q3998" s="3">
        <v>6.7500000000000004E-2</v>
      </c>
      <c r="R3998">
        <v>30</v>
      </c>
      <c r="S3998" s="1">
        <v>2560000</v>
      </c>
      <c r="T3998" s="1">
        <v>16604.11</v>
      </c>
      <c r="U3998" s="1">
        <v>3249.44</v>
      </c>
      <c r="V3998" s="1">
        <v>666.67</v>
      </c>
      <c r="W3998" s="4">
        <v>600</v>
      </c>
      <c r="X3998" s="1">
        <v>21120.22</v>
      </c>
      <c r="Y3998">
        <v>12</v>
      </c>
      <c r="Z3998">
        <v>18</v>
      </c>
      <c r="AA3998" t="str">
        <f>VLOOKUP($B3998,Sheet1!A:E,5,FALSE)</f>
        <v>Rich African-American history and cultural landmarks such as Apollo Theather. </v>
      </c>
    </row>
    <row r="3999" spans="1:27" x14ac:dyDescent="0.2">
      <c r="A3999">
        <v>4205</v>
      </c>
      <c r="B3999" t="s">
        <v>4948</v>
      </c>
      <c r="C3999" t="s">
        <v>26</v>
      </c>
      <c r="D3999" s="1">
        <v>1999999</v>
      </c>
      <c r="E3999">
        <v>4</v>
      </c>
      <c r="F3999">
        <v>4</v>
      </c>
      <c r="G3999" s="2">
        <v>2743</v>
      </c>
      <c r="H3999" t="s">
        <v>39</v>
      </c>
      <c r="I3999" t="s">
        <v>28</v>
      </c>
      <c r="J3999" s="5">
        <v>10024</v>
      </c>
      <c r="K3999" s="8" t="str">
        <f>VLOOKUP($B3999,Sheet1!A:E,3,FALSE)</f>
        <v>Upper West Side</v>
      </c>
      <c r="L3999" s="8" t="str">
        <f>VLOOKUP($B3999,Sheet1!A:E,4,FALSE)</f>
        <v>A</v>
      </c>
      <c r="M3999">
        <v>-73.976971300000002</v>
      </c>
      <c r="N3999">
        <v>40.789503400000001</v>
      </c>
      <c r="O3999" s="13">
        <f>VLOOKUP($B3999,Sheet2!A:F,6,FALSE)</f>
        <v>2.8423204919445162</v>
      </c>
      <c r="P3999" s="1">
        <v>399999.8</v>
      </c>
      <c r="Q3999" s="3">
        <v>6.7500000000000004E-2</v>
      </c>
      <c r="R3999">
        <v>30</v>
      </c>
      <c r="S3999" s="1">
        <v>1599999.2</v>
      </c>
      <c r="T3999" s="1">
        <v>10377.56</v>
      </c>
      <c r="U3999" s="1">
        <v>2030.9</v>
      </c>
      <c r="V3999" s="1">
        <v>416.67</v>
      </c>
      <c r="W3999" s="4">
        <v>550</v>
      </c>
      <c r="X3999" s="1">
        <v>13375.13</v>
      </c>
      <c r="Y3999">
        <v>8</v>
      </c>
      <c r="Z3999">
        <v>11</v>
      </c>
      <c r="AA3999" t="str">
        <f>VLOOKUP($B3999,Sheet1!A:E,5,FALSE)</f>
        <v>Western edge of Central Park, Lincoln Center, affluent area.</v>
      </c>
    </row>
    <row r="4000" spans="1:27" x14ac:dyDescent="0.2">
      <c r="A4000">
        <v>4206</v>
      </c>
      <c r="B4000" t="s">
        <v>4949</v>
      </c>
      <c r="C4000" t="s">
        <v>26</v>
      </c>
      <c r="D4000" s="1">
        <v>460000</v>
      </c>
      <c r="E4000">
        <v>1</v>
      </c>
      <c r="F4000">
        <v>1</v>
      </c>
      <c r="G4000">
        <v>518</v>
      </c>
      <c r="H4000" t="s">
        <v>39</v>
      </c>
      <c r="I4000" t="s">
        <v>45</v>
      </c>
      <c r="J4000" s="5">
        <v>11235</v>
      </c>
      <c r="K4000" s="8" t="str">
        <f>VLOOKUP($B4000,Sheet1!A:E,3,FALSE)</f>
        <v>Brighton Beach</v>
      </c>
      <c r="L4000" s="8" t="str">
        <f>VLOOKUP($B4000,Sheet1!A:E,4,FALSE)</f>
        <v>B</v>
      </c>
      <c r="M4000">
        <v>-73.951444199999997</v>
      </c>
      <c r="N4000">
        <v>40.586975899999999</v>
      </c>
      <c r="O4000" s="13">
        <f>VLOOKUP($B4000,Sheet2!A:F,6,FALSE)</f>
        <v>11.30915753384193</v>
      </c>
      <c r="P4000" s="1">
        <v>92000</v>
      </c>
      <c r="Q4000" s="3">
        <v>6.7500000000000004E-2</v>
      </c>
      <c r="R4000">
        <v>30</v>
      </c>
      <c r="S4000" s="1">
        <v>368000</v>
      </c>
      <c r="T4000" s="1">
        <v>2386.84</v>
      </c>
      <c r="U4000" s="1">
        <v>467.11</v>
      </c>
      <c r="V4000" s="1">
        <v>95.83</v>
      </c>
      <c r="W4000" s="4">
        <v>375</v>
      </c>
      <c r="X4000" s="1">
        <v>3324.78</v>
      </c>
      <c r="Y4000">
        <v>2</v>
      </c>
      <c r="Z4000">
        <v>4</v>
      </c>
      <c r="AA4000" t="str">
        <f>VLOOKUP($B4000,Sheet1!A:E,5,FALSE)</f>
        <v>Large Russian-speaking community and boardwalk with beach access.</v>
      </c>
    </row>
    <row r="4001" spans="1:27" x14ac:dyDescent="0.2">
      <c r="A4001">
        <v>4207</v>
      </c>
      <c r="B4001" t="s">
        <v>4950</v>
      </c>
      <c r="C4001" t="s">
        <v>26</v>
      </c>
      <c r="D4001" s="1">
        <v>1395000</v>
      </c>
      <c r="E4001">
        <v>2</v>
      </c>
      <c r="F4001">
        <v>2</v>
      </c>
      <c r="G4001" s="2">
        <v>1003</v>
      </c>
      <c r="H4001" t="s">
        <v>69</v>
      </c>
      <c r="I4001" t="s">
        <v>45</v>
      </c>
      <c r="J4001" s="5">
        <v>11205</v>
      </c>
      <c r="K4001" s="8" t="str">
        <f>VLOOKUP($B4001,Sheet1!A:E,3,FALSE)</f>
        <v>Bedford-Stuyvesant</v>
      </c>
      <c r="L4001" s="8" t="str">
        <f>VLOOKUP($B4001,Sheet1!A:E,4,FALSE)</f>
        <v>C+</v>
      </c>
      <c r="M4001">
        <v>-73.961124100000006</v>
      </c>
      <c r="N4001">
        <v>40.6930476</v>
      </c>
      <c r="O4001" s="13">
        <f>VLOOKUP($B4001,Sheet2!A:F,6,FALSE)</f>
        <v>4.0542335433492278</v>
      </c>
      <c r="P4001" s="1">
        <v>279000</v>
      </c>
      <c r="Q4001" s="3">
        <v>6.7500000000000004E-2</v>
      </c>
      <c r="R4001">
        <v>30</v>
      </c>
      <c r="S4001" s="1">
        <v>1116000</v>
      </c>
      <c r="T4001" s="1">
        <v>7238.35</v>
      </c>
      <c r="U4001" s="1">
        <v>1416.55</v>
      </c>
      <c r="V4001" s="1">
        <v>290.63</v>
      </c>
      <c r="W4001" s="4">
        <v>205</v>
      </c>
      <c r="X4001" s="1">
        <v>9150.5300000000007</v>
      </c>
      <c r="Y4001">
        <v>4</v>
      </c>
      <c r="Z4001">
        <v>6</v>
      </c>
      <c r="AA4001" t="str">
        <f>VLOOKUP($B4001,Sheet1!A:E,5,FALSE)</f>
        <v>Bed-Stuy, Do or Die phrase, home of rappers Notorious B.I.G &amp; Jay Z, Options for soul food &amp; carribean foods.</v>
      </c>
    </row>
    <row r="4002" spans="1:27" x14ac:dyDescent="0.2">
      <c r="A4002">
        <v>4208</v>
      </c>
      <c r="B4002" t="s">
        <v>4951</v>
      </c>
      <c r="C4002" t="s">
        <v>52</v>
      </c>
      <c r="D4002" s="1">
        <v>290000</v>
      </c>
      <c r="E4002">
        <v>1</v>
      </c>
      <c r="F4002">
        <v>1</v>
      </c>
      <c r="G4002" s="2">
        <v>2184</v>
      </c>
      <c r="H4002" t="s">
        <v>4944</v>
      </c>
      <c r="I4002" t="s">
        <v>65</v>
      </c>
      <c r="J4002" s="5">
        <v>11378</v>
      </c>
      <c r="K4002" s="8" t="str">
        <f>VLOOKUP($B4002,Sheet1!A:E,3,FALSE)</f>
        <v>Maspeth</v>
      </c>
      <c r="L4002" s="8" t="str">
        <f>VLOOKUP($B4002,Sheet1!A:E,4,FALSE)</f>
        <v>B</v>
      </c>
      <c r="M4002">
        <v>-73.818510000000003</v>
      </c>
      <c r="N4002">
        <v>40.729859900000001</v>
      </c>
      <c r="O4002" s="13">
        <f>VLOOKUP($B4002,Sheet2!A:F,6,FALSE)</f>
        <v>8.8577423067483405</v>
      </c>
      <c r="P4002" s="1">
        <v>58000</v>
      </c>
      <c r="Q4002" s="3">
        <v>6.7500000000000004E-2</v>
      </c>
      <c r="R4002">
        <v>30</v>
      </c>
      <c r="S4002" s="1">
        <v>232000</v>
      </c>
      <c r="T4002" s="1">
        <v>1504.75</v>
      </c>
      <c r="U4002" s="1">
        <v>294.48</v>
      </c>
      <c r="V4002" s="1">
        <v>60.42</v>
      </c>
      <c r="W4002" s="4">
        <v>375</v>
      </c>
      <c r="X4002" s="1">
        <v>2234.64</v>
      </c>
      <c r="Y4002">
        <v>2</v>
      </c>
      <c r="Z4002">
        <v>18</v>
      </c>
      <c r="AA4002" t="str">
        <f>VLOOKUP($B4002,Sheet1!A:E,5,FALSE)</f>
        <v>Residential neighborhoods and industrial roots.</v>
      </c>
    </row>
    <row r="4003" spans="1:27" x14ac:dyDescent="0.2">
      <c r="A4003">
        <v>4209</v>
      </c>
      <c r="B4003" t="s">
        <v>4952</v>
      </c>
      <c r="C4003" t="s">
        <v>87</v>
      </c>
      <c r="D4003" s="1">
        <v>1990000</v>
      </c>
      <c r="E4003">
        <v>6</v>
      </c>
      <c r="F4003">
        <v>5</v>
      </c>
      <c r="G4003" s="2">
        <v>2100</v>
      </c>
      <c r="H4003" t="s">
        <v>2601</v>
      </c>
      <c r="I4003" t="s">
        <v>65</v>
      </c>
      <c r="J4003" s="5">
        <v>11361</v>
      </c>
      <c r="K4003" s="8" t="str">
        <f>VLOOKUP($B4003,Sheet1!A:E,3,FALSE)</f>
        <v>Bayside</v>
      </c>
      <c r="L4003" s="8" t="str">
        <f>VLOOKUP($B4003,Sheet1!A:E,4,FALSE)</f>
        <v>A</v>
      </c>
      <c r="M4003">
        <v>-73.777501900000004</v>
      </c>
      <c r="N4003">
        <v>40.7556078</v>
      </c>
      <c r="O4003" s="13">
        <f>VLOOKUP($B4003,Sheet2!A:F,6,FALSE)</f>
        <v>10.92086273959578</v>
      </c>
      <c r="P4003" s="1">
        <v>398000</v>
      </c>
      <c r="Q4003" s="3">
        <v>6.7500000000000004E-2</v>
      </c>
      <c r="R4003">
        <v>30</v>
      </c>
      <c r="S4003" s="1">
        <v>1592000</v>
      </c>
      <c r="T4003" s="1">
        <v>10325.68</v>
      </c>
      <c r="U4003" s="1">
        <v>2020.75</v>
      </c>
      <c r="V4003" s="1">
        <v>414.58</v>
      </c>
      <c r="W4003" s="4">
        <v>3000</v>
      </c>
      <c r="X4003" s="1">
        <v>15761.01</v>
      </c>
      <c r="Y4003">
        <v>12</v>
      </c>
      <c r="Z4003">
        <v>8</v>
      </c>
      <c r="AA4003" t="str">
        <f>VLOOKUP($B4003,Sheet1!A:E,5,FALSE)</f>
        <v>Suburban style homes in Northeast Queens, large Korean community, with its most commerical street being Bell Boulevard</v>
      </c>
    </row>
    <row r="4004" spans="1:27" x14ac:dyDescent="0.2">
      <c r="A4004">
        <v>4210</v>
      </c>
      <c r="B4004" t="s">
        <v>4953</v>
      </c>
      <c r="C4004" t="s">
        <v>41</v>
      </c>
      <c r="D4004" s="1">
        <v>2980000</v>
      </c>
      <c r="E4004">
        <v>6</v>
      </c>
      <c r="F4004">
        <v>3</v>
      </c>
      <c r="G4004" s="2">
        <v>3210</v>
      </c>
      <c r="H4004" t="s">
        <v>123</v>
      </c>
      <c r="I4004" t="s">
        <v>45</v>
      </c>
      <c r="J4004" s="5">
        <v>11215</v>
      </c>
      <c r="K4004" s="8" t="str">
        <f>VLOOKUP($B4004,Sheet1!A:E,3,FALSE)</f>
        <v>Park Slope</v>
      </c>
      <c r="L4004" s="8" t="str">
        <f>VLOOKUP($B4004,Sheet1!A:E,4,FALSE)</f>
        <v>A</v>
      </c>
      <c r="M4004">
        <v>-73.976275900000005</v>
      </c>
      <c r="N4004">
        <v>40.657771199999999</v>
      </c>
      <c r="O4004" s="13">
        <f>VLOOKUP($B4004,Sheet2!A:F,6,FALSE)</f>
        <v>6.3007108616431404</v>
      </c>
      <c r="P4004" s="1">
        <v>596000</v>
      </c>
      <c r="Q4004" s="3">
        <v>6.7500000000000004E-2</v>
      </c>
      <c r="R4004">
        <v>30</v>
      </c>
      <c r="S4004" s="1">
        <v>2384000</v>
      </c>
      <c r="T4004" s="1">
        <v>15462.58</v>
      </c>
      <c r="U4004" s="1">
        <v>3026.04</v>
      </c>
      <c r="V4004" s="1">
        <v>620.83000000000004</v>
      </c>
      <c r="W4004" s="4">
        <v>375</v>
      </c>
      <c r="X4004" s="1">
        <v>19484.45</v>
      </c>
      <c r="Y4004">
        <v>12</v>
      </c>
      <c r="Z4004">
        <v>16</v>
      </c>
      <c r="AA4004" t="str">
        <f>VLOOKUP($B4004,Sheet1!A:E,5,FALSE)</f>
        <v>Beautiful historic homes, Smith Street, Family friendly neighborhoods, near Prospect Park.</v>
      </c>
    </row>
    <row r="4005" spans="1:27" x14ac:dyDescent="0.2">
      <c r="A4005">
        <v>4211</v>
      </c>
      <c r="B4005" t="s">
        <v>4954</v>
      </c>
      <c r="C4005" t="s">
        <v>34</v>
      </c>
      <c r="D4005" s="1">
        <v>3498000</v>
      </c>
      <c r="E4005">
        <v>2</v>
      </c>
      <c r="F4005">
        <v>2</v>
      </c>
      <c r="G4005" s="2">
        <v>2046</v>
      </c>
      <c r="H4005" t="s">
        <v>69</v>
      </c>
      <c r="I4005" t="s">
        <v>28</v>
      </c>
      <c r="J4005" s="5">
        <v>10013</v>
      </c>
      <c r="K4005" s="8" t="str">
        <f>VLOOKUP($B4005,Sheet1!A:E,3,FALSE)</f>
        <v>Tribeca</v>
      </c>
      <c r="L4005" s="8" t="str">
        <f>VLOOKUP($B4005,Sheet1!A:E,4,FALSE)</f>
        <v>A</v>
      </c>
      <c r="M4005">
        <v>-74.008024000000006</v>
      </c>
      <c r="N4005">
        <v>40.718456199999999</v>
      </c>
      <c r="O4005" s="13">
        <f>VLOOKUP($B4005,Sheet2!A:F,6,FALSE)</f>
        <v>2.4074057628121852</v>
      </c>
      <c r="P4005" s="1">
        <v>699600</v>
      </c>
      <c r="Q4005" s="3">
        <v>6.7500000000000004E-2</v>
      </c>
      <c r="R4005">
        <v>30</v>
      </c>
      <c r="S4005" s="1">
        <v>2798400</v>
      </c>
      <c r="T4005" s="1">
        <v>18150.37</v>
      </c>
      <c r="U4005" s="1">
        <v>3552.04</v>
      </c>
      <c r="V4005" s="1">
        <v>728.75</v>
      </c>
      <c r="W4005" s="4">
        <v>600</v>
      </c>
      <c r="X4005" s="1">
        <v>23031.16</v>
      </c>
      <c r="Y4005">
        <v>4</v>
      </c>
      <c r="Z4005">
        <v>13</v>
      </c>
      <c r="AA4005" t="str">
        <f>VLOOKUP($B4005,Sheet1!A:E,5,FALSE)</f>
        <v>Upscale residences, celebrity residents,  Tribeca Film Festival, converted warehouse architecture.</v>
      </c>
    </row>
    <row r="4006" spans="1:27" x14ac:dyDescent="0.2">
      <c r="A4006">
        <v>4212</v>
      </c>
      <c r="B4006" t="s">
        <v>4955</v>
      </c>
      <c r="C4006" t="s">
        <v>34</v>
      </c>
      <c r="D4006" s="1">
        <v>2595000</v>
      </c>
      <c r="E4006">
        <v>7</v>
      </c>
      <c r="F4006">
        <v>6</v>
      </c>
      <c r="G4006" s="2">
        <v>4950</v>
      </c>
      <c r="H4006" t="s">
        <v>4956</v>
      </c>
      <c r="I4006" t="s">
        <v>36</v>
      </c>
      <c r="J4006" s="5">
        <v>10309</v>
      </c>
      <c r="K4006" s="8" t="str">
        <f>VLOOKUP($B4006,Sheet1!A:E,3,FALSE)</f>
        <v>South Shore</v>
      </c>
      <c r="L4006" s="8" t="str">
        <f>VLOOKUP($B4006,Sheet1!A:E,4,FALSE)</f>
        <v>B</v>
      </c>
      <c r="M4006">
        <v>-74.224418499999999</v>
      </c>
      <c r="N4006">
        <v>40.518484100000002</v>
      </c>
      <c r="O4006" s="13">
        <f>VLOOKUP($B4006,Sheet2!A:F,6,FALSE)</f>
        <v>20.259039270130192</v>
      </c>
      <c r="P4006" s="1">
        <v>519000</v>
      </c>
      <c r="Q4006" s="3">
        <v>6.7500000000000004E-2</v>
      </c>
      <c r="R4006">
        <v>30</v>
      </c>
      <c r="S4006" s="1">
        <v>2076000</v>
      </c>
      <c r="T4006" s="1">
        <v>13464.9</v>
      </c>
      <c r="U4006" s="1">
        <v>2635.09</v>
      </c>
      <c r="V4006" s="1">
        <v>540.63</v>
      </c>
      <c r="W4006" s="4">
        <v>375</v>
      </c>
      <c r="X4006" s="1">
        <v>17015.61</v>
      </c>
      <c r="Y4006">
        <v>14</v>
      </c>
      <c r="Z4006">
        <v>15</v>
      </c>
      <c r="AA4006" t="str">
        <f>VLOOKUP($B4006,Sheet1!A:E,5,FALSE)</f>
        <v>Southern coastline of Long island, costal communities &amp; beaches such as Long Beach, Jones Beach, Fire Island, Hempstead.</v>
      </c>
    </row>
    <row r="4007" spans="1:27" x14ac:dyDescent="0.2">
      <c r="A4007">
        <v>4213</v>
      </c>
      <c r="B4007" t="s">
        <v>4957</v>
      </c>
      <c r="C4007" t="s">
        <v>188</v>
      </c>
      <c r="D4007" s="1">
        <v>599889</v>
      </c>
      <c r="E4007">
        <v>2</v>
      </c>
      <c r="F4007">
        <v>2</v>
      </c>
      <c r="G4007" s="2">
        <v>2184</v>
      </c>
      <c r="H4007" t="s">
        <v>325</v>
      </c>
      <c r="I4007" t="s">
        <v>65</v>
      </c>
      <c r="J4007" s="5">
        <v>11413</v>
      </c>
      <c r="K4007" s="8" t="str">
        <f>VLOOKUP($B4007,Sheet1!A:E,3,FALSE)</f>
        <v>Springfield Gardens</v>
      </c>
      <c r="L4007" s="8" t="str">
        <f>VLOOKUP($B4007,Sheet1!A:E,4,FALSE)</f>
        <v>B</v>
      </c>
      <c r="M4007">
        <v>-73.752865099999994</v>
      </c>
      <c r="N4007">
        <v>40.678234699999997</v>
      </c>
      <c r="O4007" s="13">
        <f>VLOOKUP($B4007,Sheet2!A:F,6,FALSE)</f>
        <v>13.146141835554539</v>
      </c>
      <c r="P4007" s="1">
        <v>119977.8</v>
      </c>
      <c r="Q4007" s="3">
        <v>6.7500000000000004E-2</v>
      </c>
      <c r="R4007">
        <v>30</v>
      </c>
      <c r="S4007" s="1">
        <v>479911.2</v>
      </c>
      <c r="T4007" s="1">
        <v>3112.69</v>
      </c>
      <c r="U4007" s="1">
        <v>609.16</v>
      </c>
      <c r="V4007" s="1">
        <v>124.98</v>
      </c>
      <c r="W4007" s="4">
        <v>600</v>
      </c>
      <c r="X4007" s="1">
        <v>4446.83</v>
      </c>
      <c r="Y4007">
        <v>4</v>
      </c>
      <c r="Z4007">
        <v>14</v>
      </c>
      <c r="AA4007" t="str">
        <f>VLOOKUP($B4007,Sheet1!A:E,5,FALSE)</f>
        <v>Residential character and diverse community.</v>
      </c>
    </row>
    <row r="4008" spans="1:27" x14ac:dyDescent="0.2">
      <c r="A4008">
        <v>4214</v>
      </c>
      <c r="B4008" t="s">
        <v>4958</v>
      </c>
      <c r="C4008" t="s">
        <v>26</v>
      </c>
      <c r="D4008" s="1">
        <v>3995000</v>
      </c>
      <c r="E4008">
        <v>2</v>
      </c>
      <c r="F4008">
        <v>2</v>
      </c>
      <c r="G4008" s="2">
        <v>1283</v>
      </c>
      <c r="H4008" t="s">
        <v>42</v>
      </c>
      <c r="I4008" t="s">
        <v>28</v>
      </c>
      <c r="J4008" s="5">
        <v>10019</v>
      </c>
      <c r="K4008" s="8" t="str">
        <f>VLOOKUP($B4008,Sheet1!A:E,3,FALSE)</f>
        <v>Chelsea</v>
      </c>
      <c r="L4008" s="8" t="str">
        <f>VLOOKUP($B4008,Sheet1!A:E,4,FALSE)</f>
        <v>A</v>
      </c>
      <c r="M4008">
        <v>-73.983516899999998</v>
      </c>
      <c r="N4008">
        <v>40.7680474</v>
      </c>
      <c r="O4008" s="13">
        <f>VLOOKUP($B4008,Sheet2!A:F,6,FALSE)</f>
        <v>1.3307344079269769</v>
      </c>
      <c r="P4008" s="1">
        <v>799000</v>
      </c>
      <c r="Q4008" s="3">
        <v>6.7500000000000004E-2</v>
      </c>
      <c r="R4008">
        <v>30</v>
      </c>
      <c r="S4008" s="1">
        <v>3196000</v>
      </c>
      <c r="T4008" s="1">
        <v>20729.2</v>
      </c>
      <c r="U4008" s="1">
        <v>4056.72</v>
      </c>
      <c r="V4008" s="1">
        <v>832.29</v>
      </c>
      <c r="W4008" s="4">
        <v>205</v>
      </c>
      <c r="X4008" s="1">
        <v>25823.21</v>
      </c>
      <c r="Y4008">
        <v>4</v>
      </c>
      <c r="Z4008">
        <v>8</v>
      </c>
      <c r="AA4008" t="str">
        <f>VLOOKUP($B4008,Sheet1!A:E,5,FALSE)</f>
        <v>Luxury Highrises, premier neighborhood with upscale resturants and shops; Previously a LGBTQ hub.</v>
      </c>
    </row>
    <row r="4009" spans="1:27" x14ac:dyDescent="0.2">
      <c r="A4009">
        <v>4215</v>
      </c>
      <c r="B4009" t="s">
        <v>4959</v>
      </c>
      <c r="C4009" t="s">
        <v>87</v>
      </c>
      <c r="D4009" s="1">
        <v>589000</v>
      </c>
      <c r="E4009">
        <v>3</v>
      </c>
      <c r="F4009">
        <v>2.5</v>
      </c>
      <c r="G4009" s="2">
        <v>1560</v>
      </c>
      <c r="H4009" t="s">
        <v>1477</v>
      </c>
      <c r="I4009" t="s">
        <v>45</v>
      </c>
      <c r="J4009" s="5">
        <v>11208</v>
      </c>
      <c r="K4009" s="8" t="str">
        <f>VLOOKUP($B4009,Sheet1!A:E,3,FALSE)</f>
        <v>East New York</v>
      </c>
      <c r="L4009" s="8" t="str">
        <f>VLOOKUP($B4009,Sheet1!A:E,4,FALSE)</f>
        <v>D+</v>
      </c>
      <c r="M4009">
        <v>-73.878763399999997</v>
      </c>
      <c r="N4009">
        <v>40.675893199999997</v>
      </c>
      <c r="O4009" s="13">
        <f>VLOOKUP($B4009,Sheet2!A:F,6,FALSE)</f>
        <v>7.529011062823451</v>
      </c>
      <c r="P4009" s="1">
        <v>117800</v>
      </c>
      <c r="Q4009" s="3">
        <v>6.7500000000000004E-2</v>
      </c>
      <c r="R4009">
        <v>30</v>
      </c>
      <c r="S4009" s="1">
        <v>471200</v>
      </c>
      <c r="T4009" s="1">
        <v>3056.19</v>
      </c>
      <c r="U4009" s="1">
        <v>598.1</v>
      </c>
      <c r="V4009" s="1">
        <v>122.71</v>
      </c>
      <c r="W4009" s="4">
        <v>600</v>
      </c>
      <c r="X4009" s="1">
        <v>4377</v>
      </c>
      <c r="Y4009">
        <v>6</v>
      </c>
      <c r="Z4009">
        <v>9</v>
      </c>
      <c r="AA4009" t="str">
        <f>VLOOKUP($B4009,Sheet1!A:E,5,FALSE)</f>
        <v>High Violence, Drug abuse, and Crime. Recovering neighborhood Urban Revitalization Projects with many community gardens &amp;Green Spaces. </v>
      </c>
    </row>
    <row r="4010" spans="1:27" x14ac:dyDescent="0.2">
      <c r="A4010">
        <v>4216</v>
      </c>
      <c r="B4010" t="s">
        <v>4960</v>
      </c>
      <c r="C4010" t="s">
        <v>52</v>
      </c>
      <c r="D4010" s="1">
        <v>1139000</v>
      </c>
      <c r="E4010">
        <v>3</v>
      </c>
      <c r="F4010">
        <v>2</v>
      </c>
      <c r="G4010" s="2">
        <v>1800</v>
      </c>
      <c r="H4010" t="s">
        <v>1765</v>
      </c>
      <c r="I4010" t="s">
        <v>65</v>
      </c>
      <c r="J4010" s="5">
        <v>11375</v>
      </c>
      <c r="K4010" s="8" t="str">
        <f>VLOOKUP($B4010,Sheet1!A:E,3,FALSE)</f>
        <v>Forest Hills</v>
      </c>
      <c r="L4010" s="8" t="str">
        <f>VLOOKUP($B4010,Sheet1!A:E,4,FALSE)</f>
        <v>A</v>
      </c>
      <c r="M4010">
        <v>-73.839838700000001</v>
      </c>
      <c r="N4010">
        <v>40.720129200000002</v>
      </c>
      <c r="O4010" s="13">
        <f>VLOOKUP($B4010,Sheet2!A:F,6,FALSE)</f>
        <v>7.8939634854302154</v>
      </c>
      <c r="P4010" s="1">
        <v>227800</v>
      </c>
      <c r="Q4010" s="3">
        <v>6.7500000000000004E-2</v>
      </c>
      <c r="R4010">
        <v>30</v>
      </c>
      <c r="S4010" s="1">
        <v>911200</v>
      </c>
      <c r="T4010" s="1">
        <v>5910.03</v>
      </c>
      <c r="U4010" s="1">
        <v>1156.5999999999999</v>
      </c>
      <c r="V4010" s="1">
        <v>237.29</v>
      </c>
      <c r="W4010" s="4">
        <v>205</v>
      </c>
      <c r="X4010" s="1">
        <v>7508.92</v>
      </c>
      <c r="Y4010">
        <v>6</v>
      </c>
      <c r="Z4010">
        <v>11</v>
      </c>
      <c r="AA4010" t="str">
        <f>VLOOKUP($B4010,Sheet1!A:E,5,FALSE)</f>
        <v>Forest Hills Stadium - historic concert venue, commuter friendly from Manhattan.</v>
      </c>
    </row>
    <row r="4011" spans="1:27" x14ac:dyDescent="0.2">
      <c r="A4011">
        <v>4217</v>
      </c>
      <c r="B4011" t="s">
        <v>4961</v>
      </c>
      <c r="C4011" t="s">
        <v>87</v>
      </c>
      <c r="D4011" s="1">
        <v>4500000</v>
      </c>
      <c r="E4011">
        <v>3</v>
      </c>
      <c r="F4011">
        <v>5</v>
      </c>
      <c r="G4011" s="2">
        <v>4725</v>
      </c>
      <c r="H4011" t="s">
        <v>427</v>
      </c>
      <c r="I4011" t="s">
        <v>45</v>
      </c>
      <c r="J4011" s="5">
        <v>11222</v>
      </c>
      <c r="K4011" s="8" t="str">
        <f>VLOOKUP($B4011,Sheet1!A:E,3,FALSE)</f>
        <v>Green Point</v>
      </c>
      <c r="L4011" s="8" t="str">
        <f>VLOOKUP($B4011,Sheet1!A:E,4,FALSE)</f>
        <v>A+</v>
      </c>
      <c r="M4011">
        <v>-73.943742299999997</v>
      </c>
      <c r="N4011">
        <v>40.7258858</v>
      </c>
      <c r="O4011" s="13">
        <f>VLOOKUP($B4011,Sheet2!A:F,6,FALSE)</f>
        <v>2.7001446141316832</v>
      </c>
      <c r="P4011" s="1">
        <v>900000</v>
      </c>
      <c r="Q4011" s="3">
        <v>6.7500000000000004E-2</v>
      </c>
      <c r="R4011">
        <v>30</v>
      </c>
      <c r="S4011" s="1">
        <v>3600000</v>
      </c>
      <c r="T4011" s="1">
        <v>23349.53</v>
      </c>
      <c r="U4011" s="1">
        <v>4569.53</v>
      </c>
      <c r="V4011" s="1">
        <v>937.5</v>
      </c>
      <c r="W4011" s="4">
        <v>205</v>
      </c>
      <c r="X4011" s="1">
        <v>29061.56</v>
      </c>
      <c r="Y4011">
        <v>6</v>
      </c>
      <c r="Z4011">
        <v>17</v>
      </c>
      <c r="AA4011" t="str">
        <f>VLOOKUP($B4011,Sheet1!A:E,5,FALSE)</f>
        <v>Polish-American community by McCarren Park.</v>
      </c>
    </row>
    <row r="4012" spans="1:27" x14ac:dyDescent="0.2">
      <c r="A4012">
        <v>4218</v>
      </c>
      <c r="B4012" t="s">
        <v>4962</v>
      </c>
      <c r="C4012" t="s">
        <v>26</v>
      </c>
      <c r="D4012" s="1">
        <v>2695000</v>
      </c>
      <c r="E4012">
        <v>2</v>
      </c>
      <c r="F4012">
        <v>2</v>
      </c>
      <c r="G4012" s="2">
        <v>1927</v>
      </c>
      <c r="H4012" t="s">
        <v>4862</v>
      </c>
      <c r="I4012" t="s">
        <v>45</v>
      </c>
      <c r="J4012" s="5">
        <v>11215</v>
      </c>
      <c r="K4012" s="8" t="str">
        <f>VLOOKUP($B4012,Sheet1!A:E,3,FALSE)</f>
        <v>Park Slope</v>
      </c>
      <c r="L4012" s="8" t="str">
        <f>VLOOKUP($B4012,Sheet1!A:E,4,FALSE)</f>
        <v>A</v>
      </c>
      <c r="M4012">
        <v>-73.986802999999995</v>
      </c>
      <c r="N4012">
        <v>40.677514000000002</v>
      </c>
      <c r="O4012" s="13">
        <f>VLOOKUP($B4012,Sheet2!A:F,6,FALSE)</f>
        <v>4.9205975529179478</v>
      </c>
      <c r="P4012" s="1">
        <v>539000</v>
      </c>
      <c r="Q4012" s="3">
        <v>6.7500000000000004E-2</v>
      </c>
      <c r="R4012">
        <v>30</v>
      </c>
      <c r="S4012" s="1">
        <v>2156000</v>
      </c>
      <c r="T4012" s="1">
        <v>13983.77</v>
      </c>
      <c r="U4012" s="1">
        <v>2736.64</v>
      </c>
      <c r="V4012" s="1">
        <v>561.46</v>
      </c>
      <c r="W4012" s="4">
        <v>205</v>
      </c>
      <c r="X4012" s="1">
        <v>17486.87</v>
      </c>
      <c r="Y4012">
        <v>4</v>
      </c>
      <c r="Z4012">
        <v>12</v>
      </c>
      <c r="AA4012" t="str">
        <f>VLOOKUP($B4012,Sheet1!A:E,5,FALSE)</f>
        <v>Beautiful historic homes, Smith Street, Family friendly neighborhoods, near Prospect Park.</v>
      </c>
    </row>
    <row r="4013" spans="1:27" x14ac:dyDescent="0.2">
      <c r="A4013">
        <v>4219</v>
      </c>
      <c r="B4013" t="s">
        <v>4963</v>
      </c>
      <c r="C4013" t="s">
        <v>52</v>
      </c>
      <c r="D4013" s="1">
        <v>125000</v>
      </c>
      <c r="E4013">
        <v>1</v>
      </c>
      <c r="F4013">
        <v>1</v>
      </c>
      <c r="G4013">
        <v>728</v>
      </c>
      <c r="H4013" t="s">
        <v>39</v>
      </c>
      <c r="I4013" t="s">
        <v>54</v>
      </c>
      <c r="J4013" s="5">
        <v>10462</v>
      </c>
      <c r="K4013" s="8" t="str">
        <f>VLOOKUP($B4013,Sheet1!A:E,3,FALSE)</f>
        <v>Castle Hill</v>
      </c>
      <c r="L4013" s="8" t="str">
        <f>VLOOKUP($B4013,Sheet1!A:E,4,FALSE)</f>
        <v>C</v>
      </c>
      <c r="M4013">
        <v>-73.868875099999997</v>
      </c>
      <c r="N4013">
        <v>40.856069900000001</v>
      </c>
      <c r="O4013" s="13">
        <f>VLOOKUP($B4013,Sheet2!A:F,6,FALSE)</f>
        <v>9.5980078864722991</v>
      </c>
      <c r="P4013" s="1">
        <v>25000</v>
      </c>
      <c r="Q4013" s="3">
        <v>6.7500000000000004E-2</v>
      </c>
      <c r="R4013">
        <v>30</v>
      </c>
      <c r="S4013" s="1">
        <v>100000</v>
      </c>
      <c r="T4013" s="1">
        <v>648.6</v>
      </c>
      <c r="U4013" s="1">
        <v>126.93</v>
      </c>
      <c r="V4013" s="1">
        <v>26.04</v>
      </c>
      <c r="W4013" s="4">
        <v>375</v>
      </c>
      <c r="X4013" s="1">
        <v>1176.57</v>
      </c>
      <c r="Y4013">
        <v>2</v>
      </c>
      <c r="Z4013">
        <v>6</v>
      </c>
      <c r="AA4013" t="str">
        <f>VLOOKUP($B4013,Sheet1!A:E,5,FALSE)</f>
        <v>Residential neighborhood, suburban feeling, with scenic waterfront views.</v>
      </c>
    </row>
    <row r="4014" spans="1:27" x14ac:dyDescent="0.2">
      <c r="A4014">
        <v>4220</v>
      </c>
      <c r="B4014" t="s">
        <v>4964</v>
      </c>
      <c r="C4014" t="s">
        <v>26</v>
      </c>
      <c r="D4014" s="1">
        <v>625000</v>
      </c>
      <c r="E4014">
        <v>1</v>
      </c>
      <c r="F4014">
        <v>1</v>
      </c>
      <c r="G4014">
        <v>692</v>
      </c>
      <c r="H4014" t="s">
        <v>504</v>
      </c>
      <c r="I4014" t="s">
        <v>28</v>
      </c>
      <c r="J4014" s="5">
        <v>10030</v>
      </c>
      <c r="K4014" s="8" t="str">
        <f>VLOOKUP($B4014,Sheet1!A:E,3,FALSE)</f>
        <v>Harlem</v>
      </c>
      <c r="L4014" s="8" t="str">
        <f>VLOOKUP($B4014,Sheet1!A:E,4,FALSE)</f>
        <v>C</v>
      </c>
      <c r="M4014">
        <v>-73.947356900000003</v>
      </c>
      <c r="N4014">
        <v>40.816653500000001</v>
      </c>
      <c r="O4014" s="13">
        <f>VLOOKUP($B4014,Sheet2!A:F,6,FALSE)</f>
        <v>5.0890534342883926</v>
      </c>
      <c r="P4014" s="1">
        <v>125000</v>
      </c>
      <c r="Q4014" s="3">
        <v>6.7500000000000004E-2</v>
      </c>
      <c r="R4014">
        <v>30</v>
      </c>
      <c r="S4014" s="1">
        <v>500000</v>
      </c>
      <c r="T4014" s="1">
        <v>3242.99</v>
      </c>
      <c r="U4014" s="1">
        <v>634.66</v>
      </c>
      <c r="V4014" s="1">
        <v>130.21</v>
      </c>
      <c r="W4014" s="4">
        <v>3000</v>
      </c>
      <c r="X4014" s="1">
        <v>7007.86</v>
      </c>
      <c r="Y4014">
        <v>2</v>
      </c>
      <c r="Z4014">
        <v>6</v>
      </c>
      <c r="AA4014" t="str">
        <f>VLOOKUP($B4014,Sheet1!A:E,5,FALSE)</f>
        <v>Rich African-American history and cultural landmarks such as Apollo Theather. </v>
      </c>
    </row>
    <row r="4015" spans="1:27" x14ac:dyDescent="0.2">
      <c r="A4015">
        <v>4221</v>
      </c>
      <c r="B4015" t="s">
        <v>4965</v>
      </c>
      <c r="C4015" t="s">
        <v>34</v>
      </c>
      <c r="D4015" s="1">
        <v>775000</v>
      </c>
      <c r="E4015">
        <v>4</v>
      </c>
      <c r="F4015">
        <v>3</v>
      </c>
      <c r="G4015" s="2">
        <v>2184</v>
      </c>
      <c r="H4015" t="s">
        <v>448</v>
      </c>
      <c r="I4015" t="s">
        <v>45</v>
      </c>
      <c r="J4015" s="5">
        <v>11236</v>
      </c>
      <c r="K4015" s="8" t="str">
        <f>VLOOKUP($B4015,Sheet1!A:E,3,FALSE)</f>
        <v>Canarsie</v>
      </c>
      <c r="L4015" s="8" t="str">
        <f>VLOOKUP($B4015,Sheet1!A:E,4,FALSE)</f>
        <v>B-</v>
      </c>
      <c r="M4015">
        <v>-73.893853399999998</v>
      </c>
      <c r="N4015">
        <v>40.638551300000003</v>
      </c>
      <c r="O4015" s="13">
        <f>VLOOKUP($B4015,Sheet2!A:F,6,FALSE)</f>
        <v>9.0012212830197953</v>
      </c>
      <c r="P4015" s="1">
        <v>155000</v>
      </c>
      <c r="Q4015" s="3">
        <v>6.7500000000000004E-2</v>
      </c>
      <c r="R4015">
        <v>30</v>
      </c>
      <c r="S4015" s="1">
        <v>620000</v>
      </c>
      <c r="T4015" s="1">
        <v>4021.31</v>
      </c>
      <c r="U4015" s="1">
        <v>786.97</v>
      </c>
      <c r="V4015" s="1">
        <v>161.46</v>
      </c>
      <c r="W4015" s="4">
        <v>205</v>
      </c>
      <c r="X4015" s="1">
        <v>5174.74</v>
      </c>
      <c r="Y4015">
        <v>8</v>
      </c>
      <c r="Z4015">
        <v>11</v>
      </c>
      <c r="AA4015" t="str">
        <f>VLOOKUP($B4015,Sheet1!A:E,5,FALSE)</f>
        <v>Primarilly African American &amp; West Indian Residential Neighborhood on the L line.</v>
      </c>
    </row>
    <row r="4016" spans="1:27" x14ac:dyDescent="0.2">
      <c r="A4016">
        <v>4222</v>
      </c>
      <c r="B4016" t="s">
        <v>4966</v>
      </c>
      <c r="C4016" t="s">
        <v>52</v>
      </c>
      <c r="D4016" s="1">
        <v>635000</v>
      </c>
      <c r="E4016">
        <v>1</v>
      </c>
      <c r="F4016">
        <v>1</v>
      </c>
      <c r="G4016" s="2">
        <v>2184</v>
      </c>
      <c r="H4016" t="s">
        <v>39</v>
      </c>
      <c r="I4016" t="s">
        <v>28</v>
      </c>
      <c r="J4016" s="5">
        <v>10024</v>
      </c>
      <c r="K4016" s="8" t="str">
        <f>VLOOKUP($B4016,Sheet1!A:E,3,FALSE)</f>
        <v>Upper West Side</v>
      </c>
      <c r="L4016" s="8" t="str">
        <f>VLOOKUP($B4016,Sheet1!A:E,4,FALSE)</f>
        <v>A</v>
      </c>
      <c r="M4016">
        <v>-73.978250900000006</v>
      </c>
      <c r="N4016">
        <v>40.789319999999996</v>
      </c>
      <c r="O4016" s="13">
        <f>VLOOKUP($B4016,Sheet2!A:F,6,FALSE)</f>
        <v>2.8200731946469162</v>
      </c>
      <c r="P4016" s="1">
        <v>127000</v>
      </c>
      <c r="Q4016" s="3">
        <v>6.7500000000000004E-2</v>
      </c>
      <c r="R4016">
        <v>30</v>
      </c>
      <c r="S4016" s="1">
        <v>508000</v>
      </c>
      <c r="T4016" s="1">
        <v>3294.88</v>
      </c>
      <c r="U4016" s="1">
        <v>644.80999999999995</v>
      </c>
      <c r="V4016" s="1">
        <v>132.29</v>
      </c>
      <c r="W4016" s="4">
        <v>205</v>
      </c>
      <c r="X4016" s="1">
        <v>4276.9799999999996</v>
      </c>
      <c r="Y4016">
        <v>2</v>
      </c>
      <c r="Z4016">
        <v>18</v>
      </c>
      <c r="AA4016" t="str">
        <f>VLOOKUP($B4016,Sheet1!A:E,5,FALSE)</f>
        <v>Western edge of Central Park, Lincoln Center, affluent area.</v>
      </c>
    </row>
    <row r="4017" spans="1:27" x14ac:dyDescent="0.2">
      <c r="A4017">
        <v>4223</v>
      </c>
      <c r="B4017" t="s">
        <v>4967</v>
      </c>
      <c r="C4017" t="s">
        <v>87</v>
      </c>
      <c r="D4017" s="1">
        <v>2375000</v>
      </c>
      <c r="E4017">
        <v>9</v>
      </c>
      <c r="F4017">
        <v>5</v>
      </c>
      <c r="G4017" s="2">
        <v>4164</v>
      </c>
      <c r="H4017" t="s">
        <v>62</v>
      </c>
      <c r="I4017" t="s">
        <v>45</v>
      </c>
      <c r="J4017" s="5">
        <v>11209</v>
      </c>
      <c r="K4017" s="8" t="str">
        <f>VLOOKUP($B4017,Sheet1!A:E,3,FALSE)</f>
        <v>Bay Ridge</v>
      </c>
      <c r="L4017" s="8" t="str">
        <f>VLOOKUP($B4017,Sheet1!A:E,4,FALSE)</f>
        <v>B+</v>
      </c>
      <c r="M4017">
        <v>-74.029753099999994</v>
      </c>
      <c r="N4017">
        <v>40.6253551</v>
      </c>
      <c r="O4017" s="13">
        <f>VLOOKUP($B4017,Sheet2!A:F,6,FALSE)</f>
        <v>8.8315207179931683</v>
      </c>
      <c r="P4017" s="1">
        <v>475000</v>
      </c>
      <c r="Q4017" s="3">
        <v>6.7500000000000004E-2</v>
      </c>
      <c r="R4017">
        <v>30</v>
      </c>
      <c r="S4017" s="1">
        <v>1900000</v>
      </c>
      <c r="T4017" s="1">
        <v>12323.36</v>
      </c>
      <c r="U4017" s="1">
        <v>2411.69</v>
      </c>
      <c r="V4017" s="1">
        <v>494.79</v>
      </c>
      <c r="W4017" s="4">
        <v>375</v>
      </c>
      <c r="X4017" s="1">
        <v>15604.85</v>
      </c>
      <c r="Y4017">
        <v>18</v>
      </c>
      <c r="Z4017">
        <v>15</v>
      </c>
      <c r="AA4017" t="str">
        <f>VLOOKUP($B4017,Sheet1!A:E,5,FALSE)</f>
        <v>South Brooklyn Neighborhood known for elaborate Christmas light in Dyker Heights.</v>
      </c>
    </row>
    <row r="4018" spans="1:27" x14ac:dyDescent="0.2">
      <c r="A4018">
        <v>4224</v>
      </c>
      <c r="B4018" t="s">
        <v>4968</v>
      </c>
      <c r="C4018" t="s">
        <v>52</v>
      </c>
      <c r="D4018" s="1">
        <v>545000</v>
      </c>
      <c r="E4018">
        <v>1</v>
      </c>
      <c r="F4018">
        <v>1</v>
      </c>
      <c r="G4018" s="2">
        <v>1050</v>
      </c>
      <c r="H4018" t="s">
        <v>81</v>
      </c>
      <c r="I4018" t="s">
        <v>45</v>
      </c>
      <c r="J4018" s="5">
        <v>11209</v>
      </c>
      <c r="K4018" s="8" t="str">
        <f>VLOOKUP($B4018,Sheet1!A:E,3,FALSE)</f>
        <v>Bay Ridge</v>
      </c>
      <c r="L4018" s="8" t="str">
        <f>VLOOKUP($B4018,Sheet1!A:E,4,FALSE)</f>
        <v>B+</v>
      </c>
      <c r="M4018">
        <v>-74.038636999999994</v>
      </c>
      <c r="N4018">
        <v>40.617623000000002</v>
      </c>
      <c r="O4018" s="13">
        <f>VLOOKUP($B4018,Sheet2!A:F,6,FALSE)</f>
        <v>9.4742917664263189</v>
      </c>
      <c r="P4018" s="1">
        <v>109000</v>
      </c>
      <c r="Q4018" s="3">
        <v>6.7500000000000004E-2</v>
      </c>
      <c r="R4018">
        <v>30</v>
      </c>
      <c r="S4018" s="1">
        <v>436000</v>
      </c>
      <c r="T4018" s="1">
        <v>2827.89</v>
      </c>
      <c r="U4018" s="1">
        <v>553.41999999999996</v>
      </c>
      <c r="V4018" s="1">
        <v>113.54</v>
      </c>
      <c r="W4018" s="4">
        <v>375</v>
      </c>
      <c r="X4018" s="1">
        <v>3869.85</v>
      </c>
      <c r="Y4018">
        <v>2</v>
      </c>
      <c r="Z4018">
        <v>9</v>
      </c>
      <c r="AA4018" t="str">
        <f>VLOOKUP($B4018,Sheet1!A:E,5,FALSE)</f>
        <v>South Brooklyn Neighborhood known for elaborate Christmas light in Dyker Heights.</v>
      </c>
    </row>
    <row r="4019" spans="1:27" x14ac:dyDescent="0.2">
      <c r="A4019">
        <v>4225</v>
      </c>
      <c r="B4019" t="s">
        <v>4969</v>
      </c>
      <c r="C4019" t="s">
        <v>26</v>
      </c>
      <c r="D4019" s="1">
        <v>599000</v>
      </c>
      <c r="E4019">
        <v>1</v>
      </c>
      <c r="F4019">
        <v>1</v>
      </c>
      <c r="G4019">
        <v>935</v>
      </c>
      <c r="H4019" t="s">
        <v>1281</v>
      </c>
      <c r="I4019" t="s">
        <v>45</v>
      </c>
      <c r="J4019" s="5">
        <v>11235</v>
      </c>
      <c r="K4019" s="8" t="str">
        <f>VLOOKUP($B4019,Sheet1!A:E,3,FALSE)</f>
        <v>Brighton Beach</v>
      </c>
      <c r="L4019" s="8" t="str">
        <f>VLOOKUP($B4019,Sheet1!A:E,4,FALSE)</f>
        <v>B</v>
      </c>
      <c r="M4019">
        <v>-73.960510299999996</v>
      </c>
      <c r="N4019">
        <v>40.580145700000003</v>
      </c>
      <c r="O4019" s="13">
        <f>VLOOKUP($B4019,Sheet2!A:F,6,FALSE)</f>
        <v>11.71201322235785</v>
      </c>
      <c r="P4019" s="1">
        <v>119800</v>
      </c>
      <c r="Q4019" s="3">
        <v>6.7500000000000004E-2</v>
      </c>
      <c r="R4019">
        <v>30</v>
      </c>
      <c r="S4019" s="1">
        <v>479200</v>
      </c>
      <c r="T4019" s="1">
        <v>3108.08</v>
      </c>
      <c r="U4019" s="1">
        <v>608.25</v>
      </c>
      <c r="V4019" s="1">
        <v>124.79</v>
      </c>
      <c r="W4019" s="4">
        <v>600</v>
      </c>
      <c r="X4019" s="1">
        <v>4441.13</v>
      </c>
      <c r="Y4019">
        <v>2</v>
      </c>
      <c r="Z4019">
        <v>8</v>
      </c>
      <c r="AA4019" t="str">
        <f>VLOOKUP($B4019,Sheet1!A:E,5,FALSE)</f>
        <v>Large Russian-speaking community and boardwalk with beach access.</v>
      </c>
    </row>
    <row r="4020" spans="1:27" x14ac:dyDescent="0.2">
      <c r="A4020">
        <v>4226</v>
      </c>
      <c r="B4020" t="s">
        <v>4970</v>
      </c>
      <c r="C4020" t="s">
        <v>52</v>
      </c>
      <c r="D4020" s="1">
        <v>538000</v>
      </c>
      <c r="E4020">
        <v>2</v>
      </c>
      <c r="F4020">
        <v>2</v>
      </c>
      <c r="G4020" s="2">
        <v>1200</v>
      </c>
      <c r="H4020" t="s">
        <v>394</v>
      </c>
      <c r="I4020" t="s">
        <v>65</v>
      </c>
      <c r="J4020" s="5">
        <v>11375</v>
      </c>
      <c r="K4020" s="8" t="str">
        <f>VLOOKUP($B4020,Sheet1!A:E,3,FALSE)</f>
        <v>Forest Hills</v>
      </c>
      <c r="L4020" s="8" t="str">
        <f>VLOOKUP($B4020,Sheet1!A:E,4,FALSE)</f>
        <v>A</v>
      </c>
      <c r="M4020">
        <v>-73.850222500000001</v>
      </c>
      <c r="N4020">
        <v>40.726402499999999</v>
      </c>
      <c r="O4020" s="13">
        <f>VLOOKUP($B4020,Sheet2!A:F,6,FALSE)</f>
        <v>7.2629547816638098</v>
      </c>
      <c r="P4020" s="1">
        <v>107600</v>
      </c>
      <c r="Q4020" s="3">
        <v>6.7500000000000004E-2</v>
      </c>
      <c r="R4020">
        <v>30</v>
      </c>
      <c r="S4020" s="1">
        <v>430400</v>
      </c>
      <c r="T4020" s="1">
        <v>2791.57</v>
      </c>
      <c r="U4020" s="1">
        <v>546.30999999999995</v>
      </c>
      <c r="V4020" s="1">
        <v>112.08</v>
      </c>
      <c r="W4020" s="4">
        <v>205</v>
      </c>
      <c r="X4020" s="1">
        <v>3654.96</v>
      </c>
      <c r="Y4020">
        <v>4</v>
      </c>
      <c r="Z4020">
        <v>8</v>
      </c>
      <c r="AA4020" t="str">
        <f>VLOOKUP($B4020,Sheet1!A:E,5,FALSE)</f>
        <v>Forest Hills Stadium - historic concert venue, commuter friendly from Manhattan.</v>
      </c>
    </row>
    <row r="4021" spans="1:27" x14ac:dyDescent="0.2">
      <c r="A4021">
        <v>4227</v>
      </c>
      <c r="B4021" t="s">
        <v>4971</v>
      </c>
      <c r="C4021" t="s">
        <v>26</v>
      </c>
      <c r="D4021" s="1">
        <v>342990</v>
      </c>
      <c r="E4021">
        <v>2</v>
      </c>
      <c r="F4021">
        <v>1</v>
      </c>
      <c r="G4021">
        <v>900</v>
      </c>
      <c r="H4021" t="s">
        <v>1660</v>
      </c>
      <c r="I4021" t="s">
        <v>36</v>
      </c>
      <c r="J4021" s="5">
        <v>10301</v>
      </c>
      <c r="K4021" s="8" t="str">
        <f>VLOOKUP($B4021,Sheet1!A:E,3,FALSE)</f>
        <v>Richmond County</v>
      </c>
      <c r="L4021" s="8" t="str">
        <f>VLOOKUP($B4021,Sheet1!A:E,4,FALSE)</f>
        <v>B</v>
      </c>
      <c r="M4021">
        <v>-74.109910600000006</v>
      </c>
      <c r="N4021">
        <v>40.620264499999998</v>
      </c>
      <c r="O4021" s="13">
        <f>VLOOKUP($B4021,Sheet2!A:F,6,FALSE)</f>
        <v>11.019948045155919</v>
      </c>
      <c r="P4021" s="1">
        <v>68598</v>
      </c>
      <c r="Q4021" s="3">
        <v>6.7500000000000004E-2</v>
      </c>
      <c r="R4021">
        <v>30</v>
      </c>
      <c r="S4021" s="1">
        <v>274392</v>
      </c>
      <c r="T4021" s="1">
        <v>1779.7</v>
      </c>
      <c r="U4021" s="1">
        <v>348.29</v>
      </c>
      <c r="V4021" s="1">
        <v>71.459999999999994</v>
      </c>
      <c r="W4021" s="4">
        <v>205</v>
      </c>
      <c r="X4021" s="1">
        <v>2404.4499999999998</v>
      </c>
      <c r="Y4021">
        <v>4</v>
      </c>
      <c r="Z4021">
        <v>8</v>
      </c>
      <c r="AA4021" t="str">
        <f>VLOOKUP($B4021,Sheet1!A:E,5,FALSE)</f>
        <v>Northern Staten Island</v>
      </c>
    </row>
    <row r="4022" spans="1:27" x14ac:dyDescent="0.2">
      <c r="A4022">
        <v>4228</v>
      </c>
      <c r="B4022" t="s">
        <v>4972</v>
      </c>
      <c r="C4022" t="s">
        <v>52</v>
      </c>
      <c r="D4022" s="1">
        <v>1500000</v>
      </c>
      <c r="E4022">
        <v>2</v>
      </c>
      <c r="F4022">
        <v>2</v>
      </c>
      <c r="G4022" s="2">
        <v>1600</v>
      </c>
      <c r="H4022" t="s">
        <v>27</v>
      </c>
      <c r="I4022" t="s">
        <v>28</v>
      </c>
      <c r="J4022" s="5">
        <v>10023</v>
      </c>
      <c r="K4022" s="8" t="str">
        <f>VLOOKUP($B4022,Sheet1!A:E,3,FALSE)</f>
        <v>Upper West Side</v>
      </c>
      <c r="L4022" s="8" t="str">
        <f>VLOOKUP($B4022,Sheet1!A:E,4,FALSE)</f>
        <v>A</v>
      </c>
      <c r="M4022">
        <v>-73.979926699999993</v>
      </c>
      <c r="N4022">
        <v>40.773915700000003</v>
      </c>
      <c r="O4022" s="13">
        <f>VLOOKUP($B4022,Sheet2!A:F,6,FALSE)</f>
        <v>1.755766584033722</v>
      </c>
      <c r="P4022" s="1">
        <v>300000</v>
      </c>
      <c r="Q4022" s="3">
        <v>6.7500000000000004E-2</v>
      </c>
      <c r="R4022">
        <v>30</v>
      </c>
      <c r="S4022" s="1">
        <v>1200000</v>
      </c>
      <c r="T4022" s="1">
        <v>7783.18</v>
      </c>
      <c r="U4022" s="1">
        <v>1523.18</v>
      </c>
      <c r="V4022" s="1">
        <v>312.5</v>
      </c>
      <c r="W4022" s="4">
        <v>550</v>
      </c>
      <c r="X4022" s="1">
        <v>10168.85</v>
      </c>
      <c r="Y4022">
        <v>4</v>
      </c>
      <c r="Z4022">
        <v>10</v>
      </c>
      <c r="AA4022" t="str">
        <f>VLOOKUP($B4022,Sheet1!A:E,5,FALSE)</f>
        <v>Western edge of Central Park, Lincoln Center, affluent area.</v>
      </c>
    </row>
    <row r="4023" spans="1:27" x14ac:dyDescent="0.2">
      <c r="A4023">
        <v>4229</v>
      </c>
      <c r="B4023" t="s">
        <v>4973</v>
      </c>
      <c r="C4023" t="s">
        <v>34</v>
      </c>
      <c r="D4023" s="1">
        <v>939000</v>
      </c>
      <c r="E4023">
        <v>3</v>
      </c>
      <c r="F4023">
        <v>2</v>
      </c>
      <c r="G4023" s="2">
        <v>1700</v>
      </c>
      <c r="H4023" t="s">
        <v>1358</v>
      </c>
      <c r="I4023" t="s">
        <v>45</v>
      </c>
      <c r="J4023" s="5">
        <v>11229</v>
      </c>
      <c r="K4023" s="8" t="str">
        <f>VLOOKUP($B4023,Sheet1!A:E,3,FALSE)</f>
        <v>Homecrest</v>
      </c>
      <c r="L4023" s="8" t="str">
        <f>VLOOKUP($B4023,Sheet1!A:E,4,FALSE)</f>
        <v>B</v>
      </c>
      <c r="M4023">
        <v>-73.940195599999996</v>
      </c>
      <c r="N4023">
        <v>40.608937400000002</v>
      </c>
      <c r="O4023" s="13">
        <f>VLOOKUP($B4023,Sheet2!A:F,6,FALSE)</f>
        <v>9.9401277935775294</v>
      </c>
      <c r="P4023" s="1">
        <v>187800</v>
      </c>
      <c r="Q4023" s="3">
        <v>6.7500000000000004E-2</v>
      </c>
      <c r="R4023">
        <v>30</v>
      </c>
      <c r="S4023" s="1">
        <v>751200</v>
      </c>
      <c r="T4023" s="1">
        <v>4872.2700000000004</v>
      </c>
      <c r="U4023" s="1">
        <v>953.51</v>
      </c>
      <c r="V4023" s="1">
        <v>195.63</v>
      </c>
      <c r="W4023" s="4">
        <v>600</v>
      </c>
      <c r="X4023" s="1">
        <v>6621.4</v>
      </c>
      <c r="Y4023">
        <v>6</v>
      </c>
      <c r="Z4023">
        <v>11</v>
      </c>
      <c r="AA4023" t="str">
        <f>VLOOKUP($B4023,Sheet1!A:E,5,FALSE)</f>
        <v>Residential community and local parks.</v>
      </c>
    </row>
    <row r="4024" spans="1:27" x14ac:dyDescent="0.2">
      <c r="A4024">
        <v>4230</v>
      </c>
      <c r="B4024" t="s">
        <v>4974</v>
      </c>
      <c r="C4024" t="s">
        <v>26</v>
      </c>
      <c r="D4024" s="1">
        <v>3150000</v>
      </c>
      <c r="E4024">
        <v>4</v>
      </c>
      <c r="F4024">
        <v>3</v>
      </c>
      <c r="G4024" s="2">
        <v>2263</v>
      </c>
      <c r="H4024" t="s">
        <v>69</v>
      </c>
      <c r="I4024" t="s">
        <v>28</v>
      </c>
      <c r="J4024" s="5">
        <v>10025</v>
      </c>
      <c r="K4024" s="8" t="str">
        <f>VLOOKUP($B4024,Sheet1!A:E,3,FALSE)</f>
        <v>Upper West Side</v>
      </c>
      <c r="L4024" s="8" t="str">
        <f>VLOOKUP($B4024,Sheet1!A:E,4,FALSE)</f>
        <v>A</v>
      </c>
      <c r="M4024">
        <v>-73.969641699999997</v>
      </c>
      <c r="N4024">
        <v>40.7967552</v>
      </c>
      <c r="O4024" s="13">
        <f>VLOOKUP($B4024,Sheet2!A:F,6,FALSE)</f>
        <v>3.4099588204491842</v>
      </c>
      <c r="P4024" s="1">
        <v>630000</v>
      </c>
      <c r="Q4024" s="3">
        <v>6.7500000000000004E-2</v>
      </c>
      <c r="R4024">
        <v>30</v>
      </c>
      <c r="S4024" s="1">
        <v>2520000</v>
      </c>
      <c r="T4024" s="1">
        <v>16344.67</v>
      </c>
      <c r="U4024" s="1">
        <v>3198.67</v>
      </c>
      <c r="V4024" s="1">
        <v>656.25</v>
      </c>
      <c r="W4024" s="4">
        <v>1700</v>
      </c>
      <c r="X4024" s="1">
        <v>21899.59</v>
      </c>
      <c r="Y4024">
        <v>8</v>
      </c>
      <c r="Z4024">
        <v>11</v>
      </c>
      <c r="AA4024" t="str">
        <f>VLOOKUP($B4024,Sheet1!A:E,5,FALSE)</f>
        <v>Western edge of Central Park, Lincoln Center, affluent area.</v>
      </c>
    </row>
    <row r="4025" spans="1:27" x14ac:dyDescent="0.2">
      <c r="A4025">
        <v>4231</v>
      </c>
      <c r="B4025" t="s">
        <v>4975</v>
      </c>
      <c r="C4025" t="s">
        <v>87</v>
      </c>
      <c r="D4025" s="1">
        <v>1750000</v>
      </c>
      <c r="E4025">
        <v>6</v>
      </c>
      <c r="F4025">
        <v>3</v>
      </c>
      <c r="G4025" s="2">
        <v>2146</v>
      </c>
      <c r="H4025" t="s">
        <v>119</v>
      </c>
      <c r="I4025" t="s">
        <v>45</v>
      </c>
      <c r="J4025" s="5">
        <v>11220</v>
      </c>
      <c r="K4025" s="8" t="str">
        <f>VLOOKUP($B4025,Sheet1!A:E,3,FALSE)</f>
        <v>Bay Ridge</v>
      </c>
      <c r="L4025" s="8" t="str">
        <f>VLOOKUP($B4025,Sheet1!A:E,4,FALSE)</f>
        <v>B+</v>
      </c>
      <c r="M4025">
        <v>-74.002343199999999</v>
      </c>
      <c r="N4025">
        <v>40.6432486</v>
      </c>
      <c r="O4025" s="13">
        <f>VLOOKUP($B4025,Sheet2!A:F,6,FALSE)</f>
        <v>7.3384044084637132</v>
      </c>
      <c r="P4025" s="1">
        <v>350000</v>
      </c>
      <c r="Q4025" s="3">
        <v>6.7500000000000004E-2</v>
      </c>
      <c r="R4025">
        <v>30</v>
      </c>
      <c r="S4025" s="1">
        <v>1400000</v>
      </c>
      <c r="T4025" s="1">
        <v>9080.3700000000008</v>
      </c>
      <c r="U4025" s="1">
        <v>1777.04</v>
      </c>
      <c r="V4025" s="1">
        <v>364.58</v>
      </c>
      <c r="W4025" s="4">
        <v>600</v>
      </c>
      <c r="X4025" s="1">
        <v>11821.99</v>
      </c>
      <c r="Y4025">
        <v>12</v>
      </c>
      <c r="Z4025">
        <v>11</v>
      </c>
      <c r="AA4025" t="str">
        <f>VLOOKUP($B4025,Sheet1!A:E,5,FALSE)</f>
        <v>South Brooklyn Neighborhood known for elaborate Christmas light in Dyker Heights.</v>
      </c>
    </row>
    <row r="4026" spans="1:27" x14ac:dyDescent="0.2">
      <c r="A4026">
        <v>4232</v>
      </c>
      <c r="B4026" t="s">
        <v>4976</v>
      </c>
      <c r="C4026" t="s">
        <v>52</v>
      </c>
      <c r="D4026" s="1">
        <v>360000</v>
      </c>
      <c r="E4026">
        <v>3</v>
      </c>
      <c r="F4026">
        <v>1</v>
      </c>
      <c r="G4026" s="2">
        <v>2184</v>
      </c>
      <c r="H4026" t="s">
        <v>69</v>
      </c>
      <c r="I4026" t="s">
        <v>28</v>
      </c>
      <c r="J4026" s="5">
        <v>10019</v>
      </c>
      <c r="K4026" s="8" t="str">
        <f>VLOOKUP($B4026,Sheet1!A:E,3,FALSE)</f>
        <v>Chelsea</v>
      </c>
      <c r="L4026" s="8" t="str">
        <f>VLOOKUP($B4026,Sheet1!A:E,4,FALSE)</f>
        <v>A</v>
      </c>
      <c r="M4026">
        <v>-73.985252700000004</v>
      </c>
      <c r="N4026">
        <v>40.765411800000003</v>
      </c>
      <c r="O4026" s="13">
        <f>VLOOKUP($B4026,Sheet2!A:F,6,FALSE)</f>
        <v>1.145124211910556</v>
      </c>
      <c r="P4026" s="1">
        <v>72000</v>
      </c>
      <c r="Q4026" s="3">
        <v>6.7500000000000004E-2</v>
      </c>
      <c r="R4026">
        <v>30</v>
      </c>
      <c r="S4026" s="1">
        <v>288000</v>
      </c>
      <c r="T4026" s="1">
        <v>1867.96</v>
      </c>
      <c r="U4026" s="1">
        <v>365.56</v>
      </c>
      <c r="V4026" s="1">
        <v>75</v>
      </c>
      <c r="W4026" s="4">
        <v>205</v>
      </c>
      <c r="X4026" s="1">
        <v>2513.52</v>
      </c>
      <c r="Y4026">
        <v>6</v>
      </c>
      <c r="Z4026">
        <v>18</v>
      </c>
      <c r="AA4026" t="str">
        <f>VLOOKUP($B4026,Sheet1!A:E,5,FALSE)</f>
        <v>Luxury Highrises, premier neighborhood with upscale resturants and shops; Previously a LGBTQ hub.</v>
      </c>
    </row>
    <row r="4027" spans="1:27" x14ac:dyDescent="0.2">
      <c r="A4027">
        <v>4233</v>
      </c>
      <c r="B4027" t="s">
        <v>4977</v>
      </c>
      <c r="C4027" t="s">
        <v>34</v>
      </c>
      <c r="D4027" s="1">
        <v>720000</v>
      </c>
      <c r="E4027">
        <v>3</v>
      </c>
      <c r="F4027">
        <v>3</v>
      </c>
      <c r="G4027" s="2">
        <v>2200</v>
      </c>
      <c r="H4027" t="s">
        <v>325</v>
      </c>
      <c r="I4027" t="s">
        <v>45</v>
      </c>
      <c r="J4027" s="5">
        <v>11233</v>
      </c>
      <c r="K4027" s="8" t="str">
        <f>VLOOKUP($B4027,Sheet1!A:E,3,FALSE)</f>
        <v>Bedford-Stuyvesant</v>
      </c>
      <c r="L4027" s="8" t="str">
        <f>VLOOKUP($B4027,Sheet1!A:E,4,FALSE)</f>
        <v>C+</v>
      </c>
      <c r="M4027">
        <v>-73.926786800000002</v>
      </c>
      <c r="N4027">
        <v>40.678227399999997</v>
      </c>
      <c r="O4027" s="13">
        <f>VLOOKUP($B4027,Sheet2!A:F,6,FALSE)</f>
        <v>5.762374617011349</v>
      </c>
      <c r="P4027" s="1">
        <v>144000</v>
      </c>
      <c r="Q4027" s="3">
        <v>6.7500000000000004E-2</v>
      </c>
      <c r="R4027">
        <v>30</v>
      </c>
      <c r="S4027" s="1">
        <v>576000</v>
      </c>
      <c r="T4027" s="1">
        <v>3735.93</v>
      </c>
      <c r="U4027" s="1">
        <v>731.12</v>
      </c>
      <c r="V4027" s="1">
        <v>150</v>
      </c>
      <c r="W4027" s="4">
        <v>205</v>
      </c>
      <c r="X4027" s="1">
        <v>4822.05</v>
      </c>
      <c r="Y4027">
        <v>6</v>
      </c>
      <c r="Z4027">
        <v>11</v>
      </c>
      <c r="AA4027" t="str">
        <f>VLOOKUP($B4027,Sheet1!A:E,5,FALSE)</f>
        <v>Bed-Stuy, Do or Die phrase, home of rappers Notorious B.I.G &amp; Jay Z, Options for soul food &amp; carribean foods.</v>
      </c>
    </row>
    <row r="4028" spans="1:27" x14ac:dyDescent="0.2">
      <c r="A4028">
        <v>4234</v>
      </c>
      <c r="B4028" t="s">
        <v>4978</v>
      </c>
      <c r="C4028" t="s">
        <v>34</v>
      </c>
      <c r="D4028" s="1">
        <v>1199999</v>
      </c>
      <c r="E4028">
        <v>5</v>
      </c>
      <c r="F4028">
        <v>3</v>
      </c>
      <c r="G4028" s="2">
        <v>1728</v>
      </c>
      <c r="H4028" t="s">
        <v>369</v>
      </c>
      <c r="I4028" t="s">
        <v>45</v>
      </c>
      <c r="J4028" s="5">
        <v>11219</v>
      </c>
      <c r="K4028" s="8" t="str">
        <f>VLOOKUP($B4028,Sheet1!A:E,3,FALSE)</f>
        <v>Bensonhurst</v>
      </c>
      <c r="L4028" s="8" t="str">
        <f>VLOOKUP($B4028,Sheet1!A:E,4,FALSE)</f>
        <v>B+</v>
      </c>
      <c r="M4028">
        <v>-74.001890000000003</v>
      </c>
      <c r="N4028">
        <v>40.628703999999999</v>
      </c>
      <c r="O4028" s="13">
        <f>VLOOKUP($B4028,Sheet2!A:F,6,FALSE)</f>
        <v>8.3330137230436883</v>
      </c>
      <c r="P4028" s="1">
        <v>239999.8</v>
      </c>
      <c r="Q4028" s="3">
        <v>6.7500000000000004E-2</v>
      </c>
      <c r="R4028">
        <v>30</v>
      </c>
      <c r="S4028" s="1">
        <v>959999.2</v>
      </c>
      <c r="T4028" s="1">
        <v>6226.54</v>
      </c>
      <c r="U4028" s="1">
        <v>1218.54</v>
      </c>
      <c r="V4028" s="1">
        <v>250</v>
      </c>
      <c r="W4028" s="4">
        <v>600</v>
      </c>
      <c r="X4028" s="1">
        <v>8295.08</v>
      </c>
      <c r="Y4028">
        <v>10</v>
      </c>
      <c r="Z4028">
        <v>9</v>
      </c>
      <c r="AA4028" t="str">
        <f>VLOOKUP($B4028,Sheet1!A:E,5,FALSE)</f>
        <v>Bay Parkway being the primary commercial area with shops &amp; dining, Italian-American heritage, large Bensonhurst Park, and many more niche local markets.</v>
      </c>
    </row>
    <row r="4029" spans="1:27" x14ac:dyDescent="0.2">
      <c r="A4029">
        <v>4235</v>
      </c>
      <c r="B4029" t="s">
        <v>4979</v>
      </c>
      <c r="C4029" t="s">
        <v>34</v>
      </c>
      <c r="D4029" s="1">
        <v>710000</v>
      </c>
      <c r="E4029">
        <v>3</v>
      </c>
      <c r="F4029">
        <v>2.5</v>
      </c>
      <c r="G4029" s="2">
        <v>1400</v>
      </c>
      <c r="H4029" t="s">
        <v>345</v>
      </c>
      <c r="I4029" t="s">
        <v>65</v>
      </c>
      <c r="J4029" s="5">
        <v>11412</v>
      </c>
      <c r="K4029" s="8" t="str">
        <f>VLOOKUP($B4029,Sheet1!A:E,3,FALSE)</f>
        <v>St. Albans</v>
      </c>
      <c r="L4029" s="8" t="str">
        <f>VLOOKUP($B4029,Sheet1!A:E,4,FALSE)</f>
        <v>B</v>
      </c>
      <c r="M4029">
        <v>-73.762598400000002</v>
      </c>
      <c r="N4029">
        <v>40.701151299999999</v>
      </c>
      <c r="O4029" s="13">
        <f>VLOOKUP($B4029,Sheet2!A:F,6,FALSE)</f>
        <v>12.15125064297688</v>
      </c>
      <c r="P4029" s="1">
        <v>142000</v>
      </c>
      <c r="Q4029" s="3">
        <v>6.7500000000000004E-2</v>
      </c>
      <c r="R4029">
        <v>30</v>
      </c>
      <c r="S4029" s="1">
        <v>568000</v>
      </c>
      <c r="T4029" s="1">
        <v>3684.04</v>
      </c>
      <c r="U4029" s="1">
        <v>720.97</v>
      </c>
      <c r="V4029" s="1">
        <v>147.91999999999999</v>
      </c>
      <c r="W4029" s="4">
        <v>375</v>
      </c>
      <c r="X4029" s="1">
        <v>4927.92</v>
      </c>
      <c r="Y4029">
        <v>6</v>
      </c>
      <c r="Z4029">
        <v>8</v>
      </c>
      <c r="AA4029" t="str">
        <f>VLOOKUP($B4029,Sheet1!A:E,5,FALSE)</f>
        <v>Urban &amp; Suburban mix, primarilly home owners, family and young professionals.</v>
      </c>
    </row>
    <row r="4030" spans="1:27" x14ac:dyDescent="0.2">
      <c r="A4030">
        <v>4236</v>
      </c>
      <c r="B4030" t="s">
        <v>4980</v>
      </c>
      <c r="C4030" t="s">
        <v>52</v>
      </c>
      <c r="D4030" s="1">
        <v>200000</v>
      </c>
      <c r="E4030">
        <v>1</v>
      </c>
      <c r="F4030">
        <v>1</v>
      </c>
      <c r="G4030">
        <v>700</v>
      </c>
      <c r="H4030" t="s">
        <v>4981</v>
      </c>
      <c r="I4030" t="s">
        <v>45</v>
      </c>
      <c r="J4030" s="5">
        <v>11234</v>
      </c>
      <c r="K4030" s="8" t="str">
        <f>VLOOKUP($B4030,Sheet1!A:E,3,FALSE)</f>
        <v>Marine Park</v>
      </c>
      <c r="L4030" s="8" t="str">
        <f>VLOOKUP($B4030,Sheet1!A:E,4,FALSE)</f>
        <v>A</v>
      </c>
      <c r="M4030">
        <v>-73.925595099999995</v>
      </c>
      <c r="N4030">
        <v>40.629703599999999</v>
      </c>
      <c r="O4030" s="13">
        <f>VLOOKUP($B4030,Sheet2!A:F,6,FALSE)</f>
        <v>8.7993899847324961</v>
      </c>
      <c r="P4030" s="1">
        <v>40000</v>
      </c>
      <c r="Q4030" s="3">
        <v>6.7500000000000004E-2</v>
      </c>
      <c r="R4030">
        <v>30</v>
      </c>
      <c r="S4030" s="1">
        <v>160000</v>
      </c>
      <c r="T4030" s="1">
        <v>1037.76</v>
      </c>
      <c r="U4030" s="1">
        <v>203.09</v>
      </c>
      <c r="V4030" s="1">
        <v>41.67</v>
      </c>
      <c r="W4030" s="4">
        <v>600</v>
      </c>
      <c r="X4030" s="1">
        <v>1882.51</v>
      </c>
      <c r="Y4030">
        <v>2</v>
      </c>
      <c r="Z4030">
        <v>6</v>
      </c>
      <c r="AA4030" t="str">
        <f>VLOOKUP($B4030,Sheet1!A:E,5,FALSE)</f>
        <v>Marine Park, expansive parkland and recreational facilities.</v>
      </c>
    </row>
    <row r="4031" spans="1:27" x14ac:dyDescent="0.2">
      <c r="A4031">
        <v>4237</v>
      </c>
      <c r="B4031" t="s">
        <v>4982</v>
      </c>
      <c r="C4031" t="s">
        <v>52</v>
      </c>
      <c r="D4031" s="1">
        <v>699000</v>
      </c>
      <c r="E4031">
        <v>2</v>
      </c>
      <c r="F4031">
        <v>2</v>
      </c>
      <c r="G4031" s="2">
        <v>1400</v>
      </c>
      <c r="H4031" t="s">
        <v>69</v>
      </c>
      <c r="I4031" t="s">
        <v>45</v>
      </c>
      <c r="J4031" s="5">
        <v>11226</v>
      </c>
      <c r="K4031" s="8" t="str">
        <f>VLOOKUP($B4031,Sheet1!A:E,3,FALSE)</f>
        <v>Flatbush</v>
      </c>
      <c r="L4031" s="8" t="str">
        <f>VLOOKUP($B4031,Sheet1!A:E,4,FALSE)</f>
        <v>B</v>
      </c>
      <c r="M4031">
        <v>-73.957138900000004</v>
      </c>
      <c r="N4031">
        <v>40.653511899999998</v>
      </c>
      <c r="O4031" s="13">
        <f>VLOOKUP($B4031,Sheet2!A:F,6,FALSE)</f>
        <v>6.7419632547305834</v>
      </c>
      <c r="P4031" s="1">
        <v>139800</v>
      </c>
      <c r="Q4031" s="3">
        <v>6.7500000000000004E-2</v>
      </c>
      <c r="R4031">
        <v>30</v>
      </c>
      <c r="S4031" s="1">
        <v>559200</v>
      </c>
      <c r="T4031" s="1">
        <v>3626.96</v>
      </c>
      <c r="U4031" s="1">
        <v>709.8</v>
      </c>
      <c r="V4031" s="1">
        <v>145.63</v>
      </c>
      <c r="W4031" s="4">
        <v>375</v>
      </c>
      <c r="X4031" s="1">
        <v>4857.3900000000003</v>
      </c>
      <c r="Y4031">
        <v>4</v>
      </c>
      <c r="Z4031">
        <v>9</v>
      </c>
      <c r="AA4031" t="str">
        <f>VLOOKUP($B4031,Sheet1!A:E,5,FALSE)</f>
        <v>Family friendly neighborhood, Open Space, South of Prospect Park, more affordable, having Carribean &amp; Haitian Influence.</v>
      </c>
    </row>
    <row r="4032" spans="1:27" x14ac:dyDescent="0.2">
      <c r="A4032">
        <v>4240</v>
      </c>
      <c r="B4032" t="s">
        <v>4983</v>
      </c>
      <c r="C4032" t="s">
        <v>87</v>
      </c>
      <c r="D4032" s="1">
        <v>3000000</v>
      </c>
      <c r="E4032">
        <v>24</v>
      </c>
      <c r="F4032">
        <v>16</v>
      </c>
      <c r="G4032" s="2">
        <v>12720</v>
      </c>
      <c r="H4032" t="s">
        <v>4984</v>
      </c>
      <c r="I4032" t="s">
        <v>45</v>
      </c>
      <c r="J4032" s="5">
        <v>11203</v>
      </c>
      <c r="K4032" s="8" t="str">
        <f>VLOOKUP($B4032,Sheet1!A:E,3,FALSE)</f>
        <v>Flatbush</v>
      </c>
      <c r="L4032" s="8" t="str">
        <f>VLOOKUP($B4032,Sheet1!A:E,4,FALSE)</f>
        <v>B</v>
      </c>
      <c r="M4032">
        <v>-73.934815</v>
      </c>
      <c r="N4032">
        <v>40.64958</v>
      </c>
      <c r="O4032" s="13">
        <f>VLOOKUP($B4032,Sheet2!A:F,6,FALSE)</f>
        <v>7.3453410373529646</v>
      </c>
      <c r="P4032" s="1">
        <v>600000</v>
      </c>
      <c r="Q4032" s="3">
        <v>6.7500000000000004E-2</v>
      </c>
      <c r="R4032">
        <v>30</v>
      </c>
      <c r="S4032" s="1">
        <v>2400000</v>
      </c>
      <c r="T4032" s="1">
        <v>15566.35</v>
      </c>
      <c r="U4032" s="1">
        <v>3046.35</v>
      </c>
      <c r="V4032" s="1">
        <v>625</v>
      </c>
      <c r="W4032" s="4">
        <v>1400</v>
      </c>
      <c r="X4032" s="1">
        <v>20637.7</v>
      </c>
      <c r="Y4032">
        <v>48</v>
      </c>
      <c r="Z4032">
        <v>18</v>
      </c>
      <c r="AA4032" t="str">
        <f>VLOOKUP($B4032,Sheet1!A:E,5,FALSE)</f>
        <v>Family friendly neighborhood, Open Space, South of Prospect Park, more affordable, having Carribean &amp; Haitian Influence.</v>
      </c>
    </row>
    <row r="4033" spans="1:27" x14ac:dyDescent="0.2">
      <c r="A4033">
        <v>4241</v>
      </c>
      <c r="B4033" t="s">
        <v>4985</v>
      </c>
      <c r="C4033" t="s">
        <v>52</v>
      </c>
      <c r="D4033" s="1">
        <v>559000</v>
      </c>
      <c r="E4033">
        <v>3</v>
      </c>
      <c r="F4033">
        <v>2</v>
      </c>
      <c r="G4033" s="2">
        <v>1200</v>
      </c>
      <c r="H4033" t="s">
        <v>2665</v>
      </c>
      <c r="I4033" t="s">
        <v>54</v>
      </c>
      <c r="J4033" s="5">
        <v>10471</v>
      </c>
      <c r="K4033" s="8" t="str">
        <f>VLOOKUP($B4033,Sheet1!A:E,3,FALSE)</f>
        <v>Riverdale</v>
      </c>
      <c r="L4033" s="8" t="str">
        <f>VLOOKUP($B4033,Sheet1!A:E,4,FALSE)</f>
        <v>A-</v>
      </c>
      <c r="M4033">
        <v>-73.9062512</v>
      </c>
      <c r="N4033">
        <v>40.906922799999997</v>
      </c>
      <c r="O4033" s="13">
        <f>VLOOKUP($B4033,Sheet2!A:F,6,FALSE)</f>
        <v>11.672545219553649</v>
      </c>
      <c r="P4033" s="1">
        <v>111800</v>
      </c>
      <c r="Q4033" s="3">
        <v>6.7500000000000004E-2</v>
      </c>
      <c r="R4033">
        <v>30</v>
      </c>
      <c r="S4033" s="1">
        <v>447200</v>
      </c>
      <c r="T4033" s="1">
        <v>2900.53</v>
      </c>
      <c r="U4033" s="1">
        <v>567.64</v>
      </c>
      <c r="V4033" s="1">
        <v>116.46</v>
      </c>
      <c r="W4033" s="4">
        <v>205</v>
      </c>
      <c r="X4033" s="1">
        <v>3789.63</v>
      </c>
      <c r="Y4033">
        <v>6</v>
      </c>
      <c r="Z4033">
        <v>8</v>
      </c>
      <c r="AA4033" t="str">
        <f>VLOOKUP($B4033,Sheet1!A:E,5,FALSE)</f>
        <v>Residential neighborhood , affluent enclave within the Bronx., "alternative to the Upper West side", Car Transportation is reccomended.</v>
      </c>
    </row>
    <row r="4034" spans="1:27" x14ac:dyDescent="0.2">
      <c r="A4034">
        <v>4242</v>
      </c>
      <c r="B4034" t="s">
        <v>4986</v>
      </c>
      <c r="C4034" t="s">
        <v>87</v>
      </c>
      <c r="D4034" s="1">
        <v>1050000</v>
      </c>
      <c r="E4034">
        <v>5</v>
      </c>
      <c r="F4034">
        <v>4</v>
      </c>
      <c r="G4034" s="2">
        <v>2552</v>
      </c>
      <c r="H4034" t="s">
        <v>1866</v>
      </c>
      <c r="I4034" t="s">
        <v>36</v>
      </c>
      <c r="J4034" s="5">
        <v>10314</v>
      </c>
      <c r="K4034" s="8" t="str">
        <f>VLOOKUP($B4034,Sheet1!A:E,3,FALSE)</f>
        <v>Mid Island</v>
      </c>
      <c r="L4034" s="8" t="str">
        <f>VLOOKUP($B4034,Sheet1!A:E,4,FALSE)</f>
        <v>B</v>
      </c>
      <c r="M4034">
        <v>-74.130028999999993</v>
      </c>
      <c r="N4034">
        <v>40.6013205</v>
      </c>
      <c r="O4034" s="13">
        <f>VLOOKUP($B4034,Sheet2!A:F,6,FALSE)</f>
        <v>12.70002295701701</v>
      </c>
      <c r="P4034" s="1">
        <v>210000</v>
      </c>
      <c r="Q4034" s="3">
        <v>6.7500000000000004E-2</v>
      </c>
      <c r="R4034">
        <v>30</v>
      </c>
      <c r="S4034" s="1">
        <v>840000</v>
      </c>
      <c r="T4034" s="1">
        <v>5448.22</v>
      </c>
      <c r="U4034" s="1">
        <v>1066.22</v>
      </c>
      <c r="V4034" s="1">
        <v>218.75</v>
      </c>
      <c r="W4034" s="4">
        <v>375</v>
      </c>
      <c r="X4034" s="1">
        <v>7108.2</v>
      </c>
      <c r="Y4034">
        <v>10</v>
      </c>
      <c r="Z4034">
        <v>11</v>
      </c>
      <c r="AA4034" t="str">
        <f>VLOOKUP($B4034,Sheet1!A:E,5,FALSE)</f>
        <v>Middle of Staten island, largest % of Asians in Staten Island, suburban residential area.</v>
      </c>
    </row>
    <row r="4035" spans="1:27" x14ac:dyDescent="0.2">
      <c r="A4035">
        <v>4243</v>
      </c>
      <c r="B4035" t="s">
        <v>4987</v>
      </c>
      <c r="C4035" t="s">
        <v>26</v>
      </c>
      <c r="D4035" s="1">
        <v>2649000</v>
      </c>
      <c r="E4035">
        <v>3</v>
      </c>
      <c r="F4035">
        <v>3</v>
      </c>
      <c r="G4035" s="2">
        <v>1500</v>
      </c>
      <c r="H4035" t="s">
        <v>123</v>
      </c>
      <c r="I4035" t="s">
        <v>28</v>
      </c>
      <c r="J4035" s="5">
        <v>10016</v>
      </c>
      <c r="K4035" s="8" t="str">
        <f>VLOOKUP($B4035,Sheet1!A:E,3,FALSE)</f>
        <v>Murray Hill</v>
      </c>
      <c r="L4035" s="8" t="str">
        <f>VLOOKUP($B4035,Sheet1!A:E,4,FALSE)</f>
        <v>A</v>
      </c>
      <c r="M4035">
        <v>-73.984861699999996</v>
      </c>
      <c r="N4035">
        <v>40.747334500000001</v>
      </c>
      <c r="O4035" s="13">
        <f>VLOOKUP($B4035,Sheet2!A:F,6,FALSE)</f>
        <v>0.1065213556435939</v>
      </c>
      <c r="P4035" s="1">
        <v>529800</v>
      </c>
      <c r="Q4035" s="3">
        <v>6.7500000000000004E-2</v>
      </c>
      <c r="R4035">
        <v>30</v>
      </c>
      <c r="S4035" s="1">
        <v>2119200</v>
      </c>
      <c r="T4035" s="1">
        <v>13745.09</v>
      </c>
      <c r="U4035" s="1">
        <v>2689.93</v>
      </c>
      <c r="V4035" s="1">
        <v>551.88</v>
      </c>
      <c r="W4035" s="4">
        <v>550</v>
      </c>
      <c r="X4035" s="1">
        <v>17536.89</v>
      </c>
      <c r="Y4035">
        <v>6</v>
      </c>
      <c r="Z4035">
        <v>8</v>
      </c>
      <c r="AA4035" t="str">
        <f>VLOOKUP($B4035,Sheet1!A:E,5,FALSE)</f>
        <v>Great spot for connecting with new people, Financial &amp; Tech sector workers, fast paced way of life</v>
      </c>
    </row>
    <row r="4036" spans="1:27" x14ac:dyDescent="0.2">
      <c r="A4036">
        <v>4244</v>
      </c>
      <c r="B4036" t="s">
        <v>4988</v>
      </c>
      <c r="C4036" t="s">
        <v>52</v>
      </c>
      <c r="D4036" s="1">
        <v>614000</v>
      </c>
      <c r="E4036">
        <v>1</v>
      </c>
      <c r="F4036">
        <v>1</v>
      </c>
      <c r="G4036" s="2">
        <v>2184</v>
      </c>
      <c r="H4036" t="s">
        <v>69</v>
      </c>
      <c r="I4036" t="s">
        <v>28</v>
      </c>
      <c r="J4036" s="5">
        <v>10024</v>
      </c>
      <c r="K4036" s="8" t="str">
        <f>VLOOKUP($B4036,Sheet1!A:E,3,FALSE)</f>
        <v>Upper West Side</v>
      </c>
      <c r="L4036" s="8" t="str">
        <f>VLOOKUP($B4036,Sheet1!A:E,4,FALSE)</f>
        <v>A</v>
      </c>
      <c r="M4036">
        <v>-73.970009099999999</v>
      </c>
      <c r="N4036">
        <v>40.788708399999997</v>
      </c>
      <c r="O4036" s="13">
        <f>VLOOKUP($B4036,Sheet2!A:F,6,FALSE)</f>
        <v>2.8690170875360699</v>
      </c>
      <c r="P4036" s="1">
        <v>122800</v>
      </c>
      <c r="Q4036" s="3">
        <v>6.7500000000000004E-2</v>
      </c>
      <c r="R4036">
        <v>30</v>
      </c>
      <c r="S4036" s="1">
        <v>491200</v>
      </c>
      <c r="T4036" s="1">
        <v>3185.91</v>
      </c>
      <c r="U4036" s="1">
        <v>623.49</v>
      </c>
      <c r="V4036" s="1">
        <v>127.92</v>
      </c>
      <c r="W4036" s="4">
        <v>205</v>
      </c>
      <c r="X4036" s="1">
        <v>4142.32</v>
      </c>
      <c r="Y4036">
        <v>2</v>
      </c>
      <c r="Z4036">
        <v>18</v>
      </c>
      <c r="AA4036" t="str">
        <f>VLOOKUP($B4036,Sheet1!A:E,5,FALSE)</f>
        <v>Western edge of Central Park, Lincoln Center, affluent area.</v>
      </c>
    </row>
    <row r="4037" spans="1:27" x14ac:dyDescent="0.2">
      <c r="A4037">
        <v>4245</v>
      </c>
      <c r="B4037" t="s">
        <v>4989</v>
      </c>
      <c r="C4037" t="s">
        <v>26</v>
      </c>
      <c r="D4037" s="1">
        <v>925000</v>
      </c>
      <c r="E4037">
        <v>2</v>
      </c>
      <c r="F4037">
        <v>2</v>
      </c>
      <c r="G4037">
        <v>787</v>
      </c>
      <c r="H4037" t="s">
        <v>47</v>
      </c>
      <c r="I4037" t="s">
        <v>65</v>
      </c>
      <c r="J4037" s="5">
        <v>11385</v>
      </c>
      <c r="K4037" s="8" t="str">
        <f>VLOOKUP($B4037,Sheet1!A:E,3,FALSE)</f>
        <v>Ridgewood</v>
      </c>
      <c r="L4037" s="8" t="str">
        <f>VLOOKUP($B4037,Sheet1!A:E,4,FALSE)</f>
        <v>B+</v>
      </c>
      <c r="M4037">
        <v>-73.910508800000002</v>
      </c>
      <c r="N4037">
        <v>40.7078968</v>
      </c>
      <c r="O4037" s="13">
        <f>VLOOKUP($B4037,Sheet2!A:F,6,FALSE)</f>
        <v>4.8413966497803713</v>
      </c>
      <c r="P4037" s="1">
        <v>185000</v>
      </c>
      <c r="Q4037" s="3">
        <v>6.7500000000000004E-2</v>
      </c>
      <c r="R4037">
        <v>30</v>
      </c>
      <c r="S4037" s="1">
        <v>740000</v>
      </c>
      <c r="T4037" s="1">
        <v>4799.63</v>
      </c>
      <c r="U4037" s="1">
        <v>939.29</v>
      </c>
      <c r="V4037" s="1">
        <v>192.71</v>
      </c>
      <c r="W4037" s="4">
        <v>375</v>
      </c>
      <c r="X4037" s="1">
        <v>6306.63</v>
      </c>
      <c r="Y4037">
        <v>4</v>
      </c>
      <c r="Z4037">
        <v>5</v>
      </c>
      <c r="AA4037" t="str">
        <f>VLOOKUP($B4037,Sheet1!A:E,5,FALSE)</f>
        <v>Historic architecture and emerging arts scene.</v>
      </c>
    </row>
    <row r="4038" spans="1:27" x14ac:dyDescent="0.2">
      <c r="A4038">
        <v>4246</v>
      </c>
      <c r="B4038" t="s">
        <v>4990</v>
      </c>
      <c r="C4038" t="s">
        <v>26</v>
      </c>
      <c r="D4038" s="1">
        <v>800000</v>
      </c>
      <c r="E4038">
        <v>3</v>
      </c>
      <c r="F4038">
        <v>2</v>
      </c>
      <c r="G4038" s="2">
        <v>2184</v>
      </c>
      <c r="H4038" t="s">
        <v>125</v>
      </c>
      <c r="I4038" t="s">
        <v>65</v>
      </c>
      <c r="J4038" s="5">
        <v>11355</v>
      </c>
      <c r="K4038" s="8" t="str">
        <f>VLOOKUP($B4038,Sheet1!A:E,3,FALSE)</f>
        <v>Flushing</v>
      </c>
      <c r="L4038" s="8" t="str">
        <f>VLOOKUP($B4038,Sheet1!A:E,4,FALSE)</f>
        <v>B</v>
      </c>
      <c r="M4038">
        <v>-73.821297900000005</v>
      </c>
      <c r="N4038">
        <v>40.754054400000001</v>
      </c>
      <c r="O4038" s="13">
        <f>VLOOKUP($B4038,Sheet2!A:F,6,FALSE)</f>
        <v>8.620313504280233</v>
      </c>
      <c r="P4038" s="1">
        <v>160000</v>
      </c>
      <c r="Q4038" s="3">
        <v>6.7500000000000004E-2</v>
      </c>
      <c r="R4038">
        <v>30</v>
      </c>
      <c r="S4038" s="1">
        <v>640000</v>
      </c>
      <c r="T4038" s="1">
        <v>4151.03</v>
      </c>
      <c r="U4038" s="1">
        <v>812.36</v>
      </c>
      <c r="V4038" s="1">
        <v>166.67</v>
      </c>
      <c r="W4038" s="4">
        <v>600</v>
      </c>
      <c r="X4038" s="1">
        <v>5730.05</v>
      </c>
      <c r="Y4038">
        <v>6</v>
      </c>
      <c r="Z4038">
        <v>14</v>
      </c>
      <c r="AA4038" t="str">
        <f>VLOOKUP($B4038,Sheet1!A:E,5,FALSE)</f>
        <v>Bustling Chinese and  Korean community. Large shopping community.</v>
      </c>
    </row>
    <row r="4039" spans="1:27" x14ac:dyDescent="0.2">
      <c r="A4039">
        <v>4247</v>
      </c>
      <c r="B4039" t="s">
        <v>4991</v>
      </c>
      <c r="C4039" t="s">
        <v>26</v>
      </c>
      <c r="D4039" s="1">
        <v>559000</v>
      </c>
      <c r="E4039">
        <v>1</v>
      </c>
      <c r="F4039">
        <v>1</v>
      </c>
      <c r="G4039">
        <v>579</v>
      </c>
      <c r="H4039" t="s">
        <v>1405</v>
      </c>
      <c r="I4039" t="s">
        <v>45</v>
      </c>
      <c r="J4039" s="5">
        <v>11221</v>
      </c>
      <c r="K4039" s="8" t="str">
        <f>VLOOKUP($B4039,Sheet1!A:E,3,FALSE)</f>
        <v>Bedford-Stuyvesant</v>
      </c>
      <c r="L4039" s="8" t="str">
        <f>VLOOKUP($B4039,Sheet1!A:E,4,FALSE)</f>
        <v>C+</v>
      </c>
      <c r="M4039">
        <v>-73.915647899999996</v>
      </c>
      <c r="N4039">
        <v>40.691501100000004</v>
      </c>
      <c r="O4039" s="13">
        <f>VLOOKUP($B4039,Sheet2!A:F,6,FALSE)</f>
        <v>5.3909342912148146</v>
      </c>
      <c r="P4039" s="1">
        <v>111800</v>
      </c>
      <c r="Q4039" s="3">
        <v>6.7500000000000004E-2</v>
      </c>
      <c r="R4039">
        <v>30</v>
      </c>
      <c r="S4039" s="1">
        <v>447200</v>
      </c>
      <c r="T4039" s="1">
        <v>2900.53</v>
      </c>
      <c r="U4039" s="1">
        <v>567.64</v>
      </c>
      <c r="V4039" s="1">
        <v>116.46</v>
      </c>
      <c r="W4039" s="4">
        <v>600</v>
      </c>
      <c r="X4039" s="1">
        <v>4184.63</v>
      </c>
      <c r="Y4039">
        <v>2</v>
      </c>
      <c r="Z4039">
        <v>5</v>
      </c>
      <c r="AA4039" t="str">
        <f>VLOOKUP($B4039,Sheet1!A:E,5,FALSE)</f>
        <v>Bed-Stuy, Do or Die phrase, home of rappers Notorious B.I.G &amp; Jay Z, Options for soul food &amp; carribean foods.</v>
      </c>
    </row>
    <row r="4040" spans="1:27" x14ac:dyDescent="0.2">
      <c r="A4040">
        <v>4248</v>
      </c>
      <c r="B4040" t="s">
        <v>4992</v>
      </c>
      <c r="C4040" t="s">
        <v>26</v>
      </c>
      <c r="D4040" s="1">
        <v>999999</v>
      </c>
      <c r="E4040">
        <v>1</v>
      </c>
      <c r="F4040">
        <v>2</v>
      </c>
      <c r="G4040">
        <v>807</v>
      </c>
      <c r="H4040" t="s">
        <v>27</v>
      </c>
      <c r="I4040" t="s">
        <v>28</v>
      </c>
      <c r="J4040" s="5">
        <v>10004</v>
      </c>
      <c r="K4040" s="8" t="str">
        <f>VLOOKUP($B4040,Sheet1!A:E,3,FALSE)</f>
        <v>Battery Park City</v>
      </c>
      <c r="L4040" s="8" t="str">
        <f>VLOOKUP($B4040,Sheet1!A:E,4,FALSE)</f>
        <v>A+</v>
      </c>
      <c r="M4040">
        <v>-74.017215899999997</v>
      </c>
      <c r="N4040">
        <v>40.705591699999999</v>
      </c>
      <c r="O4040" s="13">
        <f>VLOOKUP($B4040,Sheet2!A:F,6,FALSE)</f>
        <v>3.417705098643002</v>
      </c>
      <c r="P4040" s="1">
        <v>199999.8</v>
      </c>
      <c r="Q4040" s="3">
        <v>6.7500000000000004E-2</v>
      </c>
      <c r="R4040">
        <v>30</v>
      </c>
      <c r="S4040" s="1">
        <v>799999.2</v>
      </c>
      <c r="T4040" s="1">
        <v>5188.78</v>
      </c>
      <c r="U4040" s="1">
        <v>1015.45</v>
      </c>
      <c r="V4040" s="1">
        <v>208.33</v>
      </c>
      <c r="W4040" s="4">
        <v>600</v>
      </c>
      <c r="X4040" s="1">
        <v>7012.56</v>
      </c>
      <c r="Y4040">
        <v>2</v>
      </c>
      <c r="Z4040">
        <v>5</v>
      </c>
      <c r="AA4040" t="str">
        <f>VLOOKUP($B4040,Sheet1!A:E,5,FALSE)</f>
        <v>Scenic waterfront parks with luxurious residential towers, near the Financial District. </v>
      </c>
    </row>
    <row r="4041" spans="1:27" x14ac:dyDescent="0.2">
      <c r="A4041">
        <v>4249</v>
      </c>
      <c r="B4041" t="s">
        <v>4993</v>
      </c>
      <c r="C4041" t="s">
        <v>52</v>
      </c>
      <c r="D4041" s="1">
        <v>269000</v>
      </c>
      <c r="E4041">
        <v>1</v>
      </c>
      <c r="F4041">
        <v>1</v>
      </c>
      <c r="G4041">
        <v>700</v>
      </c>
      <c r="H4041" t="s">
        <v>912</v>
      </c>
      <c r="I4041" t="s">
        <v>45</v>
      </c>
      <c r="J4041" s="5">
        <v>11235</v>
      </c>
      <c r="K4041" s="8" t="str">
        <f>VLOOKUP($B4041,Sheet1!A:E,3,FALSE)</f>
        <v>Brighton Beach</v>
      </c>
      <c r="L4041" s="8" t="str">
        <f>VLOOKUP($B4041,Sheet1!A:E,4,FALSE)</f>
        <v>B</v>
      </c>
      <c r="M4041">
        <v>-73.951897799999998</v>
      </c>
      <c r="N4041">
        <v>40.583626299999999</v>
      </c>
      <c r="O4041" s="13">
        <f>VLOOKUP($B4041,Sheet2!A:F,6,FALSE)</f>
        <v>11.53378042047958</v>
      </c>
      <c r="P4041" s="1">
        <v>53800</v>
      </c>
      <c r="Q4041" s="3">
        <v>6.7500000000000004E-2</v>
      </c>
      <c r="R4041">
        <v>30</v>
      </c>
      <c r="S4041" s="1">
        <v>215200</v>
      </c>
      <c r="T4041" s="1">
        <v>1395.78</v>
      </c>
      <c r="U4041" s="1">
        <v>273.16000000000003</v>
      </c>
      <c r="V4041" s="1">
        <v>56.04</v>
      </c>
      <c r="W4041" s="4">
        <v>600</v>
      </c>
      <c r="X4041" s="1">
        <v>2324.98</v>
      </c>
      <c r="Y4041">
        <v>2</v>
      </c>
      <c r="Z4041">
        <v>6</v>
      </c>
      <c r="AA4041" t="str">
        <f>VLOOKUP($B4041,Sheet1!A:E,5,FALSE)</f>
        <v>Large Russian-speaking community and boardwalk with beach access.</v>
      </c>
    </row>
    <row r="4042" spans="1:27" x14ac:dyDescent="0.2">
      <c r="A4042">
        <v>4250</v>
      </c>
      <c r="B4042" t="s">
        <v>4994</v>
      </c>
      <c r="C4042" t="s">
        <v>26</v>
      </c>
      <c r="D4042" s="1">
        <v>838000</v>
      </c>
      <c r="E4042">
        <v>2</v>
      </c>
      <c r="F4042">
        <v>2</v>
      </c>
      <c r="G4042" s="2">
        <v>1054</v>
      </c>
      <c r="H4042" t="s">
        <v>3840</v>
      </c>
      <c r="I4042" t="s">
        <v>45</v>
      </c>
      <c r="J4042" s="5">
        <v>11219</v>
      </c>
      <c r="K4042" s="8" t="str">
        <f>VLOOKUP($B4042,Sheet1!A:E,3,FALSE)</f>
        <v>Bensonhurst</v>
      </c>
      <c r="L4042" s="8" t="str">
        <f>VLOOKUP($B4042,Sheet1!A:E,4,FALSE)</f>
        <v>B+</v>
      </c>
      <c r="M4042">
        <v>-74.0016198</v>
      </c>
      <c r="N4042">
        <v>40.6275896</v>
      </c>
      <c r="O4042" s="13">
        <f>VLOOKUP($B4042,Sheet2!A:F,6,FALSE)</f>
        <v>8.408051832298538</v>
      </c>
      <c r="P4042" s="1">
        <v>167600</v>
      </c>
      <c r="Q4042" s="3">
        <v>6.7500000000000004E-2</v>
      </c>
      <c r="R4042">
        <v>30</v>
      </c>
      <c r="S4042" s="1">
        <v>670400</v>
      </c>
      <c r="T4042" s="1">
        <v>4348.2</v>
      </c>
      <c r="U4042" s="1">
        <v>850.95</v>
      </c>
      <c r="V4042" s="1">
        <v>174.58</v>
      </c>
      <c r="W4042" s="4">
        <v>600</v>
      </c>
      <c r="X4042" s="1">
        <v>5973.73</v>
      </c>
      <c r="Y4042">
        <v>4</v>
      </c>
      <c r="Z4042">
        <v>7</v>
      </c>
      <c r="AA4042" t="str">
        <f>VLOOKUP($B4042,Sheet1!A:E,5,FALSE)</f>
        <v>Bay Parkway being the primary commercial area with shops &amp; dining, Italian-American heritage, large Bensonhurst Park, and many more niche local markets.</v>
      </c>
    </row>
    <row r="4043" spans="1:27" x14ac:dyDescent="0.2">
      <c r="A4043">
        <v>4251</v>
      </c>
      <c r="B4043" t="s">
        <v>4995</v>
      </c>
      <c r="C4043" t="s">
        <v>87</v>
      </c>
      <c r="D4043" s="1">
        <v>2350000</v>
      </c>
      <c r="E4043">
        <v>15</v>
      </c>
      <c r="F4043">
        <v>10</v>
      </c>
      <c r="G4043" s="2">
        <v>8460</v>
      </c>
      <c r="H4043" t="s">
        <v>756</v>
      </c>
      <c r="I4043" t="s">
        <v>65</v>
      </c>
      <c r="J4043" s="5">
        <v>11385</v>
      </c>
      <c r="K4043" s="8" t="str">
        <f>VLOOKUP($B4043,Sheet1!A:E,3,FALSE)</f>
        <v>Ridgewood</v>
      </c>
      <c r="L4043" s="8" t="str">
        <f>VLOOKUP($B4043,Sheet1!A:E,4,FALSE)</f>
        <v>B+</v>
      </c>
      <c r="M4043">
        <v>-73.905277999999996</v>
      </c>
      <c r="N4043">
        <v>40.713085900000003</v>
      </c>
      <c r="O4043" s="13">
        <f>VLOOKUP($B4043,Sheet2!A:F,6,FALSE)</f>
        <v>4.8763842666368387</v>
      </c>
      <c r="P4043" s="1">
        <v>470000</v>
      </c>
      <c r="Q4043" s="3">
        <v>6.7500000000000004E-2</v>
      </c>
      <c r="R4043">
        <v>30</v>
      </c>
      <c r="S4043" s="1">
        <v>1880000</v>
      </c>
      <c r="T4043" s="1">
        <v>12193.64</v>
      </c>
      <c r="U4043" s="1">
        <v>2386.31</v>
      </c>
      <c r="V4043" s="1">
        <v>489.58</v>
      </c>
      <c r="W4043" s="4">
        <v>550</v>
      </c>
      <c r="X4043" s="1">
        <v>15619.54</v>
      </c>
      <c r="Y4043">
        <v>30</v>
      </c>
      <c r="Z4043">
        <v>18</v>
      </c>
      <c r="AA4043" t="str">
        <f>VLOOKUP($B4043,Sheet1!A:E,5,FALSE)</f>
        <v>Historic architecture and emerging arts scene.</v>
      </c>
    </row>
    <row r="4044" spans="1:27" x14ac:dyDescent="0.2">
      <c r="A4044">
        <v>4252</v>
      </c>
      <c r="B4044" t="s">
        <v>4996</v>
      </c>
      <c r="C4044" t="s">
        <v>52</v>
      </c>
      <c r="D4044" s="1">
        <v>220000</v>
      </c>
      <c r="E4044">
        <v>1</v>
      </c>
      <c r="F4044">
        <v>1</v>
      </c>
      <c r="G4044">
        <v>792</v>
      </c>
      <c r="H4044" t="s">
        <v>81</v>
      </c>
      <c r="I4044" t="s">
        <v>65</v>
      </c>
      <c r="J4044" s="5">
        <v>11414</v>
      </c>
      <c r="K4044" s="8" t="str">
        <f>VLOOKUP($B4044,Sheet1!A:E,3,FALSE)</f>
        <v>Howard Beach</v>
      </c>
      <c r="L4044" s="8" t="str">
        <f>VLOOKUP($B4044,Sheet1!A:E,4,FALSE)</f>
        <v>B</v>
      </c>
      <c r="M4044">
        <v>-73.849699999999999</v>
      </c>
      <c r="N4044">
        <v>40.668059900000003</v>
      </c>
      <c r="O4044" s="13">
        <f>VLOOKUP($B4044,Sheet2!A:F,6,FALSE)</f>
        <v>9.046814517127503</v>
      </c>
      <c r="P4044" s="1">
        <v>44000</v>
      </c>
      <c r="Q4044" s="3">
        <v>6.7500000000000004E-2</v>
      </c>
      <c r="R4044">
        <v>30</v>
      </c>
      <c r="S4044" s="1">
        <v>176000</v>
      </c>
      <c r="T4044" s="1">
        <v>1141.53</v>
      </c>
      <c r="U4044" s="1">
        <v>223.4</v>
      </c>
      <c r="V4044" s="1">
        <v>45.83</v>
      </c>
      <c r="W4044" s="4">
        <v>600</v>
      </c>
      <c r="X4044" s="1">
        <v>2010.76</v>
      </c>
      <c r="Y4044">
        <v>2</v>
      </c>
      <c r="Z4044">
        <v>7</v>
      </c>
      <c r="AA4044" t="str">
        <f>VLOOKUP($B4044,Sheet1!A:E,5,FALSE)</f>
        <v>Waterfront views and suburban atmosphere.</v>
      </c>
    </row>
    <row r="4045" spans="1:27" x14ac:dyDescent="0.2">
      <c r="A4045">
        <v>4253</v>
      </c>
      <c r="B4045" t="s">
        <v>4997</v>
      </c>
      <c r="C4045" t="s">
        <v>26</v>
      </c>
      <c r="D4045" s="1">
        <v>729000</v>
      </c>
      <c r="E4045">
        <v>1</v>
      </c>
      <c r="F4045">
        <v>1</v>
      </c>
      <c r="G4045">
        <v>550</v>
      </c>
      <c r="H4045" t="s">
        <v>69</v>
      </c>
      <c r="I4045" t="s">
        <v>28</v>
      </c>
      <c r="J4045" s="5">
        <v>10022</v>
      </c>
      <c r="K4045" s="8" t="str">
        <f>VLOOKUP($B4045,Sheet1!A:E,3,FALSE)</f>
        <v>Midtown East</v>
      </c>
      <c r="L4045" s="8" t="str">
        <f>VLOOKUP($B4045,Sheet1!A:E,4,FALSE)</f>
        <v>B</v>
      </c>
      <c r="M4045">
        <v>-73.966892799999997</v>
      </c>
      <c r="N4045">
        <v>40.760648500000002</v>
      </c>
      <c r="O4045" s="13">
        <f>VLOOKUP($B4045,Sheet2!A:F,6,FALSE)</f>
        <v>1.2698134720887371</v>
      </c>
      <c r="P4045" s="1">
        <v>145800</v>
      </c>
      <c r="Q4045" s="3">
        <v>6.7500000000000004E-2</v>
      </c>
      <c r="R4045">
        <v>30</v>
      </c>
      <c r="S4045" s="1">
        <v>583200</v>
      </c>
      <c r="T4045" s="1">
        <v>3782.62</v>
      </c>
      <c r="U4045" s="1">
        <v>740.26</v>
      </c>
      <c r="V4045" s="1">
        <v>151.88</v>
      </c>
      <c r="W4045" s="4">
        <v>375</v>
      </c>
      <c r="X4045" s="1">
        <v>5049.76</v>
      </c>
      <c r="Y4045">
        <v>2</v>
      </c>
      <c r="Z4045">
        <v>5</v>
      </c>
      <c r="AA4045" t="str">
        <f>VLOOKUP($B4045,Sheet1!A:E,5,FALSE)</f>
        <v>Acess to Museum Mile, world class resturants on 2nd &amp; 3rd ave, close to corporate headquarters</v>
      </c>
    </row>
    <row r="4046" spans="1:27" x14ac:dyDescent="0.2">
      <c r="A4046">
        <v>4254</v>
      </c>
      <c r="B4046" t="s">
        <v>4998</v>
      </c>
      <c r="C4046" t="s">
        <v>26</v>
      </c>
      <c r="D4046" s="1">
        <v>2045000</v>
      </c>
      <c r="E4046">
        <v>3</v>
      </c>
      <c r="F4046">
        <v>2</v>
      </c>
      <c r="G4046" s="2">
        <v>1039</v>
      </c>
      <c r="H4046" t="s">
        <v>69</v>
      </c>
      <c r="I4046" t="s">
        <v>28</v>
      </c>
      <c r="J4046" s="5">
        <v>10019</v>
      </c>
      <c r="K4046" s="8" t="str">
        <f>VLOOKUP($B4046,Sheet1!A:E,3,FALSE)</f>
        <v>Chelsea</v>
      </c>
      <c r="L4046" s="8" t="str">
        <f>VLOOKUP($B4046,Sheet1!A:E,4,FALSE)</f>
        <v>A</v>
      </c>
      <c r="M4046">
        <v>-73.985132100000001</v>
      </c>
      <c r="N4046">
        <v>40.7644959</v>
      </c>
      <c r="O4046" s="13">
        <f>VLOOKUP($B4046,Sheet2!A:F,6,FALSE)</f>
        <v>1.0819991379446421</v>
      </c>
      <c r="P4046" s="1">
        <v>409000</v>
      </c>
      <c r="Q4046" s="3">
        <v>6.7500000000000004E-2</v>
      </c>
      <c r="R4046">
        <v>30</v>
      </c>
      <c r="S4046" s="1">
        <v>1636000</v>
      </c>
      <c r="T4046" s="1">
        <v>10611.06</v>
      </c>
      <c r="U4046" s="1">
        <v>2076.6</v>
      </c>
      <c r="V4046" s="1">
        <v>426.04</v>
      </c>
      <c r="W4046" s="4">
        <v>550</v>
      </c>
      <c r="X4046" s="1">
        <v>13663.7</v>
      </c>
      <c r="Y4046">
        <v>6</v>
      </c>
      <c r="Z4046">
        <v>6</v>
      </c>
      <c r="AA4046" t="str">
        <f>VLOOKUP($B4046,Sheet1!A:E,5,FALSE)</f>
        <v>Luxury Highrises, premier neighborhood with upscale resturants and shops; Previously a LGBTQ hub.</v>
      </c>
    </row>
    <row r="4047" spans="1:27" x14ac:dyDescent="0.2">
      <c r="A4047">
        <v>4255</v>
      </c>
      <c r="B4047" t="s">
        <v>4999</v>
      </c>
      <c r="C4047" t="s">
        <v>26</v>
      </c>
      <c r="D4047" s="1">
        <v>749000</v>
      </c>
      <c r="E4047">
        <v>2</v>
      </c>
      <c r="F4047">
        <v>2</v>
      </c>
      <c r="G4047" s="2">
        <v>1258</v>
      </c>
      <c r="H4047" t="s">
        <v>5000</v>
      </c>
      <c r="I4047" t="s">
        <v>65</v>
      </c>
      <c r="J4047" s="5">
        <v>11356</v>
      </c>
      <c r="K4047" s="8" t="str">
        <f>VLOOKUP($B4047,Sheet1!A:E,3,FALSE)</f>
        <v>College Point</v>
      </c>
      <c r="L4047" s="8" t="str">
        <f>VLOOKUP($B4047,Sheet1!A:E,4,FALSE)</f>
        <v>B</v>
      </c>
      <c r="M4047">
        <v>-73.845733800000005</v>
      </c>
      <c r="N4047">
        <v>40.794592700000003</v>
      </c>
      <c r="O4047" s="13">
        <f>VLOOKUP($B4047,Sheet2!A:F,6,FALSE)</f>
        <v>7.9799770822501257</v>
      </c>
      <c r="P4047" s="1">
        <v>149800</v>
      </c>
      <c r="Q4047" s="3">
        <v>6.7500000000000004E-2</v>
      </c>
      <c r="R4047">
        <v>30</v>
      </c>
      <c r="S4047" s="1">
        <v>599200</v>
      </c>
      <c r="T4047" s="1">
        <v>3886.4</v>
      </c>
      <c r="U4047" s="1">
        <v>760.57</v>
      </c>
      <c r="V4047" s="1">
        <v>156.04</v>
      </c>
      <c r="W4047" s="4">
        <v>600</v>
      </c>
      <c r="X4047" s="1">
        <v>5403.01</v>
      </c>
      <c r="Y4047">
        <v>4</v>
      </c>
      <c r="Z4047">
        <v>8</v>
      </c>
      <c r="AA4047" t="str">
        <f>VLOOKUP($B4047,Sheet1!A:E,5,FALSE)</f>
        <v>Large residential areas and proximity to Flushing Meadows-Corona Park.</v>
      </c>
    </row>
    <row r="4048" spans="1:27" x14ac:dyDescent="0.2">
      <c r="A4048">
        <v>4256</v>
      </c>
      <c r="B4048" t="s">
        <v>5001</v>
      </c>
      <c r="C4048" t="s">
        <v>52</v>
      </c>
      <c r="D4048" s="1">
        <v>189000</v>
      </c>
      <c r="E4048">
        <v>1</v>
      </c>
      <c r="F4048">
        <v>1</v>
      </c>
      <c r="G4048" s="2">
        <v>2184</v>
      </c>
      <c r="H4048" t="s">
        <v>2655</v>
      </c>
      <c r="I4048" t="s">
        <v>65</v>
      </c>
      <c r="J4048" s="5">
        <v>11432</v>
      </c>
      <c r="K4048" s="8" t="str">
        <f>VLOOKUP($B4048,Sheet1!A:E,3,FALSE)</f>
        <v>Jamaica</v>
      </c>
      <c r="L4048" s="8" t="str">
        <f>VLOOKUP($B4048,Sheet1!A:E,4,FALSE)</f>
        <v>C</v>
      </c>
      <c r="M4048">
        <v>-73.801239499999994</v>
      </c>
      <c r="N4048">
        <v>40.7055595</v>
      </c>
      <c r="O4048" s="13">
        <f>VLOOKUP($B4048,Sheet2!A:F,6,FALSE)</f>
        <v>10.119038587548509</v>
      </c>
      <c r="P4048" s="1">
        <v>37800</v>
      </c>
      <c r="Q4048" s="3">
        <v>6.7500000000000004E-2</v>
      </c>
      <c r="R4048">
        <v>30</v>
      </c>
      <c r="S4048" s="1">
        <v>151200</v>
      </c>
      <c r="T4048" s="1">
        <v>980.68</v>
      </c>
      <c r="U4048" s="1">
        <v>191.92</v>
      </c>
      <c r="V4048" s="1">
        <v>39.380000000000003</v>
      </c>
      <c r="W4048" s="4">
        <v>600</v>
      </c>
      <c r="X4048" s="1">
        <v>1811.98</v>
      </c>
      <c r="Y4048">
        <v>2</v>
      </c>
      <c r="Z4048">
        <v>18</v>
      </c>
      <c r="AA4048" t="str">
        <f>VLOOKUP($B4048,Sheet1!A:E,5,FALSE)</f>
        <v>Sectioned into 3 sub-neighborhoods, estates in the north east, west shopping areas, and South high crime area.</v>
      </c>
    </row>
    <row r="4049" spans="1:27" x14ac:dyDescent="0.2">
      <c r="A4049">
        <v>4257</v>
      </c>
      <c r="B4049" t="s">
        <v>5002</v>
      </c>
      <c r="C4049" t="s">
        <v>188</v>
      </c>
      <c r="D4049" s="1">
        <v>399000</v>
      </c>
      <c r="E4049">
        <v>1</v>
      </c>
      <c r="F4049">
        <v>1</v>
      </c>
      <c r="G4049">
        <v>775</v>
      </c>
      <c r="H4049" t="s">
        <v>69</v>
      </c>
      <c r="I4049" t="s">
        <v>45</v>
      </c>
      <c r="J4049" s="5">
        <v>11209</v>
      </c>
      <c r="K4049" s="8" t="str">
        <f>VLOOKUP($B4049,Sheet1!A:E,3,FALSE)</f>
        <v>Bay Ridge</v>
      </c>
      <c r="L4049" s="8" t="str">
        <f>VLOOKUP($B4049,Sheet1!A:E,4,FALSE)</f>
        <v>B+</v>
      </c>
      <c r="M4049">
        <v>-74.036346600000002</v>
      </c>
      <c r="N4049">
        <v>40.636314499999997</v>
      </c>
      <c r="O4049" s="13">
        <f>VLOOKUP($B4049,Sheet2!A:F,6,FALSE)</f>
        <v>8.2106424737887593</v>
      </c>
      <c r="P4049" s="1">
        <v>79800</v>
      </c>
      <c r="Q4049" s="3">
        <v>6.7500000000000004E-2</v>
      </c>
      <c r="R4049">
        <v>30</v>
      </c>
      <c r="S4049" s="1">
        <v>319200</v>
      </c>
      <c r="T4049" s="1">
        <v>2070.33</v>
      </c>
      <c r="U4049" s="1">
        <v>405.16</v>
      </c>
      <c r="V4049" s="1">
        <v>83.13</v>
      </c>
      <c r="W4049" s="4">
        <v>600</v>
      </c>
      <c r="X4049" s="1">
        <v>3158.61</v>
      </c>
      <c r="Y4049">
        <v>2</v>
      </c>
      <c r="Z4049">
        <v>6</v>
      </c>
      <c r="AA4049" t="str">
        <f>VLOOKUP($B4049,Sheet1!A:E,5,FALSE)</f>
        <v>South Brooklyn Neighborhood known for elaborate Christmas light in Dyker Heights.</v>
      </c>
    </row>
    <row r="4050" spans="1:27" x14ac:dyDescent="0.2">
      <c r="A4050">
        <v>4258</v>
      </c>
      <c r="B4050" t="s">
        <v>5003</v>
      </c>
      <c r="C4050" t="s">
        <v>52</v>
      </c>
      <c r="D4050" s="1">
        <v>250000</v>
      </c>
      <c r="E4050">
        <v>1</v>
      </c>
      <c r="F4050">
        <v>1</v>
      </c>
      <c r="G4050">
        <v>800</v>
      </c>
      <c r="H4050" t="s">
        <v>123</v>
      </c>
      <c r="I4050" t="s">
        <v>54</v>
      </c>
      <c r="J4050" s="5">
        <v>10471</v>
      </c>
      <c r="K4050" s="8" t="str">
        <f>VLOOKUP($B4050,Sheet1!A:E,3,FALSE)</f>
        <v>Riverdale</v>
      </c>
      <c r="L4050" s="8" t="str">
        <f>VLOOKUP($B4050,Sheet1!A:E,4,FALSE)</f>
        <v>A-</v>
      </c>
      <c r="M4050">
        <v>-73.902224799999999</v>
      </c>
      <c r="N4050">
        <v>40.912729499999998</v>
      </c>
      <c r="O4050" s="13">
        <f>VLOOKUP($B4050,Sheet2!A:F,6,FALSE)</f>
        <v>12.122135795168161</v>
      </c>
      <c r="P4050" s="1">
        <v>50000</v>
      </c>
      <c r="Q4050" s="3">
        <v>6.7500000000000004E-2</v>
      </c>
      <c r="R4050">
        <v>30</v>
      </c>
      <c r="S4050" s="1">
        <v>200000</v>
      </c>
      <c r="T4050" s="1">
        <v>1297.2</v>
      </c>
      <c r="U4050" s="1">
        <v>253.86</v>
      </c>
      <c r="V4050" s="1">
        <v>52.08</v>
      </c>
      <c r="W4050" s="4">
        <v>600</v>
      </c>
      <c r="X4050" s="1">
        <v>2203.14</v>
      </c>
      <c r="Y4050">
        <v>2</v>
      </c>
      <c r="Z4050">
        <v>7</v>
      </c>
      <c r="AA4050" t="str">
        <f>VLOOKUP($B4050,Sheet1!A:E,5,FALSE)</f>
        <v>Residential neighborhood , affluent enclave within the Bronx., "alternative to the Upper West side", Car Transportation is reccomended.</v>
      </c>
    </row>
    <row r="4051" spans="1:27" x14ac:dyDescent="0.2">
      <c r="A4051">
        <v>4259</v>
      </c>
      <c r="B4051" t="s">
        <v>5004</v>
      </c>
      <c r="C4051" t="s">
        <v>26</v>
      </c>
      <c r="D4051" s="1">
        <v>3695000</v>
      </c>
      <c r="E4051">
        <v>2</v>
      </c>
      <c r="F4051">
        <v>2</v>
      </c>
      <c r="G4051" s="2">
        <v>1978</v>
      </c>
      <c r="H4051" t="s">
        <v>47</v>
      </c>
      <c r="I4051" t="s">
        <v>28</v>
      </c>
      <c r="J4051" s="5">
        <v>10023</v>
      </c>
      <c r="K4051" s="8" t="str">
        <f>VLOOKUP($B4051,Sheet1!A:E,3,FALSE)</f>
        <v>Upper West Side</v>
      </c>
      <c r="L4051" s="8" t="str">
        <f>VLOOKUP($B4051,Sheet1!A:E,4,FALSE)</f>
        <v>A</v>
      </c>
      <c r="M4051">
        <v>-73.984177099999997</v>
      </c>
      <c r="N4051">
        <v>40.774281999999999</v>
      </c>
      <c r="O4051" s="13">
        <f>VLOOKUP($B4051,Sheet2!A:F,6,FALSE)</f>
        <v>1.758382698335059</v>
      </c>
      <c r="P4051" s="1">
        <v>739000</v>
      </c>
      <c r="Q4051" s="3">
        <v>6.7500000000000004E-2</v>
      </c>
      <c r="R4051">
        <v>30</v>
      </c>
      <c r="S4051" s="1">
        <v>2956000</v>
      </c>
      <c r="T4051" s="1">
        <v>19172.560000000001</v>
      </c>
      <c r="U4051" s="1">
        <v>3752.09</v>
      </c>
      <c r="V4051" s="1">
        <v>769.79</v>
      </c>
      <c r="W4051" s="4">
        <v>205</v>
      </c>
      <c r="X4051" s="1">
        <v>23899.439999999999</v>
      </c>
      <c r="Y4051">
        <v>4</v>
      </c>
      <c r="Z4051">
        <v>12</v>
      </c>
      <c r="AA4051" t="str">
        <f>VLOOKUP($B4051,Sheet1!A:E,5,FALSE)</f>
        <v>Western edge of Central Park, Lincoln Center, affluent area.</v>
      </c>
    </row>
    <row r="4052" spans="1:27" x14ac:dyDescent="0.2">
      <c r="A4052">
        <v>4260</v>
      </c>
      <c r="B4052" t="s">
        <v>5005</v>
      </c>
      <c r="C4052" t="s">
        <v>87</v>
      </c>
      <c r="D4052" s="1">
        <v>680000</v>
      </c>
      <c r="E4052">
        <v>3</v>
      </c>
      <c r="F4052">
        <v>2</v>
      </c>
      <c r="G4052" s="2">
        <v>2240</v>
      </c>
      <c r="H4052" t="s">
        <v>2140</v>
      </c>
      <c r="I4052" t="s">
        <v>36</v>
      </c>
      <c r="J4052" s="5">
        <v>10304</v>
      </c>
      <c r="K4052" s="8" t="str">
        <f>VLOOKUP($B4052,Sheet1!A:E,3,FALSE)</f>
        <v>Stapleton</v>
      </c>
      <c r="L4052" s="8" t="str">
        <f>VLOOKUP($B4052,Sheet1!A:E,4,FALSE)</f>
        <v>B</v>
      </c>
      <c r="M4052">
        <v>-74.075942999999995</v>
      </c>
      <c r="N4052">
        <v>40.6193794</v>
      </c>
      <c r="O4052" s="13">
        <f>VLOOKUP($B4052,Sheet2!A:F,6,FALSE)</f>
        <v>10.11813006724646</v>
      </c>
      <c r="P4052" s="1">
        <v>136000</v>
      </c>
      <c r="Q4052" s="3">
        <v>6.7500000000000004E-2</v>
      </c>
      <c r="R4052">
        <v>30</v>
      </c>
      <c r="S4052" s="1">
        <v>544000</v>
      </c>
      <c r="T4052" s="1">
        <v>3528.37</v>
      </c>
      <c r="U4052" s="1">
        <v>690.51</v>
      </c>
      <c r="V4052" s="1">
        <v>141.66999999999999</v>
      </c>
      <c r="W4052" s="4">
        <v>600</v>
      </c>
      <c r="X4052" s="1">
        <v>4960.55</v>
      </c>
      <c r="Y4052">
        <v>6</v>
      </c>
      <c r="Z4052">
        <v>14</v>
      </c>
      <c r="AA4052" t="str">
        <f>VLOOKUP($B4052,Sheet1!A:E,5,FALSE)</f>
        <v>Historic Waterfront, Vibrant Art Scene, Staten Island Urby.</v>
      </c>
    </row>
    <row r="4053" spans="1:27" x14ac:dyDescent="0.2">
      <c r="A4053">
        <v>4261</v>
      </c>
      <c r="B4053" t="s">
        <v>5006</v>
      </c>
      <c r="C4053" t="s">
        <v>87</v>
      </c>
      <c r="D4053" s="1">
        <v>1195000</v>
      </c>
      <c r="E4053">
        <v>14</v>
      </c>
      <c r="F4053">
        <v>6</v>
      </c>
      <c r="G4053" s="2">
        <v>5100</v>
      </c>
      <c r="H4053" t="s">
        <v>62</v>
      </c>
      <c r="I4053" t="s">
        <v>45</v>
      </c>
      <c r="J4053" s="5">
        <v>11220</v>
      </c>
      <c r="K4053" s="8" t="str">
        <f>VLOOKUP($B4053,Sheet1!A:E,3,FALSE)</f>
        <v>Bay Ridge</v>
      </c>
      <c r="L4053" s="8" t="str">
        <f>VLOOKUP($B4053,Sheet1!A:E,4,FALSE)</f>
        <v>B+</v>
      </c>
      <c r="M4053">
        <v>-74.020774299999999</v>
      </c>
      <c r="N4053">
        <v>40.641102500000002</v>
      </c>
      <c r="O4053" s="13">
        <f>VLOOKUP($B4053,Sheet2!A:F,6,FALSE)</f>
        <v>7.6608352675545666</v>
      </c>
      <c r="P4053" s="1">
        <v>239000</v>
      </c>
      <c r="Q4053" s="3">
        <v>6.7500000000000004E-2</v>
      </c>
      <c r="R4053">
        <v>30</v>
      </c>
      <c r="S4053" s="1">
        <v>956000</v>
      </c>
      <c r="T4053" s="1">
        <v>6200.6</v>
      </c>
      <c r="U4053" s="1">
        <v>1213.46</v>
      </c>
      <c r="V4053" s="1">
        <v>248.96</v>
      </c>
      <c r="W4053" s="4">
        <v>375</v>
      </c>
      <c r="X4053" s="1">
        <v>8038.02</v>
      </c>
      <c r="Y4053">
        <v>28</v>
      </c>
      <c r="Z4053">
        <v>16</v>
      </c>
      <c r="AA4053" t="str">
        <f>VLOOKUP($B4053,Sheet1!A:E,5,FALSE)</f>
        <v>South Brooklyn Neighborhood known for elaborate Christmas light in Dyker Heights.</v>
      </c>
    </row>
    <row r="4054" spans="1:27" x14ac:dyDescent="0.2">
      <c r="A4054">
        <v>4263</v>
      </c>
      <c r="B4054" t="s">
        <v>5007</v>
      </c>
      <c r="C4054" t="s">
        <v>87</v>
      </c>
      <c r="D4054" s="1">
        <v>1599999</v>
      </c>
      <c r="E4054">
        <v>8</v>
      </c>
      <c r="F4054">
        <v>4</v>
      </c>
      <c r="G4054" s="2">
        <v>2184</v>
      </c>
      <c r="H4054" t="s">
        <v>907</v>
      </c>
      <c r="I4054" t="s">
        <v>65</v>
      </c>
      <c r="J4054" s="5">
        <v>11377</v>
      </c>
      <c r="K4054" s="8" t="str">
        <f>VLOOKUP($B4054,Sheet1!A:E,3,FALSE)</f>
        <v>Woodside</v>
      </c>
      <c r="L4054" s="8" t="str">
        <f>VLOOKUP($B4054,Sheet1!A:E,4,FALSE)</f>
        <v>B</v>
      </c>
      <c r="M4054">
        <v>-73.898001600000001</v>
      </c>
      <c r="N4054">
        <v>40.750590099999997</v>
      </c>
      <c r="O4054" s="13">
        <f>VLOOKUP($B4054,Sheet2!A:F,6,FALSE)</f>
        <v>4.5894368927254821</v>
      </c>
      <c r="P4054" s="1">
        <v>319999.8</v>
      </c>
      <c r="Q4054" s="3">
        <v>6.7500000000000004E-2</v>
      </c>
      <c r="R4054">
        <v>30</v>
      </c>
      <c r="S4054" s="1">
        <v>1279999.2</v>
      </c>
      <c r="T4054" s="1">
        <v>8302.0499999999993</v>
      </c>
      <c r="U4054" s="1">
        <v>1624.72</v>
      </c>
      <c r="V4054" s="1">
        <v>333.33</v>
      </c>
      <c r="W4054" s="4">
        <v>205</v>
      </c>
      <c r="X4054" s="1">
        <v>10465.1</v>
      </c>
      <c r="Y4054">
        <v>16</v>
      </c>
      <c r="Z4054">
        <v>9</v>
      </c>
      <c r="AA4054" t="str">
        <f>VLOOKUP($B4054,Sheet1!A:E,5,FALSE)</f>
        <v>Sigificant immigrant communities, international dining options, connected with subway and bus lines.</v>
      </c>
    </row>
    <row r="4055" spans="1:27" x14ac:dyDescent="0.2">
      <c r="A4055">
        <v>4264</v>
      </c>
      <c r="B4055" t="s">
        <v>5008</v>
      </c>
      <c r="C4055" t="s">
        <v>52</v>
      </c>
      <c r="D4055" s="1">
        <v>495000</v>
      </c>
      <c r="E4055">
        <v>2</v>
      </c>
      <c r="F4055">
        <v>1</v>
      </c>
      <c r="G4055">
        <v>900</v>
      </c>
      <c r="H4055" t="s">
        <v>119</v>
      </c>
      <c r="I4055" t="s">
        <v>45</v>
      </c>
      <c r="J4055" s="5">
        <v>11230</v>
      </c>
      <c r="K4055" s="8" t="str">
        <f>VLOOKUP($B4055,Sheet1!A:E,3,FALSE)</f>
        <v>Midwood</v>
      </c>
      <c r="L4055" s="8" t="str">
        <f>VLOOKUP($B4055,Sheet1!A:E,4,FALSE)</f>
        <v>B</v>
      </c>
      <c r="M4055">
        <v>-73.970927399999994</v>
      </c>
      <c r="N4055">
        <v>40.632963400000001</v>
      </c>
      <c r="O4055" s="13">
        <f>VLOOKUP($B4055,Sheet2!A:F,6,FALSE)</f>
        <v>8.0303286400832921</v>
      </c>
      <c r="P4055" s="1">
        <v>99000</v>
      </c>
      <c r="Q4055" s="3">
        <v>6.7500000000000004E-2</v>
      </c>
      <c r="R4055">
        <v>30</v>
      </c>
      <c r="S4055" s="1">
        <v>396000</v>
      </c>
      <c r="T4055" s="1">
        <v>2568.4499999999998</v>
      </c>
      <c r="U4055" s="1">
        <v>502.65</v>
      </c>
      <c r="V4055" s="1">
        <v>103.13</v>
      </c>
      <c r="W4055" s="4">
        <v>1400</v>
      </c>
      <c r="X4055" s="1">
        <v>4574.22</v>
      </c>
      <c r="Y4055">
        <v>4</v>
      </c>
      <c r="Z4055">
        <v>8</v>
      </c>
      <c r="AA4055" t="str">
        <f>VLOOKUP($B4055,Sheet1!A:E,5,FALSE)</f>
        <v>Brooklyn College, significant Jewish population and institutions.</v>
      </c>
    </row>
    <row r="4056" spans="1:27" x14ac:dyDescent="0.2">
      <c r="A4056">
        <v>4265</v>
      </c>
      <c r="B4056" t="s">
        <v>5009</v>
      </c>
      <c r="C4056" t="s">
        <v>188</v>
      </c>
      <c r="D4056" s="1">
        <v>314000</v>
      </c>
      <c r="E4056">
        <v>1</v>
      </c>
      <c r="F4056">
        <v>1</v>
      </c>
      <c r="G4056">
        <v>875</v>
      </c>
      <c r="H4056" t="s">
        <v>4531</v>
      </c>
      <c r="I4056" t="s">
        <v>45</v>
      </c>
      <c r="J4056" s="5">
        <v>11204</v>
      </c>
      <c r="K4056" s="8" t="str">
        <f>VLOOKUP($B4056,Sheet1!A:E,3,FALSE)</f>
        <v>Bensonhurst</v>
      </c>
      <c r="L4056" s="8" t="str">
        <f>VLOOKUP($B4056,Sheet1!A:E,4,FALSE)</f>
        <v>B+</v>
      </c>
      <c r="M4056">
        <v>-73.985743999999997</v>
      </c>
      <c r="N4056">
        <v>40.607140000000001</v>
      </c>
      <c r="O4056" s="13">
        <f>VLOOKUP($B4056,Sheet2!A:F,6,FALSE)</f>
        <v>9.7759870422502253</v>
      </c>
      <c r="P4056" s="1">
        <v>62800</v>
      </c>
      <c r="Q4056" s="3">
        <v>6.7500000000000004E-2</v>
      </c>
      <c r="R4056">
        <v>30</v>
      </c>
      <c r="S4056" s="1">
        <v>251200</v>
      </c>
      <c r="T4056" s="1">
        <v>1629.28</v>
      </c>
      <c r="U4056" s="1">
        <v>318.85000000000002</v>
      </c>
      <c r="V4056" s="1">
        <v>65.42</v>
      </c>
      <c r="W4056" s="4">
        <v>550</v>
      </c>
      <c r="X4056" s="1">
        <v>2563.5500000000002</v>
      </c>
      <c r="Y4056">
        <v>2</v>
      </c>
      <c r="Z4056">
        <v>7</v>
      </c>
      <c r="AA4056" t="str">
        <f>VLOOKUP($B4056,Sheet1!A:E,5,FALSE)</f>
        <v>Bay Parkway being the primary commercial area with shops &amp; dining, Italian-American heritage, large Bensonhurst Park, and many more niche local markets.</v>
      </c>
    </row>
    <row r="4057" spans="1:27" x14ac:dyDescent="0.2">
      <c r="A4057">
        <v>4266</v>
      </c>
      <c r="B4057" t="s">
        <v>5010</v>
      </c>
      <c r="C4057" t="s">
        <v>52</v>
      </c>
      <c r="D4057" s="1">
        <v>165000</v>
      </c>
      <c r="E4057">
        <v>1</v>
      </c>
      <c r="F4057">
        <v>1</v>
      </c>
      <c r="G4057" s="2">
        <v>2184</v>
      </c>
      <c r="H4057" t="s">
        <v>325</v>
      </c>
      <c r="I4057" t="s">
        <v>65</v>
      </c>
      <c r="J4057" s="5">
        <v>11691</v>
      </c>
      <c r="K4057" s="8" t="str">
        <f>VLOOKUP($B4057,Sheet1!A:E,3,FALSE)</f>
        <v>Rockaway</v>
      </c>
      <c r="L4057" s="8" t="str">
        <f>VLOOKUP($B4057,Sheet1!A:E,4,FALSE)</f>
        <v>B-</v>
      </c>
      <c r="M4057">
        <v>-73.758128299999996</v>
      </c>
      <c r="N4057">
        <v>40.605324699999997</v>
      </c>
      <c r="O4057" s="13">
        <f>VLOOKUP($B4057,Sheet2!A:F,6,FALSE)</f>
        <v>15.51187658653939</v>
      </c>
      <c r="P4057" s="1">
        <v>33000</v>
      </c>
      <c r="Q4057" s="3">
        <v>6.7500000000000004E-2</v>
      </c>
      <c r="R4057">
        <v>30</v>
      </c>
      <c r="S4057" s="1">
        <v>132000</v>
      </c>
      <c r="T4057" s="1">
        <v>856.15</v>
      </c>
      <c r="U4057" s="1">
        <v>167.55</v>
      </c>
      <c r="V4057" s="1">
        <v>34.380000000000003</v>
      </c>
      <c r="W4057" s="4">
        <v>600</v>
      </c>
      <c r="X4057" s="1">
        <v>1658.07</v>
      </c>
      <c r="Y4057">
        <v>2</v>
      </c>
      <c r="Z4057">
        <v>18</v>
      </c>
      <c r="AA4057" t="str">
        <f>VLOOKUP($B4057,Sheet1!A:E,5,FALSE)</f>
        <v>Rockaway Beach, boardwalk, surfing, outdoor activity, "urban beach town". </v>
      </c>
    </row>
    <row r="4058" spans="1:27" x14ac:dyDescent="0.2">
      <c r="A4058">
        <v>4267</v>
      </c>
      <c r="B4058" t="s">
        <v>5011</v>
      </c>
      <c r="C4058" t="s">
        <v>26</v>
      </c>
      <c r="D4058" s="1">
        <v>950000</v>
      </c>
      <c r="E4058">
        <v>2</v>
      </c>
      <c r="F4058">
        <v>2</v>
      </c>
      <c r="G4058" s="2">
        <v>1033</v>
      </c>
      <c r="H4058" t="s">
        <v>69</v>
      </c>
      <c r="I4058" t="s">
        <v>28</v>
      </c>
      <c r="J4058" s="5">
        <v>10029</v>
      </c>
      <c r="K4058" s="8" t="str">
        <f>VLOOKUP($B4058,Sheet1!A:E,3,FALSE)</f>
        <v>East Harlem</v>
      </c>
      <c r="L4058" s="8" t="str">
        <f>VLOOKUP($B4058,Sheet1!A:E,4,FALSE)</f>
        <v>C</v>
      </c>
      <c r="M4058">
        <v>-73.946498500000004</v>
      </c>
      <c r="N4058">
        <v>40.795854599999998</v>
      </c>
      <c r="O4058" s="13">
        <f>VLOOKUP($B4058,Sheet2!A:F,6,FALSE)</f>
        <v>3.8347382076508199</v>
      </c>
      <c r="P4058" s="1">
        <v>190000</v>
      </c>
      <c r="Q4058" s="3">
        <v>6.7500000000000004E-2</v>
      </c>
      <c r="R4058">
        <v>30</v>
      </c>
      <c r="S4058" s="1">
        <v>760000</v>
      </c>
      <c r="T4058" s="1">
        <v>4929.3500000000004</v>
      </c>
      <c r="U4058" s="1">
        <v>964.68</v>
      </c>
      <c r="V4058" s="1">
        <v>197.92</v>
      </c>
      <c r="W4058" s="4">
        <v>1000</v>
      </c>
      <c r="X4058" s="1">
        <v>7091.94</v>
      </c>
      <c r="Y4058">
        <v>4</v>
      </c>
      <c r="Z4058">
        <v>6</v>
      </c>
      <c r="AA4058" t="str">
        <f>VLOOKUP($B4058,Sheet1!A:E,5,FALSE)</f>
        <v>Spanish Harlem/ "El Barrio", Latin American &amp; Caribbean restaurants. Bustling street life. </v>
      </c>
    </row>
    <row r="4059" spans="1:27" x14ac:dyDescent="0.2">
      <c r="A4059">
        <v>4268</v>
      </c>
      <c r="B4059" t="s">
        <v>5012</v>
      </c>
      <c r="C4059" t="s">
        <v>34</v>
      </c>
      <c r="D4059" s="1">
        <v>975000</v>
      </c>
      <c r="E4059">
        <v>3</v>
      </c>
      <c r="F4059">
        <v>2</v>
      </c>
      <c r="G4059" s="2">
        <v>2184</v>
      </c>
      <c r="H4059" t="s">
        <v>5013</v>
      </c>
      <c r="I4059" t="s">
        <v>45</v>
      </c>
      <c r="J4059" s="5">
        <v>11203</v>
      </c>
      <c r="K4059" s="8" t="str">
        <f>VLOOKUP($B4059,Sheet1!A:E,3,FALSE)</f>
        <v>Flatbush</v>
      </c>
      <c r="L4059" s="8" t="str">
        <f>VLOOKUP($B4059,Sheet1!A:E,4,FALSE)</f>
        <v>B</v>
      </c>
      <c r="M4059">
        <v>-73.928473299999993</v>
      </c>
      <c r="N4059">
        <v>40.655324899999997</v>
      </c>
      <c r="O4059" s="13">
        <f>VLOOKUP($B4059,Sheet2!A:F,6,FALSE)</f>
        <v>7.1107681011176753</v>
      </c>
      <c r="P4059" s="1">
        <v>195000</v>
      </c>
      <c r="Q4059" s="3">
        <v>6.7500000000000004E-2</v>
      </c>
      <c r="R4059">
        <v>30</v>
      </c>
      <c r="S4059" s="1">
        <v>780000</v>
      </c>
      <c r="T4059" s="1">
        <v>5059.07</v>
      </c>
      <c r="U4059" s="1">
        <v>990.06</v>
      </c>
      <c r="V4059" s="1">
        <v>203.13</v>
      </c>
      <c r="W4059" s="4">
        <v>550</v>
      </c>
      <c r="X4059" s="1">
        <v>6802.25</v>
      </c>
      <c r="Y4059">
        <v>6</v>
      </c>
      <c r="Z4059">
        <v>14</v>
      </c>
      <c r="AA4059" t="str">
        <f>VLOOKUP($B4059,Sheet1!A:E,5,FALSE)</f>
        <v>Family friendly neighborhood, Open Space, South of Prospect Park, more affordable, having Carribean &amp; Haitian Influence.</v>
      </c>
    </row>
    <row r="4060" spans="1:27" x14ac:dyDescent="0.2">
      <c r="A4060">
        <v>4269</v>
      </c>
      <c r="B4060" t="s">
        <v>5014</v>
      </c>
      <c r="C4060" t="s">
        <v>52</v>
      </c>
      <c r="D4060" s="1">
        <v>449000</v>
      </c>
      <c r="E4060">
        <v>1</v>
      </c>
      <c r="F4060">
        <v>2</v>
      </c>
      <c r="G4060" s="2">
        <v>1074</v>
      </c>
      <c r="H4060" t="s">
        <v>825</v>
      </c>
      <c r="I4060" t="s">
        <v>65</v>
      </c>
      <c r="J4060" s="5">
        <v>11005</v>
      </c>
      <c r="K4060" s="8" t="str">
        <f>VLOOKUP($B4060,Sheet1!A:E,3,FALSE)</f>
        <v>Glen Oaks</v>
      </c>
      <c r="L4060" s="8" t="str">
        <f>VLOOKUP($B4060,Sheet1!A:E,4,FALSE)</f>
        <v>A</v>
      </c>
      <c r="M4060">
        <v>-73.721200800000005</v>
      </c>
      <c r="N4060">
        <v>40.7564761</v>
      </c>
      <c r="O4060" s="13">
        <f>VLOOKUP($B4060,Sheet2!A:F,6,FALSE)</f>
        <v>13.87514669181602</v>
      </c>
      <c r="P4060" s="1">
        <v>89800</v>
      </c>
      <c r="Q4060" s="3">
        <v>6.7500000000000004E-2</v>
      </c>
      <c r="R4060">
        <v>30</v>
      </c>
      <c r="S4060" s="1">
        <v>359200</v>
      </c>
      <c r="T4060" s="1">
        <v>2329.7600000000002</v>
      </c>
      <c r="U4060" s="1">
        <v>455.94</v>
      </c>
      <c r="V4060" s="1">
        <v>93.54</v>
      </c>
      <c r="W4060" s="4">
        <v>205</v>
      </c>
      <c r="X4060" s="1">
        <v>3084.24</v>
      </c>
      <c r="Y4060">
        <v>2</v>
      </c>
      <c r="Z4060">
        <v>7</v>
      </c>
      <c r="AA4060" t="str">
        <f>VLOOKUP($B4060,Sheet1!A:E,5,FALSE)</f>
        <v>Glen Oaks Village - large cooperative housing development, Queens County Farm. </v>
      </c>
    </row>
    <row r="4061" spans="1:27" x14ac:dyDescent="0.2">
      <c r="A4061">
        <v>4270</v>
      </c>
      <c r="B4061" t="s">
        <v>5015</v>
      </c>
      <c r="C4061" t="s">
        <v>41</v>
      </c>
      <c r="D4061" s="1">
        <v>2995000</v>
      </c>
      <c r="E4061">
        <v>7</v>
      </c>
      <c r="F4061">
        <v>2.5</v>
      </c>
      <c r="G4061" s="2">
        <v>4100</v>
      </c>
      <c r="H4061" t="s">
        <v>39</v>
      </c>
      <c r="I4061" t="s">
        <v>45</v>
      </c>
      <c r="J4061" s="5">
        <v>11221</v>
      </c>
      <c r="K4061" s="8" t="str">
        <f>VLOOKUP($B4061,Sheet1!A:E,3,FALSE)</f>
        <v>Bedford-Stuyvesant</v>
      </c>
      <c r="L4061" s="8" t="str">
        <f>VLOOKUP($B4061,Sheet1!A:E,4,FALSE)</f>
        <v>C+</v>
      </c>
      <c r="M4061">
        <v>-73.937653900000001</v>
      </c>
      <c r="N4061">
        <v>40.6863946</v>
      </c>
      <c r="O4061" s="13">
        <f>VLOOKUP($B4061,Sheet2!A:F,6,FALSE)</f>
        <v>4.9843640797868858</v>
      </c>
      <c r="P4061" s="1">
        <v>599000</v>
      </c>
      <c r="Q4061" s="3">
        <v>6.7500000000000004E-2</v>
      </c>
      <c r="R4061">
        <v>30</v>
      </c>
      <c r="S4061" s="1">
        <v>2396000</v>
      </c>
      <c r="T4061" s="1">
        <v>15540.41</v>
      </c>
      <c r="U4061" s="1">
        <v>3041.27</v>
      </c>
      <c r="V4061" s="1">
        <v>623.96</v>
      </c>
      <c r="W4061" s="4">
        <v>600</v>
      </c>
      <c r="X4061" s="1">
        <v>19805.64</v>
      </c>
      <c r="Y4061">
        <v>14</v>
      </c>
      <c r="Z4061">
        <v>23</v>
      </c>
      <c r="AA4061" t="str">
        <f>VLOOKUP($B4061,Sheet1!A:E,5,FALSE)</f>
        <v>Bed-Stuy, Do or Die phrase, home of rappers Notorious B.I.G &amp; Jay Z, Options for soul food &amp; carribean foods.</v>
      </c>
    </row>
    <row r="4062" spans="1:27" x14ac:dyDescent="0.2">
      <c r="A4062">
        <v>4271</v>
      </c>
      <c r="B4062" t="s">
        <v>5016</v>
      </c>
      <c r="C4062" t="s">
        <v>52</v>
      </c>
      <c r="D4062" s="1">
        <v>325000</v>
      </c>
      <c r="E4062">
        <v>1</v>
      </c>
      <c r="F4062">
        <v>1</v>
      </c>
      <c r="G4062">
        <v>775</v>
      </c>
      <c r="H4062" t="s">
        <v>4413</v>
      </c>
      <c r="I4062" t="s">
        <v>45</v>
      </c>
      <c r="J4062" s="5">
        <v>11209</v>
      </c>
      <c r="K4062" s="8" t="str">
        <f>VLOOKUP($B4062,Sheet1!A:E,3,FALSE)</f>
        <v>Bay Ridge</v>
      </c>
      <c r="L4062" s="8" t="str">
        <f>VLOOKUP($B4062,Sheet1!A:E,4,FALSE)</f>
        <v>B+</v>
      </c>
      <c r="M4062">
        <v>-74.031653300000002</v>
      </c>
      <c r="N4062">
        <v>40.634777100000001</v>
      </c>
      <c r="O4062" s="13">
        <f>VLOOKUP($B4062,Sheet2!A:F,6,FALSE)</f>
        <v>8.2349986242149082</v>
      </c>
      <c r="P4062" s="1">
        <v>65000</v>
      </c>
      <c r="Q4062" s="3">
        <v>6.7500000000000004E-2</v>
      </c>
      <c r="R4062">
        <v>30</v>
      </c>
      <c r="S4062" s="1">
        <v>260000</v>
      </c>
      <c r="T4062" s="1">
        <v>1686.36</v>
      </c>
      <c r="U4062" s="1">
        <v>330.02</v>
      </c>
      <c r="V4062" s="1">
        <v>67.709999999999994</v>
      </c>
      <c r="W4062" s="4">
        <v>600</v>
      </c>
      <c r="X4062" s="1">
        <v>2684.08</v>
      </c>
      <c r="Y4062">
        <v>2</v>
      </c>
      <c r="Z4062">
        <v>6</v>
      </c>
      <c r="AA4062" t="str">
        <f>VLOOKUP($B4062,Sheet1!A:E,5,FALSE)</f>
        <v>South Brooklyn Neighborhood known for elaborate Christmas light in Dyker Heights.</v>
      </c>
    </row>
    <row r="4063" spans="1:27" x14ac:dyDescent="0.2">
      <c r="A4063">
        <v>4272</v>
      </c>
      <c r="B4063" t="s">
        <v>5017</v>
      </c>
      <c r="C4063" t="s">
        <v>26</v>
      </c>
      <c r="D4063" s="1">
        <v>1599000</v>
      </c>
      <c r="E4063">
        <v>2</v>
      </c>
      <c r="F4063">
        <v>2</v>
      </c>
      <c r="G4063" s="2">
        <v>1094</v>
      </c>
      <c r="H4063" t="s">
        <v>42</v>
      </c>
      <c r="I4063" t="s">
        <v>28</v>
      </c>
      <c r="J4063" s="5">
        <v>10022</v>
      </c>
      <c r="K4063" s="8" t="str">
        <f>VLOOKUP($B4063,Sheet1!A:E,3,FALSE)</f>
        <v>Midtown East</v>
      </c>
      <c r="L4063" s="8" t="str">
        <f>VLOOKUP($B4063,Sheet1!A:E,4,FALSE)</f>
        <v>B</v>
      </c>
      <c r="M4063">
        <v>-73.970759200000003</v>
      </c>
      <c r="N4063">
        <v>40.7592821</v>
      </c>
      <c r="O4063" s="13">
        <f>VLOOKUP($B4063,Sheet2!A:F,6,FALSE)</f>
        <v>1.05543248163897</v>
      </c>
      <c r="P4063" s="1">
        <v>319800</v>
      </c>
      <c r="Q4063" s="3">
        <v>6.7500000000000004E-2</v>
      </c>
      <c r="R4063">
        <v>30</v>
      </c>
      <c r="S4063" s="1">
        <v>1279200</v>
      </c>
      <c r="T4063" s="1">
        <v>8296.8700000000008</v>
      </c>
      <c r="U4063" s="1">
        <v>1623.7</v>
      </c>
      <c r="V4063" s="1">
        <v>333.13</v>
      </c>
      <c r="W4063" s="4">
        <v>600</v>
      </c>
      <c r="X4063" s="1">
        <v>10853.7</v>
      </c>
      <c r="Y4063">
        <v>4</v>
      </c>
      <c r="Z4063">
        <v>7</v>
      </c>
      <c r="AA4063" t="str">
        <f>VLOOKUP($B4063,Sheet1!A:E,5,FALSE)</f>
        <v>Acess to Museum Mile, world class resturants on 2nd &amp; 3rd ave, close to corporate headquarters</v>
      </c>
    </row>
    <row r="4064" spans="1:27" x14ac:dyDescent="0.2">
      <c r="A4064">
        <v>4273</v>
      </c>
      <c r="B4064" t="s">
        <v>5018</v>
      </c>
      <c r="C4064" t="s">
        <v>34</v>
      </c>
      <c r="D4064" s="1">
        <v>649000</v>
      </c>
      <c r="E4064">
        <v>3</v>
      </c>
      <c r="F4064">
        <v>2</v>
      </c>
      <c r="G4064" s="2">
        <v>2000</v>
      </c>
      <c r="H4064" t="s">
        <v>916</v>
      </c>
      <c r="I4064" t="s">
        <v>65</v>
      </c>
      <c r="J4064" s="5">
        <v>11412</v>
      </c>
      <c r="K4064" s="8" t="str">
        <f>VLOOKUP($B4064,Sheet1!A:E,3,FALSE)</f>
        <v>St. Albans</v>
      </c>
      <c r="L4064" s="8" t="str">
        <f>VLOOKUP($B4064,Sheet1!A:E,4,FALSE)</f>
        <v>B</v>
      </c>
      <c r="M4064">
        <v>-73.752709499999995</v>
      </c>
      <c r="N4064">
        <v>40.6995553</v>
      </c>
      <c r="O4064" s="13">
        <f>VLOOKUP($B4064,Sheet2!A:F,6,FALSE)</f>
        <v>12.680948671914001</v>
      </c>
      <c r="P4064" s="1">
        <v>129800</v>
      </c>
      <c r="Q4064" s="3">
        <v>6.7500000000000004E-2</v>
      </c>
      <c r="R4064">
        <v>30</v>
      </c>
      <c r="S4064" s="1">
        <v>519200</v>
      </c>
      <c r="T4064" s="1">
        <v>3367.52</v>
      </c>
      <c r="U4064" s="1">
        <v>659.03</v>
      </c>
      <c r="V4064" s="1">
        <v>135.21</v>
      </c>
      <c r="W4064" s="4">
        <v>600</v>
      </c>
      <c r="X4064" s="1">
        <v>4761.76</v>
      </c>
      <c r="Y4064">
        <v>6</v>
      </c>
      <c r="Z4064">
        <v>13</v>
      </c>
      <c r="AA4064" t="str">
        <f>VLOOKUP($B4064,Sheet1!A:E,5,FALSE)</f>
        <v>Urban &amp; Suburban mix, primarilly home owners, family and young professionals.</v>
      </c>
    </row>
    <row r="4065" spans="1:27" x14ac:dyDescent="0.2">
      <c r="A4065">
        <v>4274</v>
      </c>
      <c r="B4065" t="s">
        <v>5019</v>
      </c>
      <c r="C4065" t="s">
        <v>26</v>
      </c>
      <c r="D4065" s="1">
        <v>1850000</v>
      </c>
      <c r="E4065">
        <v>1</v>
      </c>
      <c r="F4065">
        <v>1</v>
      </c>
      <c r="G4065">
        <v>703</v>
      </c>
      <c r="H4065" t="s">
        <v>69</v>
      </c>
      <c r="I4065" t="s">
        <v>28</v>
      </c>
      <c r="J4065" s="5">
        <v>10003</v>
      </c>
      <c r="K4065" s="8" t="str">
        <f>VLOOKUP($B4065,Sheet1!A:E,3,FALSE)</f>
        <v>East Village</v>
      </c>
      <c r="L4065" s="8" t="str">
        <f>VLOOKUP($B4065,Sheet1!A:E,4,FALSE)</f>
        <v>B+</v>
      </c>
      <c r="M4065">
        <v>-73.995445000000004</v>
      </c>
      <c r="N4065">
        <v>40.7328142</v>
      </c>
      <c r="O4065" s="13">
        <f>VLOOKUP($B4065,Sheet2!A:F,6,FALSE)</f>
        <v>1.2229973468435731</v>
      </c>
      <c r="P4065" s="1">
        <v>370000</v>
      </c>
      <c r="Q4065" s="3">
        <v>6.7500000000000004E-2</v>
      </c>
      <c r="R4065">
        <v>30</v>
      </c>
      <c r="S4065" s="1">
        <v>1480000</v>
      </c>
      <c r="T4065" s="1">
        <v>9599.25</v>
      </c>
      <c r="U4065" s="1">
        <v>1878.58</v>
      </c>
      <c r="V4065" s="1">
        <v>385.42</v>
      </c>
      <c r="W4065" s="4">
        <v>600</v>
      </c>
      <c r="X4065" s="1">
        <v>12463.25</v>
      </c>
      <c r="Y4065">
        <v>2</v>
      </c>
      <c r="Z4065">
        <v>6</v>
      </c>
      <c r="AA4065" t="str">
        <f>VLOOKUP($B4065,Sheet1!A:E,5,FALSE)</f>
        <v>Lower Manhattan. Vibrant culture, "counter-culture history", St. Mark's Place. Tompkins Square Park, numerous bars clubs and music halls.</v>
      </c>
    </row>
    <row r="4066" spans="1:27" x14ac:dyDescent="0.2">
      <c r="A4066">
        <v>4275</v>
      </c>
      <c r="B4066" t="s">
        <v>5020</v>
      </c>
      <c r="C4066" t="s">
        <v>26</v>
      </c>
      <c r="D4066" s="1">
        <v>1395000</v>
      </c>
      <c r="E4066">
        <v>1</v>
      </c>
      <c r="F4066">
        <v>2</v>
      </c>
      <c r="G4066" s="2">
        <v>1220</v>
      </c>
      <c r="H4066" t="s">
        <v>3700</v>
      </c>
      <c r="I4066" t="s">
        <v>28</v>
      </c>
      <c r="J4066" s="5">
        <v>10005</v>
      </c>
      <c r="K4066" s="8" t="str">
        <f>VLOOKUP($B4066,Sheet1!A:E,3,FALSE)</f>
        <v>Financial District</v>
      </c>
      <c r="L4066" s="8" t="str">
        <f>VLOOKUP($B4066,Sheet1!A:E,4,FALSE)</f>
        <v>A</v>
      </c>
      <c r="M4066">
        <v>-74.009732700000001</v>
      </c>
      <c r="N4066">
        <v>40.707729</v>
      </c>
      <c r="O4066" s="13">
        <f>VLOOKUP($B4066,Sheet2!A:F,6,FALSE)</f>
        <v>3.1090179815871459</v>
      </c>
      <c r="P4066" s="1">
        <v>279000</v>
      </c>
      <c r="Q4066" s="3">
        <v>6.7500000000000004E-2</v>
      </c>
      <c r="R4066">
        <v>30</v>
      </c>
      <c r="S4066" s="1">
        <v>1116000</v>
      </c>
      <c r="T4066" s="1">
        <v>7238.35</v>
      </c>
      <c r="U4066" s="1">
        <v>1416.55</v>
      </c>
      <c r="V4066" s="1">
        <v>290.63</v>
      </c>
      <c r="W4066" s="4">
        <v>1000</v>
      </c>
      <c r="X4066" s="1">
        <v>9945.5300000000007</v>
      </c>
      <c r="Y4066">
        <v>2</v>
      </c>
      <c r="Z4066">
        <v>8</v>
      </c>
      <c r="AA4066" t="str">
        <f>VLOOKUP($B4066,Sheet1!A:E,5,FALSE)</f>
        <v>New York Stock Exchange, various financial institutions, World Trade Center.</v>
      </c>
    </row>
    <row r="4067" spans="1:27" x14ac:dyDescent="0.2">
      <c r="A4067">
        <v>4276</v>
      </c>
      <c r="B4067" t="s">
        <v>5021</v>
      </c>
      <c r="C4067" t="s">
        <v>3024</v>
      </c>
      <c r="D4067" s="1">
        <v>1080000</v>
      </c>
      <c r="E4067">
        <v>1</v>
      </c>
      <c r="F4067">
        <v>1</v>
      </c>
      <c r="G4067" s="2">
        <v>2184</v>
      </c>
      <c r="H4067" t="s">
        <v>966</v>
      </c>
      <c r="I4067" t="s">
        <v>28</v>
      </c>
      <c r="J4067" s="5">
        <v>10017</v>
      </c>
      <c r="K4067" s="8" t="str">
        <f>VLOOKUP($B4067,Sheet1!A:E,3,FALSE)</f>
        <v>Midtown East</v>
      </c>
      <c r="L4067" s="8" t="str">
        <f>VLOOKUP($B4067,Sheet1!A:E,4,FALSE)</f>
        <v>B</v>
      </c>
      <c r="M4067">
        <v>-73.969833499999993</v>
      </c>
      <c r="N4067">
        <v>40.751918000000003</v>
      </c>
      <c r="O4067" s="13">
        <f>VLOOKUP($B4067,Sheet2!A:F,6,FALSE)</f>
        <v>0.84582321393620996</v>
      </c>
      <c r="P4067" s="1">
        <v>216000</v>
      </c>
      <c r="Q4067" s="3">
        <v>6.7500000000000004E-2</v>
      </c>
      <c r="R4067">
        <v>30</v>
      </c>
      <c r="S4067" s="1">
        <v>864000</v>
      </c>
      <c r="T4067" s="1">
        <v>5603.89</v>
      </c>
      <c r="U4067" s="1">
        <v>1096.69</v>
      </c>
      <c r="V4067" s="1">
        <v>225</v>
      </c>
      <c r="W4067" s="4">
        <v>205</v>
      </c>
      <c r="X4067" s="1">
        <v>7130.57</v>
      </c>
      <c r="Y4067">
        <v>2</v>
      </c>
      <c r="Z4067">
        <v>18</v>
      </c>
      <c r="AA4067" t="str">
        <f>VLOOKUP($B4067,Sheet1!A:E,5,FALSE)</f>
        <v>Acess to Museum Mile, world class resturants on 2nd &amp; 3rd ave, close to corporate headquarters</v>
      </c>
    </row>
    <row r="4068" spans="1:27" x14ac:dyDescent="0.2">
      <c r="A4068">
        <v>4277</v>
      </c>
      <c r="B4068" t="s">
        <v>5022</v>
      </c>
      <c r="C4068" t="s">
        <v>52</v>
      </c>
      <c r="D4068" s="1">
        <v>309000</v>
      </c>
      <c r="E4068">
        <v>1</v>
      </c>
      <c r="F4068">
        <v>1</v>
      </c>
      <c r="G4068" s="2">
        <v>2184</v>
      </c>
      <c r="H4068" t="s">
        <v>81</v>
      </c>
      <c r="I4068" t="s">
        <v>65</v>
      </c>
      <c r="J4068" s="5">
        <v>11375</v>
      </c>
      <c r="K4068" s="8" t="str">
        <f>VLOOKUP($B4068,Sheet1!A:E,3,FALSE)</f>
        <v>Forest Hills</v>
      </c>
      <c r="L4068" s="8" t="str">
        <f>VLOOKUP($B4068,Sheet1!A:E,4,FALSE)</f>
        <v>A</v>
      </c>
      <c r="M4068">
        <v>-73.857095999999999</v>
      </c>
      <c r="N4068">
        <v>40.720270900000003</v>
      </c>
      <c r="O4068" s="13">
        <f>VLOOKUP($B4068,Sheet2!A:F,6,FALSE)</f>
        <v>7.0180308901994062</v>
      </c>
      <c r="P4068" s="1">
        <v>61800</v>
      </c>
      <c r="Q4068" s="3">
        <v>6.7500000000000004E-2</v>
      </c>
      <c r="R4068">
        <v>30</v>
      </c>
      <c r="S4068" s="1">
        <v>247200</v>
      </c>
      <c r="T4068" s="1">
        <v>1603.33</v>
      </c>
      <c r="U4068" s="1">
        <v>313.77</v>
      </c>
      <c r="V4068" s="1">
        <v>64.38</v>
      </c>
      <c r="W4068" s="4">
        <v>600</v>
      </c>
      <c r="X4068" s="1">
        <v>2581.48</v>
      </c>
      <c r="Y4068">
        <v>2</v>
      </c>
      <c r="Z4068">
        <v>18</v>
      </c>
      <c r="AA4068" t="str">
        <f>VLOOKUP($B4068,Sheet1!A:E,5,FALSE)</f>
        <v>Forest Hills Stadium - historic concert venue, commuter friendly from Manhattan.</v>
      </c>
    </row>
    <row r="4069" spans="1:27" x14ac:dyDescent="0.2">
      <c r="A4069">
        <v>4278</v>
      </c>
      <c r="B4069" t="s">
        <v>5023</v>
      </c>
      <c r="C4069" t="s">
        <v>87</v>
      </c>
      <c r="D4069" s="1">
        <v>1499000</v>
      </c>
      <c r="E4069">
        <v>8</v>
      </c>
      <c r="F4069">
        <v>3</v>
      </c>
      <c r="G4069" s="2">
        <v>2636</v>
      </c>
      <c r="H4069" t="s">
        <v>1329</v>
      </c>
      <c r="I4069" t="s">
        <v>45</v>
      </c>
      <c r="J4069" s="5">
        <v>11235</v>
      </c>
      <c r="K4069" s="8" t="str">
        <f>VLOOKUP($B4069,Sheet1!A:E,3,FALSE)</f>
        <v>Brighton Beach</v>
      </c>
      <c r="L4069" s="8" t="str">
        <f>VLOOKUP($B4069,Sheet1!A:E,4,FALSE)</f>
        <v>B</v>
      </c>
      <c r="M4069">
        <v>-73.963422100000003</v>
      </c>
      <c r="N4069">
        <v>40.580665600000003</v>
      </c>
      <c r="O4069" s="13">
        <f>VLOOKUP($B4069,Sheet2!A:F,6,FALSE)</f>
        <v>11.660199547856219</v>
      </c>
      <c r="P4069" s="1">
        <v>299800</v>
      </c>
      <c r="Q4069" s="3">
        <v>6.7500000000000004E-2</v>
      </c>
      <c r="R4069">
        <v>30</v>
      </c>
      <c r="S4069" s="1">
        <v>1199200</v>
      </c>
      <c r="T4069" s="1">
        <v>7777.99</v>
      </c>
      <c r="U4069" s="1">
        <v>1522.16</v>
      </c>
      <c r="V4069" s="1">
        <v>312.29000000000002</v>
      </c>
      <c r="W4069" s="4">
        <v>600</v>
      </c>
      <c r="X4069" s="1">
        <v>10212.44</v>
      </c>
      <c r="Y4069">
        <v>16</v>
      </c>
      <c r="Z4069">
        <v>13</v>
      </c>
      <c r="AA4069" t="str">
        <f>VLOOKUP($B4069,Sheet1!A:E,5,FALSE)</f>
        <v>Large Russian-speaking community and boardwalk with beach access.</v>
      </c>
    </row>
    <row r="4070" spans="1:27" x14ac:dyDescent="0.2">
      <c r="A4070">
        <v>4279</v>
      </c>
      <c r="B4070" t="s">
        <v>5024</v>
      </c>
      <c r="C4070" t="s">
        <v>52</v>
      </c>
      <c r="D4070" s="1">
        <v>179000</v>
      </c>
      <c r="E4070">
        <v>1</v>
      </c>
      <c r="F4070">
        <v>1</v>
      </c>
      <c r="G4070" s="2">
        <v>2184</v>
      </c>
      <c r="H4070" t="s">
        <v>56</v>
      </c>
      <c r="I4070" t="s">
        <v>65</v>
      </c>
      <c r="J4070" s="5">
        <v>11414</v>
      </c>
      <c r="K4070" s="8" t="str">
        <f>VLOOKUP($B4070,Sheet1!A:E,3,FALSE)</f>
        <v>Howard Beach</v>
      </c>
      <c r="L4070" s="8" t="str">
        <f>VLOOKUP($B4070,Sheet1!A:E,4,FALSE)</f>
        <v>B</v>
      </c>
      <c r="M4070">
        <v>-73.847006300000004</v>
      </c>
      <c r="N4070">
        <v>40.667400999999998</v>
      </c>
      <c r="O4070" s="13">
        <f>VLOOKUP($B4070,Sheet2!A:F,6,FALSE)</f>
        <v>9.186429410414414</v>
      </c>
      <c r="P4070" s="1">
        <v>35800</v>
      </c>
      <c r="Q4070" s="3">
        <v>6.7500000000000004E-2</v>
      </c>
      <c r="R4070">
        <v>30</v>
      </c>
      <c r="S4070" s="1">
        <v>143200</v>
      </c>
      <c r="T4070" s="1">
        <v>928.79</v>
      </c>
      <c r="U4070" s="1">
        <v>181.77</v>
      </c>
      <c r="V4070" s="1">
        <v>37.29</v>
      </c>
      <c r="W4070" s="4">
        <v>1400</v>
      </c>
      <c r="X4070" s="1">
        <v>2547.85</v>
      </c>
      <c r="Y4070">
        <v>2</v>
      </c>
      <c r="Z4070">
        <v>18</v>
      </c>
      <c r="AA4070" t="str">
        <f>VLOOKUP($B4070,Sheet1!A:E,5,FALSE)</f>
        <v>Waterfront views and suburban atmosphere.</v>
      </c>
    </row>
    <row r="4071" spans="1:27" x14ac:dyDescent="0.2">
      <c r="A4071">
        <v>4280</v>
      </c>
      <c r="B4071" t="s">
        <v>5025</v>
      </c>
      <c r="C4071" t="s">
        <v>163</v>
      </c>
      <c r="D4071" s="1">
        <v>595000</v>
      </c>
      <c r="E4071">
        <v>3</v>
      </c>
      <c r="F4071">
        <v>1</v>
      </c>
      <c r="G4071" s="2">
        <v>2184</v>
      </c>
      <c r="H4071" t="s">
        <v>780</v>
      </c>
      <c r="I4071" t="s">
        <v>28</v>
      </c>
      <c r="J4071" s="5">
        <v>10014</v>
      </c>
      <c r="K4071" s="8" t="str">
        <f>VLOOKUP($B4071,Sheet1!A:E,3,FALSE)</f>
        <v>Greenwich Village</v>
      </c>
      <c r="L4071" s="8" t="str">
        <f>VLOOKUP($B4071,Sheet1!A:E,4,FALSE)</f>
        <v>A</v>
      </c>
      <c r="M4071">
        <v>-74.002790500000003</v>
      </c>
      <c r="N4071">
        <v>40.7329291</v>
      </c>
      <c r="O4071" s="13">
        <f>VLOOKUP($B4071,Sheet2!A:F,6,FALSE)</f>
        <v>1.425587140491299</v>
      </c>
      <c r="P4071" s="1">
        <v>119000</v>
      </c>
      <c r="Q4071" s="3">
        <v>6.7500000000000004E-2</v>
      </c>
      <c r="R4071">
        <v>30</v>
      </c>
      <c r="S4071" s="1">
        <v>476000</v>
      </c>
      <c r="T4071" s="1">
        <v>3087.33</v>
      </c>
      <c r="U4071" s="1">
        <v>604.19000000000005</v>
      </c>
      <c r="V4071" s="1">
        <v>123.96</v>
      </c>
      <c r="W4071" s="4">
        <v>600</v>
      </c>
      <c r="X4071" s="1">
        <v>4415.4799999999996</v>
      </c>
      <c r="Y4071">
        <v>6</v>
      </c>
      <c r="Z4071">
        <v>18</v>
      </c>
      <c r="AA4071" t="str">
        <f>VLOOKUP($B4071,Sheet1!A:E,5,FALSE)</f>
        <v>Manhattan, Washington Square Park, where NYU Campus is.</v>
      </c>
    </row>
    <row r="4072" spans="1:27" x14ac:dyDescent="0.2">
      <c r="A4072">
        <v>4281</v>
      </c>
      <c r="B4072" t="s">
        <v>5026</v>
      </c>
      <c r="C4072" t="s">
        <v>34</v>
      </c>
      <c r="D4072" s="1">
        <v>849000</v>
      </c>
      <c r="E4072">
        <v>3</v>
      </c>
      <c r="F4072">
        <v>3</v>
      </c>
      <c r="G4072" s="2">
        <v>1656</v>
      </c>
      <c r="H4072" t="s">
        <v>1643</v>
      </c>
      <c r="I4072" t="s">
        <v>45</v>
      </c>
      <c r="J4072" s="5">
        <v>11236</v>
      </c>
      <c r="K4072" s="8" t="str">
        <f>VLOOKUP($B4072,Sheet1!A:E,3,FALSE)</f>
        <v>Canarsie</v>
      </c>
      <c r="L4072" s="8" t="str">
        <f>VLOOKUP($B4072,Sheet1!A:E,4,FALSE)</f>
        <v>B-</v>
      </c>
      <c r="M4072">
        <v>-73.894634300000007</v>
      </c>
      <c r="N4072">
        <v>40.635956499999999</v>
      </c>
      <c r="O4072" s="13">
        <f>VLOOKUP($B4072,Sheet2!A:F,6,FALSE)</f>
        <v>9.1316256572320285</v>
      </c>
      <c r="P4072" s="1">
        <v>169800</v>
      </c>
      <c r="Q4072" s="3">
        <v>6.7500000000000004E-2</v>
      </c>
      <c r="R4072">
        <v>30</v>
      </c>
      <c r="S4072" s="1">
        <v>679200</v>
      </c>
      <c r="T4072" s="1">
        <v>4405.28</v>
      </c>
      <c r="U4072" s="1">
        <v>862.12</v>
      </c>
      <c r="V4072" s="1">
        <v>176.88</v>
      </c>
      <c r="W4072" s="4">
        <v>600</v>
      </c>
      <c r="X4072" s="1">
        <v>6044.27</v>
      </c>
      <c r="Y4072">
        <v>6</v>
      </c>
      <c r="Z4072">
        <v>8</v>
      </c>
      <c r="AA4072" t="str">
        <f>VLOOKUP($B4072,Sheet1!A:E,5,FALSE)</f>
        <v>Primarilly African American &amp; West Indian Residential Neighborhood on the L line.</v>
      </c>
    </row>
    <row r="4073" spans="1:27" x14ac:dyDescent="0.2">
      <c r="A4073">
        <v>4282</v>
      </c>
      <c r="B4073" t="s">
        <v>5027</v>
      </c>
      <c r="C4073" t="s">
        <v>87</v>
      </c>
      <c r="D4073" s="1">
        <v>2780000</v>
      </c>
      <c r="E4073">
        <v>14</v>
      </c>
      <c r="F4073">
        <v>9</v>
      </c>
      <c r="G4073" s="2">
        <v>2184</v>
      </c>
      <c r="H4073" t="s">
        <v>5028</v>
      </c>
      <c r="I4073" t="s">
        <v>65</v>
      </c>
      <c r="J4073" s="5">
        <v>11358</v>
      </c>
      <c r="K4073" s="8" t="str">
        <f>VLOOKUP($B4073,Sheet1!A:E,3,FALSE)</f>
        <v>Flushing</v>
      </c>
      <c r="L4073" s="8" t="str">
        <f>VLOOKUP($B4073,Sheet1!A:E,4,FALSE)</f>
        <v>B</v>
      </c>
      <c r="M4073">
        <v>-73.796896700000005</v>
      </c>
      <c r="N4073">
        <v>40.7617519</v>
      </c>
      <c r="O4073" s="13">
        <f>VLOOKUP($B4073,Sheet2!A:F,6,FALSE)</f>
        <v>9.9327906163508413</v>
      </c>
      <c r="P4073" s="1">
        <v>556000</v>
      </c>
      <c r="Q4073" s="3">
        <v>6.7500000000000004E-2</v>
      </c>
      <c r="R4073">
        <v>30</v>
      </c>
      <c r="S4073" s="1">
        <v>2224000</v>
      </c>
      <c r="T4073" s="1">
        <v>14424.82</v>
      </c>
      <c r="U4073" s="1">
        <v>2822.95</v>
      </c>
      <c r="V4073" s="1">
        <v>579.16999999999996</v>
      </c>
      <c r="W4073" s="4">
        <v>550</v>
      </c>
      <c r="X4073" s="1">
        <v>18376.939999999999</v>
      </c>
      <c r="Y4073">
        <v>28</v>
      </c>
      <c r="Z4073">
        <v>5</v>
      </c>
      <c r="AA4073" t="str">
        <f>VLOOKUP($B4073,Sheet1!A:E,5,FALSE)</f>
        <v>Bustling Chinese and  Korean community. Large shopping community.</v>
      </c>
    </row>
    <row r="4074" spans="1:27" x14ac:dyDescent="0.2">
      <c r="A4074">
        <v>4283</v>
      </c>
      <c r="B4074" t="s">
        <v>5029</v>
      </c>
      <c r="C4074" t="s">
        <v>26</v>
      </c>
      <c r="D4074" s="1">
        <v>759000</v>
      </c>
      <c r="E4074">
        <v>2</v>
      </c>
      <c r="F4074">
        <v>2</v>
      </c>
      <c r="G4074" s="2">
        <v>1230</v>
      </c>
      <c r="H4074" t="s">
        <v>69</v>
      </c>
      <c r="I4074" t="s">
        <v>45</v>
      </c>
      <c r="J4074" s="5">
        <v>11230</v>
      </c>
      <c r="K4074" s="8" t="str">
        <f>VLOOKUP($B4074,Sheet1!A:E,3,FALSE)</f>
        <v>Midwood</v>
      </c>
      <c r="L4074" s="8" t="str">
        <f>VLOOKUP($B4074,Sheet1!A:E,4,FALSE)</f>
        <v>B</v>
      </c>
      <c r="M4074">
        <v>-73.953507000000002</v>
      </c>
      <c r="N4074">
        <v>40.612478000000003</v>
      </c>
      <c r="O4074" s="13">
        <f>VLOOKUP($B4074,Sheet2!A:F,6,FALSE)</f>
        <v>9.5559173642737836</v>
      </c>
      <c r="P4074" s="1">
        <v>151800</v>
      </c>
      <c r="Q4074" s="3">
        <v>6.7500000000000004E-2</v>
      </c>
      <c r="R4074">
        <v>30</v>
      </c>
      <c r="S4074" s="1">
        <v>607200</v>
      </c>
      <c r="T4074" s="1">
        <v>3938.29</v>
      </c>
      <c r="U4074" s="1">
        <v>770.73</v>
      </c>
      <c r="V4074" s="1">
        <v>158.13</v>
      </c>
      <c r="W4074" s="4">
        <v>375</v>
      </c>
      <c r="X4074" s="1">
        <v>5242.1400000000003</v>
      </c>
      <c r="Y4074">
        <v>4</v>
      </c>
      <c r="Z4074">
        <v>8</v>
      </c>
      <c r="AA4074" t="str">
        <f>VLOOKUP($B4074,Sheet1!A:E,5,FALSE)</f>
        <v>Brooklyn College, significant Jewish population and institutions.</v>
      </c>
    </row>
    <row r="4075" spans="1:27" x14ac:dyDescent="0.2">
      <c r="A4075">
        <v>4284</v>
      </c>
      <c r="B4075" t="s">
        <v>5030</v>
      </c>
      <c r="C4075" t="s">
        <v>188</v>
      </c>
      <c r="D4075" s="1">
        <v>549999</v>
      </c>
      <c r="E4075">
        <v>3</v>
      </c>
      <c r="F4075">
        <v>2.5</v>
      </c>
      <c r="G4075" s="2">
        <v>1652</v>
      </c>
      <c r="H4075" t="s">
        <v>47</v>
      </c>
      <c r="I4075" t="s">
        <v>36</v>
      </c>
      <c r="J4075" s="5">
        <v>10304</v>
      </c>
      <c r="K4075" s="8" t="str">
        <f>VLOOKUP($B4075,Sheet1!A:E,3,FALSE)</f>
        <v>Stapleton</v>
      </c>
      <c r="L4075" s="8" t="str">
        <f>VLOOKUP($B4075,Sheet1!A:E,4,FALSE)</f>
        <v>B</v>
      </c>
      <c r="M4075">
        <v>-74.086970699999995</v>
      </c>
      <c r="N4075">
        <v>40.601692300000003</v>
      </c>
      <c r="O4075" s="13">
        <f>VLOOKUP($B4075,Sheet2!A:F,6,FALSE)</f>
        <v>11.468124100983619</v>
      </c>
      <c r="P4075" s="1">
        <v>109999.8</v>
      </c>
      <c r="Q4075" s="3">
        <v>6.7500000000000004E-2</v>
      </c>
      <c r="R4075">
        <v>30</v>
      </c>
      <c r="S4075" s="1">
        <v>439999.2</v>
      </c>
      <c r="T4075" s="1">
        <v>2853.83</v>
      </c>
      <c r="U4075" s="1">
        <v>558.5</v>
      </c>
      <c r="V4075" s="1">
        <v>114.58</v>
      </c>
      <c r="W4075" s="4">
        <v>600</v>
      </c>
      <c r="X4075" s="1">
        <v>4126.91</v>
      </c>
      <c r="Y4075">
        <v>6</v>
      </c>
      <c r="Z4075">
        <v>9</v>
      </c>
      <c r="AA4075" t="str">
        <f>VLOOKUP($B4075,Sheet1!A:E,5,FALSE)</f>
        <v>Historic Waterfront, Vibrant Art Scene, Staten Island Urby.</v>
      </c>
    </row>
    <row r="4076" spans="1:27" x14ac:dyDescent="0.2">
      <c r="A4076">
        <v>4285</v>
      </c>
      <c r="B4076" t="s">
        <v>5031</v>
      </c>
      <c r="C4076" t="s">
        <v>26</v>
      </c>
      <c r="D4076" s="1">
        <v>1750000</v>
      </c>
      <c r="E4076">
        <v>2</v>
      </c>
      <c r="F4076">
        <v>2</v>
      </c>
      <c r="G4076" s="2">
        <v>2184</v>
      </c>
      <c r="H4076" t="s">
        <v>4776</v>
      </c>
      <c r="I4076" t="s">
        <v>45</v>
      </c>
      <c r="J4076" s="5">
        <v>11211</v>
      </c>
      <c r="K4076" s="8" t="str">
        <f>VLOOKUP($B4076,Sheet1!A:E,3,FALSE)</f>
        <v>Williamsburg</v>
      </c>
      <c r="L4076" s="8" t="str">
        <f>VLOOKUP($B4076,Sheet1!A:E,4,FALSE)</f>
        <v>B+</v>
      </c>
      <c r="M4076">
        <v>-73.945190999999994</v>
      </c>
      <c r="N4076">
        <v>40.714184000000003</v>
      </c>
      <c r="O4076" s="13">
        <f>VLOOKUP($B4076,Sheet2!A:F,6,FALSE)</f>
        <v>3.189327124077753</v>
      </c>
      <c r="P4076" s="1">
        <v>350000</v>
      </c>
      <c r="Q4076" s="3">
        <v>6.7500000000000004E-2</v>
      </c>
      <c r="R4076">
        <v>30</v>
      </c>
      <c r="S4076" s="1">
        <v>1400000</v>
      </c>
      <c r="T4076" s="1">
        <v>9080.3700000000008</v>
      </c>
      <c r="U4076" s="1">
        <v>1777.04</v>
      </c>
      <c r="V4076" s="1">
        <v>364.58</v>
      </c>
      <c r="W4076" s="4">
        <v>600</v>
      </c>
      <c r="X4076" s="1">
        <v>11821.99</v>
      </c>
      <c r="Y4076">
        <v>4</v>
      </c>
      <c r="Z4076">
        <v>14</v>
      </c>
      <c r="AA4076" t="str">
        <f>VLOOKUP($B4076,Sheet1!A:E,5,FALSE)</f>
        <v>Hipsters, Trendy cafes bars resturants, Smorgasburg, "East Manhattan".</v>
      </c>
    </row>
    <row r="4077" spans="1:27" x14ac:dyDescent="0.2">
      <c r="A4077">
        <v>4286</v>
      </c>
      <c r="B4077" t="s">
        <v>5032</v>
      </c>
      <c r="C4077" t="s">
        <v>26</v>
      </c>
      <c r="D4077" s="1">
        <v>4995000</v>
      </c>
      <c r="E4077">
        <v>3</v>
      </c>
      <c r="F4077">
        <v>4</v>
      </c>
      <c r="G4077" s="2">
        <v>2184</v>
      </c>
      <c r="H4077" t="s">
        <v>69</v>
      </c>
      <c r="I4077" t="s">
        <v>28</v>
      </c>
      <c r="J4077" s="5">
        <v>10128</v>
      </c>
      <c r="K4077" s="8" t="str">
        <f>VLOOKUP($B4077,Sheet1!A:E,3,FALSE)</f>
        <v>Upper East Side</v>
      </c>
      <c r="L4077" s="8" t="str">
        <f>VLOOKUP($B4077,Sheet1!A:E,4,FALSE)</f>
        <v>A</v>
      </c>
      <c r="M4077">
        <v>-73.955659699999998</v>
      </c>
      <c r="N4077">
        <v>40.784797699999999</v>
      </c>
      <c r="O4077" s="13">
        <f>VLOOKUP($B4077,Sheet2!A:F,6,FALSE)</f>
        <v>2.9331083630631598</v>
      </c>
      <c r="P4077" s="1">
        <v>999000</v>
      </c>
      <c r="Q4077" s="3">
        <v>6.7500000000000004E-2</v>
      </c>
      <c r="R4077">
        <v>30</v>
      </c>
      <c r="S4077" s="1">
        <v>3996000</v>
      </c>
      <c r="T4077" s="1">
        <v>25917.98</v>
      </c>
      <c r="U4077" s="1">
        <v>5072.17</v>
      </c>
      <c r="V4077" s="1">
        <v>1040.6300000000001</v>
      </c>
      <c r="W4077" s="4">
        <v>160</v>
      </c>
      <c r="X4077" s="1">
        <v>32190.78</v>
      </c>
      <c r="Y4077">
        <v>6</v>
      </c>
      <c r="Z4077">
        <v>9</v>
      </c>
      <c r="AA4077" t="str">
        <f>VLOOKUP($B4077,Sheet1!A:E,5,FALSE)</f>
        <v>Posh neighborhood, private schools, expensive supermarkets, iconic museums. </v>
      </c>
    </row>
    <row r="4078" spans="1:27" x14ac:dyDescent="0.2">
      <c r="A4078">
        <v>4287</v>
      </c>
      <c r="B4078" t="s">
        <v>5033</v>
      </c>
      <c r="C4078" t="s">
        <v>34</v>
      </c>
      <c r="D4078" s="1">
        <v>1400000</v>
      </c>
      <c r="E4078">
        <v>12</v>
      </c>
      <c r="F4078">
        <v>4</v>
      </c>
      <c r="G4078" s="2">
        <v>2184</v>
      </c>
      <c r="H4078" t="s">
        <v>3799</v>
      </c>
      <c r="I4078" t="s">
        <v>45</v>
      </c>
      <c r="J4078" s="5">
        <v>11221</v>
      </c>
      <c r="K4078" s="8" t="str">
        <f>VLOOKUP($B4078,Sheet1!A:E,3,FALSE)</f>
        <v>Bedford-Stuyvesant</v>
      </c>
      <c r="L4078" s="8" t="str">
        <f>VLOOKUP($B4078,Sheet1!A:E,4,FALSE)</f>
        <v>C+</v>
      </c>
      <c r="M4078">
        <v>-73.918408600000006</v>
      </c>
      <c r="N4078">
        <v>40.688759500000003</v>
      </c>
      <c r="O4078" s="13">
        <f>VLOOKUP($B4078,Sheet2!A:F,6,FALSE)</f>
        <v>5.4363401988248263</v>
      </c>
      <c r="P4078" s="1">
        <v>280000</v>
      </c>
      <c r="Q4078" s="3">
        <v>6.7500000000000004E-2</v>
      </c>
      <c r="R4078">
        <v>30</v>
      </c>
      <c r="S4078" s="1">
        <v>1120000</v>
      </c>
      <c r="T4078" s="1">
        <v>7264.3</v>
      </c>
      <c r="U4078" s="1">
        <v>1421.63</v>
      </c>
      <c r="V4078" s="1">
        <v>291.67</v>
      </c>
      <c r="W4078" s="4">
        <v>550</v>
      </c>
      <c r="X4078" s="1">
        <v>9527.6</v>
      </c>
      <c r="Y4078">
        <v>24</v>
      </c>
      <c r="Z4078">
        <v>9</v>
      </c>
      <c r="AA4078" t="str">
        <f>VLOOKUP($B4078,Sheet1!A:E,5,FALSE)</f>
        <v>Bed-Stuy, Do or Die phrase, home of rappers Notorious B.I.G &amp; Jay Z, Options for soul food &amp; carribean foods.</v>
      </c>
    </row>
    <row r="4079" spans="1:27" x14ac:dyDescent="0.2">
      <c r="A4079">
        <v>4288</v>
      </c>
      <c r="B4079" t="s">
        <v>5034</v>
      </c>
      <c r="C4079" t="s">
        <v>163</v>
      </c>
      <c r="D4079" s="1">
        <v>725000</v>
      </c>
      <c r="E4079">
        <v>3</v>
      </c>
      <c r="F4079">
        <v>1</v>
      </c>
      <c r="G4079" s="2">
        <v>2184</v>
      </c>
      <c r="H4079" t="s">
        <v>4776</v>
      </c>
      <c r="I4079" t="s">
        <v>45</v>
      </c>
      <c r="J4079" s="5">
        <v>11211</v>
      </c>
      <c r="K4079" s="8" t="str">
        <f>VLOOKUP($B4079,Sheet1!A:E,3,FALSE)</f>
        <v>Williamsburg</v>
      </c>
      <c r="L4079" s="8" t="str">
        <f>VLOOKUP($B4079,Sheet1!A:E,4,FALSE)</f>
        <v>B+</v>
      </c>
      <c r="M4079">
        <v>-73.945190999999994</v>
      </c>
      <c r="N4079">
        <v>40.714184000000003</v>
      </c>
      <c r="O4079" s="13">
        <f>VLOOKUP($B4079,Sheet2!A:F,6,FALSE)</f>
        <v>3.189327124077753</v>
      </c>
      <c r="P4079" s="1">
        <v>145000</v>
      </c>
      <c r="Q4079" s="3">
        <v>6.7500000000000004E-2</v>
      </c>
      <c r="R4079">
        <v>30</v>
      </c>
      <c r="S4079" s="1">
        <v>580000</v>
      </c>
      <c r="T4079" s="1">
        <v>3761.87</v>
      </c>
      <c r="U4079" s="1">
        <v>736.2</v>
      </c>
      <c r="V4079" s="1">
        <v>151.04</v>
      </c>
      <c r="W4079" s="4">
        <v>600</v>
      </c>
      <c r="X4079" s="1">
        <v>5249.11</v>
      </c>
      <c r="Y4079">
        <v>6</v>
      </c>
      <c r="Z4079">
        <v>18</v>
      </c>
      <c r="AA4079" t="str">
        <f>VLOOKUP($B4079,Sheet1!A:E,5,FALSE)</f>
        <v>Hipsters, Trendy cafes bars resturants, Smorgasburg, "East Manhattan".</v>
      </c>
    </row>
    <row r="4080" spans="1:27" x14ac:dyDescent="0.2">
      <c r="A4080">
        <v>4289</v>
      </c>
      <c r="B4080" t="s">
        <v>5035</v>
      </c>
      <c r="C4080" t="s">
        <v>52</v>
      </c>
      <c r="D4080" s="1">
        <v>249000</v>
      </c>
      <c r="E4080">
        <v>2</v>
      </c>
      <c r="F4080">
        <v>1</v>
      </c>
      <c r="G4080" s="2">
        <v>1000</v>
      </c>
      <c r="H4080" t="s">
        <v>2837</v>
      </c>
      <c r="I4080" t="s">
        <v>45</v>
      </c>
      <c r="J4080" s="5">
        <v>11235</v>
      </c>
      <c r="K4080" s="8" t="str">
        <f>VLOOKUP($B4080,Sheet1!A:E,3,FALSE)</f>
        <v>Brighton Beach</v>
      </c>
      <c r="L4080" s="8" t="str">
        <f>VLOOKUP($B4080,Sheet1!A:E,4,FALSE)</f>
        <v>B</v>
      </c>
      <c r="M4080">
        <v>-73.939610099999996</v>
      </c>
      <c r="N4080">
        <v>40.592613800000002</v>
      </c>
      <c r="O4080" s="13">
        <f>VLOOKUP($B4080,Sheet2!A:F,6,FALSE)</f>
        <v>11.043833534913601</v>
      </c>
      <c r="P4080" s="1">
        <v>49800</v>
      </c>
      <c r="Q4080" s="3">
        <v>6.7500000000000004E-2</v>
      </c>
      <c r="R4080">
        <v>30</v>
      </c>
      <c r="S4080" s="1">
        <v>199200</v>
      </c>
      <c r="T4080" s="1">
        <v>1292.01</v>
      </c>
      <c r="U4080" s="1">
        <v>252.85</v>
      </c>
      <c r="V4080" s="1">
        <v>51.88</v>
      </c>
      <c r="W4080" s="4">
        <v>205</v>
      </c>
      <c r="X4080" s="1">
        <v>1801.73</v>
      </c>
      <c r="Y4080">
        <v>4</v>
      </c>
      <c r="Z4080">
        <v>8</v>
      </c>
      <c r="AA4080" t="str">
        <f>VLOOKUP($B4080,Sheet1!A:E,5,FALSE)</f>
        <v>Large Russian-speaking community and boardwalk with beach access.</v>
      </c>
    </row>
    <row r="4081" spans="1:27" x14ac:dyDescent="0.2">
      <c r="A4081">
        <v>4290</v>
      </c>
      <c r="B4081" t="s">
        <v>5036</v>
      </c>
      <c r="C4081" t="s">
        <v>188</v>
      </c>
      <c r="D4081" s="1">
        <v>245000</v>
      </c>
      <c r="E4081">
        <v>2</v>
      </c>
      <c r="F4081">
        <v>1</v>
      </c>
      <c r="G4081" s="2">
        <v>2184</v>
      </c>
      <c r="H4081" t="s">
        <v>47</v>
      </c>
      <c r="I4081" t="s">
        <v>65</v>
      </c>
      <c r="J4081" s="5">
        <v>11414</v>
      </c>
      <c r="K4081" s="8" t="str">
        <f>VLOOKUP($B4081,Sheet1!A:E,3,FALSE)</f>
        <v>Howard Beach</v>
      </c>
      <c r="L4081" s="8" t="str">
        <f>VLOOKUP($B4081,Sheet1!A:E,4,FALSE)</f>
        <v>B</v>
      </c>
      <c r="M4081">
        <v>-73.853710000000007</v>
      </c>
      <c r="N4081">
        <v>40.664119900000003</v>
      </c>
      <c r="O4081" s="13">
        <f>VLOOKUP($B4081,Sheet2!A:F,6,FALSE)</f>
        <v>9.0550831050301781</v>
      </c>
      <c r="P4081" s="1">
        <v>49000</v>
      </c>
      <c r="Q4081" s="3">
        <v>6.7500000000000004E-2</v>
      </c>
      <c r="R4081">
        <v>30</v>
      </c>
      <c r="S4081" s="1">
        <v>196000</v>
      </c>
      <c r="T4081" s="1">
        <v>1271.25</v>
      </c>
      <c r="U4081" s="1">
        <v>248.79</v>
      </c>
      <c r="V4081" s="1">
        <v>51.04</v>
      </c>
      <c r="W4081" s="4">
        <v>600</v>
      </c>
      <c r="X4081" s="1">
        <v>2171.08</v>
      </c>
      <c r="Y4081">
        <v>4</v>
      </c>
      <c r="Z4081">
        <v>18</v>
      </c>
      <c r="AA4081" t="str">
        <f>VLOOKUP($B4081,Sheet1!A:E,5,FALSE)</f>
        <v>Waterfront views and suburban atmosphere.</v>
      </c>
    </row>
    <row r="4082" spans="1:27" x14ac:dyDescent="0.2">
      <c r="A4082">
        <v>4291</v>
      </c>
      <c r="B4082" t="s">
        <v>5037</v>
      </c>
      <c r="C4082" t="s">
        <v>26</v>
      </c>
      <c r="D4082" s="1">
        <v>1500000</v>
      </c>
      <c r="E4082">
        <v>1</v>
      </c>
      <c r="F4082">
        <v>2</v>
      </c>
      <c r="G4082" s="2">
        <v>1218</v>
      </c>
      <c r="H4082" t="s">
        <v>5038</v>
      </c>
      <c r="I4082" t="s">
        <v>45</v>
      </c>
      <c r="J4082" s="5">
        <v>11211</v>
      </c>
      <c r="K4082" s="8" t="str">
        <f>VLOOKUP($B4082,Sheet1!A:E,3,FALSE)</f>
        <v>Williamsburg</v>
      </c>
      <c r="L4082" s="8" t="str">
        <f>VLOOKUP($B4082,Sheet1!A:E,4,FALSE)</f>
        <v>B+</v>
      </c>
      <c r="M4082">
        <v>-73.948677000000004</v>
      </c>
      <c r="N4082">
        <v>40.711572500000003</v>
      </c>
      <c r="O4082" s="13">
        <f>VLOOKUP($B4082,Sheet2!A:F,6,FALSE)</f>
        <v>3.2134452014140349</v>
      </c>
      <c r="P4082" s="1">
        <v>300000</v>
      </c>
      <c r="Q4082" s="3">
        <v>6.7500000000000004E-2</v>
      </c>
      <c r="R4082">
        <v>30</v>
      </c>
      <c r="S4082" s="1">
        <v>1200000</v>
      </c>
      <c r="T4082" s="1">
        <v>7783.18</v>
      </c>
      <c r="U4082" s="1">
        <v>1523.18</v>
      </c>
      <c r="V4082" s="1">
        <v>312.5</v>
      </c>
      <c r="W4082" s="4">
        <v>550</v>
      </c>
      <c r="X4082" s="1">
        <v>10168.85</v>
      </c>
      <c r="Y4082">
        <v>2</v>
      </c>
      <c r="Z4082">
        <v>8</v>
      </c>
      <c r="AA4082" t="str">
        <f>VLOOKUP($B4082,Sheet1!A:E,5,FALSE)</f>
        <v>Hipsters, Trendy cafes bars resturants, Smorgasburg, "East Manhattan".</v>
      </c>
    </row>
    <row r="4083" spans="1:27" x14ac:dyDescent="0.2">
      <c r="A4083">
        <v>4292</v>
      </c>
      <c r="B4083" t="s">
        <v>5039</v>
      </c>
      <c r="C4083" t="s">
        <v>26</v>
      </c>
      <c r="D4083" s="1">
        <v>695000</v>
      </c>
      <c r="E4083">
        <v>2</v>
      </c>
      <c r="F4083">
        <v>1</v>
      </c>
      <c r="G4083">
        <v>959</v>
      </c>
      <c r="H4083" t="s">
        <v>226</v>
      </c>
      <c r="I4083" t="s">
        <v>28</v>
      </c>
      <c r="J4083" s="5">
        <v>10029</v>
      </c>
      <c r="K4083" s="8" t="str">
        <f>VLOOKUP($B4083,Sheet1!A:E,3,FALSE)</f>
        <v>East Harlem</v>
      </c>
      <c r="L4083" s="8" t="str">
        <f>VLOOKUP($B4083,Sheet1!A:E,4,FALSE)</f>
        <v>C</v>
      </c>
      <c r="M4083">
        <v>-73.948725699999997</v>
      </c>
      <c r="N4083">
        <v>40.789750699999999</v>
      </c>
      <c r="O4083" s="13">
        <f>VLOOKUP($B4083,Sheet2!A:F,6,FALSE)</f>
        <v>3.418379544502343</v>
      </c>
      <c r="P4083" s="1">
        <v>139000</v>
      </c>
      <c r="Q4083" s="3">
        <v>6.7500000000000004E-2</v>
      </c>
      <c r="R4083">
        <v>30</v>
      </c>
      <c r="S4083" s="1">
        <v>556000</v>
      </c>
      <c r="T4083" s="1">
        <v>3606.21</v>
      </c>
      <c r="U4083" s="1">
        <v>705.74</v>
      </c>
      <c r="V4083" s="1">
        <v>144.79</v>
      </c>
      <c r="W4083" s="4">
        <v>600</v>
      </c>
      <c r="X4083" s="1">
        <v>5056.7299999999996</v>
      </c>
      <c r="Y4083">
        <v>4</v>
      </c>
      <c r="Z4083">
        <v>8</v>
      </c>
      <c r="AA4083" t="str">
        <f>VLOOKUP($B4083,Sheet1!A:E,5,FALSE)</f>
        <v>Spanish Harlem/ "El Barrio", Latin American &amp; Caribbean restaurants. Bustling street life. </v>
      </c>
    </row>
    <row r="4084" spans="1:27" x14ac:dyDescent="0.2">
      <c r="A4084">
        <v>4295</v>
      </c>
      <c r="B4084" t="s">
        <v>5040</v>
      </c>
      <c r="C4084" t="s">
        <v>26</v>
      </c>
      <c r="D4084" s="1">
        <v>15500000</v>
      </c>
      <c r="E4084">
        <v>5</v>
      </c>
      <c r="F4084">
        <v>6</v>
      </c>
      <c r="G4084" s="2">
        <v>4134</v>
      </c>
      <c r="H4084" t="s">
        <v>531</v>
      </c>
      <c r="I4084" t="s">
        <v>28</v>
      </c>
      <c r="J4084" s="5">
        <v>10023</v>
      </c>
      <c r="K4084" s="8" t="str">
        <f>VLOOKUP($B4084,Sheet1!A:E,3,FALSE)</f>
        <v>Upper West Side</v>
      </c>
      <c r="L4084" s="8" t="str">
        <f>VLOOKUP($B4084,Sheet1!A:E,4,FALSE)</f>
        <v>A</v>
      </c>
      <c r="M4084">
        <v>-73.982500700000003</v>
      </c>
      <c r="N4084">
        <v>40.774446300000001</v>
      </c>
      <c r="O4084" s="13">
        <f>VLOOKUP($B4084,Sheet2!A:F,6,FALSE)</f>
        <v>1.7751497549532029</v>
      </c>
      <c r="P4084" s="1">
        <v>3100000</v>
      </c>
      <c r="Q4084" s="3">
        <v>6.7500000000000004E-2</v>
      </c>
      <c r="R4084">
        <v>30</v>
      </c>
      <c r="S4084" s="1">
        <v>12400000</v>
      </c>
      <c r="T4084" s="1">
        <v>80426.16</v>
      </c>
      <c r="U4084" s="1">
        <v>15739.48</v>
      </c>
      <c r="V4084" s="1">
        <v>3229.17</v>
      </c>
      <c r="W4084" s="4">
        <v>600</v>
      </c>
      <c r="X4084" s="1">
        <v>99994.81</v>
      </c>
      <c r="Y4084">
        <v>10</v>
      </c>
      <c r="Z4084">
        <v>13</v>
      </c>
      <c r="AA4084" t="str">
        <f>VLOOKUP($B4084,Sheet1!A:E,5,FALSE)</f>
        <v>Western edge of Central Park, Lincoln Center, affluent area.</v>
      </c>
    </row>
    <row r="4085" spans="1:27" x14ac:dyDescent="0.2">
      <c r="A4085">
        <v>4297</v>
      </c>
      <c r="B4085" t="s">
        <v>5041</v>
      </c>
      <c r="C4085" t="s">
        <v>52</v>
      </c>
      <c r="D4085" s="1">
        <v>1995000</v>
      </c>
      <c r="E4085">
        <v>2</v>
      </c>
      <c r="F4085">
        <v>2</v>
      </c>
      <c r="G4085" s="2">
        <v>1700</v>
      </c>
      <c r="H4085" t="s">
        <v>47</v>
      </c>
      <c r="I4085" t="s">
        <v>28</v>
      </c>
      <c r="J4085" s="5">
        <v>10023</v>
      </c>
      <c r="K4085" s="8" t="str">
        <f>VLOOKUP($B4085,Sheet1!A:E,3,FALSE)</f>
        <v>Upper West Side</v>
      </c>
      <c r="L4085" s="8" t="str">
        <f>VLOOKUP($B4085,Sheet1!A:E,4,FALSE)</f>
        <v>A</v>
      </c>
      <c r="M4085">
        <v>-73.9797157</v>
      </c>
      <c r="N4085">
        <v>40.772405800000001</v>
      </c>
      <c r="O4085" s="13">
        <f>VLOOKUP($B4085,Sheet2!A:F,6,FALSE)</f>
        <v>1.655054460424684</v>
      </c>
      <c r="P4085" s="1">
        <v>399000</v>
      </c>
      <c r="Q4085" s="3">
        <v>6.7500000000000004E-2</v>
      </c>
      <c r="R4085">
        <v>30</v>
      </c>
      <c r="S4085" s="1">
        <v>1596000</v>
      </c>
      <c r="T4085" s="1">
        <v>10351.629999999999</v>
      </c>
      <c r="U4085" s="1">
        <v>2025.82</v>
      </c>
      <c r="V4085" s="1">
        <v>415.63</v>
      </c>
      <c r="W4085" s="4">
        <v>600</v>
      </c>
      <c r="X4085" s="1">
        <v>13393.07</v>
      </c>
      <c r="Y4085">
        <v>4</v>
      </c>
      <c r="Z4085">
        <v>11</v>
      </c>
      <c r="AA4085" t="str">
        <f>VLOOKUP($B4085,Sheet1!A:E,5,FALSE)</f>
        <v>Western edge of Central Park, Lincoln Center, affluent area.</v>
      </c>
    </row>
    <row r="4086" spans="1:27" x14ac:dyDescent="0.2">
      <c r="A4086">
        <v>4298</v>
      </c>
      <c r="B4086" t="s">
        <v>5042</v>
      </c>
      <c r="C4086" t="s">
        <v>26</v>
      </c>
      <c r="D4086" s="1">
        <v>655000</v>
      </c>
      <c r="E4086">
        <v>3</v>
      </c>
      <c r="F4086">
        <v>2</v>
      </c>
      <c r="G4086" s="2">
        <v>2184</v>
      </c>
      <c r="H4086" t="s">
        <v>125</v>
      </c>
      <c r="I4086" t="s">
        <v>65</v>
      </c>
      <c r="J4086" s="5">
        <v>11355</v>
      </c>
      <c r="K4086" s="8" t="str">
        <f>VLOOKUP($B4086,Sheet1!A:E,3,FALSE)</f>
        <v>Flushing</v>
      </c>
      <c r="L4086" s="8" t="str">
        <f>VLOOKUP($B4086,Sheet1!A:E,4,FALSE)</f>
        <v>B</v>
      </c>
      <c r="M4086">
        <v>-73.831384299999996</v>
      </c>
      <c r="N4086">
        <v>40.753646099999997</v>
      </c>
      <c r="O4086" s="13">
        <f>VLOOKUP($B4086,Sheet2!A:F,6,FALSE)</f>
        <v>8.090361069058952</v>
      </c>
      <c r="P4086" s="1">
        <v>131000</v>
      </c>
      <c r="Q4086" s="3">
        <v>6.7500000000000004E-2</v>
      </c>
      <c r="R4086">
        <v>30</v>
      </c>
      <c r="S4086" s="1">
        <v>524000</v>
      </c>
      <c r="T4086" s="1">
        <v>3398.65</v>
      </c>
      <c r="U4086" s="1">
        <v>665.12</v>
      </c>
      <c r="V4086" s="1">
        <v>136.46</v>
      </c>
      <c r="W4086" s="4">
        <v>205</v>
      </c>
      <c r="X4086" s="1">
        <v>4405.2299999999996</v>
      </c>
      <c r="Y4086">
        <v>6</v>
      </c>
      <c r="Z4086">
        <v>14</v>
      </c>
      <c r="AA4086" t="str">
        <f>VLOOKUP($B4086,Sheet1!A:E,5,FALSE)</f>
        <v>Bustling Chinese and  Korean community. Large shopping community.</v>
      </c>
    </row>
    <row r="4087" spans="1:27" x14ac:dyDescent="0.2">
      <c r="A4087">
        <v>4300</v>
      </c>
      <c r="B4087" t="s">
        <v>5043</v>
      </c>
      <c r="C4087" t="s">
        <v>41</v>
      </c>
      <c r="D4087" s="1">
        <v>1799000</v>
      </c>
      <c r="E4087">
        <v>6</v>
      </c>
      <c r="F4087">
        <v>4</v>
      </c>
      <c r="G4087" s="2">
        <v>3300</v>
      </c>
      <c r="H4087" t="s">
        <v>39</v>
      </c>
      <c r="I4087" t="s">
        <v>45</v>
      </c>
      <c r="J4087" s="5">
        <v>11221</v>
      </c>
      <c r="K4087" s="8" t="str">
        <f>VLOOKUP($B4087,Sheet1!A:E,3,FALSE)</f>
        <v>Bedford-Stuyvesant</v>
      </c>
      <c r="L4087" s="8" t="str">
        <f>VLOOKUP($B4087,Sheet1!A:E,4,FALSE)</f>
        <v>C+</v>
      </c>
      <c r="M4087">
        <v>-73.932143199999999</v>
      </c>
      <c r="N4087">
        <v>40.695951100000002</v>
      </c>
      <c r="O4087" s="13">
        <f>VLOOKUP($B4087,Sheet2!A:F,6,FALSE)</f>
        <v>4.5969713841373023</v>
      </c>
      <c r="P4087" s="1">
        <v>359800</v>
      </c>
      <c r="Q4087" s="3">
        <v>6.7500000000000004E-2</v>
      </c>
      <c r="R4087">
        <v>30</v>
      </c>
      <c r="S4087" s="1">
        <v>1439200</v>
      </c>
      <c r="T4087" s="1">
        <v>9334.6200000000008</v>
      </c>
      <c r="U4087" s="1">
        <v>1826.79</v>
      </c>
      <c r="V4087" s="1">
        <v>374.79</v>
      </c>
      <c r="W4087" s="4">
        <v>160</v>
      </c>
      <c r="X4087" s="1">
        <v>11696.21</v>
      </c>
      <c r="Y4087">
        <v>12</v>
      </c>
      <c r="Z4087">
        <v>14</v>
      </c>
      <c r="AA4087" t="str">
        <f>VLOOKUP($B4087,Sheet1!A:E,5,FALSE)</f>
        <v>Bed-Stuy, Do or Die phrase, home of rappers Notorious B.I.G &amp; Jay Z, Options for soul food &amp; carribean foods.</v>
      </c>
    </row>
    <row r="4088" spans="1:27" x14ac:dyDescent="0.2">
      <c r="A4088">
        <v>4301</v>
      </c>
      <c r="B4088" t="s">
        <v>5044</v>
      </c>
      <c r="C4088" t="s">
        <v>26</v>
      </c>
      <c r="D4088" s="1">
        <v>3250000</v>
      </c>
      <c r="E4088">
        <v>2</v>
      </c>
      <c r="F4088">
        <v>2</v>
      </c>
      <c r="G4088" s="2">
        <v>1509</v>
      </c>
      <c r="H4088" t="s">
        <v>123</v>
      </c>
      <c r="I4088" t="s">
        <v>28</v>
      </c>
      <c r="J4088" s="5">
        <v>10012</v>
      </c>
      <c r="K4088" s="8" t="str">
        <f>VLOOKUP($B4088,Sheet1!A:E,3,FALSE)</f>
        <v>Soho</v>
      </c>
      <c r="L4088" s="8" t="str">
        <f>VLOOKUP($B4088,Sheet1!A:E,4,FALSE)</f>
        <v>A</v>
      </c>
      <c r="M4088">
        <v>-73.998107000000005</v>
      </c>
      <c r="N4088">
        <v>40.721744200000003</v>
      </c>
      <c r="O4088" s="13">
        <f>VLOOKUP($B4088,Sheet2!A:F,6,FALSE)</f>
        <v>1.9830900542727019</v>
      </c>
      <c r="P4088" s="1">
        <v>650000</v>
      </c>
      <c r="Q4088" s="3">
        <v>6.7500000000000004E-2</v>
      </c>
      <c r="R4088">
        <v>30</v>
      </c>
      <c r="S4088" s="1">
        <v>2600000</v>
      </c>
      <c r="T4088" s="1">
        <v>16863.55</v>
      </c>
      <c r="U4088" s="1">
        <v>3300.21</v>
      </c>
      <c r="V4088" s="1">
        <v>677.08</v>
      </c>
      <c r="W4088" s="4">
        <v>600</v>
      </c>
      <c r="X4088" s="1">
        <v>21440.85</v>
      </c>
      <c r="Y4088">
        <v>4</v>
      </c>
      <c r="Z4088">
        <v>9</v>
      </c>
      <c r="AA4088" t="str">
        <f>VLOOKUP($B4088,Sheet1!A:E,5,FALSE)</f>
        <v>Upscale Boutiques, International Chain stores, artist loft style apartments, one of the most trendy parts of Manhattan. </v>
      </c>
    </row>
    <row r="4089" spans="1:27" x14ac:dyDescent="0.2">
      <c r="A4089">
        <v>4302</v>
      </c>
      <c r="B4089" t="s">
        <v>5045</v>
      </c>
      <c r="C4089" t="s">
        <v>52</v>
      </c>
      <c r="D4089" s="1">
        <v>750000</v>
      </c>
      <c r="E4089">
        <v>1</v>
      </c>
      <c r="F4089">
        <v>1</v>
      </c>
      <c r="G4089">
        <v>750</v>
      </c>
      <c r="H4089" t="s">
        <v>2511</v>
      </c>
      <c r="I4089" t="s">
        <v>28</v>
      </c>
      <c r="J4089" s="5">
        <v>10024</v>
      </c>
      <c r="K4089" s="8" t="str">
        <f>VLOOKUP($B4089,Sheet1!A:E,3,FALSE)</f>
        <v>Upper West Side</v>
      </c>
      <c r="L4089" s="8" t="str">
        <f>VLOOKUP($B4089,Sheet1!A:E,4,FALSE)</f>
        <v>A</v>
      </c>
      <c r="M4089">
        <v>-73.976712699999993</v>
      </c>
      <c r="N4089">
        <v>40.784029400000001</v>
      </c>
      <c r="O4089" s="13">
        <f>VLOOKUP($B4089,Sheet2!A:F,6,FALSE)</f>
        <v>2.4724016183435382</v>
      </c>
      <c r="P4089" s="1">
        <v>150000</v>
      </c>
      <c r="Q4089" s="3">
        <v>6.7500000000000004E-2</v>
      </c>
      <c r="R4089">
        <v>30</v>
      </c>
      <c r="S4089" s="1">
        <v>600000</v>
      </c>
      <c r="T4089" s="1">
        <v>3891.59</v>
      </c>
      <c r="U4089" s="1">
        <v>761.59</v>
      </c>
      <c r="V4089" s="1">
        <v>156.25</v>
      </c>
      <c r="W4089" s="4">
        <v>550</v>
      </c>
      <c r="X4089" s="1">
        <v>5359.43</v>
      </c>
      <c r="Y4089">
        <v>2</v>
      </c>
      <c r="Z4089">
        <v>6</v>
      </c>
      <c r="AA4089" t="str">
        <f>VLOOKUP($B4089,Sheet1!A:E,5,FALSE)</f>
        <v>Western edge of Central Park, Lincoln Center, affluent area.</v>
      </c>
    </row>
    <row r="4090" spans="1:27" x14ac:dyDescent="0.2">
      <c r="A4090">
        <v>4303</v>
      </c>
      <c r="B4090" t="s">
        <v>5046</v>
      </c>
      <c r="C4090" t="s">
        <v>41</v>
      </c>
      <c r="D4090" s="1">
        <v>1495000</v>
      </c>
      <c r="E4090">
        <v>5</v>
      </c>
      <c r="F4090">
        <v>3</v>
      </c>
      <c r="G4090" s="2">
        <v>2184</v>
      </c>
      <c r="H4090" t="s">
        <v>123</v>
      </c>
      <c r="I4090" t="s">
        <v>45</v>
      </c>
      <c r="J4090" s="5">
        <v>11221</v>
      </c>
      <c r="K4090" s="8" t="str">
        <f>VLOOKUP($B4090,Sheet1!A:E,3,FALSE)</f>
        <v>Bedford-Stuyvesant</v>
      </c>
      <c r="L4090" s="8" t="str">
        <f>VLOOKUP($B4090,Sheet1!A:E,4,FALSE)</f>
        <v>C+</v>
      </c>
      <c r="M4090">
        <v>-73.921730600000004</v>
      </c>
      <c r="N4090">
        <v>40.6954487</v>
      </c>
      <c r="O4090" s="13">
        <f>VLOOKUP($B4090,Sheet2!A:F,6,FALSE)</f>
        <v>4.9742578957604744</v>
      </c>
      <c r="P4090" s="1">
        <v>299000</v>
      </c>
      <c r="Q4090" s="3">
        <v>6.7500000000000004E-2</v>
      </c>
      <c r="R4090">
        <v>30</v>
      </c>
      <c r="S4090" s="1">
        <v>1196000</v>
      </c>
      <c r="T4090" s="1">
        <v>7757.23</v>
      </c>
      <c r="U4090" s="1">
        <v>1518.1</v>
      </c>
      <c r="V4090" s="1">
        <v>311.45999999999998</v>
      </c>
      <c r="W4090" s="4">
        <v>160</v>
      </c>
      <c r="X4090" s="1">
        <v>9746.7900000000009</v>
      </c>
      <c r="Y4090">
        <v>10</v>
      </c>
      <c r="Z4090">
        <v>11</v>
      </c>
      <c r="AA4090" t="str">
        <f>VLOOKUP($B4090,Sheet1!A:E,5,FALSE)</f>
        <v>Bed-Stuy, Do or Die phrase, home of rappers Notorious B.I.G &amp; Jay Z, Options for soul food &amp; carribean foods.</v>
      </c>
    </row>
    <row r="4091" spans="1:27" x14ac:dyDescent="0.2">
      <c r="A4091">
        <v>4304</v>
      </c>
      <c r="B4091" t="s">
        <v>5047</v>
      </c>
      <c r="C4091" t="s">
        <v>26</v>
      </c>
      <c r="D4091" s="1">
        <v>658000</v>
      </c>
      <c r="E4091">
        <v>1</v>
      </c>
      <c r="F4091">
        <v>1</v>
      </c>
      <c r="G4091" s="2">
        <v>2184</v>
      </c>
      <c r="H4091" t="s">
        <v>2106</v>
      </c>
      <c r="I4091" t="s">
        <v>65</v>
      </c>
      <c r="J4091" s="5">
        <v>11355</v>
      </c>
      <c r="K4091" s="8" t="str">
        <f>VLOOKUP($B4091,Sheet1!A:E,3,FALSE)</f>
        <v>Flushing</v>
      </c>
      <c r="L4091" s="8" t="str">
        <f>VLOOKUP($B4091,Sheet1!A:E,4,FALSE)</f>
        <v>B</v>
      </c>
      <c r="M4091">
        <v>-73.832451800000001</v>
      </c>
      <c r="N4091">
        <v>40.753333499999997</v>
      </c>
      <c r="O4091" s="13">
        <f>VLOOKUP($B4091,Sheet2!A:F,6,FALSE)</f>
        <v>8.0335184924639389</v>
      </c>
      <c r="P4091" s="1">
        <v>131600</v>
      </c>
      <c r="Q4091" s="3">
        <v>6.7500000000000004E-2</v>
      </c>
      <c r="R4091">
        <v>30</v>
      </c>
      <c r="S4091" s="1">
        <v>526400</v>
      </c>
      <c r="T4091" s="1">
        <v>3414.22</v>
      </c>
      <c r="U4091" s="1">
        <v>668.17</v>
      </c>
      <c r="V4091" s="1">
        <v>137.08000000000001</v>
      </c>
      <c r="W4091" s="4">
        <v>375</v>
      </c>
      <c r="X4091" s="1">
        <v>4594.47</v>
      </c>
      <c r="Y4091">
        <v>2</v>
      </c>
      <c r="Z4091">
        <v>18</v>
      </c>
      <c r="AA4091" t="str">
        <f>VLOOKUP($B4091,Sheet1!A:E,5,FALSE)</f>
        <v>Bustling Chinese and  Korean community. Large shopping community.</v>
      </c>
    </row>
    <row r="4092" spans="1:27" x14ac:dyDescent="0.2">
      <c r="A4092">
        <v>4305</v>
      </c>
      <c r="B4092" t="s">
        <v>5048</v>
      </c>
      <c r="C4092" t="s">
        <v>52</v>
      </c>
      <c r="D4092" s="1">
        <v>395000</v>
      </c>
      <c r="E4092">
        <v>2</v>
      </c>
      <c r="F4092">
        <v>1</v>
      </c>
      <c r="G4092" s="2">
        <v>2184</v>
      </c>
      <c r="H4092" t="s">
        <v>283</v>
      </c>
      <c r="I4092" t="s">
        <v>65</v>
      </c>
      <c r="J4092" s="5">
        <v>11375</v>
      </c>
      <c r="K4092" s="8" t="str">
        <f>VLOOKUP($B4092,Sheet1!A:E,3,FALSE)</f>
        <v>Forest Hills</v>
      </c>
      <c r="L4092" s="8" t="str">
        <f>VLOOKUP($B4092,Sheet1!A:E,4,FALSE)</f>
        <v>A</v>
      </c>
      <c r="M4092">
        <v>-73.850521099999995</v>
      </c>
      <c r="N4092">
        <v>40.728471599999999</v>
      </c>
      <c r="O4092" s="13">
        <f>VLOOKUP($B4092,Sheet2!A:F,6,FALSE)</f>
        <v>7.2184458502330759</v>
      </c>
      <c r="P4092" s="1">
        <v>79000</v>
      </c>
      <c r="Q4092" s="3">
        <v>6.7500000000000004E-2</v>
      </c>
      <c r="R4092">
        <v>30</v>
      </c>
      <c r="S4092" s="1">
        <v>316000</v>
      </c>
      <c r="T4092" s="1">
        <v>2049.5700000000002</v>
      </c>
      <c r="U4092" s="1">
        <v>401.1</v>
      </c>
      <c r="V4092" s="1">
        <v>82.29</v>
      </c>
      <c r="W4092" s="4">
        <v>600</v>
      </c>
      <c r="X4092" s="1">
        <v>3132.96</v>
      </c>
      <c r="Y4092">
        <v>4</v>
      </c>
      <c r="Z4092">
        <v>18</v>
      </c>
      <c r="AA4092" t="str">
        <f>VLOOKUP($B4092,Sheet1!A:E,5,FALSE)</f>
        <v>Forest Hills Stadium - historic concert venue, commuter friendly from Manhattan.</v>
      </c>
    </row>
    <row r="4093" spans="1:27" x14ac:dyDescent="0.2">
      <c r="A4093">
        <v>4306</v>
      </c>
      <c r="B4093" t="s">
        <v>5049</v>
      </c>
      <c r="C4093" t="s">
        <v>41</v>
      </c>
      <c r="D4093" s="1">
        <v>1999000</v>
      </c>
      <c r="E4093">
        <v>4</v>
      </c>
      <c r="F4093">
        <v>2</v>
      </c>
      <c r="G4093" s="2">
        <v>2487</v>
      </c>
      <c r="H4093" t="s">
        <v>39</v>
      </c>
      <c r="I4093" t="s">
        <v>45</v>
      </c>
      <c r="J4093" s="5">
        <v>11218</v>
      </c>
      <c r="K4093" s="8" t="str">
        <f>VLOOKUP($B4093,Sheet1!A:E,3,FALSE)</f>
        <v>Borough Park</v>
      </c>
      <c r="L4093" s="8" t="str">
        <f>VLOOKUP($B4093,Sheet1!A:E,4,FALSE)</f>
        <v>B-</v>
      </c>
      <c r="M4093">
        <v>-73.969848400000004</v>
      </c>
      <c r="N4093">
        <v>40.635304599999998</v>
      </c>
      <c r="O4093" s="13">
        <f>VLOOKUP($B4093,Sheet2!A:F,6,FALSE)</f>
        <v>7.8752112750244141</v>
      </c>
      <c r="P4093" s="1">
        <v>399800</v>
      </c>
      <c r="Q4093" s="3">
        <v>6.7500000000000004E-2</v>
      </c>
      <c r="R4093">
        <v>30</v>
      </c>
      <c r="S4093" s="1">
        <v>1599200</v>
      </c>
      <c r="T4093" s="1">
        <v>10372.379999999999</v>
      </c>
      <c r="U4093" s="1">
        <v>2029.88</v>
      </c>
      <c r="V4093" s="1">
        <v>416.46</v>
      </c>
      <c r="W4093" s="4">
        <v>600</v>
      </c>
      <c r="X4093" s="1">
        <v>13418.72</v>
      </c>
      <c r="Y4093">
        <v>8</v>
      </c>
      <c r="Z4093">
        <v>16</v>
      </c>
      <c r="AA4093" t="str">
        <f>VLOOKUP($B4093,Sheet1!A:E,5,FALSE)</f>
        <v>Large Hasidic Orthodox Jewish community, Kosher food, Synagogues. </v>
      </c>
    </row>
    <row r="4094" spans="1:27" x14ac:dyDescent="0.2">
      <c r="A4094">
        <v>4307</v>
      </c>
      <c r="B4094" t="s">
        <v>5050</v>
      </c>
      <c r="C4094" t="s">
        <v>52</v>
      </c>
      <c r="D4094" s="1">
        <v>3950000</v>
      </c>
      <c r="E4094">
        <v>3</v>
      </c>
      <c r="F4094">
        <v>2</v>
      </c>
      <c r="G4094" s="2">
        <v>2184</v>
      </c>
      <c r="H4094" t="s">
        <v>39</v>
      </c>
      <c r="I4094" t="s">
        <v>28</v>
      </c>
      <c r="J4094" s="5">
        <v>10024</v>
      </c>
      <c r="K4094" s="8" t="str">
        <f>VLOOKUP($B4094,Sheet1!A:E,3,FALSE)</f>
        <v>Upper West Side</v>
      </c>
      <c r="L4094" s="8" t="str">
        <f>VLOOKUP($B4094,Sheet1!A:E,4,FALSE)</f>
        <v>A</v>
      </c>
      <c r="M4094">
        <v>-73.977302699999996</v>
      </c>
      <c r="N4094">
        <v>40.792087500000001</v>
      </c>
      <c r="O4094" s="13">
        <f>VLOOKUP($B4094,Sheet2!A:F,6,FALSE)</f>
        <v>3.016062407597214</v>
      </c>
      <c r="P4094" s="1">
        <v>790000</v>
      </c>
      <c r="Q4094" s="3">
        <v>6.7500000000000004E-2</v>
      </c>
      <c r="R4094">
        <v>30</v>
      </c>
      <c r="S4094" s="1">
        <v>3160000</v>
      </c>
      <c r="T4094" s="1">
        <v>20495.7</v>
      </c>
      <c r="U4094" s="1">
        <v>4011.03</v>
      </c>
      <c r="V4094" s="1">
        <v>822.92</v>
      </c>
      <c r="W4094" s="4">
        <v>600</v>
      </c>
      <c r="X4094" s="1">
        <v>25929.64</v>
      </c>
      <c r="Y4094">
        <v>6</v>
      </c>
      <c r="Z4094">
        <v>14</v>
      </c>
      <c r="AA4094" t="str">
        <f>VLOOKUP($B4094,Sheet1!A:E,5,FALSE)</f>
        <v>Western edge of Central Park, Lincoln Center, affluent area.</v>
      </c>
    </row>
    <row r="4095" spans="1:27" x14ac:dyDescent="0.2">
      <c r="A4095">
        <v>4308</v>
      </c>
      <c r="B4095" t="s">
        <v>5051</v>
      </c>
      <c r="C4095" t="s">
        <v>26</v>
      </c>
      <c r="D4095" s="1">
        <v>4395000</v>
      </c>
      <c r="E4095">
        <v>5</v>
      </c>
      <c r="F4095">
        <v>5</v>
      </c>
      <c r="G4095" s="2">
        <v>3498</v>
      </c>
      <c r="H4095" t="s">
        <v>31</v>
      </c>
      <c r="I4095" t="s">
        <v>28</v>
      </c>
      <c r="J4095" s="5">
        <v>10022</v>
      </c>
      <c r="K4095" s="8" t="str">
        <f>VLOOKUP($B4095,Sheet1!A:E,3,FALSE)</f>
        <v>Midtown East</v>
      </c>
      <c r="L4095" s="8" t="str">
        <f>VLOOKUP($B4095,Sheet1!A:E,4,FALSE)</f>
        <v>B</v>
      </c>
      <c r="M4095">
        <v>-73.961049700000004</v>
      </c>
      <c r="N4095">
        <v>40.760303100000002</v>
      </c>
      <c r="O4095" s="13">
        <f>VLOOKUP($B4095,Sheet2!A:F,6,FALSE)</f>
        <v>1.504814594877107</v>
      </c>
      <c r="P4095" s="1">
        <v>879000</v>
      </c>
      <c r="Q4095" s="3">
        <v>6.7500000000000004E-2</v>
      </c>
      <c r="R4095">
        <v>30</v>
      </c>
      <c r="S4095" s="1">
        <v>3516000</v>
      </c>
      <c r="T4095" s="1">
        <v>22804.71</v>
      </c>
      <c r="U4095" s="1">
        <v>4462.8999999999996</v>
      </c>
      <c r="V4095" s="1">
        <v>915.63</v>
      </c>
      <c r="W4095" s="4">
        <v>205</v>
      </c>
      <c r="X4095" s="1">
        <v>28388.240000000002</v>
      </c>
      <c r="Y4095">
        <v>10</v>
      </c>
      <c r="Z4095">
        <v>12</v>
      </c>
      <c r="AA4095" t="str">
        <f>VLOOKUP($B4095,Sheet1!A:E,5,FALSE)</f>
        <v>Acess to Museum Mile, world class resturants on 2nd &amp; 3rd ave, close to corporate headquarters</v>
      </c>
    </row>
    <row r="4096" spans="1:27" x14ac:dyDescent="0.2">
      <c r="A4096">
        <v>4309</v>
      </c>
      <c r="B4096" t="s">
        <v>5052</v>
      </c>
      <c r="C4096" t="s">
        <v>163</v>
      </c>
      <c r="D4096" s="1">
        <v>368888</v>
      </c>
      <c r="E4096">
        <v>2</v>
      </c>
      <c r="F4096">
        <v>1</v>
      </c>
      <c r="G4096">
        <v>540</v>
      </c>
      <c r="H4096" t="s">
        <v>1207</v>
      </c>
      <c r="I4096" t="s">
        <v>36</v>
      </c>
      <c r="J4096" s="5">
        <v>10306</v>
      </c>
      <c r="K4096" s="8" t="str">
        <f>VLOOKUP($B4096,Sheet1!A:E,3,FALSE)</f>
        <v>Great Kills</v>
      </c>
      <c r="L4096" s="8" t="str">
        <f>VLOOKUP($B4096,Sheet1!A:E,4,FALSE)</f>
        <v>B</v>
      </c>
      <c r="M4096">
        <v>-74.093189899999999</v>
      </c>
      <c r="N4096">
        <v>40.574040799999999</v>
      </c>
      <c r="O4096" s="13">
        <f>VLOOKUP($B4096,Sheet2!A:F,6,FALSE)</f>
        <v>13.32302359464977</v>
      </c>
      <c r="P4096" s="1">
        <v>73777.600000000006</v>
      </c>
      <c r="Q4096" s="3">
        <v>6.7500000000000004E-2</v>
      </c>
      <c r="R4096">
        <v>30</v>
      </c>
      <c r="S4096" s="1">
        <v>295110.40000000002</v>
      </c>
      <c r="T4096" s="1">
        <v>1914.08</v>
      </c>
      <c r="U4096" s="1">
        <v>374.59</v>
      </c>
      <c r="V4096" s="1">
        <v>76.849999999999994</v>
      </c>
      <c r="W4096" s="4">
        <v>550</v>
      </c>
      <c r="X4096" s="1">
        <v>2915.52</v>
      </c>
      <c r="Y4096">
        <v>4</v>
      </c>
      <c r="Z4096">
        <v>5</v>
      </c>
      <c r="AA4096" t="str">
        <f>VLOOKUP($B4096,Sheet1!A:E,5,FALSE)</f>
        <v>Southern Staten Island, Suburban feel, waterfront community, Great Kills Park, named after Duth word of "Great creeks"</v>
      </c>
    </row>
    <row r="4097" spans="1:27" x14ac:dyDescent="0.2">
      <c r="A4097">
        <v>4310</v>
      </c>
      <c r="B4097" t="s">
        <v>5053</v>
      </c>
      <c r="C4097" t="s">
        <v>52</v>
      </c>
      <c r="D4097" s="1">
        <v>285000</v>
      </c>
      <c r="E4097">
        <v>1</v>
      </c>
      <c r="F4097">
        <v>1</v>
      </c>
      <c r="G4097" s="2">
        <v>2184</v>
      </c>
      <c r="H4097" t="s">
        <v>47</v>
      </c>
      <c r="I4097" t="s">
        <v>54</v>
      </c>
      <c r="J4097" s="5">
        <v>10471</v>
      </c>
      <c r="K4097" s="8" t="str">
        <f>VLOOKUP($B4097,Sheet1!A:E,3,FALSE)</f>
        <v>Riverdale</v>
      </c>
      <c r="L4097" s="8" t="str">
        <f>VLOOKUP($B4097,Sheet1!A:E,4,FALSE)</f>
        <v>A-</v>
      </c>
      <c r="M4097">
        <v>-73.906557800000002</v>
      </c>
      <c r="N4097">
        <v>40.907369899999999</v>
      </c>
      <c r="O4097" s="13">
        <f>VLOOKUP($B4097,Sheet2!A:F,6,FALSE)</f>
        <v>11.695684219892261</v>
      </c>
      <c r="P4097" s="1">
        <v>57000</v>
      </c>
      <c r="Q4097" s="3">
        <v>6.7500000000000004E-2</v>
      </c>
      <c r="R4097">
        <v>30</v>
      </c>
      <c r="S4097" s="1">
        <v>228000</v>
      </c>
      <c r="T4097" s="1">
        <v>1478.8</v>
      </c>
      <c r="U4097" s="1">
        <v>289.39999999999998</v>
      </c>
      <c r="V4097" s="1">
        <v>59.38</v>
      </c>
      <c r="W4097" s="4">
        <v>600</v>
      </c>
      <c r="X4097" s="1">
        <v>2427.58</v>
      </c>
      <c r="Y4097">
        <v>2</v>
      </c>
      <c r="Z4097">
        <v>18</v>
      </c>
      <c r="AA4097" t="str">
        <f>VLOOKUP($B4097,Sheet1!A:E,5,FALSE)</f>
        <v>Residential neighborhood , affluent enclave within the Bronx., "alternative to the Upper West side", Car Transportation is reccomended.</v>
      </c>
    </row>
    <row r="4098" spans="1:27" x14ac:dyDescent="0.2">
      <c r="A4098">
        <v>4311</v>
      </c>
      <c r="B4098" t="s">
        <v>5054</v>
      </c>
      <c r="C4098" t="s">
        <v>87</v>
      </c>
      <c r="D4098" s="1">
        <v>1290000</v>
      </c>
      <c r="E4098">
        <v>6</v>
      </c>
      <c r="F4098">
        <v>5</v>
      </c>
      <c r="G4098" s="2">
        <v>2340</v>
      </c>
      <c r="H4098" t="s">
        <v>5055</v>
      </c>
      <c r="I4098" t="s">
        <v>65</v>
      </c>
      <c r="J4098" s="5">
        <v>11694</v>
      </c>
      <c r="K4098" s="8" t="str">
        <f>VLOOKUP($B4098,Sheet1!A:E,3,FALSE)</f>
        <v>Rockaway</v>
      </c>
      <c r="L4098" s="8" t="str">
        <f>VLOOKUP($B4098,Sheet1!A:E,4,FALSE)</f>
        <v>B-</v>
      </c>
      <c r="M4098">
        <v>-73.818413100000001</v>
      </c>
      <c r="N4098">
        <v>40.583225800000001</v>
      </c>
      <c r="O4098" s="13">
        <f>VLOOKUP($B4098,Sheet2!A:F,6,FALSE)</f>
        <v>14.406991088555561</v>
      </c>
      <c r="P4098" s="1">
        <v>258000</v>
      </c>
      <c r="Q4098" s="3">
        <v>6.7500000000000004E-2</v>
      </c>
      <c r="R4098">
        <v>30</v>
      </c>
      <c r="S4098" s="1">
        <v>1032000</v>
      </c>
      <c r="T4098" s="1">
        <v>6693.53</v>
      </c>
      <c r="U4098" s="1">
        <v>1309.93</v>
      </c>
      <c r="V4098" s="1">
        <v>268.75</v>
      </c>
      <c r="W4098" s="4">
        <v>600</v>
      </c>
      <c r="X4098" s="1">
        <v>8872.2099999999991</v>
      </c>
      <c r="Y4098">
        <v>12</v>
      </c>
      <c r="Z4098">
        <v>8</v>
      </c>
      <c r="AA4098" t="str">
        <f>VLOOKUP($B4098,Sheet1!A:E,5,FALSE)</f>
        <v>Rockaway Beach, boardwalk, surfing, outdoor activity, "urban beach town". </v>
      </c>
    </row>
    <row r="4099" spans="1:27" x14ac:dyDescent="0.2">
      <c r="A4099">
        <v>4312</v>
      </c>
      <c r="B4099" t="s">
        <v>5056</v>
      </c>
      <c r="C4099" t="s">
        <v>34</v>
      </c>
      <c r="D4099" s="1">
        <v>11250000</v>
      </c>
      <c r="E4099">
        <v>5</v>
      </c>
      <c r="F4099">
        <v>6</v>
      </c>
      <c r="G4099" s="2">
        <v>4357</v>
      </c>
      <c r="H4099" t="s">
        <v>47</v>
      </c>
      <c r="I4099" t="s">
        <v>28</v>
      </c>
      <c r="J4099" s="5">
        <v>10028</v>
      </c>
      <c r="K4099" s="8" t="str">
        <f>VLOOKUP($B4099,Sheet1!A:E,3,FALSE)</f>
        <v>Upper East Side</v>
      </c>
      <c r="L4099" s="8" t="str">
        <f>VLOOKUP($B4099,Sheet1!A:E,4,FALSE)</f>
        <v>A</v>
      </c>
      <c r="M4099">
        <v>-73.962547000000001</v>
      </c>
      <c r="N4099">
        <v>40.778004000000003</v>
      </c>
      <c r="O4099" s="13">
        <f>VLOOKUP($B4099,Sheet2!A:F,6,FALSE)</f>
        <v>2.3446241502486642</v>
      </c>
      <c r="P4099" s="1">
        <v>2250000</v>
      </c>
      <c r="Q4099" s="3">
        <v>6.7500000000000004E-2</v>
      </c>
      <c r="R4099">
        <v>30</v>
      </c>
      <c r="S4099" s="1">
        <v>9000000</v>
      </c>
      <c r="T4099" s="1">
        <v>58373.83</v>
      </c>
      <c r="U4099" s="1">
        <v>11423.81</v>
      </c>
      <c r="V4099" s="1">
        <v>2343.75</v>
      </c>
      <c r="W4099" s="4">
        <v>600</v>
      </c>
      <c r="X4099" s="1">
        <v>72741.39</v>
      </c>
      <c r="Y4099">
        <v>10</v>
      </c>
      <c r="Z4099">
        <v>14</v>
      </c>
      <c r="AA4099" t="str">
        <f>VLOOKUP($B4099,Sheet1!A:E,5,FALSE)</f>
        <v>Posh neighborhood, private schools, expensive supermarkets, iconic museums. </v>
      </c>
    </row>
    <row r="4100" spans="1:27" x14ac:dyDescent="0.2">
      <c r="A4100">
        <v>4313</v>
      </c>
      <c r="B4100" t="s">
        <v>5057</v>
      </c>
      <c r="C4100" t="s">
        <v>52</v>
      </c>
      <c r="D4100" s="1">
        <v>458000</v>
      </c>
      <c r="E4100">
        <v>2</v>
      </c>
      <c r="F4100">
        <v>2</v>
      </c>
      <c r="G4100" s="2">
        <v>2184</v>
      </c>
      <c r="H4100" t="s">
        <v>322</v>
      </c>
      <c r="I4100" t="s">
        <v>65</v>
      </c>
      <c r="J4100" s="5">
        <v>11355</v>
      </c>
      <c r="K4100" s="8" t="str">
        <f>VLOOKUP($B4100,Sheet1!A:E,3,FALSE)</f>
        <v>Flushing</v>
      </c>
      <c r="L4100" s="8" t="str">
        <f>VLOOKUP($B4100,Sheet1!A:E,4,FALSE)</f>
        <v>B</v>
      </c>
      <c r="M4100">
        <v>-73.8232967</v>
      </c>
      <c r="N4100">
        <v>40.756655700000003</v>
      </c>
      <c r="O4100" s="13">
        <f>VLOOKUP($B4100,Sheet2!A:F,6,FALSE)</f>
        <v>8.5248480137277181</v>
      </c>
      <c r="P4100" s="1">
        <v>91600</v>
      </c>
      <c r="Q4100" s="3">
        <v>6.7500000000000004E-2</v>
      </c>
      <c r="R4100">
        <v>30</v>
      </c>
      <c r="S4100" s="1">
        <v>366400</v>
      </c>
      <c r="T4100" s="1">
        <v>2376.46</v>
      </c>
      <c r="U4100" s="1">
        <v>465.08</v>
      </c>
      <c r="V4100" s="1">
        <v>95.42</v>
      </c>
      <c r="W4100" s="4">
        <v>1000</v>
      </c>
      <c r="X4100" s="1">
        <v>3936.96</v>
      </c>
      <c r="Y4100">
        <v>4</v>
      </c>
      <c r="Z4100">
        <v>14</v>
      </c>
      <c r="AA4100" t="str">
        <f>VLOOKUP($B4100,Sheet1!A:E,5,FALSE)</f>
        <v>Bustling Chinese and  Korean community. Large shopping community.</v>
      </c>
    </row>
    <row r="4101" spans="1:27" x14ac:dyDescent="0.2">
      <c r="A4101">
        <v>4314</v>
      </c>
      <c r="B4101" t="s">
        <v>5058</v>
      </c>
      <c r="C4101" t="s">
        <v>52</v>
      </c>
      <c r="D4101" s="1">
        <v>438000</v>
      </c>
      <c r="E4101">
        <v>2</v>
      </c>
      <c r="F4101">
        <v>1</v>
      </c>
      <c r="G4101" s="2">
        <v>2184</v>
      </c>
      <c r="H4101" t="s">
        <v>451</v>
      </c>
      <c r="I4101" t="s">
        <v>65</v>
      </c>
      <c r="J4101" s="5">
        <v>11373</v>
      </c>
      <c r="K4101" s="8" t="str">
        <f>VLOOKUP($B4101,Sheet1!A:E,3,FALSE)</f>
        <v>Elmhurst</v>
      </c>
      <c r="L4101" s="8" t="str">
        <f>VLOOKUP($B4101,Sheet1!A:E,4,FALSE)</f>
        <v>B-</v>
      </c>
      <c r="M4101">
        <v>-73.880983000000001</v>
      </c>
      <c r="N4101">
        <v>40.743059000000002</v>
      </c>
      <c r="O4101" s="13">
        <f>VLOOKUP($B4101,Sheet2!A:F,6,FALSE)</f>
        <v>5.4955927961517768</v>
      </c>
      <c r="P4101" s="1">
        <v>87600</v>
      </c>
      <c r="Q4101" s="3">
        <v>6.7500000000000004E-2</v>
      </c>
      <c r="R4101">
        <v>30</v>
      </c>
      <c r="S4101" s="1">
        <v>350400</v>
      </c>
      <c r="T4101" s="1">
        <v>2272.69</v>
      </c>
      <c r="U4101" s="1">
        <v>444.77</v>
      </c>
      <c r="V4101" s="1">
        <v>91.25</v>
      </c>
      <c r="W4101" s="4">
        <v>600</v>
      </c>
      <c r="X4101" s="1">
        <v>3408.7</v>
      </c>
      <c r="Y4101">
        <v>4</v>
      </c>
      <c r="Z4101">
        <v>18</v>
      </c>
      <c r="AA4101" t="str">
        <f>VLOOKUP($B4101,Sheet1!A:E,5,FALSE)</f>
        <v>Queens Center Mall, Authentic food scene, very busy commercial area.</v>
      </c>
    </row>
    <row r="4102" spans="1:27" x14ac:dyDescent="0.2">
      <c r="A4102">
        <v>4315</v>
      </c>
      <c r="B4102" t="s">
        <v>5059</v>
      </c>
      <c r="C4102" t="s">
        <v>34</v>
      </c>
      <c r="D4102" s="1">
        <v>949900</v>
      </c>
      <c r="E4102">
        <v>3</v>
      </c>
      <c r="F4102">
        <v>2</v>
      </c>
      <c r="G4102" s="2">
        <v>1940</v>
      </c>
      <c r="H4102" t="s">
        <v>62</v>
      </c>
      <c r="I4102" t="s">
        <v>45</v>
      </c>
      <c r="J4102" s="5">
        <v>11223</v>
      </c>
      <c r="K4102" s="8" t="str">
        <f>VLOOKUP($B4102,Sheet1!A:E,3,FALSE)</f>
        <v>Bensonhurst</v>
      </c>
      <c r="L4102" s="8" t="str">
        <f>VLOOKUP($B4102,Sheet1!A:E,4,FALSE)</f>
        <v>B+</v>
      </c>
      <c r="M4102">
        <v>-73.980810599999998</v>
      </c>
      <c r="N4102">
        <v>40.600662499999999</v>
      </c>
      <c r="O4102" s="13">
        <f>VLOOKUP($B4102,Sheet2!A:F,6,FALSE)</f>
        <v>10.22580368488344</v>
      </c>
      <c r="P4102" s="1">
        <v>189980</v>
      </c>
      <c r="Q4102" s="3">
        <v>6.7500000000000004E-2</v>
      </c>
      <c r="R4102">
        <v>30</v>
      </c>
      <c r="S4102" s="1">
        <v>759920</v>
      </c>
      <c r="T4102" s="1">
        <v>4928.83</v>
      </c>
      <c r="U4102" s="1">
        <v>964.58</v>
      </c>
      <c r="V4102" s="1">
        <v>197.9</v>
      </c>
      <c r="W4102" s="4">
        <v>205</v>
      </c>
      <c r="X4102" s="1">
        <v>6296.3</v>
      </c>
      <c r="Y4102">
        <v>6</v>
      </c>
      <c r="Z4102">
        <v>12</v>
      </c>
      <c r="AA4102" t="str">
        <f>VLOOKUP($B4102,Sheet1!A:E,5,FALSE)</f>
        <v>Bay Parkway being the primary commercial area with shops &amp; dining, Italian-American heritage, large Bensonhurst Park, and many more niche local markets.</v>
      </c>
    </row>
    <row r="4103" spans="1:27" x14ac:dyDescent="0.2">
      <c r="A4103">
        <v>4316</v>
      </c>
      <c r="B4103" t="s">
        <v>5060</v>
      </c>
      <c r="C4103" t="s">
        <v>34</v>
      </c>
      <c r="D4103" s="1">
        <v>599000</v>
      </c>
      <c r="E4103">
        <v>3</v>
      </c>
      <c r="F4103">
        <v>2</v>
      </c>
      <c r="G4103" s="2">
        <v>1232</v>
      </c>
      <c r="H4103" t="s">
        <v>481</v>
      </c>
      <c r="I4103" t="s">
        <v>36</v>
      </c>
      <c r="J4103" s="5">
        <v>10303</v>
      </c>
      <c r="K4103" s="8" t="str">
        <f>VLOOKUP($B4103,Sheet1!A:E,3,FALSE)</f>
        <v>Richmond County</v>
      </c>
      <c r="L4103" s="8" t="str">
        <f>VLOOKUP($B4103,Sheet1!A:E,4,FALSE)</f>
        <v>B</v>
      </c>
      <c r="M4103">
        <v>-74.152828700000001</v>
      </c>
      <c r="N4103">
        <v>40.633858799999999</v>
      </c>
      <c r="O4103" s="13">
        <f>VLOOKUP($B4103,Sheet2!A:F,6,FALSE)</f>
        <v>11.841718148467599</v>
      </c>
      <c r="P4103" s="1">
        <v>119800</v>
      </c>
      <c r="Q4103" s="3">
        <v>6.7500000000000004E-2</v>
      </c>
      <c r="R4103">
        <v>30</v>
      </c>
      <c r="S4103" s="1">
        <v>479200</v>
      </c>
      <c r="T4103" s="1">
        <v>3108.08</v>
      </c>
      <c r="U4103" s="1">
        <v>608.25</v>
      </c>
      <c r="V4103" s="1">
        <v>124.79</v>
      </c>
      <c r="W4103" s="4">
        <v>600</v>
      </c>
      <c r="X4103" s="1">
        <v>4441.13</v>
      </c>
      <c r="Y4103">
        <v>6</v>
      </c>
      <c r="Z4103">
        <v>8</v>
      </c>
      <c r="AA4103" t="str">
        <f>VLOOKUP($B4103,Sheet1!A:E,5,FALSE)</f>
        <v>Northern Staten Island</v>
      </c>
    </row>
    <row r="4104" spans="1:27" x14ac:dyDescent="0.2">
      <c r="A4104">
        <v>4317</v>
      </c>
      <c r="B4104" t="s">
        <v>5061</v>
      </c>
      <c r="C4104" t="s">
        <v>26</v>
      </c>
      <c r="D4104" s="1">
        <v>7500000</v>
      </c>
      <c r="E4104">
        <v>4</v>
      </c>
      <c r="F4104">
        <v>4</v>
      </c>
      <c r="G4104" s="2">
        <v>2811</v>
      </c>
      <c r="H4104" t="s">
        <v>47</v>
      </c>
      <c r="I4104" t="s">
        <v>28</v>
      </c>
      <c r="J4104" s="5">
        <v>10007</v>
      </c>
      <c r="K4104" s="8" t="str">
        <f>VLOOKUP($B4104,Sheet1!A:E,3,FALSE)</f>
        <v>Tribeca</v>
      </c>
      <c r="L4104" s="8" t="str">
        <f>VLOOKUP($B4104,Sheet1!A:E,4,FALSE)</f>
        <v>A</v>
      </c>
      <c r="M4104">
        <v>-74.009037599999999</v>
      </c>
      <c r="N4104">
        <v>40.712782500000003</v>
      </c>
      <c r="O4104" s="13">
        <f>VLOOKUP($B4104,Sheet2!A:F,6,FALSE)</f>
        <v>2.7782086876511261</v>
      </c>
      <c r="P4104" s="1">
        <v>1500000</v>
      </c>
      <c r="Q4104" s="3">
        <v>6.7500000000000004E-2</v>
      </c>
      <c r="R4104">
        <v>30</v>
      </c>
      <c r="S4104" s="1">
        <v>6000000</v>
      </c>
      <c r="T4104" s="1">
        <v>38915.89</v>
      </c>
      <c r="U4104" s="1">
        <v>7615.88</v>
      </c>
      <c r="V4104" s="1">
        <v>1562.5</v>
      </c>
      <c r="W4104" s="4">
        <v>600</v>
      </c>
      <c r="X4104" s="1">
        <v>48694.26</v>
      </c>
      <c r="Y4104">
        <v>8</v>
      </c>
      <c r="Z4104">
        <v>12</v>
      </c>
      <c r="AA4104" t="str">
        <f>VLOOKUP($B4104,Sheet1!A:E,5,FALSE)</f>
        <v>Upscale residences, celebrity residents,  Tribeca Film Festival, converted warehouse architecture.</v>
      </c>
    </row>
    <row r="4105" spans="1:27" x14ac:dyDescent="0.2">
      <c r="A4105">
        <v>4318</v>
      </c>
      <c r="B4105" t="s">
        <v>5062</v>
      </c>
      <c r="C4105" t="s">
        <v>52</v>
      </c>
      <c r="D4105" s="1">
        <v>289000</v>
      </c>
      <c r="E4105">
        <v>1</v>
      </c>
      <c r="F4105">
        <v>1</v>
      </c>
      <c r="G4105" s="2">
        <v>2184</v>
      </c>
      <c r="H4105" t="s">
        <v>125</v>
      </c>
      <c r="I4105" t="s">
        <v>65</v>
      </c>
      <c r="J4105" s="5">
        <v>11105</v>
      </c>
      <c r="K4105" s="8" t="str">
        <f>VLOOKUP($B4105,Sheet1!A:E,3,FALSE)</f>
        <v>Astoria</v>
      </c>
      <c r="L4105" s="8" t="str">
        <f>VLOOKUP($B4105,Sheet1!A:E,4,FALSE)</f>
        <v>B+</v>
      </c>
      <c r="M4105">
        <v>-73.908292500000002</v>
      </c>
      <c r="N4105">
        <v>40.776279000000002</v>
      </c>
      <c r="O4105" s="13">
        <f>VLOOKUP($B4105,Sheet2!A:F,6,FALSE)</f>
        <v>4.4686687335691797</v>
      </c>
      <c r="P4105" s="1">
        <v>57800</v>
      </c>
      <c r="Q4105" s="3">
        <v>6.7500000000000004E-2</v>
      </c>
      <c r="R4105">
        <v>30</v>
      </c>
      <c r="S4105" s="1">
        <v>231200</v>
      </c>
      <c r="T4105" s="1">
        <v>1499.56</v>
      </c>
      <c r="U4105" s="1">
        <v>293.47000000000003</v>
      </c>
      <c r="V4105" s="1">
        <v>60.21</v>
      </c>
      <c r="W4105" s="4">
        <v>3000</v>
      </c>
      <c r="X4105" s="1">
        <v>4853.2299999999996</v>
      </c>
      <c r="Y4105">
        <v>2</v>
      </c>
      <c r="Z4105">
        <v>18</v>
      </c>
      <c r="AA4105" t="str">
        <f>VLOOKUP($B4105,Sheet1!A:E,5,FALSE)</f>
        <v>Large Greek, Middle Eastern, and Latin American cultural influence with diverse cuisine and a large Astoria Park.</v>
      </c>
    </row>
    <row r="4106" spans="1:27" x14ac:dyDescent="0.2">
      <c r="A4106">
        <v>4319</v>
      </c>
      <c r="B4106" t="s">
        <v>5063</v>
      </c>
      <c r="C4106" t="s">
        <v>34</v>
      </c>
      <c r="D4106" s="1">
        <v>635000</v>
      </c>
      <c r="E4106">
        <v>3</v>
      </c>
      <c r="F4106">
        <v>1</v>
      </c>
      <c r="G4106">
        <v>500</v>
      </c>
      <c r="H4106" t="s">
        <v>47</v>
      </c>
      <c r="I4106" t="s">
        <v>28</v>
      </c>
      <c r="J4106" s="5">
        <v>10003</v>
      </c>
      <c r="K4106" s="8" t="str">
        <f>VLOOKUP($B4106,Sheet1!A:E,3,FALSE)</f>
        <v>East Village</v>
      </c>
      <c r="L4106" s="8" t="str">
        <f>VLOOKUP($B4106,Sheet1!A:E,4,FALSE)</f>
        <v>B+</v>
      </c>
      <c r="M4106">
        <v>-73.992151800000002</v>
      </c>
      <c r="N4106">
        <v>40.731412900000002</v>
      </c>
      <c r="O4106" s="13">
        <f>VLOOKUP($B4106,Sheet2!A:F,6,FALSE)</f>
        <v>1.2517058857303449</v>
      </c>
      <c r="P4106" s="1">
        <v>127000</v>
      </c>
      <c r="Q4106" s="3">
        <v>6.7500000000000004E-2</v>
      </c>
      <c r="R4106">
        <v>30</v>
      </c>
      <c r="S4106" s="1">
        <v>508000</v>
      </c>
      <c r="T4106" s="1">
        <v>3294.88</v>
      </c>
      <c r="U4106" s="1">
        <v>644.80999999999995</v>
      </c>
      <c r="V4106" s="1">
        <v>132.29</v>
      </c>
      <c r="W4106" s="4">
        <v>375</v>
      </c>
      <c r="X4106" s="1">
        <v>4446.9799999999996</v>
      </c>
      <c r="Y4106">
        <v>6</v>
      </c>
      <c r="Z4106">
        <v>4</v>
      </c>
      <c r="AA4106" t="str">
        <f>VLOOKUP($B4106,Sheet1!A:E,5,FALSE)</f>
        <v>Lower Manhattan. Vibrant culture, "counter-culture history", St. Mark's Place. Tompkins Square Park, numerous bars clubs and music halls.</v>
      </c>
    </row>
    <row r="4107" spans="1:27" x14ac:dyDescent="0.2">
      <c r="A4107">
        <v>4320</v>
      </c>
      <c r="B4107" t="s">
        <v>5064</v>
      </c>
      <c r="C4107" t="s">
        <v>34</v>
      </c>
      <c r="D4107" s="1">
        <v>1680000</v>
      </c>
      <c r="E4107">
        <v>5</v>
      </c>
      <c r="F4107">
        <v>2</v>
      </c>
      <c r="G4107" s="2">
        <v>1584</v>
      </c>
      <c r="H4107" t="s">
        <v>5065</v>
      </c>
      <c r="I4107" t="s">
        <v>45</v>
      </c>
      <c r="J4107" s="5">
        <v>11210</v>
      </c>
      <c r="K4107" s="8" t="str">
        <f>VLOOKUP($B4107,Sheet1!A:E,3,FALSE)</f>
        <v>Flatbush</v>
      </c>
      <c r="L4107" s="8" t="str">
        <f>VLOOKUP($B4107,Sheet1!A:E,4,FALSE)</f>
        <v>B</v>
      </c>
      <c r="M4107">
        <v>-73.947405500000002</v>
      </c>
      <c r="N4107">
        <v>40.625589499999997</v>
      </c>
      <c r="O4107" s="13">
        <f>VLOOKUP($B4107,Sheet2!A:F,6,FALSE)</f>
        <v>8.7343259939280173</v>
      </c>
      <c r="P4107" s="1">
        <v>336000</v>
      </c>
      <c r="Q4107" s="3">
        <v>6.7500000000000004E-2</v>
      </c>
      <c r="R4107">
        <v>30</v>
      </c>
      <c r="S4107" s="1">
        <v>1344000</v>
      </c>
      <c r="T4107" s="1">
        <v>8717.16</v>
      </c>
      <c r="U4107" s="1">
        <v>1705.96</v>
      </c>
      <c r="V4107" s="1">
        <v>350</v>
      </c>
      <c r="W4107" s="4">
        <v>550</v>
      </c>
      <c r="X4107" s="1">
        <v>11323.11</v>
      </c>
      <c r="Y4107">
        <v>10</v>
      </c>
      <c r="Z4107">
        <v>10</v>
      </c>
      <c r="AA4107" t="str">
        <f>VLOOKUP($B4107,Sheet1!A:E,5,FALSE)</f>
        <v>Family friendly neighborhood, Open Space, South of Prospect Park, more affordable, having Carribean &amp; Haitian Influence.</v>
      </c>
    </row>
    <row r="4108" spans="1:27" x14ac:dyDescent="0.2">
      <c r="A4108">
        <v>4321</v>
      </c>
      <c r="B4108" t="s">
        <v>5066</v>
      </c>
      <c r="C4108" t="s">
        <v>87</v>
      </c>
      <c r="D4108" s="1">
        <v>1075000</v>
      </c>
      <c r="E4108">
        <v>5</v>
      </c>
      <c r="F4108">
        <v>2</v>
      </c>
      <c r="G4108" s="2">
        <v>2184</v>
      </c>
      <c r="H4108" t="s">
        <v>345</v>
      </c>
      <c r="I4108" t="s">
        <v>65</v>
      </c>
      <c r="J4108" s="5">
        <v>11421</v>
      </c>
      <c r="K4108" s="8" t="str">
        <f>VLOOKUP($B4108,Sheet1!A:E,3,FALSE)</f>
        <v>Woodhaven</v>
      </c>
      <c r="L4108" s="8" t="str">
        <f>VLOOKUP($B4108,Sheet1!A:E,4,FALSE)</f>
        <v>B</v>
      </c>
      <c r="M4108">
        <v>-73.860409099999998</v>
      </c>
      <c r="N4108">
        <v>40.687282699999997</v>
      </c>
      <c r="O4108" s="13">
        <f>VLOOKUP($B4108,Sheet2!A:F,6,FALSE)</f>
        <v>7.8173042442111988</v>
      </c>
      <c r="P4108" s="1">
        <v>215000</v>
      </c>
      <c r="Q4108" s="3">
        <v>6.7500000000000004E-2</v>
      </c>
      <c r="R4108">
        <v>30</v>
      </c>
      <c r="S4108" s="1">
        <v>860000</v>
      </c>
      <c r="T4108" s="1">
        <v>5577.94</v>
      </c>
      <c r="U4108" s="1">
        <v>1091.6099999999999</v>
      </c>
      <c r="V4108" s="1">
        <v>223.96</v>
      </c>
      <c r="W4108" s="4">
        <v>600</v>
      </c>
      <c r="X4108" s="1">
        <v>7493.51</v>
      </c>
      <c r="Y4108">
        <v>10</v>
      </c>
      <c r="Z4108">
        <v>14</v>
      </c>
      <c r="AA4108" t="str">
        <f>VLOOKUP($B4108,Sheet1!A:E,5,FALSE)</f>
        <v>Jamaica Bay, Woodhaven Library, primarilly reisdential.</v>
      </c>
    </row>
    <row r="4109" spans="1:27" x14ac:dyDescent="0.2">
      <c r="A4109">
        <v>4322</v>
      </c>
      <c r="B4109" t="s">
        <v>5067</v>
      </c>
      <c r="C4109" t="s">
        <v>26</v>
      </c>
      <c r="D4109" s="1">
        <v>580000</v>
      </c>
      <c r="E4109">
        <v>2</v>
      </c>
      <c r="F4109">
        <v>1</v>
      </c>
      <c r="G4109">
        <v>667</v>
      </c>
      <c r="H4109" t="s">
        <v>643</v>
      </c>
      <c r="I4109" t="s">
        <v>45</v>
      </c>
      <c r="J4109" s="5">
        <v>11232</v>
      </c>
      <c r="K4109" s="8" t="str">
        <f>VLOOKUP($B4109,Sheet1!A:E,3,FALSE)</f>
        <v>Greenwood</v>
      </c>
      <c r="L4109" s="8" t="str">
        <f>VLOOKUP($B4109,Sheet1!A:E,4,FALSE)</f>
        <v>B</v>
      </c>
      <c r="M4109">
        <v>-73.994595700000005</v>
      </c>
      <c r="N4109">
        <v>40.660931900000001</v>
      </c>
      <c r="O4109" s="13">
        <f>VLOOKUP($B4109,Sheet2!A:F,6,FALSE)</f>
        <v>6.0833411268120727</v>
      </c>
      <c r="P4109" s="1">
        <v>116000</v>
      </c>
      <c r="Q4109" s="3">
        <v>6.7500000000000004E-2</v>
      </c>
      <c r="R4109">
        <v>30</v>
      </c>
      <c r="S4109" s="1">
        <v>464000</v>
      </c>
      <c r="T4109" s="1">
        <v>3009.5</v>
      </c>
      <c r="U4109" s="1">
        <v>588.96</v>
      </c>
      <c r="V4109" s="1">
        <v>120.83</v>
      </c>
      <c r="W4109" s="4">
        <v>375</v>
      </c>
      <c r="X4109" s="1">
        <v>4094.29</v>
      </c>
      <c r="Y4109">
        <v>4</v>
      </c>
      <c r="Z4109">
        <v>6</v>
      </c>
      <c r="AA4109" t="str">
        <f>VLOOKUP($B4109,Sheet1!A:E,5,FALSE)</f>
        <v>Historic Green-Wood Cemetery and residential streets.</v>
      </c>
    </row>
    <row r="4110" spans="1:27" x14ac:dyDescent="0.2">
      <c r="A4110">
        <v>4323</v>
      </c>
      <c r="B4110" t="s">
        <v>5068</v>
      </c>
      <c r="C4110" t="s">
        <v>188</v>
      </c>
      <c r="D4110" s="1">
        <v>838000</v>
      </c>
      <c r="E4110">
        <v>4</v>
      </c>
      <c r="F4110">
        <v>4</v>
      </c>
      <c r="G4110" s="2">
        <v>2780</v>
      </c>
      <c r="H4110" t="s">
        <v>699</v>
      </c>
      <c r="I4110" t="s">
        <v>36</v>
      </c>
      <c r="J4110" s="5">
        <v>10307</v>
      </c>
      <c r="K4110" s="8" t="str">
        <f>VLOOKUP($B4110,Sheet1!A:E,3,FALSE)</f>
        <v>Tottenville</v>
      </c>
      <c r="L4110" s="8" t="str">
        <f>VLOOKUP($B4110,Sheet1!A:E,4,FALSE)</f>
        <v>B</v>
      </c>
      <c r="M4110">
        <v>-74.248894100000001</v>
      </c>
      <c r="N4110">
        <v>40.512461100000003</v>
      </c>
      <c r="O4110" s="13">
        <f>VLOOKUP($B4110,Sheet2!A:F,6,FALSE)</f>
        <v>21.396520759212311</v>
      </c>
      <c r="P4110" s="1">
        <v>167600</v>
      </c>
      <c r="Q4110" s="3">
        <v>6.7500000000000004E-2</v>
      </c>
      <c r="R4110">
        <v>30</v>
      </c>
      <c r="S4110" s="1">
        <v>670400</v>
      </c>
      <c r="T4110" s="1">
        <v>4348.2</v>
      </c>
      <c r="U4110" s="1">
        <v>850.95</v>
      </c>
      <c r="V4110" s="1">
        <v>174.58</v>
      </c>
      <c r="W4110" s="4">
        <v>600</v>
      </c>
      <c r="X4110" s="1">
        <v>5973.73</v>
      </c>
      <c r="Y4110">
        <v>8</v>
      </c>
      <c r="Z4110">
        <v>12</v>
      </c>
      <c r="AA4110" t="str">
        <f>VLOOKUP($B4110,Sheet1!A:E,5,FALSE)</f>
        <v>Southermost part of Staten Island, maritime heritage, originally owned by Totten family</v>
      </c>
    </row>
    <row r="4111" spans="1:27" x14ac:dyDescent="0.2">
      <c r="A4111">
        <v>4324</v>
      </c>
      <c r="B4111" t="s">
        <v>5069</v>
      </c>
      <c r="C4111" t="s">
        <v>26</v>
      </c>
      <c r="D4111" s="1">
        <v>8575000</v>
      </c>
      <c r="E4111">
        <v>2</v>
      </c>
      <c r="F4111">
        <v>2</v>
      </c>
      <c r="G4111" s="2">
        <v>1830</v>
      </c>
      <c r="H4111" t="s">
        <v>42</v>
      </c>
      <c r="I4111" t="s">
        <v>28</v>
      </c>
      <c r="J4111" s="5">
        <v>10019</v>
      </c>
      <c r="K4111" s="8" t="str">
        <f>VLOOKUP($B4111,Sheet1!A:E,3,FALSE)</f>
        <v>Chelsea</v>
      </c>
      <c r="L4111" s="8" t="str">
        <f>VLOOKUP($B4111,Sheet1!A:E,4,FALSE)</f>
        <v>A</v>
      </c>
      <c r="M4111">
        <v>-73.983516899999998</v>
      </c>
      <c r="N4111">
        <v>40.7680474</v>
      </c>
      <c r="O4111" s="13">
        <f>VLOOKUP($B4111,Sheet2!A:F,6,FALSE)</f>
        <v>1.3307344079269769</v>
      </c>
      <c r="P4111" s="1">
        <v>1715000</v>
      </c>
      <c r="Q4111" s="3">
        <v>6.7500000000000004E-2</v>
      </c>
      <c r="R4111">
        <v>30</v>
      </c>
      <c r="S4111" s="1">
        <v>6860000</v>
      </c>
      <c r="T4111" s="1">
        <v>44493.83</v>
      </c>
      <c r="U4111" s="1">
        <v>8707.48</v>
      </c>
      <c r="V4111" s="1">
        <v>1786.46</v>
      </c>
      <c r="W4111" s="4">
        <v>3000</v>
      </c>
      <c r="X4111" s="1">
        <v>57987.77</v>
      </c>
      <c r="Y4111">
        <v>4</v>
      </c>
      <c r="Z4111">
        <v>11</v>
      </c>
      <c r="AA4111" t="str">
        <f>VLOOKUP($B4111,Sheet1!A:E,5,FALSE)</f>
        <v>Luxury Highrises, premier neighborhood with upscale resturants and shops; Previously a LGBTQ hub.</v>
      </c>
    </row>
    <row r="4112" spans="1:27" x14ac:dyDescent="0.2">
      <c r="A4112">
        <v>4325</v>
      </c>
      <c r="B4112" t="s">
        <v>5070</v>
      </c>
      <c r="C4112" t="s">
        <v>52</v>
      </c>
      <c r="D4112" s="1">
        <v>2500000</v>
      </c>
      <c r="E4112">
        <v>3</v>
      </c>
      <c r="F4112">
        <v>4</v>
      </c>
      <c r="G4112" s="2">
        <v>2184</v>
      </c>
      <c r="H4112" t="s">
        <v>152</v>
      </c>
      <c r="I4112" t="s">
        <v>28</v>
      </c>
      <c r="J4112" s="5">
        <v>10022</v>
      </c>
      <c r="K4112" s="8" t="str">
        <f>VLOOKUP($B4112,Sheet1!A:E,3,FALSE)</f>
        <v>Midtown East</v>
      </c>
      <c r="L4112" s="8" t="str">
        <f>VLOOKUP($B4112,Sheet1!A:E,4,FALSE)</f>
        <v>B</v>
      </c>
      <c r="M4112">
        <v>-73.963731899999999</v>
      </c>
      <c r="N4112">
        <v>40.758960000000002</v>
      </c>
      <c r="O4112" s="13">
        <f>VLOOKUP($B4112,Sheet2!A:F,6,FALSE)</f>
        <v>1.336390126757508</v>
      </c>
      <c r="P4112" s="1">
        <v>500000</v>
      </c>
      <c r="Q4112" s="3">
        <v>6.7500000000000004E-2</v>
      </c>
      <c r="R4112">
        <v>30</v>
      </c>
      <c r="S4112" s="1">
        <v>2000000</v>
      </c>
      <c r="T4112" s="1">
        <v>12971.96</v>
      </c>
      <c r="U4112" s="1">
        <v>2538.63</v>
      </c>
      <c r="V4112" s="1">
        <v>520.83000000000004</v>
      </c>
      <c r="W4112" s="4">
        <v>375</v>
      </c>
      <c r="X4112" s="1">
        <v>16406.419999999998</v>
      </c>
      <c r="Y4112">
        <v>6</v>
      </c>
      <c r="Z4112">
        <v>9</v>
      </c>
      <c r="AA4112" t="str">
        <f>VLOOKUP($B4112,Sheet1!A:E,5,FALSE)</f>
        <v>Acess to Museum Mile, world class resturants on 2nd &amp; 3rd ave, close to corporate headquarters</v>
      </c>
    </row>
    <row r="4113" spans="1:27" x14ac:dyDescent="0.2">
      <c r="A4113">
        <v>4326</v>
      </c>
      <c r="B4113" t="s">
        <v>5071</v>
      </c>
      <c r="C4113" t="s">
        <v>26</v>
      </c>
      <c r="D4113" s="1">
        <v>200000</v>
      </c>
      <c r="E4113">
        <v>3</v>
      </c>
      <c r="F4113">
        <v>2.5</v>
      </c>
      <c r="G4113" s="2">
        <v>2184</v>
      </c>
      <c r="H4113" t="s">
        <v>39</v>
      </c>
      <c r="I4113" t="s">
        <v>45</v>
      </c>
      <c r="J4113" s="5">
        <v>11215</v>
      </c>
      <c r="K4113" s="8" t="str">
        <f>VLOOKUP($B4113,Sheet1!A:E,3,FALSE)</f>
        <v>Park Slope</v>
      </c>
      <c r="L4113" s="8" t="str">
        <f>VLOOKUP($B4113,Sheet1!A:E,4,FALSE)</f>
        <v>A</v>
      </c>
      <c r="M4113">
        <v>-73.985705800000005</v>
      </c>
      <c r="N4113">
        <v>40.6648195</v>
      </c>
      <c r="O4113" s="13">
        <f>VLOOKUP($B4113,Sheet2!A:F,6,FALSE)</f>
        <v>5.7960290453705694</v>
      </c>
      <c r="P4113" s="1">
        <v>40000</v>
      </c>
      <c r="Q4113" s="3">
        <v>6.7500000000000004E-2</v>
      </c>
      <c r="R4113">
        <v>30</v>
      </c>
      <c r="S4113" s="1">
        <v>160000</v>
      </c>
      <c r="T4113" s="1">
        <v>1037.76</v>
      </c>
      <c r="U4113" s="1">
        <v>203.09</v>
      </c>
      <c r="V4113" s="1">
        <v>41.67</v>
      </c>
      <c r="W4113" s="4">
        <v>600</v>
      </c>
      <c r="X4113" s="1">
        <v>1882.51</v>
      </c>
      <c r="Y4113">
        <v>6</v>
      </c>
      <c r="Z4113">
        <v>12</v>
      </c>
      <c r="AA4113" t="str">
        <f>VLOOKUP($B4113,Sheet1!A:E,5,FALSE)</f>
        <v>Beautiful historic homes, Smith Street, Family friendly neighborhoods, near Prospect Park.</v>
      </c>
    </row>
    <row r="4114" spans="1:27" x14ac:dyDescent="0.2">
      <c r="A4114">
        <v>4327</v>
      </c>
      <c r="B4114" t="s">
        <v>5072</v>
      </c>
      <c r="C4114" t="s">
        <v>52</v>
      </c>
      <c r="D4114" s="1">
        <v>2595000</v>
      </c>
      <c r="E4114">
        <v>3</v>
      </c>
      <c r="F4114">
        <v>4</v>
      </c>
      <c r="G4114" s="2">
        <v>2184</v>
      </c>
      <c r="H4114" t="s">
        <v>2161</v>
      </c>
      <c r="I4114" t="s">
        <v>28</v>
      </c>
      <c r="J4114" s="5">
        <v>10010</v>
      </c>
      <c r="K4114" s="8" t="str">
        <f>VLOOKUP($B4114,Sheet1!A:E,3,FALSE)</f>
        <v>Gramercy Park</v>
      </c>
      <c r="L4114" s="8" t="str">
        <f>VLOOKUP($B4114,Sheet1!A:E,4,FALSE)</f>
        <v>A</v>
      </c>
      <c r="M4114">
        <v>-73.984380299999998</v>
      </c>
      <c r="N4114">
        <v>40.737769</v>
      </c>
      <c r="O4114" s="13">
        <f>VLOOKUP($B4114,Sheet2!A:F,6,FALSE)</f>
        <v>0.7643224120851223</v>
      </c>
      <c r="P4114" s="1">
        <v>519000</v>
      </c>
      <c r="Q4114" s="3">
        <v>6.7500000000000004E-2</v>
      </c>
      <c r="R4114">
        <v>30</v>
      </c>
      <c r="S4114" s="1">
        <v>2076000</v>
      </c>
      <c r="T4114" s="1">
        <v>13464.9</v>
      </c>
      <c r="U4114" s="1">
        <v>2635.09</v>
      </c>
      <c r="V4114" s="1">
        <v>540.63</v>
      </c>
      <c r="W4114" s="4">
        <v>1000</v>
      </c>
      <c r="X4114" s="1">
        <v>17640.61</v>
      </c>
      <c r="Y4114">
        <v>6</v>
      </c>
      <c r="Z4114">
        <v>9</v>
      </c>
      <c r="AA4114" t="str">
        <f>VLOOKUP($B4114,Sheet1!A:E,5,FALSE)</f>
        <v>East 18th to East 22nd street, private 2 acre park for residents only, Town houses with Backyards.</v>
      </c>
    </row>
    <row r="4115" spans="1:27" x14ac:dyDescent="0.2">
      <c r="A4115">
        <v>4328</v>
      </c>
      <c r="B4115" t="s">
        <v>5073</v>
      </c>
      <c r="C4115" t="s">
        <v>34</v>
      </c>
      <c r="D4115" s="1">
        <v>619000</v>
      </c>
      <c r="E4115">
        <v>2</v>
      </c>
      <c r="F4115">
        <v>2</v>
      </c>
      <c r="G4115">
        <v>804</v>
      </c>
      <c r="H4115" t="s">
        <v>62</v>
      </c>
      <c r="I4115" t="s">
        <v>36</v>
      </c>
      <c r="J4115" s="5">
        <v>10303</v>
      </c>
      <c r="K4115" s="8" t="str">
        <f>VLOOKUP($B4115,Sheet1!A:E,3,FALSE)</f>
        <v>Richmond County</v>
      </c>
      <c r="L4115" s="8" t="str">
        <f>VLOOKUP($B4115,Sheet1!A:E,4,FALSE)</f>
        <v>B</v>
      </c>
      <c r="M4115">
        <v>-74.152220900000003</v>
      </c>
      <c r="N4115">
        <v>40.625037599999999</v>
      </c>
      <c r="O4115" s="13">
        <f>VLOOKUP($B4115,Sheet2!A:F,6,FALSE)</f>
        <v>12.23530892887967</v>
      </c>
      <c r="P4115" s="1">
        <v>123800</v>
      </c>
      <c r="Q4115" s="3">
        <v>6.7500000000000004E-2</v>
      </c>
      <c r="R4115">
        <v>30</v>
      </c>
      <c r="S4115" s="1">
        <v>495200</v>
      </c>
      <c r="T4115" s="1">
        <v>3211.86</v>
      </c>
      <c r="U4115" s="1">
        <v>628.55999999999995</v>
      </c>
      <c r="V4115" s="1">
        <v>128.96</v>
      </c>
      <c r="W4115" s="4">
        <v>600</v>
      </c>
      <c r="X4115" s="1">
        <v>4569.38</v>
      </c>
      <c r="Y4115">
        <v>4</v>
      </c>
      <c r="Z4115">
        <v>5</v>
      </c>
      <c r="AA4115" t="str">
        <f>VLOOKUP($B4115,Sheet1!A:E,5,FALSE)</f>
        <v>Northern Staten Island</v>
      </c>
    </row>
    <row r="4116" spans="1:27" x14ac:dyDescent="0.2">
      <c r="A4116">
        <v>4329</v>
      </c>
      <c r="B4116" t="s">
        <v>5074</v>
      </c>
      <c r="C4116" t="s">
        <v>26</v>
      </c>
      <c r="D4116" s="1">
        <v>1200000</v>
      </c>
      <c r="E4116">
        <v>3</v>
      </c>
      <c r="F4116">
        <v>1</v>
      </c>
      <c r="G4116">
        <v>500</v>
      </c>
      <c r="H4116" t="s">
        <v>69</v>
      </c>
      <c r="I4116" t="s">
        <v>28</v>
      </c>
      <c r="J4116" s="5">
        <v>10014</v>
      </c>
      <c r="K4116" s="8" t="str">
        <f>VLOOKUP($B4116,Sheet1!A:E,3,FALSE)</f>
        <v>Greenwich Village</v>
      </c>
      <c r="L4116" s="8" t="str">
        <f>VLOOKUP($B4116,Sheet1!A:E,4,FALSE)</f>
        <v>A</v>
      </c>
      <c r="M4116">
        <v>-74.005292499999996</v>
      </c>
      <c r="N4116">
        <v>40.737743100000003</v>
      </c>
      <c r="O4116" s="13">
        <f>VLOOKUP($B4116,Sheet2!A:F,6,FALSE)</f>
        <v>1.2925910774838729</v>
      </c>
      <c r="P4116" s="1">
        <v>240000</v>
      </c>
      <c r="Q4116" s="3">
        <v>6.7500000000000004E-2</v>
      </c>
      <c r="R4116">
        <v>30</v>
      </c>
      <c r="S4116" s="1">
        <v>960000</v>
      </c>
      <c r="T4116" s="1">
        <v>6226.54</v>
      </c>
      <c r="U4116" s="1">
        <v>1218.54</v>
      </c>
      <c r="V4116" s="1">
        <v>250</v>
      </c>
      <c r="W4116" s="4">
        <v>600</v>
      </c>
      <c r="X4116" s="1">
        <v>8295.08</v>
      </c>
      <c r="Y4116">
        <v>6</v>
      </c>
      <c r="Z4116">
        <v>4</v>
      </c>
      <c r="AA4116" t="str">
        <f>VLOOKUP($B4116,Sheet1!A:E,5,FALSE)</f>
        <v>Manhattan, Washington Square Park, where NYU Campus is.</v>
      </c>
    </row>
    <row r="4117" spans="1:27" x14ac:dyDescent="0.2">
      <c r="A4117">
        <v>4330</v>
      </c>
      <c r="B4117" t="s">
        <v>5075</v>
      </c>
      <c r="C4117" t="s">
        <v>52</v>
      </c>
      <c r="D4117" s="1">
        <v>8250000</v>
      </c>
      <c r="E4117">
        <v>2</v>
      </c>
      <c r="F4117">
        <v>3</v>
      </c>
      <c r="G4117" s="2">
        <v>3000</v>
      </c>
      <c r="H4117" t="s">
        <v>603</v>
      </c>
      <c r="I4117" t="s">
        <v>28</v>
      </c>
      <c r="J4117" s="5">
        <v>10019</v>
      </c>
      <c r="K4117" s="8" t="str">
        <f>VLOOKUP($B4117,Sheet1!A:E,3,FALSE)</f>
        <v>Chelsea</v>
      </c>
      <c r="L4117" s="8" t="str">
        <f>VLOOKUP($B4117,Sheet1!A:E,4,FALSE)</f>
        <v>A</v>
      </c>
      <c r="M4117">
        <v>-73.977547299999998</v>
      </c>
      <c r="N4117">
        <v>40.766018699999996</v>
      </c>
      <c r="O4117" s="13">
        <f>VLOOKUP($B4117,Sheet2!A:F,6,FALSE)</f>
        <v>1.2569345785829591</v>
      </c>
      <c r="P4117" s="1">
        <v>1650000</v>
      </c>
      <c r="Q4117" s="3">
        <v>6.7500000000000004E-2</v>
      </c>
      <c r="R4117">
        <v>30</v>
      </c>
      <c r="S4117" s="1">
        <v>6600000</v>
      </c>
      <c r="T4117" s="1">
        <v>42807.47</v>
      </c>
      <c r="U4117" s="1">
        <v>8377.4599999999991</v>
      </c>
      <c r="V4117" s="1">
        <v>1718.75</v>
      </c>
      <c r="W4117" s="4">
        <v>600</v>
      </c>
      <c r="X4117" s="1">
        <v>53503.69</v>
      </c>
      <c r="Y4117">
        <v>4</v>
      </c>
      <c r="Z4117">
        <v>15</v>
      </c>
      <c r="AA4117" t="str">
        <f>VLOOKUP($B4117,Sheet1!A:E,5,FALSE)</f>
        <v>Luxury Highrises, premier neighborhood with upscale resturants and shops; Previously a LGBTQ hub.</v>
      </c>
    </row>
    <row r="4118" spans="1:27" x14ac:dyDescent="0.2">
      <c r="A4118">
        <v>4331</v>
      </c>
      <c r="B4118" t="s">
        <v>5076</v>
      </c>
      <c r="C4118" t="s">
        <v>34</v>
      </c>
      <c r="D4118" s="1">
        <v>1150000</v>
      </c>
      <c r="E4118">
        <v>3</v>
      </c>
      <c r="F4118">
        <v>2</v>
      </c>
      <c r="G4118" s="2">
        <v>1600</v>
      </c>
      <c r="H4118" t="s">
        <v>1420</v>
      </c>
      <c r="I4118" t="s">
        <v>45</v>
      </c>
      <c r="J4118" s="5">
        <v>11235</v>
      </c>
      <c r="K4118" s="8" t="str">
        <f>VLOOKUP($B4118,Sheet1!A:E,3,FALSE)</f>
        <v>Brighton Beach</v>
      </c>
      <c r="L4118" s="8" t="str">
        <f>VLOOKUP($B4118,Sheet1!A:E,4,FALSE)</f>
        <v>B</v>
      </c>
      <c r="M4118">
        <v>-73.936873700000007</v>
      </c>
      <c r="N4118">
        <v>40.585194799999996</v>
      </c>
      <c r="O4118" s="13">
        <f>VLOOKUP($B4118,Sheet2!A:F,6,FALSE)</f>
        <v>11.574840214129001</v>
      </c>
      <c r="P4118" s="1">
        <v>230000</v>
      </c>
      <c r="Q4118" s="3">
        <v>6.7500000000000004E-2</v>
      </c>
      <c r="R4118">
        <v>30</v>
      </c>
      <c r="S4118" s="1">
        <v>920000</v>
      </c>
      <c r="T4118" s="1">
        <v>5967.1</v>
      </c>
      <c r="U4118" s="1">
        <v>1167.77</v>
      </c>
      <c r="V4118" s="1">
        <v>239.58</v>
      </c>
      <c r="W4118" s="4">
        <v>205</v>
      </c>
      <c r="X4118" s="1">
        <v>7579.45</v>
      </c>
      <c r="Y4118">
        <v>6</v>
      </c>
      <c r="Z4118">
        <v>10</v>
      </c>
      <c r="AA4118" t="str">
        <f>VLOOKUP($B4118,Sheet1!A:E,5,FALSE)</f>
        <v>Large Russian-speaking community and boardwalk with beach access.</v>
      </c>
    </row>
    <row r="4119" spans="1:27" x14ac:dyDescent="0.2">
      <c r="A4119">
        <v>4332</v>
      </c>
      <c r="B4119" t="s">
        <v>5077</v>
      </c>
      <c r="C4119" t="s">
        <v>26</v>
      </c>
      <c r="D4119" s="1">
        <v>375000</v>
      </c>
      <c r="E4119">
        <v>1</v>
      </c>
      <c r="F4119">
        <v>1</v>
      </c>
      <c r="G4119">
        <v>387</v>
      </c>
      <c r="H4119" t="s">
        <v>81</v>
      </c>
      <c r="I4119" t="s">
        <v>45</v>
      </c>
      <c r="J4119" s="5">
        <v>11232</v>
      </c>
      <c r="K4119" s="8" t="str">
        <f>VLOOKUP($B4119,Sheet1!A:E,3,FALSE)</f>
        <v>Greenwood</v>
      </c>
      <c r="L4119" s="8" t="str">
        <f>VLOOKUP($B4119,Sheet1!A:E,4,FALSE)</f>
        <v>B</v>
      </c>
      <c r="M4119">
        <v>-73.994963299999995</v>
      </c>
      <c r="N4119">
        <v>40.663707899999999</v>
      </c>
      <c r="O4119" s="13">
        <f>VLOOKUP($B4119,Sheet2!A:F,6,FALSE)</f>
        <v>5.8940177950023234</v>
      </c>
      <c r="P4119" s="1">
        <v>75000</v>
      </c>
      <c r="Q4119" s="3">
        <v>6.7500000000000004E-2</v>
      </c>
      <c r="R4119">
        <v>30</v>
      </c>
      <c r="S4119" s="1">
        <v>300000</v>
      </c>
      <c r="T4119" s="1">
        <v>1945.79</v>
      </c>
      <c r="U4119" s="1">
        <v>380.79</v>
      </c>
      <c r="V4119" s="1">
        <v>78.13</v>
      </c>
      <c r="W4119" s="4">
        <v>550</v>
      </c>
      <c r="X4119" s="1">
        <v>2954.71</v>
      </c>
      <c r="Y4119">
        <v>2</v>
      </c>
      <c r="Z4119">
        <v>3</v>
      </c>
      <c r="AA4119" t="str">
        <f>VLOOKUP($B4119,Sheet1!A:E,5,FALSE)</f>
        <v>Historic Green-Wood Cemetery and residential streets.</v>
      </c>
    </row>
    <row r="4120" spans="1:27" x14ac:dyDescent="0.2">
      <c r="A4120">
        <v>4333</v>
      </c>
      <c r="B4120" t="s">
        <v>5078</v>
      </c>
      <c r="C4120" t="s">
        <v>26</v>
      </c>
      <c r="D4120" s="1">
        <v>2488000</v>
      </c>
      <c r="E4120">
        <v>2</v>
      </c>
      <c r="F4120">
        <v>2</v>
      </c>
      <c r="G4120" s="2">
        <v>1483</v>
      </c>
      <c r="H4120" t="s">
        <v>119</v>
      </c>
      <c r="I4120" t="s">
        <v>28</v>
      </c>
      <c r="J4120" s="5">
        <v>10038</v>
      </c>
      <c r="K4120" s="8" t="str">
        <f>VLOOKUP($B4120,Sheet1!A:E,3,FALSE)</f>
        <v>Financial District</v>
      </c>
      <c r="L4120" s="8" t="str">
        <f>VLOOKUP($B4120,Sheet1!A:E,4,FALSE)</f>
        <v>A</v>
      </c>
      <c r="M4120">
        <v>-74.005940899999999</v>
      </c>
      <c r="N4120">
        <v>40.711462400000002</v>
      </c>
      <c r="O4120" s="13">
        <f>VLOOKUP($B4120,Sheet2!A:F,6,FALSE)</f>
        <v>2.793426973309229</v>
      </c>
      <c r="P4120" s="1">
        <v>497600</v>
      </c>
      <c r="Q4120" s="3">
        <v>6.7500000000000004E-2</v>
      </c>
      <c r="R4120">
        <v>30</v>
      </c>
      <c r="S4120" s="1">
        <v>1990400</v>
      </c>
      <c r="T4120" s="1">
        <v>12909.7</v>
      </c>
      <c r="U4120" s="1">
        <v>2526.44</v>
      </c>
      <c r="V4120" s="1">
        <v>518.33000000000004</v>
      </c>
      <c r="W4120" s="4">
        <v>205</v>
      </c>
      <c r="X4120" s="1">
        <v>16159.47</v>
      </c>
      <c r="Y4120">
        <v>4</v>
      </c>
      <c r="Z4120">
        <v>9</v>
      </c>
      <c r="AA4120" t="str">
        <f>VLOOKUP($B4120,Sheet1!A:E,5,FALSE)</f>
        <v>New York Stock Exchange, various financial institutions, World Trade Center.</v>
      </c>
    </row>
    <row r="4121" spans="1:27" x14ac:dyDescent="0.2">
      <c r="A4121">
        <v>4334</v>
      </c>
      <c r="B4121" t="s">
        <v>5079</v>
      </c>
      <c r="C4121" t="s">
        <v>52</v>
      </c>
      <c r="D4121" s="1">
        <v>625000</v>
      </c>
      <c r="E4121">
        <v>1</v>
      </c>
      <c r="F4121">
        <v>1</v>
      </c>
      <c r="G4121" s="2">
        <v>2184</v>
      </c>
      <c r="H4121" t="s">
        <v>42</v>
      </c>
      <c r="I4121" t="s">
        <v>28</v>
      </c>
      <c r="J4121" s="5">
        <v>10128</v>
      </c>
      <c r="K4121" s="8" t="str">
        <f>VLOOKUP($B4121,Sheet1!A:E,3,FALSE)</f>
        <v>Upper East Side</v>
      </c>
      <c r="L4121" s="8" t="str">
        <f>VLOOKUP($B4121,Sheet1!A:E,4,FALSE)</f>
        <v>A</v>
      </c>
      <c r="M4121">
        <v>-73.954488699999999</v>
      </c>
      <c r="N4121">
        <v>40.785421800000002</v>
      </c>
      <c r="O4121" s="13">
        <f>VLOOKUP($B4121,Sheet2!A:F,6,FALSE)</f>
        <v>3.0024081924822958</v>
      </c>
      <c r="P4121" s="1">
        <v>125000</v>
      </c>
      <c r="Q4121" s="3">
        <v>6.7500000000000004E-2</v>
      </c>
      <c r="R4121">
        <v>30</v>
      </c>
      <c r="S4121" s="1">
        <v>500000</v>
      </c>
      <c r="T4121" s="1">
        <v>3242.99</v>
      </c>
      <c r="U4121" s="1">
        <v>634.66</v>
      </c>
      <c r="V4121" s="1">
        <v>130.21</v>
      </c>
      <c r="W4121" s="4">
        <v>550</v>
      </c>
      <c r="X4121" s="1">
        <v>4557.8599999999997</v>
      </c>
      <c r="Y4121">
        <v>2</v>
      </c>
      <c r="Z4121">
        <v>18</v>
      </c>
      <c r="AA4121" t="str">
        <f>VLOOKUP($B4121,Sheet1!A:E,5,FALSE)</f>
        <v>Posh neighborhood, private schools, expensive supermarkets, iconic museums. </v>
      </c>
    </row>
    <row r="4122" spans="1:27" x14ac:dyDescent="0.2">
      <c r="A4122">
        <v>4335</v>
      </c>
      <c r="B4122" t="s">
        <v>5080</v>
      </c>
      <c r="C4122" t="s">
        <v>87</v>
      </c>
      <c r="D4122" s="1">
        <v>1510000</v>
      </c>
      <c r="E4122">
        <v>5</v>
      </c>
      <c r="F4122">
        <v>3</v>
      </c>
      <c r="G4122" s="2">
        <v>2184</v>
      </c>
      <c r="H4122" t="s">
        <v>5081</v>
      </c>
      <c r="I4122" t="s">
        <v>45</v>
      </c>
      <c r="J4122" s="5">
        <v>11232</v>
      </c>
      <c r="K4122" s="8" t="str">
        <f>VLOOKUP($B4122,Sheet1!A:E,3,FALSE)</f>
        <v>Greenwood</v>
      </c>
      <c r="L4122" s="8" t="str">
        <f>VLOOKUP($B4122,Sheet1!A:E,4,FALSE)</f>
        <v>B</v>
      </c>
      <c r="M4122">
        <v>-74.001998599999993</v>
      </c>
      <c r="N4122">
        <v>40.657651899999998</v>
      </c>
      <c r="O4122" s="13">
        <f>VLOOKUP($B4122,Sheet2!A:F,6,FALSE)</f>
        <v>6.3504894349201866</v>
      </c>
      <c r="P4122" s="1">
        <v>302000</v>
      </c>
      <c r="Q4122" s="3">
        <v>6.7500000000000004E-2</v>
      </c>
      <c r="R4122">
        <v>30</v>
      </c>
      <c r="S4122" s="1">
        <v>1208000</v>
      </c>
      <c r="T4122" s="1">
        <v>7835.07</v>
      </c>
      <c r="U4122" s="1">
        <v>1533.33</v>
      </c>
      <c r="V4122" s="1">
        <v>314.58</v>
      </c>
      <c r="W4122" s="4">
        <v>205</v>
      </c>
      <c r="X4122" s="1">
        <v>9887.98</v>
      </c>
      <c r="Y4122">
        <v>10</v>
      </c>
      <c r="Z4122">
        <v>11</v>
      </c>
      <c r="AA4122" t="str">
        <f>VLOOKUP($B4122,Sheet1!A:E,5,FALSE)</f>
        <v>Historic Green-Wood Cemetery and residential streets.</v>
      </c>
    </row>
    <row r="4123" spans="1:27" x14ac:dyDescent="0.2">
      <c r="A4123">
        <v>4336</v>
      </c>
      <c r="B4123" t="s">
        <v>5082</v>
      </c>
      <c r="C4123" t="s">
        <v>52</v>
      </c>
      <c r="D4123" s="1">
        <v>4500000</v>
      </c>
      <c r="E4123">
        <v>2</v>
      </c>
      <c r="F4123">
        <v>2</v>
      </c>
      <c r="G4123" s="2">
        <v>2184</v>
      </c>
      <c r="H4123" t="s">
        <v>42</v>
      </c>
      <c r="I4123" t="s">
        <v>28</v>
      </c>
      <c r="J4123" s="5">
        <v>10065</v>
      </c>
      <c r="K4123" s="8" t="str">
        <f>VLOOKUP($B4123,Sheet1!A:E,3,FALSE)</f>
        <v>Upper East Side</v>
      </c>
      <c r="L4123" s="8" t="str">
        <f>VLOOKUP($B4123,Sheet1!A:E,4,FALSE)</f>
        <v>A</v>
      </c>
      <c r="M4123">
        <v>-73.968603299999998</v>
      </c>
      <c r="N4123">
        <v>40.769940400000003</v>
      </c>
      <c r="O4123" s="13">
        <f>VLOOKUP($B4123,Sheet2!A:F,6,FALSE)</f>
        <v>1.7040648392162681</v>
      </c>
      <c r="P4123" s="1">
        <v>900000</v>
      </c>
      <c r="Q4123" s="3">
        <v>6.7500000000000004E-2</v>
      </c>
      <c r="R4123">
        <v>30</v>
      </c>
      <c r="S4123" s="1">
        <v>3600000</v>
      </c>
      <c r="T4123" s="1">
        <v>23349.53</v>
      </c>
      <c r="U4123" s="1">
        <v>4569.53</v>
      </c>
      <c r="V4123" s="1">
        <v>937.5</v>
      </c>
      <c r="W4123" s="4">
        <v>205</v>
      </c>
      <c r="X4123" s="1">
        <v>29061.56</v>
      </c>
      <c r="Y4123">
        <v>4</v>
      </c>
      <c r="Z4123">
        <v>14</v>
      </c>
      <c r="AA4123" t="str">
        <f>VLOOKUP($B4123,Sheet1!A:E,5,FALSE)</f>
        <v>Posh neighborhood, private schools, expensive supermarkets, iconic museums. </v>
      </c>
    </row>
    <row r="4124" spans="1:27" x14ac:dyDescent="0.2">
      <c r="A4124">
        <v>4337</v>
      </c>
      <c r="B4124" t="s">
        <v>5083</v>
      </c>
      <c r="C4124" t="s">
        <v>26</v>
      </c>
      <c r="D4124" s="1">
        <v>935000</v>
      </c>
      <c r="E4124">
        <v>1</v>
      </c>
      <c r="F4124">
        <v>1</v>
      </c>
      <c r="G4124">
        <v>713</v>
      </c>
      <c r="H4124" t="s">
        <v>485</v>
      </c>
      <c r="I4124" t="s">
        <v>45</v>
      </c>
      <c r="J4124" s="5">
        <v>11201</v>
      </c>
      <c r="K4124" s="8" t="str">
        <f>VLOOKUP($B4124,Sheet1!A:E,3,FALSE)</f>
        <v>Brooklyn Heights</v>
      </c>
      <c r="L4124" s="8" t="str">
        <f>VLOOKUP($B4124,Sheet1!A:E,4,FALSE)</f>
        <v>A</v>
      </c>
      <c r="M4124">
        <v>-73.989925799999995</v>
      </c>
      <c r="N4124">
        <v>40.690983099999997</v>
      </c>
      <c r="O4124" s="13">
        <f>VLOOKUP($B4124,Sheet2!A:F,6,FALSE)</f>
        <v>3.997654988307549</v>
      </c>
      <c r="P4124" s="1">
        <v>187000</v>
      </c>
      <c r="Q4124" s="3">
        <v>6.7500000000000004E-2</v>
      </c>
      <c r="R4124">
        <v>30</v>
      </c>
      <c r="S4124" s="1">
        <v>748000</v>
      </c>
      <c r="T4124" s="1">
        <v>4851.51</v>
      </c>
      <c r="U4124" s="1">
        <v>949.45</v>
      </c>
      <c r="V4124" s="1">
        <v>194.79</v>
      </c>
      <c r="W4124" s="4">
        <v>205</v>
      </c>
      <c r="X4124" s="1">
        <v>6200.75</v>
      </c>
      <c r="Y4124">
        <v>2</v>
      </c>
      <c r="Z4124">
        <v>6</v>
      </c>
      <c r="AA4124" t="str">
        <f>VLOOKUP($B4124,Sheet1!A:E,5,FALSE)</f>
        <v>Views of the Manhattan Skyline and Brooklyn Bridge, by Brooklyn Heights Park- Pier 5, famous basketball courts. </v>
      </c>
    </row>
    <row r="4125" spans="1:27" x14ac:dyDescent="0.2">
      <c r="A4125">
        <v>4338</v>
      </c>
      <c r="B4125" t="s">
        <v>5084</v>
      </c>
      <c r="C4125" t="s">
        <v>87</v>
      </c>
      <c r="D4125" s="1">
        <v>604200</v>
      </c>
      <c r="E4125">
        <v>5</v>
      </c>
      <c r="F4125">
        <v>3</v>
      </c>
      <c r="G4125" s="2">
        <v>2000</v>
      </c>
      <c r="H4125" t="s">
        <v>1188</v>
      </c>
      <c r="I4125" t="s">
        <v>45</v>
      </c>
      <c r="J4125" s="5">
        <v>11208</v>
      </c>
      <c r="K4125" s="8" t="str">
        <f>VLOOKUP($B4125,Sheet1!A:E,3,FALSE)</f>
        <v>East New York</v>
      </c>
      <c r="L4125" s="8" t="str">
        <f>VLOOKUP($B4125,Sheet1!A:E,4,FALSE)</f>
        <v>D+</v>
      </c>
      <c r="M4125">
        <v>-73.876707699999997</v>
      </c>
      <c r="N4125">
        <v>40.670354799999998</v>
      </c>
      <c r="O4125" s="13">
        <f>VLOOKUP($B4125,Sheet2!A:F,6,FALSE)</f>
        <v>7.867716407764842</v>
      </c>
      <c r="P4125" s="1">
        <v>120840</v>
      </c>
      <c r="Q4125" s="3">
        <v>6.7500000000000004E-2</v>
      </c>
      <c r="R4125">
        <v>30</v>
      </c>
      <c r="S4125" s="1">
        <v>483360</v>
      </c>
      <c r="T4125" s="1">
        <v>3135.06</v>
      </c>
      <c r="U4125" s="1">
        <v>613.53</v>
      </c>
      <c r="V4125" s="1">
        <v>125.88</v>
      </c>
      <c r="W4125" s="4">
        <v>205</v>
      </c>
      <c r="X4125" s="1">
        <v>4079.47</v>
      </c>
      <c r="Y4125">
        <v>10</v>
      </c>
      <c r="Z4125">
        <v>10</v>
      </c>
      <c r="AA4125" t="str">
        <f>VLOOKUP($B4125,Sheet1!A:E,5,FALSE)</f>
        <v>High Violence, Drug abuse, and Crime. Recovering neighborhood Urban Revitalization Projects with many community gardens &amp;Green Spaces. </v>
      </c>
    </row>
    <row r="4126" spans="1:27" x14ac:dyDescent="0.2">
      <c r="A4126">
        <v>4339</v>
      </c>
      <c r="B4126" t="s">
        <v>5085</v>
      </c>
      <c r="C4126" t="s">
        <v>52</v>
      </c>
      <c r="D4126" s="1">
        <v>375000</v>
      </c>
      <c r="E4126">
        <v>1</v>
      </c>
      <c r="F4126">
        <v>1</v>
      </c>
      <c r="G4126" s="2">
        <v>2184</v>
      </c>
      <c r="H4126" t="s">
        <v>81</v>
      </c>
      <c r="I4126" t="s">
        <v>65</v>
      </c>
      <c r="J4126" s="5">
        <v>11694</v>
      </c>
      <c r="K4126" s="8" t="str">
        <f>VLOOKUP($B4126,Sheet1!A:E,3,FALSE)</f>
        <v>Rockaway</v>
      </c>
      <c r="L4126" s="8" t="str">
        <f>VLOOKUP($B4126,Sheet1!A:E,4,FALSE)</f>
        <v>B-</v>
      </c>
      <c r="M4126">
        <v>-73.840398300000004</v>
      </c>
      <c r="N4126">
        <v>40.577010799999996</v>
      </c>
      <c r="O4126" s="13">
        <f>VLOOKUP($B4126,Sheet2!A:F,6,FALSE)</f>
        <v>14.09295925874885</v>
      </c>
      <c r="P4126" s="1">
        <v>75000</v>
      </c>
      <c r="Q4126" s="3">
        <v>6.7500000000000004E-2</v>
      </c>
      <c r="R4126">
        <v>30</v>
      </c>
      <c r="S4126" s="1">
        <v>300000</v>
      </c>
      <c r="T4126" s="1">
        <v>1945.79</v>
      </c>
      <c r="U4126" s="1">
        <v>380.79</v>
      </c>
      <c r="V4126" s="1">
        <v>78.13</v>
      </c>
      <c r="W4126" s="4">
        <v>205</v>
      </c>
      <c r="X4126" s="1">
        <v>2609.71</v>
      </c>
      <c r="Y4126">
        <v>2</v>
      </c>
      <c r="Z4126">
        <v>18</v>
      </c>
      <c r="AA4126" t="str">
        <f>VLOOKUP($B4126,Sheet1!A:E,5,FALSE)</f>
        <v>Rockaway Beach, boardwalk, surfing, outdoor activity, "urban beach town". </v>
      </c>
    </row>
    <row r="4127" spans="1:27" x14ac:dyDescent="0.2">
      <c r="A4127">
        <v>4340</v>
      </c>
      <c r="B4127" t="s">
        <v>5086</v>
      </c>
      <c r="C4127" t="s">
        <v>52</v>
      </c>
      <c r="D4127" s="1">
        <v>339000</v>
      </c>
      <c r="E4127">
        <v>1</v>
      </c>
      <c r="F4127">
        <v>1</v>
      </c>
      <c r="G4127" s="2">
        <v>2184</v>
      </c>
      <c r="H4127" t="s">
        <v>3199</v>
      </c>
      <c r="I4127" t="s">
        <v>65</v>
      </c>
      <c r="J4127" s="5">
        <v>11105</v>
      </c>
      <c r="K4127" s="8" t="str">
        <f>VLOOKUP($B4127,Sheet1!A:E,3,FALSE)</f>
        <v>Astoria</v>
      </c>
      <c r="L4127" s="8" t="str">
        <f>VLOOKUP($B4127,Sheet1!A:E,4,FALSE)</f>
        <v>B+</v>
      </c>
      <c r="M4127">
        <v>-73.9082717</v>
      </c>
      <c r="N4127">
        <v>40.775588599999999</v>
      </c>
      <c r="O4127" s="13">
        <f>VLOOKUP($B4127,Sheet2!A:F,6,FALSE)</f>
        <v>4.4496975517658388</v>
      </c>
      <c r="P4127" s="1">
        <v>67800</v>
      </c>
      <c r="Q4127" s="3">
        <v>6.7500000000000004E-2</v>
      </c>
      <c r="R4127">
        <v>30</v>
      </c>
      <c r="S4127" s="1">
        <v>271200</v>
      </c>
      <c r="T4127" s="1">
        <v>1759</v>
      </c>
      <c r="U4127" s="1">
        <v>344.24</v>
      </c>
      <c r="V4127" s="1">
        <v>70.63</v>
      </c>
      <c r="W4127" s="4">
        <v>600</v>
      </c>
      <c r="X4127" s="1">
        <v>2773.86</v>
      </c>
      <c r="Y4127">
        <v>2</v>
      </c>
      <c r="Z4127">
        <v>18</v>
      </c>
      <c r="AA4127" t="str">
        <f>VLOOKUP($B4127,Sheet1!A:E,5,FALSE)</f>
        <v>Large Greek, Middle Eastern, and Latin American cultural influence with diverse cuisine and a large Astoria Park.</v>
      </c>
    </row>
    <row r="4128" spans="1:27" x14ac:dyDescent="0.2">
      <c r="A4128">
        <v>4341</v>
      </c>
      <c r="B4128" t="s">
        <v>5087</v>
      </c>
      <c r="C4128" t="s">
        <v>34</v>
      </c>
      <c r="D4128" s="1">
        <v>1149000</v>
      </c>
      <c r="E4128">
        <v>3</v>
      </c>
      <c r="F4128">
        <v>1</v>
      </c>
      <c r="G4128" s="2">
        <v>2184</v>
      </c>
      <c r="H4128" t="s">
        <v>1436</v>
      </c>
      <c r="I4128" t="s">
        <v>65</v>
      </c>
      <c r="J4128" s="5">
        <v>11375</v>
      </c>
      <c r="K4128" s="8" t="str">
        <f>VLOOKUP($B4128,Sheet1!A:E,3,FALSE)</f>
        <v>Forest Hills</v>
      </c>
      <c r="L4128" s="8" t="str">
        <f>VLOOKUP($B4128,Sheet1!A:E,4,FALSE)</f>
        <v>A</v>
      </c>
      <c r="M4128">
        <v>-73.853874000000005</v>
      </c>
      <c r="N4128">
        <v>40.732887699999999</v>
      </c>
      <c r="O4128" s="13">
        <f>VLOOKUP($B4128,Sheet2!A:F,6,FALSE)</f>
        <v>6.9913457728959711</v>
      </c>
      <c r="P4128" s="1">
        <v>229800</v>
      </c>
      <c r="Q4128" s="3">
        <v>6.7500000000000004E-2</v>
      </c>
      <c r="R4128">
        <v>30</v>
      </c>
      <c r="S4128" s="1">
        <v>919200</v>
      </c>
      <c r="T4128" s="1">
        <v>5961.91</v>
      </c>
      <c r="U4128" s="1">
        <v>1166.75</v>
      </c>
      <c r="V4128" s="1">
        <v>239.38</v>
      </c>
      <c r="W4128" s="4">
        <v>205</v>
      </c>
      <c r="X4128" s="1">
        <v>7573.04</v>
      </c>
      <c r="Y4128">
        <v>6</v>
      </c>
      <c r="Z4128">
        <v>18</v>
      </c>
      <c r="AA4128" t="str">
        <f>VLOOKUP($B4128,Sheet1!A:E,5,FALSE)</f>
        <v>Forest Hills Stadium - historic concert venue, commuter friendly from Manhattan.</v>
      </c>
    </row>
    <row r="4129" spans="1:27" x14ac:dyDescent="0.2">
      <c r="A4129">
        <v>4342</v>
      </c>
      <c r="B4129" t="s">
        <v>5088</v>
      </c>
      <c r="C4129" t="s">
        <v>26</v>
      </c>
      <c r="D4129" s="1">
        <v>5200000</v>
      </c>
      <c r="E4129">
        <v>3</v>
      </c>
      <c r="F4129">
        <v>4</v>
      </c>
      <c r="G4129" s="2">
        <v>3400</v>
      </c>
      <c r="H4129" t="s">
        <v>69</v>
      </c>
      <c r="I4129" t="s">
        <v>28</v>
      </c>
      <c r="J4129" s="5">
        <v>10024</v>
      </c>
      <c r="K4129" s="8" t="str">
        <f>VLOOKUP($B4129,Sheet1!A:E,3,FALSE)</f>
        <v>Upper West Side</v>
      </c>
      <c r="L4129" s="8" t="str">
        <f>VLOOKUP($B4129,Sheet1!A:E,4,FALSE)</f>
        <v>A</v>
      </c>
      <c r="M4129">
        <v>-73.970667599999999</v>
      </c>
      <c r="N4129">
        <v>40.785207700000001</v>
      </c>
      <c r="O4129" s="13">
        <f>VLOOKUP($B4129,Sheet2!A:F,6,FALSE)</f>
        <v>2.6277485065017832</v>
      </c>
      <c r="P4129" s="1">
        <v>1040000</v>
      </c>
      <c r="Q4129" s="3">
        <v>6.7500000000000004E-2</v>
      </c>
      <c r="R4129">
        <v>30</v>
      </c>
      <c r="S4129" s="1">
        <v>4160000</v>
      </c>
      <c r="T4129" s="1">
        <v>26981.68</v>
      </c>
      <c r="U4129" s="1">
        <v>5280.34</v>
      </c>
      <c r="V4129" s="1">
        <v>1083.33</v>
      </c>
      <c r="W4129" s="4">
        <v>600</v>
      </c>
      <c r="X4129" s="1">
        <v>33945.35</v>
      </c>
      <c r="Y4129">
        <v>6</v>
      </c>
      <c r="Z4129">
        <v>14</v>
      </c>
      <c r="AA4129" t="str">
        <f>VLOOKUP($B4129,Sheet1!A:E,5,FALSE)</f>
        <v>Western edge of Central Park, Lincoln Center, affluent area.</v>
      </c>
    </row>
    <row r="4130" spans="1:27" x14ac:dyDescent="0.2">
      <c r="A4130">
        <v>4343</v>
      </c>
      <c r="B4130" t="s">
        <v>5089</v>
      </c>
      <c r="C4130" t="s">
        <v>87</v>
      </c>
      <c r="D4130" s="1">
        <v>950000</v>
      </c>
      <c r="E4130">
        <v>3</v>
      </c>
      <c r="F4130">
        <v>2.5</v>
      </c>
      <c r="G4130" s="2">
        <v>2500</v>
      </c>
      <c r="H4130" t="s">
        <v>1606</v>
      </c>
      <c r="I4130" t="s">
        <v>28</v>
      </c>
      <c r="J4130" s="5">
        <v>10033</v>
      </c>
      <c r="K4130" s="8" t="str">
        <f>VLOOKUP($B4130,Sheet1!A:E,3,FALSE)</f>
        <v>Washington Heights</v>
      </c>
      <c r="L4130" s="8" t="str">
        <f>VLOOKUP($B4130,Sheet1!A:E,4,FALSE)</f>
        <v>B</v>
      </c>
      <c r="M4130">
        <v>-73.931138700000005</v>
      </c>
      <c r="N4130">
        <v>40.850735499999999</v>
      </c>
      <c r="O4130" s="13">
        <f>VLOOKUP($B4130,Sheet2!A:F,6,FALSE)</f>
        <v>7.5870320160525777</v>
      </c>
      <c r="P4130" s="1">
        <v>190000</v>
      </c>
      <c r="Q4130" s="3">
        <v>6.7500000000000004E-2</v>
      </c>
      <c r="R4130">
        <v>30</v>
      </c>
      <c r="S4130" s="1">
        <v>760000</v>
      </c>
      <c r="T4130" s="1">
        <v>4929.3500000000004</v>
      </c>
      <c r="U4130" s="1">
        <v>964.68</v>
      </c>
      <c r="V4130" s="1">
        <v>197.92</v>
      </c>
      <c r="W4130" s="4">
        <v>375</v>
      </c>
      <c r="X4130" s="1">
        <v>6466.94</v>
      </c>
      <c r="Y4130">
        <v>6</v>
      </c>
      <c r="Z4130">
        <v>14</v>
      </c>
      <c r="AA4130" t="str">
        <f>VLOOKUP($B4130,Sheet1!A:E,5,FALSE)</f>
        <v>Dominican community, Dykman Street, George Washington Bridge, Columbia University</v>
      </c>
    </row>
    <row r="4131" spans="1:27" x14ac:dyDescent="0.2">
      <c r="A4131">
        <v>4344</v>
      </c>
      <c r="B4131" t="s">
        <v>5090</v>
      </c>
      <c r="C4131" t="s">
        <v>52</v>
      </c>
      <c r="D4131" s="1">
        <v>329000</v>
      </c>
      <c r="E4131">
        <v>2</v>
      </c>
      <c r="F4131">
        <v>1</v>
      </c>
      <c r="G4131">
        <v>950</v>
      </c>
      <c r="H4131" t="s">
        <v>119</v>
      </c>
      <c r="I4131" t="s">
        <v>45</v>
      </c>
      <c r="J4131" s="5">
        <v>11223</v>
      </c>
      <c r="K4131" s="8" t="str">
        <f>VLOOKUP($B4131,Sheet1!A:E,3,FALSE)</f>
        <v>Bensonhurst</v>
      </c>
      <c r="L4131" s="8" t="str">
        <f>VLOOKUP($B4131,Sheet1!A:E,4,FALSE)</f>
        <v>B+</v>
      </c>
      <c r="M4131">
        <v>-73.967677100000003</v>
      </c>
      <c r="N4131">
        <v>40.591141399999998</v>
      </c>
      <c r="O4131" s="13">
        <f>VLOOKUP($B4131,Sheet2!A:F,6,FALSE)</f>
        <v>10.91978934394805</v>
      </c>
      <c r="P4131" s="1">
        <v>65800</v>
      </c>
      <c r="Q4131" s="3">
        <v>6.7500000000000004E-2</v>
      </c>
      <c r="R4131">
        <v>30</v>
      </c>
      <c r="S4131" s="1">
        <v>263200</v>
      </c>
      <c r="T4131" s="1">
        <v>1707.11</v>
      </c>
      <c r="U4131" s="1">
        <v>334.08</v>
      </c>
      <c r="V4131" s="1">
        <v>68.540000000000006</v>
      </c>
      <c r="W4131" s="4">
        <v>600</v>
      </c>
      <c r="X4131" s="1">
        <v>2709.73</v>
      </c>
      <c r="Y4131">
        <v>4</v>
      </c>
      <c r="Z4131">
        <v>8</v>
      </c>
      <c r="AA4131" t="str">
        <f>VLOOKUP($B4131,Sheet1!A:E,5,FALSE)</f>
        <v>Bay Parkway being the primary commercial area with shops &amp; dining, Italian-American heritage, large Bensonhurst Park, and many more niche local markets.</v>
      </c>
    </row>
    <row r="4132" spans="1:27" x14ac:dyDescent="0.2">
      <c r="A4132">
        <v>4345</v>
      </c>
      <c r="B4132" t="s">
        <v>5091</v>
      </c>
      <c r="C4132" t="s">
        <v>52</v>
      </c>
      <c r="D4132" s="1">
        <v>279000</v>
      </c>
      <c r="E4132">
        <v>2</v>
      </c>
      <c r="F4132">
        <v>1</v>
      </c>
      <c r="G4132" s="2">
        <v>2184</v>
      </c>
      <c r="H4132" t="s">
        <v>39</v>
      </c>
      <c r="I4132" t="s">
        <v>65</v>
      </c>
      <c r="J4132" s="5">
        <v>11427</v>
      </c>
      <c r="K4132" s="8" t="str">
        <f>VLOOKUP($B4132,Sheet1!A:E,3,FALSE)</f>
        <v>Queens Village</v>
      </c>
      <c r="L4132" s="8" t="str">
        <f>VLOOKUP($B4132,Sheet1!A:E,4,FALSE)</f>
        <v>B</v>
      </c>
      <c r="M4132">
        <v>-73.740083499999997</v>
      </c>
      <c r="N4132">
        <v>40.730808400000001</v>
      </c>
      <c r="O4132" s="13">
        <f>VLOOKUP($B4132,Sheet2!A:F,6,FALSE)</f>
        <v>12.93650516030174</v>
      </c>
      <c r="P4132" s="1">
        <v>55800</v>
      </c>
      <c r="Q4132" s="3">
        <v>6.7500000000000004E-2</v>
      </c>
      <c r="R4132">
        <v>30</v>
      </c>
      <c r="S4132" s="1">
        <v>223200</v>
      </c>
      <c r="T4132" s="1">
        <v>1447.67</v>
      </c>
      <c r="U4132" s="1">
        <v>283.31</v>
      </c>
      <c r="V4132" s="1">
        <v>58.13</v>
      </c>
      <c r="W4132" s="4">
        <v>375</v>
      </c>
      <c r="X4132" s="1">
        <v>2164.11</v>
      </c>
      <c r="Y4132">
        <v>4</v>
      </c>
      <c r="Z4132">
        <v>18</v>
      </c>
      <c r="AA4132" t="str">
        <f>VLOOKUP($B4132,Sheet1!A:E,5,FALSE)</f>
        <v>Suburban charm and family-oriented community.</v>
      </c>
    </row>
    <row r="4133" spans="1:27" x14ac:dyDescent="0.2">
      <c r="A4133">
        <v>4346</v>
      </c>
      <c r="B4133" t="s">
        <v>5092</v>
      </c>
      <c r="C4133" t="s">
        <v>52</v>
      </c>
      <c r="D4133" s="1">
        <v>2495000</v>
      </c>
      <c r="E4133">
        <v>3</v>
      </c>
      <c r="F4133">
        <v>3</v>
      </c>
      <c r="G4133" s="2">
        <v>2500</v>
      </c>
      <c r="H4133" t="s">
        <v>69</v>
      </c>
      <c r="I4133" t="s">
        <v>28</v>
      </c>
      <c r="J4133" s="5">
        <v>10028</v>
      </c>
      <c r="K4133" s="8" t="str">
        <f>VLOOKUP($B4133,Sheet1!A:E,3,FALSE)</f>
        <v>Upper East Side</v>
      </c>
      <c r="L4133" s="8" t="str">
        <f>VLOOKUP($B4133,Sheet1!A:E,4,FALSE)</f>
        <v>A</v>
      </c>
      <c r="M4133">
        <v>-73.945786699999999</v>
      </c>
      <c r="N4133">
        <v>40.775138300000002</v>
      </c>
      <c r="O4133" s="13">
        <f>VLOOKUP($B4133,Sheet2!A:F,6,FALSE)</f>
        <v>2.7612430149539851</v>
      </c>
      <c r="P4133" s="1">
        <v>499000</v>
      </c>
      <c r="Q4133" s="3">
        <v>6.7500000000000004E-2</v>
      </c>
      <c r="R4133">
        <v>30</v>
      </c>
      <c r="S4133" s="1">
        <v>1996000</v>
      </c>
      <c r="T4133" s="1">
        <v>12946.02</v>
      </c>
      <c r="U4133" s="1">
        <v>2533.5500000000002</v>
      </c>
      <c r="V4133" s="1">
        <v>519.79</v>
      </c>
      <c r="W4133" s="4">
        <v>600</v>
      </c>
      <c r="X4133" s="1">
        <v>16599.36</v>
      </c>
      <c r="Y4133">
        <v>6</v>
      </c>
      <c r="Z4133">
        <v>13</v>
      </c>
      <c r="AA4133" t="str">
        <f>VLOOKUP($B4133,Sheet1!A:E,5,FALSE)</f>
        <v>Posh neighborhood, private schools, expensive supermarkets, iconic museums. </v>
      </c>
    </row>
    <row r="4134" spans="1:27" x14ac:dyDescent="0.2">
      <c r="A4134">
        <v>4347</v>
      </c>
      <c r="B4134" t="s">
        <v>5093</v>
      </c>
      <c r="C4134" t="s">
        <v>87</v>
      </c>
      <c r="D4134" s="1">
        <v>19995000</v>
      </c>
      <c r="E4134">
        <v>7</v>
      </c>
      <c r="F4134">
        <v>8</v>
      </c>
      <c r="G4134" s="2">
        <v>8900</v>
      </c>
      <c r="H4134" t="s">
        <v>47</v>
      </c>
      <c r="I4134" t="s">
        <v>28</v>
      </c>
      <c r="J4134" s="5">
        <v>10010</v>
      </c>
      <c r="K4134" s="8" t="str">
        <f>VLOOKUP($B4134,Sheet1!A:E,3,FALSE)</f>
        <v>Gramercy Park</v>
      </c>
      <c r="L4134" s="8" t="str">
        <f>VLOOKUP($B4134,Sheet1!A:E,4,FALSE)</f>
        <v>A</v>
      </c>
      <c r="M4134">
        <v>-73.987989099999993</v>
      </c>
      <c r="N4134">
        <v>40.739774699999998</v>
      </c>
      <c r="O4134" s="13">
        <f>VLOOKUP($B4134,Sheet2!A:F,6,FALSE)</f>
        <v>0.63825418555594449</v>
      </c>
      <c r="P4134" s="1">
        <v>3999000</v>
      </c>
      <c r="Q4134" s="3">
        <v>6.7500000000000004E-2</v>
      </c>
      <c r="R4134">
        <v>30</v>
      </c>
      <c r="S4134" s="1">
        <v>15996000</v>
      </c>
      <c r="T4134" s="1">
        <v>103749.75</v>
      </c>
      <c r="U4134" s="1">
        <v>20303.919999999998</v>
      </c>
      <c r="V4134" s="1">
        <v>4165.63</v>
      </c>
      <c r="W4134" s="4">
        <v>550</v>
      </c>
      <c r="X4134" s="1">
        <v>128769.3</v>
      </c>
      <c r="Y4134">
        <v>14</v>
      </c>
      <c r="Z4134">
        <v>22</v>
      </c>
      <c r="AA4134" t="str">
        <f>VLOOKUP($B4134,Sheet1!A:E,5,FALSE)</f>
        <v>East 18th to East 22nd street, private 2 acre park for residents only, Town houses with Backyards.</v>
      </c>
    </row>
    <row r="4135" spans="1:27" x14ac:dyDescent="0.2">
      <c r="A4135">
        <v>4348</v>
      </c>
      <c r="B4135" t="s">
        <v>5094</v>
      </c>
      <c r="C4135" t="s">
        <v>52</v>
      </c>
      <c r="D4135" s="1">
        <v>595000</v>
      </c>
      <c r="E4135">
        <v>2</v>
      </c>
      <c r="F4135">
        <v>2</v>
      </c>
      <c r="G4135" s="2">
        <v>1075</v>
      </c>
      <c r="H4135" t="s">
        <v>81</v>
      </c>
      <c r="I4135" t="s">
        <v>65</v>
      </c>
      <c r="J4135" s="5">
        <v>11372</v>
      </c>
      <c r="K4135" s="8" t="str">
        <f>VLOOKUP($B4135,Sheet1!A:E,3,FALSE)</f>
        <v>High Bridge</v>
      </c>
      <c r="L4135" s="8" t="str">
        <f>VLOOKUP($B4135,Sheet1!A:E,4,FALSE)</f>
        <v>C</v>
      </c>
      <c r="M4135">
        <v>-73.883485100000001</v>
      </c>
      <c r="N4135">
        <v>40.748764700000002</v>
      </c>
      <c r="O4135" s="13">
        <f>VLOOKUP($B4135,Sheet2!A:F,6,FALSE)</f>
        <v>5.3496806200656142</v>
      </c>
      <c r="P4135" s="1">
        <v>119000</v>
      </c>
      <c r="Q4135" s="3">
        <v>6.7500000000000004E-2</v>
      </c>
      <c r="R4135">
        <v>30</v>
      </c>
      <c r="S4135" s="1">
        <v>476000</v>
      </c>
      <c r="T4135" s="1">
        <v>3087.33</v>
      </c>
      <c r="U4135" s="1">
        <v>604.19000000000005</v>
      </c>
      <c r="V4135" s="1">
        <v>123.96</v>
      </c>
      <c r="W4135" s="4">
        <v>205</v>
      </c>
      <c r="X4135" s="1">
        <v>4020.48</v>
      </c>
      <c r="Y4135">
        <v>4</v>
      </c>
      <c r="Z4135">
        <v>7</v>
      </c>
      <c r="AA4135" t="str">
        <f>VLOOKUP($B4135,Sheet1!A:E,5,FALSE)</f>
        <v> High Bridge connecting Manhattan &amp; Bronx, near Yankee Stadium. High poverty rates.</v>
      </c>
    </row>
    <row r="4136" spans="1:27" x14ac:dyDescent="0.2">
      <c r="A4136">
        <v>4349</v>
      </c>
      <c r="B4136" t="s">
        <v>5095</v>
      </c>
      <c r="C4136" t="s">
        <v>87</v>
      </c>
      <c r="D4136" s="1">
        <v>850000</v>
      </c>
      <c r="E4136">
        <v>3</v>
      </c>
      <c r="F4136">
        <v>2</v>
      </c>
      <c r="G4136" s="2">
        <v>1696</v>
      </c>
      <c r="H4136" t="s">
        <v>172</v>
      </c>
      <c r="I4136" t="s">
        <v>36</v>
      </c>
      <c r="J4136" s="5">
        <v>10305</v>
      </c>
      <c r="K4136" s="8" t="str">
        <f>VLOOKUP($B4136,Sheet1!A:E,3,FALSE)</f>
        <v>Richmond County</v>
      </c>
      <c r="L4136" s="8" t="str">
        <f>VLOOKUP($B4136,Sheet1!A:E,4,FALSE)</f>
        <v>B</v>
      </c>
      <c r="M4136">
        <v>-74.094436099999996</v>
      </c>
      <c r="N4136">
        <v>40.587071600000002</v>
      </c>
      <c r="O4136" s="13">
        <f>VLOOKUP($B4136,Sheet2!A:F,6,FALSE)</f>
        <v>12.5444786759751</v>
      </c>
      <c r="P4136" s="1">
        <v>170000</v>
      </c>
      <c r="Q4136" s="3">
        <v>6.7500000000000004E-2</v>
      </c>
      <c r="R4136">
        <v>30</v>
      </c>
      <c r="S4136" s="1">
        <v>680000</v>
      </c>
      <c r="T4136" s="1">
        <v>4410.47</v>
      </c>
      <c r="U4136" s="1">
        <v>863.13</v>
      </c>
      <c r="V4136" s="1">
        <v>177.08</v>
      </c>
      <c r="W4136" s="4">
        <v>160</v>
      </c>
      <c r="X4136" s="1">
        <v>5610.68</v>
      </c>
      <c r="Y4136">
        <v>6</v>
      </c>
      <c r="Z4136">
        <v>11</v>
      </c>
      <c r="AA4136" t="str">
        <f>VLOOKUP($B4136,Sheet1!A:E,5,FALSE)</f>
        <v>Northern Staten Island</v>
      </c>
    </row>
    <row r="4137" spans="1:27" x14ac:dyDescent="0.2">
      <c r="A4137">
        <v>4350</v>
      </c>
      <c r="B4137" t="s">
        <v>5096</v>
      </c>
      <c r="C4137" t="s">
        <v>34</v>
      </c>
      <c r="D4137" s="1">
        <v>849990</v>
      </c>
      <c r="E4137">
        <v>5</v>
      </c>
      <c r="F4137">
        <v>3</v>
      </c>
      <c r="G4137" s="2">
        <v>2184</v>
      </c>
      <c r="H4137" t="s">
        <v>5097</v>
      </c>
      <c r="I4137" t="s">
        <v>65</v>
      </c>
      <c r="J4137" s="5">
        <v>11436</v>
      </c>
      <c r="K4137" s="8" t="str">
        <f>VLOOKUP($B4137,Sheet1!A:E,3,FALSE)</f>
        <v>Jamaica</v>
      </c>
      <c r="L4137" s="8" t="str">
        <f>VLOOKUP($B4137,Sheet1!A:E,4,FALSE)</f>
        <v>C</v>
      </c>
      <c r="M4137">
        <v>-73.797889400000003</v>
      </c>
      <c r="N4137">
        <v>40.684154100000001</v>
      </c>
      <c r="O4137" s="13">
        <f>VLOOKUP($B4137,Sheet2!A:F,6,FALSE)</f>
        <v>10.81006644573284</v>
      </c>
      <c r="P4137" s="1">
        <v>169998</v>
      </c>
      <c r="Q4137" s="3">
        <v>6.7500000000000004E-2</v>
      </c>
      <c r="R4137">
        <v>30</v>
      </c>
      <c r="S4137" s="1">
        <v>679992</v>
      </c>
      <c r="T4137" s="1">
        <v>4410.42</v>
      </c>
      <c r="U4137" s="1">
        <v>863.12</v>
      </c>
      <c r="V4137" s="1">
        <v>177.08</v>
      </c>
      <c r="W4137" s="4">
        <v>1000</v>
      </c>
      <c r="X4137" s="1">
        <v>6450.62</v>
      </c>
      <c r="Y4137">
        <v>10</v>
      </c>
      <c r="Z4137">
        <v>11</v>
      </c>
      <c r="AA4137" t="str">
        <f>VLOOKUP($B4137,Sheet1!A:E,5,FALSE)</f>
        <v>Sectioned into 3 sub-neighborhoods, estates in the north east, west shopping areas, and South high crime area.</v>
      </c>
    </row>
    <row r="4138" spans="1:27" x14ac:dyDescent="0.2">
      <c r="A4138">
        <v>4351</v>
      </c>
      <c r="B4138" t="s">
        <v>5098</v>
      </c>
      <c r="C4138" t="s">
        <v>41</v>
      </c>
      <c r="D4138" s="1">
        <v>799000</v>
      </c>
      <c r="E4138">
        <v>3</v>
      </c>
      <c r="F4138">
        <v>2</v>
      </c>
      <c r="G4138" s="2">
        <v>1184</v>
      </c>
      <c r="H4138" t="s">
        <v>113</v>
      </c>
      <c r="I4138" t="s">
        <v>65</v>
      </c>
      <c r="J4138" s="5">
        <v>11356</v>
      </c>
      <c r="K4138" s="8" t="str">
        <f>VLOOKUP($B4138,Sheet1!A:E,3,FALSE)</f>
        <v>College Point</v>
      </c>
      <c r="L4138" s="8" t="str">
        <f>VLOOKUP($B4138,Sheet1!A:E,4,FALSE)</f>
        <v>B</v>
      </c>
      <c r="M4138">
        <v>-73.8422755</v>
      </c>
      <c r="N4138">
        <v>40.786579400000001</v>
      </c>
      <c r="O4138" s="13">
        <f>VLOOKUP($B4138,Sheet2!A:F,6,FALSE)</f>
        <v>7.9492818758083974</v>
      </c>
      <c r="P4138" s="1">
        <v>159800</v>
      </c>
      <c r="Q4138" s="3">
        <v>6.7500000000000004E-2</v>
      </c>
      <c r="R4138">
        <v>30</v>
      </c>
      <c r="S4138" s="1">
        <v>639200</v>
      </c>
      <c r="T4138" s="1">
        <v>4145.84</v>
      </c>
      <c r="U4138" s="1">
        <v>811.34</v>
      </c>
      <c r="V4138" s="1">
        <v>166.46</v>
      </c>
      <c r="W4138" s="4">
        <v>550</v>
      </c>
      <c r="X4138" s="1">
        <v>5673.64</v>
      </c>
      <c r="Y4138">
        <v>6</v>
      </c>
      <c r="Z4138">
        <v>7</v>
      </c>
      <c r="AA4138" t="str">
        <f>VLOOKUP($B4138,Sheet1!A:E,5,FALSE)</f>
        <v>Large residential areas and proximity to Flushing Meadows-Corona Park.</v>
      </c>
    </row>
    <row r="4139" spans="1:27" x14ac:dyDescent="0.2">
      <c r="A4139">
        <v>4352</v>
      </c>
      <c r="B4139" t="s">
        <v>5099</v>
      </c>
      <c r="C4139" t="s">
        <v>52</v>
      </c>
      <c r="D4139" s="1">
        <v>550000</v>
      </c>
      <c r="E4139">
        <v>1</v>
      </c>
      <c r="F4139">
        <v>1</v>
      </c>
      <c r="G4139" s="2">
        <v>2184</v>
      </c>
      <c r="H4139" t="s">
        <v>47</v>
      </c>
      <c r="I4139" t="s">
        <v>28</v>
      </c>
      <c r="J4139" s="5">
        <v>10021</v>
      </c>
      <c r="K4139" s="8" t="str">
        <f>VLOOKUP($B4139,Sheet1!A:E,3,FALSE)</f>
        <v>Upper East Side</v>
      </c>
      <c r="L4139" s="8" t="str">
        <f>VLOOKUP($B4139,Sheet1!A:E,4,FALSE)</f>
        <v>A</v>
      </c>
      <c r="M4139">
        <v>-73.958074800000006</v>
      </c>
      <c r="N4139">
        <v>40.770660499999998</v>
      </c>
      <c r="O4139" s="13">
        <f>VLOOKUP($B4139,Sheet2!A:F,6,FALSE)</f>
        <v>2.0812404193263738</v>
      </c>
      <c r="P4139" s="1">
        <v>110000</v>
      </c>
      <c r="Q4139" s="3">
        <v>6.7500000000000004E-2</v>
      </c>
      <c r="R4139">
        <v>30</v>
      </c>
      <c r="S4139" s="1">
        <v>440000</v>
      </c>
      <c r="T4139" s="1">
        <v>2853.83</v>
      </c>
      <c r="U4139" s="1">
        <v>558.5</v>
      </c>
      <c r="V4139" s="1">
        <v>114.58</v>
      </c>
      <c r="W4139" s="4">
        <v>600</v>
      </c>
      <c r="X4139" s="1">
        <v>4126.91</v>
      </c>
      <c r="Y4139">
        <v>2</v>
      </c>
      <c r="Z4139">
        <v>18</v>
      </c>
      <c r="AA4139" t="str">
        <f>VLOOKUP($B4139,Sheet1!A:E,5,FALSE)</f>
        <v>Posh neighborhood, private schools, expensive supermarkets, iconic museums. </v>
      </c>
    </row>
    <row r="4140" spans="1:27" x14ac:dyDescent="0.2">
      <c r="A4140">
        <v>4353</v>
      </c>
      <c r="B4140" t="s">
        <v>5100</v>
      </c>
      <c r="C4140" t="s">
        <v>87</v>
      </c>
      <c r="D4140" s="1">
        <v>3200000</v>
      </c>
      <c r="E4140">
        <v>3</v>
      </c>
      <c r="F4140">
        <v>2.5</v>
      </c>
      <c r="G4140" s="2">
        <v>17000</v>
      </c>
      <c r="H4140" t="s">
        <v>5101</v>
      </c>
      <c r="I4140" t="s">
        <v>36</v>
      </c>
      <c r="J4140" s="5">
        <v>10301</v>
      </c>
      <c r="K4140" s="8" t="str">
        <f>VLOOKUP($B4140,Sheet1!A:E,3,FALSE)</f>
        <v>Richmond County</v>
      </c>
      <c r="L4140" s="8" t="str">
        <f>VLOOKUP($B4140,Sheet1!A:E,4,FALSE)</f>
        <v>B</v>
      </c>
      <c r="M4140">
        <v>-74.0800239</v>
      </c>
      <c r="N4140">
        <v>40.640822999999997</v>
      </c>
      <c r="O4140" s="13">
        <f>VLOOKUP($B4140,Sheet2!A:F,6,FALSE)</f>
        <v>8.9561047924774186</v>
      </c>
      <c r="P4140" s="1">
        <v>640000</v>
      </c>
      <c r="Q4140" s="3">
        <v>6.7500000000000004E-2</v>
      </c>
      <c r="R4140">
        <v>30</v>
      </c>
      <c r="S4140" s="1">
        <v>2560000</v>
      </c>
      <c r="T4140" s="1">
        <v>16604.11</v>
      </c>
      <c r="U4140" s="1">
        <v>3249.44</v>
      </c>
      <c r="V4140" s="1">
        <v>666.67</v>
      </c>
      <c r="W4140" s="4">
        <v>3000</v>
      </c>
      <c r="X4140" s="1">
        <v>23520.22</v>
      </c>
      <c r="Y4140">
        <v>6</v>
      </c>
      <c r="Z4140">
        <v>94</v>
      </c>
      <c r="AA4140" t="str">
        <f>VLOOKUP($B4140,Sheet1!A:E,5,FALSE)</f>
        <v>Northern Staten Island</v>
      </c>
    </row>
    <row r="4141" spans="1:27" x14ac:dyDescent="0.2">
      <c r="A4141">
        <v>4354</v>
      </c>
      <c r="B4141" t="s">
        <v>5102</v>
      </c>
      <c r="C4141" t="s">
        <v>52</v>
      </c>
      <c r="D4141" s="1">
        <v>639000</v>
      </c>
      <c r="E4141">
        <v>3</v>
      </c>
      <c r="F4141">
        <v>1</v>
      </c>
      <c r="G4141" s="2">
        <v>1100</v>
      </c>
      <c r="H4141" t="s">
        <v>5103</v>
      </c>
      <c r="I4141" t="s">
        <v>65</v>
      </c>
      <c r="J4141" s="5">
        <v>11377</v>
      </c>
      <c r="K4141" s="8" t="str">
        <f>VLOOKUP($B4141,Sheet1!A:E,3,FALSE)</f>
        <v>Woodside</v>
      </c>
      <c r="L4141" s="8" t="str">
        <f>VLOOKUP($B4141,Sheet1!A:E,4,FALSE)</f>
        <v>B</v>
      </c>
      <c r="M4141">
        <v>-73.904916099999994</v>
      </c>
      <c r="N4141">
        <v>40.758694400000003</v>
      </c>
      <c r="O4141" s="13">
        <f>VLOOKUP($B4141,Sheet2!A:F,6,FALSE)</f>
        <v>4.2793520565707448</v>
      </c>
      <c r="P4141" s="1">
        <v>127800</v>
      </c>
      <c r="Q4141" s="3">
        <v>6.7500000000000004E-2</v>
      </c>
      <c r="R4141">
        <v>30</v>
      </c>
      <c r="S4141" s="1">
        <v>511200</v>
      </c>
      <c r="T4141" s="1">
        <v>3315.63</v>
      </c>
      <c r="U4141" s="1">
        <v>648.87</v>
      </c>
      <c r="V4141" s="1">
        <v>133.13</v>
      </c>
      <c r="W4141" s="4">
        <v>1700</v>
      </c>
      <c r="X4141" s="1">
        <v>5797.63</v>
      </c>
      <c r="Y4141">
        <v>6</v>
      </c>
      <c r="Z4141">
        <v>9</v>
      </c>
      <c r="AA4141" t="str">
        <f>VLOOKUP($B4141,Sheet1!A:E,5,FALSE)</f>
        <v>Sigificant immigrant communities, international dining options, connected with subway and bus lines.</v>
      </c>
    </row>
    <row r="4142" spans="1:27" x14ac:dyDescent="0.2">
      <c r="A4142">
        <v>4356</v>
      </c>
      <c r="B4142" t="s">
        <v>5104</v>
      </c>
      <c r="C4142" t="s">
        <v>34</v>
      </c>
      <c r="D4142" s="1">
        <v>2199999</v>
      </c>
      <c r="E4142">
        <v>4</v>
      </c>
      <c r="F4142">
        <v>2</v>
      </c>
      <c r="G4142" s="2">
        <v>2848</v>
      </c>
      <c r="H4142" t="s">
        <v>369</v>
      </c>
      <c r="I4142" t="s">
        <v>36</v>
      </c>
      <c r="J4142" s="5">
        <v>10306</v>
      </c>
      <c r="K4142" s="8" t="str">
        <f>VLOOKUP($B4142,Sheet1!A:E,3,FALSE)</f>
        <v>Great Kills</v>
      </c>
      <c r="L4142" s="8" t="str">
        <f>VLOOKUP($B4142,Sheet1!A:E,4,FALSE)</f>
        <v>B</v>
      </c>
      <c r="M4142">
        <v>-74.140121800000003</v>
      </c>
      <c r="N4142">
        <v>40.572765799999999</v>
      </c>
      <c r="O4142" s="13">
        <f>VLOOKUP($B4142,Sheet2!A:F,6,FALSE)</f>
        <v>14.61654482570084</v>
      </c>
      <c r="P4142" s="1">
        <v>439999.8</v>
      </c>
      <c r="Q4142" s="3">
        <v>6.7500000000000004E-2</v>
      </c>
      <c r="R4142">
        <v>30</v>
      </c>
      <c r="S4142" s="1">
        <v>1759999.2</v>
      </c>
      <c r="T4142" s="1">
        <v>11415.32</v>
      </c>
      <c r="U4142" s="1">
        <v>2233.9899999999998</v>
      </c>
      <c r="V4142" s="1">
        <v>458.33</v>
      </c>
      <c r="W4142" s="4">
        <v>600</v>
      </c>
      <c r="X4142" s="1">
        <v>14707.64</v>
      </c>
      <c r="Y4142">
        <v>8</v>
      </c>
      <c r="Z4142">
        <v>18</v>
      </c>
      <c r="AA4142" t="str">
        <f>VLOOKUP($B4142,Sheet1!A:E,5,FALSE)</f>
        <v>Southern Staten Island, Suburban feel, waterfront community, Great Kills Park, named after Duth word of "Great creeks"</v>
      </c>
    </row>
    <row r="4143" spans="1:27" x14ac:dyDescent="0.2">
      <c r="A4143">
        <v>4357</v>
      </c>
      <c r="B4143" t="s">
        <v>5105</v>
      </c>
      <c r="C4143" t="s">
        <v>87</v>
      </c>
      <c r="D4143" s="1">
        <v>950000</v>
      </c>
      <c r="E4143">
        <v>9</v>
      </c>
      <c r="F4143">
        <v>7</v>
      </c>
      <c r="G4143" s="2">
        <v>3316</v>
      </c>
      <c r="H4143" t="s">
        <v>5106</v>
      </c>
      <c r="I4143" t="s">
        <v>54</v>
      </c>
      <c r="J4143" s="5">
        <v>10457</v>
      </c>
      <c r="K4143" s="8" t="str">
        <f>VLOOKUP($B4143,Sheet1!A:E,3,FALSE)</f>
        <v>Belmont</v>
      </c>
      <c r="L4143" s="8" t="str">
        <f>VLOOKUP($B4143,Sheet1!A:E,4,FALSE)</f>
        <v>C</v>
      </c>
      <c r="M4143">
        <v>-73.894439700000007</v>
      </c>
      <c r="N4143">
        <v>40.851264299999997</v>
      </c>
      <c r="O4143" s="13">
        <f>VLOOKUP($B4143,Sheet2!A:F,6,FALSE)</f>
        <v>8.5286119078277984</v>
      </c>
      <c r="P4143" s="1">
        <v>190000</v>
      </c>
      <c r="Q4143" s="3">
        <v>6.7500000000000004E-2</v>
      </c>
      <c r="R4143">
        <v>30</v>
      </c>
      <c r="S4143" s="1">
        <v>760000</v>
      </c>
      <c r="T4143" s="1">
        <v>4929.3500000000004</v>
      </c>
      <c r="U4143" s="1">
        <v>964.68</v>
      </c>
      <c r="V4143" s="1">
        <v>197.92</v>
      </c>
      <c r="W4143" s="4">
        <v>375</v>
      </c>
      <c r="X4143" s="1">
        <v>6466.94</v>
      </c>
      <c r="Y4143">
        <v>18</v>
      </c>
      <c r="Z4143">
        <v>9</v>
      </c>
      <c r="AA4143" t="str">
        <f>VLOOKUP($B4143,Sheet1!A:E,5,FALSE)</f>
        <v>Arthur Avenue, the original Little Italy in the bronx. Still many Italian American eateries and markets.</v>
      </c>
    </row>
    <row r="4144" spans="1:27" x14ac:dyDescent="0.2">
      <c r="A4144">
        <v>4359</v>
      </c>
      <c r="B4144" t="s">
        <v>5107</v>
      </c>
      <c r="C4144" t="s">
        <v>52</v>
      </c>
      <c r="D4144" s="1">
        <v>1099500</v>
      </c>
      <c r="E4144">
        <v>2</v>
      </c>
      <c r="F4144">
        <v>1</v>
      </c>
      <c r="G4144" s="2">
        <v>2184</v>
      </c>
      <c r="H4144" t="s">
        <v>39</v>
      </c>
      <c r="I4144" t="s">
        <v>28</v>
      </c>
      <c r="J4144" s="5">
        <v>10014</v>
      </c>
      <c r="K4144" s="8" t="str">
        <f>VLOOKUP($B4144,Sheet1!A:E,3,FALSE)</f>
        <v>Greenwich Village</v>
      </c>
      <c r="L4144" s="8" t="str">
        <f>VLOOKUP($B4144,Sheet1!A:E,4,FALSE)</f>
        <v>A</v>
      </c>
      <c r="M4144">
        <v>-74.009149699999995</v>
      </c>
      <c r="N4144">
        <v>40.731825999999998</v>
      </c>
      <c r="O4144" s="13">
        <f>VLOOKUP($B4144,Sheet2!A:F,6,FALSE)</f>
        <v>1.7101617664764579</v>
      </c>
      <c r="P4144" s="1">
        <v>219900</v>
      </c>
      <c r="Q4144" s="3">
        <v>6.7500000000000004E-2</v>
      </c>
      <c r="R4144">
        <v>30</v>
      </c>
      <c r="S4144" s="1">
        <v>879600</v>
      </c>
      <c r="T4144" s="1">
        <v>5705.07</v>
      </c>
      <c r="U4144" s="1">
        <v>1116.49</v>
      </c>
      <c r="V4144" s="1">
        <v>229.06</v>
      </c>
      <c r="W4144" s="4">
        <v>600</v>
      </c>
      <c r="X4144" s="1">
        <v>7650.62</v>
      </c>
      <c r="Y4144">
        <v>4</v>
      </c>
      <c r="Z4144">
        <v>18</v>
      </c>
      <c r="AA4144" t="str">
        <f>VLOOKUP($B4144,Sheet1!A:E,5,FALSE)</f>
        <v>Manhattan, Washington Square Park, where NYU Campus is.</v>
      </c>
    </row>
    <row r="4145" spans="1:27" x14ac:dyDescent="0.2">
      <c r="A4145">
        <v>4360</v>
      </c>
      <c r="B4145" t="s">
        <v>5108</v>
      </c>
      <c r="C4145" t="s">
        <v>52</v>
      </c>
      <c r="D4145" s="1">
        <v>2495000</v>
      </c>
      <c r="E4145">
        <v>2</v>
      </c>
      <c r="F4145">
        <v>2</v>
      </c>
      <c r="G4145" s="2">
        <v>2184</v>
      </c>
      <c r="H4145" t="s">
        <v>123</v>
      </c>
      <c r="I4145" t="s">
        <v>28</v>
      </c>
      <c r="J4145" s="5">
        <v>10003</v>
      </c>
      <c r="K4145" s="8" t="str">
        <f>VLOOKUP($B4145,Sheet1!A:E,3,FALSE)</f>
        <v>East Village</v>
      </c>
      <c r="L4145" s="8" t="str">
        <f>VLOOKUP($B4145,Sheet1!A:E,4,FALSE)</f>
        <v>B+</v>
      </c>
      <c r="M4145">
        <v>-73.994615100000004</v>
      </c>
      <c r="N4145">
        <v>40.734217000000001</v>
      </c>
      <c r="O4145" s="13">
        <f>VLOOKUP($B4145,Sheet2!A:F,6,FALSE)</f>
        <v>1.116874947255774</v>
      </c>
      <c r="P4145" s="1">
        <v>499000</v>
      </c>
      <c r="Q4145" s="3">
        <v>6.7500000000000004E-2</v>
      </c>
      <c r="R4145">
        <v>30</v>
      </c>
      <c r="S4145" s="1">
        <v>1996000</v>
      </c>
      <c r="T4145" s="1">
        <v>12946.02</v>
      </c>
      <c r="U4145" s="1">
        <v>2533.5500000000002</v>
      </c>
      <c r="V4145" s="1">
        <v>519.79</v>
      </c>
      <c r="W4145" s="4">
        <v>375</v>
      </c>
      <c r="X4145" s="1">
        <v>16374.36</v>
      </c>
      <c r="Y4145">
        <v>4</v>
      </c>
      <c r="Z4145">
        <v>14</v>
      </c>
      <c r="AA4145" t="str">
        <f>VLOOKUP($B4145,Sheet1!A:E,5,FALSE)</f>
        <v>Lower Manhattan. Vibrant culture, "counter-culture history", St. Mark's Place. Tompkins Square Park, numerous bars clubs and music halls.</v>
      </c>
    </row>
    <row r="4146" spans="1:27" x14ac:dyDescent="0.2">
      <c r="A4146">
        <v>4361</v>
      </c>
      <c r="B4146" t="s">
        <v>5109</v>
      </c>
      <c r="C4146" t="s">
        <v>34</v>
      </c>
      <c r="D4146" s="1">
        <v>1500000</v>
      </c>
      <c r="E4146">
        <v>3</v>
      </c>
      <c r="F4146">
        <v>1</v>
      </c>
      <c r="G4146" s="2">
        <v>2184</v>
      </c>
      <c r="H4146" t="s">
        <v>81</v>
      </c>
      <c r="I4146" t="s">
        <v>65</v>
      </c>
      <c r="J4146" s="5">
        <v>11378</v>
      </c>
      <c r="K4146" s="8" t="str">
        <f>VLOOKUP($B4146,Sheet1!A:E,3,FALSE)</f>
        <v>Maspeth</v>
      </c>
      <c r="L4146" s="8" t="str">
        <f>VLOOKUP($B4146,Sheet1!A:E,4,FALSE)</f>
        <v>B</v>
      </c>
      <c r="M4146">
        <v>-73.893691799999999</v>
      </c>
      <c r="N4146">
        <v>40.722037700000001</v>
      </c>
      <c r="O4146" s="13">
        <f>VLOOKUP($B4146,Sheet2!A:F,6,FALSE)</f>
        <v>5.157404073148931</v>
      </c>
      <c r="P4146" s="1">
        <v>300000</v>
      </c>
      <c r="Q4146" s="3">
        <v>6.7500000000000004E-2</v>
      </c>
      <c r="R4146">
        <v>30</v>
      </c>
      <c r="S4146" s="1">
        <v>1200000</v>
      </c>
      <c r="T4146" s="1">
        <v>7783.18</v>
      </c>
      <c r="U4146" s="1">
        <v>1523.18</v>
      </c>
      <c r="V4146" s="1">
        <v>312.5</v>
      </c>
      <c r="W4146" s="4">
        <v>205</v>
      </c>
      <c r="X4146" s="1">
        <v>9823.85</v>
      </c>
      <c r="Y4146">
        <v>6</v>
      </c>
      <c r="Z4146">
        <v>18</v>
      </c>
      <c r="AA4146" t="str">
        <f>VLOOKUP($B4146,Sheet1!A:E,5,FALSE)</f>
        <v>Residential neighborhoods and industrial roots.</v>
      </c>
    </row>
    <row r="4147" spans="1:27" x14ac:dyDescent="0.2">
      <c r="A4147">
        <v>4362</v>
      </c>
      <c r="B4147" t="s">
        <v>5110</v>
      </c>
      <c r="C4147" t="s">
        <v>26</v>
      </c>
      <c r="D4147" s="1">
        <v>720000</v>
      </c>
      <c r="E4147">
        <v>2</v>
      </c>
      <c r="F4147">
        <v>1</v>
      </c>
      <c r="G4147">
        <v>970</v>
      </c>
      <c r="H4147" t="s">
        <v>125</v>
      </c>
      <c r="I4147" t="s">
        <v>65</v>
      </c>
      <c r="J4147" s="5">
        <v>11377</v>
      </c>
      <c r="K4147" s="8" t="str">
        <f>VLOOKUP($B4147,Sheet1!A:E,3,FALSE)</f>
        <v>Woodside</v>
      </c>
      <c r="L4147" s="8" t="str">
        <f>VLOOKUP($B4147,Sheet1!A:E,4,FALSE)</f>
        <v>B</v>
      </c>
      <c r="M4147">
        <v>-73.902111199999993</v>
      </c>
      <c r="N4147">
        <v>40.747237400000003</v>
      </c>
      <c r="O4147" s="13">
        <f>VLOOKUP($B4147,Sheet2!A:F,6,FALSE)</f>
        <v>4.3736482417427389</v>
      </c>
      <c r="P4147" s="1">
        <v>144000</v>
      </c>
      <c r="Q4147" s="3">
        <v>6.7500000000000004E-2</v>
      </c>
      <c r="R4147">
        <v>30</v>
      </c>
      <c r="S4147" s="1">
        <v>576000</v>
      </c>
      <c r="T4147" s="1">
        <v>3735.93</v>
      </c>
      <c r="U4147" s="1">
        <v>731.12</v>
      </c>
      <c r="V4147" s="1">
        <v>150</v>
      </c>
      <c r="W4147" s="4">
        <v>205</v>
      </c>
      <c r="X4147" s="1">
        <v>4822.05</v>
      </c>
      <c r="Y4147">
        <v>4</v>
      </c>
      <c r="Z4147">
        <v>8</v>
      </c>
      <c r="AA4147" t="str">
        <f>VLOOKUP($B4147,Sheet1!A:E,5,FALSE)</f>
        <v>Sigificant immigrant communities, international dining options, connected with subway and bus lines.</v>
      </c>
    </row>
    <row r="4148" spans="1:27" x14ac:dyDescent="0.2">
      <c r="A4148">
        <v>4363</v>
      </c>
      <c r="B4148" t="s">
        <v>5111</v>
      </c>
      <c r="C4148" t="s">
        <v>26</v>
      </c>
      <c r="D4148" s="1">
        <v>4780000</v>
      </c>
      <c r="E4148">
        <v>2</v>
      </c>
      <c r="F4148">
        <v>2</v>
      </c>
      <c r="G4148" s="2">
        <v>1882</v>
      </c>
      <c r="H4148" t="s">
        <v>69</v>
      </c>
      <c r="I4148" t="s">
        <v>28</v>
      </c>
      <c r="J4148" s="5">
        <v>10018</v>
      </c>
      <c r="K4148" s="8" t="str">
        <f>VLOOKUP($B4148,Sheet1!A:E,3,FALSE)</f>
        <v>Chelsea</v>
      </c>
      <c r="L4148" s="8" t="str">
        <f>VLOOKUP($B4148,Sheet1!A:E,4,FALSE)</f>
        <v>A</v>
      </c>
      <c r="M4148">
        <v>-73.982985999999997</v>
      </c>
      <c r="N4148">
        <v>40.752443999999997</v>
      </c>
      <c r="O4148" s="13">
        <f>VLOOKUP($B4148,Sheet2!A:F,6,FALSE)</f>
        <v>0.28117219630151552</v>
      </c>
      <c r="P4148" s="1">
        <v>956000</v>
      </c>
      <c r="Q4148" s="3">
        <v>6.7500000000000004E-2</v>
      </c>
      <c r="R4148">
        <v>30</v>
      </c>
      <c r="S4148" s="1">
        <v>3824000</v>
      </c>
      <c r="T4148" s="1">
        <v>24802.39</v>
      </c>
      <c r="U4148" s="1">
        <v>4853.8500000000004</v>
      </c>
      <c r="V4148" s="1">
        <v>995.83</v>
      </c>
      <c r="W4148" s="4">
        <v>375</v>
      </c>
      <c r="X4148" s="1">
        <v>31027.08</v>
      </c>
      <c r="Y4148">
        <v>4</v>
      </c>
      <c r="Z4148">
        <v>12</v>
      </c>
      <c r="AA4148" t="str">
        <f>VLOOKUP($B4148,Sheet1!A:E,5,FALSE)</f>
        <v>Luxury Highrises, premier neighborhood with upscale resturants and shops; Previously a LGBTQ hub.</v>
      </c>
    </row>
    <row r="4149" spans="1:27" x14ac:dyDescent="0.2">
      <c r="A4149">
        <v>4364</v>
      </c>
      <c r="B4149" t="s">
        <v>5112</v>
      </c>
      <c r="C4149" t="s">
        <v>26</v>
      </c>
      <c r="D4149" s="1">
        <v>760000</v>
      </c>
      <c r="E4149">
        <v>1</v>
      </c>
      <c r="F4149">
        <v>1</v>
      </c>
      <c r="G4149">
        <v>700</v>
      </c>
      <c r="H4149" t="s">
        <v>47</v>
      </c>
      <c r="I4149" t="s">
        <v>28</v>
      </c>
      <c r="J4149" s="5">
        <v>10065</v>
      </c>
      <c r="K4149" s="8" t="str">
        <f>VLOOKUP($B4149,Sheet1!A:E,3,FALSE)</f>
        <v>Upper East Side</v>
      </c>
      <c r="L4149" s="8" t="str">
        <f>VLOOKUP($B4149,Sheet1!A:E,4,FALSE)</f>
        <v>A</v>
      </c>
      <c r="M4149">
        <v>-73.958352300000001</v>
      </c>
      <c r="N4149">
        <v>40.763600400000001</v>
      </c>
      <c r="O4149" s="13">
        <f>VLOOKUP($B4149,Sheet2!A:F,6,FALSE)</f>
        <v>1.749006226033512</v>
      </c>
      <c r="P4149" s="1">
        <v>152000</v>
      </c>
      <c r="Q4149" s="3">
        <v>6.7500000000000004E-2</v>
      </c>
      <c r="R4149">
        <v>30</v>
      </c>
      <c r="S4149" s="1">
        <v>608000</v>
      </c>
      <c r="T4149" s="1">
        <v>3943.48</v>
      </c>
      <c r="U4149" s="1">
        <v>771.74</v>
      </c>
      <c r="V4149" s="1">
        <v>158.33000000000001</v>
      </c>
      <c r="W4149" s="4">
        <v>550</v>
      </c>
      <c r="X4149" s="1">
        <v>5423.55</v>
      </c>
      <c r="Y4149">
        <v>2</v>
      </c>
      <c r="Z4149">
        <v>6</v>
      </c>
      <c r="AA4149" t="str">
        <f>VLOOKUP($B4149,Sheet1!A:E,5,FALSE)</f>
        <v>Posh neighborhood, private schools, expensive supermarkets, iconic museums. </v>
      </c>
    </row>
    <row r="4150" spans="1:27" x14ac:dyDescent="0.2">
      <c r="A4150">
        <v>4365</v>
      </c>
      <c r="B4150" t="s">
        <v>5113</v>
      </c>
      <c r="C4150" t="s">
        <v>26</v>
      </c>
      <c r="D4150" s="1">
        <v>2350000</v>
      </c>
      <c r="E4150">
        <v>2</v>
      </c>
      <c r="F4150">
        <v>2</v>
      </c>
      <c r="G4150" s="2">
        <v>1628</v>
      </c>
      <c r="H4150" t="s">
        <v>5114</v>
      </c>
      <c r="I4150" t="s">
        <v>28</v>
      </c>
      <c r="J4150" s="5">
        <v>10022</v>
      </c>
      <c r="K4150" s="8" t="str">
        <f>VLOOKUP($B4150,Sheet1!A:E,3,FALSE)</f>
        <v>Midtown East</v>
      </c>
      <c r="L4150" s="8" t="str">
        <f>VLOOKUP($B4150,Sheet1!A:E,4,FALSE)</f>
        <v>B</v>
      </c>
      <c r="M4150">
        <v>-73.966814799999995</v>
      </c>
      <c r="N4150">
        <v>40.7602847</v>
      </c>
      <c r="O4150" s="13">
        <f>VLOOKUP($B4150,Sheet2!A:F,6,FALSE)</f>
        <v>1.257000699940064</v>
      </c>
      <c r="P4150" s="1">
        <v>470000</v>
      </c>
      <c r="Q4150" s="3">
        <v>6.7500000000000004E-2</v>
      </c>
      <c r="R4150">
        <v>30</v>
      </c>
      <c r="S4150" s="1">
        <v>1880000</v>
      </c>
      <c r="T4150" s="1">
        <v>12193.64</v>
      </c>
      <c r="U4150" s="1">
        <v>2386.31</v>
      </c>
      <c r="V4150" s="1">
        <v>489.58</v>
      </c>
      <c r="W4150" s="4">
        <v>205</v>
      </c>
      <c r="X4150" s="1">
        <v>15274.54</v>
      </c>
      <c r="Y4150">
        <v>4</v>
      </c>
      <c r="Z4150">
        <v>10</v>
      </c>
      <c r="AA4150" t="str">
        <f>VLOOKUP($B4150,Sheet1!A:E,5,FALSE)</f>
        <v>Acess to Museum Mile, world class resturants on 2nd &amp; 3rd ave, close to corporate headquarters</v>
      </c>
    </row>
    <row r="4151" spans="1:27" x14ac:dyDescent="0.2">
      <c r="A4151">
        <v>4366</v>
      </c>
      <c r="B4151" t="s">
        <v>5115</v>
      </c>
      <c r="C4151" t="s">
        <v>52</v>
      </c>
      <c r="D4151" s="1">
        <v>339999</v>
      </c>
      <c r="E4151">
        <v>1</v>
      </c>
      <c r="F4151">
        <v>1</v>
      </c>
      <c r="G4151">
        <v>825</v>
      </c>
      <c r="H4151" t="s">
        <v>1149</v>
      </c>
      <c r="I4151" t="s">
        <v>65</v>
      </c>
      <c r="J4151" s="5">
        <v>11373</v>
      </c>
      <c r="K4151" s="8" t="str">
        <f>VLOOKUP($B4151,Sheet1!A:E,3,FALSE)</f>
        <v>Elmhurst</v>
      </c>
      <c r="L4151" s="8" t="str">
        <f>VLOOKUP($B4151,Sheet1!A:E,4,FALSE)</f>
        <v>B-</v>
      </c>
      <c r="M4151">
        <v>-73.886882799999995</v>
      </c>
      <c r="N4151">
        <v>40.740213300000001</v>
      </c>
      <c r="O4151" s="13">
        <f>VLOOKUP($B4151,Sheet2!A:F,6,FALSE)</f>
        <v>5.2056569503480414</v>
      </c>
      <c r="P4151" s="1">
        <v>67999.8</v>
      </c>
      <c r="Q4151" s="3">
        <v>6.7500000000000004E-2</v>
      </c>
      <c r="R4151">
        <v>30</v>
      </c>
      <c r="S4151" s="1">
        <v>271999.2</v>
      </c>
      <c r="T4151" s="1">
        <v>1764.18</v>
      </c>
      <c r="U4151" s="1">
        <v>345.25</v>
      </c>
      <c r="V4151" s="1">
        <v>70.83</v>
      </c>
      <c r="W4151" s="4">
        <v>600</v>
      </c>
      <c r="X4151" s="1">
        <v>2780.27</v>
      </c>
      <c r="Y4151">
        <v>2</v>
      </c>
      <c r="Z4151">
        <v>7</v>
      </c>
      <c r="AA4151" t="str">
        <f>VLOOKUP($B4151,Sheet1!A:E,5,FALSE)</f>
        <v>Queens Center Mall, Authentic food scene, very busy commercial area.</v>
      </c>
    </row>
    <row r="4152" spans="1:27" x14ac:dyDescent="0.2">
      <c r="A4152">
        <v>4367</v>
      </c>
      <c r="B4152" t="s">
        <v>5116</v>
      </c>
      <c r="C4152" t="s">
        <v>52</v>
      </c>
      <c r="D4152" s="1">
        <v>220000</v>
      </c>
      <c r="E4152">
        <v>1</v>
      </c>
      <c r="F4152">
        <v>1</v>
      </c>
      <c r="G4152">
        <v>900</v>
      </c>
      <c r="H4152" t="s">
        <v>69</v>
      </c>
      <c r="I4152" t="s">
        <v>54</v>
      </c>
      <c r="J4152" s="5">
        <v>10458</v>
      </c>
      <c r="K4152" s="8" t="str">
        <f>VLOOKUP($B4152,Sheet1!A:E,3,FALSE)</f>
        <v>Belmont</v>
      </c>
      <c r="L4152" s="8" t="str">
        <f>VLOOKUP($B4152,Sheet1!A:E,4,FALSE)</f>
        <v>C</v>
      </c>
      <c r="M4152">
        <v>-73.885223100000005</v>
      </c>
      <c r="N4152">
        <v>40.872413700000003</v>
      </c>
      <c r="O4152" s="13">
        <f>VLOOKUP($B4152,Sheet2!A:F,6,FALSE)</f>
        <v>10.01684745128645</v>
      </c>
      <c r="P4152" s="1">
        <v>44000</v>
      </c>
      <c r="Q4152" s="3">
        <v>6.7500000000000004E-2</v>
      </c>
      <c r="R4152">
        <v>30</v>
      </c>
      <c r="S4152" s="1">
        <v>176000</v>
      </c>
      <c r="T4152" s="1">
        <v>1141.53</v>
      </c>
      <c r="U4152" s="1">
        <v>223.4</v>
      </c>
      <c r="V4152" s="1">
        <v>45.83</v>
      </c>
      <c r="W4152" s="4">
        <v>205</v>
      </c>
      <c r="X4152" s="1">
        <v>1615.76</v>
      </c>
      <c r="Y4152">
        <v>2</v>
      </c>
      <c r="Z4152">
        <v>8</v>
      </c>
      <c r="AA4152" t="str">
        <f>VLOOKUP($B4152,Sheet1!A:E,5,FALSE)</f>
        <v>Arthur Avenue, the original Little Italy in the bronx. Still many Italian American eateries and markets.</v>
      </c>
    </row>
    <row r="4153" spans="1:27" x14ac:dyDescent="0.2">
      <c r="A4153">
        <v>4368</v>
      </c>
      <c r="B4153" t="s">
        <v>5117</v>
      </c>
      <c r="C4153" t="s">
        <v>26</v>
      </c>
      <c r="D4153" s="1">
        <v>499000</v>
      </c>
      <c r="E4153">
        <v>1</v>
      </c>
      <c r="F4153">
        <v>1</v>
      </c>
      <c r="G4153">
        <v>750</v>
      </c>
      <c r="H4153" t="s">
        <v>113</v>
      </c>
      <c r="I4153" t="s">
        <v>65</v>
      </c>
      <c r="J4153" s="5">
        <v>11377</v>
      </c>
      <c r="K4153" s="8" t="str">
        <f>VLOOKUP($B4153,Sheet1!A:E,3,FALSE)</f>
        <v>Woodside</v>
      </c>
      <c r="L4153" s="8" t="str">
        <f>VLOOKUP($B4153,Sheet1!A:E,4,FALSE)</f>
        <v>B</v>
      </c>
      <c r="M4153">
        <v>-73.902073099999996</v>
      </c>
      <c r="N4153">
        <v>40.740926399999999</v>
      </c>
      <c r="O4153" s="13">
        <f>VLOOKUP($B4153,Sheet2!A:F,6,FALSE)</f>
        <v>4.4082444898906594</v>
      </c>
      <c r="P4153" s="1">
        <v>99800</v>
      </c>
      <c r="Q4153" s="3">
        <v>6.7500000000000004E-2</v>
      </c>
      <c r="R4153">
        <v>30</v>
      </c>
      <c r="S4153" s="1">
        <v>399200</v>
      </c>
      <c r="T4153" s="1">
        <v>2589.1999999999998</v>
      </c>
      <c r="U4153" s="1">
        <v>506.71</v>
      </c>
      <c r="V4153" s="1">
        <v>103.96</v>
      </c>
      <c r="W4153" s="4">
        <v>205</v>
      </c>
      <c r="X4153" s="1">
        <v>3404.87</v>
      </c>
      <c r="Y4153">
        <v>2</v>
      </c>
      <c r="Z4153">
        <v>6</v>
      </c>
      <c r="AA4153" t="str">
        <f>VLOOKUP($B4153,Sheet1!A:E,5,FALSE)</f>
        <v>Sigificant immigrant communities, international dining options, connected with subway and bus lines.</v>
      </c>
    </row>
    <row r="4154" spans="1:27" x14ac:dyDescent="0.2">
      <c r="A4154">
        <v>4369</v>
      </c>
      <c r="B4154" t="s">
        <v>5118</v>
      </c>
      <c r="C4154" t="s">
        <v>52</v>
      </c>
      <c r="D4154" s="1">
        <v>445000</v>
      </c>
      <c r="E4154">
        <v>3</v>
      </c>
      <c r="F4154">
        <v>1</v>
      </c>
      <c r="G4154">
        <v>550</v>
      </c>
      <c r="H4154" t="s">
        <v>69</v>
      </c>
      <c r="I4154" t="s">
        <v>28</v>
      </c>
      <c r="J4154" s="5">
        <v>10075</v>
      </c>
      <c r="K4154" s="8" t="str">
        <f>VLOOKUP($B4154,Sheet1!A:E,3,FALSE)</f>
        <v>Upper East Side</v>
      </c>
      <c r="L4154" s="8" t="str">
        <f>VLOOKUP($B4154,Sheet1!A:E,4,FALSE)</f>
        <v>A</v>
      </c>
      <c r="M4154">
        <v>-73.9561566</v>
      </c>
      <c r="N4154">
        <v>40.773546500000002</v>
      </c>
      <c r="O4154" s="13">
        <f>VLOOKUP($B4154,Sheet2!A:F,6,FALSE)</f>
        <v>2.2957398407414349</v>
      </c>
      <c r="P4154" s="1">
        <v>89000</v>
      </c>
      <c r="Q4154" s="3">
        <v>6.7500000000000004E-2</v>
      </c>
      <c r="R4154">
        <v>30</v>
      </c>
      <c r="S4154" s="1">
        <v>356000</v>
      </c>
      <c r="T4154" s="1">
        <v>2309.0100000000002</v>
      </c>
      <c r="U4154" s="1">
        <v>451.88</v>
      </c>
      <c r="V4154" s="1">
        <v>92.71</v>
      </c>
      <c r="W4154" s="4">
        <v>550</v>
      </c>
      <c r="X4154" s="1">
        <v>3403.59</v>
      </c>
      <c r="Y4154">
        <v>6</v>
      </c>
      <c r="Z4154">
        <v>5</v>
      </c>
      <c r="AA4154" t="str">
        <f>VLOOKUP($B4154,Sheet1!A:E,5,FALSE)</f>
        <v>Posh neighborhood, private schools, expensive supermarkets, iconic museums. </v>
      </c>
    </row>
    <row r="4155" spans="1:27" x14ac:dyDescent="0.2">
      <c r="A4155">
        <v>4370</v>
      </c>
      <c r="B4155" t="s">
        <v>5119</v>
      </c>
      <c r="C4155" t="s">
        <v>52</v>
      </c>
      <c r="D4155" s="1">
        <v>299000</v>
      </c>
      <c r="E4155">
        <v>1</v>
      </c>
      <c r="F4155">
        <v>1</v>
      </c>
      <c r="G4155">
        <v>700</v>
      </c>
      <c r="H4155" t="s">
        <v>394</v>
      </c>
      <c r="I4155" t="s">
        <v>65</v>
      </c>
      <c r="J4155" s="5">
        <v>11369</v>
      </c>
      <c r="K4155" s="8" t="str">
        <f>VLOOKUP($B4155,Sheet1!A:E,3,FALSE)</f>
        <v>East Elmhurst</v>
      </c>
      <c r="L4155" s="8" t="str">
        <f>VLOOKUP($B4155,Sheet1!A:E,4,FALSE)</f>
        <v>B</v>
      </c>
      <c r="M4155">
        <v>-73.877380000000002</v>
      </c>
      <c r="N4155">
        <v>40.758559900000002</v>
      </c>
      <c r="O4155" s="13">
        <f>VLOOKUP($B4155,Sheet2!A:F,6,FALSE)</f>
        <v>5.7093560537033854</v>
      </c>
      <c r="P4155" s="1">
        <v>59800</v>
      </c>
      <c r="Q4155" s="3">
        <v>6.7500000000000004E-2</v>
      </c>
      <c r="R4155">
        <v>30</v>
      </c>
      <c r="S4155" s="1">
        <v>239200</v>
      </c>
      <c r="T4155" s="1">
        <v>1551.45</v>
      </c>
      <c r="U4155" s="1">
        <v>303.62</v>
      </c>
      <c r="V4155" s="1">
        <v>62.29</v>
      </c>
      <c r="W4155" s="4">
        <v>205</v>
      </c>
      <c r="X4155" s="1">
        <v>2122.36</v>
      </c>
      <c r="Y4155">
        <v>2</v>
      </c>
      <c r="Z4155">
        <v>6</v>
      </c>
      <c r="AA4155" t="str">
        <f>VLOOKUP($B4155,Sheet1!A:E,5,FALSE)</f>
        <v xml:space="preserve">Close to NY's Laguardia Airport. </v>
      </c>
    </row>
    <row r="4156" spans="1:27" x14ac:dyDescent="0.2">
      <c r="A4156">
        <v>4371</v>
      </c>
      <c r="B4156" t="s">
        <v>5120</v>
      </c>
      <c r="C4156" t="s">
        <v>26</v>
      </c>
      <c r="D4156" s="1">
        <v>4075000</v>
      </c>
      <c r="E4156">
        <v>3</v>
      </c>
      <c r="F4156">
        <v>3</v>
      </c>
      <c r="G4156" s="2">
        <v>2150</v>
      </c>
      <c r="H4156" t="s">
        <v>47</v>
      </c>
      <c r="I4156" t="s">
        <v>28</v>
      </c>
      <c r="J4156" s="5">
        <v>10069</v>
      </c>
      <c r="K4156" s="8" t="str">
        <f>VLOOKUP($B4156,Sheet1!A:E,3,FALSE)</f>
        <v>Upper West Side</v>
      </c>
      <c r="L4156" s="8" t="str">
        <f>VLOOKUP($B4156,Sheet1!A:E,4,FALSE)</f>
        <v>A</v>
      </c>
      <c r="M4156">
        <v>-73.987143399999994</v>
      </c>
      <c r="N4156">
        <v>40.780472099999997</v>
      </c>
      <c r="O4156" s="13">
        <f>VLOOKUP($B4156,Sheet2!A:F,6,FALSE)</f>
        <v>2.1861452923292259</v>
      </c>
      <c r="P4156" s="1">
        <v>815000</v>
      </c>
      <c r="Q4156" s="3">
        <v>6.7500000000000004E-2</v>
      </c>
      <c r="R4156">
        <v>30</v>
      </c>
      <c r="S4156" s="1">
        <v>3260000</v>
      </c>
      <c r="T4156" s="1">
        <v>21144.3</v>
      </c>
      <c r="U4156" s="1">
        <v>4137.96</v>
      </c>
      <c r="V4156" s="1">
        <v>848.96</v>
      </c>
      <c r="W4156" s="4">
        <v>375</v>
      </c>
      <c r="X4156" s="1">
        <v>26506.22</v>
      </c>
      <c r="Y4156">
        <v>6</v>
      </c>
      <c r="Z4156">
        <v>11</v>
      </c>
      <c r="AA4156" t="str">
        <f>VLOOKUP($B4156,Sheet1!A:E,5,FALSE)</f>
        <v>Western edge of Central Park, Lincoln Center, affluent area.</v>
      </c>
    </row>
    <row r="4157" spans="1:27" x14ac:dyDescent="0.2">
      <c r="A4157">
        <v>4372</v>
      </c>
      <c r="B4157" t="s">
        <v>5121</v>
      </c>
      <c r="C4157" t="s">
        <v>26</v>
      </c>
      <c r="D4157" s="1">
        <v>580000</v>
      </c>
      <c r="E4157">
        <v>2</v>
      </c>
      <c r="F4157">
        <v>2</v>
      </c>
      <c r="G4157">
        <v>950</v>
      </c>
      <c r="H4157" t="s">
        <v>113</v>
      </c>
      <c r="I4157" t="s">
        <v>65</v>
      </c>
      <c r="J4157" s="5">
        <v>11355</v>
      </c>
      <c r="K4157" s="8" t="str">
        <f>VLOOKUP($B4157,Sheet1!A:E,3,FALSE)</f>
        <v>Flushing</v>
      </c>
      <c r="L4157" s="8" t="str">
        <f>VLOOKUP($B4157,Sheet1!A:E,4,FALSE)</f>
        <v>B</v>
      </c>
      <c r="M4157">
        <v>-73.835377199999996</v>
      </c>
      <c r="N4157">
        <v>40.744002399999999</v>
      </c>
      <c r="O4157" s="13">
        <f>VLOOKUP($B4157,Sheet2!A:F,6,FALSE)</f>
        <v>7.8815360288995571</v>
      </c>
      <c r="P4157" s="1">
        <v>116000</v>
      </c>
      <c r="Q4157" s="3">
        <v>6.7500000000000004E-2</v>
      </c>
      <c r="R4157">
        <v>30</v>
      </c>
      <c r="S4157" s="1">
        <v>464000</v>
      </c>
      <c r="T4157" s="1">
        <v>3009.5</v>
      </c>
      <c r="U4157" s="1">
        <v>588.96</v>
      </c>
      <c r="V4157" s="1">
        <v>120.83</v>
      </c>
      <c r="W4157" s="4">
        <v>600</v>
      </c>
      <c r="X4157" s="1">
        <v>4319.29</v>
      </c>
      <c r="Y4157">
        <v>4</v>
      </c>
      <c r="Z4157">
        <v>6</v>
      </c>
      <c r="AA4157" t="str">
        <f>VLOOKUP($B4157,Sheet1!A:E,5,FALSE)</f>
        <v>Bustling Chinese and  Korean community. Large shopping community.</v>
      </c>
    </row>
    <row r="4158" spans="1:27" x14ac:dyDescent="0.2">
      <c r="A4158">
        <v>4373</v>
      </c>
      <c r="B4158" t="s">
        <v>5122</v>
      </c>
      <c r="C4158" t="s">
        <v>52</v>
      </c>
      <c r="D4158" s="1">
        <v>299900</v>
      </c>
      <c r="E4158">
        <v>1</v>
      </c>
      <c r="F4158">
        <v>1</v>
      </c>
      <c r="G4158" s="2">
        <v>2184</v>
      </c>
      <c r="H4158" t="s">
        <v>3006</v>
      </c>
      <c r="I4158" t="s">
        <v>54</v>
      </c>
      <c r="J4158" s="5">
        <v>10463</v>
      </c>
      <c r="K4158" s="8" t="str">
        <f>VLOOKUP($B4158,Sheet1!A:E,3,FALSE)</f>
        <v>Riverdale</v>
      </c>
      <c r="L4158" s="8" t="str">
        <f>VLOOKUP($B4158,Sheet1!A:E,4,FALSE)</f>
        <v>A-</v>
      </c>
      <c r="M4158">
        <v>-73.910232899999997</v>
      </c>
      <c r="N4158">
        <v>40.880985000000003</v>
      </c>
      <c r="O4158" s="13">
        <f>VLOOKUP($B4158,Sheet2!A:F,6,FALSE)</f>
        <v>9.9355698347646442</v>
      </c>
      <c r="P4158" s="1">
        <v>59980</v>
      </c>
      <c r="Q4158" s="3">
        <v>6.7500000000000004E-2</v>
      </c>
      <c r="R4158">
        <v>30</v>
      </c>
      <c r="S4158" s="1">
        <v>239920</v>
      </c>
      <c r="T4158" s="1">
        <v>1556.12</v>
      </c>
      <c r="U4158" s="1">
        <v>304.52999999999997</v>
      </c>
      <c r="V4158" s="1">
        <v>62.48</v>
      </c>
      <c r="W4158" s="4">
        <v>600</v>
      </c>
      <c r="X4158" s="1">
        <v>2523.13</v>
      </c>
      <c r="Y4158">
        <v>2</v>
      </c>
      <c r="Z4158">
        <v>18</v>
      </c>
      <c r="AA4158" t="str">
        <f>VLOOKUP($B4158,Sheet1!A:E,5,FALSE)</f>
        <v>Residential neighborhood , affluent enclave within the Bronx., "alternative to the Upper West side", Car Transportation is reccomended.</v>
      </c>
    </row>
    <row r="4159" spans="1:27" x14ac:dyDescent="0.2">
      <c r="A4159">
        <v>4374</v>
      </c>
      <c r="B4159" t="s">
        <v>5123</v>
      </c>
      <c r="C4159" t="s">
        <v>26</v>
      </c>
      <c r="D4159" s="1">
        <v>995000</v>
      </c>
      <c r="E4159">
        <v>2</v>
      </c>
      <c r="F4159">
        <v>2</v>
      </c>
      <c r="G4159" s="2">
        <v>1015</v>
      </c>
      <c r="H4159" t="s">
        <v>27</v>
      </c>
      <c r="I4159" t="s">
        <v>28</v>
      </c>
      <c r="J4159" s="5">
        <v>10026</v>
      </c>
      <c r="K4159" s="8" t="str">
        <f>VLOOKUP($B4159,Sheet1!A:E,3,FALSE)</f>
        <v>Harlem</v>
      </c>
      <c r="L4159" s="8" t="str">
        <f>VLOOKUP($B4159,Sheet1!A:E,4,FALSE)</f>
        <v>C</v>
      </c>
      <c r="M4159">
        <v>-73.955973599999993</v>
      </c>
      <c r="N4159">
        <v>40.803098400000003</v>
      </c>
      <c r="O4159" s="13">
        <f>VLOOKUP($B4159,Sheet2!A:F,6,FALSE)</f>
        <v>4.0517275907639201</v>
      </c>
      <c r="P4159" s="1">
        <v>199000</v>
      </c>
      <c r="Q4159" s="3">
        <v>6.7500000000000004E-2</v>
      </c>
      <c r="R4159">
        <v>30</v>
      </c>
      <c r="S4159" s="1">
        <v>796000</v>
      </c>
      <c r="T4159" s="1">
        <v>5162.84</v>
      </c>
      <c r="U4159" s="1">
        <v>1010.37</v>
      </c>
      <c r="V4159" s="1">
        <v>207.29</v>
      </c>
      <c r="W4159" s="4">
        <v>600</v>
      </c>
      <c r="X4159" s="1">
        <v>6980.51</v>
      </c>
      <c r="Y4159">
        <v>4</v>
      </c>
      <c r="Z4159">
        <v>6</v>
      </c>
      <c r="AA4159" t="str">
        <f>VLOOKUP($B4159,Sheet1!A:E,5,FALSE)</f>
        <v>Rich African-American history and cultural landmarks such as Apollo Theather. </v>
      </c>
    </row>
    <row r="4160" spans="1:27" x14ac:dyDescent="0.2">
      <c r="A4160">
        <v>4375</v>
      </c>
      <c r="B4160" t="s">
        <v>5124</v>
      </c>
      <c r="C4160" t="s">
        <v>188</v>
      </c>
      <c r="D4160" s="1">
        <v>825000</v>
      </c>
      <c r="E4160">
        <v>6</v>
      </c>
      <c r="F4160">
        <v>2</v>
      </c>
      <c r="G4160" s="2">
        <v>2444</v>
      </c>
      <c r="H4160" t="s">
        <v>220</v>
      </c>
      <c r="I4160" t="s">
        <v>36</v>
      </c>
      <c r="J4160" s="5">
        <v>10306</v>
      </c>
      <c r="K4160" s="8" t="str">
        <f>VLOOKUP($B4160,Sheet1!A:E,3,FALSE)</f>
        <v>Great Kills</v>
      </c>
      <c r="L4160" s="8" t="str">
        <f>VLOOKUP($B4160,Sheet1!A:E,4,FALSE)</f>
        <v>B</v>
      </c>
      <c r="M4160">
        <v>-74.134995200000006</v>
      </c>
      <c r="N4160">
        <v>40.554623200000002</v>
      </c>
      <c r="O4160" s="13">
        <f>VLOOKUP($B4160,Sheet2!A:F,6,FALSE)</f>
        <v>15.534943732709021</v>
      </c>
      <c r="P4160" s="1">
        <v>165000</v>
      </c>
      <c r="Q4160" s="3">
        <v>6.7500000000000004E-2</v>
      </c>
      <c r="R4160">
        <v>30</v>
      </c>
      <c r="S4160" s="1">
        <v>660000</v>
      </c>
      <c r="T4160" s="1">
        <v>4280.75</v>
      </c>
      <c r="U4160" s="1">
        <v>837.75</v>
      </c>
      <c r="V4160" s="1">
        <v>171.88</v>
      </c>
      <c r="W4160" s="4">
        <v>600</v>
      </c>
      <c r="X4160" s="1">
        <v>5890.37</v>
      </c>
      <c r="Y4160">
        <v>12</v>
      </c>
      <c r="Z4160">
        <v>15</v>
      </c>
      <c r="AA4160" t="str">
        <f>VLOOKUP($B4160,Sheet1!A:E,5,FALSE)</f>
        <v>Southern Staten Island, Suburban feel, waterfront community, Great Kills Park, named after Duth word of "Great creeks"</v>
      </c>
    </row>
    <row r="4161" spans="1:27" x14ac:dyDescent="0.2">
      <c r="A4161">
        <v>4376</v>
      </c>
      <c r="B4161" t="s">
        <v>5125</v>
      </c>
      <c r="C4161" t="s">
        <v>26</v>
      </c>
      <c r="D4161" s="1">
        <v>1525000</v>
      </c>
      <c r="E4161">
        <v>2</v>
      </c>
      <c r="F4161">
        <v>2</v>
      </c>
      <c r="G4161" s="2">
        <v>1329</v>
      </c>
      <c r="H4161" t="s">
        <v>373</v>
      </c>
      <c r="I4161" t="s">
        <v>65</v>
      </c>
      <c r="J4161" s="5">
        <v>11101</v>
      </c>
      <c r="K4161" s="8" t="str">
        <f>VLOOKUP($B4161,Sheet1!A:E,3,FALSE)</f>
        <v>Hunters Point</v>
      </c>
      <c r="L4161" s="8" t="str">
        <f>VLOOKUP($B4161,Sheet1!A:E,4,FALSE)</f>
        <v>B+</v>
      </c>
      <c r="M4161">
        <v>-73.954464999999999</v>
      </c>
      <c r="N4161">
        <v>40.745483</v>
      </c>
      <c r="O4161" s="13">
        <f>VLOOKUP($B4161,Sheet2!A:F,6,FALSE)</f>
        <v>1.641095395362175</v>
      </c>
      <c r="P4161" s="1">
        <v>305000</v>
      </c>
      <c r="Q4161" s="3">
        <v>6.7500000000000004E-2</v>
      </c>
      <c r="R4161">
        <v>30</v>
      </c>
      <c r="S4161" s="1">
        <v>1220000</v>
      </c>
      <c r="T4161" s="1">
        <v>7912.9</v>
      </c>
      <c r="U4161" s="1">
        <v>1548.56</v>
      </c>
      <c r="V4161" s="1">
        <v>317.70999999999998</v>
      </c>
      <c r="W4161" s="4">
        <v>600</v>
      </c>
      <c r="X4161" s="1">
        <v>10379.17</v>
      </c>
      <c r="Y4161">
        <v>4</v>
      </c>
      <c r="Z4161">
        <v>8</v>
      </c>
      <c r="AA4161" t="str">
        <f>VLOOKUP($B4161,Sheet1!A:E,5,FALSE)</f>
        <v>Waterfront parks and modern residential developments ; Part of Long Island City area.</v>
      </c>
    </row>
    <row r="4162" spans="1:27" x14ac:dyDescent="0.2">
      <c r="A4162">
        <v>4377</v>
      </c>
      <c r="B4162" t="s">
        <v>5126</v>
      </c>
      <c r="C4162" t="s">
        <v>52</v>
      </c>
      <c r="D4162" s="1">
        <v>222888</v>
      </c>
      <c r="E4162">
        <v>2</v>
      </c>
      <c r="F4162">
        <v>1</v>
      </c>
      <c r="G4162" s="2">
        <v>2184</v>
      </c>
      <c r="H4162" t="s">
        <v>3386</v>
      </c>
      <c r="I4162" t="s">
        <v>65</v>
      </c>
      <c r="J4162" s="5">
        <v>11367</v>
      </c>
      <c r="K4162" s="8" t="str">
        <f>VLOOKUP($B4162,Sheet1!A:E,3,FALSE)</f>
        <v>Flushing</v>
      </c>
      <c r="L4162" s="8" t="str">
        <f>VLOOKUP($B4162,Sheet1!A:E,4,FALSE)</f>
        <v>B</v>
      </c>
      <c r="M4162">
        <v>-73.822698200000005</v>
      </c>
      <c r="N4162">
        <v>40.735213899999998</v>
      </c>
      <c r="O4162" s="13">
        <f>VLOOKUP($B4162,Sheet2!A:F,6,FALSE)</f>
        <v>8.591901323414266</v>
      </c>
      <c r="P4162" s="1">
        <v>44577.599999999999</v>
      </c>
      <c r="Q4162" s="3">
        <v>6.7500000000000004E-2</v>
      </c>
      <c r="R4162">
        <v>30</v>
      </c>
      <c r="S4162" s="1">
        <v>178310.39999999999</v>
      </c>
      <c r="T4162" s="1">
        <v>1156.52</v>
      </c>
      <c r="U4162" s="1">
        <v>226.33</v>
      </c>
      <c r="V4162" s="1">
        <v>46.44</v>
      </c>
      <c r="W4162" s="4">
        <v>600</v>
      </c>
      <c r="X4162" s="1">
        <v>2029.28</v>
      </c>
      <c r="Y4162">
        <v>4</v>
      </c>
      <c r="Z4162">
        <v>18</v>
      </c>
      <c r="AA4162" t="str">
        <f>VLOOKUP($B4162,Sheet1!A:E,5,FALSE)</f>
        <v>Bustling Chinese and  Korean community. Large shopping community.</v>
      </c>
    </row>
    <row r="4163" spans="1:27" x14ac:dyDescent="0.2">
      <c r="A4163">
        <v>4378</v>
      </c>
      <c r="B4163" t="s">
        <v>5127</v>
      </c>
      <c r="C4163" t="s">
        <v>52</v>
      </c>
      <c r="D4163" s="1">
        <v>1995000</v>
      </c>
      <c r="E4163">
        <v>3</v>
      </c>
      <c r="F4163">
        <v>3</v>
      </c>
      <c r="G4163" s="2">
        <v>1800</v>
      </c>
      <c r="H4163" t="s">
        <v>123</v>
      </c>
      <c r="I4163" t="s">
        <v>28</v>
      </c>
      <c r="J4163" s="5">
        <v>10022</v>
      </c>
      <c r="K4163" s="8" t="str">
        <f>VLOOKUP($B4163,Sheet1!A:E,3,FALSE)</f>
        <v>Midtown East</v>
      </c>
      <c r="L4163" s="8" t="str">
        <f>VLOOKUP($B4163,Sheet1!A:E,4,FALSE)</f>
        <v>B</v>
      </c>
      <c r="M4163">
        <v>-73.961261800000003</v>
      </c>
      <c r="N4163">
        <v>40.759013199999998</v>
      </c>
      <c r="O4163" s="13">
        <f>VLOOKUP($B4163,Sheet2!A:F,6,FALSE)</f>
        <v>1.4501709422434139</v>
      </c>
      <c r="P4163" s="1">
        <v>399000</v>
      </c>
      <c r="Q4163" s="3">
        <v>6.7500000000000004E-2</v>
      </c>
      <c r="R4163">
        <v>30</v>
      </c>
      <c r="S4163" s="1">
        <v>1596000</v>
      </c>
      <c r="T4163" s="1">
        <v>10351.629999999999</v>
      </c>
      <c r="U4163" s="1">
        <v>2025.82</v>
      </c>
      <c r="V4163" s="1">
        <v>415.63</v>
      </c>
      <c r="W4163" s="4">
        <v>600</v>
      </c>
      <c r="X4163" s="1">
        <v>13393.07</v>
      </c>
      <c r="Y4163">
        <v>6</v>
      </c>
      <c r="Z4163">
        <v>9</v>
      </c>
      <c r="AA4163" t="str">
        <f>VLOOKUP($B4163,Sheet1!A:E,5,FALSE)</f>
        <v>Acess to Museum Mile, world class resturants on 2nd &amp; 3rd ave, close to corporate headquarters</v>
      </c>
    </row>
    <row r="4164" spans="1:27" x14ac:dyDescent="0.2">
      <c r="A4164">
        <v>4379</v>
      </c>
      <c r="B4164" t="s">
        <v>5128</v>
      </c>
      <c r="C4164" t="s">
        <v>52</v>
      </c>
      <c r="D4164" s="1">
        <v>217000</v>
      </c>
      <c r="E4164">
        <v>1</v>
      </c>
      <c r="F4164">
        <v>1</v>
      </c>
      <c r="G4164">
        <v>700</v>
      </c>
      <c r="H4164" t="s">
        <v>1811</v>
      </c>
      <c r="I4164" t="s">
        <v>65</v>
      </c>
      <c r="J4164" s="5">
        <v>11415</v>
      </c>
      <c r="K4164" s="8" t="str">
        <f>VLOOKUP($B4164,Sheet1!A:E,3,FALSE)</f>
        <v>Kew Gardens</v>
      </c>
      <c r="L4164" s="8" t="str">
        <f>VLOOKUP($B4164,Sheet1!A:E,4,FALSE)</f>
        <v>A-</v>
      </c>
      <c r="M4164">
        <v>-73.828249499999998</v>
      </c>
      <c r="N4164">
        <v>40.712688399999998</v>
      </c>
      <c r="O4164" s="13">
        <f>VLOOKUP($B4164,Sheet2!A:F,6,FALSE)</f>
        <v>8.6188936973352153</v>
      </c>
      <c r="P4164" s="1">
        <v>43400</v>
      </c>
      <c r="Q4164" s="3">
        <v>6.7500000000000004E-2</v>
      </c>
      <c r="R4164">
        <v>30</v>
      </c>
      <c r="S4164" s="1">
        <v>173600</v>
      </c>
      <c r="T4164" s="1">
        <v>1125.97</v>
      </c>
      <c r="U4164" s="1">
        <v>220.35</v>
      </c>
      <c r="V4164" s="1">
        <v>45.21</v>
      </c>
      <c r="W4164" s="4">
        <v>600</v>
      </c>
      <c r="X4164" s="1">
        <v>1991.53</v>
      </c>
      <c r="Y4164">
        <v>2</v>
      </c>
      <c r="Z4164">
        <v>6</v>
      </c>
      <c r="AA4164" t="str">
        <f>VLOOKUP($B4164,Sheet1!A:E,5,FALSE)</f>
        <v>Suburban feel and historic architecture.</v>
      </c>
    </row>
    <row r="4165" spans="1:27" x14ac:dyDescent="0.2">
      <c r="A4165">
        <v>4380</v>
      </c>
      <c r="B4165" t="s">
        <v>5129</v>
      </c>
      <c r="C4165" t="s">
        <v>26</v>
      </c>
      <c r="D4165" s="1">
        <v>468000</v>
      </c>
      <c r="E4165">
        <v>1</v>
      </c>
      <c r="F4165">
        <v>1</v>
      </c>
      <c r="G4165">
        <v>500</v>
      </c>
      <c r="H4165" t="s">
        <v>2601</v>
      </c>
      <c r="I4165" t="s">
        <v>65</v>
      </c>
      <c r="J4165" s="5">
        <v>11374</v>
      </c>
      <c r="K4165" s="8" t="str">
        <f>VLOOKUP($B4165,Sheet1!A:E,3,FALSE)</f>
        <v>Rego Park</v>
      </c>
      <c r="L4165" s="8" t="str">
        <f>VLOOKUP($B4165,Sheet1!A:E,4,FALSE)</f>
        <v>B+</v>
      </c>
      <c r="M4165">
        <v>-73.859614199999996</v>
      </c>
      <c r="N4165">
        <v>40.725653000000001</v>
      </c>
      <c r="O4165" s="13">
        <f>VLOOKUP($B4165,Sheet2!A:F,6,FALSE)</f>
        <v>6.7941938655263394</v>
      </c>
      <c r="P4165" s="1">
        <v>93600</v>
      </c>
      <c r="Q4165" s="3">
        <v>6.7500000000000004E-2</v>
      </c>
      <c r="R4165">
        <v>30</v>
      </c>
      <c r="S4165" s="1">
        <v>374400</v>
      </c>
      <c r="T4165" s="1">
        <v>2428.35</v>
      </c>
      <c r="U4165" s="1">
        <v>475.23</v>
      </c>
      <c r="V4165" s="1">
        <v>97.5</v>
      </c>
      <c r="W4165" s="4">
        <v>600</v>
      </c>
      <c r="X4165" s="1">
        <v>3601.08</v>
      </c>
      <c r="Y4165">
        <v>2</v>
      </c>
      <c r="Z4165">
        <v>4</v>
      </c>
      <c r="AA4165" t="str">
        <f>VLOOKUP($B4165,Sheet1!A:E,5,FALSE)</f>
        <v>Queens Center Mall, sigificant recent immigrant populations. </v>
      </c>
    </row>
    <row r="4166" spans="1:27" x14ac:dyDescent="0.2">
      <c r="A4166">
        <v>4381</v>
      </c>
      <c r="B4166" t="s">
        <v>5130</v>
      </c>
      <c r="C4166" t="s">
        <v>87</v>
      </c>
      <c r="D4166" s="1">
        <v>1739888</v>
      </c>
      <c r="E4166">
        <v>8</v>
      </c>
      <c r="F4166">
        <v>3</v>
      </c>
      <c r="G4166" s="2">
        <v>3375</v>
      </c>
      <c r="H4166" t="s">
        <v>369</v>
      </c>
      <c r="I4166" t="s">
        <v>45</v>
      </c>
      <c r="J4166" s="5">
        <v>11204</v>
      </c>
      <c r="K4166" s="8" t="str">
        <f>VLOOKUP($B4166,Sheet1!A:E,3,FALSE)</f>
        <v>Bensonhurst</v>
      </c>
      <c r="L4166" s="8" t="str">
        <f>VLOOKUP($B4166,Sheet1!A:E,4,FALSE)</f>
        <v>B+</v>
      </c>
      <c r="M4166">
        <v>-73.989637299999998</v>
      </c>
      <c r="N4166">
        <v>40.614827599999998</v>
      </c>
      <c r="O4166" s="13">
        <f>VLOOKUP($B4166,Sheet2!A:F,6,FALSE)</f>
        <v>9.2481639073723354</v>
      </c>
      <c r="P4166" s="1">
        <v>347977.6</v>
      </c>
      <c r="Q4166" s="3">
        <v>6.7500000000000004E-2</v>
      </c>
      <c r="R4166">
        <v>30</v>
      </c>
      <c r="S4166" s="1">
        <v>1391910.4</v>
      </c>
      <c r="T4166" s="1">
        <v>9027.9</v>
      </c>
      <c r="U4166" s="1">
        <v>1766.77</v>
      </c>
      <c r="V4166" s="1">
        <v>362.48</v>
      </c>
      <c r="W4166" s="4">
        <v>205</v>
      </c>
      <c r="X4166" s="1">
        <v>11362.15</v>
      </c>
      <c r="Y4166">
        <v>16</v>
      </c>
      <c r="Z4166">
        <v>17</v>
      </c>
      <c r="AA4166" t="str">
        <f>VLOOKUP($B4166,Sheet1!A:E,5,FALSE)</f>
        <v>Bay Parkway being the primary commercial area with shops &amp; dining, Italian-American heritage, large Bensonhurst Park, and many more niche local markets.</v>
      </c>
    </row>
    <row r="4167" spans="1:27" x14ac:dyDescent="0.2">
      <c r="A4167">
        <v>4382</v>
      </c>
      <c r="B4167" t="s">
        <v>5131</v>
      </c>
      <c r="C4167" t="s">
        <v>34</v>
      </c>
      <c r="D4167" s="1">
        <v>650000</v>
      </c>
      <c r="E4167">
        <v>5</v>
      </c>
      <c r="F4167">
        <v>2</v>
      </c>
      <c r="G4167" s="2">
        <v>1951</v>
      </c>
      <c r="H4167" t="s">
        <v>5132</v>
      </c>
      <c r="I4167" t="s">
        <v>54</v>
      </c>
      <c r="J4167" s="5">
        <v>10466</v>
      </c>
      <c r="K4167" s="8" t="str">
        <f>VLOOKUP($B4167,Sheet1!A:E,3,FALSE)</f>
        <v>Baychester</v>
      </c>
      <c r="L4167" s="8" t="str">
        <f>VLOOKUP($B4167,Sheet1!A:E,4,FALSE)</f>
        <v>C</v>
      </c>
      <c r="M4167">
        <v>-73.858239600000005</v>
      </c>
      <c r="N4167">
        <v>40.893104200000003</v>
      </c>
      <c r="O4167" s="13">
        <f>VLOOKUP($B4167,Sheet2!A:F,6,FALSE)</f>
        <v>11.982510311775149</v>
      </c>
      <c r="P4167" s="1">
        <v>130000</v>
      </c>
      <c r="Q4167" s="3">
        <v>6.7500000000000004E-2</v>
      </c>
      <c r="R4167">
        <v>30</v>
      </c>
      <c r="S4167" s="1">
        <v>520000</v>
      </c>
      <c r="T4167" s="1">
        <v>3372.71</v>
      </c>
      <c r="U4167" s="1">
        <v>660.04</v>
      </c>
      <c r="V4167" s="1">
        <v>135.41999999999999</v>
      </c>
      <c r="W4167" s="4">
        <v>550</v>
      </c>
      <c r="X4167" s="1">
        <v>4718.17</v>
      </c>
      <c r="Y4167">
        <v>10</v>
      </c>
      <c r="Z4167">
        <v>12</v>
      </c>
      <c r="AA4167" t="str">
        <f>VLOOKUP($B4167,Sheet1!A:E,5,FALSE)</f>
        <v>Suburban feel with major retail destinations like the Bay Plaza Shopping Center.</v>
      </c>
    </row>
    <row r="4168" spans="1:27" x14ac:dyDescent="0.2">
      <c r="A4168">
        <v>4383</v>
      </c>
      <c r="B4168" t="s">
        <v>5133</v>
      </c>
      <c r="C4168" t="s">
        <v>34</v>
      </c>
      <c r="D4168" s="1">
        <v>1690000</v>
      </c>
      <c r="E4168">
        <v>10</v>
      </c>
      <c r="F4168">
        <v>4</v>
      </c>
      <c r="G4168" s="2">
        <v>2958</v>
      </c>
      <c r="H4168" t="s">
        <v>125</v>
      </c>
      <c r="I4168" t="s">
        <v>45</v>
      </c>
      <c r="J4168" s="5">
        <v>11235</v>
      </c>
      <c r="K4168" s="8" t="str">
        <f>VLOOKUP($B4168,Sheet1!A:E,3,FALSE)</f>
        <v>Brighton Beach</v>
      </c>
      <c r="L4168" s="8" t="str">
        <f>VLOOKUP($B4168,Sheet1!A:E,4,FALSE)</f>
        <v>B</v>
      </c>
      <c r="M4168">
        <v>-73.950929900000006</v>
      </c>
      <c r="N4168">
        <v>40.586232099999997</v>
      </c>
      <c r="O4168" s="13">
        <f>VLOOKUP($B4168,Sheet2!A:F,6,FALSE)</f>
        <v>11.36411715187983</v>
      </c>
      <c r="P4168" s="1">
        <v>338000</v>
      </c>
      <c r="Q4168" s="3">
        <v>6.7500000000000004E-2</v>
      </c>
      <c r="R4168">
        <v>30</v>
      </c>
      <c r="S4168" s="1">
        <v>1352000</v>
      </c>
      <c r="T4168" s="1">
        <v>8769.0499999999993</v>
      </c>
      <c r="U4168" s="1">
        <v>1716.11</v>
      </c>
      <c r="V4168" s="1">
        <v>352.08</v>
      </c>
      <c r="W4168" s="4">
        <v>550</v>
      </c>
      <c r="X4168" s="1">
        <v>11387.24</v>
      </c>
      <c r="Y4168">
        <v>20</v>
      </c>
      <c r="Z4168">
        <v>12</v>
      </c>
      <c r="AA4168" t="str">
        <f>VLOOKUP($B4168,Sheet1!A:E,5,FALSE)</f>
        <v>Large Russian-speaking community and boardwalk with beach access.</v>
      </c>
    </row>
    <row r="4169" spans="1:27" x14ac:dyDescent="0.2">
      <c r="A4169">
        <v>4384</v>
      </c>
      <c r="B4169" t="s">
        <v>5134</v>
      </c>
      <c r="C4169" t="s">
        <v>87</v>
      </c>
      <c r="D4169" s="1">
        <v>2100000</v>
      </c>
      <c r="E4169">
        <v>3</v>
      </c>
      <c r="F4169">
        <v>8</v>
      </c>
      <c r="G4169" s="2">
        <v>7984</v>
      </c>
      <c r="H4169" t="s">
        <v>62</v>
      </c>
      <c r="I4169" t="s">
        <v>45</v>
      </c>
      <c r="J4169" s="5">
        <v>11216</v>
      </c>
      <c r="K4169" s="8" t="str">
        <f>VLOOKUP($B4169,Sheet1!A:E,3,FALSE)</f>
        <v>Bedford-Stuyvesant</v>
      </c>
      <c r="L4169" s="8" t="str">
        <f>VLOOKUP($B4169,Sheet1!A:E,4,FALSE)</f>
        <v>C+</v>
      </c>
      <c r="M4169">
        <v>-73.947826000000006</v>
      </c>
      <c r="N4169">
        <v>40.671868000000003</v>
      </c>
      <c r="O4169" s="13">
        <f>VLOOKUP($B4169,Sheet2!A:F,6,FALSE)</f>
        <v>5.6648555984655342</v>
      </c>
      <c r="P4169" s="1">
        <v>420000</v>
      </c>
      <c r="Q4169" s="3">
        <v>6.7500000000000004E-2</v>
      </c>
      <c r="R4169">
        <v>30</v>
      </c>
      <c r="S4169" s="1">
        <v>1680000</v>
      </c>
      <c r="T4169" s="1">
        <v>10896.45</v>
      </c>
      <c r="U4169" s="1">
        <v>2132.4499999999998</v>
      </c>
      <c r="V4169" s="1">
        <v>437.5</v>
      </c>
      <c r="W4169" s="4">
        <v>600</v>
      </c>
      <c r="X4169" s="1">
        <v>14066.39</v>
      </c>
      <c r="Y4169">
        <v>6</v>
      </c>
      <c r="Z4169">
        <v>20</v>
      </c>
      <c r="AA4169" t="str">
        <f>VLOOKUP($B4169,Sheet1!A:E,5,FALSE)</f>
        <v>Bed-Stuy, Do or Die phrase, home of rappers Notorious B.I.G &amp; Jay Z, Options for soul food &amp; carribean foods.</v>
      </c>
    </row>
    <row r="4170" spans="1:27" x14ac:dyDescent="0.2">
      <c r="A4170">
        <v>4385</v>
      </c>
      <c r="B4170" t="s">
        <v>5135</v>
      </c>
      <c r="C4170" t="s">
        <v>52</v>
      </c>
      <c r="D4170" s="1">
        <v>7450000</v>
      </c>
      <c r="E4170">
        <v>3</v>
      </c>
      <c r="F4170">
        <v>2</v>
      </c>
      <c r="G4170" s="2">
        <v>5500</v>
      </c>
      <c r="H4170" t="s">
        <v>27</v>
      </c>
      <c r="I4170" t="s">
        <v>28</v>
      </c>
      <c r="J4170" s="5">
        <v>10010</v>
      </c>
      <c r="K4170" s="8" t="str">
        <f>VLOOKUP($B4170,Sheet1!A:E,3,FALSE)</f>
        <v>Gramercy Park</v>
      </c>
      <c r="L4170" s="8" t="str">
        <f>VLOOKUP($B4170,Sheet1!A:E,4,FALSE)</f>
        <v>A</v>
      </c>
      <c r="M4170">
        <v>-73.989854199999996</v>
      </c>
      <c r="N4170">
        <v>40.7439988</v>
      </c>
      <c r="O4170" s="13">
        <f>VLOOKUP($B4170,Sheet2!A:F,6,FALSE)</f>
        <v>0.4055684319775566</v>
      </c>
      <c r="P4170" s="1">
        <v>1490000</v>
      </c>
      <c r="Q4170" s="3">
        <v>6.7500000000000004E-2</v>
      </c>
      <c r="R4170">
        <v>30</v>
      </c>
      <c r="S4170" s="1">
        <v>5960000</v>
      </c>
      <c r="T4170" s="1">
        <v>38656.449999999997</v>
      </c>
      <c r="U4170" s="1">
        <v>7565.1</v>
      </c>
      <c r="V4170" s="1">
        <v>1552.08</v>
      </c>
      <c r="W4170" s="4">
        <v>205</v>
      </c>
      <c r="X4170" s="1">
        <v>47978.63</v>
      </c>
      <c r="Y4170">
        <v>6</v>
      </c>
      <c r="Z4170">
        <v>34</v>
      </c>
      <c r="AA4170" t="str">
        <f>VLOOKUP($B4170,Sheet1!A:E,5,FALSE)</f>
        <v>East 18th to East 22nd street, private 2 acre park for residents only, Town houses with Backyards.</v>
      </c>
    </row>
    <row r="4171" spans="1:27" x14ac:dyDescent="0.2">
      <c r="A4171">
        <v>4386</v>
      </c>
      <c r="B4171" t="s">
        <v>5136</v>
      </c>
      <c r="C4171" t="s">
        <v>52</v>
      </c>
      <c r="D4171" s="1">
        <v>295000</v>
      </c>
      <c r="E4171">
        <v>1</v>
      </c>
      <c r="F4171">
        <v>1</v>
      </c>
      <c r="G4171" s="2">
        <v>2184</v>
      </c>
      <c r="H4171" t="s">
        <v>5137</v>
      </c>
      <c r="I4171" t="s">
        <v>65</v>
      </c>
      <c r="J4171" s="5">
        <v>11374</v>
      </c>
      <c r="K4171" s="8" t="str">
        <f>VLOOKUP($B4171,Sheet1!A:E,3,FALSE)</f>
        <v>Rego Park</v>
      </c>
      <c r="L4171" s="8" t="str">
        <f>VLOOKUP($B4171,Sheet1!A:E,4,FALSE)</f>
        <v>B+</v>
      </c>
      <c r="M4171">
        <v>-73.860151599999995</v>
      </c>
      <c r="N4171">
        <v>40.732537899999997</v>
      </c>
      <c r="O4171" s="13">
        <f>VLOOKUP($B4171,Sheet2!A:F,6,FALSE)</f>
        <v>6.6701932216073194</v>
      </c>
      <c r="P4171" s="1">
        <v>59000</v>
      </c>
      <c r="Q4171" s="3">
        <v>6.7500000000000004E-2</v>
      </c>
      <c r="R4171">
        <v>30</v>
      </c>
      <c r="S4171" s="1">
        <v>236000</v>
      </c>
      <c r="T4171" s="1">
        <v>1530.69</v>
      </c>
      <c r="U4171" s="1">
        <v>299.56</v>
      </c>
      <c r="V4171" s="1">
        <v>61.46</v>
      </c>
      <c r="W4171" s="4">
        <v>205</v>
      </c>
      <c r="X4171" s="1">
        <v>2096.71</v>
      </c>
      <c r="Y4171">
        <v>2</v>
      </c>
      <c r="Z4171">
        <v>18</v>
      </c>
      <c r="AA4171" t="str">
        <f>VLOOKUP($B4171,Sheet1!A:E,5,FALSE)</f>
        <v>Queens Center Mall, sigificant recent immigrant populations. </v>
      </c>
    </row>
    <row r="4172" spans="1:27" x14ac:dyDescent="0.2">
      <c r="A4172">
        <v>4387</v>
      </c>
      <c r="B4172" t="s">
        <v>5138</v>
      </c>
      <c r="C4172" t="s">
        <v>52</v>
      </c>
      <c r="D4172" s="1">
        <v>450000</v>
      </c>
      <c r="E4172">
        <v>1</v>
      </c>
      <c r="F4172">
        <v>1</v>
      </c>
      <c r="G4172" s="2">
        <v>1115</v>
      </c>
      <c r="H4172" t="s">
        <v>81</v>
      </c>
      <c r="I4172" t="s">
        <v>65</v>
      </c>
      <c r="J4172" s="5">
        <v>11375</v>
      </c>
      <c r="K4172" s="8" t="str">
        <f>VLOOKUP($B4172,Sheet1!A:E,3,FALSE)</f>
        <v>Forest Hills</v>
      </c>
      <c r="L4172" s="8" t="str">
        <f>VLOOKUP($B4172,Sheet1!A:E,4,FALSE)</f>
        <v>A</v>
      </c>
      <c r="M4172">
        <v>-73.838004400000003</v>
      </c>
      <c r="N4172">
        <v>40.719329600000002</v>
      </c>
      <c r="O4172" s="13">
        <f>VLOOKUP($B4172,Sheet2!A:F,6,FALSE)</f>
        <v>8.0011362589853352</v>
      </c>
      <c r="P4172" s="1">
        <v>90000</v>
      </c>
      <c r="Q4172" s="3">
        <v>6.7500000000000004E-2</v>
      </c>
      <c r="R4172">
        <v>30</v>
      </c>
      <c r="S4172" s="1">
        <v>360000</v>
      </c>
      <c r="T4172" s="1">
        <v>2334.9499999999998</v>
      </c>
      <c r="U4172" s="1">
        <v>456.95</v>
      </c>
      <c r="V4172" s="1">
        <v>93.75</v>
      </c>
      <c r="W4172" s="4">
        <v>600</v>
      </c>
      <c r="X4172" s="1">
        <v>3485.66</v>
      </c>
      <c r="Y4172">
        <v>2</v>
      </c>
      <c r="Z4172">
        <v>9</v>
      </c>
      <c r="AA4172" t="str">
        <f>VLOOKUP($B4172,Sheet1!A:E,5,FALSE)</f>
        <v>Forest Hills Stadium - historic concert venue, commuter friendly from Manhattan.</v>
      </c>
    </row>
    <row r="4173" spans="1:27" x14ac:dyDescent="0.2">
      <c r="A4173">
        <v>4388</v>
      </c>
      <c r="B4173" t="s">
        <v>5139</v>
      </c>
      <c r="C4173" t="s">
        <v>52</v>
      </c>
      <c r="D4173" s="1">
        <v>995000</v>
      </c>
      <c r="E4173">
        <v>1</v>
      </c>
      <c r="F4173">
        <v>1</v>
      </c>
      <c r="G4173" s="2">
        <v>2184</v>
      </c>
      <c r="H4173" t="s">
        <v>69</v>
      </c>
      <c r="I4173" t="s">
        <v>28</v>
      </c>
      <c r="J4173" s="5">
        <v>10024</v>
      </c>
      <c r="K4173" s="8" t="str">
        <f>VLOOKUP($B4173,Sheet1!A:E,3,FALSE)</f>
        <v>Upper West Side</v>
      </c>
      <c r="L4173" s="8" t="str">
        <f>VLOOKUP($B4173,Sheet1!A:E,4,FALSE)</f>
        <v>A</v>
      </c>
      <c r="M4173">
        <v>-73.970927399999994</v>
      </c>
      <c r="N4173">
        <v>40.783670299999997</v>
      </c>
      <c r="O4173" s="13">
        <f>VLOOKUP($B4173,Sheet2!A:F,6,FALSE)</f>
        <v>2.5224385730009948</v>
      </c>
      <c r="P4173" s="1">
        <v>199000</v>
      </c>
      <c r="Q4173" s="3">
        <v>6.7500000000000004E-2</v>
      </c>
      <c r="R4173">
        <v>30</v>
      </c>
      <c r="S4173" s="1">
        <v>796000</v>
      </c>
      <c r="T4173" s="1">
        <v>5162.84</v>
      </c>
      <c r="U4173" s="1">
        <v>1010.37</v>
      </c>
      <c r="V4173" s="1">
        <v>207.29</v>
      </c>
      <c r="W4173" s="4">
        <v>205</v>
      </c>
      <c r="X4173" s="1">
        <v>6585.51</v>
      </c>
      <c r="Y4173">
        <v>2</v>
      </c>
      <c r="Z4173">
        <v>18</v>
      </c>
      <c r="AA4173" t="str">
        <f>VLOOKUP($B4173,Sheet1!A:E,5,FALSE)</f>
        <v>Western edge of Central Park, Lincoln Center, affluent area.</v>
      </c>
    </row>
    <row r="4174" spans="1:27" x14ac:dyDescent="0.2">
      <c r="A4174">
        <v>4389</v>
      </c>
      <c r="B4174" t="s">
        <v>5140</v>
      </c>
      <c r="C4174" t="s">
        <v>34</v>
      </c>
      <c r="D4174" s="1">
        <v>629000</v>
      </c>
      <c r="E4174">
        <v>3</v>
      </c>
      <c r="F4174">
        <v>2</v>
      </c>
      <c r="G4174" s="2">
        <v>1216</v>
      </c>
      <c r="H4174" t="s">
        <v>2018</v>
      </c>
      <c r="I4174" t="s">
        <v>36</v>
      </c>
      <c r="J4174" s="5">
        <v>10306</v>
      </c>
      <c r="K4174" s="8" t="str">
        <f>VLOOKUP($B4174,Sheet1!A:E,3,FALSE)</f>
        <v>Great Kills</v>
      </c>
      <c r="L4174" s="8" t="str">
        <f>VLOOKUP($B4174,Sheet1!A:E,4,FALSE)</f>
        <v>B</v>
      </c>
      <c r="M4174">
        <v>-74.127619899999999</v>
      </c>
      <c r="N4174">
        <v>40.571871000000002</v>
      </c>
      <c r="O4174" s="13">
        <f>VLOOKUP($B4174,Sheet2!A:F,6,FALSE)</f>
        <v>14.31431773976292</v>
      </c>
      <c r="P4174" s="1">
        <v>125800</v>
      </c>
      <c r="Q4174" s="3">
        <v>6.7500000000000004E-2</v>
      </c>
      <c r="R4174">
        <v>30</v>
      </c>
      <c r="S4174" s="1">
        <v>503200</v>
      </c>
      <c r="T4174" s="1">
        <v>3263.75</v>
      </c>
      <c r="U4174" s="1">
        <v>638.72</v>
      </c>
      <c r="V4174" s="1">
        <v>131.04</v>
      </c>
      <c r="W4174" s="4">
        <v>205</v>
      </c>
      <c r="X4174" s="1">
        <v>4238.51</v>
      </c>
      <c r="Y4174">
        <v>6</v>
      </c>
      <c r="Z4174">
        <v>8</v>
      </c>
      <c r="AA4174" t="str">
        <f>VLOOKUP($B4174,Sheet1!A:E,5,FALSE)</f>
        <v>Southern Staten Island, Suburban feel, waterfront community, Great Kills Park, named after Duth word of "Great creeks"</v>
      </c>
    </row>
    <row r="4175" spans="1:27" x14ac:dyDescent="0.2">
      <c r="A4175">
        <v>4390</v>
      </c>
      <c r="B4175" t="s">
        <v>5141</v>
      </c>
      <c r="C4175" t="s">
        <v>52</v>
      </c>
      <c r="D4175" s="1">
        <v>235000</v>
      </c>
      <c r="E4175">
        <v>1</v>
      </c>
      <c r="F4175">
        <v>1</v>
      </c>
      <c r="G4175">
        <v>660</v>
      </c>
      <c r="H4175" t="s">
        <v>81</v>
      </c>
      <c r="I4175" t="s">
        <v>54</v>
      </c>
      <c r="J4175" s="5">
        <v>10463</v>
      </c>
      <c r="K4175" s="8" t="str">
        <f>VLOOKUP($B4175,Sheet1!A:E,3,FALSE)</f>
        <v>Riverdale</v>
      </c>
      <c r="L4175" s="8" t="str">
        <f>VLOOKUP($B4175,Sheet1!A:E,4,FALSE)</f>
        <v>A-</v>
      </c>
      <c r="M4175">
        <v>-73.908103999999994</v>
      </c>
      <c r="N4175">
        <v>40.881546</v>
      </c>
      <c r="O4175" s="13">
        <f>VLOOKUP($B4175,Sheet2!A:F,6,FALSE)</f>
        <v>10.015759912363031</v>
      </c>
      <c r="P4175" s="1">
        <v>47000</v>
      </c>
      <c r="Q4175" s="3">
        <v>6.7500000000000004E-2</v>
      </c>
      <c r="R4175">
        <v>30</v>
      </c>
      <c r="S4175" s="1">
        <v>188000</v>
      </c>
      <c r="T4175" s="1">
        <v>1219.3599999999999</v>
      </c>
      <c r="U4175" s="1">
        <v>238.63</v>
      </c>
      <c r="V4175" s="1">
        <v>48.96</v>
      </c>
      <c r="W4175" s="4">
        <v>1000</v>
      </c>
      <c r="X4175" s="1">
        <v>2506.9499999999998</v>
      </c>
      <c r="Y4175">
        <v>2</v>
      </c>
      <c r="Z4175">
        <v>6</v>
      </c>
      <c r="AA4175" t="str">
        <f>VLOOKUP($B4175,Sheet1!A:E,5,FALSE)</f>
        <v>Residential neighborhood , affluent enclave within the Bronx., "alternative to the Upper West side", Car Transportation is reccomended.</v>
      </c>
    </row>
    <row r="4176" spans="1:27" x14ac:dyDescent="0.2">
      <c r="A4176">
        <v>4391</v>
      </c>
      <c r="B4176" t="s">
        <v>5142</v>
      </c>
      <c r="C4176" t="s">
        <v>34</v>
      </c>
      <c r="D4176" s="1">
        <v>485000</v>
      </c>
      <c r="E4176">
        <v>3</v>
      </c>
      <c r="F4176">
        <v>1</v>
      </c>
      <c r="G4176">
        <v>525</v>
      </c>
      <c r="H4176" t="s">
        <v>27</v>
      </c>
      <c r="I4176" t="s">
        <v>28</v>
      </c>
      <c r="J4176" s="5">
        <v>10010</v>
      </c>
      <c r="K4176" s="8" t="str">
        <f>VLOOKUP($B4176,Sheet1!A:E,3,FALSE)</f>
        <v>Gramercy Park</v>
      </c>
      <c r="L4176" s="8" t="str">
        <f>VLOOKUP($B4176,Sheet1!A:E,4,FALSE)</f>
        <v>A</v>
      </c>
      <c r="M4176">
        <v>-73.980552099999997</v>
      </c>
      <c r="N4176">
        <v>40.739218399999999</v>
      </c>
      <c r="O4176" s="13">
        <f>VLOOKUP($B4176,Sheet2!A:F,6,FALSE)</f>
        <v>0.71004397189234447</v>
      </c>
      <c r="P4176" s="1">
        <v>97000</v>
      </c>
      <c r="Q4176" s="3">
        <v>6.7500000000000004E-2</v>
      </c>
      <c r="R4176">
        <v>30</v>
      </c>
      <c r="S4176" s="1">
        <v>388000</v>
      </c>
      <c r="T4176" s="1">
        <v>2516.56</v>
      </c>
      <c r="U4176" s="1">
        <v>492.49</v>
      </c>
      <c r="V4176" s="1">
        <v>101.04</v>
      </c>
      <c r="W4176" s="4">
        <v>1000</v>
      </c>
      <c r="X4176" s="1">
        <v>4110.1000000000004</v>
      </c>
      <c r="Y4176">
        <v>6</v>
      </c>
      <c r="Z4176">
        <v>4</v>
      </c>
      <c r="AA4176" t="str">
        <f>VLOOKUP($B4176,Sheet1!A:E,5,FALSE)</f>
        <v>East 18th to East 22nd street, private 2 acre park for residents only, Town houses with Backyards.</v>
      </c>
    </row>
    <row r="4177" spans="1:27" x14ac:dyDescent="0.2">
      <c r="A4177">
        <v>4392</v>
      </c>
      <c r="B4177" t="s">
        <v>5143</v>
      </c>
      <c r="C4177" t="s">
        <v>26</v>
      </c>
      <c r="D4177" s="1">
        <v>1588000</v>
      </c>
      <c r="E4177">
        <v>2</v>
      </c>
      <c r="F4177">
        <v>2</v>
      </c>
      <c r="G4177" s="2">
        <v>1108</v>
      </c>
      <c r="H4177" t="s">
        <v>39</v>
      </c>
      <c r="I4177" t="s">
        <v>28</v>
      </c>
      <c r="J4177" s="5">
        <v>10023</v>
      </c>
      <c r="K4177" s="8" t="str">
        <f>VLOOKUP($B4177,Sheet1!A:E,3,FALSE)</f>
        <v>Upper West Side</v>
      </c>
      <c r="L4177" s="8" t="str">
        <f>VLOOKUP($B4177,Sheet1!A:E,4,FALSE)</f>
        <v>A</v>
      </c>
      <c r="M4177">
        <v>-73.983314100000001</v>
      </c>
      <c r="N4177">
        <v>40.7701201</v>
      </c>
      <c r="O4177" s="13">
        <f>VLOOKUP($B4177,Sheet2!A:F,6,FALSE)</f>
        <v>1.4741526401384599</v>
      </c>
      <c r="P4177" s="1">
        <v>317600</v>
      </c>
      <c r="Q4177" s="3">
        <v>6.7500000000000004E-2</v>
      </c>
      <c r="R4177">
        <v>30</v>
      </c>
      <c r="S4177" s="1">
        <v>1270400</v>
      </c>
      <c r="T4177" s="1">
        <v>8239.7900000000009</v>
      </c>
      <c r="U4177" s="1">
        <v>1612.53</v>
      </c>
      <c r="V4177" s="1">
        <v>330.83</v>
      </c>
      <c r="W4177" s="4">
        <v>600</v>
      </c>
      <c r="X4177" s="1">
        <v>10783.16</v>
      </c>
      <c r="Y4177">
        <v>4</v>
      </c>
      <c r="Z4177">
        <v>7</v>
      </c>
      <c r="AA4177" t="str">
        <f>VLOOKUP($B4177,Sheet1!A:E,5,FALSE)</f>
        <v>Western edge of Central Park, Lincoln Center, affluent area.</v>
      </c>
    </row>
    <row r="4178" spans="1:27" x14ac:dyDescent="0.2">
      <c r="A4178">
        <v>4393</v>
      </c>
      <c r="B4178" t="s">
        <v>5144</v>
      </c>
      <c r="C4178" t="s">
        <v>34</v>
      </c>
      <c r="D4178" s="1">
        <v>2695000</v>
      </c>
      <c r="E4178">
        <v>2</v>
      </c>
      <c r="F4178">
        <v>2</v>
      </c>
      <c r="G4178" s="2">
        <v>1750</v>
      </c>
      <c r="H4178" t="s">
        <v>69</v>
      </c>
      <c r="I4178" t="s">
        <v>28</v>
      </c>
      <c r="J4178" s="5">
        <v>10011</v>
      </c>
      <c r="K4178" s="8" t="str">
        <f>VLOOKUP($B4178,Sheet1!A:E,3,FALSE)</f>
        <v>Chelsea</v>
      </c>
      <c r="L4178" s="8" t="str">
        <f>VLOOKUP($B4178,Sheet1!A:E,4,FALSE)</f>
        <v>A</v>
      </c>
      <c r="M4178">
        <v>-73.992954900000001</v>
      </c>
      <c r="N4178">
        <v>40.738871899999999</v>
      </c>
      <c r="O4178" s="13">
        <f>VLOOKUP($B4178,Sheet2!A:F,6,FALSE)</f>
        <v>0.79181264207169999</v>
      </c>
      <c r="P4178" s="1">
        <v>539000</v>
      </c>
      <c r="Q4178" s="3">
        <v>6.7500000000000004E-2</v>
      </c>
      <c r="R4178">
        <v>30</v>
      </c>
      <c r="S4178" s="1">
        <v>2156000</v>
      </c>
      <c r="T4178" s="1">
        <v>13983.77</v>
      </c>
      <c r="U4178" s="1">
        <v>2736.64</v>
      </c>
      <c r="V4178" s="1">
        <v>561.46</v>
      </c>
      <c r="W4178" s="4">
        <v>550</v>
      </c>
      <c r="X4178" s="1">
        <v>17831.87</v>
      </c>
      <c r="Y4178">
        <v>4</v>
      </c>
      <c r="Z4178">
        <v>11</v>
      </c>
      <c r="AA4178" t="str">
        <f>VLOOKUP($B4178,Sheet1!A:E,5,FALSE)</f>
        <v>Luxury Highrises, premier neighborhood with upscale resturants and shops; Previously a LGBTQ hub.</v>
      </c>
    </row>
    <row r="4179" spans="1:27" x14ac:dyDescent="0.2">
      <c r="A4179">
        <v>4394</v>
      </c>
      <c r="B4179" t="s">
        <v>5145</v>
      </c>
      <c r="C4179" t="s">
        <v>26</v>
      </c>
      <c r="D4179" s="1">
        <v>585000</v>
      </c>
      <c r="E4179">
        <v>2</v>
      </c>
      <c r="F4179">
        <v>2</v>
      </c>
      <c r="G4179">
        <v>988</v>
      </c>
      <c r="H4179" t="s">
        <v>47</v>
      </c>
      <c r="I4179" t="s">
        <v>54</v>
      </c>
      <c r="J4179" s="5">
        <v>10463</v>
      </c>
      <c r="K4179" s="8" t="str">
        <f>VLOOKUP($B4179,Sheet1!A:E,3,FALSE)</f>
        <v>Riverdale</v>
      </c>
      <c r="L4179" s="8" t="str">
        <f>VLOOKUP($B4179,Sheet1!A:E,4,FALSE)</f>
        <v>A-</v>
      </c>
      <c r="M4179">
        <v>-73.908721999999997</v>
      </c>
      <c r="N4179">
        <v>40.887056700000002</v>
      </c>
      <c r="O4179" s="13">
        <f>VLOOKUP($B4179,Sheet2!A:F,6,FALSE)</f>
        <v>10.35193445364623</v>
      </c>
      <c r="P4179" s="1">
        <v>117000</v>
      </c>
      <c r="Q4179" s="3">
        <v>6.7500000000000004E-2</v>
      </c>
      <c r="R4179">
        <v>30</v>
      </c>
      <c r="S4179" s="1">
        <v>468000</v>
      </c>
      <c r="T4179" s="1">
        <v>3035.44</v>
      </c>
      <c r="U4179" s="1">
        <v>594.04</v>
      </c>
      <c r="V4179" s="1">
        <v>121.88</v>
      </c>
      <c r="W4179" s="4">
        <v>600</v>
      </c>
      <c r="X4179" s="1">
        <v>4351.3500000000004</v>
      </c>
      <c r="Y4179">
        <v>4</v>
      </c>
      <c r="Z4179">
        <v>6</v>
      </c>
      <c r="AA4179" t="str">
        <f>VLOOKUP($B4179,Sheet1!A:E,5,FALSE)</f>
        <v>Residential neighborhood , affluent enclave within the Bronx., "alternative to the Upper West side", Car Transportation is reccomended.</v>
      </c>
    </row>
    <row r="4180" spans="1:27" x14ac:dyDescent="0.2">
      <c r="A4180">
        <v>4395</v>
      </c>
      <c r="B4180" t="s">
        <v>5146</v>
      </c>
      <c r="C4180" t="s">
        <v>87</v>
      </c>
      <c r="D4180" s="1">
        <v>1598000</v>
      </c>
      <c r="E4180">
        <v>8</v>
      </c>
      <c r="F4180">
        <v>5</v>
      </c>
      <c r="G4180" s="2">
        <v>2184</v>
      </c>
      <c r="H4180" t="s">
        <v>113</v>
      </c>
      <c r="I4180" t="s">
        <v>65</v>
      </c>
      <c r="J4180" s="5">
        <v>11368</v>
      </c>
      <c r="K4180" s="8" t="str">
        <f>VLOOKUP($B4180,Sheet1!A:E,3,FALSE)</f>
        <v>Corona</v>
      </c>
      <c r="L4180" s="8" t="str">
        <f>VLOOKUP($B4180,Sheet1!A:E,4,FALSE)</f>
        <v>C</v>
      </c>
      <c r="M4180">
        <v>-73.854942100000002</v>
      </c>
      <c r="N4180">
        <v>40.737544800000002</v>
      </c>
      <c r="O4180" s="13">
        <f>VLOOKUP($B4180,Sheet2!A:F,6,FALSE)</f>
        <v>6.8921407183200616</v>
      </c>
      <c r="P4180" s="1">
        <v>319600</v>
      </c>
      <c r="Q4180" s="3">
        <v>6.7500000000000004E-2</v>
      </c>
      <c r="R4180">
        <v>30</v>
      </c>
      <c r="S4180" s="1">
        <v>1278400</v>
      </c>
      <c r="T4180" s="1">
        <v>8291.68</v>
      </c>
      <c r="U4180" s="1">
        <v>1622.69</v>
      </c>
      <c r="V4180" s="1">
        <v>332.92</v>
      </c>
      <c r="W4180" s="4">
        <v>600</v>
      </c>
      <c r="X4180" s="1">
        <v>10847.28</v>
      </c>
      <c r="Y4180">
        <v>16</v>
      </c>
      <c r="Z4180">
        <v>8</v>
      </c>
      <c r="AA4180" t="str">
        <f>VLOOKUP($B4180,Sheet1!A:E,5,FALSE)</f>
        <v>Flushing Meadows - Corona Park Queens, Lemon Ice King icees, strong Latino community.</v>
      </c>
    </row>
    <row r="4181" spans="1:27" x14ac:dyDescent="0.2">
      <c r="A4181">
        <v>4396</v>
      </c>
      <c r="B4181" t="s">
        <v>5147</v>
      </c>
      <c r="C4181" t="s">
        <v>26</v>
      </c>
      <c r="D4181" s="1">
        <v>848880</v>
      </c>
      <c r="E4181">
        <v>1</v>
      </c>
      <c r="F4181">
        <v>1</v>
      </c>
      <c r="G4181">
        <v>713</v>
      </c>
      <c r="H4181" t="s">
        <v>39</v>
      </c>
      <c r="I4181" t="s">
        <v>28</v>
      </c>
      <c r="J4181" s="5">
        <v>10016</v>
      </c>
      <c r="K4181" s="8" t="str">
        <f>VLOOKUP($B4181,Sheet1!A:E,3,FALSE)</f>
        <v>Murray Hill</v>
      </c>
      <c r="L4181" s="8" t="str">
        <f>VLOOKUP($B4181,Sheet1!A:E,4,FALSE)</f>
        <v>A</v>
      </c>
      <c r="M4181">
        <v>-73.982583199999993</v>
      </c>
      <c r="N4181">
        <v>40.749636600000002</v>
      </c>
      <c r="O4181" s="13">
        <f>VLOOKUP($B4181,Sheet2!A:F,6,FALSE)</f>
        <v>0.15964926084550271</v>
      </c>
      <c r="P4181" s="1">
        <v>169776</v>
      </c>
      <c r="Q4181" s="3">
        <v>6.7500000000000004E-2</v>
      </c>
      <c r="R4181">
        <v>30</v>
      </c>
      <c r="S4181" s="1">
        <v>679104</v>
      </c>
      <c r="T4181" s="1">
        <v>4404.66</v>
      </c>
      <c r="U4181" s="1">
        <v>862</v>
      </c>
      <c r="V4181" s="1">
        <v>176.85</v>
      </c>
      <c r="W4181" s="4">
        <v>600</v>
      </c>
      <c r="X4181" s="1">
        <v>6043.5</v>
      </c>
      <c r="Y4181">
        <v>2</v>
      </c>
      <c r="Z4181">
        <v>6</v>
      </c>
      <c r="AA4181" t="str">
        <f>VLOOKUP($B4181,Sheet1!A:E,5,FALSE)</f>
        <v>Great spot for connecting with new people, Financial &amp; Tech sector workers, fast paced way of life</v>
      </c>
    </row>
    <row r="4182" spans="1:27" x14ac:dyDescent="0.2">
      <c r="A4182">
        <v>4397</v>
      </c>
      <c r="B4182" t="s">
        <v>5148</v>
      </c>
      <c r="C4182" t="s">
        <v>52</v>
      </c>
      <c r="D4182" s="1">
        <v>268000</v>
      </c>
      <c r="E4182">
        <v>1</v>
      </c>
      <c r="F4182">
        <v>1</v>
      </c>
      <c r="G4182">
        <v>750</v>
      </c>
      <c r="H4182" t="s">
        <v>5149</v>
      </c>
      <c r="I4182" t="s">
        <v>65</v>
      </c>
      <c r="J4182" s="5">
        <v>11367</v>
      </c>
      <c r="K4182" s="8" t="str">
        <f>VLOOKUP($B4182,Sheet1!A:E,3,FALSE)</f>
        <v>Flushing</v>
      </c>
      <c r="L4182" s="8" t="str">
        <f>VLOOKUP($B4182,Sheet1!A:E,4,FALSE)</f>
        <v>B</v>
      </c>
      <c r="M4182">
        <v>-73.8272075</v>
      </c>
      <c r="N4182">
        <v>40.729552699999999</v>
      </c>
      <c r="O4182" s="13">
        <f>VLOOKUP($B4182,Sheet2!A:F,6,FALSE)</f>
        <v>8.409850556845905</v>
      </c>
      <c r="P4182" s="1">
        <v>53600</v>
      </c>
      <c r="Q4182" s="3">
        <v>6.7500000000000004E-2</v>
      </c>
      <c r="R4182">
        <v>30</v>
      </c>
      <c r="S4182" s="1">
        <v>214400</v>
      </c>
      <c r="T4182" s="1">
        <v>1390.59</v>
      </c>
      <c r="U4182" s="1">
        <v>272.14</v>
      </c>
      <c r="V4182" s="1">
        <v>55.83</v>
      </c>
      <c r="W4182" s="4">
        <v>600</v>
      </c>
      <c r="X4182" s="1">
        <v>2318.5700000000002</v>
      </c>
      <c r="Y4182">
        <v>2</v>
      </c>
      <c r="Z4182">
        <v>6</v>
      </c>
      <c r="AA4182" t="str">
        <f>VLOOKUP($B4182,Sheet1!A:E,5,FALSE)</f>
        <v>Bustling Chinese and  Korean community. Large shopping community.</v>
      </c>
    </row>
    <row r="4183" spans="1:27" x14ac:dyDescent="0.2">
      <c r="A4183">
        <v>4398</v>
      </c>
      <c r="B4183" t="s">
        <v>5150</v>
      </c>
      <c r="C4183" t="s">
        <v>26</v>
      </c>
      <c r="D4183" s="1">
        <v>3700000</v>
      </c>
      <c r="E4183">
        <v>3</v>
      </c>
      <c r="F4183">
        <v>3</v>
      </c>
      <c r="G4183" s="2">
        <v>1756</v>
      </c>
      <c r="H4183" t="s">
        <v>69</v>
      </c>
      <c r="I4183" t="s">
        <v>28</v>
      </c>
      <c r="J4183" s="5">
        <v>10029</v>
      </c>
      <c r="K4183" s="8" t="str">
        <f>VLOOKUP($B4183,Sheet1!A:E,3,FALSE)</f>
        <v>East Harlem</v>
      </c>
      <c r="L4183" s="8" t="str">
        <f>VLOOKUP($B4183,Sheet1!A:E,4,FALSE)</f>
        <v>C</v>
      </c>
      <c r="M4183">
        <v>-73.949116000000004</v>
      </c>
      <c r="N4183">
        <v>40.796188600000001</v>
      </c>
      <c r="O4183" s="13">
        <f>VLOOKUP($B4183,Sheet2!A:F,6,FALSE)</f>
        <v>3.7833150604175589</v>
      </c>
      <c r="P4183" s="1">
        <v>740000</v>
      </c>
      <c r="Q4183" s="3">
        <v>6.7500000000000004E-2</v>
      </c>
      <c r="R4183">
        <v>30</v>
      </c>
      <c r="S4183" s="1">
        <v>2960000</v>
      </c>
      <c r="T4183" s="1">
        <v>19198.5</v>
      </c>
      <c r="U4183" s="1">
        <v>3757.17</v>
      </c>
      <c r="V4183" s="1">
        <v>770.83</v>
      </c>
      <c r="W4183" s="4">
        <v>600</v>
      </c>
      <c r="X4183" s="1">
        <v>24326.5</v>
      </c>
      <c r="Y4183">
        <v>6</v>
      </c>
      <c r="Z4183">
        <v>9</v>
      </c>
      <c r="AA4183" t="str">
        <f>VLOOKUP($B4183,Sheet1!A:E,5,FALSE)</f>
        <v>Spanish Harlem/ "El Barrio", Latin American &amp; Caribbean restaurants. Bustling street life. </v>
      </c>
    </row>
    <row r="4184" spans="1:27" x14ac:dyDescent="0.2">
      <c r="A4184">
        <v>4399</v>
      </c>
      <c r="B4184" t="s">
        <v>5151</v>
      </c>
      <c r="C4184" t="s">
        <v>26</v>
      </c>
      <c r="D4184" s="1">
        <v>1125000</v>
      </c>
      <c r="E4184">
        <v>1</v>
      </c>
      <c r="F4184">
        <v>1</v>
      </c>
      <c r="G4184">
        <v>743</v>
      </c>
      <c r="H4184" t="s">
        <v>5152</v>
      </c>
      <c r="I4184" t="s">
        <v>28</v>
      </c>
      <c r="J4184" s="5">
        <v>10025</v>
      </c>
      <c r="K4184" s="8" t="str">
        <f>VLOOKUP($B4184,Sheet1!A:E,3,FALSE)</f>
        <v>Upper West Side</v>
      </c>
      <c r="L4184" s="8" t="str">
        <f>VLOOKUP($B4184,Sheet1!A:E,4,FALSE)</f>
        <v>A</v>
      </c>
      <c r="M4184">
        <v>-73.962093999999993</v>
      </c>
      <c r="N4184">
        <v>40.796176199999998</v>
      </c>
      <c r="O4184" s="13">
        <f>VLOOKUP($B4184,Sheet2!A:F,6,FALSE)</f>
        <v>3.4896527891037028</v>
      </c>
      <c r="P4184" s="1">
        <v>225000</v>
      </c>
      <c r="Q4184" s="3">
        <v>6.7500000000000004E-2</v>
      </c>
      <c r="R4184">
        <v>30</v>
      </c>
      <c r="S4184" s="1">
        <v>900000</v>
      </c>
      <c r="T4184" s="1">
        <v>5837.38</v>
      </c>
      <c r="U4184" s="1">
        <v>1142.3800000000001</v>
      </c>
      <c r="V4184" s="1">
        <v>234.38</v>
      </c>
      <c r="W4184" s="4">
        <v>600</v>
      </c>
      <c r="X4184" s="1">
        <v>7814.14</v>
      </c>
      <c r="Y4184">
        <v>2</v>
      </c>
      <c r="Z4184">
        <v>6</v>
      </c>
      <c r="AA4184" t="str">
        <f>VLOOKUP($B4184,Sheet1!A:E,5,FALSE)</f>
        <v>Western edge of Central Park, Lincoln Center, affluent area.</v>
      </c>
    </row>
    <row r="4185" spans="1:27" x14ac:dyDescent="0.2">
      <c r="A4185">
        <v>4400</v>
      </c>
      <c r="B4185" t="s">
        <v>5153</v>
      </c>
      <c r="C4185" t="s">
        <v>188</v>
      </c>
      <c r="D4185" s="1">
        <v>329000</v>
      </c>
      <c r="E4185">
        <v>2</v>
      </c>
      <c r="F4185">
        <v>2</v>
      </c>
      <c r="G4185" s="2">
        <v>1200</v>
      </c>
      <c r="H4185" t="s">
        <v>3067</v>
      </c>
      <c r="I4185" t="s">
        <v>45</v>
      </c>
      <c r="J4185" s="5">
        <v>11229</v>
      </c>
      <c r="K4185" s="8" t="str">
        <f>VLOOKUP($B4185,Sheet1!A:E,3,FALSE)</f>
        <v>Homecrest</v>
      </c>
      <c r="L4185" s="8" t="str">
        <f>VLOOKUP($B4185,Sheet1!A:E,4,FALSE)</f>
        <v>B</v>
      </c>
      <c r="M4185">
        <v>-73.959218399999997</v>
      </c>
      <c r="N4185">
        <v>40.606815500000003</v>
      </c>
      <c r="O4185" s="13">
        <f>VLOOKUP($B4185,Sheet2!A:F,6,FALSE)</f>
        <v>9.8946323548610113</v>
      </c>
      <c r="P4185" s="1">
        <v>65800</v>
      </c>
      <c r="Q4185" s="3">
        <v>6.7500000000000004E-2</v>
      </c>
      <c r="R4185">
        <v>30</v>
      </c>
      <c r="S4185" s="1">
        <v>263200</v>
      </c>
      <c r="T4185" s="1">
        <v>1707.11</v>
      </c>
      <c r="U4185" s="1">
        <v>334.08</v>
      </c>
      <c r="V4185" s="1">
        <v>68.540000000000006</v>
      </c>
      <c r="W4185" s="4">
        <v>600</v>
      </c>
      <c r="X4185" s="1">
        <v>2709.73</v>
      </c>
      <c r="Y4185">
        <v>4</v>
      </c>
      <c r="Z4185">
        <v>8</v>
      </c>
      <c r="AA4185" t="str">
        <f>VLOOKUP($B4185,Sheet1!A:E,5,FALSE)</f>
        <v>Residential community and local parks.</v>
      </c>
    </row>
    <row r="4186" spans="1:27" x14ac:dyDescent="0.2">
      <c r="A4186">
        <v>4401</v>
      </c>
      <c r="B4186" t="s">
        <v>5154</v>
      </c>
      <c r="C4186" t="s">
        <v>34</v>
      </c>
      <c r="D4186" s="1">
        <v>799000</v>
      </c>
      <c r="E4186">
        <v>3</v>
      </c>
      <c r="F4186">
        <v>2</v>
      </c>
      <c r="G4186" s="2">
        <v>2184</v>
      </c>
      <c r="H4186" t="s">
        <v>81</v>
      </c>
      <c r="I4186" t="s">
        <v>65</v>
      </c>
      <c r="J4186" s="5">
        <v>11369</v>
      </c>
      <c r="K4186" s="8" t="str">
        <f>VLOOKUP($B4186,Sheet1!A:E,3,FALSE)</f>
        <v>East Elmhurst</v>
      </c>
      <c r="L4186" s="8" t="str">
        <f>VLOOKUP($B4186,Sheet1!A:E,4,FALSE)</f>
        <v>B</v>
      </c>
      <c r="M4186">
        <v>-73.868335299999998</v>
      </c>
      <c r="N4186">
        <v>40.764540699999998</v>
      </c>
      <c r="O4186" s="13">
        <f>VLOOKUP($B4186,Sheet2!A:F,6,FALSE)</f>
        <v>6.2390460451918379</v>
      </c>
      <c r="P4186" s="1">
        <v>159800</v>
      </c>
      <c r="Q4186" s="3">
        <v>6.7500000000000004E-2</v>
      </c>
      <c r="R4186">
        <v>30</v>
      </c>
      <c r="S4186" s="1">
        <v>639200</v>
      </c>
      <c r="T4186" s="1">
        <v>4145.84</v>
      </c>
      <c r="U4186" s="1">
        <v>811.34</v>
      </c>
      <c r="V4186" s="1">
        <v>166.46</v>
      </c>
      <c r="W4186" s="4">
        <v>600</v>
      </c>
      <c r="X4186" s="1">
        <v>5723.64</v>
      </c>
      <c r="Y4186">
        <v>6</v>
      </c>
      <c r="Z4186">
        <v>14</v>
      </c>
      <c r="AA4186" t="str">
        <f>VLOOKUP($B4186,Sheet1!A:E,5,FALSE)</f>
        <v xml:space="preserve">Close to NY's Laguardia Airport. </v>
      </c>
    </row>
    <row r="4187" spans="1:27" x14ac:dyDescent="0.2">
      <c r="A4187">
        <v>4402</v>
      </c>
      <c r="B4187" t="s">
        <v>5155</v>
      </c>
      <c r="C4187" t="s">
        <v>34</v>
      </c>
      <c r="D4187" s="1">
        <v>1380000</v>
      </c>
      <c r="E4187">
        <v>4</v>
      </c>
      <c r="F4187">
        <v>2</v>
      </c>
      <c r="G4187" s="2">
        <v>2520</v>
      </c>
      <c r="H4187" t="s">
        <v>481</v>
      </c>
      <c r="I4187" t="s">
        <v>45</v>
      </c>
      <c r="J4187" s="5">
        <v>11209</v>
      </c>
      <c r="K4187" s="8" t="str">
        <f>VLOOKUP($B4187,Sheet1!A:E,3,FALSE)</f>
        <v>Bay Ridge</v>
      </c>
      <c r="L4187" s="8" t="str">
        <f>VLOOKUP($B4187,Sheet1!A:E,4,FALSE)</f>
        <v>B+</v>
      </c>
      <c r="M4187">
        <v>-74.034384399999993</v>
      </c>
      <c r="N4187">
        <v>40.621791899999998</v>
      </c>
      <c r="O4187" s="13">
        <f>VLOOKUP($B4187,Sheet2!A:F,6,FALSE)</f>
        <v>9.1344119029865478</v>
      </c>
      <c r="P4187" s="1">
        <v>276000</v>
      </c>
      <c r="Q4187" s="3">
        <v>6.7500000000000004E-2</v>
      </c>
      <c r="R4187">
        <v>30</v>
      </c>
      <c r="S4187" s="1">
        <v>1104000</v>
      </c>
      <c r="T4187" s="1">
        <v>7160.52</v>
      </c>
      <c r="U4187" s="1">
        <v>1401.32</v>
      </c>
      <c r="V4187" s="1">
        <v>287.5</v>
      </c>
      <c r="W4187" s="4">
        <v>375</v>
      </c>
      <c r="X4187" s="1">
        <v>9224.34</v>
      </c>
      <c r="Y4187">
        <v>8</v>
      </c>
      <c r="Z4187">
        <v>16</v>
      </c>
      <c r="AA4187" t="str">
        <f>VLOOKUP($B4187,Sheet1!A:E,5,FALSE)</f>
        <v>South Brooklyn Neighborhood known for elaborate Christmas light in Dyker Heights.</v>
      </c>
    </row>
    <row r="4188" spans="1:27" x14ac:dyDescent="0.2">
      <c r="A4188">
        <v>4403</v>
      </c>
      <c r="B4188" t="s">
        <v>5156</v>
      </c>
      <c r="C4188" t="s">
        <v>52</v>
      </c>
      <c r="D4188" s="1">
        <v>990000</v>
      </c>
      <c r="E4188">
        <v>2</v>
      </c>
      <c r="F4188">
        <v>2</v>
      </c>
      <c r="G4188" s="2">
        <v>2184</v>
      </c>
      <c r="H4188" t="s">
        <v>42</v>
      </c>
      <c r="I4188" t="s">
        <v>28</v>
      </c>
      <c r="J4188" s="5">
        <v>10017</v>
      </c>
      <c r="K4188" s="8" t="str">
        <f>VLOOKUP($B4188,Sheet1!A:E,3,FALSE)</f>
        <v>Midtown East</v>
      </c>
      <c r="L4188" s="8" t="str">
        <f>VLOOKUP($B4188,Sheet1!A:E,4,FALSE)</f>
        <v>B</v>
      </c>
      <c r="M4188">
        <v>-73.971995699999994</v>
      </c>
      <c r="N4188">
        <v>40.749028799999998</v>
      </c>
      <c r="O4188" s="13">
        <f>VLOOKUP($B4188,Sheet2!A:F,6,FALSE)</f>
        <v>0.70502338929240527</v>
      </c>
      <c r="P4188" s="1">
        <v>198000</v>
      </c>
      <c r="Q4188" s="3">
        <v>6.7500000000000004E-2</v>
      </c>
      <c r="R4188">
        <v>30</v>
      </c>
      <c r="S4188" s="1">
        <v>792000</v>
      </c>
      <c r="T4188" s="1">
        <v>5136.8999999999996</v>
      </c>
      <c r="U4188" s="1">
        <v>1005.3</v>
      </c>
      <c r="V4188" s="1">
        <v>206.25</v>
      </c>
      <c r="W4188" s="4">
        <v>600</v>
      </c>
      <c r="X4188" s="1">
        <v>6948.44</v>
      </c>
      <c r="Y4188">
        <v>4</v>
      </c>
      <c r="Z4188">
        <v>14</v>
      </c>
      <c r="AA4188" t="str">
        <f>VLOOKUP($B4188,Sheet1!A:E,5,FALSE)</f>
        <v>Acess to Museum Mile, world class resturants on 2nd &amp; 3rd ave, close to corporate headquarters</v>
      </c>
    </row>
    <row r="4189" spans="1:27" x14ac:dyDescent="0.2">
      <c r="A4189">
        <v>4404</v>
      </c>
      <c r="B4189" t="s">
        <v>5157</v>
      </c>
      <c r="C4189" t="s">
        <v>87</v>
      </c>
      <c r="D4189" s="1">
        <v>2499000</v>
      </c>
      <c r="E4189">
        <v>18</v>
      </c>
      <c r="F4189">
        <v>12</v>
      </c>
      <c r="G4189" s="2">
        <v>2520</v>
      </c>
      <c r="H4189" t="s">
        <v>113</v>
      </c>
      <c r="I4189" t="s">
        <v>65</v>
      </c>
      <c r="J4189" s="5">
        <v>11356</v>
      </c>
      <c r="K4189" s="8" t="str">
        <f>VLOOKUP($B4189,Sheet1!A:E,3,FALSE)</f>
        <v>College Point</v>
      </c>
      <c r="L4189" s="8" t="str">
        <f>VLOOKUP($B4189,Sheet1!A:E,4,FALSE)</f>
        <v>B</v>
      </c>
      <c r="M4189">
        <v>-73.8508657</v>
      </c>
      <c r="N4189">
        <v>40.784514299999998</v>
      </c>
      <c r="O4189" s="13">
        <f>VLOOKUP($B4189,Sheet2!A:F,6,FALSE)</f>
        <v>7.4769342571752668</v>
      </c>
      <c r="P4189" s="1">
        <v>499800</v>
      </c>
      <c r="Q4189" s="3">
        <v>6.7500000000000004E-2</v>
      </c>
      <c r="R4189">
        <v>30</v>
      </c>
      <c r="S4189" s="1">
        <v>1999200</v>
      </c>
      <c r="T4189" s="1">
        <v>12966.77</v>
      </c>
      <c r="U4189" s="1">
        <v>2537.61</v>
      </c>
      <c r="V4189" s="1">
        <v>520.63</v>
      </c>
      <c r="W4189" s="4">
        <v>600</v>
      </c>
      <c r="X4189" s="1">
        <v>16625.009999999998</v>
      </c>
      <c r="Y4189">
        <v>36</v>
      </c>
      <c r="Z4189">
        <v>5</v>
      </c>
      <c r="AA4189" t="str">
        <f>VLOOKUP($B4189,Sheet1!A:E,5,FALSE)</f>
        <v>Large residential areas and proximity to Flushing Meadows-Corona Park.</v>
      </c>
    </row>
    <row r="4190" spans="1:27" x14ac:dyDescent="0.2">
      <c r="A4190">
        <v>4405</v>
      </c>
      <c r="B4190" t="s">
        <v>5158</v>
      </c>
      <c r="C4190" t="s">
        <v>26</v>
      </c>
      <c r="D4190" s="1">
        <v>2395000</v>
      </c>
      <c r="E4190">
        <v>4</v>
      </c>
      <c r="F4190">
        <v>3</v>
      </c>
      <c r="G4190" s="2">
        <v>2155</v>
      </c>
      <c r="H4190" t="s">
        <v>81</v>
      </c>
      <c r="I4190" t="s">
        <v>45</v>
      </c>
      <c r="J4190" s="5">
        <v>11217</v>
      </c>
      <c r="K4190" s="8" t="str">
        <f>VLOOKUP($B4190,Sheet1!A:E,3,FALSE)</f>
        <v>Boerum Hill</v>
      </c>
      <c r="L4190" s="8" t="str">
        <f>VLOOKUP($B4190,Sheet1!A:E,4,FALSE)</f>
        <v>B</v>
      </c>
      <c r="M4190">
        <v>-73.981168400000001</v>
      </c>
      <c r="N4190">
        <v>40.682051199999997</v>
      </c>
      <c r="O4190" s="13">
        <f>VLOOKUP($B4190,Sheet2!A:F,6,FALSE)</f>
        <v>4.6124188173052749</v>
      </c>
      <c r="P4190" s="1">
        <v>479000</v>
      </c>
      <c r="Q4190" s="3">
        <v>6.7500000000000004E-2</v>
      </c>
      <c r="R4190">
        <v>30</v>
      </c>
      <c r="S4190" s="1">
        <v>1916000</v>
      </c>
      <c r="T4190" s="1">
        <v>12427.14</v>
      </c>
      <c r="U4190" s="1">
        <v>2432</v>
      </c>
      <c r="V4190" s="1">
        <v>498.96</v>
      </c>
      <c r="W4190" s="4">
        <v>205</v>
      </c>
      <c r="X4190" s="1">
        <v>15563.1</v>
      </c>
      <c r="Y4190">
        <v>8</v>
      </c>
      <c r="Z4190">
        <v>11</v>
      </c>
      <c r="AA4190" t="str">
        <f>VLOOKUP($B4190,Sheet1!A:E,5,FALSE)</f>
        <v>Historic brownstones, upscale boutique shops, close to Downtown Brooklyn. </v>
      </c>
    </row>
    <row r="4191" spans="1:27" x14ac:dyDescent="0.2">
      <c r="A4191">
        <v>4406</v>
      </c>
      <c r="B4191" t="s">
        <v>5159</v>
      </c>
      <c r="C4191" t="s">
        <v>52</v>
      </c>
      <c r="D4191" s="1">
        <v>600000</v>
      </c>
      <c r="E4191">
        <v>2</v>
      </c>
      <c r="F4191">
        <v>2</v>
      </c>
      <c r="G4191" s="2">
        <v>2184</v>
      </c>
      <c r="H4191" t="s">
        <v>123</v>
      </c>
      <c r="I4191" t="s">
        <v>54</v>
      </c>
      <c r="J4191" s="5">
        <v>10463</v>
      </c>
      <c r="K4191" s="8" t="str">
        <f>VLOOKUP($B4191,Sheet1!A:E,3,FALSE)</f>
        <v>Riverdale</v>
      </c>
      <c r="L4191" s="8" t="str">
        <f>VLOOKUP($B4191,Sheet1!A:E,4,FALSE)</f>
        <v>A-</v>
      </c>
      <c r="M4191">
        <v>-73.914396499999995</v>
      </c>
      <c r="N4191">
        <v>40.885562499999999</v>
      </c>
      <c r="O4191" s="13">
        <f>VLOOKUP($B4191,Sheet2!A:F,6,FALSE)</f>
        <v>10.144080034427271</v>
      </c>
      <c r="P4191" s="1">
        <v>120000</v>
      </c>
      <c r="Q4191" s="3">
        <v>6.7500000000000004E-2</v>
      </c>
      <c r="R4191">
        <v>30</v>
      </c>
      <c r="S4191" s="1">
        <v>480000</v>
      </c>
      <c r="T4191" s="1">
        <v>3113.27</v>
      </c>
      <c r="U4191" s="1">
        <v>609.27</v>
      </c>
      <c r="V4191" s="1">
        <v>125</v>
      </c>
      <c r="W4191" s="4">
        <v>375</v>
      </c>
      <c r="X4191" s="1">
        <v>4222.54</v>
      </c>
      <c r="Y4191">
        <v>4</v>
      </c>
      <c r="Z4191">
        <v>14</v>
      </c>
      <c r="AA4191" t="str">
        <f>VLOOKUP($B4191,Sheet1!A:E,5,FALSE)</f>
        <v>Residential neighborhood , affluent enclave within the Bronx., "alternative to the Upper West side", Car Transportation is reccomended.</v>
      </c>
    </row>
    <row r="4192" spans="1:27" x14ac:dyDescent="0.2">
      <c r="A4192">
        <v>4407</v>
      </c>
      <c r="B4192" t="s">
        <v>5160</v>
      </c>
      <c r="C4192" t="s">
        <v>52</v>
      </c>
      <c r="D4192" s="1">
        <v>745000</v>
      </c>
      <c r="E4192">
        <v>3</v>
      </c>
      <c r="F4192">
        <v>2</v>
      </c>
      <c r="G4192" s="2">
        <v>2184</v>
      </c>
      <c r="H4192" t="s">
        <v>2043</v>
      </c>
      <c r="I4192" t="s">
        <v>54</v>
      </c>
      <c r="J4192" s="5">
        <v>10463</v>
      </c>
      <c r="K4192" s="8" t="str">
        <f>VLOOKUP($B4192,Sheet1!A:E,3,FALSE)</f>
        <v>Riverdale</v>
      </c>
      <c r="L4192" s="8" t="str">
        <f>VLOOKUP($B4192,Sheet1!A:E,4,FALSE)</f>
        <v>A-</v>
      </c>
      <c r="M4192">
        <v>-73.917703399999994</v>
      </c>
      <c r="N4192">
        <v>40.876793999999997</v>
      </c>
      <c r="O4192" s="13">
        <f>VLOOKUP($B4192,Sheet2!A:F,6,FALSE)</f>
        <v>9.5179188481526769</v>
      </c>
      <c r="P4192" s="1">
        <v>149000</v>
      </c>
      <c r="Q4192" s="3">
        <v>6.7500000000000004E-2</v>
      </c>
      <c r="R4192">
        <v>30</v>
      </c>
      <c r="S4192" s="1">
        <v>596000</v>
      </c>
      <c r="T4192" s="1">
        <v>3865.64</v>
      </c>
      <c r="U4192" s="1">
        <v>756.51</v>
      </c>
      <c r="V4192" s="1">
        <v>155.21</v>
      </c>
      <c r="W4192" s="4">
        <v>550</v>
      </c>
      <c r="X4192" s="1">
        <v>5327.36</v>
      </c>
      <c r="Y4192">
        <v>6</v>
      </c>
      <c r="Z4192">
        <v>14</v>
      </c>
      <c r="AA4192" t="str">
        <f>VLOOKUP($B4192,Sheet1!A:E,5,FALSE)</f>
        <v>Residential neighborhood , affluent enclave within the Bronx., "alternative to the Upper West side", Car Transportation is reccomended.</v>
      </c>
    </row>
    <row r="4193" spans="1:27" x14ac:dyDescent="0.2">
      <c r="A4193">
        <v>4408</v>
      </c>
      <c r="B4193" t="s">
        <v>5161</v>
      </c>
      <c r="C4193" t="s">
        <v>26</v>
      </c>
      <c r="D4193" s="1">
        <v>8525000</v>
      </c>
      <c r="E4193">
        <v>4</v>
      </c>
      <c r="F4193">
        <v>4</v>
      </c>
      <c r="G4193" s="2">
        <v>2863</v>
      </c>
      <c r="H4193" t="s">
        <v>69</v>
      </c>
      <c r="I4193" t="s">
        <v>28</v>
      </c>
      <c r="J4193" s="5">
        <v>10028</v>
      </c>
      <c r="K4193" s="8" t="str">
        <f>VLOOKUP($B4193,Sheet1!A:E,3,FALSE)</f>
        <v>Upper East Side</v>
      </c>
      <c r="L4193" s="8" t="str">
        <f>VLOOKUP($B4193,Sheet1!A:E,4,FALSE)</f>
        <v>A</v>
      </c>
      <c r="M4193">
        <v>-73.956141900000006</v>
      </c>
      <c r="N4193">
        <v>40.779485399999999</v>
      </c>
      <c r="O4193" s="13">
        <f>VLOOKUP($B4193,Sheet2!A:F,6,FALSE)</f>
        <v>2.6151756587570261</v>
      </c>
      <c r="P4193" s="1">
        <v>1705000</v>
      </c>
      <c r="Q4193" s="3">
        <v>6.7500000000000004E-2</v>
      </c>
      <c r="R4193">
        <v>30</v>
      </c>
      <c r="S4193" s="1">
        <v>6820000</v>
      </c>
      <c r="T4193" s="1">
        <v>44234.39</v>
      </c>
      <c r="U4193" s="1">
        <v>8656.7099999999991</v>
      </c>
      <c r="V4193" s="1">
        <v>1776.04</v>
      </c>
      <c r="W4193" s="4">
        <v>600</v>
      </c>
      <c r="X4193" s="1">
        <v>55267.14</v>
      </c>
      <c r="Y4193">
        <v>8</v>
      </c>
      <c r="Z4193">
        <v>12</v>
      </c>
      <c r="AA4193" t="str">
        <f>VLOOKUP($B4193,Sheet1!A:E,5,FALSE)</f>
        <v>Posh neighborhood, private schools, expensive supermarkets, iconic museums. </v>
      </c>
    </row>
    <row r="4194" spans="1:27" x14ac:dyDescent="0.2">
      <c r="A4194">
        <v>4409</v>
      </c>
      <c r="B4194" t="s">
        <v>5162</v>
      </c>
      <c r="C4194" t="s">
        <v>87</v>
      </c>
      <c r="D4194" s="1">
        <v>1229000</v>
      </c>
      <c r="E4194">
        <v>6</v>
      </c>
      <c r="F4194">
        <v>5</v>
      </c>
      <c r="G4194" s="2">
        <v>2816</v>
      </c>
      <c r="H4194" t="s">
        <v>3019</v>
      </c>
      <c r="I4194" t="s">
        <v>36</v>
      </c>
      <c r="J4194" s="5">
        <v>10307</v>
      </c>
      <c r="K4194" s="8" t="str">
        <f>VLOOKUP($B4194,Sheet1!A:E,3,FALSE)</f>
        <v>Tottenville</v>
      </c>
      <c r="L4194" s="8" t="str">
        <f>VLOOKUP($B4194,Sheet1!A:E,4,FALSE)</f>
        <v>B</v>
      </c>
      <c r="M4194">
        <v>-74.247023200000001</v>
      </c>
      <c r="N4194">
        <v>40.5086315</v>
      </c>
      <c r="O4194" s="13">
        <f>VLOOKUP($B4194,Sheet2!A:F,6,FALSE)</f>
        <v>21.53591765588288</v>
      </c>
      <c r="P4194" s="1">
        <v>245800</v>
      </c>
      <c r="Q4194" s="3">
        <v>6.7500000000000004E-2</v>
      </c>
      <c r="R4194">
        <v>30</v>
      </c>
      <c r="S4194" s="1">
        <v>983200</v>
      </c>
      <c r="T4194" s="1">
        <v>6377.02</v>
      </c>
      <c r="U4194" s="1">
        <v>1247.99</v>
      </c>
      <c r="V4194" s="1">
        <v>256.04000000000002</v>
      </c>
      <c r="W4194" s="4">
        <v>600</v>
      </c>
      <c r="X4194" s="1">
        <v>8481.0499999999993</v>
      </c>
      <c r="Y4194">
        <v>12</v>
      </c>
      <c r="Z4194">
        <v>10</v>
      </c>
      <c r="AA4194" t="str">
        <f>VLOOKUP($B4194,Sheet1!A:E,5,FALSE)</f>
        <v>Southermost part of Staten Island, maritime heritage, originally owned by Totten family</v>
      </c>
    </row>
    <row r="4195" spans="1:27" x14ac:dyDescent="0.2">
      <c r="A4195">
        <v>4410</v>
      </c>
      <c r="B4195" t="s">
        <v>5163</v>
      </c>
      <c r="C4195" t="s">
        <v>52</v>
      </c>
      <c r="D4195" s="1">
        <v>799000</v>
      </c>
      <c r="E4195">
        <v>1</v>
      </c>
      <c r="F4195">
        <v>1</v>
      </c>
      <c r="G4195">
        <v>950</v>
      </c>
      <c r="H4195" t="s">
        <v>5164</v>
      </c>
      <c r="I4195" t="s">
        <v>28</v>
      </c>
      <c r="J4195" s="5">
        <v>10016</v>
      </c>
      <c r="K4195" s="8" t="str">
        <f>VLOOKUP($B4195,Sheet1!A:E,3,FALSE)</f>
        <v>Murray Hill</v>
      </c>
      <c r="L4195" s="8" t="str">
        <f>VLOOKUP($B4195,Sheet1!A:E,4,FALSE)</f>
        <v>A</v>
      </c>
      <c r="M4195">
        <v>-73.980515999999994</v>
      </c>
      <c r="N4195">
        <v>40.741981899999999</v>
      </c>
      <c r="O4195" s="13">
        <f>VLOOKUP($B4195,Sheet2!A:F,6,FALSE)</f>
        <v>0.53748978369264544</v>
      </c>
      <c r="P4195" s="1">
        <v>159800</v>
      </c>
      <c r="Q4195" s="3">
        <v>6.7500000000000004E-2</v>
      </c>
      <c r="R4195">
        <v>30</v>
      </c>
      <c r="S4195" s="1">
        <v>639200</v>
      </c>
      <c r="T4195" s="1">
        <v>4145.84</v>
      </c>
      <c r="U4195" s="1">
        <v>811.34</v>
      </c>
      <c r="V4195" s="1">
        <v>166.46</v>
      </c>
      <c r="W4195" s="4">
        <v>600</v>
      </c>
      <c r="X4195" s="1">
        <v>5723.64</v>
      </c>
      <c r="Y4195">
        <v>2</v>
      </c>
      <c r="Z4195">
        <v>8</v>
      </c>
      <c r="AA4195" t="str">
        <f>VLOOKUP($B4195,Sheet1!A:E,5,FALSE)</f>
        <v>Great spot for connecting with new people, Financial &amp; Tech sector workers, fast paced way of life</v>
      </c>
    </row>
    <row r="4196" spans="1:27" x14ac:dyDescent="0.2">
      <c r="A4196">
        <v>4411</v>
      </c>
      <c r="B4196" t="s">
        <v>5165</v>
      </c>
      <c r="C4196" t="s">
        <v>163</v>
      </c>
      <c r="D4196" s="1">
        <v>625000</v>
      </c>
      <c r="E4196">
        <v>4</v>
      </c>
      <c r="F4196">
        <v>2</v>
      </c>
      <c r="G4196" s="2">
        <v>1650</v>
      </c>
      <c r="H4196" t="s">
        <v>81</v>
      </c>
      <c r="I4196" t="s">
        <v>36</v>
      </c>
      <c r="J4196" s="5">
        <v>10310</v>
      </c>
      <c r="K4196" s="8" t="str">
        <f>VLOOKUP($B4196,Sheet1!A:E,3,FALSE)</f>
        <v>West Brighton</v>
      </c>
      <c r="L4196" s="8" t="str">
        <f>VLOOKUP($B4196,Sheet1!A:E,4,FALSE)</f>
        <v>B</v>
      </c>
      <c r="M4196">
        <v>-74.122091999999995</v>
      </c>
      <c r="N4196">
        <v>40.6333731</v>
      </c>
      <c r="O4196" s="13">
        <f>VLOOKUP($B4196,Sheet2!A:F,6,FALSE)</f>
        <v>10.722760063057351</v>
      </c>
      <c r="P4196" s="1">
        <v>125000</v>
      </c>
      <c r="Q4196" s="3">
        <v>6.7500000000000004E-2</v>
      </c>
      <c r="R4196">
        <v>30</v>
      </c>
      <c r="S4196" s="1">
        <v>500000</v>
      </c>
      <c r="T4196" s="1">
        <v>3242.99</v>
      </c>
      <c r="U4196" s="1">
        <v>634.66</v>
      </c>
      <c r="V4196" s="1">
        <v>130.21</v>
      </c>
      <c r="W4196" s="4">
        <v>600</v>
      </c>
      <c r="X4196" s="1">
        <v>4607.8599999999997</v>
      </c>
      <c r="Y4196">
        <v>8</v>
      </c>
      <c r="Z4196">
        <v>10</v>
      </c>
      <c r="AA4196" t="str">
        <f>VLOOKUP($B4196,Sheet1!A:E,5,FALSE)</f>
        <v>Small town atmosphere, family owned businesses, Corporal Thompson Park, victorian and colonial homes</v>
      </c>
    </row>
    <row r="4197" spans="1:27" x14ac:dyDescent="0.2">
      <c r="A4197">
        <v>4412</v>
      </c>
      <c r="B4197" t="s">
        <v>5166</v>
      </c>
      <c r="C4197" t="s">
        <v>41</v>
      </c>
      <c r="D4197" s="1">
        <v>1225000</v>
      </c>
      <c r="E4197">
        <v>4</v>
      </c>
      <c r="F4197">
        <v>4</v>
      </c>
      <c r="G4197" s="2">
        <v>1821</v>
      </c>
      <c r="H4197" t="s">
        <v>427</v>
      </c>
      <c r="I4197" t="s">
        <v>45</v>
      </c>
      <c r="J4197" s="5">
        <v>11221</v>
      </c>
      <c r="K4197" s="8" t="str">
        <f>VLOOKUP($B4197,Sheet1!A:E,3,FALSE)</f>
        <v>Bedford-Stuyvesant</v>
      </c>
      <c r="L4197" s="8" t="str">
        <f>VLOOKUP($B4197,Sheet1!A:E,4,FALSE)</f>
        <v>C+</v>
      </c>
      <c r="M4197">
        <v>-73.918756900000005</v>
      </c>
      <c r="N4197">
        <v>40.690141500000003</v>
      </c>
      <c r="O4197" s="13">
        <f>VLOOKUP($B4197,Sheet2!A:F,6,FALSE)</f>
        <v>5.3520117157590734</v>
      </c>
      <c r="P4197" s="1">
        <v>245000</v>
      </c>
      <c r="Q4197" s="3">
        <v>6.7500000000000004E-2</v>
      </c>
      <c r="R4197">
        <v>30</v>
      </c>
      <c r="S4197" s="1">
        <v>980000</v>
      </c>
      <c r="T4197" s="1">
        <v>6356.26</v>
      </c>
      <c r="U4197" s="1">
        <v>1243.93</v>
      </c>
      <c r="V4197" s="1">
        <v>255.21</v>
      </c>
      <c r="W4197" s="4">
        <v>600</v>
      </c>
      <c r="X4197" s="1">
        <v>8455.4</v>
      </c>
      <c r="Y4197">
        <v>8</v>
      </c>
      <c r="Z4197">
        <v>8</v>
      </c>
      <c r="AA4197" t="str">
        <f>VLOOKUP($B4197,Sheet1!A:E,5,FALSE)</f>
        <v>Bed-Stuy, Do or Die phrase, home of rappers Notorious B.I.G &amp; Jay Z, Options for soul food &amp; carribean foods.</v>
      </c>
    </row>
    <row r="4198" spans="1:27" x14ac:dyDescent="0.2">
      <c r="A4198">
        <v>4413</v>
      </c>
      <c r="B4198" t="s">
        <v>5167</v>
      </c>
      <c r="C4198" t="s">
        <v>52</v>
      </c>
      <c r="D4198" s="1">
        <v>299000</v>
      </c>
      <c r="E4198">
        <v>1</v>
      </c>
      <c r="F4198">
        <v>1</v>
      </c>
      <c r="G4198" s="2">
        <v>2184</v>
      </c>
      <c r="H4198" t="s">
        <v>81</v>
      </c>
      <c r="I4198" t="s">
        <v>65</v>
      </c>
      <c r="J4198" s="5">
        <v>11374</v>
      </c>
      <c r="K4198" s="8" t="str">
        <f>VLOOKUP($B4198,Sheet1!A:E,3,FALSE)</f>
        <v>Rego Park</v>
      </c>
      <c r="L4198" s="8" t="str">
        <f>VLOOKUP($B4198,Sheet1!A:E,4,FALSE)</f>
        <v>B+</v>
      </c>
      <c r="M4198">
        <v>-73.861983899999998</v>
      </c>
      <c r="N4198">
        <v>40.729166599999999</v>
      </c>
      <c r="O4198" s="13">
        <f>VLOOKUP($B4198,Sheet2!A:F,6,FALSE)</f>
        <v>6.6193068209879264</v>
      </c>
      <c r="P4198" s="1">
        <v>59800</v>
      </c>
      <c r="Q4198" s="3">
        <v>6.7500000000000004E-2</v>
      </c>
      <c r="R4198">
        <v>30</v>
      </c>
      <c r="S4198" s="1">
        <v>239200</v>
      </c>
      <c r="T4198" s="1">
        <v>1551.45</v>
      </c>
      <c r="U4198" s="1">
        <v>303.62</v>
      </c>
      <c r="V4198" s="1">
        <v>62.29</v>
      </c>
      <c r="W4198" s="4">
        <v>1000</v>
      </c>
      <c r="X4198" s="1">
        <v>2917.36</v>
      </c>
      <c r="Y4198">
        <v>2</v>
      </c>
      <c r="Z4198">
        <v>18</v>
      </c>
      <c r="AA4198" t="str">
        <f>VLOOKUP($B4198,Sheet1!A:E,5,FALSE)</f>
        <v>Queens Center Mall, sigificant recent immigrant populations. </v>
      </c>
    </row>
    <row r="4199" spans="1:27" x14ac:dyDescent="0.2">
      <c r="A4199">
        <v>4414</v>
      </c>
      <c r="B4199" t="s">
        <v>5168</v>
      </c>
      <c r="C4199" t="s">
        <v>26</v>
      </c>
      <c r="D4199" s="1">
        <v>240000</v>
      </c>
      <c r="E4199">
        <v>1</v>
      </c>
      <c r="F4199">
        <v>1</v>
      </c>
      <c r="G4199">
        <v>800</v>
      </c>
      <c r="H4199" t="s">
        <v>334</v>
      </c>
      <c r="I4199" t="s">
        <v>36</v>
      </c>
      <c r="J4199" s="5">
        <v>10301</v>
      </c>
      <c r="K4199" s="8" t="str">
        <f>VLOOKUP($B4199,Sheet1!A:E,3,FALSE)</f>
        <v>Richmond County</v>
      </c>
      <c r="L4199" s="8" t="str">
        <f>VLOOKUP($B4199,Sheet1!A:E,4,FALSE)</f>
        <v>B</v>
      </c>
      <c r="M4199">
        <v>-74.107157599999994</v>
      </c>
      <c r="N4199">
        <v>40.618948400000001</v>
      </c>
      <c r="O4199" s="13">
        <f>VLOOKUP($B4199,Sheet2!A:F,6,FALSE)</f>
        <v>11.00859507998352</v>
      </c>
      <c r="P4199" s="1">
        <v>48000</v>
      </c>
      <c r="Q4199" s="3">
        <v>6.7500000000000004E-2</v>
      </c>
      <c r="R4199">
        <v>30</v>
      </c>
      <c r="S4199" s="1">
        <v>192000</v>
      </c>
      <c r="T4199" s="1">
        <v>1245.31</v>
      </c>
      <c r="U4199" s="1">
        <v>243.71</v>
      </c>
      <c r="V4199" s="1">
        <v>50</v>
      </c>
      <c r="W4199" s="4">
        <v>205</v>
      </c>
      <c r="X4199" s="1">
        <v>1744.02</v>
      </c>
      <c r="Y4199">
        <v>2</v>
      </c>
      <c r="Z4199">
        <v>7</v>
      </c>
      <c r="AA4199" t="str">
        <f>VLOOKUP($B4199,Sheet1!A:E,5,FALSE)</f>
        <v>Northern Staten Island</v>
      </c>
    </row>
    <row r="4200" spans="1:27" x14ac:dyDescent="0.2">
      <c r="A4200">
        <v>4415</v>
      </c>
      <c r="B4200" t="s">
        <v>5169</v>
      </c>
      <c r="C4200" t="s">
        <v>52</v>
      </c>
      <c r="D4200" s="1">
        <v>165000</v>
      </c>
      <c r="E4200">
        <v>1</v>
      </c>
      <c r="F4200">
        <v>1</v>
      </c>
      <c r="G4200">
        <v>750</v>
      </c>
      <c r="H4200" t="s">
        <v>271</v>
      </c>
      <c r="I4200" t="s">
        <v>54</v>
      </c>
      <c r="J4200" s="5">
        <v>10471</v>
      </c>
      <c r="K4200" s="8" t="str">
        <f>VLOOKUP($B4200,Sheet1!A:E,3,FALSE)</f>
        <v>Riverdale</v>
      </c>
      <c r="L4200" s="8" t="str">
        <f>VLOOKUP($B4200,Sheet1!A:E,4,FALSE)</f>
        <v>A-</v>
      </c>
      <c r="M4200">
        <v>-73.906610499999999</v>
      </c>
      <c r="N4200">
        <v>40.904654999999998</v>
      </c>
      <c r="O4200" s="13">
        <f>VLOOKUP($B4200,Sheet2!A:F,6,FALSE)</f>
        <v>11.51966059424486</v>
      </c>
      <c r="P4200" s="1">
        <v>33000</v>
      </c>
      <c r="Q4200" s="3">
        <v>6.7500000000000004E-2</v>
      </c>
      <c r="R4200">
        <v>30</v>
      </c>
      <c r="S4200" s="1">
        <v>132000</v>
      </c>
      <c r="T4200" s="1">
        <v>856.15</v>
      </c>
      <c r="U4200" s="1">
        <v>167.55</v>
      </c>
      <c r="V4200" s="1">
        <v>34.380000000000003</v>
      </c>
      <c r="W4200" s="4">
        <v>600</v>
      </c>
      <c r="X4200" s="1">
        <v>1658.07</v>
      </c>
      <c r="Y4200">
        <v>2</v>
      </c>
      <c r="Z4200">
        <v>6</v>
      </c>
      <c r="AA4200" t="str">
        <f>VLOOKUP($B4200,Sheet1!A:E,5,FALSE)</f>
        <v>Residential neighborhood , affluent enclave within the Bronx., "alternative to the Upper West side", Car Transportation is reccomended.</v>
      </c>
    </row>
    <row r="4201" spans="1:27" x14ac:dyDescent="0.2">
      <c r="A4201">
        <v>4416</v>
      </c>
      <c r="B4201" t="s">
        <v>5170</v>
      </c>
      <c r="C4201" t="s">
        <v>87</v>
      </c>
      <c r="D4201" s="1">
        <v>1285000</v>
      </c>
      <c r="E4201">
        <v>4</v>
      </c>
      <c r="F4201">
        <v>2</v>
      </c>
      <c r="G4201" s="2">
        <v>2184</v>
      </c>
      <c r="H4201" t="s">
        <v>3386</v>
      </c>
      <c r="I4201" t="s">
        <v>65</v>
      </c>
      <c r="J4201" s="5">
        <v>11367</v>
      </c>
      <c r="K4201" s="8" t="str">
        <f>VLOOKUP($B4201,Sheet1!A:E,3,FALSE)</f>
        <v>Flushing</v>
      </c>
      <c r="L4201" s="8" t="str">
        <f>VLOOKUP($B4201,Sheet1!A:E,4,FALSE)</f>
        <v>B</v>
      </c>
      <c r="M4201">
        <v>-73.815461200000001</v>
      </c>
      <c r="N4201">
        <v>40.723405399999997</v>
      </c>
      <c r="O4201" s="13">
        <f>VLOOKUP($B4201,Sheet2!A:F,6,FALSE)</f>
        <v>9.0917701591917552</v>
      </c>
      <c r="P4201" s="1">
        <v>257000</v>
      </c>
      <c r="Q4201" s="3">
        <v>6.7500000000000004E-2</v>
      </c>
      <c r="R4201">
        <v>30</v>
      </c>
      <c r="S4201" s="1">
        <v>1028000</v>
      </c>
      <c r="T4201" s="1">
        <v>6667.59</v>
      </c>
      <c r="U4201" s="1">
        <v>1304.8499999999999</v>
      </c>
      <c r="V4201" s="1">
        <v>267.70999999999998</v>
      </c>
      <c r="W4201" s="4">
        <v>600</v>
      </c>
      <c r="X4201" s="1">
        <v>8840.15</v>
      </c>
      <c r="Y4201">
        <v>8</v>
      </c>
      <c r="Z4201">
        <v>14</v>
      </c>
      <c r="AA4201" t="str">
        <f>VLOOKUP($B4201,Sheet1!A:E,5,FALSE)</f>
        <v>Bustling Chinese and  Korean community. Large shopping community.</v>
      </c>
    </row>
    <row r="4202" spans="1:27" x14ac:dyDescent="0.2">
      <c r="A4202">
        <v>4417</v>
      </c>
      <c r="B4202" t="s">
        <v>5171</v>
      </c>
      <c r="C4202" t="s">
        <v>52</v>
      </c>
      <c r="D4202" s="1">
        <v>765000</v>
      </c>
      <c r="E4202">
        <v>1</v>
      </c>
      <c r="F4202">
        <v>2</v>
      </c>
      <c r="G4202" s="2">
        <v>1000</v>
      </c>
      <c r="H4202" t="s">
        <v>69</v>
      </c>
      <c r="I4202" t="s">
        <v>28</v>
      </c>
      <c r="J4202" s="5">
        <v>10019</v>
      </c>
      <c r="K4202" s="8" t="str">
        <f>VLOOKUP($B4202,Sheet1!A:E,3,FALSE)</f>
        <v>Chelsea</v>
      </c>
      <c r="L4202" s="8" t="str">
        <f>VLOOKUP($B4202,Sheet1!A:E,4,FALSE)</f>
        <v>A</v>
      </c>
      <c r="M4202">
        <v>-73.976627500000006</v>
      </c>
      <c r="N4202">
        <v>40.761797100000003</v>
      </c>
      <c r="O4202" s="13">
        <f>VLOOKUP($B4202,Sheet2!A:F,6,FALSE)</f>
        <v>1.0076847216965921</v>
      </c>
      <c r="P4202" s="1">
        <v>153000</v>
      </c>
      <c r="Q4202" s="3">
        <v>6.7500000000000004E-2</v>
      </c>
      <c r="R4202">
        <v>30</v>
      </c>
      <c r="S4202" s="1">
        <v>612000</v>
      </c>
      <c r="T4202" s="1">
        <v>3969.42</v>
      </c>
      <c r="U4202" s="1">
        <v>776.82</v>
      </c>
      <c r="V4202" s="1">
        <v>159.38</v>
      </c>
      <c r="W4202" s="4">
        <v>600</v>
      </c>
      <c r="X4202" s="1">
        <v>5505.61</v>
      </c>
      <c r="Y4202">
        <v>2</v>
      </c>
      <c r="Z4202">
        <v>6</v>
      </c>
      <c r="AA4202" t="str">
        <f>VLOOKUP($B4202,Sheet1!A:E,5,FALSE)</f>
        <v>Luxury Highrises, premier neighborhood with upscale resturants and shops; Previously a LGBTQ hub.</v>
      </c>
    </row>
    <row r="4203" spans="1:27" x14ac:dyDescent="0.2">
      <c r="A4203">
        <v>4418</v>
      </c>
      <c r="B4203" t="s">
        <v>5172</v>
      </c>
      <c r="C4203" t="s">
        <v>26</v>
      </c>
      <c r="D4203" s="1">
        <v>309000</v>
      </c>
      <c r="E4203">
        <v>2</v>
      </c>
      <c r="F4203">
        <v>1</v>
      </c>
      <c r="G4203">
        <v>862</v>
      </c>
      <c r="H4203" t="s">
        <v>5173</v>
      </c>
      <c r="I4203" t="s">
        <v>54</v>
      </c>
      <c r="J4203" s="5">
        <v>10462</v>
      </c>
      <c r="K4203" s="8" t="str">
        <f>VLOOKUP($B4203,Sheet1!A:E,3,FALSE)</f>
        <v>Castle Hill</v>
      </c>
      <c r="L4203" s="8" t="str">
        <f>VLOOKUP($B4203,Sheet1!A:E,4,FALSE)</f>
        <v>C</v>
      </c>
      <c r="M4203">
        <v>-73.862110000000001</v>
      </c>
      <c r="N4203">
        <v>40.838501800000003</v>
      </c>
      <c r="O4203" s="13">
        <f>VLOOKUP($B4203,Sheet2!A:F,6,FALSE)</f>
        <v>8.9510021450454698</v>
      </c>
      <c r="P4203" s="1">
        <v>61800</v>
      </c>
      <c r="Q4203" s="3">
        <v>6.7500000000000004E-2</v>
      </c>
      <c r="R4203">
        <v>30</v>
      </c>
      <c r="S4203" s="1">
        <v>247200</v>
      </c>
      <c r="T4203" s="1">
        <v>1603.33</v>
      </c>
      <c r="U4203" s="1">
        <v>313.77</v>
      </c>
      <c r="V4203" s="1">
        <v>64.38</v>
      </c>
      <c r="W4203" s="4">
        <v>600</v>
      </c>
      <c r="X4203" s="1">
        <v>2581.48</v>
      </c>
      <c r="Y4203">
        <v>4</v>
      </c>
      <c r="Z4203">
        <v>7</v>
      </c>
      <c r="AA4203" t="str">
        <f>VLOOKUP($B4203,Sheet1!A:E,5,FALSE)</f>
        <v>Residential neighborhood, suburban feeling, with scenic waterfront views.</v>
      </c>
    </row>
    <row r="4204" spans="1:27" x14ac:dyDescent="0.2">
      <c r="A4204">
        <v>4419</v>
      </c>
      <c r="B4204" t="s">
        <v>5174</v>
      </c>
      <c r="C4204" t="s">
        <v>87</v>
      </c>
      <c r="D4204" s="1">
        <v>1250000</v>
      </c>
      <c r="E4204">
        <v>6</v>
      </c>
      <c r="F4204">
        <v>3</v>
      </c>
      <c r="G4204" s="2">
        <v>3496</v>
      </c>
      <c r="H4204" t="s">
        <v>515</v>
      </c>
      <c r="I4204" t="s">
        <v>45</v>
      </c>
      <c r="J4204" s="5">
        <v>11236</v>
      </c>
      <c r="K4204" s="8" t="str">
        <f>VLOOKUP($B4204,Sheet1!A:E,3,FALSE)</f>
        <v>Canarsie</v>
      </c>
      <c r="L4204" s="8" t="str">
        <f>VLOOKUP($B4204,Sheet1!A:E,4,FALSE)</f>
        <v>B-</v>
      </c>
      <c r="M4204">
        <v>-73.907346200000006</v>
      </c>
      <c r="N4204">
        <v>40.640562899999999</v>
      </c>
      <c r="O4204" s="13">
        <f>VLOOKUP($B4204,Sheet2!A:F,6,FALSE)</f>
        <v>8.5213903091472627</v>
      </c>
      <c r="P4204" s="1">
        <v>250000</v>
      </c>
      <c r="Q4204" s="3">
        <v>6.7500000000000004E-2</v>
      </c>
      <c r="R4204">
        <v>30</v>
      </c>
      <c r="S4204" s="1">
        <v>1000000</v>
      </c>
      <c r="T4204" s="1">
        <v>6485.98</v>
      </c>
      <c r="U4204" s="1">
        <v>1269.31</v>
      </c>
      <c r="V4204" s="1">
        <v>260.42</v>
      </c>
      <c r="W4204" s="4">
        <v>600</v>
      </c>
      <c r="X4204" s="1">
        <v>8615.7099999999991</v>
      </c>
      <c r="Y4204">
        <v>12</v>
      </c>
      <c r="Z4204">
        <v>17</v>
      </c>
      <c r="AA4204" t="str">
        <f>VLOOKUP($B4204,Sheet1!A:E,5,FALSE)</f>
        <v>Primarilly African American &amp; West Indian Residential Neighborhood on the L line.</v>
      </c>
    </row>
    <row r="4205" spans="1:27" x14ac:dyDescent="0.2">
      <c r="A4205">
        <v>4420</v>
      </c>
      <c r="B4205" t="s">
        <v>5175</v>
      </c>
      <c r="C4205" t="s">
        <v>41</v>
      </c>
      <c r="D4205" s="1">
        <v>2099000</v>
      </c>
      <c r="E4205">
        <v>5</v>
      </c>
      <c r="F4205">
        <v>4</v>
      </c>
      <c r="G4205" s="2">
        <v>3200</v>
      </c>
      <c r="H4205" t="s">
        <v>39</v>
      </c>
      <c r="I4205" t="s">
        <v>45</v>
      </c>
      <c r="J4205" s="5">
        <v>11230</v>
      </c>
      <c r="K4205" s="8" t="str">
        <f>VLOOKUP($B4205,Sheet1!A:E,3,FALSE)</f>
        <v>Midwood</v>
      </c>
      <c r="L4205" s="8" t="str">
        <f>VLOOKUP($B4205,Sheet1!A:E,4,FALSE)</f>
        <v>B</v>
      </c>
      <c r="M4205">
        <v>-73.963236300000005</v>
      </c>
      <c r="N4205">
        <v>40.632857299999998</v>
      </c>
      <c r="O4205" s="13">
        <f>VLOOKUP($B4205,Sheet2!A:F,6,FALSE)</f>
        <v>8.0859003801925322</v>
      </c>
      <c r="P4205" s="1">
        <v>419800</v>
      </c>
      <c r="Q4205" s="3">
        <v>6.7500000000000004E-2</v>
      </c>
      <c r="R4205">
        <v>30</v>
      </c>
      <c r="S4205" s="1">
        <v>1679200</v>
      </c>
      <c r="T4205" s="1">
        <v>10891.26</v>
      </c>
      <c r="U4205" s="1">
        <v>2131.4299999999998</v>
      </c>
      <c r="V4205" s="1">
        <v>437.29</v>
      </c>
      <c r="W4205" s="4">
        <v>375</v>
      </c>
      <c r="X4205" s="1">
        <v>13834.98</v>
      </c>
      <c r="Y4205">
        <v>10</v>
      </c>
      <c r="Z4205">
        <v>13</v>
      </c>
      <c r="AA4205" t="str">
        <f>VLOOKUP($B4205,Sheet1!A:E,5,FALSE)</f>
        <v>Brooklyn College, significant Jewish population and institutions.</v>
      </c>
    </row>
    <row r="4206" spans="1:27" x14ac:dyDescent="0.2">
      <c r="A4206">
        <v>4421</v>
      </c>
      <c r="B4206" t="s">
        <v>5176</v>
      </c>
      <c r="C4206" t="s">
        <v>52</v>
      </c>
      <c r="D4206" s="1">
        <v>560000</v>
      </c>
      <c r="E4206">
        <v>1</v>
      </c>
      <c r="F4206">
        <v>1</v>
      </c>
      <c r="G4206" s="2">
        <v>2184</v>
      </c>
      <c r="H4206" t="s">
        <v>39</v>
      </c>
      <c r="I4206" t="s">
        <v>28</v>
      </c>
      <c r="J4206" s="5">
        <v>10017</v>
      </c>
      <c r="K4206" s="8" t="str">
        <f>VLOOKUP($B4206,Sheet1!A:E,3,FALSE)</f>
        <v>Midtown East</v>
      </c>
      <c r="L4206" s="8" t="str">
        <f>VLOOKUP($B4206,Sheet1!A:E,4,FALSE)</f>
        <v>B</v>
      </c>
      <c r="M4206">
        <v>-73.971746800000005</v>
      </c>
      <c r="N4206">
        <v>40.749467799999998</v>
      </c>
      <c r="O4206" s="13">
        <f>VLOOKUP($B4206,Sheet2!A:F,6,FALSE)</f>
        <v>0.71933941719076688</v>
      </c>
      <c r="P4206" s="1">
        <v>112000</v>
      </c>
      <c r="Q4206" s="3">
        <v>6.7500000000000004E-2</v>
      </c>
      <c r="R4206">
        <v>30</v>
      </c>
      <c r="S4206" s="1">
        <v>448000</v>
      </c>
      <c r="T4206" s="1">
        <v>2905.72</v>
      </c>
      <c r="U4206" s="1">
        <v>568.65</v>
      </c>
      <c r="V4206" s="1">
        <v>116.67</v>
      </c>
      <c r="W4206" s="4">
        <v>205</v>
      </c>
      <c r="X4206" s="1">
        <v>3796.04</v>
      </c>
      <c r="Y4206">
        <v>2</v>
      </c>
      <c r="Z4206">
        <v>18</v>
      </c>
      <c r="AA4206" t="str">
        <f>VLOOKUP($B4206,Sheet1!A:E,5,FALSE)</f>
        <v>Acess to Museum Mile, world class resturants on 2nd &amp; 3rd ave, close to corporate headquarters</v>
      </c>
    </row>
    <row r="4207" spans="1:27" x14ac:dyDescent="0.2">
      <c r="A4207">
        <v>4422</v>
      </c>
      <c r="B4207" t="s">
        <v>5177</v>
      </c>
      <c r="C4207" t="s">
        <v>26</v>
      </c>
      <c r="D4207" s="1">
        <v>3795000</v>
      </c>
      <c r="E4207">
        <v>3</v>
      </c>
      <c r="F4207">
        <v>3</v>
      </c>
      <c r="G4207" s="2">
        <v>1981</v>
      </c>
      <c r="H4207" t="s">
        <v>69</v>
      </c>
      <c r="I4207" t="s">
        <v>28</v>
      </c>
      <c r="J4207" s="5">
        <v>10065</v>
      </c>
      <c r="K4207" s="8" t="str">
        <f>VLOOKUP($B4207,Sheet1!A:E,3,FALSE)</f>
        <v>Upper East Side</v>
      </c>
      <c r="L4207" s="8" t="str">
        <f>VLOOKUP($B4207,Sheet1!A:E,4,FALSE)</f>
        <v>A</v>
      </c>
      <c r="M4207">
        <v>-73.964972099999997</v>
      </c>
      <c r="N4207">
        <v>40.763094199999998</v>
      </c>
      <c r="O4207" s="13">
        <f>VLOOKUP($B4207,Sheet2!A:F,6,FALSE)</f>
        <v>1.4569315052770111</v>
      </c>
      <c r="P4207" s="1">
        <v>759000</v>
      </c>
      <c r="Q4207" s="3">
        <v>6.7500000000000004E-2</v>
      </c>
      <c r="R4207">
        <v>30</v>
      </c>
      <c r="S4207" s="1">
        <v>3036000</v>
      </c>
      <c r="T4207" s="1">
        <v>19691.439999999999</v>
      </c>
      <c r="U4207" s="1">
        <v>3853.63</v>
      </c>
      <c r="V4207" s="1">
        <v>790.63</v>
      </c>
      <c r="W4207" s="4">
        <v>550</v>
      </c>
      <c r="X4207" s="1">
        <v>24885.7</v>
      </c>
      <c r="Y4207">
        <v>6</v>
      </c>
      <c r="Z4207">
        <v>10</v>
      </c>
      <c r="AA4207" t="str">
        <f>VLOOKUP($B4207,Sheet1!A:E,5,FALSE)</f>
        <v>Posh neighborhood, private schools, expensive supermarkets, iconic museums. </v>
      </c>
    </row>
    <row r="4208" spans="1:27" x14ac:dyDescent="0.2">
      <c r="A4208">
        <v>4424</v>
      </c>
      <c r="B4208" t="s">
        <v>5178</v>
      </c>
      <c r="C4208" t="s">
        <v>52</v>
      </c>
      <c r="D4208" s="1">
        <v>269500</v>
      </c>
      <c r="E4208">
        <v>2</v>
      </c>
      <c r="F4208">
        <v>1</v>
      </c>
      <c r="G4208" s="2">
        <v>2184</v>
      </c>
      <c r="H4208" t="s">
        <v>4560</v>
      </c>
      <c r="I4208" t="s">
        <v>54</v>
      </c>
      <c r="J4208" s="5">
        <v>10462</v>
      </c>
      <c r="K4208" s="8" t="str">
        <f>VLOOKUP($B4208,Sheet1!A:E,3,FALSE)</f>
        <v>Castle Hill</v>
      </c>
      <c r="L4208" s="8" t="str">
        <f>VLOOKUP($B4208,Sheet1!A:E,4,FALSE)</f>
        <v>C</v>
      </c>
      <c r="M4208">
        <v>-73.863623700000005</v>
      </c>
      <c r="N4208">
        <v>40.853102100000001</v>
      </c>
      <c r="O4208" s="13">
        <f>VLOOKUP($B4208,Sheet2!A:F,6,FALSE)</f>
        <v>9.6216164570992788</v>
      </c>
      <c r="P4208" s="1">
        <v>53900</v>
      </c>
      <c r="Q4208" s="3">
        <v>6.7500000000000004E-2</v>
      </c>
      <c r="R4208">
        <v>30</v>
      </c>
      <c r="S4208" s="1">
        <v>215600</v>
      </c>
      <c r="T4208" s="1">
        <v>1398.38</v>
      </c>
      <c r="U4208" s="1">
        <v>273.66000000000003</v>
      </c>
      <c r="V4208" s="1">
        <v>56.15</v>
      </c>
      <c r="W4208" s="4">
        <v>600</v>
      </c>
      <c r="X4208" s="1">
        <v>2328.19</v>
      </c>
      <c r="Y4208">
        <v>4</v>
      </c>
      <c r="Z4208">
        <v>18</v>
      </c>
      <c r="AA4208" t="str">
        <f>VLOOKUP($B4208,Sheet1!A:E,5,FALSE)</f>
        <v>Residential neighborhood, suburban feeling, with scenic waterfront views.</v>
      </c>
    </row>
    <row r="4209" spans="1:27" x14ac:dyDescent="0.2">
      <c r="A4209">
        <v>4426</v>
      </c>
      <c r="B4209" t="s">
        <v>5179</v>
      </c>
      <c r="C4209" t="s">
        <v>52</v>
      </c>
      <c r="D4209" s="1">
        <v>3275000</v>
      </c>
      <c r="E4209">
        <v>3</v>
      </c>
      <c r="F4209">
        <v>3</v>
      </c>
      <c r="G4209" s="2">
        <v>2184</v>
      </c>
      <c r="H4209" t="s">
        <v>152</v>
      </c>
      <c r="I4209" t="s">
        <v>28</v>
      </c>
      <c r="J4209" s="5">
        <v>10028</v>
      </c>
      <c r="K4209" s="8" t="str">
        <f>VLOOKUP($B4209,Sheet1!A:E,3,FALSE)</f>
        <v>Upper East Side</v>
      </c>
      <c r="L4209" s="8" t="str">
        <f>VLOOKUP($B4209,Sheet1!A:E,4,FALSE)</f>
        <v>A</v>
      </c>
      <c r="M4209">
        <v>-73.961095</v>
      </c>
      <c r="N4209">
        <v>40.779100999999997</v>
      </c>
      <c r="O4209" s="13">
        <f>VLOOKUP($B4209,Sheet2!A:F,6,FALSE)</f>
        <v>2.4487905695035188</v>
      </c>
      <c r="P4209" s="1">
        <v>655000</v>
      </c>
      <c r="Q4209" s="3">
        <v>6.7500000000000004E-2</v>
      </c>
      <c r="R4209">
        <v>30</v>
      </c>
      <c r="S4209" s="1">
        <v>2620000</v>
      </c>
      <c r="T4209" s="1">
        <v>16993.27</v>
      </c>
      <c r="U4209" s="1">
        <v>3325.6</v>
      </c>
      <c r="V4209" s="1">
        <v>682.29</v>
      </c>
      <c r="W4209" s="4">
        <v>550</v>
      </c>
      <c r="X4209" s="1">
        <v>21551.16</v>
      </c>
      <c r="Y4209">
        <v>6</v>
      </c>
      <c r="Z4209">
        <v>11</v>
      </c>
      <c r="AA4209" t="str">
        <f>VLOOKUP($B4209,Sheet1!A:E,5,FALSE)</f>
        <v>Posh neighborhood, private schools, expensive supermarkets, iconic museums. </v>
      </c>
    </row>
    <row r="4210" spans="1:27" x14ac:dyDescent="0.2">
      <c r="A4210">
        <v>4427</v>
      </c>
      <c r="B4210" t="s">
        <v>5180</v>
      </c>
      <c r="C4210" t="s">
        <v>52</v>
      </c>
      <c r="D4210" s="1">
        <v>3795000</v>
      </c>
      <c r="E4210">
        <v>3</v>
      </c>
      <c r="F4210">
        <v>3</v>
      </c>
      <c r="G4210" s="2">
        <v>2184</v>
      </c>
      <c r="H4210" t="s">
        <v>47</v>
      </c>
      <c r="I4210" t="s">
        <v>28</v>
      </c>
      <c r="J4210" s="5">
        <v>10021</v>
      </c>
      <c r="K4210" s="8" t="str">
        <f>VLOOKUP($B4210,Sheet1!A:E,3,FALSE)</f>
        <v>Upper East Side</v>
      </c>
      <c r="L4210" s="8" t="str">
        <f>VLOOKUP($B4210,Sheet1!A:E,4,FALSE)</f>
        <v>A</v>
      </c>
      <c r="M4210">
        <v>-73.965083899999996</v>
      </c>
      <c r="N4210">
        <v>40.771921499999998</v>
      </c>
      <c r="O4210" s="13">
        <f>VLOOKUP($B4210,Sheet2!A:F,6,FALSE)</f>
        <v>1.918614003419191</v>
      </c>
      <c r="P4210" s="1">
        <v>759000</v>
      </c>
      <c r="Q4210" s="3">
        <v>6.7500000000000004E-2</v>
      </c>
      <c r="R4210">
        <v>30</v>
      </c>
      <c r="S4210" s="1">
        <v>3036000</v>
      </c>
      <c r="T4210" s="1">
        <v>19691.439999999999</v>
      </c>
      <c r="U4210" s="1">
        <v>3853.63</v>
      </c>
      <c r="V4210" s="1">
        <v>790.63</v>
      </c>
      <c r="W4210" s="4">
        <v>375</v>
      </c>
      <c r="X4210" s="1">
        <v>24710.7</v>
      </c>
      <c r="Y4210">
        <v>6</v>
      </c>
      <c r="Z4210">
        <v>11</v>
      </c>
      <c r="AA4210" t="str">
        <f>VLOOKUP($B4210,Sheet1!A:E,5,FALSE)</f>
        <v>Posh neighborhood, private schools, expensive supermarkets, iconic museums. </v>
      </c>
    </row>
    <row r="4211" spans="1:27" x14ac:dyDescent="0.2">
      <c r="A4211">
        <v>4428</v>
      </c>
      <c r="B4211" t="s">
        <v>5181</v>
      </c>
      <c r="C4211" t="s">
        <v>52</v>
      </c>
      <c r="D4211" s="1">
        <v>4150000</v>
      </c>
      <c r="E4211">
        <v>5</v>
      </c>
      <c r="F4211">
        <v>4</v>
      </c>
      <c r="G4211" s="2">
        <v>2184</v>
      </c>
      <c r="H4211" t="s">
        <v>42</v>
      </c>
      <c r="I4211" t="s">
        <v>28</v>
      </c>
      <c r="J4211" s="5">
        <v>10023</v>
      </c>
      <c r="K4211" s="8" t="str">
        <f>VLOOKUP($B4211,Sheet1!A:E,3,FALSE)</f>
        <v>Upper West Side</v>
      </c>
      <c r="L4211" s="8" t="str">
        <f>VLOOKUP($B4211,Sheet1!A:E,4,FALSE)</f>
        <v>A</v>
      </c>
      <c r="M4211">
        <v>-73.979260999999994</v>
      </c>
      <c r="N4211">
        <v>40.780784500000003</v>
      </c>
      <c r="O4211" s="13">
        <f>VLOOKUP($B4211,Sheet2!A:F,6,FALSE)</f>
        <v>2.2294518885411181</v>
      </c>
      <c r="P4211" s="1">
        <v>830000</v>
      </c>
      <c r="Q4211" s="3">
        <v>6.7500000000000004E-2</v>
      </c>
      <c r="R4211">
        <v>30</v>
      </c>
      <c r="S4211" s="1">
        <v>3320000</v>
      </c>
      <c r="T4211" s="1">
        <v>21533.46</v>
      </c>
      <c r="U4211" s="1">
        <v>4214.12</v>
      </c>
      <c r="V4211" s="1">
        <v>864.58</v>
      </c>
      <c r="W4211" s="4">
        <v>600</v>
      </c>
      <c r="X4211" s="1">
        <v>27212.16</v>
      </c>
      <c r="Y4211">
        <v>10</v>
      </c>
      <c r="Z4211">
        <v>9</v>
      </c>
      <c r="AA4211" t="str">
        <f>VLOOKUP($B4211,Sheet1!A:E,5,FALSE)</f>
        <v>Western edge of Central Park, Lincoln Center, affluent area.</v>
      </c>
    </row>
    <row r="4212" spans="1:27" x14ac:dyDescent="0.2">
      <c r="A4212">
        <v>4429</v>
      </c>
      <c r="B4212" t="s">
        <v>5182</v>
      </c>
      <c r="C4212" t="s">
        <v>52</v>
      </c>
      <c r="D4212" s="1">
        <v>285000</v>
      </c>
      <c r="E4212">
        <v>1</v>
      </c>
      <c r="F4212">
        <v>1</v>
      </c>
      <c r="G4212" s="2">
        <v>2184</v>
      </c>
      <c r="H4212" t="s">
        <v>125</v>
      </c>
      <c r="I4212" t="s">
        <v>65</v>
      </c>
      <c r="J4212" s="5">
        <v>11374</v>
      </c>
      <c r="K4212" s="8" t="str">
        <f>VLOOKUP($B4212,Sheet1!A:E,3,FALSE)</f>
        <v>Rego Park</v>
      </c>
      <c r="L4212" s="8" t="str">
        <f>VLOOKUP($B4212,Sheet1!A:E,4,FALSE)</f>
        <v>B+</v>
      </c>
      <c r="M4212">
        <v>-73.854579999999999</v>
      </c>
      <c r="N4212">
        <v>40.726843000000002</v>
      </c>
      <c r="O4212" s="13">
        <f>VLOOKUP($B4212,Sheet2!A:F,6,FALSE)</f>
        <v>7.0330496344618556</v>
      </c>
      <c r="P4212" s="1">
        <v>57000</v>
      </c>
      <c r="Q4212" s="3">
        <v>6.7500000000000004E-2</v>
      </c>
      <c r="R4212">
        <v>30</v>
      </c>
      <c r="S4212" s="1">
        <v>228000</v>
      </c>
      <c r="T4212" s="1">
        <v>1478.8</v>
      </c>
      <c r="U4212" s="1">
        <v>289.39999999999998</v>
      </c>
      <c r="V4212" s="1">
        <v>59.38</v>
      </c>
      <c r="W4212" s="4">
        <v>205</v>
      </c>
      <c r="X4212" s="1">
        <v>2032.58</v>
      </c>
      <c r="Y4212">
        <v>2</v>
      </c>
      <c r="Z4212">
        <v>18</v>
      </c>
      <c r="AA4212" t="str">
        <f>VLOOKUP($B4212,Sheet1!A:E,5,FALSE)</f>
        <v>Queens Center Mall, sigificant recent immigrant populations. </v>
      </c>
    </row>
    <row r="4213" spans="1:27" x14ac:dyDescent="0.2">
      <c r="A4213">
        <v>4430</v>
      </c>
      <c r="B4213" t="s">
        <v>5183</v>
      </c>
      <c r="C4213" t="s">
        <v>34</v>
      </c>
      <c r="D4213" s="1">
        <v>1249949</v>
      </c>
      <c r="E4213">
        <v>4</v>
      </c>
      <c r="F4213">
        <v>4</v>
      </c>
      <c r="G4213" s="2">
        <v>2720</v>
      </c>
      <c r="H4213" t="s">
        <v>1062</v>
      </c>
      <c r="I4213" t="s">
        <v>36</v>
      </c>
      <c r="J4213" s="5">
        <v>10307</v>
      </c>
      <c r="K4213" s="8" t="str">
        <f>VLOOKUP($B4213,Sheet1!A:E,3,FALSE)</f>
        <v>Tottenville</v>
      </c>
      <c r="L4213" s="8" t="str">
        <f>VLOOKUP($B4213,Sheet1!A:E,4,FALSE)</f>
        <v>B</v>
      </c>
      <c r="M4213">
        <v>-74.239192000000003</v>
      </c>
      <c r="N4213">
        <v>40.510757400000003</v>
      </c>
      <c r="O4213" s="13">
        <f>VLOOKUP($B4213,Sheet2!A:F,6,FALSE)</f>
        <v>21.161183766192</v>
      </c>
      <c r="P4213" s="1">
        <v>249989.8</v>
      </c>
      <c r="Q4213" s="3">
        <v>6.7500000000000004E-2</v>
      </c>
      <c r="R4213">
        <v>30</v>
      </c>
      <c r="S4213" s="1">
        <v>999959.2</v>
      </c>
      <c r="T4213" s="1">
        <v>6485.72</v>
      </c>
      <c r="U4213" s="1">
        <v>1269.26</v>
      </c>
      <c r="V4213" s="1">
        <v>260.41000000000003</v>
      </c>
      <c r="W4213" s="4">
        <v>375</v>
      </c>
      <c r="X4213" s="1">
        <v>8390.3799999999992</v>
      </c>
      <c r="Y4213">
        <v>8</v>
      </c>
      <c r="Z4213">
        <v>11</v>
      </c>
      <c r="AA4213" t="str">
        <f>VLOOKUP($B4213,Sheet1!A:E,5,FALSE)</f>
        <v>Southermost part of Staten Island, maritime heritage, originally owned by Totten family</v>
      </c>
    </row>
    <row r="4214" spans="1:27" x14ac:dyDescent="0.2">
      <c r="A4214">
        <v>4431</v>
      </c>
      <c r="B4214" t="s">
        <v>5184</v>
      </c>
      <c r="C4214" t="s">
        <v>163</v>
      </c>
      <c r="D4214" s="1">
        <v>649999</v>
      </c>
      <c r="E4214">
        <v>5</v>
      </c>
      <c r="F4214">
        <v>3</v>
      </c>
      <c r="G4214" s="2">
        <v>2052</v>
      </c>
      <c r="H4214" t="s">
        <v>369</v>
      </c>
      <c r="I4214" t="s">
        <v>36</v>
      </c>
      <c r="J4214" s="5">
        <v>10304</v>
      </c>
      <c r="K4214" s="8" t="str">
        <f>VLOOKUP($B4214,Sheet1!A:E,3,FALSE)</f>
        <v>Stapleton</v>
      </c>
      <c r="L4214" s="8" t="str">
        <f>VLOOKUP($B4214,Sheet1!A:E,4,FALSE)</f>
        <v>B</v>
      </c>
      <c r="M4214">
        <v>-74.078535799999997</v>
      </c>
      <c r="N4214">
        <v>40.631758499999997</v>
      </c>
      <c r="O4214" s="13">
        <f>VLOOKUP($B4214,Sheet2!A:F,6,FALSE)</f>
        <v>9.4423250075331904</v>
      </c>
      <c r="P4214" s="1">
        <v>129999.8</v>
      </c>
      <c r="Q4214" s="3">
        <v>6.7500000000000004E-2</v>
      </c>
      <c r="R4214">
        <v>30</v>
      </c>
      <c r="S4214" s="1">
        <v>519999.2</v>
      </c>
      <c r="T4214" s="1">
        <v>3372.7</v>
      </c>
      <c r="U4214" s="1">
        <v>660.04</v>
      </c>
      <c r="V4214" s="1">
        <v>135.41999999999999</v>
      </c>
      <c r="W4214" s="4">
        <v>375</v>
      </c>
      <c r="X4214" s="1">
        <v>4543.16</v>
      </c>
      <c r="Y4214">
        <v>10</v>
      </c>
      <c r="Z4214">
        <v>10</v>
      </c>
      <c r="AA4214" t="str">
        <f>VLOOKUP($B4214,Sheet1!A:E,5,FALSE)</f>
        <v>Historic Waterfront, Vibrant Art Scene, Staten Island Urby.</v>
      </c>
    </row>
    <row r="4215" spans="1:27" x14ac:dyDescent="0.2">
      <c r="A4215">
        <v>4432</v>
      </c>
      <c r="B4215" t="s">
        <v>5185</v>
      </c>
      <c r="C4215" t="s">
        <v>26</v>
      </c>
      <c r="D4215" s="1">
        <v>780000</v>
      </c>
      <c r="E4215">
        <v>3</v>
      </c>
      <c r="F4215">
        <v>1</v>
      </c>
      <c r="G4215" s="2">
        <v>2184</v>
      </c>
      <c r="H4215" t="s">
        <v>448</v>
      </c>
      <c r="I4215" t="s">
        <v>45</v>
      </c>
      <c r="J4215" s="5">
        <v>11238</v>
      </c>
      <c r="K4215" s="8" t="str">
        <f>VLOOKUP($B4215,Sheet1!A:E,3,FALSE)</f>
        <v>Clinton Hill</v>
      </c>
      <c r="L4215" s="8" t="str">
        <f>VLOOKUP($B4215,Sheet1!A:E,4,FALSE)</f>
        <v>A</v>
      </c>
      <c r="M4215">
        <v>-73.968220000000002</v>
      </c>
      <c r="N4215">
        <v>40.680706700000002</v>
      </c>
      <c r="O4215" s="13">
        <f>VLOOKUP($B4215,Sheet2!A:F,6,FALSE)</f>
        <v>4.7858214100759939</v>
      </c>
      <c r="P4215" s="1">
        <v>156000</v>
      </c>
      <c r="Q4215" s="3">
        <v>6.7500000000000004E-2</v>
      </c>
      <c r="R4215">
        <v>30</v>
      </c>
      <c r="S4215" s="1">
        <v>624000</v>
      </c>
      <c r="T4215" s="1">
        <v>4047.25</v>
      </c>
      <c r="U4215" s="1">
        <v>792.05</v>
      </c>
      <c r="V4215" s="1">
        <v>162.5</v>
      </c>
      <c r="W4215" s="4">
        <v>600</v>
      </c>
      <c r="X4215" s="1">
        <v>5601.8</v>
      </c>
      <c r="Y4215">
        <v>6</v>
      </c>
      <c r="Z4215">
        <v>18</v>
      </c>
      <c r="AA4215" t="str">
        <f>VLOOKUP($B4215,Sheet1!A:E,5,FALSE)</f>
        <v>19th century brownstones, professionally diverse with artist, corporate workers, and students. Pratt Institute</v>
      </c>
    </row>
    <row r="4216" spans="1:27" x14ac:dyDescent="0.2">
      <c r="A4216">
        <v>4433</v>
      </c>
      <c r="B4216" t="s">
        <v>5186</v>
      </c>
      <c r="C4216" t="s">
        <v>26</v>
      </c>
      <c r="D4216" s="1">
        <v>1075000</v>
      </c>
      <c r="E4216">
        <v>2</v>
      </c>
      <c r="F4216">
        <v>2</v>
      </c>
      <c r="G4216" s="2">
        <v>1144</v>
      </c>
      <c r="H4216" t="s">
        <v>69</v>
      </c>
      <c r="I4216" t="s">
        <v>45</v>
      </c>
      <c r="J4216" s="5">
        <v>11221</v>
      </c>
      <c r="K4216" s="8" t="str">
        <f>VLOOKUP($B4216,Sheet1!A:E,3,FALSE)</f>
        <v>Bedford-Stuyvesant</v>
      </c>
      <c r="L4216" s="8" t="str">
        <f>VLOOKUP($B4216,Sheet1!A:E,4,FALSE)</f>
        <v>C+</v>
      </c>
      <c r="M4216">
        <v>-73.915418399999993</v>
      </c>
      <c r="N4216">
        <v>40.6912454</v>
      </c>
      <c r="O4216" s="13">
        <f>VLOOKUP($B4216,Sheet2!A:F,6,FALSE)</f>
        <v>5.4120894833838049</v>
      </c>
      <c r="P4216" s="1">
        <v>215000</v>
      </c>
      <c r="Q4216" s="3">
        <v>6.7500000000000004E-2</v>
      </c>
      <c r="R4216">
        <v>30</v>
      </c>
      <c r="S4216" s="1">
        <v>860000</v>
      </c>
      <c r="T4216" s="1">
        <v>5577.94</v>
      </c>
      <c r="U4216" s="1">
        <v>1091.6099999999999</v>
      </c>
      <c r="V4216" s="1">
        <v>223.96</v>
      </c>
      <c r="W4216" s="4">
        <v>1000</v>
      </c>
      <c r="X4216" s="1">
        <v>7893.51</v>
      </c>
      <c r="Y4216">
        <v>4</v>
      </c>
      <c r="Z4216">
        <v>7</v>
      </c>
      <c r="AA4216" t="str">
        <f>VLOOKUP($B4216,Sheet1!A:E,5,FALSE)</f>
        <v>Bed-Stuy, Do or Die phrase, home of rappers Notorious B.I.G &amp; Jay Z, Options for soul food &amp; carribean foods.</v>
      </c>
    </row>
    <row r="4217" spans="1:27" x14ac:dyDescent="0.2">
      <c r="A4217">
        <v>4434</v>
      </c>
      <c r="B4217" t="s">
        <v>5187</v>
      </c>
      <c r="C4217" t="s">
        <v>52</v>
      </c>
      <c r="D4217" s="1">
        <v>345000</v>
      </c>
      <c r="E4217">
        <v>2</v>
      </c>
      <c r="F4217">
        <v>1</v>
      </c>
      <c r="G4217" s="2">
        <v>2184</v>
      </c>
      <c r="H4217" t="s">
        <v>5188</v>
      </c>
      <c r="I4217" t="s">
        <v>65</v>
      </c>
      <c r="J4217" s="5">
        <v>11374</v>
      </c>
      <c r="K4217" s="8" t="str">
        <f>VLOOKUP($B4217,Sheet1!A:E,3,FALSE)</f>
        <v>Rego Park</v>
      </c>
      <c r="L4217" s="8" t="str">
        <f>VLOOKUP($B4217,Sheet1!A:E,4,FALSE)</f>
        <v>B+</v>
      </c>
      <c r="M4217">
        <v>-73.858254000000002</v>
      </c>
      <c r="N4217">
        <v>40.723315900000003</v>
      </c>
      <c r="O4217" s="13">
        <f>VLOOKUP($B4217,Sheet2!A:F,6,FALSE)</f>
        <v>6.9030420469374363</v>
      </c>
      <c r="P4217" s="1">
        <v>69000</v>
      </c>
      <c r="Q4217" s="3">
        <v>6.7500000000000004E-2</v>
      </c>
      <c r="R4217">
        <v>30</v>
      </c>
      <c r="S4217" s="1">
        <v>276000</v>
      </c>
      <c r="T4217" s="1">
        <v>1790.13</v>
      </c>
      <c r="U4217" s="1">
        <v>350.33</v>
      </c>
      <c r="V4217" s="1">
        <v>71.88</v>
      </c>
      <c r="W4217" s="4">
        <v>600</v>
      </c>
      <c r="X4217" s="1">
        <v>2812.34</v>
      </c>
      <c r="Y4217">
        <v>4</v>
      </c>
      <c r="Z4217">
        <v>18</v>
      </c>
      <c r="AA4217" t="str">
        <f>VLOOKUP($B4217,Sheet1!A:E,5,FALSE)</f>
        <v>Queens Center Mall, sigificant recent immigrant populations. </v>
      </c>
    </row>
    <row r="4218" spans="1:27" x14ac:dyDescent="0.2">
      <c r="A4218">
        <v>4438</v>
      </c>
      <c r="B4218" t="s">
        <v>5189</v>
      </c>
      <c r="C4218" t="s">
        <v>52</v>
      </c>
      <c r="D4218" s="1">
        <v>365000</v>
      </c>
      <c r="E4218">
        <v>2</v>
      </c>
      <c r="F4218">
        <v>1</v>
      </c>
      <c r="G4218" s="2">
        <v>2184</v>
      </c>
      <c r="H4218" t="s">
        <v>746</v>
      </c>
      <c r="I4218" t="s">
        <v>65</v>
      </c>
      <c r="J4218" s="5">
        <v>11427</v>
      </c>
      <c r="K4218" s="8" t="str">
        <f>VLOOKUP($B4218,Sheet1!A:E,3,FALSE)</f>
        <v>Queens Village</v>
      </c>
      <c r="L4218" s="8" t="str">
        <f>VLOOKUP($B4218,Sheet1!A:E,4,FALSE)</f>
        <v>B</v>
      </c>
      <c r="M4218">
        <v>-73.7409842</v>
      </c>
      <c r="N4218">
        <v>40.731697099999998</v>
      </c>
      <c r="O4218" s="13">
        <f>VLOOKUP($B4218,Sheet2!A:F,6,FALSE)</f>
        <v>12.883636285152971</v>
      </c>
      <c r="P4218" s="1">
        <v>73000</v>
      </c>
      <c r="Q4218" s="3">
        <v>6.7500000000000004E-2</v>
      </c>
      <c r="R4218">
        <v>30</v>
      </c>
      <c r="S4218" s="1">
        <v>292000</v>
      </c>
      <c r="T4218" s="1">
        <v>1893.91</v>
      </c>
      <c r="U4218" s="1">
        <v>370.64</v>
      </c>
      <c r="V4218" s="1">
        <v>76.040000000000006</v>
      </c>
      <c r="W4218" s="4">
        <v>375</v>
      </c>
      <c r="X4218" s="1">
        <v>2715.59</v>
      </c>
      <c r="Y4218">
        <v>4</v>
      </c>
      <c r="Z4218">
        <v>18</v>
      </c>
      <c r="AA4218" t="str">
        <f>VLOOKUP($B4218,Sheet1!A:E,5,FALSE)</f>
        <v>Suburban charm and family-oriented community.</v>
      </c>
    </row>
    <row r="4219" spans="1:27" x14ac:dyDescent="0.2">
      <c r="A4219">
        <v>4439</v>
      </c>
      <c r="B4219" t="s">
        <v>5190</v>
      </c>
      <c r="C4219" t="s">
        <v>26</v>
      </c>
      <c r="D4219" s="1">
        <v>750000</v>
      </c>
      <c r="E4219">
        <v>1</v>
      </c>
      <c r="F4219">
        <v>1</v>
      </c>
      <c r="G4219">
        <v>592</v>
      </c>
      <c r="H4219" t="s">
        <v>47</v>
      </c>
      <c r="I4219" t="s">
        <v>45</v>
      </c>
      <c r="J4219" s="5">
        <v>11211</v>
      </c>
      <c r="K4219" s="8" t="str">
        <f>VLOOKUP($B4219,Sheet1!A:E,3,FALSE)</f>
        <v>Williamsburg</v>
      </c>
      <c r="L4219" s="8" t="str">
        <f>VLOOKUP($B4219,Sheet1!A:E,4,FALSE)</f>
        <v>B+</v>
      </c>
      <c r="M4219">
        <v>-73.945383199999995</v>
      </c>
      <c r="N4219">
        <v>40.712001800000003</v>
      </c>
      <c r="O4219" s="13">
        <f>VLOOKUP($B4219,Sheet2!A:F,6,FALSE)</f>
        <v>3.297247362130995</v>
      </c>
      <c r="P4219" s="1">
        <v>150000</v>
      </c>
      <c r="Q4219" s="3">
        <v>6.7500000000000004E-2</v>
      </c>
      <c r="R4219">
        <v>30</v>
      </c>
      <c r="S4219" s="1">
        <v>600000</v>
      </c>
      <c r="T4219" s="1">
        <v>3891.59</v>
      </c>
      <c r="U4219" s="1">
        <v>761.59</v>
      </c>
      <c r="V4219" s="1">
        <v>156.25</v>
      </c>
      <c r="W4219" s="4">
        <v>550</v>
      </c>
      <c r="X4219" s="1">
        <v>5359.43</v>
      </c>
      <c r="Y4219">
        <v>2</v>
      </c>
      <c r="Z4219">
        <v>5</v>
      </c>
      <c r="AA4219" t="str">
        <f>VLOOKUP($B4219,Sheet1!A:E,5,FALSE)</f>
        <v>Hipsters, Trendy cafes bars resturants, Smorgasburg, "East Manhattan".</v>
      </c>
    </row>
    <row r="4220" spans="1:27" x14ac:dyDescent="0.2">
      <c r="A4220">
        <v>4440</v>
      </c>
      <c r="B4220" t="s">
        <v>5191</v>
      </c>
      <c r="C4220" t="s">
        <v>26</v>
      </c>
      <c r="D4220" s="1">
        <v>1850000</v>
      </c>
      <c r="E4220">
        <v>2</v>
      </c>
      <c r="F4220">
        <v>2</v>
      </c>
      <c r="G4220" s="2">
        <v>1322</v>
      </c>
      <c r="H4220" t="s">
        <v>69</v>
      </c>
      <c r="I4220" t="s">
        <v>28</v>
      </c>
      <c r="J4220" s="5">
        <v>10004</v>
      </c>
      <c r="K4220" s="8" t="str">
        <f>VLOOKUP($B4220,Sheet1!A:E,3,FALSE)</f>
        <v>Battery Park City</v>
      </c>
      <c r="L4220" s="8" t="str">
        <f>VLOOKUP($B4220,Sheet1!A:E,4,FALSE)</f>
        <v>A+</v>
      </c>
      <c r="M4220">
        <v>-74.011786599999994</v>
      </c>
      <c r="N4220">
        <v>40.706021399999997</v>
      </c>
      <c r="O4220" s="13">
        <f>VLOOKUP($B4220,Sheet2!A:F,6,FALSE)</f>
        <v>3.261104704926598</v>
      </c>
      <c r="P4220" s="1">
        <v>370000</v>
      </c>
      <c r="Q4220" s="3">
        <v>6.7500000000000004E-2</v>
      </c>
      <c r="R4220">
        <v>30</v>
      </c>
      <c r="S4220" s="1">
        <v>1480000</v>
      </c>
      <c r="T4220" s="1">
        <v>9599.25</v>
      </c>
      <c r="U4220" s="1">
        <v>1878.58</v>
      </c>
      <c r="V4220" s="1">
        <v>385.42</v>
      </c>
      <c r="W4220" s="4">
        <v>600</v>
      </c>
      <c r="X4220" s="1">
        <v>12463.25</v>
      </c>
      <c r="Y4220">
        <v>4</v>
      </c>
      <c r="Z4220">
        <v>8</v>
      </c>
      <c r="AA4220" t="str">
        <f>VLOOKUP($B4220,Sheet1!A:E,5,FALSE)</f>
        <v>Scenic waterfront parks with luxurious residential towers, near the Financial District. </v>
      </c>
    </row>
    <row r="4221" spans="1:27" x14ac:dyDescent="0.2">
      <c r="A4221">
        <v>4441</v>
      </c>
      <c r="B4221" t="s">
        <v>5192</v>
      </c>
      <c r="C4221" t="s">
        <v>34</v>
      </c>
      <c r="D4221" s="1">
        <v>1288000</v>
      </c>
      <c r="E4221">
        <v>3</v>
      </c>
      <c r="F4221">
        <v>2.5</v>
      </c>
      <c r="G4221" s="2">
        <v>1692</v>
      </c>
      <c r="H4221" t="s">
        <v>62</v>
      </c>
      <c r="I4221" t="s">
        <v>45</v>
      </c>
      <c r="J4221" s="5">
        <v>11214</v>
      </c>
      <c r="K4221" s="8" t="str">
        <f>VLOOKUP($B4221,Sheet1!A:E,3,FALSE)</f>
        <v>Bath Beach</v>
      </c>
      <c r="L4221" s="8" t="str">
        <f>VLOOKUP($B4221,Sheet1!A:E,4,FALSE)</f>
        <v>A-</v>
      </c>
      <c r="M4221">
        <v>-73.993115000000003</v>
      </c>
      <c r="N4221">
        <v>40.609178700000001</v>
      </c>
      <c r="O4221" s="13">
        <f>VLOOKUP($B4221,Sheet2!A:F,6,FALSE)</f>
        <v>9.6437587556438</v>
      </c>
      <c r="P4221" s="1">
        <v>257600</v>
      </c>
      <c r="Q4221" s="3">
        <v>6.7500000000000004E-2</v>
      </c>
      <c r="R4221">
        <v>30</v>
      </c>
      <c r="S4221" s="1">
        <v>1030400</v>
      </c>
      <c r="T4221" s="1">
        <v>6683.15</v>
      </c>
      <c r="U4221" s="1">
        <v>1307.9000000000001</v>
      </c>
      <c r="V4221" s="1">
        <v>268.33</v>
      </c>
      <c r="W4221" s="4">
        <v>600</v>
      </c>
      <c r="X4221" s="1">
        <v>8859.39</v>
      </c>
      <c r="Y4221">
        <v>6</v>
      </c>
      <c r="Z4221">
        <v>9</v>
      </c>
      <c r="AA4221" t="str">
        <f>VLOOKUP($B4221,Sheet1!A:E,5,FALSE)</f>
        <v>Residential area in South Brooklyn with waterfront views, home to a Italian-American population.</v>
      </c>
    </row>
    <row r="4222" spans="1:27" x14ac:dyDescent="0.2">
      <c r="A4222">
        <v>4442</v>
      </c>
      <c r="B4222" t="s">
        <v>5193</v>
      </c>
      <c r="C4222" t="s">
        <v>26</v>
      </c>
      <c r="D4222" s="1">
        <v>5250000</v>
      </c>
      <c r="E4222">
        <v>3</v>
      </c>
      <c r="F4222">
        <v>3</v>
      </c>
      <c r="G4222" s="2">
        <v>2950</v>
      </c>
      <c r="H4222" t="s">
        <v>47</v>
      </c>
      <c r="I4222" t="s">
        <v>28</v>
      </c>
      <c r="J4222" s="5">
        <v>10022</v>
      </c>
      <c r="K4222" s="8" t="str">
        <f>VLOOKUP($B4222,Sheet1!A:E,3,FALSE)</f>
        <v>Midtown East</v>
      </c>
      <c r="L4222" s="8" t="str">
        <f>VLOOKUP($B4222,Sheet1!A:E,4,FALSE)</f>
        <v>B</v>
      </c>
      <c r="M4222">
        <v>-73.972786999999997</v>
      </c>
      <c r="N4222">
        <v>40.760525000000001</v>
      </c>
      <c r="O4222" s="13">
        <f>VLOOKUP($B4222,Sheet2!A:F,6,FALSE)</f>
        <v>1.045299492381234</v>
      </c>
      <c r="P4222" s="1">
        <v>1050000</v>
      </c>
      <c r="Q4222" s="3">
        <v>6.7500000000000004E-2</v>
      </c>
      <c r="R4222">
        <v>30</v>
      </c>
      <c r="S4222" s="1">
        <v>4200000</v>
      </c>
      <c r="T4222" s="1">
        <v>27241.119999999999</v>
      </c>
      <c r="U4222" s="1">
        <v>5331.11</v>
      </c>
      <c r="V4222" s="1">
        <v>1093.75</v>
      </c>
      <c r="W4222" s="4">
        <v>600</v>
      </c>
      <c r="X4222" s="1">
        <v>34265.980000000003</v>
      </c>
      <c r="Y4222">
        <v>6</v>
      </c>
      <c r="Z4222">
        <v>15</v>
      </c>
      <c r="AA4222" t="str">
        <f>VLOOKUP($B4222,Sheet1!A:E,5,FALSE)</f>
        <v>Acess to Museum Mile, world class resturants on 2nd &amp; 3rd ave, close to corporate headquarters</v>
      </c>
    </row>
    <row r="4223" spans="1:27" x14ac:dyDescent="0.2">
      <c r="A4223">
        <v>4443</v>
      </c>
      <c r="B4223" t="s">
        <v>5194</v>
      </c>
      <c r="C4223" t="s">
        <v>87</v>
      </c>
      <c r="D4223" s="1">
        <v>769000</v>
      </c>
      <c r="E4223">
        <v>4</v>
      </c>
      <c r="F4223">
        <v>3</v>
      </c>
      <c r="G4223" s="2">
        <v>2184</v>
      </c>
      <c r="H4223" t="s">
        <v>220</v>
      </c>
      <c r="I4223" t="s">
        <v>45</v>
      </c>
      <c r="J4223" s="5">
        <v>11236</v>
      </c>
      <c r="K4223" s="8" t="str">
        <f>VLOOKUP($B4223,Sheet1!A:E,3,FALSE)</f>
        <v>Canarsie</v>
      </c>
      <c r="L4223" s="8" t="str">
        <f>VLOOKUP($B4223,Sheet1!A:E,4,FALSE)</f>
        <v>B-</v>
      </c>
      <c r="M4223">
        <v>-73.895897500000004</v>
      </c>
      <c r="N4223">
        <v>40.6426509</v>
      </c>
      <c r="O4223" s="13">
        <f>VLOOKUP($B4223,Sheet2!A:F,6,FALSE)</f>
        <v>8.7048529355420143</v>
      </c>
      <c r="P4223" s="1">
        <v>153800</v>
      </c>
      <c r="Q4223" s="3">
        <v>6.7500000000000004E-2</v>
      </c>
      <c r="R4223">
        <v>30</v>
      </c>
      <c r="S4223" s="1">
        <v>615200</v>
      </c>
      <c r="T4223" s="1">
        <v>3990.18</v>
      </c>
      <c r="U4223" s="1">
        <v>780.88</v>
      </c>
      <c r="V4223" s="1">
        <v>160.21</v>
      </c>
      <c r="W4223" s="4">
        <v>375</v>
      </c>
      <c r="X4223" s="1">
        <v>5306.26</v>
      </c>
      <c r="Y4223">
        <v>8</v>
      </c>
      <c r="Z4223">
        <v>11</v>
      </c>
      <c r="AA4223" t="str">
        <f>VLOOKUP($B4223,Sheet1!A:E,5,FALSE)</f>
        <v>Primarilly African American &amp; West Indian Residential Neighborhood on the L line.</v>
      </c>
    </row>
    <row r="4224" spans="1:27" x14ac:dyDescent="0.2">
      <c r="A4224">
        <v>4444</v>
      </c>
      <c r="B4224" t="s">
        <v>5195</v>
      </c>
      <c r="C4224" t="s">
        <v>188</v>
      </c>
      <c r="D4224" s="1">
        <v>925000</v>
      </c>
      <c r="E4224">
        <v>3</v>
      </c>
      <c r="F4224">
        <v>2</v>
      </c>
      <c r="G4224" s="2">
        <v>2184</v>
      </c>
      <c r="H4224" t="s">
        <v>81</v>
      </c>
      <c r="I4224" t="s">
        <v>65</v>
      </c>
      <c r="J4224" s="5">
        <v>11379</v>
      </c>
      <c r="K4224" s="8" t="str">
        <f>VLOOKUP($B4224,Sheet1!A:E,3,FALSE)</f>
        <v>Middle Village</v>
      </c>
      <c r="L4224" s="8" t="str">
        <f>VLOOKUP($B4224,Sheet1!A:E,4,FALSE)</f>
        <v>B</v>
      </c>
      <c r="M4224">
        <v>-73.883403099999995</v>
      </c>
      <c r="N4224">
        <v>40.722357100000004</v>
      </c>
      <c r="O4224" s="13">
        <f>VLOOKUP($B4224,Sheet2!A:F,6,FALSE)</f>
        <v>5.6577391127126164</v>
      </c>
      <c r="P4224" s="1">
        <v>185000</v>
      </c>
      <c r="Q4224" s="3">
        <v>6.7500000000000004E-2</v>
      </c>
      <c r="R4224">
        <v>30</v>
      </c>
      <c r="S4224" s="1">
        <v>740000</v>
      </c>
      <c r="T4224" s="1">
        <v>4799.63</v>
      </c>
      <c r="U4224" s="1">
        <v>939.29</v>
      </c>
      <c r="V4224" s="1">
        <v>192.71</v>
      </c>
      <c r="W4224" s="4">
        <v>205</v>
      </c>
      <c r="X4224" s="1">
        <v>6136.63</v>
      </c>
      <c r="Y4224">
        <v>6</v>
      </c>
      <c r="Z4224">
        <v>14</v>
      </c>
      <c r="AA4224" t="str">
        <f>VLOOKUP($B4224,Sheet1!A:E,5,FALSE)</f>
        <v>Juniper Valley Park, Residential area with suburban feel, Metropolitan Avenue.</v>
      </c>
    </row>
    <row r="4225" spans="1:27" x14ac:dyDescent="0.2">
      <c r="A4225">
        <v>4445</v>
      </c>
      <c r="B4225" t="s">
        <v>5196</v>
      </c>
      <c r="C4225" t="s">
        <v>52</v>
      </c>
      <c r="D4225" s="1">
        <v>500000</v>
      </c>
      <c r="E4225">
        <v>1</v>
      </c>
      <c r="F4225">
        <v>1</v>
      </c>
      <c r="G4225" s="2">
        <v>2184</v>
      </c>
      <c r="H4225" t="s">
        <v>2583</v>
      </c>
      <c r="I4225" t="s">
        <v>28</v>
      </c>
      <c r="J4225" s="5">
        <v>10019</v>
      </c>
      <c r="K4225" s="8" t="str">
        <f>VLOOKUP($B4225,Sheet1!A:E,3,FALSE)</f>
        <v>Chelsea</v>
      </c>
      <c r="L4225" s="8" t="str">
        <f>VLOOKUP($B4225,Sheet1!A:E,4,FALSE)</f>
        <v>A</v>
      </c>
      <c r="M4225">
        <v>-73.985505200000006</v>
      </c>
      <c r="N4225">
        <v>40.766740300000002</v>
      </c>
      <c r="O4225" s="13">
        <f>VLOOKUP($B4225,Sheet2!A:F,6,FALSE)</f>
        <v>1.2367643364561109</v>
      </c>
      <c r="P4225" s="1">
        <v>100000</v>
      </c>
      <c r="Q4225" s="3">
        <v>6.7500000000000004E-2</v>
      </c>
      <c r="R4225">
        <v>30</v>
      </c>
      <c r="S4225" s="1">
        <v>400000</v>
      </c>
      <c r="T4225" s="1">
        <v>2594.39</v>
      </c>
      <c r="U4225" s="1">
        <v>507.73</v>
      </c>
      <c r="V4225" s="1">
        <v>104.17</v>
      </c>
      <c r="W4225" s="4">
        <v>1000</v>
      </c>
      <c r="X4225" s="1">
        <v>4206.28</v>
      </c>
      <c r="Y4225">
        <v>2</v>
      </c>
      <c r="Z4225">
        <v>18</v>
      </c>
      <c r="AA4225" t="str">
        <f>VLOOKUP($B4225,Sheet1!A:E,5,FALSE)</f>
        <v>Luxury Highrises, premier neighborhood with upscale resturants and shops; Previously a LGBTQ hub.</v>
      </c>
    </row>
    <row r="4226" spans="1:27" x14ac:dyDescent="0.2">
      <c r="A4226">
        <v>4446</v>
      </c>
      <c r="B4226" t="s">
        <v>5197</v>
      </c>
      <c r="C4226" t="s">
        <v>188</v>
      </c>
      <c r="D4226" s="1">
        <v>625000</v>
      </c>
      <c r="E4226">
        <v>1</v>
      </c>
      <c r="F4226">
        <v>1</v>
      </c>
      <c r="G4226" s="2">
        <v>2184</v>
      </c>
      <c r="H4226" t="s">
        <v>69</v>
      </c>
      <c r="I4226" t="s">
        <v>28</v>
      </c>
      <c r="J4226" s="5">
        <v>10014</v>
      </c>
      <c r="K4226" s="8" t="str">
        <f>VLOOKUP($B4226,Sheet1!A:E,3,FALSE)</f>
        <v>Greenwich Village</v>
      </c>
      <c r="L4226" s="8" t="str">
        <f>VLOOKUP($B4226,Sheet1!A:E,4,FALSE)</f>
        <v>A</v>
      </c>
      <c r="M4226">
        <v>-74.004787500000006</v>
      </c>
      <c r="N4226">
        <v>40.736204399999998</v>
      </c>
      <c r="O4226" s="13">
        <f>VLOOKUP($B4226,Sheet2!A:F,6,FALSE)</f>
        <v>1.3378306299251279</v>
      </c>
      <c r="P4226" s="1">
        <v>125000</v>
      </c>
      <c r="Q4226" s="3">
        <v>6.7500000000000004E-2</v>
      </c>
      <c r="R4226">
        <v>30</v>
      </c>
      <c r="S4226" s="1">
        <v>500000</v>
      </c>
      <c r="T4226" s="1">
        <v>3242.99</v>
      </c>
      <c r="U4226" s="1">
        <v>634.66</v>
      </c>
      <c r="V4226" s="1">
        <v>130.21</v>
      </c>
      <c r="W4226" s="4">
        <v>600</v>
      </c>
      <c r="X4226" s="1">
        <v>4607.8599999999997</v>
      </c>
      <c r="Y4226">
        <v>2</v>
      </c>
      <c r="Z4226">
        <v>18</v>
      </c>
      <c r="AA4226" t="str">
        <f>VLOOKUP($B4226,Sheet1!A:E,5,FALSE)</f>
        <v>Manhattan, Washington Square Park, where NYU Campus is.</v>
      </c>
    </row>
    <row r="4227" spans="1:27" x14ac:dyDescent="0.2">
      <c r="A4227">
        <v>4447</v>
      </c>
      <c r="B4227" t="s">
        <v>5198</v>
      </c>
      <c r="C4227" t="s">
        <v>87</v>
      </c>
      <c r="D4227" s="1">
        <v>1375000</v>
      </c>
      <c r="E4227">
        <v>8</v>
      </c>
      <c r="F4227">
        <v>3</v>
      </c>
      <c r="G4227" s="2">
        <v>3039</v>
      </c>
      <c r="H4227" t="s">
        <v>5199</v>
      </c>
      <c r="I4227" t="s">
        <v>54</v>
      </c>
      <c r="J4227" s="5">
        <v>10454</v>
      </c>
      <c r="K4227" s="8" t="str">
        <f>VLOOKUP($B4227,Sheet1!A:E,3,FALSE)</f>
        <v>Mott Haven</v>
      </c>
      <c r="L4227" s="8" t="str">
        <f>VLOOKUP($B4227,Sheet1!A:E,4,FALSE)</f>
        <v>D+</v>
      </c>
      <c r="M4227">
        <v>-73.914497400000002</v>
      </c>
      <c r="N4227">
        <v>40.8019854</v>
      </c>
      <c r="O4227" s="13">
        <f>VLOOKUP($B4227,Sheet2!A:F,6,FALSE)</f>
        <v>5.2253319424477391</v>
      </c>
      <c r="P4227" s="1">
        <v>275000</v>
      </c>
      <c r="Q4227" s="3">
        <v>6.7500000000000004E-2</v>
      </c>
      <c r="R4227">
        <v>30</v>
      </c>
      <c r="S4227" s="1">
        <v>1100000</v>
      </c>
      <c r="T4227" s="1">
        <v>7134.58</v>
      </c>
      <c r="U4227" s="1">
        <v>1396.24</v>
      </c>
      <c r="V4227" s="1">
        <v>286.45999999999998</v>
      </c>
      <c r="W4227" s="4">
        <v>600</v>
      </c>
      <c r="X4227" s="1">
        <v>9417.2800000000007</v>
      </c>
      <c r="Y4227">
        <v>16</v>
      </c>
      <c r="Z4227">
        <v>15</v>
      </c>
      <c r="AA4227" t="str">
        <f>VLOOKUP($B4227,Sheet1!A:E,5,FALSE)</f>
        <v>Cultural hub in the South Bronx, intersection of long time residents , and gentrification.</v>
      </c>
    </row>
    <row r="4228" spans="1:27" x14ac:dyDescent="0.2">
      <c r="A4228">
        <v>4448</v>
      </c>
      <c r="B4228" t="s">
        <v>5200</v>
      </c>
      <c r="C4228" t="s">
        <v>52</v>
      </c>
      <c r="D4228" s="1">
        <v>270000</v>
      </c>
      <c r="E4228">
        <v>2</v>
      </c>
      <c r="F4228">
        <v>1</v>
      </c>
      <c r="G4228">
        <v>700</v>
      </c>
      <c r="H4228" t="s">
        <v>1434</v>
      </c>
      <c r="I4228" t="s">
        <v>65</v>
      </c>
      <c r="J4228" s="5">
        <v>11101</v>
      </c>
      <c r="K4228" s="8" t="str">
        <f>VLOOKUP($B4228,Sheet1!A:E,3,FALSE)</f>
        <v>Hunters Point</v>
      </c>
      <c r="L4228" s="8" t="str">
        <f>VLOOKUP($B4228,Sheet1!A:E,4,FALSE)</f>
        <v>B+</v>
      </c>
      <c r="M4228">
        <v>-73.907348200000001</v>
      </c>
      <c r="N4228">
        <v>40.7769221</v>
      </c>
      <c r="O4228" s="13">
        <f>VLOOKUP($B4228,Sheet2!A:F,6,FALSE)</f>
        <v>4.5324112530408529</v>
      </c>
      <c r="P4228" s="1">
        <v>54000</v>
      </c>
      <c r="Q4228" s="3">
        <v>6.7500000000000004E-2</v>
      </c>
      <c r="R4228">
        <v>30</v>
      </c>
      <c r="S4228" s="1">
        <v>216000</v>
      </c>
      <c r="T4228" s="1">
        <v>1400.97</v>
      </c>
      <c r="U4228" s="1">
        <v>274.17</v>
      </c>
      <c r="V4228" s="1">
        <v>56.25</v>
      </c>
      <c r="W4228" s="4">
        <v>205</v>
      </c>
      <c r="X4228" s="1">
        <v>1936.39</v>
      </c>
      <c r="Y4228">
        <v>4</v>
      </c>
      <c r="Z4228">
        <v>6</v>
      </c>
      <c r="AA4228" t="str">
        <f>VLOOKUP($B4228,Sheet1!A:E,5,FALSE)</f>
        <v>Waterfront parks and modern residential developments ; Part of Long Island City area.</v>
      </c>
    </row>
    <row r="4229" spans="1:27" x14ac:dyDescent="0.2">
      <c r="A4229">
        <v>4449</v>
      </c>
      <c r="B4229" t="s">
        <v>5201</v>
      </c>
      <c r="C4229" t="s">
        <v>87</v>
      </c>
      <c r="D4229" s="1">
        <v>1273000</v>
      </c>
      <c r="E4229">
        <v>3</v>
      </c>
      <c r="F4229">
        <v>3</v>
      </c>
      <c r="G4229" s="2">
        <v>2184</v>
      </c>
      <c r="H4229" t="s">
        <v>5202</v>
      </c>
      <c r="I4229" t="s">
        <v>65</v>
      </c>
      <c r="J4229" s="5">
        <v>11377</v>
      </c>
      <c r="K4229" s="8" t="str">
        <f>VLOOKUP($B4229,Sheet1!A:E,3,FALSE)</f>
        <v>Woodside</v>
      </c>
      <c r="L4229" s="8" t="str">
        <f>VLOOKUP($B4229,Sheet1!A:E,4,FALSE)</f>
        <v>B</v>
      </c>
      <c r="M4229">
        <v>-73.901983599999994</v>
      </c>
      <c r="N4229">
        <v>40.750347699999999</v>
      </c>
      <c r="O4229" s="13">
        <f>VLOOKUP($B4229,Sheet2!A:F,6,FALSE)</f>
        <v>4.3801262051291907</v>
      </c>
      <c r="P4229" s="1">
        <v>254600</v>
      </c>
      <c r="Q4229" s="3">
        <v>6.7500000000000004E-2</v>
      </c>
      <c r="R4229">
        <v>30</v>
      </c>
      <c r="S4229" s="1">
        <v>1018400</v>
      </c>
      <c r="T4229" s="1">
        <v>6605.32</v>
      </c>
      <c r="U4229" s="1">
        <v>1292.67</v>
      </c>
      <c r="V4229" s="1">
        <v>265.20999999999998</v>
      </c>
      <c r="W4229" s="4">
        <v>550</v>
      </c>
      <c r="X4229" s="1">
        <v>8713.2000000000007</v>
      </c>
      <c r="Y4229">
        <v>6</v>
      </c>
      <c r="Z4229">
        <v>11</v>
      </c>
      <c r="AA4229" t="str">
        <f>VLOOKUP($B4229,Sheet1!A:E,5,FALSE)</f>
        <v>Sigificant immigrant communities, international dining options, connected with subway and bus lines.</v>
      </c>
    </row>
    <row r="4230" spans="1:27" x14ac:dyDescent="0.2">
      <c r="A4230">
        <v>4450</v>
      </c>
      <c r="B4230" t="s">
        <v>5203</v>
      </c>
      <c r="C4230" t="s">
        <v>52</v>
      </c>
      <c r="D4230" s="1">
        <v>15000000</v>
      </c>
      <c r="E4230">
        <v>6</v>
      </c>
      <c r="F4230">
        <v>8</v>
      </c>
      <c r="G4230" s="2">
        <v>2184</v>
      </c>
      <c r="H4230" t="s">
        <v>42</v>
      </c>
      <c r="I4230" t="s">
        <v>28</v>
      </c>
      <c r="J4230" s="5">
        <v>10075</v>
      </c>
      <c r="K4230" s="8" t="str">
        <f>VLOOKUP($B4230,Sheet1!A:E,3,FALSE)</f>
        <v>Upper East Side</v>
      </c>
      <c r="L4230" s="8" t="str">
        <f>VLOOKUP($B4230,Sheet1!A:E,4,FALSE)</f>
        <v>A</v>
      </c>
      <c r="M4230">
        <v>-73.960327199999995</v>
      </c>
      <c r="N4230">
        <v>40.775311100000003</v>
      </c>
      <c r="O4230" s="13">
        <f>VLOOKUP($B4230,Sheet2!A:F,6,FALSE)</f>
        <v>2.2531316119931648</v>
      </c>
      <c r="P4230" s="1">
        <v>3000000</v>
      </c>
      <c r="Q4230" s="3">
        <v>6.7500000000000004E-2</v>
      </c>
      <c r="R4230">
        <v>30</v>
      </c>
      <c r="S4230" s="1">
        <v>12000000</v>
      </c>
      <c r="T4230" s="1">
        <v>77831.77</v>
      </c>
      <c r="U4230" s="1">
        <v>15231.75</v>
      </c>
      <c r="V4230" s="1">
        <v>3125</v>
      </c>
      <c r="W4230" s="4">
        <v>375</v>
      </c>
      <c r="X4230" s="1">
        <v>96563.520000000004</v>
      </c>
      <c r="Y4230">
        <v>12</v>
      </c>
      <c r="Z4230">
        <v>5</v>
      </c>
      <c r="AA4230" t="str">
        <f>VLOOKUP($B4230,Sheet1!A:E,5,FALSE)</f>
        <v>Posh neighborhood, private schools, expensive supermarkets, iconic museums. </v>
      </c>
    </row>
    <row r="4231" spans="1:27" x14ac:dyDescent="0.2">
      <c r="A4231">
        <v>4451</v>
      </c>
      <c r="B4231" t="s">
        <v>5204</v>
      </c>
      <c r="C4231" t="s">
        <v>163</v>
      </c>
      <c r="D4231" s="1">
        <v>499000</v>
      </c>
      <c r="E4231">
        <v>1</v>
      </c>
      <c r="F4231">
        <v>1</v>
      </c>
      <c r="G4231" s="2">
        <v>2184</v>
      </c>
      <c r="H4231" t="s">
        <v>3700</v>
      </c>
      <c r="I4231" t="s">
        <v>28</v>
      </c>
      <c r="J4231" s="5">
        <v>10016</v>
      </c>
      <c r="K4231" s="8" t="str">
        <f>VLOOKUP($B4231,Sheet1!A:E,3,FALSE)</f>
        <v>Murray Hill</v>
      </c>
      <c r="L4231" s="8" t="str">
        <f>VLOOKUP($B4231,Sheet1!A:E,4,FALSE)</f>
        <v>A</v>
      </c>
      <c r="M4231">
        <v>-73.979479299999994</v>
      </c>
      <c r="N4231">
        <v>40.7477728</v>
      </c>
      <c r="O4231" s="13">
        <f>VLOOKUP($B4231,Sheet2!A:F,6,FALSE)</f>
        <v>0.32039590299967952</v>
      </c>
      <c r="P4231" s="1">
        <v>99800</v>
      </c>
      <c r="Q4231" s="3">
        <v>6.7500000000000004E-2</v>
      </c>
      <c r="R4231">
        <v>30</v>
      </c>
      <c r="S4231" s="1">
        <v>399200</v>
      </c>
      <c r="T4231" s="1">
        <v>2589.1999999999998</v>
      </c>
      <c r="U4231" s="1">
        <v>506.71</v>
      </c>
      <c r="V4231" s="1">
        <v>103.96</v>
      </c>
      <c r="W4231" s="4">
        <v>550</v>
      </c>
      <c r="X4231" s="1">
        <v>3749.87</v>
      </c>
      <c r="Y4231">
        <v>2</v>
      </c>
      <c r="Z4231">
        <v>18</v>
      </c>
      <c r="AA4231" t="str">
        <f>VLOOKUP($B4231,Sheet1!A:E,5,FALSE)</f>
        <v>Great spot for connecting with new people, Financial &amp; Tech sector workers, fast paced way of life</v>
      </c>
    </row>
    <row r="4232" spans="1:27" x14ac:dyDescent="0.2">
      <c r="A4232">
        <v>4452</v>
      </c>
      <c r="B4232" t="s">
        <v>5205</v>
      </c>
      <c r="C4232" t="s">
        <v>52</v>
      </c>
      <c r="D4232" s="1">
        <v>3585000</v>
      </c>
      <c r="E4232">
        <v>3</v>
      </c>
      <c r="F4232">
        <v>3</v>
      </c>
      <c r="G4232" s="2">
        <v>2237</v>
      </c>
      <c r="H4232" t="s">
        <v>47</v>
      </c>
      <c r="I4232" t="s">
        <v>28</v>
      </c>
      <c r="J4232" s="5">
        <v>10023</v>
      </c>
      <c r="K4232" s="8" t="str">
        <f>VLOOKUP($B4232,Sheet1!A:E,3,FALSE)</f>
        <v>Upper West Side</v>
      </c>
      <c r="L4232" s="8" t="str">
        <f>VLOOKUP($B4232,Sheet1!A:E,4,FALSE)</f>
        <v>A</v>
      </c>
      <c r="M4232">
        <v>-73.986446400000005</v>
      </c>
      <c r="N4232">
        <v>40.780396699999997</v>
      </c>
      <c r="O4232" s="13">
        <f>VLOOKUP($B4232,Sheet2!A:F,6,FALSE)</f>
        <v>2.1797444743582801</v>
      </c>
      <c r="P4232" s="1">
        <v>717000</v>
      </c>
      <c r="Q4232" s="3">
        <v>6.7500000000000004E-2</v>
      </c>
      <c r="R4232">
        <v>30</v>
      </c>
      <c r="S4232" s="1">
        <v>2868000</v>
      </c>
      <c r="T4232" s="1">
        <v>18601.79</v>
      </c>
      <c r="U4232" s="1">
        <v>3640.39</v>
      </c>
      <c r="V4232" s="1">
        <v>746.88</v>
      </c>
      <c r="W4232" s="4">
        <v>600</v>
      </c>
      <c r="X4232" s="1">
        <v>23589.06</v>
      </c>
      <c r="Y4232">
        <v>6</v>
      </c>
      <c r="Z4232">
        <v>11</v>
      </c>
      <c r="AA4232" t="str">
        <f>VLOOKUP($B4232,Sheet1!A:E,5,FALSE)</f>
        <v>Western edge of Central Park, Lincoln Center, affluent area.</v>
      </c>
    </row>
    <row r="4233" spans="1:27" x14ac:dyDescent="0.2">
      <c r="A4233">
        <v>4453</v>
      </c>
      <c r="B4233" t="s">
        <v>5206</v>
      </c>
      <c r="C4233" t="s">
        <v>34</v>
      </c>
      <c r="D4233" s="1">
        <v>749999</v>
      </c>
      <c r="E4233">
        <v>9</v>
      </c>
      <c r="F4233">
        <v>3</v>
      </c>
      <c r="G4233" s="2">
        <v>2184</v>
      </c>
      <c r="H4233" t="s">
        <v>4803</v>
      </c>
      <c r="I4233" t="s">
        <v>54</v>
      </c>
      <c r="J4233" s="5">
        <v>10458</v>
      </c>
      <c r="K4233" s="8" t="str">
        <f>VLOOKUP($B4233,Sheet1!A:E,3,FALSE)</f>
        <v>Belmont</v>
      </c>
      <c r="L4233" s="8" t="str">
        <f>VLOOKUP($B4233,Sheet1!A:E,4,FALSE)</f>
        <v>C</v>
      </c>
      <c r="M4233">
        <v>-73.8956582</v>
      </c>
      <c r="N4233">
        <v>40.859546299999998</v>
      </c>
      <c r="O4233" s="13">
        <f>VLOOKUP($B4233,Sheet2!A:F,6,FALSE)</f>
        <v>8.9741666887299782</v>
      </c>
      <c r="P4233" s="1">
        <v>149999.79999999999</v>
      </c>
      <c r="Q4233" s="3">
        <v>6.7500000000000004E-2</v>
      </c>
      <c r="R4233">
        <v>30</v>
      </c>
      <c r="S4233" s="1">
        <v>599999.19999999995</v>
      </c>
      <c r="T4233" s="1">
        <v>3891.58</v>
      </c>
      <c r="U4233" s="1">
        <v>761.59</v>
      </c>
      <c r="V4233" s="1">
        <v>156.25</v>
      </c>
      <c r="W4233" s="4">
        <v>1000</v>
      </c>
      <c r="X4233" s="1">
        <v>5809.42</v>
      </c>
      <c r="Y4233">
        <v>18</v>
      </c>
      <c r="Z4233">
        <v>11</v>
      </c>
      <c r="AA4233" t="str">
        <f>VLOOKUP($B4233,Sheet1!A:E,5,FALSE)</f>
        <v>Arthur Avenue, the original Little Italy in the bronx. Still many Italian American eateries and markets.</v>
      </c>
    </row>
    <row r="4234" spans="1:27" x14ac:dyDescent="0.2">
      <c r="A4234">
        <v>4454</v>
      </c>
      <c r="B4234" t="s">
        <v>5207</v>
      </c>
      <c r="C4234" t="s">
        <v>34</v>
      </c>
      <c r="D4234" s="1">
        <v>499000</v>
      </c>
      <c r="E4234">
        <v>3</v>
      </c>
      <c r="F4234">
        <v>2</v>
      </c>
      <c r="G4234" s="2">
        <v>1024</v>
      </c>
      <c r="H4234" t="s">
        <v>172</v>
      </c>
      <c r="I4234" t="s">
        <v>36</v>
      </c>
      <c r="J4234" s="5">
        <v>10306</v>
      </c>
      <c r="K4234" s="8" t="str">
        <f>VLOOKUP($B4234,Sheet1!A:E,3,FALSE)</f>
        <v>Great Kills</v>
      </c>
      <c r="L4234" s="8" t="str">
        <f>VLOOKUP($B4234,Sheet1!A:E,4,FALSE)</f>
        <v>B</v>
      </c>
      <c r="M4234">
        <v>-74.094357700000003</v>
      </c>
      <c r="N4234">
        <v>40.5757598</v>
      </c>
      <c r="O4234" s="13">
        <f>VLOOKUP($B4234,Sheet2!A:F,6,FALSE)</f>
        <v>13.242134033392411</v>
      </c>
      <c r="P4234" s="1">
        <v>99800</v>
      </c>
      <c r="Q4234" s="3">
        <v>6.7500000000000004E-2</v>
      </c>
      <c r="R4234">
        <v>30</v>
      </c>
      <c r="S4234" s="1">
        <v>399200</v>
      </c>
      <c r="T4234" s="1">
        <v>2589.1999999999998</v>
      </c>
      <c r="U4234" s="1">
        <v>506.71</v>
      </c>
      <c r="V4234" s="1">
        <v>103.96</v>
      </c>
      <c r="W4234" s="4">
        <v>550</v>
      </c>
      <c r="X4234" s="1">
        <v>3749.87</v>
      </c>
      <c r="Y4234">
        <v>6</v>
      </c>
      <c r="Z4234">
        <v>6</v>
      </c>
      <c r="AA4234" t="str">
        <f>VLOOKUP($B4234,Sheet1!A:E,5,FALSE)</f>
        <v>Southern Staten Island, Suburban feel, waterfront community, Great Kills Park, named after Duth word of "Great creeks"</v>
      </c>
    </row>
    <row r="4235" spans="1:27" x14ac:dyDescent="0.2">
      <c r="A4235">
        <v>4455</v>
      </c>
      <c r="B4235" t="s">
        <v>5208</v>
      </c>
      <c r="C4235" t="s">
        <v>26</v>
      </c>
      <c r="D4235" s="1">
        <v>595000</v>
      </c>
      <c r="E4235">
        <v>1</v>
      </c>
      <c r="F4235">
        <v>1</v>
      </c>
      <c r="G4235">
        <v>556</v>
      </c>
      <c r="H4235" t="s">
        <v>69</v>
      </c>
      <c r="I4235" t="s">
        <v>45</v>
      </c>
      <c r="J4235" s="5">
        <v>11207</v>
      </c>
      <c r="K4235" s="8" t="str">
        <f>VLOOKUP($B4235,Sheet1!A:E,3,FALSE)</f>
        <v>East New York</v>
      </c>
      <c r="L4235" s="8" t="str">
        <f>VLOOKUP($B4235,Sheet1!A:E,4,FALSE)</f>
        <v>D+</v>
      </c>
      <c r="M4235">
        <v>-73.912614099999999</v>
      </c>
      <c r="N4235">
        <v>40.6869771</v>
      </c>
      <c r="O4235" s="13">
        <f>VLOOKUP($B4235,Sheet2!A:F,6,FALSE)</f>
        <v>5.7290672073367581</v>
      </c>
      <c r="P4235" s="1">
        <v>119000</v>
      </c>
      <c r="Q4235" s="3">
        <v>6.7500000000000004E-2</v>
      </c>
      <c r="R4235">
        <v>30</v>
      </c>
      <c r="S4235" s="1">
        <v>476000</v>
      </c>
      <c r="T4235" s="1">
        <v>3087.33</v>
      </c>
      <c r="U4235" s="1">
        <v>604.19000000000005</v>
      </c>
      <c r="V4235" s="1">
        <v>123.96</v>
      </c>
      <c r="W4235" s="4">
        <v>600</v>
      </c>
      <c r="X4235" s="1">
        <v>4415.4799999999996</v>
      </c>
      <c r="Y4235">
        <v>2</v>
      </c>
      <c r="Z4235">
        <v>5</v>
      </c>
      <c r="AA4235" t="str">
        <f>VLOOKUP($B4235,Sheet1!A:E,5,FALSE)</f>
        <v>High Violence, Drug abuse, and Crime. Recovering neighborhood Urban Revitalization Projects with many community gardens &amp;Green Spaces. </v>
      </c>
    </row>
    <row r="4236" spans="1:27" x14ac:dyDescent="0.2">
      <c r="A4236">
        <v>4456</v>
      </c>
      <c r="B4236" t="s">
        <v>5209</v>
      </c>
      <c r="C4236" t="s">
        <v>87</v>
      </c>
      <c r="D4236" s="1">
        <v>5000000</v>
      </c>
      <c r="E4236">
        <v>3</v>
      </c>
      <c r="F4236">
        <v>3</v>
      </c>
      <c r="G4236" s="2">
        <v>1845</v>
      </c>
      <c r="H4236" t="s">
        <v>69</v>
      </c>
      <c r="I4236" t="s">
        <v>28</v>
      </c>
      <c r="J4236" s="5">
        <v>10012</v>
      </c>
      <c r="K4236" s="8" t="str">
        <f>VLOOKUP($B4236,Sheet1!A:E,3,FALSE)</f>
        <v>Soho</v>
      </c>
      <c r="L4236" s="8" t="str">
        <f>VLOOKUP($B4236,Sheet1!A:E,4,FALSE)</f>
        <v>A</v>
      </c>
      <c r="M4236">
        <v>-73.999850699999996</v>
      </c>
      <c r="N4236">
        <v>40.729339899999999</v>
      </c>
      <c r="O4236" s="13">
        <f>VLOOKUP($B4236,Sheet2!A:F,6,FALSE)</f>
        <v>1.5424935435403511</v>
      </c>
      <c r="P4236" s="1">
        <v>1000000</v>
      </c>
      <c r="Q4236" s="3">
        <v>6.7500000000000004E-2</v>
      </c>
      <c r="R4236">
        <v>30</v>
      </c>
      <c r="S4236" s="1">
        <v>4000000</v>
      </c>
      <c r="T4236" s="1">
        <v>25943.919999999998</v>
      </c>
      <c r="U4236" s="1">
        <v>5077.25</v>
      </c>
      <c r="V4236" s="1">
        <v>1041.67</v>
      </c>
      <c r="W4236" s="4">
        <v>550</v>
      </c>
      <c r="X4236" s="1">
        <v>32612.84</v>
      </c>
      <c r="Y4236">
        <v>6</v>
      </c>
      <c r="Z4236">
        <v>9</v>
      </c>
      <c r="AA4236" t="str">
        <f>VLOOKUP($B4236,Sheet1!A:E,5,FALSE)</f>
        <v>Upscale Boutiques, International Chain stores, artist loft style apartments, one of the most trendy parts of Manhattan. </v>
      </c>
    </row>
    <row r="4237" spans="1:27" x14ac:dyDescent="0.2">
      <c r="A4237">
        <v>4457</v>
      </c>
      <c r="B4237" t="s">
        <v>5210</v>
      </c>
      <c r="C4237" t="s">
        <v>41</v>
      </c>
      <c r="D4237" s="1">
        <v>1495000</v>
      </c>
      <c r="E4237">
        <v>6</v>
      </c>
      <c r="F4237">
        <v>2</v>
      </c>
      <c r="G4237" s="2">
        <v>2184</v>
      </c>
      <c r="H4237" t="s">
        <v>39</v>
      </c>
      <c r="I4237" t="s">
        <v>65</v>
      </c>
      <c r="J4237" s="5">
        <v>11103</v>
      </c>
      <c r="K4237" s="8" t="str">
        <f>VLOOKUP($B4237,Sheet1!A:E,3,FALSE)</f>
        <v>Astoria</v>
      </c>
      <c r="L4237" s="8" t="str">
        <f>VLOOKUP($B4237,Sheet1!A:E,4,FALSE)</f>
        <v>B+</v>
      </c>
      <c r="M4237">
        <v>-73.915889199999995</v>
      </c>
      <c r="N4237">
        <v>40.765864100000002</v>
      </c>
      <c r="O4237" s="13">
        <f>VLOOKUP($B4237,Sheet2!A:F,6,FALSE)</f>
        <v>3.833665906103302</v>
      </c>
      <c r="P4237" s="1">
        <v>299000</v>
      </c>
      <c r="Q4237" s="3">
        <v>6.7500000000000004E-2</v>
      </c>
      <c r="R4237">
        <v>30</v>
      </c>
      <c r="S4237" s="1">
        <v>1196000</v>
      </c>
      <c r="T4237" s="1">
        <v>7757.23</v>
      </c>
      <c r="U4237" s="1">
        <v>1518.1</v>
      </c>
      <c r="V4237" s="1">
        <v>311.45999999999998</v>
      </c>
      <c r="W4237" s="4">
        <v>600</v>
      </c>
      <c r="X4237" s="1">
        <v>10186.790000000001</v>
      </c>
      <c r="Y4237">
        <v>12</v>
      </c>
      <c r="Z4237">
        <v>14</v>
      </c>
      <c r="AA4237" t="str">
        <f>VLOOKUP($B4237,Sheet1!A:E,5,FALSE)</f>
        <v>Large Greek, Middle Eastern, and Latin American cultural influence with diverse cuisine and a large Astoria Park.</v>
      </c>
    </row>
    <row r="4238" spans="1:27" x14ac:dyDescent="0.2">
      <c r="A4238">
        <v>4458</v>
      </c>
      <c r="B4238" t="s">
        <v>5211</v>
      </c>
      <c r="C4238" t="s">
        <v>26</v>
      </c>
      <c r="D4238" s="1">
        <v>2995000</v>
      </c>
      <c r="E4238">
        <v>2</v>
      </c>
      <c r="F4238">
        <v>2</v>
      </c>
      <c r="G4238" s="2">
        <v>1784</v>
      </c>
      <c r="H4238" t="s">
        <v>81</v>
      </c>
      <c r="I4238" t="s">
        <v>28</v>
      </c>
      <c r="J4238" s="5">
        <v>10022</v>
      </c>
      <c r="K4238" s="8" t="str">
        <f>VLOOKUP($B4238,Sheet1!A:E,3,FALSE)</f>
        <v>Midtown East</v>
      </c>
      <c r="L4238" s="8" t="str">
        <f>VLOOKUP($B4238,Sheet1!A:E,4,FALSE)</f>
        <v>B</v>
      </c>
      <c r="M4238">
        <v>-73.973903899999996</v>
      </c>
      <c r="N4238">
        <v>40.762394</v>
      </c>
      <c r="O4238" s="13">
        <f>VLOOKUP($B4238,Sheet2!A:F,6,FALSE)</f>
        <v>1.1150484466017889</v>
      </c>
      <c r="P4238" s="1">
        <v>599000</v>
      </c>
      <c r="Q4238" s="3">
        <v>6.7500000000000004E-2</v>
      </c>
      <c r="R4238">
        <v>30</v>
      </c>
      <c r="S4238" s="1">
        <v>2396000</v>
      </c>
      <c r="T4238" s="1">
        <v>15540.41</v>
      </c>
      <c r="U4238" s="1">
        <v>3041.27</v>
      </c>
      <c r="V4238" s="1">
        <v>623.96</v>
      </c>
      <c r="W4238" s="4">
        <v>205</v>
      </c>
      <c r="X4238" s="1">
        <v>19410.64</v>
      </c>
      <c r="Y4238">
        <v>4</v>
      </c>
      <c r="Z4238">
        <v>11</v>
      </c>
      <c r="AA4238" t="str">
        <f>VLOOKUP($B4238,Sheet1!A:E,5,FALSE)</f>
        <v>Acess to Museum Mile, world class resturants on 2nd &amp; 3rd ave, close to corporate headquarters</v>
      </c>
    </row>
    <row r="4239" spans="1:27" x14ac:dyDescent="0.2">
      <c r="A4239">
        <v>4459</v>
      </c>
      <c r="B4239" t="s">
        <v>5212</v>
      </c>
      <c r="C4239" t="s">
        <v>52</v>
      </c>
      <c r="D4239" s="1">
        <v>469900</v>
      </c>
      <c r="E4239">
        <v>3</v>
      </c>
      <c r="F4239">
        <v>2</v>
      </c>
      <c r="G4239" s="2">
        <v>1200</v>
      </c>
      <c r="H4239" t="s">
        <v>62</v>
      </c>
      <c r="I4239" t="s">
        <v>54</v>
      </c>
      <c r="J4239" s="5">
        <v>10463</v>
      </c>
      <c r="K4239" s="8" t="str">
        <f>VLOOKUP($B4239,Sheet1!A:E,3,FALSE)</f>
        <v>Riverdale</v>
      </c>
      <c r="L4239" s="8" t="str">
        <f>VLOOKUP($B4239,Sheet1!A:E,4,FALSE)</f>
        <v>A-</v>
      </c>
      <c r="M4239">
        <v>-73.917282200000002</v>
      </c>
      <c r="N4239">
        <v>40.881927300000001</v>
      </c>
      <c r="O4239" s="13">
        <f>VLOOKUP($B4239,Sheet2!A:F,6,FALSE)</f>
        <v>9.8553848439211347</v>
      </c>
      <c r="P4239" s="1">
        <v>93980</v>
      </c>
      <c r="Q4239" s="3">
        <v>6.7500000000000004E-2</v>
      </c>
      <c r="R4239">
        <v>30</v>
      </c>
      <c r="S4239" s="1">
        <v>375920</v>
      </c>
      <c r="T4239" s="1">
        <v>2438.21</v>
      </c>
      <c r="U4239" s="1">
        <v>477.16</v>
      </c>
      <c r="V4239" s="1">
        <v>97.9</v>
      </c>
      <c r="W4239" s="4">
        <v>600</v>
      </c>
      <c r="X4239" s="1">
        <v>3613.27</v>
      </c>
      <c r="Y4239">
        <v>6</v>
      </c>
      <c r="Z4239">
        <v>8</v>
      </c>
      <c r="AA4239" t="str">
        <f>VLOOKUP($B4239,Sheet1!A:E,5,FALSE)</f>
        <v>Residential neighborhood , affluent enclave within the Bronx., "alternative to the Upper West side", Car Transportation is reccomended.</v>
      </c>
    </row>
    <row r="4240" spans="1:27" x14ac:dyDescent="0.2">
      <c r="A4240">
        <v>4460</v>
      </c>
      <c r="B4240" t="s">
        <v>5213</v>
      </c>
      <c r="C4240" t="s">
        <v>52</v>
      </c>
      <c r="D4240" s="1">
        <v>1995000</v>
      </c>
      <c r="E4240">
        <v>2</v>
      </c>
      <c r="F4240">
        <v>2</v>
      </c>
      <c r="G4240" s="2">
        <v>2184</v>
      </c>
      <c r="H4240" t="s">
        <v>69</v>
      </c>
      <c r="I4240" t="s">
        <v>28</v>
      </c>
      <c r="J4240" s="5">
        <v>10028</v>
      </c>
      <c r="K4240" s="8" t="str">
        <f>VLOOKUP($B4240,Sheet1!A:E,3,FALSE)</f>
        <v>Upper East Side</v>
      </c>
      <c r="L4240" s="8" t="str">
        <f>VLOOKUP($B4240,Sheet1!A:E,4,FALSE)</f>
        <v>A</v>
      </c>
      <c r="M4240">
        <v>-73.961599899999996</v>
      </c>
      <c r="N4240">
        <v>40.779327799999997</v>
      </c>
      <c r="O4240" s="13">
        <f>VLOOKUP($B4240,Sheet2!A:F,6,FALSE)</f>
        <v>2.448524989340513</v>
      </c>
      <c r="P4240" s="1">
        <v>399000</v>
      </c>
      <c r="Q4240" s="3">
        <v>6.7500000000000004E-2</v>
      </c>
      <c r="R4240">
        <v>30</v>
      </c>
      <c r="S4240" s="1">
        <v>1596000</v>
      </c>
      <c r="T4240" s="1">
        <v>10351.629999999999</v>
      </c>
      <c r="U4240" s="1">
        <v>2025.82</v>
      </c>
      <c r="V4240" s="1">
        <v>415.63</v>
      </c>
      <c r="W4240" s="4">
        <v>600</v>
      </c>
      <c r="X4240" s="1">
        <v>13393.07</v>
      </c>
      <c r="Y4240">
        <v>4</v>
      </c>
      <c r="Z4240">
        <v>14</v>
      </c>
      <c r="AA4240" t="str">
        <f>VLOOKUP($B4240,Sheet1!A:E,5,FALSE)</f>
        <v>Posh neighborhood, private schools, expensive supermarkets, iconic museums. </v>
      </c>
    </row>
    <row r="4241" spans="1:27" x14ac:dyDescent="0.2">
      <c r="A4241">
        <v>4461</v>
      </c>
      <c r="B4241" t="s">
        <v>5214</v>
      </c>
      <c r="C4241" t="s">
        <v>52</v>
      </c>
      <c r="D4241" s="1">
        <v>159999</v>
      </c>
      <c r="E4241">
        <v>1</v>
      </c>
      <c r="F4241">
        <v>1</v>
      </c>
      <c r="G4241">
        <v>650</v>
      </c>
      <c r="H4241" t="s">
        <v>53</v>
      </c>
      <c r="I4241" t="s">
        <v>54</v>
      </c>
      <c r="J4241" s="5">
        <v>10452</v>
      </c>
      <c r="K4241" s="8" t="str">
        <f>VLOOKUP($B4241,Sheet1!A:E,3,FALSE)</f>
        <v>High Bridge</v>
      </c>
      <c r="L4241" s="8" t="str">
        <f>VLOOKUP($B4241,Sheet1!A:E,4,FALSE)</f>
        <v>C</v>
      </c>
      <c r="M4241">
        <v>-73.921610299999998</v>
      </c>
      <c r="N4241">
        <v>40.841224699999998</v>
      </c>
      <c r="O4241" s="13">
        <f>VLOOKUP($B4241,Sheet2!A:F,6,FALSE)</f>
        <v>7.201322170178341</v>
      </c>
      <c r="P4241" s="1">
        <v>31999.8</v>
      </c>
      <c r="Q4241" s="3">
        <v>6.7500000000000004E-2</v>
      </c>
      <c r="R4241">
        <v>30</v>
      </c>
      <c r="S4241" s="1">
        <v>127999.2</v>
      </c>
      <c r="T4241" s="1">
        <v>830.2</v>
      </c>
      <c r="U4241" s="1">
        <v>162.47</v>
      </c>
      <c r="V4241" s="1">
        <v>33.33</v>
      </c>
      <c r="W4241" s="4">
        <v>600</v>
      </c>
      <c r="X4241" s="1">
        <v>1626</v>
      </c>
      <c r="Y4241">
        <v>2</v>
      </c>
      <c r="Z4241">
        <v>5</v>
      </c>
      <c r="AA4241" t="str">
        <f>VLOOKUP($B4241,Sheet1!A:E,5,FALSE)</f>
        <v> High Bridge connecting Manhattan &amp; Bronx, near Yankee Stadium. High poverty rates.</v>
      </c>
    </row>
    <row r="4242" spans="1:27" x14ac:dyDescent="0.2">
      <c r="A4242">
        <v>4462</v>
      </c>
      <c r="B4242" t="s">
        <v>5215</v>
      </c>
      <c r="C4242" t="s">
        <v>34</v>
      </c>
      <c r="D4242" s="1">
        <v>758000</v>
      </c>
      <c r="E4242">
        <v>4</v>
      </c>
      <c r="F4242">
        <v>2</v>
      </c>
      <c r="G4242" s="2">
        <v>1216</v>
      </c>
      <c r="H4242" t="s">
        <v>189</v>
      </c>
      <c r="I4242" t="s">
        <v>45</v>
      </c>
      <c r="J4242" s="5">
        <v>11210</v>
      </c>
      <c r="K4242" s="8" t="str">
        <f>VLOOKUP($B4242,Sheet1!A:E,3,FALSE)</f>
        <v>Flatbush</v>
      </c>
      <c r="L4242" s="8" t="str">
        <f>VLOOKUP($B4242,Sheet1!A:E,4,FALSE)</f>
        <v>B</v>
      </c>
      <c r="M4242">
        <v>-73.938209400000005</v>
      </c>
      <c r="N4242">
        <v>40.631851500000003</v>
      </c>
      <c r="O4242" s="13">
        <f>VLOOKUP($B4242,Sheet2!A:F,6,FALSE)</f>
        <v>8.4433092860513987</v>
      </c>
      <c r="P4242" s="1">
        <v>151600</v>
      </c>
      <c r="Q4242" s="3">
        <v>6.7500000000000004E-2</v>
      </c>
      <c r="R4242">
        <v>30</v>
      </c>
      <c r="S4242" s="1">
        <v>606400</v>
      </c>
      <c r="T4242" s="1">
        <v>3933.1</v>
      </c>
      <c r="U4242" s="1">
        <v>769.71</v>
      </c>
      <c r="V4242" s="1">
        <v>157.91999999999999</v>
      </c>
      <c r="W4242" s="4">
        <v>600</v>
      </c>
      <c r="X4242" s="1">
        <v>5460.73</v>
      </c>
      <c r="Y4242">
        <v>8</v>
      </c>
      <c r="Z4242">
        <v>8</v>
      </c>
      <c r="AA4242" t="str">
        <f>VLOOKUP($B4242,Sheet1!A:E,5,FALSE)</f>
        <v>Family friendly neighborhood, Open Space, South of Prospect Park, more affordable, having Carribean &amp; Haitian Influence.</v>
      </c>
    </row>
    <row r="4243" spans="1:27" x14ac:dyDescent="0.2">
      <c r="A4243">
        <v>4463</v>
      </c>
      <c r="B4243" t="s">
        <v>5216</v>
      </c>
      <c r="C4243" t="s">
        <v>34</v>
      </c>
      <c r="D4243" s="1">
        <v>599999</v>
      </c>
      <c r="E4243">
        <v>2</v>
      </c>
      <c r="F4243">
        <v>2</v>
      </c>
      <c r="G4243" s="2">
        <v>1048</v>
      </c>
      <c r="H4243" t="s">
        <v>119</v>
      </c>
      <c r="I4243" t="s">
        <v>54</v>
      </c>
      <c r="J4243" s="5">
        <v>10469</v>
      </c>
      <c r="K4243" s="8" t="str">
        <f>VLOOKUP($B4243,Sheet1!A:E,3,FALSE)</f>
        <v>Pelham Bay</v>
      </c>
      <c r="L4243" s="8" t="str">
        <f>VLOOKUP($B4243,Sheet1!A:E,4,FALSE)</f>
        <v>C</v>
      </c>
      <c r="M4243">
        <v>-73.843046299999997</v>
      </c>
      <c r="N4243">
        <v>40.864821800000001</v>
      </c>
      <c r="O4243" s="13">
        <f>VLOOKUP($B4243,Sheet2!A:F,6,FALSE)</f>
        <v>10.94560636044006</v>
      </c>
      <c r="P4243" s="1">
        <v>119999.8</v>
      </c>
      <c r="Q4243" s="3">
        <v>6.7500000000000004E-2</v>
      </c>
      <c r="R4243">
        <v>30</v>
      </c>
      <c r="S4243" s="1">
        <v>479999.2</v>
      </c>
      <c r="T4243" s="1">
        <v>3113.27</v>
      </c>
      <c r="U4243" s="1">
        <v>609.27</v>
      </c>
      <c r="V4243" s="1">
        <v>125</v>
      </c>
      <c r="W4243" s="4">
        <v>600</v>
      </c>
      <c r="X4243" s="1">
        <v>4447.53</v>
      </c>
      <c r="Y4243">
        <v>4</v>
      </c>
      <c r="Z4243">
        <v>7</v>
      </c>
      <c r="AA4243" t="str">
        <f>VLOOKUP($B4243,Sheet1!A:E,5,FALSE)</f>
        <v>End of 6 train line, largest Park in NYC - Pelham Bay Park. </v>
      </c>
    </row>
    <row r="4244" spans="1:27" x14ac:dyDescent="0.2">
      <c r="A4244">
        <v>4464</v>
      </c>
      <c r="B4244" t="s">
        <v>5217</v>
      </c>
      <c r="C4244" t="s">
        <v>52</v>
      </c>
      <c r="D4244" s="1">
        <v>749000</v>
      </c>
      <c r="E4244">
        <v>1</v>
      </c>
      <c r="F4244">
        <v>1</v>
      </c>
      <c r="G4244" s="2">
        <v>2184</v>
      </c>
      <c r="H4244" t="s">
        <v>69</v>
      </c>
      <c r="I4244" t="s">
        <v>28</v>
      </c>
      <c r="J4244" s="5">
        <v>10128</v>
      </c>
      <c r="K4244" s="8" t="str">
        <f>VLOOKUP($B4244,Sheet1!A:E,3,FALSE)</f>
        <v>Upper East Side</v>
      </c>
      <c r="L4244" s="8" t="str">
        <f>VLOOKUP($B4244,Sheet1!A:E,4,FALSE)</f>
        <v>A</v>
      </c>
      <c r="M4244">
        <v>-73.951710599999998</v>
      </c>
      <c r="N4244">
        <v>40.782693000000002</v>
      </c>
      <c r="O4244" s="13">
        <f>VLOOKUP($B4244,Sheet2!A:F,6,FALSE)</f>
        <v>2.9314142563072632</v>
      </c>
      <c r="P4244" s="1">
        <v>149800</v>
      </c>
      <c r="Q4244" s="3">
        <v>6.7500000000000004E-2</v>
      </c>
      <c r="R4244">
        <v>30</v>
      </c>
      <c r="S4244" s="1">
        <v>599200</v>
      </c>
      <c r="T4244" s="1">
        <v>3886.4</v>
      </c>
      <c r="U4244" s="1">
        <v>760.57</v>
      </c>
      <c r="V4244" s="1">
        <v>156.04</v>
      </c>
      <c r="W4244" s="4">
        <v>600</v>
      </c>
      <c r="X4244" s="1">
        <v>5403.01</v>
      </c>
      <c r="Y4244">
        <v>2</v>
      </c>
      <c r="Z4244">
        <v>18</v>
      </c>
      <c r="AA4244" t="str">
        <f>VLOOKUP($B4244,Sheet1!A:E,5,FALSE)</f>
        <v>Posh neighborhood, private schools, expensive supermarkets, iconic museums. </v>
      </c>
    </row>
    <row r="4245" spans="1:27" x14ac:dyDescent="0.2">
      <c r="A4245">
        <v>4465</v>
      </c>
      <c r="B4245" t="s">
        <v>5218</v>
      </c>
      <c r="C4245" t="s">
        <v>87</v>
      </c>
      <c r="D4245" s="1">
        <v>2100000</v>
      </c>
      <c r="E4245">
        <v>8</v>
      </c>
      <c r="F4245">
        <v>4</v>
      </c>
      <c r="G4245" s="2">
        <v>3750</v>
      </c>
      <c r="H4245" t="s">
        <v>27</v>
      </c>
      <c r="I4245" t="s">
        <v>45</v>
      </c>
      <c r="J4245" s="5">
        <v>11221</v>
      </c>
      <c r="K4245" s="8" t="str">
        <f>VLOOKUP($B4245,Sheet1!A:E,3,FALSE)</f>
        <v>Bedford-Stuyvesant</v>
      </c>
      <c r="L4245" s="8" t="str">
        <f>VLOOKUP($B4245,Sheet1!A:E,4,FALSE)</f>
        <v>C+</v>
      </c>
      <c r="M4245">
        <v>-73.919235499999999</v>
      </c>
      <c r="N4245">
        <v>40.688548500000003</v>
      </c>
      <c r="O4245" s="13">
        <f>VLOOKUP($B4245,Sheet2!A:F,6,FALSE)</f>
        <v>5.41950774924406</v>
      </c>
      <c r="P4245" s="1">
        <v>420000</v>
      </c>
      <c r="Q4245" s="3">
        <v>6.7500000000000004E-2</v>
      </c>
      <c r="R4245">
        <v>30</v>
      </c>
      <c r="S4245" s="1">
        <v>1680000</v>
      </c>
      <c r="T4245" s="1">
        <v>10896.45</v>
      </c>
      <c r="U4245" s="1">
        <v>2132.4499999999998</v>
      </c>
      <c r="V4245" s="1">
        <v>437.5</v>
      </c>
      <c r="W4245" s="4">
        <v>600</v>
      </c>
      <c r="X4245" s="1">
        <v>14066.39</v>
      </c>
      <c r="Y4245">
        <v>16</v>
      </c>
      <c r="Z4245">
        <v>16</v>
      </c>
      <c r="AA4245" t="str">
        <f>VLOOKUP($B4245,Sheet1!A:E,5,FALSE)</f>
        <v>Bed-Stuy, Do or Die phrase, home of rappers Notorious B.I.G &amp; Jay Z, Options for soul food &amp; carribean foods.</v>
      </c>
    </row>
    <row r="4246" spans="1:27" x14ac:dyDescent="0.2">
      <c r="A4246">
        <v>4466</v>
      </c>
      <c r="B4246" t="s">
        <v>5219</v>
      </c>
      <c r="C4246" t="s">
        <v>52</v>
      </c>
      <c r="D4246" s="1">
        <v>32000000</v>
      </c>
      <c r="E4246">
        <v>4</v>
      </c>
      <c r="F4246">
        <v>6</v>
      </c>
      <c r="G4246" s="2">
        <v>2184</v>
      </c>
      <c r="H4246" t="s">
        <v>69</v>
      </c>
      <c r="I4246" t="s">
        <v>28</v>
      </c>
      <c r="J4246" s="5">
        <v>10021</v>
      </c>
      <c r="K4246" s="8" t="str">
        <f>VLOOKUP($B4246,Sheet1!A:E,3,FALSE)</f>
        <v>Upper East Side</v>
      </c>
      <c r="L4246" s="8" t="str">
        <f>VLOOKUP($B4246,Sheet1!A:E,4,FALSE)</f>
        <v>A</v>
      </c>
      <c r="M4246">
        <v>-73.965164400000006</v>
      </c>
      <c r="N4246">
        <v>40.774547800000001</v>
      </c>
      <c r="O4246" s="13">
        <f>VLOOKUP($B4246,Sheet2!A:F,6,FALSE)</f>
        <v>2.0694856710014311</v>
      </c>
      <c r="P4246" s="1">
        <v>6400000</v>
      </c>
      <c r="Q4246" s="3">
        <v>6.7500000000000004E-2</v>
      </c>
      <c r="R4246">
        <v>30</v>
      </c>
      <c r="S4246" s="1">
        <v>25600000</v>
      </c>
      <c r="T4246" s="1">
        <v>166041.10999999999</v>
      </c>
      <c r="U4246" s="1">
        <v>32494.400000000001</v>
      </c>
      <c r="V4246" s="1">
        <v>6666.67</v>
      </c>
      <c r="W4246" s="4">
        <v>205</v>
      </c>
      <c r="X4246" s="1">
        <v>205407.18</v>
      </c>
      <c r="Y4246">
        <v>8</v>
      </c>
      <c r="Z4246">
        <v>7</v>
      </c>
      <c r="AA4246" t="str">
        <f>VLOOKUP($B4246,Sheet1!A:E,5,FALSE)</f>
        <v>Posh neighborhood, private schools, expensive supermarkets, iconic museums. </v>
      </c>
    </row>
    <row r="4247" spans="1:27" x14ac:dyDescent="0.2">
      <c r="A4247">
        <v>4467</v>
      </c>
      <c r="B4247" t="s">
        <v>5220</v>
      </c>
      <c r="C4247" t="s">
        <v>34</v>
      </c>
      <c r="D4247" s="1">
        <v>620000</v>
      </c>
      <c r="E4247">
        <v>3</v>
      </c>
      <c r="F4247">
        <v>2</v>
      </c>
      <c r="G4247" s="2">
        <v>1280</v>
      </c>
      <c r="H4247" t="s">
        <v>1643</v>
      </c>
      <c r="I4247" t="s">
        <v>65</v>
      </c>
      <c r="J4247" s="5">
        <v>11436</v>
      </c>
      <c r="K4247" s="8" t="str">
        <f>VLOOKUP($B4247,Sheet1!A:E,3,FALSE)</f>
        <v>Jamaica</v>
      </c>
      <c r="L4247" s="8" t="str">
        <f>VLOOKUP($B4247,Sheet1!A:E,4,FALSE)</f>
        <v>C</v>
      </c>
      <c r="M4247">
        <v>-73.796749700000007</v>
      </c>
      <c r="N4247">
        <v>40.683737600000001</v>
      </c>
      <c r="O4247" s="13">
        <f>VLOOKUP($B4247,Sheet2!A:F,6,FALSE)</f>
        <v>10.876425614354201</v>
      </c>
      <c r="P4247" s="1">
        <v>124000</v>
      </c>
      <c r="Q4247" s="3">
        <v>6.7500000000000004E-2</v>
      </c>
      <c r="R4247">
        <v>30</v>
      </c>
      <c r="S4247" s="1">
        <v>496000</v>
      </c>
      <c r="T4247" s="1">
        <v>3217.05</v>
      </c>
      <c r="U4247" s="1">
        <v>629.58000000000004</v>
      </c>
      <c r="V4247" s="1">
        <v>129.16999999999999</v>
      </c>
      <c r="W4247" s="4">
        <v>2000</v>
      </c>
      <c r="X4247" s="1">
        <v>5975.79</v>
      </c>
      <c r="Y4247">
        <v>6</v>
      </c>
      <c r="Z4247">
        <v>8</v>
      </c>
      <c r="AA4247" t="str">
        <f>VLOOKUP($B4247,Sheet1!A:E,5,FALSE)</f>
        <v>Sectioned into 3 sub-neighborhoods, estates in the north east, west shopping areas, and South high crime area.</v>
      </c>
    </row>
    <row r="4248" spans="1:27" x14ac:dyDescent="0.2">
      <c r="A4248">
        <v>4468</v>
      </c>
      <c r="B4248" t="s">
        <v>5221</v>
      </c>
      <c r="C4248" t="s">
        <v>34</v>
      </c>
      <c r="D4248" s="1">
        <v>849000</v>
      </c>
      <c r="E4248">
        <v>3</v>
      </c>
      <c r="F4248">
        <v>2</v>
      </c>
      <c r="G4248" s="2">
        <v>1890</v>
      </c>
      <c r="H4248" t="s">
        <v>625</v>
      </c>
      <c r="I4248" t="s">
        <v>54</v>
      </c>
      <c r="J4248" s="5">
        <v>10472</v>
      </c>
      <c r="K4248" s="8" t="str">
        <f>VLOOKUP($B4248,Sheet1!A:E,3,FALSE)</f>
        <v>Soundview Bruckner</v>
      </c>
      <c r="L4248" s="8" t="str">
        <f>VLOOKUP($B4248,Sheet1!A:E,4,FALSE)</f>
        <v>C</v>
      </c>
      <c r="M4248">
        <v>-73.855840999999998</v>
      </c>
      <c r="N4248">
        <v>40.829251900000003</v>
      </c>
      <c r="O4248" s="13">
        <f>VLOOKUP($B4248,Sheet2!A:F,6,FALSE)</f>
        <v>8.7746507468282111</v>
      </c>
      <c r="P4248" s="1">
        <v>169800</v>
      </c>
      <c r="Q4248" s="3">
        <v>6.7500000000000004E-2</v>
      </c>
      <c r="R4248">
        <v>30</v>
      </c>
      <c r="S4248" s="1">
        <v>679200</v>
      </c>
      <c r="T4248" s="1">
        <v>4405.28</v>
      </c>
      <c r="U4248" s="1">
        <v>862.12</v>
      </c>
      <c r="V4248" s="1">
        <v>176.88</v>
      </c>
      <c r="W4248" s="4">
        <v>205</v>
      </c>
      <c r="X4248" s="1">
        <v>5649.27</v>
      </c>
      <c r="Y4248">
        <v>6</v>
      </c>
      <c r="Z4248">
        <v>12</v>
      </c>
      <c r="AA4248" t="str">
        <f>VLOOKUP($B4248,Sheet1!A:E,5,FALSE)</f>
        <v>Soundview park offering lots of green space, Bruckner expressway, mixed housing options.</v>
      </c>
    </row>
    <row r="4249" spans="1:27" x14ac:dyDescent="0.2">
      <c r="A4249">
        <v>4471</v>
      </c>
      <c r="B4249" t="s">
        <v>5222</v>
      </c>
      <c r="C4249" t="s">
        <v>52</v>
      </c>
      <c r="D4249" s="1">
        <v>3250000</v>
      </c>
      <c r="E4249">
        <v>3</v>
      </c>
      <c r="F4249">
        <v>3</v>
      </c>
      <c r="G4249" s="2">
        <v>2610</v>
      </c>
      <c r="H4249" t="s">
        <v>47</v>
      </c>
      <c r="I4249" t="s">
        <v>28</v>
      </c>
      <c r="J4249" s="5">
        <v>10065</v>
      </c>
      <c r="K4249" s="8" t="str">
        <f>VLOOKUP($B4249,Sheet1!A:E,3,FALSE)</f>
        <v>Upper East Side</v>
      </c>
      <c r="L4249" s="8" t="str">
        <f>VLOOKUP($B4249,Sheet1!A:E,4,FALSE)</f>
        <v>A</v>
      </c>
      <c r="M4249">
        <v>-73.967982699999993</v>
      </c>
      <c r="N4249">
        <v>40.7647756</v>
      </c>
      <c r="O4249" s="13">
        <f>VLOOKUP($B4249,Sheet2!A:F,6,FALSE)</f>
        <v>1.431952540981061</v>
      </c>
      <c r="P4249" s="1">
        <v>650000</v>
      </c>
      <c r="Q4249" s="3">
        <v>6.7500000000000004E-2</v>
      </c>
      <c r="R4249">
        <v>30</v>
      </c>
      <c r="S4249" s="1">
        <v>2600000</v>
      </c>
      <c r="T4249" s="1">
        <v>16863.55</v>
      </c>
      <c r="U4249" s="1">
        <v>3300.21</v>
      </c>
      <c r="V4249" s="1">
        <v>677.08</v>
      </c>
      <c r="W4249" s="4">
        <v>600</v>
      </c>
      <c r="X4249" s="1">
        <v>21440.85</v>
      </c>
      <c r="Y4249">
        <v>6</v>
      </c>
      <c r="Z4249">
        <v>13</v>
      </c>
      <c r="AA4249" t="str">
        <f>VLOOKUP($B4249,Sheet1!A:E,5,FALSE)</f>
        <v>Posh neighborhood, private schools, expensive supermarkets, iconic museums. </v>
      </c>
    </row>
    <row r="4250" spans="1:27" x14ac:dyDescent="0.2">
      <c r="A4250">
        <v>4472</v>
      </c>
      <c r="B4250" t="s">
        <v>5223</v>
      </c>
      <c r="C4250" t="s">
        <v>52</v>
      </c>
      <c r="D4250" s="1">
        <v>338000</v>
      </c>
      <c r="E4250">
        <v>2</v>
      </c>
      <c r="F4250">
        <v>1</v>
      </c>
      <c r="G4250" s="2">
        <v>2184</v>
      </c>
      <c r="H4250" t="s">
        <v>944</v>
      </c>
      <c r="I4250" t="s">
        <v>65</v>
      </c>
      <c r="J4250" s="5">
        <v>11367</v>
      </c>
      <c r="K4250" s="8" t="str">
        <f>VLOOKUP($B4250,Sheet1!A:E,3,FALSE)</f>
        <v>Flushing</v>
      </c>
      <c r="L4250" s="8" t="str">
        <f>VLOOKUP($B4250,Sheet1!A:E,4,FALSE)</f>
        <v>B</v>
      </c>
      <c r="M4250">
        <v>-73.816342700000007</v>
      </c>
      <c r="N4250">
        <v>40.727279699999997</v>
      </c>
      <c r="O4250" s="13">
        <f>VLOOKUP($B4250,Sheet2!A:F,6,FALSE)</f>
        <v>8.9981009997674626</v>
      </c>
      <c r="P4250" s="1">
        <v>67600</v>
      </c>
      <c r="Q4250" s="3">
        <v>6.7500000000000004E-2</v>
      </c>
      <c r="R4250">
        <v>30</v>
      </c>
      <c r="S4250" s="1">
        <v>270400</v>
      </c>
      <c r="T4250" s="1">
        <v>1753.81</v>
      </c>
      <c r="U4250" s="1">
        <v>343.22</v>
      </c>
      <c r="V4250" s="1">
        <v>70.42</v>
      </c>
      <c r="W4250" s="4">
        <v>205</v>
      </c>
      <c r="X4250" s="1">
        <v>2372.4499999999998</v>
      </c>
      <c r="Y4250">
        <v>4</v>
      </c>
      <c r="Z4250">
        <v>18</v>
      </c>
      <c r="AA4250" t="str">
        <f>VLOOKUP($B4250,Sheet1!A:E,5,FALSE)</f>
        <v>Bustling Chinese and  Korean community. Large shopping community.</v>
      </c>
    </row>
    <row r="4251" spans="1:27" x14ac:dyDescent="0.2">
      <c r="A4251">
        <v>4473</v>
      </c>
      <c r="B4251" t="s">
        <v>5224</v>
      </c>
      <c r="C4251" t="s">
        <v>87</v>
      </c>
      <c r="D4251" s="1">
        <v>3400000</v>
      </c>
      <c r="E4251">
        <v>3</v>
      </c>
      <c r="F4251">
        <v>8</v>
      </c>
      <c r="G4251" s="2">
        <v>2184</v>
      </c>
      <c r="H4251" t="s">
        <v>56</v>
      </c>
      <c r="I4251" t="s">
        <v>45</v>
      </c>
      <c r="J4251" s="5">
        <v>11238</v>
      </c>
      <c r="K4251" s="8" t="str">
        <f>VLOOKUP($B4251,Sheet1!A:E,3,FALSE)</f>
        <v>Clinton Hill</v>
      </c>
      <c r="L4251" s="8" t="str">
        <f>VLOOKUP($B4251,Sheet1!A:E,4,FALSE)</f>
        <v>A</v>
      </c>
      <c r="M4251">
        <v>-73.959241399999996</v>
      </c>
      <c r="N4251">
        <v>40.672997100000003</v>
      </c>
      <c r="O4251" s="13">
        <f>VLOOKUP($B4251,Sheet2!A:F,6,FALSE)</f>
        <v>5.4094128661894567</v>
      </c>
      <c r="P4251" s="1">
        <v>680000</v>
      </c>
      <c r="Q4251" s="3">
        <v>6.7500000000000004E-2</v>
      </c>
      <c r="R4251">
        <v>30</v>
      </c>
      <c r="S4251" s="1">
        <v>2720000</v>
      </c>
      <c r="T4251" s="1">
        <v>17641.87</v>
      </c>
      <c r="U4251" s="1">
        <v>3452.53</v>
      </c>
      <c r="V4251" s="1">
        <v>708.33</v>
      </c>
      <c r="W4251" s="4">
        <v>1000</v>
      </c>
      <c r="X4251" s="1">
        <v>22802.73</v>
      </c>
      <c r="Y4251">
        <v>6</v>
      </c>
      <c r="Z4251">
        <v>5</v>
      </c>
      <c r="AA4251" t="str">
        <f>VLOOKUP($B4251,Sheet1!A:E,5,FALSE)</f>
        <v>19th century brownstones, professionally diverse with artist, corporate workers, and students. Pratt Institute</v>
      </c>
    </row>
    <row r="4252" spans="1:27" x14ac:dyDescent="0.2">
      <c r="A4252">
        <v>4474</v>
      </c>
      <c r="B4252" t="s">
        <v>5225</v>
      </c>
      <c r="C4252" t="s">
        <v>52</v>
      </c>
      <c r="D4252" s="1">
        <v>1575000</v>
      </c>
      <c r="E4252">
        <v>2</v>
      </c>
      <c r="F4252">
        <v>2</v>
      </c>
      <c r="G4252" s="2">
        <v>1157</v>
      </c>
      <c r="H4252" t="s">
        <v>780</v>
      </c>
      <c r="I4252" t="s">
        <v>28</v>
      </c>
      <c r="J4252" s="5">
        <v>10023</v>
      </c>
      <c r="K4252" s="8" t="str">
        <f>VLOOKUP($B4252,Sheet1!A:E,3,FALSE)</f>
        <v>Upper West Side</v>
      </c>
      <c r="L4252" s="8" t="str">
        <f>VLOOKUP($B4252,Sheet1!A:E,4,FALSE)</f>
        <v>A</v>
      </c>
      <c r="M4252">
        <v>-73.986873799999998</v>
      </c>
      <c r="N4252">
        <v>40.777244000000003</v>
      </c>
      <c r="O4252" s="13">
        <f>VLOOKUP($B4252,Sheet2!A:F,6,FALSE)</f>
        <v>1.963010717660119</v>
      </c>
      <c r="P4252" s="1">
        <v>315000</v>
      </c>
      <c r="Q4252" s="3">
        <v>6.7500000000000004E-2</v>
      </c>
      <c r="R4252">
        <v>30</v>
      </c>
      <c r="S4252" s="1">
        <v>1260000</v>
      </c>
      <c r="T4252" s="1">
        <v>8172.34</v>
      </c>
      <c r="U4252" s="1">
        <v>1599.33</v>
      </c>
      <c r="V4252" s="1">
        <v>328.13</v>
      </c>
      <c r="W4252" s="4">
        <v>600</v>
      </c>
      <c r="X4252" s="1">
        <v>10699.79</v>
      </c>
      <c r="Y4252">
        <v>4</v>
      </c>
      <c r="Z4252">
        <v>7</v>
      </c>
      <c r="AA4252" t="str">
        <f>VLOOKUP($B4252,Sheet1!A:E,5,FALSE)</f>
        <v>Western edge of Central Park, Lincoln Center, affluent area.</v>
      </c>
    </row>
    <row r="4253" spans="1:27" x14ac:dyDescent="0.2">
      <c r="A4253">
        <v>4475</v>
      </c>
      <c r="B4253" t="s">
        <v>5226</v>
      </c>
      <c r="C4253" t="s">
        <v>52</v>
      </c>
      <c r="D4253" s="1">
        <v>259000</v>
      </c>
      <c r="E4253">
        <v>1</v>
      </c>
      <c r="F4253">
        <v>1</v>
      </c>
      <c r="G4253">
        <v>570</v>
      </c>
      <c r="H4253" t="s">
        <v>2444</v>
      </c>
      <c r="I4253" t="s">
        <v>45</v>
      </c>
      <c r="J4253" s="5">
        <v>11209</v>
      </c>
      <c r="K4253" s="8" t="str">
        <f>VLOOKUP($B4253,Sheet1!A:E,3,FALSE)</f>
        <v>Bay Ridge</v>
      </c>
      <c r="L4253" s="8" t="str">
        <f>VLOOKUP($B4253,Sheet1!A:E,4,FALSE)</f>
        <v>B+</v>
      </c>
      <c r="M4253">
        <v>-74.031133499999996</v>
      </c>
      <c r="N4253">
        <v>40.634366700000001</v>
      </c>
      <c r="O4253" s="13">
        <f>VLOOKUP($B4253,Sheet2!A:F,6,FALSE)</f>
        <v>8.2540955202119548</v>
      </c>
      <c r="P4253" s="1">
        <v>51800</v>
      </c>
      <c r="Q4253" s="3">
        <v>6.7500000000000004E-2</v>
      </c>
      <c r="R4253">
        <v>30</v>
      </c>
      <c r="S4253" s="1">
        <v>207200</v>
      </c>
      <c r="T4253" s="1">
        <v>1343.9</v>
      </c>
      <c r="U4253" s="1">
        <v>263</v>
      </c>
      <c r="V4253" s="1">
        <v>53.96</v>
      </c>
      <c r="W4253" s="4">
        <v>375</v>
      </c>
      <c r="X4253" s="1">
        <v>2035.86</v>
      </c>
      <c r="Y4253">
        <v>2</v>
      </c>
      <c r="Z4253">
        <v>5</v>
      </c>
      <c r="AA4253" t="str">
        <f>VLOOKUP($B4253,Sheet1!A:E,5,FALSE)</f>
        <v>South Brooklyn Neighborhood known for elaborate Christmas light in Dyker Heights.</v>
      </c>
    </row>
    <row r="4254" spans="1:27" x14ac:dyDescent="0.2">
      <c r="A4254">
        <v>4476</v>
      </c>
      <c r="B4254" t="s">
        <v>5227</v>
      </c>
      <c r="C4254" t="s">
        <v>34</v>
      </c>
      <c r="D4254" s="1">
        <v>2300000</v>
      </c>
      <c r="E4254">
        <v>6</v>
      </c>
      <c r="F4254">
        <v>4</v>
      </c>
      <c r="G4254" s="2">
        <v>3850</v>
      </c>
      <c r="H4254" t="s">
        <v>2604</v>
      </c>
      <c r="I4254" t="s">
        <v>45</v>
      </c>
      <c r="J4254" s="5">
        <v>11221</v>
      </c>
      <c r="K4254" s="8" t="str">
        <f>VLOOKUP($B4254,Sheet1!A:E,3,FALSE)</f>
        <v>Bedford-Stuyvesant</v>
      </c>
      <c r="L4254" s="8" t="str">
        <f>VLOOKUP($B4254,Sheet1!A:E,4,FALSE)</f>
        <v>C+</v>
      </c>
      <c r="M4254">
        <v>-73.937963100000005</v>
      </c>
      <c r="N4254">
        <v>40.689746499999998</v>
      </c>
      <c r="O4254" s="13">
        <f>VLOOKUP($B4254,Sheet2!A:F,6,FALSE)</f>
        <v>4.7773950713323421</v>
      </c>
      <c r="P4254" s="1">
        <v>460000</v>
      </c>
      <c r="Q4254" s="3">
        <v>6.7500000000000004E-2</v>
      </c>
      <c r="R4254">
        <v>30</v>
      </c>
      <c r="S4254" s="1">
        <v>1840000</v>
      </c>
      <c r="T4254" s="1">
        <v>11934.2</v>
      </c>
      <c r="U4254" s="1">
        <v>2335.54</v>
      </c>
      <c r="V4254" s="1">
        <v>479.17</v>
      </c>
      <c r="W4254" s="4">
        <v>600</v>
      </c>
      <c r="X4254" s="1">
        <v>15348.91</v>
      </c>
      <c r="Y4254">
        <v>12</v>
      </c>
      <c r="Z4254">
        <v>16</v>
      </c>
      <c r="AA4254" t="str">
        <f>VLOOKUP($B4254,Sheet1!A:E,5,FALSE)</f>
        <v>Bed-Stuy, Do or Die phrase, home of rappers Notorious B.I.G &amp; Jay Z, Options for soul food &amp; carribean foods.</v>
      </c>
    </row>
    <row r="4255" spans="1:27" x14ac:dyDescent="0.2">
      <c r="A4255">
        <v>4477</v>
      </c>
      <c r="B4255" t="s">
        <v>5228</v>
      </c>
      <c r="C4255" t="s">
        <v>52</v>
      </c>
      <c r="D4255" s="1">
        <v>975000</v>
      </c>
      <c r="E4255">
        <v>2</v>
      </c>
      <c r="F4255">
        <v>1</v>
      </c>
      <c r="G4255" s="2">
        <v>2184</v>
      </c>
      <c r="H4255" t="s">
        <v>27</v>
      </c>
      <c r="I4255" t="s">
        <v>28</v>
      </c>
      <c r="J4255" s="5">
        <v>10025</v>
      </c>
      <c r="K4255" s="8" t="str">
        <f>VLOOKUP($B4255,Sheet1!A:E,3,FALSE)</f>
        <v>Upper West Side</v>
      </c>
      <c r="L4255" s="8" t="str">
        <f>VLOOKUP($B4255,Sheet1!A:E,4,FALSE)</f>
        <v>A</v>
      </c>
      <c r="M4255">
        <v>-73.971386600000002</v>
      </c>
      <c r="N4255">
        <v>40.799779700000002</v>
      </c>
      <c r="O4255" s="13">
        <f>VLOOKUP($B4255,Sheet2!A:F,6,FALSE)</f>
        <v>3.5928862693803718</v>
      </c>
      <c r="P4255" s="1">
        <v>195000</v>
      </c>
      <c r="Q4255" s="3">
        <v>6.7500000000000004E-2</v>
      </c>
      <c r="R4255">
        <v>30</v>
      </c>
      <c r="S4255" s="1">
        <v>780000</v>
      </c>
      <c r="T4255" s="1">
        <v>5059.07</v>
      </c>
      <c r="U4255" s="1">
        <v>990.06</v>
      </c>
      <c r="V4255" s="1">
        <v>203.13</v>
      </c>
      <c r="W4255" s="4">
        <v>600</v>
      </c>
      <c r="X4255" s="1">
        <v>6852.25</v>
      </c>
      <c r="Y4255">
        <v>4</v>
      </c>
      <c r="Z4255">
        <v>18</v>
      </c>
      <c r="AA4255" t="str">
        <f>VLOOKUP($B4255,Sheet1!A:E,5,FALSE)</f>
        <v>Western edge of Central Park, Lincoln Center, affluent area.</v>
      </c>
    </row>
    <row r="4256" spans="1:27" x14ac:dyDescent="0.2">
      <c r="A4256">
        <v>4478</v>
      </c>
      <c r="B4256" t="s">
        <v>5229</v>
      </c>
      <c r="C4256" t="s">
        <v>87</v>
      </c>
      <c r="D4256" s="1">
        <v>879000</v>
      </c>
      <c r="E4256">
        <v>4</v>
      </c>
      <c r="F4256">
        <v>3</v>
      </c>
      <c r="G4256" s="2">
        <v>2184</v>
      </c>
      <c r="H4256" t="s">
        <v>5230</v>
      </c>
      <c r="I4256" t="s">
        <v>65</v>
      </c>
      <c r="J4256" s="5">
        <v>11421</v>
      </c>
      <c r="K4256" s="8" t="str">
        <f>VLOOKUP($B4256,Sheet1!A:E,3,FALSE)</f>
        <v>Woodhaven</v>
      </c>
      <c r="L4256" s="8" t="str">
        <f>VLOOKUP($B4256,Sheet1!A:E,4,FALSE)</f>
        <v>B</v>
      </c>
      <c r="M4256">
        <v>-73.8640398</v>
      </c>
      <c r="N4256">
        <v>40.6894907</v>
      </c>
      <c r="O4256" s="13">
        <f>VLOOKUP($B4256,Sheet2!A:F,6,FALSE)</f>
        <v>7.574440844438973</v>
      </c>
      <c r="P4256" s="1">
        <v>175800</v>
      </c>
      <c r="Q4256" s="3">
        <v>6.7500000000000004E-2</v>
      </c>
      <c r="R4256">
        <v>30</v>
      </c>
      <c r="S4256" s="1">
        <v>703200</v>
      </c>
      <c r="T4256" s="1">
        <v>4560.9399999999996</v>
      </c>
      <c r="U4256" s="1">
        <v>892.58</v>
      </c>
      <c r="V4256" s="1">
        <v>183.13</v>
      </c>
      <c r="W4256" s="4">
        <v>375</v>
      </c>
      <c r="X4256" s="1">
        <v>6011.65</v>
      </c>
      <c r="Y4256">
        <v>8</v>
      </c>
      <c r="Z4256">
        <v>11</v>
      </c>
      <c r="AA4256" t="str">
        <f>VLOOKUP($B4256,Sheet1!A:E,5,FALSE)</f>
        <v>Jamaica Bay, Woodhaven Library, primarilly reisdential.</v>
      </c>
    </row>
    <row r="4257" spans="1:27" x14ac:dyDescent="0.2">
      <c r="A4257">
        <v>4479</v>
      </c>
      <c r="B4257" t="s">
        <v>5231</v>
      </c>
      <c r="C4257" t="s">
        <v>52</v>
      </c>
      <c r="D4257" s="1">
        <v>950000</v>
      </c>
      <c r="E4257">
        <v>2</v>
      </c>
      <c r="F4257">
        <v>1</v>
      </c>
      <c r="G4257">
        <v>775</v>
      </c>
      <c r="H4257" t="s">
        <v>325</v>
      </c>
      <c r="I4257" t="s">
        <v>28</v>
      </c>
      <c r="J4257" s="5">
        <v>10001</v>
      </c>
      <c r="K4257" s="8" t="str">
        <f>VLOOKUP($B4257,Sheet1!A:E,3,FALSE)</f>
        <v>Chelsea</v>
      </c>
      <c r="L4257" s="8" t="str">
        <f>VLOOKUP($B4257,Sheet1!A:E,4,FALSE)</f>
        <v>A</v>
      </c>
      <c r="M4257">
        <v>-73.985924400000002</v>
      </c>
      <c r="N4257">
        <v>40.749707399999998</v>
      </c>
      <c r="O4257" s="13">
        <f>VLOOKUP($B4257,Sheet2!A:F,6,FALSE)</f>
        <v>6.6725971518550045E-2</v>
      </c>
      <c r="P4257" s="1">
        <v>190000</v>
      </c>
      <c r="Q4257" s="3">
        <v>6.7500000000000004E-2</v>
      </c>
      <c r="R4257">
        <v>30</v>
      </c>
      <c r="S4257" s="1">
        <v>760000</v>
      </c>
      <c r="T4257" s="1">
        <v>4929.3500000000004</v>
      </c>
      <c r="U4257" s="1">
        <v>964.68</v>
      </c>
      <c r="V4257" s="1">
        <v>197.92</v>
      </c>
      <c r="W4257" s="4">
        <v>205</v>
      </c>
      <c r="X4257" s="1">
        <v>6296.94</v>
      </c>
      <c r="Y4257">
        <v>4</v>
      </c>
      <c r="Z4257">
        <v>6</v>
      </c>
      <c r="AA4257" t="str">
        <f>VLOOKUP($B4257,Sheet1!A:E,5,FALSE)</f>
        <v>Luxury Highrises, premier neighborhood with upscale resturants and shops; Previously a LGBTQ hub.</v>
      </c>
    </row>
    <row r="4258" spans="1:27" x14ac:dyDescent="0.2">
      <c r="A4258">
        <v>4480</v>
      </c>
      <c r="B4258" t="s">
        <v>5232</v>
      </c>
      <c r="C4258" t="s">
        <v>26</v>
      </c>
      <c r="D4258" s="1">
        <v>749999</v>
      </c>
      <c r="E4258">
        <v>3</v>
      </c>
      <c r="F4258">
        <v>3</v>
      </c>
      <c r="G4258" s="2">
        <v>1602</v>
      </c>
      <c r="H4258" t="s">
        <v>2837</v>
      </c>
      <c r="I4258" t="s">
        <v>45</v>
      </c>
      <c r="J4258" s="5">
        <v>11234</v>
      </c>
      <c r="K4258" s="8" t="str">
        <f>VLOOKUP($B4258,Sheet1!A:E,3,FALSE)</f>
        <v>Marine Park</v>
      </c>
      <c r="L4258" s="8" t="str">
        <f>VLOOKUP($B4258,Sheet1!A:E,4,FALSE)</f>
        <v>A</v>
      </c>
      <c r="M4258">
        <v>-73.908929000000001</v>
      </c>
      <c r="N4258">
        <v>40.625366</v>
      </c>
      <c r="O4258" s="13">
        <f>VLOOKUP($B4258,Sheet2!A:F,6,FALSE)</f>
        <v>9.4184934437257546</v>
      </c>
      <c r="P4258" s="1">
        <v>149999.79999999999</v>
      </c>
      <c r="Q4258" s="3">
        <v>6.7500000000000004E-2</v>
      </c>
      <c r="R4258">
        <v>30</v>
      </c>
      <c r="S4258" s="1">
        <v>599999.19999999995</v>
      </c>
      <c r="T4258" s="1">
        <v>3891.58</v>
      </c>
      <c r="U4258" s="1">
        <v>761.59</v>
      </c>
      <c r="V4258" s="1">
        <v>156.25</v>
      </c>
      <c r="W4258" s="4">
        <v>600</v>
      </c>
      <c r="X4258" s="1">
        <v>5409.42</v>
      </c>
      <c r="Y4258">
        <v>6</v>
      </c>
      <c r="Z4258">
        <v>8</v>
      </c>
      <c r="AA4258" t="str">
        <f>VLOOKUP($B4258,Sheet1!A:E,5,FALSE)</f>
        <v>Marine Park, expansive parkland and recreational facilities.</v>
      </c>
    </row>
    <row r="4259" spans="1:27" x14ac:dyDescent="0.2">
      <c r="A4259">
        <v>4481</v>
      </c>
      <c r="B4259" t="s">
        <v>5233</v>
      </c>
      <c r="C4259" t="s">
        <v>52</v>
      </c>
      <c r="D4259" s="1">
        <v>639000</v>
      </c>
      <c r="E4259">
        <v>3</v>
      </c>
      <c r="F4259">
        <v>1</v>
      </c>
      <c r="G4259" s="2">
        <v>1050</v>
      </c>
      <c r="H4259" t="s">
        <v>3112</v>
      </c>
      <c r="I4259" t="s">
        <v>65</v>
      </c>
      <c r="J4259" s="5">
        <v>11372</v>
      </c>
      <c r="K4259" s="8" t="str">
        <f>VLOOKUP($B4259,Sheet1!A:E,3,FALSE)</f>
        <v>High Bridge</v>
      </c>
      <c r="L4259" s="8" t="str">
        <f>VLOOKUP($B4259,Sheet1!A:E,4,FALSE)</f>
        <v>C</v>
      </c>
      <c r="M4259">
        <v>-73.882229600000002</v>
      </c>
      <c r="N4259">
        <v>40.749516</v>
      </c>
      <c r="O4259" s="13">
        <f>VLOOKUP($B4259,Sheet2!A:F,6,FALSE)</f>
        <v>5.415722546812578</v>
      </c>
      <c r="P4259" s="1">
        <v>127800</v>
      </c>
      <c r="Q4259" s="3">
        <v>6.7500000000000004E-2</v>
      </c>
      <c r="R4259">
        <v>30</v>
      </c>
      <c r="S4259" s="1">
        <v>511200</v>
      </c>
      <c r="T4259" s="1">
        <v>3315.63</v>
      </c>
      <c r="U4259" s="1">
        <v>648.87</v>
      </c>
      <c r="V4259" s="1">
        <v>133.13</v>
      </c>
      <c r="W4259" s="4">
        <v>205</v>
      </c>
      <c r="X4259" s="1">
        <v>4302.63</v>
      </c>
      <c r="Y4259">
        <v>6</v>
      </c>
      <c r="Z4259">
        <v>9</v>
      </c>
      <c r="AA4259" t="str">
        <f>VLOOKUP($B4259,Sheet1!A:E,5,FALSE)</f>
        <v> High Bridge connecting Manhattan &amp; Bronx, near Yankee Stadium. High poverty rates.</v>
      </c>
    </row>
    <row r="4260" spans="1:27" x14ac:dyDescent="0.2">
      <c r="A4260">
        <v>4482</v>
      </c>
      <c r="B4260" t="s">
        <v>5234</v>
      </c>
      <c r="C4260" t="s">
        <v>26</v>
      </c>
      <c r="D4260" s="1">
        <v>2300000</v>
      </c>
      <c r="E4260">
        <v>3</v>
      </c>
      <c r="F4260">
        <v>3</v>
      </c>
      <c r="G4260" s="2">
        <v>1700</v>
      </c>
      <c r="H4260" t="s">
        <v>1504</v>
      </c>
      <c r="I4260" t="s">
        <v>28</v>
      </c>
      <c r="J4260" s="5">
        <v>10016</v>
      </c>
      <c r="K4260" s="8" t="str">
        <f>VLOOKUP($B4260,Sheet1!A:E,3,FALSE)</f>
        <v>Murray Hill</v>
      </c>
      <c r="L4260" s="8" t="str">
        <f>VLOOKUP($B4260,Sheet1!A:E,4,FALSE)</f>
        <v>A</v>
      </c>
      <c r="M4260">
        <v>-73.972461999999993</v>
      </c>
      <c r="N4260">
        <v>40.746265100000002</v>
      </c>
      <c r="O4260" s="13">
        <f>VLOOKUP($B4260,Sheet2!A:F,6,FALSE)</f>
        <v>0.70284721514922277</v>
      </c>
      <c r="P4260" s="1">
        <v>460000</v>
      </c>
      <c r="Q4260" s="3">
        <v>6.7500000000000004E-2</v>
      </c>
      <c r="R4260">
        <v>30</v>
      </c>
      <c r="S4260" s="1">
        <v>1840000</v>
      </c>
      <c r="T4260" s="1">
        <v>11934.2</v>
      </c>
      <c r="U4260" s="1">
        <v>2335.54</v>
      </c>
      <c r="V4260" s="1">
        <v>479.17</v>
      </c>
      <c r="W4260" s="4">
        <v>205</v>
      </c>
      <c r="X4260" s="1">
        <v>14953.91</v>
      </c>
      <c r="Y4260">
        <v>6</v>
      </c>
      <c r="Z4260">
        <v>9</v>
      </c>
      <c r="AA4260" t="str">
        <f>VLOOKUP($B4260,Sheet1!A:E,5,FALSE)</f>
        <v>Great spot for connecting with new people, Financial &amp; Tech sector workers, fast paced way of life</v>
      </c>
    </row>
    <row r="4261" spans="1:27" x14ac:dyDescent="0.2">
      <c r="A4261">
        <v>4483</v>
      </c>
      <c r="B4261" t="s">
        <v>5235</v>
      </c>
      <c r="C4261" t="s">
        <v>52</v>
      </c>
      <c r="D4261" s="1">
        <v>289000</v>
      </c>
      <c r="E4261">
        <v>1</v>
      </c>
      <c r="F4261">
        <v>1</v>
      </c>
      <c r="G4261" s="2">
        <v>2184</v>
      </c>
      <c r="H4261" t="s">
        <v>113</v>
      </c>
      <c r="I4261" t="s">
        <v>65</v>
      </c>
      <c r="J4261" s="5">
        <v>11374</v>
      </c>
      <c r="K4261" s="8" t="str">
        <f>VLOOKUP($B4261,Sheet1!A:E,3,FALSE)</f>
        <v>Rego Park</v>
      </c>
      <c r="L4261" s="8" t="str">
        <f>VLOOKUP($B4261,Sheet1!A:E,4,FALSE)</f>
        <v>B+</v>
      </c>
      <c r="M4261">
        <v>-73.860151599999995</v>
      </c>
      <c r="N4261">
        <v>40.732537899999997</v>
      </c>
      <c r="O4261" s="13">
        <f>VLOOKUP($B4261,Sheet2!A:F,6,FALSE)</f>
        <v>6.6701932216073194</v>
      </c>
      <c r="P4261" s="1">
        <v>57800</v>
      </c>
      <c r="Q4261" s="3">
        <v>6.7500000000000004E-2</v>
      </c>
      <c r="R4261">
        <v>30</v>
      </c>
      <c r="S4261" s="1">
        <v>231200</v>
      </c>
      <c r="T4261" s="1">
        <v>1499.56</v>
      </c>
      <c r="U4261" s="1">
        <v>293.47000000000003</v>
      </c>
      <c r="V4261" s="1">
        <v>60.21</v>
      </c>
      <c r="W4261" s="4">
        <v>600</v>
      </c>
      <c r="X4261" s="1">
        <v>2453.23</v>
      </c>
      <c r="Y4261">
        <v>2</v>
      </c>
      <c r="Z4261">
        <v>18</v>
      </c>
      <c r="AA4261" t="str">
        <f>VLOOKUP($B4261,Sheet1!A:E,5,FALSE)</f>
        <v>Queens Center Mall, sigificant recent immigrant populations. </v>
      </c>
    </row>
    <row r="4262" spans="1:27" x14ac:dyDescent="0.2">
      <c r="A4262">
        <v>4484</v>
      </c>
      <c r="B4262" t="s">
        <v>5236</v>
      </c>
      <c r="C4262" t="s">
        <v>87</v>
      </c>
      <c r="D4262" s="1">
        <v>1698888</v>
      </c>
      <c r="E4262">
        <v>10</v>
      </c>
      <c r="F4262">
        <v>6</v>
      </c>
      <c r="G4262" s="2">
        <v>3025</v>
      </c>
      <c r="H4262" t="s">
        <v>81</v>
      </c>
      <c r="I4262" t="s">
        <v>65</v>
      </c>
      <c r="J4262" s="5">
        <v>11355</v>
      </c>
      <c r="K4262" s="8" t="str">
        <f>VLOOKUP($B4262,Sheet1!A:E,3,FALSE)</f>
        <v>Flushing</v>
      </c>
      <c r="L4262" s="8" t="str">
        <f>VLOOKUP($B4262,Sheet1!A:E,4,FALSE)</f>
        <v>B</v>
      </c>
      <c r="M4262">
        <v>-73.812475399999997</v>
      </c>
      <c r="N4262">
        <v>40.760248500000003</v>
      </c>
      <c r="O4262" s="13">
        <f>VLOOKUP($B4262,Sheet2!A:F,6,FALSE)</f>
        <v>9.1095170880223879</v>
      </c>
      <c r="P4262" s="1">
        <v>339777.6</v>
      </c>
      <c r="Q4262" s="3">
        <v>6.7500000000000004E-2</v>
      </c>
      <c r="R4262">
        <v>30</v>
      </c>
      <c r="S4262" s="1">
        <v>1359110.4</v>
      </c>
      <c r="T4262" s="1">
        <v>8815.16</v>
      </c>
      <c r="U4262" s="1">
        <v>1725.14</v>
      </c>
      <c r="V4262" s="1">
        <v>353.94</v>
      </c>
      <c r="W4262" s="4">
        <v>600</v>
      </c>
      <c r="X4262" s="1">
        <v>11494.24</v>
      </c>
      <c r="Y4262">
        <v>20</v>
      </c>
      <c r="Z4262">
        <v>9</v>
      </c>
      <c r="AA4262" t="str">
        <f>VLOOKUP($B4262,Sheet1!A:E,5,FALSE)</f>
        <v>Bustling Chinese and  Korean community. Large shopping community.</v>
      </c>
    </row>
    <row r="4263" spans="1:27" x14ac:dyDescent="0.2">
      <c r="A4263">
        <v>4485</v>
      </c>
      <c r="B4263" t="s">
        <v>5237</v>
      </c>
      <c r="C4263" t="s">
        <v>87</v>
      </c>
      <c r="D4263" s="1">
        <v>1180000</v>
      </c>
      <c r="E4263">
        <v>4</v>
      </c>
      <c r="F4263">
        <v>3</v>
      </c>
      <c r="G4263" s="2">
        <v>1528</v>
      </c>
      <c r="H4263" t="s">
        <v>481</v>
      </c>
      <c r="I4263" t="s">
        <v>45</v>
      </c>
      <c r="J4263" s="5">
        <v>11204</v>
      </c>
      <c r="K4263" s="8" t="str">
        <f>VLOOKUP($B4263,Sheet1!A:E,3,FALSE)</f>
        <v>Bensonhurst</v>
      </c>
      <c r="L4263" s="8" t="str">
        <f>VLOOKUP($B4263,Sheet1!A:E,4,FALSE)</f>
        <v>B+</v>
      </c>
      <c r="M4263">
        <v>-73.992862500000001</v>
      </c>
      <c r="N4263">
        <v>40.620459099999998</v>
      </c>
      <c r="O4263" s="13">
        <f>VLOOKUP($B4263,Sheet2!A:F,6,FALSE)</f>
        <v>8.8655470533121221</v>
      </c>
      <c r="P4263" s="1">
        <v>236000</v>
      </c>
      <c r="Q4263" s="3">
        <v>6.7500000000000004E-2</v>
      </c>
      <c r="R4263">
        <v>30</v>
      </c>
      <c r="S4263" s="1">
        <v>944000</v>
      </c>
      <c r="T4263" s="1">
        <v>6122.77</v>
      </c>
      <c r="U4263" s="1">
        <v>1198.23</v>
      </c>
      <c r="V4263" s="1">
        <v>245.83</v>
      </c>
      <c r="W4263" s="4">
        <v>550</v>
      </c>
      <c r="X4263" s="1">
        <v>8116.83</v>
      </c>
      <c r="Y4263">
        <v>8</v>
      </c>
      <c r="Z4263">
        <v>8</v>
      </c>
      <c r="AA4263" t="str">
        <f>VLOOKUP($B4263,Sheet1!A:E,5,FALSE)</f>
        <v>Bay Parkway being the primary commercial area with shops &amp; dining, Italian-American heritage, large Bensonhurst Park, and many more niche local markets.</v>
      </c>
    </row>
    <row r="4264" spans="1:27" x14ac:dyDescent="0.2">
      <c r="A4264">
        <v>4486</v>
      </c>
      <c r="B4264" t="s">
        <v>5238</v>
      </c>
      <c r="C4264" t="s">
        <v>26</v>
      </c>
      <c r="D4264" s="1">
        <v>6750000</v>
      </c>
      <c r="E4264">
        <v>2</v>
      </c>
      <c r="F4264">
        <v>2</v>
      </c>
      <c r="G4264" s="2">
        <v>2320</v>
      </c>
      <c r="H4264" t="s">
        <v>47</v>
      </c>
      <c r="I4264" t="s">
        <v>28</v>
      </c>
      <c r="J4264" s="5">
        <v>10001</v>
      </c>
      <c r="K4264" s="8" t="str">
        <f>VLOOKUP($B4264,Sheet1!A:E,3,FALSE)</f>
        <v>Chelsea</v>
      </c>
      <c r="L4264" s="8" t="str">
        <f>VLOOKUP($B4264,Sheet1!A:E,4,FALSE)</f>
        <v>A</v>
      </c>
      <c r="M4264">
        <v>-74.003220999999996</v>
      </c>
      <c r="N4264">
        <v>40.753758599999998</v>
      </c>
      <c r="O4264" s="13">
        <f>VLOOKUP($B4264,Sheet2!A:F,6,FALSE)</f>
        <v>0.99400672340399798</v>
      </c>
      <c r="P4264" s="1">
        <v>1350000</v>
      </c>
      <c r="Q4264" s="3">
        <v>6.7500000000000004E-2</v>
      </c>
      <c r="R4264">
        <v>30</v>
      </c>
      <c r="S4264" s="1">
        <v>5400000</v>
      </c>
      <c r="T4264" s="1">
        <v>35024.300000000003</v>
      </c>
      <c r="U4264" s="1">
        <v>6854.29</v>
      </c>
      <c r="V4264" s="1">
        <v>1406.25</v>
      </c>
      <c r="W4264" s="4">
        <v>1400</v>
      </c>
      <c r="X4264" s="1">
        <v>44684.83</v>
      </c>
      <c r="Y4264">
        <v>4</v>
      </c>
      <c r="Z4264">
        <v>15</v>
      </c>
      <c r="AA4264" t="str">
        <f>VLOOKUP($B4264,Sheet1!A:E,5,FALSE)</f>
        <v>Luxury Highrises, premier neighborhood with upscale resturants and shops; Previously a LGBTQ hub.</v>
      </c>
    </row>
    <row r="4265" spans="1:27" x14ac:dyDescent="0.2">
      <c r="A4265">
        <v>4487</v>
      </c>
      <c r="B4265" t="s">
        <v>5239</v>
      </c>
      <c r="C4265" t="s">
        <v>41</v>
      </c>
      <c r="D4265" s="1">
        <v>499000</v>
      </c>
      <c r="E4265">
        <v>3</v>
      </c>
      <c r="F4265">
        <v>2</v>
      </c>
      <c r="G4265" s="2">
        <v>1890</v>
      </c>
      <c r="H4265" t="s">
        <v>1309</v>
      </c>
      <c r="I4265" t="s">
        <v>36</v>
      </c>
      <c r="J4265" s="5">
        <v>10310</v>
      </c>
      <c r="K4265" s="8" t="str">
        <f>VLOOKUP($B4265,Sheet1!A:E,3,FALSE)</f>
        <v>West Brighton</v>
      </c>
      <c r="L4265" s="8" t="str">
        <f>VLOOKUP($B4265,Sheet1!A:E,4,FALSE)</f>
        <v>B</v>
      </c>
      <c r="M4265">
        <v>-74.1228208</v>
      </c>
      <c r="N4265">
        <v>40.630181</v>
      </c>
      <c r="O4265" s="13">
        <f>VLOOKUP($B4265,Sheet2!A:F,6,FALSE)</f>
        <v>10.912782363679529</v>
      </c>
      <c r="P4265" s="1">
        <v>99800</v>
      </c>
      <c r="Q4265" s="3">
        <v>6.7500000000000004E-2</v>
      </c>
      <c r="R4265">
        <v>30</v>
      </c>
      <c r="S4265" s="1">
        <v>399200</v>
      </c>
      <c r="T4265" s="1">
        <v>2589.1999999999998</v>
      </c>
      <c r="U4265" s="1">
        <v>506.71</v>
      </c>
      <c r="V4265" s="1">
        <v>103.96</v>
      </c>
      <c r="W4265" s="4">
        <v>600</v>
      </c>
      <c r="X4265" s="1">
        <v>3799.87</v>
      </c>
      <c r="Y4265">
        <v>6</v>
      </c>
      <c r="Z4265">
        <v>12</v>
      </c>
      <c r="AA4265" t="str">
        <f>VLOOKUP($B4265,Sheet1!A:E,5,FALSE)</f>
        <v>Small town atmosphere, family owned businesses, Corporal Thompson Park, victorian and colonial homes</v>
      </c>
    </row>
    <row r="4266" spans="1:27" x14ac:dyDescent="0.2">
      <c r="A4266">
        <v>4488</v>
      </c>
      <c r="B4266" t="s">
        <v>5240</v>
      </c>
      <c r="C4266" t="s">
        <v>26</v>
      </c>
      <c r="D4266" s="1">
        <v>799000</v>
      </c>
      <c r="E4266">
        <v>1</v>
      </c>
      <c r="F4266">
        <v>1</v>
      </c>
      <c r="G4266" s="2">
        <v>2184</v>
      </c>
      <c r="H4266" t="s">
        <v>39</v>
      </c>
      <c r="I4266" t="s">
        <v>28</v>
      </c>
      <c r="J4266" s="5">
        <v>10016</v>
      </c>
      <c r="K4266" s="8" t="str">
        <f>VLOOKUP($B4266,Sheet1!A:E,3,FALSE)</f>
        <v>Murray Hill</v>
      </c>
      <c r="L4266" s="8" t="str">
        <f>VLOOKUP($B4266,Sheet1!A:E,4,FALSE)</f>
        <v>A</v>
      </c>
      <c r="M4266">
        <v>-73.973199800000003</v>
      </c>
      <c r="N4266">
        <v>40.748413499999998</v>
      </c>
      <c r="O4266" s="13">
        <f>VLOOKUP($B4266,Sheet2!A:F,6,FALSE)</f>
        <v>0.64229622063122793</v>
      </c>
      <c r="P4266" s="1">
        <v>159800</v>
      </c>
      <c r="Q4266" s="3">
        <v>6.7500000000000004E-2</v>
      </c>
      <c r="R4266">
        <v>30</v>
      </c>
      <c r="S4266" s="1">
        <v>639200</v>
      </c>
      <c r="T4266" s="1">
        <v>4145.84</v>
      </c>
      <c r="U4266" s="1">
        <v>811.34</v>
      </c>
      <c r="V4266" s="1">
        <v>166.46</v>
      </c>
      <c r="W4266" s="4">
        <v>550</v>
      </c>
      <c r="X4266" s="1">
        <v>5673.64</v>
      </c>
      <c r="Y4266">
        <v>2</v>
      </c>
      <c r="Z4266">
        <v>18</v>
      </c>
      <c r="AA4266" t="str">
        <f>VLOOKUP($B4266,Sheet1!A:E,5,FALSE)</f>
        <v>Great spot for connecting with new people, Financial &amp; Tech sector workers, fast paced way of life</v>
      </c>
    </row>
    <row r="4267" spans="1:27" x14ac:dyDescent="0.2">
      <c r="A4267">
        <v>4489</v>
      </c>
      <c r="B4267" t="s">
        <v>5241</v>
      </c>
      <c r="C4267" t="s">
        <v>52</v>
      </c>
      <c r="D4267" s="1">
        <v>600000</v>
      </c>
      <c r="E4267">
        <v>1</v>
      </c>
      <c r="F4267">
        <v>1</v>
      </c>
      <c r="G4267">
        <v>750</v>
      </c>
      <c r="H4267" t="s">
        <v>47</v>
      </c>
      <c r="I4267" t="s">
        <v>28</v>
      </c>
      <c r="J4267" s="5">
        <v>10025</v>
      </c>
      <c r="K4267" s="8" t="str">
        <f>VLOOKUP($B4267,Sheet1!A:E,3,FALSE)</f>
        <v>Upper West Side</v>
      </c>
      <c r="L4267" s="8" t="str">
        <f>VLOOKUP($B4267,Sheet1!A:E,4,FALSE)</f>
        <v>A</v>
      </c>
      <c r="M4267">
        <v>-73.967897600000001</v>
      </c>
      <c r="N4267">
        <v>40.798664600000002</v>
      </c>
      <c r="O4267" s="13">
        <f>VLOOKUP($B4267,Sheet2!A:F,6,FALSE)</f>
        <v>3.5604360105612902</v>
      </c>
      <c r="P4267" s="1">
        <v>120000</v>
      </c>
      <c r="Q4267" s="3">
        <v>6.7500000000000004E-2</v>
      </c>
      <c r="R4267">
        <v>30</v>
      </c>
      <c r="S4267" s="1">
        <v>480000</v>
      </c>
      <c r="T4267" s="1">
        <v>3113.27</v>
      </c>
      <c r="U4267" s="1">
        <v>609.27</v>
      </c>
      <c r="V4267" s="1">
        <v>125</v>
      </c>
      <c r="W4267" s="4">
        <v>600</v>
      </c>
      <c r="X4267" s="1">
        <v>4447.54</v>
      </c>
      <c r="Y4267">
        <v>2</v>
      </c>
      <c r="Z4267">
        <v>6</v>
      </c>
      <c r="AA4267" t="str">
        <f>VLOOKUP($B4267,Sheet1!A:E,5,FALSE)</f>
        <v>Western edge of Central Park, Lincoln Center, affluent area.</v>
      </c>
    </row>
    <row r="4268" spans="1:27" x14ac:dyDescent="0.2">
      <c r="A4268">
        <v>4490</v>
      </c>
      <c r="B4268" t="s">
        <v>5242</v>
      </c>
      <c r="C4268" t="s">
        <v>87</v>
      </c>
      <c r="D4268" s="1">
        <v>699000</v>
      </c>
      <c r="E4268">
        <v>4</v>
      </c>
      <c r="F4268">
        <v>2</v>
      </c>
      <c r="G4268" s="2">
        <v>2184</v>
      </c>
      <c r="H4268" t="s">
        <v>473</v>
      </c>
      <c r="I4268" t="s">
        <v>65</v>
      </c>
      <c r="J4268" s="5">
        <v>11436</v>
      </c>
      <c r="K4268" s="8" t="str">
        <f>VLOOKUP($B4268,Sheet1!A:E,3,FALSE)</f>
        <v>Jamaica</v>
      </c>
      <c r="L4268" s="8" t="str">
        <f>VLOOKUP($B4268,Sheet1!A:E,4,FALSE)</f>
        <v>C</v>
      </c>
      <c r="M4268">
        <v>-73.801354399999994</v>
      </c>
      <c r="N4268">
        <v>40.676210400000002</v>
      </c>
      <c r="O4268" s="13">
        <f>VLOOKUP($B4268,Sheet2!A:F,6,FALSE)</f>
        <v>10.88627900861248</v>
      </c>
      <c r="P4268" s="1">
        <v>139800</v>
      </c>
      <c r="Q4268" s="3">
        <v>6.7500000000000004E-2</v>
      </c>
      <c r="R4268">
        <v>30</v>
      </c>
      <c r="S4268" s="1">
        <v>559200</v>
      </c>
      <c r="T4268" s="1">
        <v>3626.96</v>
      </c>
      <c r="U4268" s="1">
        <v>709.8</v>
      </c>
      <c r="V4268" s="1">
        <v>145.63</v>
      </c>
      <c r="W4268" s="4">
        <v>600</v>
      </c>
      <c r="X4268" s="1">
        <v>5082.3900000000003</v>
      </c>
      <c r="Y4268">
        <v>8</v>
      </c>
      <c r="Z4268">
        <v>14</v>
      </c>
      <c r="AA4268" t="str">
        <f>VLOOKUP($B4268,Sheet1!A:E,5,FALSE)</f>
        <v>Sectioned into 3 sub-neighborhoods, estates in the north east, west shopping areas, and South high crime area.</v>
      </c>
    </row>
    <row r="4269" spans="1:27" x14ac:dyDescent="0.2">
      <c r="A4269">
        <v>4491</v>
      </c>
      <c r="B4269" t="s">
        <v>5243</v>
      </c>
      <c r="C4269" t="s">
        <v>34</v>
      </c>
      <c r="D4269" s="1">
        <v>1578000</v>
      </c>
      <c r="E4269">
        <v>5</v>
      </c>
      <c r="F4269">
        <v>3</v>
      </c>
      <c r="G4269" s="2">
        <v>2184</v>
      </c>
      <c r="H4269" t="s">
        <v>958</v>
      </c>
      <c r="I4269" t="s">
        <v>65</v>
      </c>
      <c r="J4269" s="5">
        <v>11366</v>
      </c>
      <c r="K4269" s="8" t="str">
        <f>VLOOKUP($B4269,Sheet1!A:E,3,FALSE)</f>
        <v>Fresh Meadows</v>
      </c>
      <c r="L4269" s="8" t="str">
        <f>VLOOKUP($B4269,Sheet1!A:E,4,FALSE)</f>
        <v>A-</v>
      </c>
      <c r="M4269">
        <v>-73.7937601</v>
      </c>
      <c r="N4269">
        <v>40.726263099999997</v>
      </c>
      <c r="O4269" s="13">
        <f>VLOOKUP($B4269,Sheet2!A:F,6,FALSE)</f>
        <v>10.179553375105289</v>
      </c>
      <c r="P4269" s="1">
        <v>315600</v>
      </c>
      <c r="Q4269" s="3">
        <v>6.7500000000000004E-2</v>
      </c>
      <c r="R4269">
        <v>30</v>
      </c>
      <c r="S4269" s="1">
        <v>1262400</v>
      </c>
      <c r="T4269" s="1">
        <v>8187.9</v>
      </c>
      <c r="U4269" s="1">
        <v>1602.38</v>
      </c>
      <c r="V4269" s="1">
        <v>328.75</v>
      </c>
      <c r="W4269" s="4">
        <v>600</v>
      </c>
      <c r="X4269" s="1">
        <v>10719.03</v>
      </c>
      <c r="Y4269">
        <v>10</v>
      </c>
      <c r="Z4269">
        <v>11</v>
      </c>
      <c r="AA4269" t="str">
        <f>VLOOKUP($B4269,Sheet1!A:E,5,FALSE)</f>
        <v>Suburban Residential area near St. John's Univeristy and Fresh Meadows Shopping Center.</v>
      </c>
    </row>
    <row r="4270" spans="1:27" x14ac:dyDescent="0.2">
      <c r="A4270">
        <v>4492</v>
      </c>
      <c r="B4270" t="s">
        <v>5244</v>
      </c>
      <c r="C4270" t="s">
        <v>34</v>
      </c>
      <c r="D4270" s="1">
        <v>849000</v>
      </c>
      <c r="E4270">
        <v>4</v>
      </c>
      <c r="F4270">
        <v>3</v>
      </c>
      <c r="G4270" s="2">
        <v>2184</v>
      </c>
      <c r="H4270" t="s">
        <v>113</v>
      </c>
      <c r="I4270" t="s">
        <v>65</v>
      </c>
      <c r="J4270" s="5">
        <v>11001</v>
      </c>
      <c r="K4270" s="8" t="str">
        <f>VLOOKUP($B4270,Sheet1!A:E,3,FALSE)</f>
        <v>Floral Park</v>
      </c>
      <c r="L4270" s="8" t="str">
        <f>VLOOKUP($B4270,Sheet1!A:E,4,FALSE)</f>
        <v>A</v>
      </c>
      <c r="M4270">
        <v>-73.708307599999998</v>
      </c>
      <c r="N4270">
        <v>40.731486599999997</v>
      </c>
      <c r="O4270" s="13">
        <f>VLOOKUP($B4270,Sheet2!A:F,6,FALSE)</f>
        <v>14.59342629894094</v>
      </c>
      <c r="P4270" s="1">
        <v>169800</v>
      </c>
      <c r="Q4270" s="3">
        <v>6.7500000000000004E-2</v>
      </c>
      <c r="R4270">
        <v>30</v>
      </c>
      <c r="S4270" s="1">
        <v>679200</v>
      </c>
      <c r="T4270" s="1">
        <v>4405.28</v>
      </c>
      <c r="U4270" s="1">
        <v>862.12</v>
      </c>
      <c r="V4270" s="1">
        <v>176.88</v>
      </c>
      <c r="W4270" s="4">
        <v>600</v>
      </c>
      <c r="X4270" s="1">
        <v>6044.27</v>
      </c>
      <c r="Y4270">
        <v>8</v>
      </c>
      <c r="Z4270">
        <v>11</v>
      </c>
      <c r="AA4270" t="str">
        <f>VLOOKUP($B4270,Sheet1!A:E,5,FALSE)</f>
        <v>Residential area, Floral Park Memorial High School.</v>
      </c>
    </row>
    <row r="4271" spans="1:27" x14ac:dyDescent="0.2">
      <c r="A4271">
        <v>4493</v>
      </c>
      <c r="B4271" t="s">
        <v>5245</v>
      </c>
      <c r="C4271" t="s">
        <v>26</v>
      </c>
      <c r="D4271" s="1">
        <v>4275000</v>
      </c>
      <c r="E4271">
        <v>2</v>
      </c>
      <c r="F4271">
        <v>2</v>
      </c>
      <c r="G4271" s="2">
        <v>2184</v>
      </c>
      <c r="H4271" t="s">
        <v>39</v>
      </c>
      <c r="I4271" t="s">
        <v>28</v>
      </c>
      <c r="J4271" s="5">
        <v>10019</v>
      </c>
      <c r="K4271" s="8" t="str">
        <f>VLOOKUP($B4271,Sheet1!A:E,3,FALSE)</f>
        <v>Chelsea</v>
      </c>
      <c r="L4271" s="8" t="str">
        <f>VLOOKUP($B4271,Sheet1!A:E,4,FALSE)</f>
        <v>A</v>
      </c>
      <c r="M4271">
        <v>-73.977065199999998</v>
      </c>
      <c r="N4271">
        <v>40.765737999999999</v>
      </c>
      <c r="O4271" s="13">
        <f>VLOOKUP($B4271,Sheet2!A:F,6,FALSE)</f>
        <v>1.247331391203049</v>
      </c>
      <c r="P4271" s="1">
        <v>855000</v>
      </c>
      <c r="Q4271" s="3">
        <v>6.7500000000000004E-2</v>
      </c>
      <c r="R4271">
        <v>30</v>
      </c>
      <c r="S4271" s="1">
        <v>3420000</v>
      </c>
      <c r="T4271" s="1">
        <v>22182.05</v>
      </c>
      <c r="U4271" s="1">
        <v>4341.05</v>
      </c>
      <c r="V4271" s="1">
        <v>890.63</v>
      </c>
      <c r="W4271" s="4">
        <v>600</v>
      </c>
      <c r="X4271" s="1">
        <v>28013.73</v>
      </c>
      <c r="Y4271">
        <v>4</v>
      </c>
      <c r="Z4271">
        <v>14</v>
      </c>
      <c r="AA4271" t="str">
        <f>VLOOKUP($B4271,Sheet1!A:E,5,FALSE)</f>
        <v>Luxury Highrises, premier neighborhood with upscale resturants and shops; Previously a LGBTQ hub.</v>
      </c>
    </row>
    <row r="4272" spans="1:27" x14ac:dyDescent="0.2">
      <c r="A4272">
        <v>4494</v>
      </c>
      <c r="B4272" t="s">
        <v>5246</v>
      </c>
      <c r="C4272" t="s">
        <v>52</v>
      </c>
      <c r="D4272" s="1">
        <v>1550000</v>
      </c>
      <c r="E4272">
        <v>1</v>
      </c>
      <c r="F4272">
        <v>1</v>
      </c>
      <c r="G4272" s="2">
        <v>2184</v>
      </c>
      <c r="H4272" t="s">
        <v>69</v>
      </c>
      <c r="I4272" t="s">
        <v>28</v>
      </c>
      <c r="J4272" s="5">
        <v>10011</v>
      </c>
      <c r="K4272" s="8" t="str">
        <f>VLOOKUP($B4272,Sheet1!A:E,3,FALSE)</f>
        <v>Chelsea</v>
      </c>
      <c r="L4272" s="8" t="str">
        <f>VLOOKUP($B4272,Sheet1!A:E,4,FALSE)</f>
        <v>A</v>
      </c>
      <c r="M4272">
        <v>-73.997288299999994</v>
      </c>
      <c r="N4272">
        <v>40.732462900000002</v>
      </c>
      <c r="O4272" s="13">
        <f>VLOOKUP($B4272,Sheet2!A:F,6,FALSE)</f>
        <v>1.2887616914058659</v>
      </c>
      <c r="P4272" s="1">
        <v>310000</v>
      </c>
      <c r="Q4272" s="3">
        <v>6.7500000000000004E-2</v>
      </c>
      <c r="R4272">
        <v>30</v>
      </c>
      <c r="S4272" s="1">
        <v>1240000</v>
      </c>
      <c r="T4272" s="1">
        <v>8042.62</v>
      </c>
      <c r="U4272" s="1">
        <v>1573.95</v>
      </c>
      <c r="V4272" s="1">
        <v>322.92</v>
      </c>
      <c r="W4272" s="4">
        <v>600</v>
      </c>
      <c r="X4272" s="1">
        <v>10539.48</v>
      </c>
      <c r="Y4272">
        <v>2</v>
      </c>
      <c r="Z4272">
        <v>18</v>
      </c>
      <c r="AA4272" t="str">
        <f>VLOOKUP($B4272,Sheet1!A:E,5,FALSE)</f>
        <v>Luxury Highrises, premier neighborhood with upscale resturants and shops; Previously a LGBTQ hub.</v>
      </c>
    </row>
    <row r="4273" spans="1:27" x14ac:dyDescent="0.2">
      <c r="A4273">
        <v>4495</v>
      </c>
      <c r="B4273" t="s">
        <v>5247</v>
      </c>
      <c r="C4273" t="s">
        <v>34</v>
      </c>
      <c r="D4273" s="1">
        <v>489000</v>
      </c>
      <c r="E4273">
        <v>7</v>
      </c>
      <c r="F4273">
        <v>3</v>
      </c>
      <c r="G4273" s="2">
        <v>2500</v>
      </c>
      <c r="H4273" t="s">
        <v>5248</v>
      </c>
      <c r="I4273" t="s">
        <v>54</v>
      </c>
      <c r="J4273" s="5">
        <v>10470</v>
      </c>
      <c r="K4273" s="8" t="str">
        <f>VLOOKUP($B4273,Sheet1!A:E,3,FALSE)</f>
        <v>Woodlawn</v>
      </c>
      <c r="L4273" s="8" t="str">
        <f>VLOOKUP($B4273,Sheet1!A:E,4,FALSE)</f>
        <v>B</v>
      </c>
      <c r="M4273">
        <v>-73.855758699999996</v>
      </c>
      <c r="N4273">
        <v>40.900022300000003</v>
      </c>
      <c r="O4273" s="13">
        <f>VLOOKUP($B4273,Sheet2!A:F,6,FALSE)</f>
        <v>12.452335658894039</v>
      </c>
      <c r="P4273" s="1">
        <v>97800</v>
      </c>
      <c r="Q4273" s="3">
        <v>6.7500000000000004E-2</v>
      </c>
      <c r="R4273">
        <v>30</v>
      </c>
      <c r="S4273" s="1">
        <v>391200</v>
      </c>
      <c r="T4273" s="1">
        <v>2537.3200000000002</v>
      </c>
      <c r="U4273" s="1">
        <v>496.56</v>
      </c>
      <c r="V4273" s="1">
        <v>101.88</v>
      </c>
      <c r="W4273" s="4">
        <v>550</v>
      </c>
      <c r="X4273" s="1">
        <v>3685.75</v>
      </c>
      <c r="Y4273">
        <v>14</v>
      </c>
      <c r="Z4273">
        <v>13</v>
      </c>
      <c r="AA4273" t="str">
        <f>VLOOKUP($B4273,Sheet1!A:E,5,FALSE)</f>
        <v>Suburban feel and family friendly environment; Nearby Woodlawn Cemetary with notable figures.</v>
      </c>
    </row>
    <row r="4274" spans="1:27" x14ac:dyDescent="0.2">
      <c r="A4274">
        <v>4499</v>
      </c>
      <c r="B4274" t="s">
        <v>5249</v>
      </c>
      <c r="C4274" t="s">
        <v>52</v>
      </c>
      <c r="D4274" s="1">
        <v>6700000</v>
      </c>
      <c r="E4274">
        <v>3</v>
      </c>
      <c r="F4274">
        <v>3</v>
      </c>
      <c r="G4274" s="2">
        <v>2184</v>
      </c>
      <c r="H4274" t="s">
        <v>152</v>
      </c>
      <c r="I4274" t="s">
        <v>28</v>
      </c>
      <c r="J4274" s="5">
        <v>10024</v>
      </c>
      <c r="K4274" s="8" t="str">
        <f>VLOOKUP($B4274,Sheet1!A:E,3,FALSE)</f>
        <v>Upper West Side</v>
      </c>
      <c r="L4274" s="8" t="str">
        <f>VLOOKUP($B4274,Sheet1!A:E,4,FALSE)</f>
        <v>A</v>
      </c>
      <c r="M4274">
        <v>-73.967460700000004</v>
      </c>
      <c r="N4274">
        <v>40.788288399999999</v>
      </c>
      <c r="O4274" s="13">
        <f>VLOOKUP($B4274,Sheet2!A:F,6,FALSE)</f>
        <v>2.8821308886580841</v>
      </c>
      <c r="P4274" s="1">
        <v>1340000</v>
      </c>
      <c r="Q4274" s="3">
        <v>6.7500000000000004E-2</v>
      </c>
      <c r="R4274">
        <v>30</v>
      </c>
      <c r="S4274" s="1">
        <v>5360000</v>
      </c>
      <c r="T4274" s="1">
        <v>34764.86</v>
      </c>
      <c r="U4274" s="1">
        <v>6803.52</v>
      </c>
      <c r="V4274" s="1">
        <v>1395.83</v>
      </c>
      <c r="W4274" s="4">
        <v>600</v>
      </c>
      <c r="X4274" s="1">
        <v>43564.21</v>
      </c>
      <c r="Y4274">
        <v>6</v>
      </c>
      <c r="Z4274">
        <v>11</v>
      </c>
      <c r="AA4274" t="str">
        <f>VLOOKUP($B4274,Sheet1!A:E,5,FALSE)</f>
        <v>Western edge of Central Park, Lincoln Center, affluent area.</v>
      </c>
    </row>
    <row r="4275" spans="1:27" x14ac:dyDescent="0.2">
      <c r="A4275">
        <v>4500</v>
      </c>
      <c r="B4275" t="s">
        <v>5250</v>
      </c>
      <c r="C4275" t="s">
        <v>52</v>
      </c>
      <c r="D4275" s="1">
        <v>319000</v>
      </c>
      <c r="E4275">
        <v>1</v>
      </c>
      <c r="F4275">
        <v>1</v>
      </c>
      <c r="G4275">
        <v>750</v>
      </c>
      <c r="H4275" t="s">
        <v>1160</v>
      </c>
      <c r="I4275" t="s">
        <v>45</v>
      </c>
      <c r="J4275" s="5">
        <v>11224</v>
      </c>
      <c r="K4275" s="8" t="str">
        <f>VLOOKUP($B4275,Sheet1!A:E,3,FALSE)</f>
        <v>Coney Island</v>
      </c>
      <c r="L4275" s="8" t="str">
        <f>VLOOKUP($B4275,Sheet1!A:E,4,FALSE)</f>
        <v>C</v>
      </c>
      <c r="M4275">
        <v>-73.973331400000006</v>
      </c>
      <c r="N4275">
        <v>40.5781785</v>
      </c>
      <c r="O4275" s="13">
        <f>VLOOKUP($B4275,Sheet2!A:F,6,FALSE)</f>
        <v>11.79148429672107</v>
      </c>
      <c r="P4275" s="1">
        <v>63800</v>
      </c>
      <c r="Q4275" s="3">
        <v>6.7500000000000004E-2</v>
      </c>
      <c r="R4275">
        <v>30</v>
      </c>
      <c r="S4275" s="1">
        <v>255200</v>
      </c>
      <c r="T4275" s="1">
        <v>1655.22</v>
      </c>
      <c r="U4275" s="1">
        <v>323.93</v>
      </c>
      <c r="V4275" s="1">
        <v>66.459999999999994</v>
      </c>
      <c r="W4275" s="4">
        <v>600</v>
      </c>
      <c r="X4275" s="1">
        <v>2645.61</v>
      </c>
      <c r="Y4275">
        <v>2</v>
      </c>
      <c r="Z4275">
        <v>6</v>
      </c>
      <c r="AA4275" t="str">
        <f>VLOOKUP($B4275,Sheet1!A:E,5,FALSE)</f>
        <v>Amusement parks by the boardwalk in Brooklyn, end of the D subway line.</v>
      </c>
    </row>
    <row r="4276" spans="1:27" x14ac:dyDescent="0.2">
      <c r="A4276">
        <v>4501</v>
      </c>
      <c r="B4276" t="s">
        <v>5251</v>
      </c>
      <c r="C4276" t="s">
        <v>41</v>
      </c>
      <c r="D4276" s="1">
        <v>10750000</v>
      </c>
      <c r="E4276">
        <v>10</v>
      </c>
      <c r="F4276">
        <v>10</v>
      </c>
      <c r="G4276" s="2">
        <v>6532</v>
      </c>
      <c r="H4276" t="s">
        <v>504</v>
      </c>
      <c r="I4276" t="s">
        <v>28</v>
      </c>
      <c r="J4276" s="5">
        <v>10011</v>
      </c>
      <c r="K4276" s="8" t="str">
        <f>VLOOKUP($B4276,Sheet1!A:E,3,FALSE)</f>
        <v>Chelsea</v>
      </c>
      <c r="L4276" s="8" t="str">
        <f>VLOOKUP($B4276,Sheet1!A:E,4,FALSE)</f>
        <v>A</v>
      </c>
      <c r="M4276">
        <v>-73.995177299999995</v>
      </c>
      <c r="N4276">
        <v>40.738597200000001</v>
      </c>
      <c r="O4276" s="13">
        <f>VLOOKUP($B4276,Sheet2!A:F,6,FALSE)</f>
        <v>0.87124708527783779</v>
      </c>
      <c r="P4276" s="1">
        <v>2150000</v>
      </c>
      <c r="Q4276" s="3">
        <v>6.7500000000000004E-2</v>
      </c>
      <c r="R4276">
        <v>30</v>
      </c>
      <c r="S4276" s="1">
        <v>8600000</v>
      </c>
      <c r="T4276" s="1">
        <v>55779.44</v>
      </c>
      <c r="U4276" s="1">
        <v>10916.09</v>
      </c>
      <c r="V4276" s="1">
        <v>2239.58</v>
      </c>
      <c r="W4276" s="4">
        <v>205</v>
      </c>
      <c r="X4276" s="1">
        <v>69140.11</v>
      </c>
      <c r="Y4276">
        <v>20</v>
      </c>
      <c r="Z4276">
        <v>14</v>
      </c>
      <c r="AA4276" t="str">
        <f>VLOOKUP($B4276,Sheet1!A:E,5,FALSE)</f>
        <v>Luxury Highrises, premier neighborhood with upscale resturants and shops; Previously a LGBTQ hub.</v>
      </c>
    </row>
    <row r="4277" spans="1:27" x14ac:dyDescent="0.2">
      <c r="A4277">
        <v>4502</v>
      </c>
      <c r="B4277" t="s">
        <v>5252</v>
      </c>
      <c r="C4277" t="s">
        <v>52</v>
      </c>
      <c r="D4277" s="1">
        <v>520000</v>
      </c>
      <c r="E4277">
        <v>1</v>
      </c>
      <c r="F4277">
        <v>1</v>
      </c>
      <c r="G4277">
        <v>730</v>
      </c>
      <c r="H4277" t="s">
        <v>5253</v>
      </c>
      <c r="I4277" t="s">
        <v>28</v>
      </c>
      <c r="J4277" s="5">
        <v>10021</v>
      </c>
      <c r="K4277" s="8" t="str">
        <f>VLOOKUP($B4277,Sheet1!A:E,3,FALSE)</f>
        <v>Upper East Side</v>
      </c>
      <c r="L4277" s="8" t="str">
        <f>VLOOKUP($B4277,Sheet1!A:E,4,FALSE)</f>
        <v>A</v>
      </c>
      <c r="M4277">
        <v>-73.952295500000005</v>
      </c>
      <c r="N4277">
        <v>40.7685551</v>
      </c>
      <c r="O4277" s="13">
        <f>VLOOKUP($B4277,Sheet2!A:F,6,FALSE)</f>
        <v>2.20841346497064</v>
      </c>
      <c r="P4277" s="1">
        <v>104000</v>
      </c>
      <c r="Q4277" s="3">
        <v>6.7500000000000004E-2</v>
      </c>
      <c r="R4277">
        <v>30</v>
      </c>
      <c r="S4277" s="1">
        <v>416000</v>
      </c>
      <c r="T4277" s="1">
        <v>2698.17</v>
      </c>
      <c r="U4277" s="1">
        <v>528.03</v>
      </c>
      <c r="V4277" s="1">
        <v>108.33</v>
      </c>
      <c r="W4277" s="4">
        <v>600</v>
      </c>
      <c r="X4277" s="1">
        <v>3934.54</v>
      </c>
      <c r="Y4277">
        <v>2</v>
      </c>
      <c r="Z4277">
        <v>6</v>
      </c>
      <c r="AA4277" t="str">
        <f>VLOOKUP($B4277,Sheet1!A:E,5,FALSE)</f>
        <v>Posh neighborhood, private schools, expensive supermarkets, iconic museums. </v>
      </c>
    </row>
    <row r="4278" spans="1:27" x14ac:dyDescent="0.2">
      <c r="A4278">
        <v>4503</v>
      </c>
      <c r="B4278" t="s">
        <v>5254</v>
      </c>
      <c r="C4278" t="s">
        <v>52</v>
      </c>
      <c r="D4278" s="1">
        <v>715000</v>
      </c>
      <c r="E4278">
        <v>1</v>
      </c>
      <c r="F4278">
        <v>1</v>
      </c>
      <c r="G4278" s="2">
        <v>2184</v>
      </c>
      <c r="H4278" t="s">
        <v>39</v>
      </c>
      <c r="I4278" t="s">
        <v>28</v>
      </c>
      <c r="J4278" s="5">
        <v>10011</v>
      </c>
      <c r="K4278" s="8" t="str">
        <f>VLOOKUP($B4278,Sheet1!A:E,3,FALSE)</f>
        <v>Chelsea</v>
      </c>
      <c r="L4278" s="8" t="str">
        <f>VLOOKUP($B4278,Sheet1!A:E,4,FALSE)</f>
        <v>A</v>
      </c>
      <c r="M4278">
        <v>-73.995697500000006</v>
      </c>
      <c r="N4278">
        <v>40.738428900000002</v>
      </c>
      <c r="O4278" s="13">
        <f>VLOOKUP($B4278,Sheet2!A:F,6,FALSE)</f>
        <v>0.89683491247844127</v>
      </c>
      <c r="P4278" s="1">
        <v>143000</v>
      </c>
      <c r="Q4278" s="3">
        <v>6.7500000000000004E-2</v>
      </c>
      <c r="R4278">
        <v>30</v>
      </c>
      <c r="S4278" s="1">
        <v>572000</v>
      </c>
      <c r="T4278" s="1">
        <v>3709.98</v>
      </c>
      <c r="U4278" s="1">
        <v>726.05</v>
      </c>
      <c r="V4278" s="1">
        <v>148.96</v>
      </c>
      <c r="W4278" s="4">
        <v>2000</v>
      </c>
      <c r="X4278" s="1">
        <v>6584.99</v>
      </c>
      <c r="Y4278">
        <v>2</v>
      </c>
      <c r="Z4278">
        <v>18</v>
      </c>
      <c r="AA4278" t="str">
        <f>VLOOKUP($B4278,Sheet1!A:E,5,FALSE)</f>
        <v>Luxury Highrises, premier neighborhood with upscale resturants and shops; Previously a LGBTQ hub.</v>
      </c>
    </row>
    <row r="4279" spans="1:27" x14ac:dyDescent="0.2">
      <c r="A4279">
        <v>4504</v>
      </c>
      <c r="B4279" t="s">
        <v>5255</v>
      </c>
      <c r="C4279" t="s">
        <v>52</v>
      </c>
      <c r="D4279" s="1">
        <v>689000</v>
      </c>
      <c r="E4279">
        <v>1</v>
      </c>
      <c r="F4279">
        <v>1</v>
      </c>
      <c r="G4279" s="2">
        <v>1000</v>
      </c>
      <c r="H4279" t="s">
        <v>47</v>
      </c>
      <c r="I4279" t="s">
        <v>28</v>
      </c>
      <c r="J4279" s="5">
        <v>10022</v>
      </c>
      <c r="K4279" s="8" t="str">
        <f>VLOOKUP($B4279,Sheet1!A:E,3,FALSE)</f>
        <v>Midtown East</v>
      </c>
      <c r="L4279" s="8" t="str">
        <f>VLOOKUP($B4279,Sheet1!A:E,4,FALSE)</f>
        <v>B</v>
      </c>
      <c r="M4279">
        <v>-73.964448000000004</v>
      </c>
      <c r="N4279">
        <v>40.7548672</v>
      </c>
      <c r="O4279" s="13">
        <f>VLOOKUP($B4279,Sheet2!A:F,6,FALSE)</f>
        <v>1.1774191908300371</v>
      </c>
      <c r="P4279" s="1">
        <v>137800</v>
      </c>
      <c r="Q4279" s="3">
        <v>6.7500000000000004E-2</v>
      </c>
      <c r="R4279">
        <v>30</v>
      </c>
      <c r="S4279" s="1">
        <v>551200</v>
      </c>
      <c r="T4279" s="1">
        <v>3575.07</v>
      </c>
      <c r="U4279" s="1">
        <v>699.65</v>
      </c>
      <c r="V4279" s="1">
        <v>143.54</v>
      </c>
      <c r="W4279" s="4">
        <v>600</v>
      </c>
      <c r="X4279" s="1">
        <v>5018.26</v>
      </c>
      <c r="Y4279">
        <v>2</v>
      </c>
      <c r="Z4279">
        <v>8</v>
      </c>
      <c r="AA4279" t="str">
        <f>VLOOKUP($B4279,Sheet1!A:E,5,FALSE)</f>
        <v>Acess to Museum Mile, world class resturants on 2nd &amp; 3rd ave, close to corporate headquarters</v>
      </c>
    </row>
    <row r="4280" spans="1:27" x14ac:dyDescent="0.2">
      <c r="A4280">
        <v>4505</v>
      </c>
      <c r="B4280" t="s">
        <v>5256</v>
      </c>
      <c r="C4280" t="s">
        <v>26</v>
      </c>
      <c r="D4280" s="1">
        <v>5750000</v>
      </c>
      <c r="E4280">
        <v>3</v>
      </c>
      <c r="F4280">
        <v>3</v>
      </c>
      <c r="G4280" s="2">
        <v>3700</v>
      </c>
      <c r="H4280" t="s">
        <v>1045</v>
      </c>
      <c r="I4280" t="s">
        <v>28</v>
      </c>
      <c r="J4280" s="5">
        <v>10002</v>
      </c>
      <c r="K4280" s="8" t="str">
        <f>VLOOKUP($B4280,Sheet1!A:E,3,FALSE)</f>
        <v>Lower East Side</v>
      </c>
      <c r="L4280" s="8" t="str">
        <f>VLOOKUP($B4280,Sheet1!A:E,4,FALSE)</f>
        <v>B</v>
      </c>
      <c r="M4280">
        <v>-73.992721799999998</v>
      </c>
      <c r="N4280">
        <v>40.723151799999997</v>
      </c>
      <c r="O4280" s="13">
        <f>VLOOKUP($B4280,Sheet2!A:F,6,FALSE)</f>
        <v>1.8118720876493191</v>
      </c>
      <c r="P4280" s="1">
        <v>1150000</v>
      </c>
      <c r="Q4280" s="3">
        <v>6.7500000000000004E-2</v>
      </c>
      <c r="R4280">
        <v>30</v>
      </c>
      <c r="S4280" s="1">
        <v>4600000</v>
      </c>
      <c r="T4280" s="1">
        <v>29835.51</v>
      </c>
      <c r="U4280" s="1">
        <v>5838.84</v>
      </c>
      <c r="V4280" s="1">
        <v>1197.92</v>
      </c>
      <c r="W4280" s="4">
        <v>1000</v>
      </c>
      <c r="X4280" s="1">
        <v>37872.269999999997</v>
      </c>
      <c r="Y4280">
        <v>6</v>
      </c>
      <c r="Z4280">
        <v>19</v>
      </c>
      <c r="AA4280" t="str">
        <f>VLOOKUP($B4280,Sheet1!A:E,5,FALSE)</f>
        <v>Artists, Pre war buildings, strong nightlife &amp; bars, "place to be in 20s".</v>
      </c>
    </row>
    <row r="4281" spans="1:27" x14ac:dyDescent="0.2">
      <c r="A4281">
        <v>4506</v>
      </c>
      <c r="B4281" t="s">
        <v>5257</v>
      </c>
      <c r="C4281" t="s">
        <v>52</v>
      </c>
      <c r="D4281" s="1">
        <v>885000</v>
      </c>
      <c r="E4281">
        <v>1</v>
      </c>
      <c r="F4281">
        <v>1</v>
      </c>
      <c r="G4281" s="2">
        <v>2184</v>
      </c>
      <c r="H4281" t="s">
        <v>69</v>
      </c>
      <c r="I4281" t="s">
        <v>28</v>
      </c>
      <c r="J4281" s="5">
        <v>10022</v>
      </c>
      <c r="K4281" s="8" t="str">
        <f>VLOOKUP($B4281,Sheet1!A:E,3,FALSE)</f>
        <v>Midtown East</v>
      </c>
      <c r="L4281" s="8" t="str">
        <f>VLOOKUP($B4281,Sheet1!A:E,4,FALSE)</f>
        <v>B</v>
      </c>
      <c r="M4281">
        <v>-73.966456600000001</v>
      </c>
      <c r="N4281">
        <v>40.760065599999997</v>
      </c>
      <c r="O4281" s="13">
        <f>VLOOKUP($B4281,Sheet2!A:F,6,FALSE)</f>
        <v>1.2623006074501171</v>
      </c>
      <c r="P4281" s="1">
        <v>177000</v>
      </c>
      <c r="Q4281" s="3">
        <v>6.7500000000000004E-2</v>
      </c>
      <c r="R4281">
        <v>30</v>
      </c>
      <c r="S4281" s="1">
        <v>708000</v>
      </c>
      <c r="T4281" s="1">
        <v>4592.07</v>
      </c>
      <c r="U4281" s="1">
        <v>898.67</v>
      </c>
      <c r="V4281" s="1">
        <v>184.38</v>
      </c>
      <c r="W4281" s="4">
        <v>550</v>
      </c>
      <c r="X4281" s="1">
        <v>6225.12</v>
      </c>
      <c r="Y4281">
        <v>2</v>
      </c>
      <c r="Z4281">
        <v>18</v>
      </c>
      <c r="AA4281" t="str">
        <f>VLOOKUP($B4281,Sheet1!A:E,5,FALSE)</f>
        <v>Acess to Museum Mile, world class resturants on 2nd &amp; 3rd ave, close to corporate headquarters</v>
      </c>
    </row>
    <row r="4282" spans="1:27" x14ac:dyDescent="0.2">
      <c r="A4282">
        <v>4507</v>
      </c>
      <c r="B4282" t="s">
        <v>5258</v>
      </c>
      <c r="C4282" t="s">
        <v>34</v>
      </c>
      <c r="D4282" s="1">
        <v>899000</v>
      </c>
      <c r="E4282">
        <v>4</v>
      </c>
      <c r="F4282">
        <v>2</v>
      </c>
      <c r="G4282" s="2">
        <v>1400</v>
      </c>
      <c r="H4282" t="s">
        <v>5259</v>
      </c>
      <c r="I4282" t="s">
        <v>65</v>
      </c>
      <c r="J4282" s="5">
        <v>11368</v>
      </c>
      <c r="K4282" s="8" t="str">
        <f>VLOOKUP($B4282,Sheet1!A:E,3,FALSE)</f>
        <v>Corona</v>
      </c>
      <c r="L4282" s="8" t="str">
        <f>VLOOKUP($B4282,Sheet1!A:E,4,FALSE)</f>
        <v>C</v>
      </c>
      <c r="M4282">
        <v>-73.858274100000003</v>
      </c>
      <c r="N4282">
        <v>40.742171599999999</v>
      </c>
      <c r="O4282" s="13">
        <f>VLOOKUP($B4282,Sheet2!A:F,6,FALSE)</f>
        <v>6.6887470091874048</v>
      </c>
      <c r="P4282" s="1">
        <v>179800</v>
      </c>
      <c r="Q4282" s="3">
        <v>6.7500000000000004E-2</v>
      </c>
      <c r="R4282">
        <v>30</v>
      </c>
      <c r="S4282" s="1">
        <v>719200</v>
      </c>
      <c r="T4282" s="1">
        <v>4664.72</v>
      </c>
      <c r="U4282" s="1">
        <v>912.89</v>
      </c>
      <c r="V4282" s="1">
        <v>187.29</v>
      </c>
      <c r="W4282" s="4">
        <v>550</v>
      </c>
      <c r="X4282" s="1">
        <v>6314.9</v>
      </c>
      <c r="Y4282">
        <v>8</v>
      </c>
      <c r="Z4282">
        <v>9</v>
      </c>
      <c r="AA4282" t="str">
        <f>VLOOKUP($B4282,Sheet1!A:E,5,FALSE)</f>
        <v>Flushing Meadows - Corona Park Queens, Lemon Ice King icees, strong Latino community.</v>
      </c>
    </row>
    <row r="4283" spans="1:27" x14ac:dyDescent="0.2">
      <c r="A4283">
        <v>4508</v>
      </c>
      <c r="B4283" t="s">
        <v>5260</v>
      </c>
      <c r="C4283" t="s">
        <v>52</v>
      </c>
      <c r="D4283" s="1">
        <v>1250000</v>
      </c>
      <c r="E4283">
        <v>2</v>
      </c>
      <c r="F4283">
        <v>3</v>
      </c>
      <c r="G4283" s="2">
        <v>2184</v>
      </c>
      <c r="H4283" t="s">
        <v>47</v>
      </c>
      <c r="I4283" t="s">
        <v>28</v>
      </c>
      <c r="J4283" s="5">
        <v>10010</v>
      </c>
      <c r="K4283" s="8" t="str">
        <f>VLOOKUP($B4283,Sheet1!A:E,3,FALSE)</f>
        <v>Gramercy Park</v>
      </c>
      <c r="L4283" s="8" t="str">
        <f>VLOOKUP($B4283,Sheet1!A:E,4,FALSE)</f>
        <v>A</v>
      </c>
      <c r="M4283">
        <v>-73.983347300000005</v>
      </c>
      <c r="N4283">
        <v>40.737487199999997</v>
      </c>
      <c r="O4283" s="13">
        <f>VLOOKUP($B4283,Sheet2!A:F,6,FALSE)</f>
        <v>0.78937750516822036</v>
      </c>
      <c r="P4283" s="1">
        <v>250000</v>
      </c>
      <c r="Q4283" s="3">
        <v>6.7500000000000004E-2</v>
      </c>
      <c r="R4283">
        <v>30</v>
      </c>
      <c r="S4283" s="1">
        <v>1000000</v>
      </c>
      <c r="T4283" s="1">
        <v>6485.98</v>
      </c>
      <c r="U4283" s="1">
        <v>1269.31</v>
      </c>
      <c r="V4283" s="1">
        <v>260.42</v>
      </c>
      <c r="W4283" s="4">
        <v>205</v>
      </c>
      <c r="X4283" s="1">
        <v>8220.7099999999991</v>
      </c>
      <c r="Y4283">
        <v>4</v>
      </c>
      <c r="Z4283">
        <v>11</v>
      </c>
      <c r="AA4283" t="str">
        <f>VLOOKUP($B4283,Sheet1!A:E,5,FALSE)</f>
        <v>East 18th to East 22nd street, private 2 acre park for residents only, Town houses with Backyards.</v>
      </c>
    </row>
    <row r="4284" spans="1:27" x14ac:dyDescent="0.2">
      <c r="A4284">
        <v>4509</v>
      </c>
      <c r="B4284" t="s">
        <v>5261</v>
      </c>
      <c r="C4284" t="s">
        <v>26</v>
      </c>
      <c r="D4284" s="1">
        <v>580000</v>
      </c>
      <c r="E4284">
        <v>1</v>
      </c>
      <c r="F4284">
        <v>2.5</v>
      </c>
      <c r="G4284" s="2">
        <v>2184</v>
      </c>
      <c r="H4284" t="s">
        <v>95</v>
      </c>
      <c r="I4284" t="s">
        <v>65</v>
      </c>
      <c r="J4284" s="5">
        <v>11356</v>
      </c>
      <c r="K4284" s="8" t="str">
        <f>VLOOKUP($B4284,Sheet1!A:E,3,FALSE)</f>
        <v>College Point</v>
      </c>
      <c r="L4284" s="8" t="str">
        <f>VLOOKUP($B4284,Sheet1!A:E,4,FALSE)</f>
        <v>B</v>
      </c>
      <c r="M4284">
        <v>-73.857022099999995</v>
      </c>
      <c r="N4284">
        <v>40.784161900000001</v>
      </c>
      <c r="O4284" s="13">
        <f>VLOOKUP($B4284,Sheet2!A:F,6,FALSE)</f>
        <v>7.1644922757075742</v>
      </c>
      <c r="P4284" s="1">
        <v>116000</v>
      </c>
      <c r="Q4284" s="3">
        <v>6.7500000000000004E-2</v>
      </c>
      <c r="R4284">
        <v>30</v>
      </c>
      <c r="S4284" s="1">
        <v>464000</v>
      </c>
      <c r="T4284" s="1">
        <v>3009.5</v>
      </c>
      <c r="U4284" s="1">
        <v>588.96</v>
      </c>
      <c r="V4284" s="1">
        <v>120.83</v>
      </c>
      <c r="W4284" s="4">
        <v>205</v>
      </c>
      <c r="X4284" s="1">
        <v>3924.29</v>
      </c>
      <c r="Y4284">
        <v>2</v>
      </c>
      <c r="Z4284">
        <v>12</v>
      </c>
      <c r="AA4284" t="str">
        <f>VLOOKUP($B4284,Sheet1!A:E,5,FALSE)</f>
        <v>Large residential areas and proximity to Flushing Meadows-Corona Park.</v>
      </c>
    </row>
    <row r="4285" spans="1:27" x14ac:dyDescent="0.2">
      <c r="A4285">
        <v>4510</v>
      </c>
      <c r="B4285" t="s">
        <v>5262</v>
      </c>
      <c r="C4285" t="s">
        <v>52</v>
      </c>
      <c r="D4285" s="1">
        <v>1825000</v>
      </c>
      <c r="E4285">
        <v>3</v>
      </c>
      <c r="F4285">
        <v>2</v>
      </c>
      <c r="G4285" s="2">
        <v>1500</v>
      </c>
      <c r="H4285" t="s">
        <v>31</v>
      </c>
      <c r="I4285" t="s">
        <v>28</v>
      </c>
      <c r="J4285" s="5">
        <v>10023</v>
      </c>
      <c r="K4285" s="8" t="str">
        <f>VLOOKUP($B4285,Sheet1!A:E,3,FALSE)</f>
        <v>Upper West Side</v>
      </c>
      <c r="L4285" s="8" t="str">
        <f>VLOOKUP($B4285,Sheet1!A:E,4,FALSE)</f>
        <v>A</v>
      </c>
      <c r="M4285">
        <v>-73.983416199999994</v>
      </c>
      <c r="N4285">
        <v>40.781740999999997</v>
      </c>
      <c r="O4285" s="13">
        <f>VLOOKUP($B4285,Sheet2!A:F,6,FALSE)</f>
        <v>2.2743018478771062</v>
      </c>
      <c r="P4285" s="1">
        <v>365000</v>
      </c>
      <c r="Q4285" s="3">
        <v>6.7500000000000004E-2</v>
      </c>
      <c r="R4285">
        <v>30</v>
      </c>
      <c r="S4285" s="1">
        <v>1460000</v>
      </c>
      <c r="T4285" s="1">
        <v>9469.5300000000007</v>
      </c>
      <c r="U4285" s="1">
        <v>1853.2</v>
      </c>
      <c r="V4285" s="1">
        <v>380.21</v>
      </c>
      <c r="W4285" s="4">
        <v>600</v>
      </c>
      <c r="X4285" s="1">
        <v>12302.94</v>
      </c>
      <c r="Y4285">
        <v>6</v>
      </c>
      <c r="Z4285">
        <v>9</v>
      </c>
      <c r="AA4285" t="str">
        <f>VLOOKUP($B4285,Sheet1!A:E,5,FALSE)</f>
        <v>Western edge of Central Park, Lincoln Center, affluent area.</v>
      </c>
    </row>
    <row r="4286" spans="1:27" x14ac:dyDescent="0.2">
      <c r="A4286">
        <v>4511</v>
      </c>
      <c r="B4286" t="s">
        <v>5263</v>
      </c>
      <c r="C4286" t="s">
        <v>188</v>
      </c>
      <c r="D4286" s="1">
        <v>249000</v>
      </c>
      <c r="E4286">
        <v>1</v>
      </c>
      <c r="F4286">
        <v>1</v>
      </c>
      <c r="G4286">
        <v>700</v>
      </c>
      <c r="H4286" t="s">
        <v>81</v>
      </c>
      <c r="I4286" t="s">
        <v>65</v>
      </c>
      <c r="J4286" s="5">
        <v>11362</v>
      </c>
      <c r="K4286" s="8" t="str">
        <f>VLOOKUP($B4286,Sheet1!A:E,3,FALSE)</f>
        <v>Douglaston</v>
      </c>
      <c r="L4286" s="8" t="str">
        <f>VLOOKUP($B4286,Sheet1!A:E,4,FALSE)</f>
        <v>A</v>
      </c>
      <c r="M4286">
        <v>-73.735541799999993</v>
      </c>
      <c r="N4286">
        <v>40.757600799999999</v>
      </c>
      <c r="O4286" s="13">
        <f>VLOOKUP($B4286,Sheet2!A:F,6,FALSE)</f>
        <v>13.126437424859301</v>
      </c>
      <c r="P4286" s="1">
        <v>49800</v>
      </c>
      <c r="Q4286" s="3">
        <v>6.7500000000000004E-2</v>
      </c>
      <c r="R4286">
        <v>30</v>
      </c>
      <c r="S4286" s="1">
        <v>199200</v>
      </c>
      <c r="T4286" s="1">
        <v>1292.01</v>
      </c>
      <c r="U4286" s="1">
        <v>252.85</v>
      </c>
      <c r="V4286" s="1">
        <v>51.88</v>
      </c>
      <c r="W4286" s="4">
        <v>205</v>
      </c>
      <c r="X4286" s="1">
        <v>1801.73</v>
      </c>
      <c r="Y4286">
        <v>2</v>
      </c>
      <c r="Z4286">
        <v>6</v>
      </c>
      <c r="AA4286" t="str">
        <f>VLOOKUP($B4286,Sheet1!A:E,5,FALSE)</f>
        <v>Historic district with large single family homes.</v>
      </c>
    </row>
    <row r="4287" spans="1:27" x14ac:dyDescent="0.2">
      <c r="A4287">
        <v>4512</v>
      </c>
      <c r="B4287" t="s">
        <v>5264</v>
      </c>
      <c r="C4287" t="s">
        <v>34</v>
      </c>
      <c r="D4287" s="1">
        <v>1175000</v>
      </c>
      <c r="E4287">
        <v>7</v>
      </c>
      <c r="F4287">
        <v>2.5</v>
      </c>
      <c r="G4287" s="2">
        <v>2184</v>
      </c>
      <c r="H4287" t="s">
        <v>313</v>
      </c>
      <c r="I4287" t="s">
        <v>45</v>
      </c>
      <c r="J4287" s="5">
        <v>11234</v>
      </c>
      <c r="K4287" s="8" t="str">
        <f>VLOOKUP($B4287,Sheet1!A:E,3,FALSE)</f>
        <v>Marine Park</v>
      </c>
      <c r="L4287" s="8" t="str">
        <f>VLOOKUP($B4287,Sheet1!A:E,4,FALSE)</f>
        <v>A</v>
      </c>
      <c r="M4287">
        <v>-73.910699100000002</v>
      </c>
      <c r="N4287">
        <v>40.626038899999998</v>
      </c>
      <c r="O4287" s="13">
        <f>VLOOKUP($B4287,Sheet2!A:F,6,FALSE)</f>
        <v>9.3370495589389151</v>
      </c>
      <c r="P4287" s="1">
        <v>235000</v>
      </c>
      <c r="Q4287" s="3">
        <v>6.7500000000000004E-2</v>
      </c>
      <c r="R4287">
        <v>30</v>
      </c>
      <c r="S4287" s="1">
        <v>940000</v>
      </c>
      <c r="T4287" s="1">
        <v>6096.82</v>
      </c>
      <c r="U4287" s="1">
        <v>1193.1500000000001</v>
      </c>
      <c r="V4287" s="1">
        <v>244.79</v>
      </c>
      <c r="W4287" s="4">
        <v>600</v>
      </c>
      <c r="X4287" s="1">
        <v>8134.77</v>
      </c>
      <c r="Y4287">
        <v>14</v>
      </c>
      <c r="Z4287">
        <v>12</v>
      </c>
      <c r="AA4287" t="str">
        <f>VLOOKUP($B4287,Sheet1!A:E,5,FALSE)</f>
        <v>Marine Park, expansive parkland and recreational facilities.</v>
      </c>
    </row>
    <row r="4288" spans="1:27" x14ac:dyDescent="0.2">
      <c r="A4288">
        <v>4513</v>
      </c>
      <c r="B4288" t="s">
        <v>5265</v>
      </c>
      <c r="C4288" t="s">
        <v>52</v>
      </c>
      <c r="D4288" s="1">
        <v>232000</v>
      </c>
      <c r="E4288">
        <v>1</v>
      </c>
      <c r="F4288">
        <v>1</v>
      </c>
      <c r="G4288">
        <v>750</v>
      </c>
      <c r="H4288" t="s">
        <v>1316</v>
      </c>
      <c r="I4288" t="s">
        <v>65</v>
      </c>
      <c r="J4288" s="5">
        <v>11369</v>
      </c>
      <c r="K4288" s="8" t="str">
        <f>VLOOKUP($B4288,Sheet1!A:E,3,FALSE)</f>
        <v>East Elmhurst</v>
      </c>
      <c r="L4288" s="8" t="str">
        <f>VLOOKUP($B4288,Sheet1!A:E,4,FALSE)</f>
        <v>B</v>
      </c>
      <c r="M4288">
        <v>-73.879239999999996</v>
      </c>
      <c r="N4288">
        <v>40.758369899999998</v>
      </c>
      <c r="O4288" s="13">
        <f>VLOOKUP($B4288,Sheet2!A:F,6,FALSE)</f>
        <v>5.6108990014944453</v>
      </c>
      <c r="P4288" s="1">
        <v>46400</v>
      </c>
      <c r="Q4288" s="3">
        <v>6.7500000000000004E-2</v>
      </c>
      <c r="R4288">
        <v>30</v>
      </c>
      <c r="S4288" s="1">
        <v>185600</v>
      </c>
      <c r="T4288" s="1">
        <v>1203.8</v>
      </c>
      <c r="U4288" s="1">
        <v>235.58</v>
      </c>
      <c r="V4288" s="1">
        <v>48.33</v>
      </c>
      <c r="W4288" s="4">
        <v>600</v>
      </c>
      <c r="X4288" s="1">
        <v>2087.7199999999998</v>
      </c>
      <c r="Y4288">
        <v>2</v>
      </c>
      <c r="Z4288">
        <v>6</v>
      </c>
      <c r="AA4288" t="str">
        <f>VLOOKUP($B4288,Sheet1!A:E,5,FALSE)</f>
        <v xml:space="preserve">Close to NY's Laguardia Airport. </v>
      </c>
    </row>
    <row r="4289" spans="1:27" x14ac:dyDescent="0.2">
      <c r="A4289">
        <v>4514</v>
      </c>
      <c r="B4289" t="s">
        <v>5266</v>
      </c>
      <c r="C4289" t="s">
        <v>26</v>
      </c>
      <c r="D4289" s="1">
        <v>1100000</v>
      </c>
      <c r="E4289">
        <v>2</v>
      </c>
      <c r="F4289">
        <v>1</v>
      </c>
      <c r="G4289">
        <v>988</v>
      </c>
      <c r="H4289" t="s">
        <v>39</v>
      </c>
      <c r="I4289" t="s">
        <v>28</v>
      </c>
      <c r="J4289" s="5">
        <v>10025</v>
      </c>
      <c r="K4289" s="8" t="str">
        <f>VLOOKUP($B4289,Sheet1!A:E,3,FALSE)</f>
        <v>Upper West Side</v>
      </c>
      <c r="L4289" s="8" t="str">
        <f>VLOOKUP($B4289,Sheet1!A:E,4,FALSE)</f>
        <v>A</v>
      </c>
      <c r="M4289">
        <v>-73.972603300000003</v>
      </c>
      <c r="N4289">
        <v>40.798120900000001</v>
      </c>
      <c r="O4289" s="13">
        <f>VLOOKUP($B4289,Sheet2!A:F,6,FALSE)</f>
        <v>3.4679985407099312</v>
      </c>
      <c r="P4289" s="1">
        <v>220000</v>
      </c>
      <c r="Q4289" s="3">
        <v>6.7500000000000004E-2</v>
      </c>
      <c r="R4289">
        <v>30</v>
      </c>
      <c r="S4289" s="1">
        <v>880000</v>
      </c>
      <c r="T4289" s="1">
        <v>5707.66</v>
      </c>
      <c r="U4289" s="1">
        <v>1117</v>
      </c>
      <c r="V4289" s="1">
        <v>229.17</v>
      </c>
      <c r="W4289" s="4">
        <v>205</v>
      </c>
      <c r="X4289" s="1">
        <v>7258.82</v>
      </c>
      <c r="Y4289">
        <v>4</v>
      </c>
      <c r="Z4289">
        <v>8</v>
      </c>
      <c r="AA4289" t="str">
        <f>VLOOKUP($B4289,Sheet1!A:E,5,FALSE)</f>
        <v>Western edge of Central Park, Lincoln Center, affluent area.</v>
      </c>
    </row>
    <row r="4290" spans="1:27" x14ac:dyDescent="0.2">
      <c r="A4290">
        <v>4515</v>
      </c>
      <c r="B4290" t="s">
        <v>5267</v>
      </c>
      <c r="C4290" t="s">
        <v>87</v>
      </c>
      <c r="D4290" s="1">
        <v>1695000</v>
      </c>
      <c r="E4290">
        <v>6</v>
      </c>
      <c r="F4290">
        <v>4</v>
      </c>
      <c r="G4290" s="2">
        <v>2184</v>
      </c>
      <c r="H4290" t="s">
        <v>1264</v>
      </c>
      <c r="I4290" t="s">
        <v>65</v>
      </c>
      <c r="J4290" s="5">
        <v>11105</v>
      </c>
      <c r="K4290" s="8" t="str">
        <f>VLOOKUP($B4290,Sheet1!A:E,3,FALSE)</f>
        <v>Astoria</v>
      </c>
      <c r="L4290" s="8" t="str">
        <f>VLOOKUP($B4290,Sheet1!A:E,4,FALSE)</f>
        <v>B+</v>
      </c>
      <c r="M4290">
        <v>-73.915429900000007</v>
      </c>
      <c r="N4290">
        <v>40.781112100000001</v>
      </c>
      <c r="O4290" s="13">
        <f>VLOOKUP($B4290,Sheet2!A:F,6,FALSE)</f>
        <v>4.2956464868751016</v>
      </c>
      <c r="P4290" s="1">
        <v>339000</v>
      </c>
      <c r="Q4290" s="3">
        <v>6.7500000000000004E-2</v>
      </c>
      <c r="R4290">
        <v>30</v>
      </c>
      <c r="S4290" s="1">
        <v>1356000</v>
      </c>
      <c r="T4290" s="1">
        <v>8794.99</v>
      </c>
      <c r="U4290" s="1">
        <v>1721.19</v>
      </c>
      <c r="V4290" s="1">
        <v>353.13</v>
      </c>
      <c r="W4290" s="4">
        <v>600</v>
      </c>
      <c r="X4290" s="1">
        <v>11469.3</v>
      </c>
      <c r="Y4290">
        <v>12</v>
      </c>
      <c r="Z4290">
        <v>9</v>
      </c>
      <c r="AA4290" t="str">
        <f>VLOOKUP($B4290,Sheet1!A:E,5,FALSE)</f>
        <v>Large Greek, Middle Eastern, and Latin American cultural influence with diverse cuisine and a large Astoria Park.</v>
      </c>
    </row>
    <row r="4291" spans="1:27" x14ac:dyDescent="0.2">
      <c r="A4291">
        <v>4516</v>
      </c>
      <c r="B4291" t="s">
        <v>5268</v>
      </c>
      <c r="C4291" t="s">
        <v>52</v>
      </c>
      <c r="D4291" s="1">
        <v>300000</v>
      </c>
      <c r="E4291">
        <v>2</v>
      </c>
      <c r="F4291">
        <v>1</v>
      </c>
      <c r="G4291" s="2">
        <v>2184</v>
      </c>
      <c r="H4291" t="s">
        <v>857</v>
      </c>
      <c r="I4291" t="s">
        <v>54</v>
      </c>
      <c r="J4291" s="5">
        <v>10451</v>
      </c>
      <c r="K4291" s="8" t="str">
        <f>VLOOKUP($B4291,Sheet1!A:E,3,FALSE)</f>
        <v>Melrose</v>
      </c>
      <c r="L4291" s="8" t="str">
        <f>VLOOKUP($B4291,Sheet1!A:E,4,FALSE)</f>
        <v>C</v>
      </c>
      <c r="M4291">
        <v>-73.922982899999994</v>
      </c>
      <c r="N4291">
        <v>40.824869900000003</v>
      </c>
      <c r="O4291" s="13">
        <f>VLOOKUP($B4291,Sheet2!A:F,6,FALSE)</f>
        <v>6.1859843733296556</v>
      </c>
      <c r="P4291" s="1">
        <v>60000</v>
      </c>
      <c r="Q4291" s="3">
        <v>6.7500000000000004E-2</v>
      </c>
      <c r="R4291">
        <v>30</v>
      </c>
      <c r="S4291" s="1">
        <v>240000</v>
      </c>
      <c r="T4291" s="1">
        <v>1556.64</v>
      </c>
      <c r="U4291" s="1">
        <v>304.64</v>
      </c>
      <c r="V4291" s="1">
        <v>62.5</v>
      </c>
      <c r="W4291" s="4">
        <v>205</v>
      </c>
      <c r="X4291" s="1">
        <v>2128.77</v>
      </c>
      <c r="Y4291">
        <v>4</v>
      </c>
      <c r="Z4291">
        <v>18</v>
      </c>
      <c r="AA4291" t="str">
        <f>VLOOKUP($B4291,Sheet1!A:E,5,FALSE)</f>
        <v>South Bronx, activism centered around sustainable housing and social justice</v>
      </c>
    </row>
    <row r="4292" spans="1:27" x14ac:dyDescent="0.2">
      <c r="A4292">
        <v>4517</v>
      </c>
      <c r="B4292" t="s">
        <v>5269</v>
      </c>
      <c r="C4292" t="s">
        <v>26</v>
      </c>
      <c r="D4292" s="1">
        <v>4999000</v>
      </c>
      <c r="E4292">
        <v>2</v>
      </c>
      <c r="F4292">
        <v>2</v>
      </c>
      <c r="G4292" s="2">
        <v>1666</v>
      </c>
      <c r="H4292" t="s">
        <v>81</v>
      </c>
      <c r="I4292" t="s">
        <v>28</v>
      </c>
      <c r="J4292" s="5">
        <v>10007</v>
      </c>
      <c r="K4292" s="8" t="str">
        <f>VLOOKUP($B4292,Sheet1!A:E,3,FALSE)</f>
        <v>Tribeca</v>
      </c>
      <c r="L4292" s="8" t="str">
        <f>VLOOKUP($B4292,Sheet1!A:E,4,FALSE)</f>
        <v>A</v>
      </c>
      <c r="M4292">
        <v>-74.012844099999995</v>
      </c>
      <c r="N4292">
        <v>40.715350999999998</v>
      </c>
      <c r="O4292" s="13">
        <f>VLOOKUP($B4292,Sheet2!A:F,6,FALSE)</f>
        <v>2.7209391337901399</v>
      </c>
      <c r="P4292" s="1">
        <v>999800</v>
      </c>
      <c r="Q4292" s="3">
        <v>6.7500000000000004E-2</v>
      </c>
      <c r="R4292">
        <v>30</v>
      </c>
      <c r="S4292" s="1">
        <v>3999200</v>
      </c>
      <c r="T4292" s="1">
        <v>25938.74</v>
      </c>
      <c r="U4292" s="1">
        <v>5076.2299999999996</v>
      </c>
      <c r="V4292" s="1">
        <v>1041.46</v>
      </c>
      <c r="W4292" s="4">
        <v>1000</v>
      </c>
      <c r="X4292" s="1">
        <v>33056.43</v>
      </c>
      <c r="Y4292">
        <v>4</v>
      </c>
      <c r="Z4292">
        <v>10</v>
      </c>
      <c r="AA4292" t="str">
        <f>VLOOKUP($B4292,Sheet1!A:E,5,FALSE)</f>
        <v>Upscale residences, celebrity residents,  Tribeca Film Festival, converted warehouse architecture.</v>
      </c>
    </row>
    <row r="4293" spans="1:27" x14ac:dyDescent="0.2">
      <c r="A4293">
        <v>4518</v>
      </c>
      <c r="B4293" t="s">
        <v>5270</v>
      </c>
      <c r="C4293" t="s">
        <v>87</v>
      </c>
      <c r="D4293" s="1">
        <v>1690000</v>
      </c>
      <c r="E4293">
        <v>7</v>
      </c>
      <c r="F4293">
        <v>7</v>
      </c>
      <c r="G4293" s="2">
        <v>4600</v>
      </c>
      <c r="H4293" t="s">
        <v>113</v>
      </c>
      <c r="I4293" t="s">
        <v>65</v>
      </c>
      <c r="J4293" s="5">
        <v>11368</v>
      </c>
      <c r="K4293" s="8" t="str">
        <f>VLOOKUP($B4293,Sheet1!A:E,3,FALSE)</f>
        <v>Corona</v>
      </c>
      <c r="L4293" s="8" t="str">
        <f>VLOOKUP($B4293,Sheet1!A:E,4,FALSE)</f>
        <v>C</v>
      </c>
      <c r="M4293">
        <v>-73.852147799999997</v>
      </c>
      <c r="N4293">
        <v>40.7407623</v>
      </c>
      <c r="O4293" s="13">
        <f>VLOOKUP($B4293,Sheet2!A:F,6,FALSE)</f>
        <v>7.0166224281844123</v>
      </c>
      <c r="P4293" s="1">
        <v>338000</v>
      </c>
      <c r="Q4293" s="3">
        <v>6.7500000000000004E-2</v>
      </c>
      <c r="R4293">
        <v>30</v>
      </c>
      <c r="S4293" s="1">
        <v>1352000</v>
      </c>
      <c r="T4293" s="1">
        <v>8769.0499999999993</v>
      </c>
      <c r="U4293" s="1">
        <v>1716.11</v>
      </c>
      <c r="V4293" s="1">
        <v>352.08</v>
      </c>
      <c r="W4293" s="4">
        <v>205</v>
      </c>
      <c r="X4293" s="1">
        <v>11042.24</v>
      </c>
      <c r="Y4293">
        <v>14</v>
      </c>
      <c r="Z4293">
        <v>13</v>
      </c>
      <c r="AA4293" t="str">
        <f>VLOOKUP($B4293,Sheet1!A:E,5,FALSE)</f>
        <v>Flushing Meadows - Corona Park Queens, Lemon Ice King icees, strong Latino community.</v>
      </c>
    </row>
    <row r="4294" spans="1:27" x14ac:dyDescent="0.2">
      <c r="A4294">
        <v>4519</v>
      </c>
      <c r="B4294" t="s">
        <v>5271</v>
      </c>
      <c r="C4294" t="s">
        <v>87</v>
      </c>
      <c r="D4294" s="1">
        <v>849999</v>
      </c>
      <c r="E4294">
        <v>4</v>
      </c>
      <c r="F4294">
        <v>2</v>
      </c>
      <c r="G4294" s="2">
        <v>2217</v>
      </c>
      <c r="H4294" t="s">
        <v>325</v>
      </c>
      <c r="I4294" t="s">
        <v>45</v>
      </c>
      <c r="J4294" s="5">
        <v>11203</v>
      </c>
      <c r="K4294" s="8" t="str">
        <f>VLOOKUP($B4294,Sheet1!A:E,3,FALSE)</f>
        <v>Flatbush</v>
      </c>
      <c r="L4294" s="8" t="str">
        <f>VLOOKUP($B4294,Sheet1!A:E,4,FALSE)</f>
        <v>B</v>
      </c>
      <c r="M4294">
        <v>-73.933387400000001</v>
      </c>
      <c r="N4294">
        <v>40.6405612</v>
      </c>
      <c r="O4294" s="13">
        <f>VLOOKUP($B4294,Sheet2!A:F,6,FALSE)</f>
        <v>7.9541945326220347</v>
      </c>
      <c r="P4294" s="1">
        <v>169999.8</v>
      </c>
      <c r="Q4294" s="3">
        <v>6.7500000000000004E-2</v>
      </c>
      <c r="R4294">
        <v>30</v>
      </c>
      <c r="S4294" s="1">
        <v>679999.2</v>
      </c>
      <c r="T4294" s="1">
        <v>4410.46</v>
      </c>
      <c r="U4294" s="1">
        <v>863.13</v>
      </c>
      <c r="V4294" s="1">
        <v>177.08</v>
      </c>
      <c r="W4294" s="4">
        <v>600</v>
      </c>
      <c r="X4294" s="1">
        <v>6050.68</v>
      </c>
      <c r="Y4294">
        <v>8</v>
      </c>
      <c r="Z4294">
        <v>14</v>
      </c>
      <c r="AA4294" t="str">
        <f>VLOOKUP($B4294,Sheet1!A:E,5,FALSE)</f>
        <v>Family friendly neighborhood, Open Space, South of Prospect Park, more affordable, having Carribean &amp; Haitian Influence.</v>
      </c>
    </row>
    <row r="4295" spans="1:27" x14ac:dyDescent="0.2">
      <c r="A4295">
        <v>4520</v>
      </c>
      <c r="B4295" t="s">
        <v>5272</v>
      </c>
      <c r="C4295" t="s">
        <v>26</v>
      </c>
      <c r="D4295" s="1">
        <v>1695000</v>
      </c>
      <c r="E4295">
        <v>3</v>
      </c>
      <c r="F4295">
        <v>2</v>
      </c>
      <c r="G4295" s="2">
        <v>1827</v>
      </c>
      <c r="H4295" t="s">
        <v>47</v>
      </c>
      <c r="I4295" t="s">
        <v>45</v>
      </c>
      <c r="J4295" s="5">
        <v>11238</v>
      </c>
      <c r="K4295" s="8" t="str">
        <f>VLOOKUP($B4295,Sheet1!A:E,3,FALSE)</f>
        <v>Clinton Hill</v>
      </c>
      <c r="L4295" s="8" t="str">
        <f>VLOOKUP($B4295,Sheet1!A:E,4,FALSE)</f>
        <v>A</v>
      </c>
      <c r="M4295">
        <v>-73.962386800000004</v>
      </c>
      <c r="N4295">
        <v>40.674584099999997</v>
      </c>
      <c r="O4295" s="13">
        <f>VLOOKUP($B4295,Sheet2!A:F,6,FALSE)</f>
        <v>5.2631658955784557</v>
      </c>
      <c r="P4295" s="1">
        <v>339000</v>
      </c>
      <c r="Q4295" s="3">
        <v>6.7500000000000004E-2</v>
      </c>
      <c r="R4295">
        <v>30</v>
      </c>
      <c r="S4295" s="1">
        <v>1356000</v>
      </c>
      <c r="T4295" s="1">
        <v>8794.99</v>
      </c>
      <c r="U4295" s="1">
        <v>1721.19</v>
      </c>
      <c r="V4295" s="1">
        <v>353.13</v>
      </c>
      <c r="W4295" s="4">
        <v>205</v>
      </c>
      <c r="X4295" s="1">
        <v>11074.3</v>
      </c>
      <c r="Y4295">
        <v>6</v>
      </c>
      <c r="Z4295">
        <v>11</v>
      </c>
      <c r="AA4295" t="str">
        <f>VLOOKUP($B4295,Sheet1!A:E,5,FALSE)</f>
        <v>19th century brownstones, professionally diverse with artist, corporate workers, and students. Pratt Institute</v>
      </c>
    </row>
    <row r="4296" spans="1:27" x14ac:dyDescent="0.2">
      <c r="A4296">
        <v>4521</v>
      </c>
      <c r="B4296" t="s">
        <v>5273</v>
      </c>
      <c r="C4296" t="s">
        <v>87</v>
      </c>
      <c r="D4296" s="1">
        <v>3900000</v>
      </c>
      <c r="E4296">
        <v>4</v>
      </c>
      <c r="F4296">
        <v>4</v>
      </c>
      <c r="G4296" s="2">
        <v>2184</v>
      </c>
      <c r="H4296" t="s">
        <v>5274</v>
      </c>
      <c r="I4296" t="s">
        <v>45</v>
      </c>
      <c r="J4296" s="5">
        <v>11238</v>
      </c>
      <c r="K4296" s="8" t="str">
        <f>VLOOKUP($B4296,Sheet1!A:E,3,FALSE)</f>
        <v>Clinton Hill</v>
      </c>
      <c r="L4296" s="8" t="str">
        <f>VLOOKUP($B4296,Sheet1!A:E,4,FALSE)</f>
        <v>A</v>
      </c>
      <c r="M4296">
        <v>-73.969803299999995</v>
      </c>
      <c r="N4296">
        <v>40.686939500000001</v>
      </c>
      <c r="O4296" s="13">
        <f>VLOOKUP($B4296,Sheet2!A:F,6,FALSE)</f>
        <v>4.3477819516866418</v>
      </c>
      <c r="P4296" s="1">
        <v>780000</v>
      </c>
      <c r="Q4296" s="3">
        <v>6.7500000000000004E-2</v>
      </c>
      <c r="R4296">
        <v>30</v>
      </c>
      <c r="S4296" s="1">
        <v>3120000</v>
      </c>
      <c r="T4296" s="1">
        <v>20236.259999999998</v>
      </c>
      <c r="U4296" s="1">
        <v>3960.26</v>
      </c>
      <c r="V4296" s="1">
        <v>812.5</v>
      </c>
      <c r="W4296" s="4">
        <v>600</v>
      </c>
      <c r="X4296" s="1">
        <v>25609.02</v>
      </c>
      <c r="Y4296">
        <v>8</v>
      </c>
      <c r="Z4296">
        <v>9</v>
      </c>
      <c r="AA4296" t="str">
        <f>VLOOKUP($B4296,Sheet1!A:E,5,FALSE)</f>
        <v>19th century brownstones, professionally diverse with artist, corporate workers, and students. Pratt Institute</v>
      </c>
    </row>
    <row r="4297" spans="1:27" x14ac:dyDescent="0.2">
      <c r="A4297">
        <v>4522</v>
      </c>
      <c r="B4297" t="s">
        <v>5275</v>
      </c>
      <c r="C4297" t="s">
        <v>87</v>
      </c>
      <c r="D4297" s="1">
        <v>669000</v>
      </c>
      <c r="E4297">
        <v>2</v>
      </c>
      <c r="F4297">
        <v>1</v>
      </c>
      <c r="G4297" s="2">
        <v>2675</v>
      </c>
      <c r="H4297" t="s">
        <v>3176</v>
      </c>
      <c r="I4297" t="s">
        <v>36</v>
      </c>
      <c r="J4297" s="5">
        <v>10302</v>
      </c>
      <c r="K4297" s="8" t="str">
        <f>VLOOKUP($B4297,Sheet1!A:E,3,FALSE)</f>
        <v>Port Richmond</v>
      </c>
      <c r="L4297" s="8" t="str">
        <f>VLOOKUP($B4297,Sheet1!A:E,4,FALSE)</f>
        <v>C+</v>
      </c>
      <c r="M4297">
        <v>-74.130120700000006</v>
      </c>
      <c r="N4297">
        <v>40.633031099999997</v>
      </c>
      <c r="O4297" s="13">
        <f>VLOOKUP($B4297,Sheet2!A:F,6,FALSE)</f>
        <v>11.026610417287531</v>
      </c>
      <c r="P4297" s="1">
        <v>133800</v>
      </c>
      <c r="Q4297" s="3">
        <v>6.7500000000000004E-2</v>
      </c>
      <c r="R4297">
        <v>30</v>
      </c>
      <c r="S4297" s="1">
        <v>535200</v>
      </c>
      <c r="T4297" s="1">
        <v>3471.3</v>
      </c>
      <c r="U4297" s="1">
        <v>679.34</v>
      </c>
      <c r="V4297" s="1">
        <v>139.38</v>
      </c>
      <c r="W4297" s="4">
        <v>600</v>
      </c>
      <c r="X4297" s="1">
        <v>4890.01</v>
      </c>
      <c r="Y4297">
        <v>4</v>
      </c>
      <c r="Z4297">
        <v>22</v>
      </c>
      <c r="AA4297" t="str">
        <f>VLOOKUP($B4297,Sheet1!A:E,5,FALSE)</f>
        <v>North Staten Island, Maritime history, blue collar neighborhood.</v>
      </c>
    </row>
    <row r="4298" spans="1:27" x14ac:dyDescent="0.2">
      <c r="A4298">
        <v>4523</v>
      </c>
      <c r="B4298" t="s">
        <v>5276</v>
      </c>
      <c r="C4298" t="s">
        <v>87</v>
      </c>
      <c r="D4298" s="1">
        <v>1900000</v>
      </c>
      <c r="E4298">
        <v>14</v>
      </c>
      <c r="F4298">
        <v>6</v>
      </c>
      <c r="G4298" s="2">
        <v>2184</v>
      </c>
      <c r="H4298" t="s">
        <v>515</v>
      </c>
      <c r="I4298" t="s">
        <v>45</v>
      </c>
      <c r="J4298" s="5">
        <v>11233</v>
      </c>
      <c r="K4298" s="8" t="str">
        <f>VLOOKUP($B4298,Sheet1!A:E,3,FALSE)</f>
        <v>Bedford-Stuyvesant</v>
      </c>
      <c r="L4298" s="8" t="str">
        <f>VLOOKUP($B4298,Sheet1!A:E,4,FALSE)</f>
        <v>C+</v>
      </c>
      <c r="M4298">
        <v>-73.918139699999998</v>
      </c>
      <c r="N4298">
        <v>40.6696983</v>
      </c>
      <c r="O4298" s="13">
        <f>VLOOKUP($B4298,Sheet2!A:F,6,FALSE)</f>
        <v>6.5029207315950117</v>
      </c>
      <c r="P4298" s="1">
        <v>380000</v>
      </c>
      <c r="Q4298" s="3">
        <v>6.7500000000000004E-2</v>
      </c>
      <c r="R4298">
        <v>30</v>
      </c>
      <c r="S4298" s="1">
        <v>1520000</v>
      </c>
      <c r="T4298" s="1">
        <v>9858.69</v>
      </c>
      <c r="U4298" s="1">
        <v>1929.36</v>
      </c>
      <c r="V4298" s="1">
        <v>395.83</v>
      </c>
      <c r="W4298" s="4">
        <v>600</v>
      </c>
      <c r="X4298" s="1">
        <v>12783.88</v>
      </c>
      <c r="Y4298">
        <v>28</v>
      </c>
      <c r="Z4298">
        <v>7</v>
      </c>
      <c r="AA4298" t="str">
        <f>VLOOKUP($B4298,Sheet1!A:E,5,FALSE)</f>
        <v>Bed-Stuy, Do or Die phrase, home of rappers Notorious B.I.G &amp; Jay Z, Options for soul food &amp; carribean foods.</v>
      </c>
    </row>
    <row r="4299" spans="1:27" x14ac:dyDescent="0.2">
      <c r="A4299">
        <v>4524</v>
      </c>
      <c r="B4299" t="s">
        <v>5277</v>
      </c>
      <c r="C4299" t="s">
        <v>52</v>
      </c>
      <c r="D4299" s="1">
        <v>350000</v>
      </c>
      <c r="E4299">
        <v>3</v>
      </c>
      <c r="F4299">
        <v>1</v>
      </c>
      <c r="G4299" s="2">
        <v>2184</v>
      </c>
      <c r="H4299" t="s">
        <v>5274</v>
      </c>
      <c r="I4299" t="s">
        <v>28</v>
      </c>
      <c r="J4299" s="5">
        <v>10022</v>
      </c>
      <c r="K4299" s="8" t="str">
        <f>VLOOKUP($B4299,Sheet1!A:E,3,FALSE)</f>
        <v>Midtown East</v>
      </c>
      <c r="L4299" s="8" t="str">
        <f>VLOOKUP($B4299,Sheet1!A:E,4,FALSE)</f>
        <v>B</v>
      </c>
      <c r="M4299">
        <v>-73.967520699999994</v>
      </c>
      <c r="N4299">
        <v>40.754665600000003</v>
      </c>
      <c r="O4299" s="13">
        <f>VLOOKUP($B4299,Sheet2!A:F,6,FALSE)</f>
        <v>1.022664355179147</v>
      </c>
      <c r="P4299" s="1">
        <v>70000</v>
      </c>
      <c r="Q4299" s="3">
        <v>6.7500000000000004E-2</v>
      </c>
      <c r="R4299">
        <v>30</v>
      </c>
      <c r="S4299" s="1">
        <v>280000</v>
      </c>
      <c r="T4299" s="1">
        <v>1816.07</v>
      </c>
      <c r="U4299" s="1">
        <v>355.41</v>
      </c>
      <c r="V4299" s="1">
        <v>72.92</v>
      </c>
      <c r="W4299" s="4">
        <v>600</v>
      </c>
      <c r="X4299" s="1">
        <v>2844.4</v>
      </c>
      <c r="Y4299">
        <v>6</v>
      </c>
      <c r="Z4299">
        <v>18</v>
      </c>
      <c r="AA4299" t="str">
        <f>VLOOKUP($B4299,Sheet1!A:E,5,FALSE)</f>
        <v>Acess to Museum Mile, world class resturants on 2nd &amp; 3rd ave, close to corporate headquarters</v>
      </c>
    </row>
    <row r="4300" spans="1:27" x14ac:dyDescent="0.2">
      <c r="A4300">
        <v>4525</v>
      </c>
      <c r="B4300" t="s">
        <v>5278</v>
      </c>
      <c r="C4300" t="s">
        <v>52</v>
      </c>
      <c r="D4300" s="1">
        <v>875000</v>
      </c>
      <c r="E4300">
        <v>1</v>
      </c>
      <c r="F4300">
        <v>1</v>
      </c>
      <c r="G4300" s="2">
        <v>2184</v>
      </c>
      <c r="H4300" t="s">
        <v>39</v>
      </c>
      <c r="I4300" t="s">
        <v>28</v>
      </c>
      <c r="J4300" s="5">
        <v>10012</v>
      </c>
      <c r="K4300" s="8" t="str">
        <f>VLOOKUP($B4300,Sheet1!A:E,3,FALSE)</f>
        <v>Soho</v>
      </c>
      <c r="L4300" s="8" t="str">
        <f>VLOOKUP($B4300,Sheet1!A:E,4,FALSE)</f>
        <v>A</v>
      </c>
      <c r="M4300">
        <v>-73.995877500000006</v>
      </c>
      <c r="N4300">
        <v>40.726715499999997</v>
      </c>
      <c r="O4300" s="13">
        <f>VLOOKUP($B4300,Sheet2!A:F,6,FALSE)</f>
        <v>1.6206895527788501</v>
      </c>
      <c r="P4300" s="1">
        <v>175000</v>
      </c>
      <c r="Q4300" s="3">
        <v>6.7500000000000004E-2</v>
      </c>
      <c r="R4300">
        <v>30</v>
      </c>
      <c r="S4300" s="1">
        <v>700000</v>
      </c>
      <c r="T4300" s="1">
        <v>4540.1899999999996</v>
      </c>
      <c r="U4300" s="1">
        <v>888.52</v>
      </c>
      <c r="V4300" s="1">
        <v>182.29</v>
      </c>
      <c r="W4300" s="4">
        <v>600</v>
      </c>
      <c r="X4300" s="1">
        <v>6211</v>
      </c>
      <c r="Y4300">
        <v>2</v>
      </c>
      <c r="Z4300">
        <v>18</v>
      </c>
      <c r="AA4300" t="str">
        <f>VLOOKUP($B4300,Sheet1!A:E,5,FALSE)</f>
        <v>Upscale Boutiques, International Chain stores, artist loft style apartments, one of the most trendy parts of Manhattan. </v>
      </c>
    </row>
    <row r="4301" spans="1:27" x14ac:dyDescent="0.2">
      <c r="A4301">
        <v>4526</v>
      </c>
      <c r="B4301" t="s">
        <v>5279</v>
      </c>
      <c r="C4301" t="s">
        <v>52</v>
      </c>
      <c r="D4301" s="1">
        <v>489000</v>
      </c>
      <c r="E4301">
        <v>3</v>
      </c>
      <c r="F4301">
        <v>1</v>
      </c>
      <c r="G4301" s="2">
        <v>2184</v>
      </c>
      <c r="H4301" t="s">
        <v>4515</v>
      </c>
      <c r="I4301" t="s">
        <v>28</v>
      </c>
      <c r="J4301" s="5">
        <v>10128</v>
      </c>
      <c r="K4301" s="8" t="str">
        <f>VLOOKUP($B4301,Sheet1!A:E,3,FALSE)</f>
        <v>Upper East Side</v>
      </c>
      <c r="L4301" s="8" t="str">
        <f>VLOOKUP($B4301,Sheet1!A:E,4,FALSE)</f>
        <v>A</v>
      </c>
      <c r="M4301">
        <v>-73.954741299999995</v>
      </c>
      <c r="N4301">
        <v>40.787752599999997</v>
      </c>
      <c r="O4301" s="13">
        <f>VLOOKUP($B4301,Sheet2!A:F,6,FALSE)</f>
        <v>3.1320858667770342</v>
      </c>
      <c r="P4301" s="1">
        <v>97800</v>
      </c>
      <c r="Q4301" s="3">
        <v>6.7500000000000004E-2</v>
      </c>
      <c r="R4301">
        <v>30</v>
      </c>
      <c r="S4301" s="1">
        <v>391200</v>
      </c>
      <c r="T4301" s="1">
        <v>2537.3200000000002</v>
      </c>
      <c r="U4301" s="1">
        <v>496.56</v>
      </c>
      <c r="V4301" s="1">
        <v>101.88</v>
      </c>
      <c r="W4301" s="4">
        <v>600</v>
      </c>
      <c r="X4301" s="1">
        <v>3735.75</v>
      </c>
      <c r="Y4301">
        <v>6</v>
      </c>
      <c r="Z4301">
        <v>18</v>
      </c>
      <c r="AA4301" t="str">
        <f>VLOOKUP($B4301,Sheet1!A:E,5,FALSE)</f>
        <v>Posh neighborhood, private schools, expensive supermarkets, iconic museums. </v>
      </c>
    </row>
    <row r="4302" spans="1:27" x14ac:dyDescent="0.2">
      <c r="A4302">
        <v>4527</v>
      </c>
      <c r="B4302" t="s">
        <v>5280</v>
      </c>
      <c r="C4302" t="s">
        <v>26</v>
      </c>
      <c r="D4302" s="1">
        <v>2800000</v>
      </c>
      <c r="E4302">
        <v>3</v>
      </c>
      <c r="F4302">
        <v>2</v>
      </c>
      <c r="G4302" s="2">
        <v>1687</v>
      </c>
      <c r="H4302" t="s">
        <v>123</v>
      </c>
      <c r="I4302" t="s">
        <v>28</v>
      </c>
      <c r="J4302" s="5">
        <v>10027</v>
      </c>
      <c r="K4302" s="8" t="str">
        <f>VLOOKUP($B4302,Sheet1!A:E,3,FALSE)</f>
        <v>Harlem</v>
      </c>
      <c r="L4302" s="8" t="str">
        <f>VLOOKUP($B4302,Sheet1!A:E,4,FALSE)</f>
        <v>C</v>
      </c>
      <c r="M4302">
        <v>-73.959759000000005</v>
      </c>
      <c r="N4302">
        <v>40.811550500000003</v>
      </c>
      <c r="O4302" s="13">
        <f>VLOOKUP($B4302,Sheet2!A:F,6,FALSE)</f>
        <v>4.5333585046310176</v>
      </c>
      <c r="P4302" s="1">
        <v>560000</v>
      </c>
      <c r="Q4302" s="3">
        <v>6.7500000000000004E-2</v>
      </c>
      <c r="R4302">
        <v>30</v>
      </c>
      <c r="S4302" s="1">
        <v>2240000</v>
      </c>
      <c r="T4302" s="1">
        <v>14528.6</v>
      </c>
      <c r="U4302" s="1">
        <v>2843.26</v>
      </c>
      <c r="V4302" s="1">
        <v>583.33000000000004</v>
      </c>
      <c r="W4302" s="4">
        <v>375</v>
      </c>
      <c r="X4302" s="1">
        <v>18330.189999999999</v>
      </c>
      <c r="Y4302">
        <v>6</v>
      </c>
      <c r="Z4302">
        <v>11</v>
      </c>
      <c r="AA4302" t="str">
        <f>VLOOKUP($B4302,Sheet1!A:E,5,FALSE)</f>
        <v>Rich African-American history and cultural landmarks such as Apollo Theather. </v>
      </c>
    </row>
    <row r="4303" spans="1:27" x14ac:dyDescent="0.2">
      <c r="A4303">
        <v>4528</v>
      </c>
      <c r="B4303" t="s">
        <v>5281</v>
      </c>
      <c r="C4303" t="s">
        <v>188</v>
      </c>
      <c r="D4303" s="1">
        <v>949000</v>
      </c>
      <c r="E4303">
        <v>2</v>
      </c>
      <c r="F4303">
        <v>1</v>
      </c>
      <c r="G4303" s="2">
        <v>2184</v>
      </c>
      <c r="H4303" t="s">
        <v>39</v>
      </c>
      <c r="I4303" t="s">
        <v>28</v>
      </c>
      <c r="J4303" s="5">
        <v>10027</v>
      </c>
      <c r="K4303" s="8" t="str">
        <f>VLOOKUP($B4303,Sheet1!A:E,3,FALSE)</f>
        <v>Harlem</v>
      </c>
      <c r="L4303" s="8" t="str">
        <f>VLOOKUP($B4303,Sheet1!A:E,4,FALSE)</f>
        <v>C</v>
      </c>
      <c r="M4303">
        <v>-73.965519</v>
      </c>
      <c r="N4303">
        <v>40.808903399999998</v>
      </c>
      <c r="O4303" s="13">
        <f>VLOOKUP($B4303,Sheet2!A:F,6,FALSE)</f>
        <v>4.2756368822038704</v>
      </c>
      <c r="P4303" s="1">
        <v>189800</v>
      </c>
      <c r="Q4303" s="3">
        <v>6.7500000000000004E-2</v>
      </c>
      <c r="R4303">
        <v>30</v>
      </c>
      <c r="S4303" s="1">
        <v>759200</v>
      </c>
      <c r="T4303" s="1">
        <v>4924.16</v>
      </c>
      <c r="U4303" s="1">
        <v>963.66</v>
      </c>
      <c r="V4303" s="1">
        <v>197.71</v>
      </c>
      <c r="W4303" s="4">
        <v>375</v>
      </c>
      <c r="X4303" s="1">
        <v>6460.53</v>
      </c>
      <c r="Y4303">
        <v>4</v>
      </c>
      <c r="Z4303">
        <v>18</v>
      </c>
      <c r="AA4303" t="str">
        <f>VLOOKUP($B4303,Sheet1!A:E,5,FALSE)</f>
        <v>Rich African-American history and cultural landmarks such as Apollo Theather. </v>
      </c>
    </row>
    <row r="4304" spans="1:27" x14ac:dyDescent="0.2">
      <c r="A4304">
        <v>4529</v>
      </c>
      <c r="B4304" t="s">
        <v>5282</v>
      </c>
      <c r="C4304" t="s">
        <v>174</v>
      </c>
      <c r="D4304" s="1">
        <v>675000</v>
      </c>
      <c r="E4304">
        <v>3</v>
      </c>
      <c r="F4304">
        <v>2.5</v>
      </c>
      <c r="G4304" s="2">
        <v>2184</v>
      </c>
      <c r="H4304" t="s">
        <v>2207</v>
      </c>
      <c r="I4304" t="s">
        <v>45</v>
      </c>
      <c r="J4304" s="5">
        <v>11235</v>
      </c>
      <c r="K4304" s="8" t="str">
        <f>VLOOKUP($B4304,Sheet1!A:E,3,FALSE)</f>
        <v>Brighton Beach</v>
      </c>
      <c r="L4304" s="8" t="str">
        <f>VLOOKUP($B4304,Sheet1!A:E,4,FALSE)</f>
        <v>B</v>
      </c>
      <c r="M4304">
        <v>-73.963661000000002</v>
      </c>
      <c r="N4304">
        <v>40.580328999999999</v>
      </c>
      <c r="O4304" s="13">
        <f>VLOOKUP($B4304,Sheet2!A:F,6,FALSE)</f>
        <v>11.68207507829659</v>
      </c>
      <c r="P4304" s="1">
        <v>135000</v>
      </c>
      <c r="Q4304" s="3">
        <v>6.7500000000000004E-2</v>
      </c>
      <c r="R4304">
        <v>30</v>
      </c>
      <c r="S4304" s="1">
        <v>540000</v>
      </c>
      <c r="T4304" s="1">
        <v>3502.43</v>
      </c>
      <c r="U4304" s="1">
        <v>685.43</v>
      </c>
      <c r="V4304" s="1">
        <v>140.63</v>
      </c>
      <c r="W4304" s="4">
        <v>600</v>
      </c>
      <c r="X4304" s="1">
        <v>4928.4799999999996</v>
      </c>
      <c r="Y4304">
        <v>6</v>
      </c>
      <c r="Z4304">
        <v>12</v>
      </c>
      <c r="AA4304" t="str">
        <f>VLOOKUP($B4304,Sheet1!A:E,5,FALSE)</f>
        <v>Large Russian-speaking community and boardwalk with beach access.</v>
      </c>
    </row>
    <row r="4305" spans="1:27" x14ac:dyDescent="0.2">
      <c r="A4305">
        <v>4530</v>
      </c>
      <c r="B4305" t="s">
        <v>5283</v>
      </c>
      <c r="C4305" t="s">
        <v>26</v>
      </c>
      <c r="D4305" s="1">
        <v>459000</v>
      </c>
      <c r="E4305">
        <v>1</v>
      </c>
      <c r="F4305">
        <v>1</v>
      </c>
      <c r="G4305">
        <v>548</v>
      </c>
      <c r="H4305" t="s">
        <v>119</v>
      </c>
      <c r="I4305" t="s">
        <v>45</v>
      </c>
      <c r="J4305" s="5">
        <v>11235</v>
      </c>
      <c r="K4305" s="8" t="str">
        <f>VLOOKUP($B4305,Sheet1!A:E,3,FALSE)</f>
        <v>Brighton Beach</v>
      </c>
      <c r="L4305" s="8" t="str">
        <f>VLOOKUP($B4305,Sheet1!A:E,4,FALSE)</f>
        <v>B</v>
      </c>
      <c r="M4305">
        <v>-73.962611100000004</v>
      </c>
      <c r="N4305">
        <v>40.578626399999997</v>
      </c>
      <c r="O4305" s="13">
        <f>VLOOKUP($B4305,Sheet2!A:F,6,FALSE)</f>
        <v>11.804473896339299</v>
      </c>
      <c r="P4305" s="1">
        <v>91800</v>
      </c>
      <c r="Q4305" s="3">
        <v>6.7500000000000004E-2</v>
      </c>
      <c r="R4305">
        <v>30</v>
      </c>
      <c r="S4305" s="1">
        <v>367200</v>
      </c>
      <c r="T4305" s="1">
        <v>2381.65</v>
      </c>
      <c r="U4305" s="1">
        <v>466.09</v>
      </c>
      <c r="V4305" s="1">
        <v>95.63</v>
      </c>
      <c r="W4305" s="4">
        <v>1000</v>
      </c>
      <c r="X4305" s="1">
        <v>3943.37</v>
      </c>
      <c r="Y4305">
        <v>2</v>
      </c>
      <c r="Z4305">
        <v>5</v>
      </c>
      <c r="AA4305" t="str">
        <f>VLOOKUP($B4305,Sheet1!A:E,5,FALSE)</f>
        <v>Large Russian-speaking community and boardwalk with beach access.</v>
      </c>
    </row>
    <row r="4306" spans="1:27" x14ac:dyDescent="0.2">
      <c r="A4306">
        <v>4531</v>
      </c>
      <c r="B4306" t="s">
        <v>5284</v>
      </c>
      <c r="C4306" t="s">
        <v>52</v>
      </c>
      <c r="D4306" s="1">
        <v>899000</v>
      </c>
      <c r="E4306">
        <v>2</v>
      </c>
      <c r="F4306">
        <v>1</v>
      </c>
      <c r="G4306" s="2">
        <v>2184</v>
      </c>
      <c r="H4306" t="s">
        <v>47</v>
      </c>
      <c r="I4306" t="s">
        <v>28</v>
      </c>
      <c r="J4306" s="5">
        <v>10016</v>
      </c>
      <c r="K4306" s="8" t="str">
        <f>VLOOKUP($B4306,Sheet1!A:E,3,FALSE)</f>
        <v>Murray Hill</v>
      </c>
      <c r="L4306" s="8" t="str">
        <f>VLOOKUP($B4306,Sheet1!A:E,4,FALSE)</f>
        <v>A</v>
      </c>
      <c r="M4306">
        <v>-73.981371199999998</v>
      </c>
      <c r="N4306">
        <v>40.741223900000001</v>
      </c>
      <c r="O4306" s="13">
        <f>VLOOKUP($B4306,Sheet2!A:F,6,FALSE)</f>
        <v>0.5655516942730866</v>
      </c>
      <c r="P4306" s="1">
        <v>179800</v>
      </c>
      <c r="Q4306" s="3">
        <v>6.7500000000000004E-2</v>
      </c>
      <c r="R4306">
        <v>30</v>
      </c>
      <c r="S4306" s="1">
        <v>719200</v>
      </c>
      <c r="T4306" s="1">
        <v>4664.72</v>
      </c>
      <c r="U4306" s="1">
        <v>912.89</v>
      </c>
      <c r="V4306" s="1">
        <v>187.29</v>
      </c>
      <c r="W4306" s="4">
        <v>160</v>
      </c>
      <c r="X4306" s="1">
        <v>5924.9</v>
      </c>
      <c r="Y4306">
        <v>4</v>
      </c>
      <c r="Z4306">
        <v>18</v>
      </c>
      <c r="AA4306" t="str">
        <f>VLOOKUP($B4306,Sheet1!A:E,5,FALSE)</f>
        <v>Great spot for connecting with new people, Financial &amp; Tech sector workers, fast paced way of life</v>
      </c>
    </row>
    <row r="4307" spans="1:27" x14ac:dyDescent="0.2">
      <c r="A4307">
        <v>4532</v>
      </c>
      <c r="B4307" t="s">
        <v>5285</v>
      </c>
      <c r="C4307" t="s">
        <v>41</v>
      </c>
      <c r="D4307" s="1">
        <v>13650000</v>
      </c>
      <c r="E4307">
        <v>6</v>
      </c>
      <c r="F4307">
        <v>2</v>
      </c>
      <c r="G4307" s="2">
        <v>6800</v>
      </c>
      <c r="H4307" t="s">
        <v>300</v>
      </c>
      <c r="I4307" t="s">
        <v>28</v>
      </c>
      <c r="J4307" s="5">
        <v>10021</v>
      </c>
      <c r="K4307" s="8" t="str">
        <f>VLOOKUP($B4307,Sheet1!A:E,3,FALSE)</f>
        <v>Upper East Side</v>
      </c>
      <c r="L4307" s="8" t="str">
        <f>VLOOKUP($B4307,Sheet1!A:E,4,FALSE)</f>
        <v>A</v>
      </c>
      <c r="M4307">
        <v>-73.960901300000003</v>
      </c>
      <c r="N4307">
        <v>40.770427699999999</v>
      </c>
      <c r="O4307" s="13">
        <f>VLOOKUP($B4307,Sheet2!A:F,6,FALSE)</f>
        <v>1.9697163904442041</v>
      </c>
      <c r="P4307" s="1">
        <v>2730000</v>
      </c>
      <c r="Q4307" s="3">
        <v>6.7500000000000004E-2</v>
      </c>
      <c r="R4307">
        <v>30</v>
      </c>
      <c r="S4307" s="1">
        <v>10920000</v>
      </c>
      <c r="T4307" s="1">
        <v>70826.91</v>
      </c>
      <c r="U4307" s="1">
        <v>13860.89</v>
      </c>
      <c r="V4307" s="1">
        <v>2843.75</v>
      </c>
      <c r="W4307" s="4">
        <v>375</v>
      </c>
      <c r="X4307" s="1">
        <v>87906.55</v>
      </c>
      <c r="Y4307">
        <v>12</v>
      </c>
      <c r="Z4307">
        <v>43</v>
      </c>
      <c r="AA4307" t="str">
        <f>VLOOKUP($B4307,Sheet1!A:E,5,FALSE)</f>
        <v>Posh neighborhood, private schools, expensive supermarkets, iconic museums. </v>
      </c>
    </row>
    <row r="4308" spans="1:27" x14ac:dyDescent="0.2">
      <c r="A4308">
        <v>4533</v>
      </c>
      <c r="B4308" t="s">
        <v>5286</v>
      </c>
      <c r="C4308" t="s">
        <v>52</v>
      </c>
      <c r="D4308" s="1">
        <v>21000000</v>
      </c>
      <c r="E4308">
        <v>5</v>
      </c>
      <c r="F4308">
        <v>2.5</v>
      </c>
      <c r="G4308" s="2">
        <v>2184</v>
      </c>
      <c r="H4308" t="s">
        <v>42</v>
      </c>
      <c r="I4308" t="s">
        <v>28</v>
      </c>
      <c r="J4308" s="5">
        <v>10021</v>
      </c>
      <c r="K4308" s="8" t="str">
        <f>VLOOKUP($B4308,Sheet1!A:E,3,FALSE)</f>
        <v>Upper East Side</v>
      </c>
      <c r="L4308" s="8" t="str">
        <f>VLOOKUP($B4308,Sheet1!A:E,4,FALSE)</f>
        <v>A</v>
      </c>
      <c r="M4308">
        <v>-73.964889299999996</v>
      </c>
      <c r="N4308">
        <v>40.770486900000002</v>
      </c>
      <c r="O4308" s="13">
        <f>VLOOKUP($B4308,Sheet2!A:F,6,FALSE)</f>
        <v>1.8431523799379601</v>
      </c>
      <c r="P4308" s="1">
        <v>4200000</v>
      </c>
      <c r="Q4308" s="3">
        <v>6.7500000000000004E-2</v>
      </c>
      <c r="R4308">
        <v>30</v>
      </c>
      <c r="S4308" s="1">
        <v>16800000</v>
      </c>
      <c r="T4308" s="1">
        <v>108964.48</v>
      </c>
      <c r="U4308" s="1">
        <v>21324.45</v>
      </c>
      <c r="V4308" s="1">
        <v>4375</v>
      </c>
      <c r="W4308" s="4">
        <v>600</v>
      </c>
      <c r="X4308" s="1">
        <v>135263.93</v>
      </c>
      <c r="Y4308">
        <v>10</v>
      </c>
      <c r="Z4308">
        <v>12</v>
      </c>
      <c r="AA4308" t="str">
        <f>VLOOKUP($B4308,Sheet1!A:E,5,FALSE)</f>
        <v>Posh neighborhood, private schools, expensive supermarkets, iconic museums. </v>
      </c>
    </row>
    <row r="4309" spans="1:27" x14ac:dyDescent="0.2">
      <c r="A4309">
        <v>4534</v>
      </c>
      <c r="B4309" t="s">
        <v>5287</v>
      </c>
      <c r="C4309" t="s">
        <v>26</v>
      </c>
      <c r="D4309" s="1">
        <v>15900000</v>
      </c>
      <c r="E4309">
        <v>4</v>
      </c>
      <c r="F4309">
        <v>4</v>
      </c>
      <c r="G4309" s="2">
        <v>3698</v>
      </c>
      <c r="H4309" t="s">
        <v>152</v>
      </c>
      <c r="I4309" t="s">
        <v>28</v>
      </c>
      <c r="J4309" s="5">
        <v>10019</v>
      </c>
      <c r="K4309" s="8" t="str">
        <f>VLOOKUP($B4309,Sheet1!A:E,3,FALSE)</f>
        <v>Chelsea</v>
      </c>
      <c r="L4309" s="8" t="str">
        <f>VLOOKUP($B4309,Sheet1!A:E,4,FALSE)</f>
        <v>A</v>
      </c>
      <c r="M4309">
        <v>-73.974443899999997</v>
      </c>
      <c r="N4309">
        <v>40.764657300000003</v>
      </c>
      <c r="O4309" s="13">
        <f>VLOOKUP($B4309,Sheet2!A:F,6,FALSE)</f>
        <v>1.235666415970061</v>
      </c>
      <c r="P4309" s="1">
        <v>3180000</v>
      </c>
      <c r="Q4309" s="3">
        <v>6.7500000000000004E-2</v>
      </c>
      <c r="R4309">
        <v>30</v>
      </c>
      <c r="S4309" s="1">
        <v>12720000</v>
      </c>
      <c r="T4309" s="1">
        <v>82501.679999999993</v>
      </c>
      <c r="U4309" s="1">
        <v>16145.66</v>
      </c>
      <c r="V4309" s="1">
        <v>3312.5</v>
      </c>
      <c r="W4309" s="4">
        <v>550</v>
      </c>
      <c r="X4309" s="1">
        <v>102509.83</v>
      </c>
      <c r="Y4309">
        <v>8</v>
      </c>
      <c r="Z4309">
        <v>15</v>
      </c>
      <c r="AA4309" t="str">
        <f>VLOOKUP($B4309,Sheet1!A:E,5,FALSE)</f>
        <v>Luxury Highrises, premier neighborhood with upscale resturants and shops; Previously a LGBTQ hub.</v>
      </c>
    </row>
    <row r="4310" spans="1:27" x14ac:dyDescent="0.2">
      <c r="A4310">
        <v>4535</v>
      </c>
      <c r="B4310" t="s">
        <v>5288</v>
      </c>
      <c r="C4310" t="s">
        <v>26</v>
      </c>
      <c r="D4310" s="1">
        <v>4995000</v>
      </c>
      <c r="E4310">
        <v>3</v>
      </c>
      <c r="F4310">
        <v>4</v>
      </c>
      <c r="G4310" s="2">
        <v>1960</v>
      </c>
      <c r="H4310" t="s">
        <v>47</v>
      </c>
      <c r="I4310" t="s">
        <v>28</v>
      </c>
      <c r="J4310" s="5">
        <v>10019</v>
      </c>
      <c r="K4310" s="8" t="str">
        <f>VLOOKUP($B4310,Sheet1!A:E,3,FALSE)</f>
        <v>Chelsea</v>
      </c>
      <c r="L4310" s="8" t="str">
        <f>VLOOKUP($B4310,Sheet1!A:E,4,FALSE)</f>
        <v>A</v>
      </c>
      <c r="M4310">
        <v>-73.976603400000002</v>
      </c>
      <c r="N4310">
        <v>40.765591899999997</v>
      </c>
      <c r="O4310" s="13">
        <f>VLOOKUP($B4310,Sheet2!A:F,6,FALSE)</f>
        <v>1.246698947662201</v>
      </c>
      <c r="P4310" s="1">
        <v>999000</v>
      </c>
      <c r="Q4310" s="3">
        <v>6.7500000000000004E-2</v>
      </c>
      <c r="R4310">
        <v>30</v>
      </c>
      <c r="S4310" s="1">
        <v>3996000</v>
      </c>
      <c r="T4310" s="1">
        <v>25917.98</v>
      </c>
      <c r="U4310" s="1">
        <v>5072.17</v>
      </c>
      <c r="V4310" s="1">
        <v>1040.6300000000001</v>
      </c>
      <c r="W4310" s="4">
        <v>600</v>
      </c>
      <c r="X4310" s="1">
        <v>32630.78</v>
      </c>
      <c r="Y4310">
        <v>6</v>
      </c>
      <c r="Z4310">
        <v>8</v>
      </c>
      <c r="AA4310" t="str">
        <f>VLOOKUP($B4310,Sheet1!A:E,5,FALSE)</f>
        <v>Luxury Highrises, premier neighborhood with upscale resturants and shops; Previously a LGBTQ hub.</v>
      </c>
    </row>
    <row r="4311" spans="1:27" x14ac:dyDescent="0.2">
      <c r="A4311">
        <v>4536</v>
      </c>
      <c r="B4311" t="s">
        <v>5289</v>
      </c>
      <c r="C4311" t="s">
        <v>26</v>
      </c>
      <c r="D4311" s="1">
        <v>2250000</v>
      </c>
      <c r="E4311">
        <v>3</v>
      </c>
      <c r="F4311">
        <v>1</v>
      </c>
      <c r="G4311" s="2">
        <v>1710</v>
      </c>
      <c r="H4311" t="s">
        <v>39</v>
      </c>
      <c r="I4311" t="s">
        <v>28</v>
      </c>
      <c r="J4311" s="5">
        <v>10013</v>
      </c>
      <c r="K4311" s="8" t="str">
        <f>VLOOKUP($B4311,Sheet1!A:E,3,FALSE)</f>
        <v>Tribeca</v>
      </c>
      <c r="L4311" s="8" t="str">
        <f>VLOOKUP($B4311,Sheet1!A:E,4,FALSE)</f>
        <v>A</v>
      </c>
      <c r="M4311">
        <v>-74.008307700000003</v>
      </c>
      <c r="N4311">
        <v>40.722872700000003</v>
      </c>
      <c r="O4311" s="13">
        <f>VLOOKUP($B4311,Sheet2!A:F,6,FALSE)</f>
        <v>2.155709055324476</v>
      </c>
      <c r="P4311" s="1">
        <v>450000</v>
      </c>
      <c r="Q4311" s="3">
        <v>6.7500000000000004E-2</v>
      </c>
      <c r="R4311">
        <v>30</v>
      </c>
      <c r="S4311" s="1">
        <v>1800000</v>
      </c>
      <c r="T4311" s="1">
        <v>11674.77</v>
      </c>
      <c r="U4311" s="1">
        <v>2284.7600000000002</v>
      </c>
      <c r="V4311" s="1">
        <v>468.75</v>
      </c>
      <c r="W4311" s="4">
        <v>600</v>
      </c>
      <c r="X4311" s="1">
        <v>15028.28</v>
      </c>
      <c r="Y4311">
        <v>6</v>
      </c>
      <c r="Z4311">
        <v>14</v>
      </c>
      <c r="AA4311" t="str">
        <f>VLOOKUP($B4311,Sheet1!A:E,5,FALSE)</f>
        <v>Upscale residences, celebrity residents,  Tribeca Film Festival, converted warehouse architecture.</v>
      </c>
    </row>
    <row r="4312" spans="1:27" x14ac:dyDescent="0.2">
      <c r="A4312">
        <v>4537</v>
      </c>
      <c r="B4312" t="s">
        <v>5290</v>
      </c>
      <c r="C4312" t="s">
        <v>26</v>
      </c>
      <c r="D4312" s="1">
        <v>989000</v>
      </c>
      <c r="E4312">
        <v>3</v>
      </c>
      <c r="F4312">
        <v>1</v>
      </c>
      <c r="G4312">
        <v>930</v>
      </c>
      <c r="H4312" t="s">
        <v>2583</v>
      </c>
      <c r="I4312" t="s">
        <v>45</v>
      </c>
      <c r="J4312" s="5">
        <v>11222</v>
      </c>
      <c r="K4312" s="8" t="str">
        <f>VLOOKUP($B4312,Sheet1!A:E,3,FALSE)</f>
        <v>Green Point</v>
      </c>
      <c r="L4312" s="8" t="str">
        <f>VLOOKUP($B4312,Sheet1!A:E,4,FALSE)</f>
        <v>A+</v>
      </c>
      <c r="M4312">
        <v>-73.939398699999998</v>
      </c>
      <c r="N4312">
        <v>40.725996100000003</v>
      </c>
      <c r="O4312" s="13">
        <f>VLOOKUP($B4312,Sheet2!A:F,6,FALSE)</f>
        <v>2.8837775173472142</v>
      </c>
      <c r="P4312" s="1">
        <v>197800</v>
      </c>
      <c r="Q4312" s="3">
        <v>6.7500000000000004E-2</v>
      </c>
      <c r="R4312">
        <v>30</v>
      </c>
      <c r="S4312" s="1">
        <v>791200</v>
      </c>
      <c r="T4312" s="1">
        <v>5131.71</v>
      </c>
      <c r="U4312" s="1">
        <v>1004.28</v>
      </c>
      <c r="V4312" s="1">
        <v>206.04</v>
      </c>
      <c r="W4312" s="4">
        <v>600</v>
      </c>
      <c r="X4312" s="1">
        <v>6942.03</v>
      </c>
      <c r="Y4312">
        <v>6</v>
      </c>
      <c r="Z4312">
        <v>8</v>
      </c>
      <c r="AA4312" t="str">
        <f>VLOOKUP($B4312,Sheet1!A:E,5,FALSE)</f>
        <v>Polish-American community by McCarren Park.</v>
      </c>
    </row>
    <row r="4313" spans="1:27" x14ac:dyDescent="0.2">
      <c r="A4313">
        <v>4538</v>
      </c>
      <c r="B4313" t="s">
        <v>5291</v>
      </c>
      <c r="C4313" t="s">
        <v>52</v>
      </c>
      <c r="D4313" s="1">
        <v>309999</v>
      </c>
      <c r="E4313">
        <v>1</v>
      </c>
      <c r="F4313">
        <v>1</v>
      </c>
      <c r="G4313">
        <v>650</v>
      </c>
      <c r="H4313" t="s">
        <v>81</v>
      </c>
      <c r="I4313" t="s">
        <v>65</v>
      </c>
      <c r="J4313" s="5">
        <v>11377</v>
      </c>
      <c r="K4313" s="8" t="str">
        <f>VLOOKUP($B4313,Sheet1!A:E,3,FALSE)</f>
        <v>Woodside</v>
      </c>
      <c r="L4313" s="8" t="str">
        <f>VLOOKUP($B4313,Sheet1!A:E,4,FALSE)</f>
        <v>B</v>
      </c>
      <c r="M4313">
        <v>-73.906446299999999</v>
      </c>
      <c r="N4313">
        <v>40.758905499999997</v>
      </c>
      <c r="O4313" s="13">
        <f>VLOOKUP($B4313,Sheet2!A:F,6,FALSE)</f>
        <v>4.2024941186801588</v>
      </c>
      <c r="P4313" s="1">
        <v>61999.8</v>
      </c>
      <c r="Q4313" s="3">
        <v>6.7500000000000004E-2</v>
      </c>
      <c r="R4313">
        <v>30</v>
      </c>
      <c r="S4313" s="1">
        <v>247999.2</v>
      </c>
      <c r="T4313" s="1">
        <v>1608.52</v>
      </c>
      <c r="U4313" s="1">
        <v>314.79000000000002</v>
      </c>
      <c r="V4313" s="1">
        <v>64.58</v>
      </c>
      <c r="W4313" s="4">
        <v>375</v>
      </c>
      <c r="X4313" s="1">
        <v>2362.89</v>
      </c>
      <c r="Y4313">
        <v>2</v>
      </c>
      <c r="Z4313">
        <v>5</v>
      </c>
      <c r="AA4313" t="str">
        <f>VLOOKUP($B4313,Sheet1!A:E,5,FALSE)</f>
        <v>Sigificant immigrant communities, international dining options, connected with subway and bus lines.</v>
      </c>
    </row>
    <row r="4314" spans="1:27" x14ac:dyDescent="0.2">
      <c r="A4314">
        <v>4539</v>
      </c>
      <c r="B4314" t="s">
        <v>5292</v>
      </c>
      <c r="C4314" t="s">
        <v>26</v>
      </c>
      <c r="D4314" s="1">
        <v>4880000</v>
      </c>
      <c r="E4314">
        <v>3</v>
      </c>
      <c r="F4314">
        <v>3</v>
      </c>
      <c r="G4314" s="2">
        <v>2130</v>
      </c>
      <c r="H4314" t="s">
        <v>152</v>
      </c>
      <c r="I4314" t="s">
        <v>28</v>
      </c>
      <c r="J4314" s="5">
        <v>10018</v>
      </c>
      <c r="K4314" s="8" t="str">
        <f>VLOOKUP($B4314,Sheet1!A:E,3,FALSE)</f>
        <v>Chelsea</v>
      </c>
      <c r="L4314" s="8" t="str">
        <f>VLOOKUP($B4314,Sheet1!A:E,4,FALSE)</f>
        <v>A</v>
      </c>
      <c r="M4314">
        <v>-73.983810399999996</v>
      </c>
      <c r="N4314">
        <v>40.750098899999998</v>
      </c>
      <c r="O4314" s="13">
        <f>VLOOKUP($B4314,Sheet2!A:F,6,FALSE)</f>
        <v>0.12261093392318451</v>
      </c>
      <c r="P4314" s="1">
        <v>976000</v>
      </c>
      <c r="Q4314" s="3">
        <v>6.7500000000000004E-2</v>
      </c>
      <c r="R4314">
        <v>30</v>
      </c>
      <c r="S4314" s="1">
        <v>3904000</v>
      </c>
      <c r="T4314" s="1">
        <v>25321.27</v>
      </c>
      <c r="U4314" s="1">
        <v>4955.3999999999996</v>
      </c>
      <c r="V4314" s="1">
        <v>1016.67</v>
      </c>
      <c r="W4314" s="4">
        <v>1700</v>
      </c>
      <c r="X4314" s="1">
        <v>32993.33</v>
      </c>
      <c r="Y4314">
        <v>6</v>
      </c>
      <c r="Z4314">
        <v>11</v>
      </c>
      <c r="AA4314" t="str">
        <f>VLOOKUP($B4314,Sheet1!A:E,5,FALSE)</f>
        <v>Luxury Highrises, premier neighborhood with upscale resturants and shops; Previously a LGBTQ hub.</v>
      </c>
    </row>
    <row r="4315" spans="1:27" x14ac:dyDescent="0.2">
      <c r="A4315">
        <v>4540</v>
      </c>
      <c r="B4315" t="s">
        <v>5293</v>
      </c>
      <c r="C4315" t="s">
        <v>26</v>
      </c>
      <c r="D4315" s="1">
        <v>600000</v>
      </c>
      <c r="E4315">
        <v>1</v>
      </c>
      <c r="F4315">
        <v>1</v>
      </c>
      <c r="G4315">
        <v>830</v>
      </c>
      <c r="H4315" t="s">
        <v>113</v>
      </c>
      <c r="I4315" t="s">
        <v>65</v>
      </c>
      <c r="J4315" s="5">
        <v>11355</v>
      </c>
      <c r="K4315" s="8" t="str">
        <f>VLOOKUP($B4315,Sheet1!A:E,3,FALSE)</f>
        <v>Flushing</v>
      </c>
      <c r="L4315" s="8" t="str">
        <f>VLOOKUP($B4315,Sheet1!A:E,4,FALSE)</f>
        <v>B</v>
      </c>
      <c r="M4315">
        <v>-73.831927100000001</v>
      </c>
      <c r="N4315">
        <v>40.755353700000001</v>
      </c>
      <c r="O4315" s="13">
        <f>VLOOKUP($B4315,Sheet2!A:F,6,FALSE)</f>
        <v>8.0675176534819641</v>
      </c>
      <c r="P4315" s="1">
        <v>120000</v>
      </c>
      <c r="Q4315" s="3">
        <v>6.7500000000000004E-2</v>
      </c>
      <c r="R4315">
        <v>30</v>
      </c>
      <c r="S4315" s="1">
        <v>480000</v>
      </c>
      <c r="T4315" s="1">
        <v>3113.27</v>
      </c>
      <c r="U4315" s="1">
        <v>609.27</v>
      </c>
      <c r="V4315" s="1">
        <v>125</v>
      </c>
      <c r="W4315" s="4">
        <v>375</v>
      </c>
      <c r="X4315" s="1">
        <v>4222.54</v>
      </c>
      <c r="Y4315">
        <v>2</v>
      </c>
      <c r="Z4315">
        <v>7</v>
      </c>
      <c r="AA4315" t="str">
        <f>VLOOKUP($B4315,Sheet1!A:E,5,FALSE)</f>
        <v>Bustling Chinese and  Korean community. Large shopping community.</v>
      </c>
    </row>
    <row r="4316" spans="1:27" x14ac:dyDescent="0.2">
      <c r="A4316">
        <v>4541</v>
      </c>
      <c r="B4316" t="s">
        <v>5294</v>
      </c>
      <c r="C4316" t="s">
        <v>26</v>
      </c>
      <c r="D4316" s="1">
        <v>5400000</v>
      </c>
      <c r="E4316">
        <v>3</v>
      </c>
      <c r="F4316">
        <v>4</v>
      </c>
      <c r="G4316" s="2">
        <v>2515</v>
      </c>
      <c r="H4316" t="s">
        <v>69</v>
      </c>
      <c r="I4316" t="s">
        <v>28</v>
      </c>
      <c r="J4316" s="5">
        <v>10022</v>
      </c>
      <c r="K4316" s="8" t="str">
        <f>VLOOKUP($B4316,Sheet1!A:E,3,FALSE)</f>
        <v>Midtown East</v>
      </c>
      <c r="L4316" s="8" t="str">
        <f>VLOOKUP($B4316,Sheet1!A:E,4,FALSE)</f>
        <v>B</v>
      </c>
      <c r="M4316">
        <v>-73.966056300000005</v>
      </c>
      <c r="N4316">
        <v>40.757744500000001</v>
      </c>
      <c r="O4316" s="13">
        <f>VLOOKUP($B4316,Sheet2!A:F,6,FALSE)</f>
        <v>1.188610306177559</v>
      </c>
      <c r="P4316" s="1">
        <v>1080000</v>
      </c>
      <c r="Q4316" s="3">
        <v>6.7500000000000004E-2</v>
      </c>
      <c r="R4316">
        <v>30</v>
      </c>
      <c r="S4316" s="1">
        <v>4320000</v>
      </c>
      <c r="T4316" s="1">
        <v>28019.439999999999</v>
      </c>
      <c r="U4316" s="1">
        <v>5483.43</v>
      </c>
      <c r="V4316" s="1">
        <v>1125</v>
      </c>
      <c r="W4316" s="4">
        <v>600</v>
      </c>
      <c r="X4316" s="1">
        <v>35227.870000000003</v>
      </c>
      <c r="Y4316">
        <v>6</v>
      </c>
      <c r="Z4316">
        <v>10</v>
      </c>
      <c r="AA4316" t="str">
        <f>VLOOKUP($B4316,Sheet1!A:E,5,FALSE)</f>
        <v>Acess to Museum Mile, world class resturants on 2nd &amp; 3rd ave, close to corporate headquarters</v>
      </c>
    </row>
    <row r="4317" spans="1:27" x14ac:dyDescent="0.2">
      <c r="A4317">
        <v>4542</v>
      </c>
      <c r="B4317" t="s">
        <v>5295</v>
      </c>
      <c r="C4317" t="s">
        <v>52</v>
      </c>
      <c r="D4317" s="1">
        <v>265000</v>
      </c>
      <c r="E4317">
        <v>1</v>
      </c>
      <c r="F4317">
        <v>1</v>
      </c>
      <c r="G4317" s="2">
        <v>2184</v>
      </c>
      <c r="H4317" t="s">
        <v>1714</v>
      </c>
      <c r="I4317" t="s">
        <v>54</v>
      </c>
      <c r="J4317" s="5">
        <v>10471</v>
      </c>
      <c r="K4317" s="8" t="str">
        <f>VLOOKUP($B4317,Sheet1!A:E,3,FALSE)</f>
        <v>Riverdale</v>
      </c>
      <c r="L4317" s="8" t="str">
        <f>VLOOKUP($B4317,Sheet1!A:E,4,FALSE)</f>
        <v>A-</v>
      </c>
      <c r="M4317">
        <v>-73.9062512</v>
      </c>
      <c r="N4317">
        <v>40.906922799999997</v>
      </c>
      <c r="O4317" s="13">
        <f>VLOOKUP($B4317,Sheet2!A:F,6,FALSE)</f>
        <v>11.672545219553649</v>
      </c>
      <c r="P4317" s="1">
        <v>53000</v>
      </c>
      <c r="Q4317" s="3">
        <v>6.7500000000000004E-2</v>
      </c>
      <c r="R4317">
        <v>30</v>
      </c>
      <c r="S4317" s="1">
        <v>212000</v>
      </c>
      <c r="T4317" s="1">
        <v>1375.03</v>
      </c>
      <c r="U4317" s="1">
        <v>269.08999999999997</v>
      </c>
      <c r="V4317" s="1">
        <v>55.21</v>
      </c>
      <c r="W4317" s="4">
        <v>375</v>
      </c>
      <c r="X4317" s="1">
        <v>2074.33</v>
      </c>
      <c r="Y4317">
        <v>2</v>
      </c>
      <c r="Z4317">
        <v>18</v>
      </c>
      <c r="AA4317" t="str">
        <f>VLOOKUP($B4317,Sheet1!A:E,5,FALSE)</f>
        <v>Residential neighborhood , affluent enclave within the Bronx., "alternative to the Upper West side", Car Transportation is reccomended.</v>
      </c>
    </row>
    <row r="4318" spans="1:27" x14ac:dyDescent="0.2">
      <c r="A4318">
        <v>4543</v>
      </c>
      <c r="B4318" t="s">
        <v>5296</v>
      </c>
      <c r="C4318" t="s">
        <v>52</v>
      </c>
      <c r="D4318" s="1">
        <v>240000</v>
      </c>
      <c r="E4318">
        <v>1</v>
      </c>
      <c r="F4318">
        <v>1</v>
      </c>
      <c r="G4318">
        <v>750</v>
      </c>
      <c r="H4318" t="s">
        <v>125</v>
      </c>
      <c r="I4318" t="s">
        <v>65</v>
      </c>
      <c r="J4318" s="5">
        <v>11375</v>
      </c>
      <c r="K4318" s="8" t="str">
        <f>VLOOKUP($B4318,Sheet1!A:E,3,FALSE)</f>
        <v>Forest Hills</v>
      </c>
      <c r="L4318" s="8" t="str">
        <f>VLOOKUP($B4318,Sheet1!A:E,4,FALSE)</f>
        <v>A</v>
      </c>
      <c r="M4318">
        <v>-73.852703500000004</v>
      </c>
      <c r="N4318">
        <v>40.731466300000001</v>
      </c>
      <c r="O4318" s="13">
        <f>VLOOKUP($B4318,Sheet2!A:F,6,FALSE)</f>
        <v>7.0680186900549913</v>
      </c>
      <c r="P4318" s="1">
        <v>48000</v>
      </c>
      <c r="Q4318" s="3">
        <v>6.7500000000000004E-2</v>
      </c>
      <c r="R4318">
        <v>30</v>
      </c>
      <c r="S4318" s="1">
        <v>192000</v>
      </c>
      <c r="T4318" s="1">
        <v>1245.31</v>
      </c>
      <c r="U4318" s="1">
        <v>243.71</v>
      </c>
      <c r="V4318" s="1">
        <v>50</v>
      </c>
      <c r="W4318" s="4">
        <v>375</v>
      </c>
      <c r="X4318" s="1">
        <v>1914.02</v>
      </c>
      <c r="Y4318">
        <v>2</v>
      </c>
      <c r="Z4318">
        <v>6</v>
      </c>
      <c r="AA4318" t="str">
        <f>VLOOKUP($B4318,Sheet1!A:E,5,FALSE)</f>
        <v>Forest Hills Stadium - historic concert venue, commuter friendly from Manhattan.</v>
      </c>
    </row>
    <row r="4319" spans="1:27" x14ac:dyDescent="0.2">
      <c r="A4319">
        <v>4544</v>
      </c>
      <c r="B4319" t="s">
        <v>5297</v>
      </c>
      <c r="C4319" t="s">
        <v>41</v>
      </c>
      <c r="D4319" s="1">
        <v>1790000</v>
      </c>
      <c r="E4319">
        <v>4</v>
      </c>
      <c r="F4319">
        <v>5</v>
      </c>
      <c r="G4319" s="2">
        <v>2736</v>
      </c>
      <c r="H4319" t="s">
        <v>39</v>
      </c>
      <c r="I4319" t="s">
        <v>65</v>
      </c>
      <c r="J4319" s="5">
        <v>11101</v>
      </c>
      <c r="K4319" s="8" t="str">
        <f>VLOOKUP($B4319,Sheet1!A:E,3,FALSE)</f>
        <v>Hunters Point</v>
      </c>
      <c r="L4319" s="8" t="str">
        <f>VLOOKUP($B4319,Sheet1!A:E,4,FALSE)</f>
        <v>B+</v>
      </c>
      <c r="M4319">
        <v>-73.942343699999995</v>
      </c>
      <c r="N4319">
        <v>40.756008399999999</v>
      </c>
      <c r="O4319" s="13">
        <f>VLOOKUP($B4319,Sheet2!A:F,6,FALSE)</f>
        <v>2.3146215569093922</v>
      </c>
      <c r="P4319" s="1">
        <v>358000</v>
      </c>
      <c r="Q4319" s="3">
        <v>6.7500000000000004E-2</v>
      </c>
      <c r="R4319">
        <v>30</v>
      </c>
      <c r="S4319" s="1">
        <v>1432000</v>
      </c>
      <c r="T4319" s="1">
        <v>9287.92</v>
      </c>
      <c r="U4319" s="1">
        <v>1817.66</v>
      </c>
      <c r="V4319" s="1">
        <v>372.92</v>
      </c>
      <c r="W4319" s="4">
        <v>600</v>
      </c>
      <c r="X4319" s="1">
        <v>12078.5</v>
      </c>
      <c r="Y4319">
        <v>8</v>
      </c>
      <c r="Z4319">
        <v>10</v>
      </c>
      <c r="AA4319" t="str">
        <f>VLOOKUP($B4319,Sheet1!A:E,5,FALSE)</f>
        <v>Waterfront parks and modern residential developments ; Part of Long Island City area.</v>
      </c>
    </row>
    <row r="4320" spans="1:27" x14ac:dyDescent="0.2">
      <c r="A4320">
        <v>4545</v>
      </c>
      <c r="B4320" t="s">
        <v>5298</v>
      </c>
      <c r="C4320" t="s">
        <v>52</v>
      </c>
      <c r="D4320" s="1">
        <v>225000</v>
      </c>
      <c r="E4320">
        <v>1</v>
      </c>
      <c r="F4320">
        <v>1</v>
      </c>
      <c r="G4320">
        <v>622</v>
      </c>
      <c r="H4320" t="s">
        <v>647</v>
      </c>
      <c r="I4320" t="s">
        <v>45</v>
      </c>
      <c r="J4320" s="5">
        <v>11223</v>
      </c>
      <c r="K4320" s="8" t="str">
        <f>VLOOKUP($B4320,Sheet1!A:E,3,FALSE)</f>
        <v>Bensonhurst</v>
      </c>
      <c r="L4320" s="8" t="str">
        <f>VLOOKUP($B4320,Sheet1!A:E,4,FALSE)</f>
        <v>B+</v>
      </c>
      <c r="M4320">
        <v>-73.971106800000001</v>
      </c>
      <c r="N4320">
        <v>40.602274899999998</v>
      </c>
      <c r="O4320" s="13">
        <f>VLOOKUP($B4320,Sheet2!A:F,6,FALSE)</f>
        <v>10.139619756780609</v>
      </c>
      <c r="P4320" s="1">
        <v>45000</v>
      </c>
      <c r="Q4320" s="3">
        <v>6.7500000000000004E-2</v>
      </c>
      <c r="R4320">
        <v>30</v>
      </c>
      <c r="S4320" s="1">
        <v>180000</v>
      </c>
      <c r="T4320" s="1">
        <v>1167.48</v>
      </c>
      <c r="U4320" s="1">
        <v>228.48</v>
      </c>
      <c r="V4320" s="1">
        <v>46.88</v>
      </c>
      <c r="W4320" s="4">
        <v>600</v>
      </c>
      <c r="X4320" s="1">
        <v>2042.83</v>
      </c>
      <c r="Y4320">
        <v>2</v>
      </c>
      <c r="Z4320">
        <v>5</v>
      </c>
      <c r="AA4320" t="str">
        <f>VLOOKUP($B4320,Sheet1!A:E,5,FALSE)</f>
        <v>Bay Parkway being the primary commercial area with shops &amp; dining, Italian-American heritage, large Bensonhurst Park, and many more niche local markets.</v>
      </c>
    </row>
    <row r="4321" spans="1:27" x14ac:dyDescent="0.2">
      <c r="A4321">
        <v>4546</v>
      </c>
      <c r="B4321" t="s">
        <v>5299</v>
      </c>
      <c r="C4321" t="s">
        <v>87</v>
      </c>
      <c r="D4321" s="1">
        <v>1299000</v>
      </c>
      <c r="E4321">
        <v>6</v>
      </c>
      <c r="F4321">
        <v>2.5</v>
      </c>
      <c r="G4321" s="2">
        <v>3733</v>
      </c>
      <c r="H4321" t="s">
        <v>728</v>
      </c>
      <c r="I4321" t="s">
        <v>36</v>
      </c>
      <c r="J4321" s="5">
        <v>10310</v>
      </c>
      <c r="K4321" s="8" t="str">
        <f>VLOOKUP($B4321,Sheet1!A:E,3,FALSE)</f>
        <v>West Brighton</v>
      </c>
      <c r="L4321" s="8" t="str">
        <f>VLOOKUP($B4321,Sheet1!A:E,4,FALSE)</f>
        <v>B</v>
      </c>
      <c r="M4321">
        <v>-74.123387100000002</v>
      </c>
      <c r="N4321">
        <v>40.629843800000003</v>
      </c>
      <c r="O4321" s="13">
        <f>VLOOKUP($B4321,Sheet2!A:F,6,FALSE)</f>
        <v>10.949909067069539</v>
      </c>
      <c r="P4321" s="1">
        <v>259800</v>
      </c>
      <c r="Q4321" s="3">
        <v>6.7500000000000004E-2</v>
      </c>
      <c r="R4321">
        <v>30</v>
      </c>
      <c r="S4321" s="1">
        <v>1039200</v>
      </c>
      <c r="T4321" s="1">
        <v>6740.23</v>
      </c>
      <c r="U4321" s="1">
        <v>1319.07</v>
      </c>
      <c r="V4321" s="1">
        <v>270.63</v>
      </c>
      <c r="W4321" s="4">
        <v>205</v>
      </c>
      <c r="X4321" s="1">
        <v>8534.93</v>
      </c>
      <c r="Y4321">
        <v>12</v>
      </c>
      <c r="Z4321">
        <v>21</v>
      </c>
      <c r="AA4321" t="str">
        <f>VLOOKUP($B4321,Sheet1!A:E,5,FALSE)</f>
        <v>Small town atmosphere, family owned businesses, Corporal Thompson Park, victorian and colonial homes</v>
      </c>
    </row>
    <row r="4322" spans="1:27" x14ac:dyDescent="0.2">
      <c r="A4322">
        <v>4547</v>
      </c>
      <c r="B4322" t="s">
        <v>5300</v>
      </c>
      <c r="C4322" t="s">
        <v>26</v>
      </c>
      <c r="D4322" s="1">
        <v>1625000</v>
      </c>
      <c r="E4322">
        <v>1</v>
      </c>
      <c r="F4322">
        <v>2</v>
      </c>
      <c r="G4322">
        <v>995</v>
      </c>
      <c r="H4322" t="s">
        <v>123</v>
      </c>
      <c r="I4322" t="s">
        <v>28</v>
      </c>
      <c r="J4322" s="5">
        <v>10024</v>
      </c>
      <c r="K4322" s="8" t="str">
        <f>VLOOKUP($B4322,Sheet1!A:E,3,FALSE)</f>
        <v>Upper West Side</v>
      </c>
      <c r="L4322" s="8" t="str">
        <f>VLOOKUP($B4322,Sheet1!A:E,4,FALSE)</f>
        <v>A</v>
      </c>
      <c r="M4322">
        <v>-73.981602600000002</v>
      </c>
      <c r="N4322">
        <v>40.784203099999999</v>
      </c>
      <c r="O4322" s="13">
        <f>VLOOKUP($B4322,Sheet2!A:F,6,FALSE)</f>
        <v>2.4499755108147792</v>
      </c>
      <c r="P4322" s="1">
        <v>325000</v>
      </c>
      <c r="Q4322" s="3">
        <v>6.7500000000000004E-2</v>
      </c>
      <c r="R4322">
        <v>30</v>
      </c>
      <c r="S4322" s="1">
        <v>1300000</v>
      </c>
      <c r="T4322" s="1">
        <v>8431.7800000000007</v>
      </c>
      <c r="U4322" s="1">
        <v>1650.11</v>
      </c>
      <c r="V4322" s="1">
        <v>338.54</v>
      </c>
      <c r="W4322" s="4">
        <v>1400</v>
      </c>
      <c r="X4322" s="1">
        <v>11820.42</v>
      </c>
      <c r="Y4322">
        <v>2</v>
      </c>
      <c r="Z4322">
        <v>6</v>
      </c>
      <c r="AA4322" t="str">
        <f>VLOOKUP($B4322,Sheet1!A:E,5,FALSE)</f>
        <v>Western edge of Central Park, Lincoln Center, affluent area.</v>
      </c>
    </row>
    <row r="4323" spans="1:27" x14ac:dyDescent="0.2">
      <c r="A4323">
        <v>4548</v>
      </c>
      <c r="B4323" t="s">
        <v>5301</v>
      </c>
      <c r="C4323" t="s">
        <v>52</v>
      </c>
      <c r="D4323" s="1">
        <v>420000</v>
      </c>
      <c r="E4323">
        <v>3</v>
      </c>
      <c r="F4323">
        <v>1</v>
      </c>
      <c r="G4323" s="2">
        <v>2184</v>
      </c>
      <c r="H4323" t="s">
        <v>1045</v>
      </c>
      <c r="I4323" t="s">
        <v>28</v>
      </c>
      <c r="J4323" s="5">
        <v>10016</v>
      </c>
      <c r="K4323" s="8" t="str">
        <f>VLOOKUP($B4323,Sheet1!A:E,3,FALSE)</f>
        <v>Murray Hill</v>
      </c>
      <c r="L4323" s="8" t="str">
        <f>VLOOKUP($B4323,Sheet1!A:E,4,FALSE)</f>
        <v>A</v>
      </c>
      <c r="M4323">
        <v>-73.975803499999998</v>
      </c>
      <c r="N4323">
        <v>40.746660499999997</v>
      </c>
      <c r="O4323" s="13">
        <f>VLOOKUP($B4323,Sheet2!A:F,6,FALSE)</f>
        <v>0.52651343230066805</v>
      </c>
      <c r="P4323" s="1">
        <v>84000</v>
      </c>
      <c r="Q4323" s="3">
        <v>6.7500000000000004E-2</v>
      </c>
      <c r="R4323">
        <v>30</v>
      </c>
      <c r="S4323" s="1">
        <v>336000</v>
      </c>
      <c r="T4323" s="1">
        <v>2179.29</v>
      </c>
      <c r="U4323" s="1">
        <v>426.49</v>
      </c>
      <c r="V4323" s="1">
        <v>87.5</v>
      </c>
      <c r="W4323" s="4">
        <v>600</v>
      </c>
      <c r="X4323" s="1">
        <v>3293.28</v>
      </c>
      <c r="Y4323">
        <v>6</v>
      </c>
      <c r="Z4323">
        <v>18</v>
      </c>
      <c r="AA4323" t="str">
        <f>VLOOKUP($B4323,Sheet1!A:E,5,FALSE)</f>
        <v>Great spot for connecting with new people, Financial &amp; Tech sector workers, fast paced way of life</v>
      </c>
    </row>
    <row r="4324" spans="1:27" x14ac:dyDescent="0.2">
      <c r="A4324">
        <v>4549</v>
      </c>
      <c r="B4324" t="s">
        <v>5302</v>
      </c>
      <c r="C4324" t="s">
        <v>26</v>
      </c>
      <c r="D4324" s="1">
        <v>385000</v>
      </c>
      <c r="E4324">
        <v>2</v>
      </c>
      <c r="F4324">
        <v>1</v>
      </c>
      <c r="G4324">
        <v>910</v>
      </c>
      <c r="H4324" t="s">
        <v>62</v>
      </c>
      <c r="I4324" t="s">
        <v>36</v>
      </c>
      <c r="J4324" s="5">
        <v>10306</v>
      </c>
      <c r="K4324" s="8" t="str">
        <f>VLOOKUP($B4324,Sheet1!A:E,3,FALSE)</f>
        <v>Great Kills</v>
      </c>
      <c r="L4324" s="8" t="str">
        <f>VLOOKUP($B4324,Sheet1!A:E,4,FALSE)</f>
        <v>B</v>
      </c>
      <c r="M4324">
        <v>-74.107720900000004</v>
      </c>
      <c r="N4324">
        <v>40.579549499999999</v>
      </c>
      <c r="O4324" s="13">
        <f>VLOOKUP($B4324,Sheet2!A:F,6,FALSE)</f>
        <v>13.33064372608276</v>
      </c>
      <c r="P4324" s="1">
        <v>77000</v>
      </c>
      <c r="Q4324" s="3">
        <v>6.7500000000000004E-2</v>
      </c>
      <c r="R4324">
        <v>30</v>
      </c>
      <c r="S4324" s="1">
        <v>308000</v>
      </c>
      <c r="T4324" s="1">
        <v>1997.68</v>
      </c>
      <c r="U4324" s="1">
        <v>390.95</v>
      </c>
      <c r="V4324" s="1">
        <v>80.209999999999994</v>
      </c>
      <c r="W4324" s="4">
        <v>550</v>
      </c>
      <c r="X4324" s="1">
        <v>3018.84</v>
      </c>
      <c r="Y4324">
        <v>4</v>
      </c>
      <c r="Z4324">
        <v>8</v>
      </c>
      <c r="AA4324" t="str">
        <f>VLOOKUP($B4324,Sheet1!A:E,5,FALSE)</f>
        <v>Southern Staten Island, Suburban feel, waterfront community, Great Kills Park, named after Duth word of "Great creeks"</v>
      </c>
    </row>
    <row r="4325" spans="1:27" x14ac:dyDescent="0.2">
      <c r="A4325">
        <v>4550</v>
      </c>
      <c r="B4325" t="s">
        <v>5303</v>
      </c>
      <c r="C4325" t="s">
        <v>87</v>
      </c>
      <c r="D4325" s="1">
        <v>2720000</v>
      </c>
      <c r="E4325">
        <v>8</v>
      </c>
      <c r="F4325">
        <v>4</v>
      </c>
      <c r="G4325" s="2">
        <v>2184</v>
      </c>
      <c r="H4325" t="s">
        <v>4766</v>
      </c>
      <c r="I4325" t="s">
        <v>65</v>
      </c>
      <c r="J4325" s="5">
        <v>11385</v>
      </c>
      <c r="K4325" s="8" t="str">
        <f>VLOOKUP($B4325,Sheet1!A:E,3,FALSE)</f>
        <v>Ridgewood</v>
      </c>
      <c r="L4325" s="8" t="str">
        <f>VLOOKUP($B4325,Sheet1!A:E,4,FALSE)</f>
        <v>B+</v>
      </c>
      <c r="M4325">
        <v>-73.903200799999993</v>
      </c>
      <c r="N4325">
        <v>40.699912300000001</v>
      </c>
      <c r="O4325" s="13">
        <f>VLOOKUP($B4325,Sheet2!A:F,6,FALSE)</f>
        <v>5.4791165400321553</v>
      </c>
      <c r="P4325" s="1">
        <v>544000</v>
      </c>
      <c r="Q4325" s="3">
        <v>6.7500000000000004E-2</v>
      </c>
      <c r="R4325">
        <v>30</v>
      </c>
      <c r="S4325" s="1">
        <v>2176000</v>
      </c>
      <c r="T4325" s="1">
        <v>14113.49</v>
      </c>
      <c r="U4325" s="1">
        <v>2762.02</v>
      </c>
      <c r="V4325" s="1">
        <v>566.66999999999996</v>
      </c>
      <c r="W4325" s="4">
        <v>600</v>
      </c>
      <c r="X4325" s="1">
        <v>18042.189999999999</v>
      </c>
      <c r="Y4325">
        <v>16</v>
      </c>
      <c r="Z4325">
        <v>9</v>
      </c>
      <c r="AA4325" t="str">
        <f>VLOOKUP($B4325,Sheet1!A:E,5,FALSE)</f>
        <v>Historic architecture and emerging arts scene.</v>
      </c>
    </row>
    <row r="4326" spans="1:27" x14ac:dyDescent="0.2">
      <c r="A4326">
        <v>4551</v>
      </c>
      <c r="B4326" t="s">
        <v>5304</v>
      </c>
      <c r="C4326" t="s">
        <v>34</v>
      </c>
      <c r="D4326" s="1">
        <v>1396000</v>
      </c>
      <c r="E4326">
        <v>4</v>
      </c>
      <c r="F4326">
        <v>4</v>
      </c>
      <c r="G4326" s="2">
        <v>2444</v>
      </c>
      <c r="H4326" t="s">
        <v>132</v>
      </c>
      <c r="I4326" t="s">
        <v>36</v>
      </c>
      <c r="J4326" s="5">
        <v>10306</v>
      </c>
      <c r="K4326" s="8" t="str">
        <f>VLOOKUP($B4326,Sheet1!A:E,3,FALSE)</f>
        <v>Great Kills</v>
      </c>
      <c r="L4326" s="8" t="str">
        <f>VLOOKUP($B4326,Sheet1!A:E,4,FALSE)</f>
        <v>B</v>
      </c>
      <c r="M4326">
        <v>-74.105115799999993</v>
      </c>
      <c r="N4326">
        <v>40.566452400000003</v>
      </c>
      <c r="O4326" s="13">
        <f>VLOOKUP($B4326,Sheet2!A:F,6,FALSE)</f>
        <v>14.06770386346134</v>
      </c>
      <c r="P4326" s="1">
        <v>279200</v>
      </c>
      <c r="Q4326" s="3">
        <v>6.7500000000000004E-2</v>
      </c>
      <c r="R4326">
        <v>30</v>
      </c>
      <c r="S4326" s="1">
        <v>1116800</v>
      </c>
      <c r="T4326" s="1">
        <v>7243.54</v>
      </c>
      <c r="U4326" s="1">
        <v>1417.57</v>
      </c>
      <c r="V4326" s="1">
        <v>290.83</v>
      </c>
      <c r="W4326" s="4">
        <v>600</v>
      </c>
      <c r="X4326" s="1">
        <v>9551.9500000000007</v>
      </c>
      <c r="Y4326">
        <v>8</v>
      </c>
      <c r="Z4326">
        <v>10</v>
      </c>
      <c r="AA4326" t="str">
        <f>VLOOKUP($B4326,Sheet1!A:E,5,FALSE)</f>
        <v>Southern Staten Island, Suburban feel, waterfront community, Great Kills Park, named after Duth word of "Great creeks"</v>
      </c>
    </row>
    <row r="4327" spans="1:27" x14ac:dyDescent="0.2">
      <c r="A4327">
        <v>4552</v>
      </c>
      <c r="B4327" t="s">
        <v>5305</v>
      </c>
      <c r="C4327" t="s">
        <v>87</v>
      </c>
      <c r="D4327" s="1">
        <v>1195000</v>
      </c>
      <c r="E4327">
        <v>3</v>
      </c>
      <c r="F4327">
        <v>3</v>
      </c>
      <c r="G4327" s="2">
        <v>2400</v>
      </c>
      <c r="H4327" t="s">
        <v>1861</v>
      </c>
      <c r="I4327" t="s">
        <v>45</v>
      </c>
      <c r="J4327" s="5">
        <v>11234</v>
      </c>
      <c r="K4327" s="8" t="str">
        <f>VLOOKUP($B4327,Sheet1!A:E,3,FALSE)</f>
        <v>Marine Park</v>
      </c>
      <c r="L4327" s="8" t="str">
        <f>VLOOKUP($B4327,Sheet1!A:E,4,FALSE)</f>
        <v>A</v>
      </c>
      <c r="M4327">
        <v>-73.924948499999999</v>
      </c>
      <c r="N4327">
        <v>40.633279700000003</v>
      </c>
      <c r="O4327" s="13">
        <f>VLOOKUP($B4327,Sheet2!A:F,6,FALSE)</f>
        <v>8.5818315719581211</v>
      </c>
      <c r="P4327" s="1">
        <v>239000</v>
      </c>
      <c r="Q4327" s="3">
        <v>6.7500000000000004E-2</v>
      </c>
      <c r="R4327">
        <v>30</v>
      </c>
      <c r="S4327" s="1">
        <v>956000</v>
      </c>
      <c r="T4327" s="1">
        <v>6200.6</v>
      </c>
      <c r="U4327" s="1">
        <v>1213.46</v>
      </c>
      <c r="V4327" s="1">
        <v>248.96</v>
      </c>
      <c r="W4327" s="4">
        <v>600</v>
      </c>
      <c r="X4327" s="1">
        <v>8263.02</v>
      </c>
      <c r="Y4327">
        <v>6</v>
      </c>
      <c r="Z4327">
        <v>12</v>
      </c>
      <c r="AA4327" t="str">
        <f>VLOOKUP($B4327,Sheet1!A:E,5,FALSE)</f>
        <v>Marine Park, expansive parkland and recreational facilities.</v>
      </c>
    </row>
    <row r="4328" spans="1:27" x14ac:dyDescent="0.2">
      <c r="A4328">
        <v>4553</v>
      </c>
      <c r="B4328" t="s">
        <v>5306</v>
      </c>
      <c r="C4328" t="s">
        <v>52</v>
      </c>
      <c r="D4328" s="1">
        <v>620000</v>
      </c>
      <c r="E4328">
        <v>3</v>
      </c>
      <c r="F4328">
        <v>1</v>
      </c>
      <c r="G4328" s="2">
        <v>2184</v>
      </c>
      <c r="H4328" t="s">
        <v>5307</v>
      </c>
      <c r="I4328" t="s">
        <v>28</v>
      </c>
      <c r="J4328" s="5">
        <v>10023</v>
      </c>
      <c r="K4328" s="8" t="str">
        <f>VLOOKUP($B4328,Sheet1!A:E,3,FALSE)</f>
        <v>Upper West Side</v>
      </c>
      <c r="L4328" s="8" t="str">
        <f>VLOOKUP($B4328,Sheet1!A:E,4,FALSE)</f>
        <v>A</v>
      </c>
      <c r="M4328">
        <v>-73.978067199999998</v>
      </c>
      <c r="N4328">
        <v>40.774056700000003</v>
      </c>
      <c r="O4328" s="13">
        <f>VLOOKUP($B4328,Sheet2!A:F,6,FALSE)</f>
        <v>1.783919148996636</v>
      </c>
      <c r="P4328" s="1">
        <v>124000</v>
      </c>
      <c r="Q4328" s="3">
        <v>6.7500000000000004E-2</v>
      </c>
      <c r="R4328">
        <v>30</v>
      </c>
      <c r="S4328" s="1">
        <v>496000</v>
      </c>
      <c r="T4328" s="1">
        <v>3217.05</v>
      </c>
      <c r="U4328" s="1">
        <v>629.58000000000004</v>
      </c>
      <c r="V4328" s="1">
        <v>129.16999999999999</v>
      </c>
      <c r="W4328" s="4">
        <v>600</v>
      </c>
      <c r="X4328" s="1">
        <v>4575.79</v>
      </c>
      <c r="Y4328">
        <v>6</v>
      </c>
      <c r="Z4328">
        <v>18</v>
      </c>
      <c r="AA4328" t="str">
        <f>VLOOKUP($B4328,Sheet1!A:E,5,FALSE)</f>
        <v>Western edge of Central Park, Lincoln Center, affluent area.</v>
      </c>
    </row>
    <row r="4329" spans="1:27" x14ac:dyDescent="0.2">
      <c r="A4329">
        <v>4554</v>
      </c>
      <c r="B4329" t="s">
        <v>5308</v>
      </c>
      <c r="C4329" t="s">
        <v>52</v>
      </c>
      <c r="D4329" s="1">
        <v>300000</v>
      </c>
      <c r="E4329">
        <v>3</v>
      </c>
      <c r="F4329">
        <v>1</v>
      </c>
      <c r="G4329" s="2">
        <v>2184</v>
      </c>
      <c r="H4329" t="s">
        <v>81</v>
      </c>
      <c r="I4329" t="s">
        <v>28</v>
      </c>
      <c r="J4329" s="5">
        <v>10075</v>
      </c>
      <c r="K4329" s="8" t="str">
        <f>VLOOKUP($B4329,Sheet1!A:E,3,FALSE)</f>
        <v>Upper East Side</v>
      </c>
      <c r="L4329" s="8" t="str">
        <f>VLOOKUP($B4329,Sheet1!A:E,4,FALSE)</f>
        <v>A</v>
      </c>
      <c r="M4329">
        <v>-73.957528800000006</v>
      </c>
      <c r="N4329">
        <v>40.772886700000001</v>
      </c>
      <c r="O4329" s="13">
        <f>VLOOKUP($B4329,Sheet2!A:F,6,FALSE)</f>
        <v>2.213868104126917</v>
      </c>
      <c r="P4329" s="1">
        <v>60000</v>
      </c>
      <c r="Q4329" s="3">
        <v>6.7500000000000004E-2</v>
      </c>
      <c r="R4329">
        <v>30</v>
      </c>
      <c r="S4329" s="1">
        <v>240000</v>
      </c>
      <c r="T4329" s="1">
        <v>1556.64</v>
      </c>
      <c r="U4329" s="1">
        <v>304.64</v>
      </c>
      <c r="V4329" s="1">
        <v>62.5</v>
      </c>
      <c r="W4329" s="4">
        <v>1000</v>
      </c>
      <c r="X4329" s="1">
        <v>2923.77</v>
      </c>
      <c r="Y4329">
        <v>6</v>
      </c>
      <c r="Z4329">
        <v>18</v>
      </c>
      <c r="AA4329" t="str">
        <f>VLOOKUP($B4329,Sheet1!A:E,5,FALSE)</f>
        <v>Posh neighborhood, private schools, expensive supermarkets, iconic museums. </v>
      </c>
    </row>
    <row r="4330" spans="1:27" x14ac:dyDescent="0.2">
      <c r="A4330">
        <v>4555</v>
      </c>
      <c r="B4330" t="s">
        <v>5309</v>
      </c>
      <c r="C4330" t="s">
        <v>52</v>
      </c>
      <c r="D4330" s="1">
        <v>539000</v>
      </c>
      <c r="E4330">
        <v>1</v>
      </c>
      <c r="F4330">
        <v>1</v>
      </c>
      <c r="G4330" s="2">
        <v>2184</v>
      </c>
      <c r="H4330" t="s">
        <v>69</v>
      </c>
      <c r="I4330" t="s">
        <v>28</v>
      </c>
      <c r="J4330" s="5">
        <v>10022</v>
      </c>
      <c r="K4330" s="8" t="str">
        <f>VLOOKUP($B4330,Sheet1!A:E,3,FALSE)</f>
        <v>Midtown East</v>
      </c>
      <c r="L4330" s="8" t="str">
        <f>VLOOKUP($B4330,Sheet1!A:E,4,FALSE)</f>
        <v>B</v>
      </c>
      <c r="M4330">
        <v>-73.962570499999998</v>
      </c>
      <c r="N4330">
        <v>40.756247100000003</v>
      </c>
      <c r="O4330" s="13">
        <f>VLOOKUP($B4330,Sheet2!A:F,6,FALSE)</f>
        <v>1.3043875106148659</v>
      </c>
      <c r="P4330" s="1">
        <v>107800</v>
      </c>
      <c r="Q4330" s="3">
        <v>6.7500000000000004E-2</v>
      </c>
      <c r="R4330">
        <v>30</v>
      </c>
      <c r="S4330" s="1">
        <v>431200</v>
      </c>
      <c r="T4330" s="1">
        <v>2796.75</v>
      </c>
      <c r="U4330" s="1">
        <v>547.33000000000004</v>
      </c>
      <c r="V4330" s="1">
        <v>112.29</v>
      </c>
      <c r="W4330" s="4">
        <v>600</v>
      </c>
      <c r="X4330" s="1">
        <v>4056.37</v>
      </c>
      <c r="Y4330">
        <v>2</v>
      </c>
      <c r="Z4330">
        <v>18</v>
      </c>
      <c r="AA4330" t="str">
        <f>VLOOKUP($B4330,Sheet1!A:E,5,FALSE)</f>
        <v>Acess to Museum Mile, world class resturants on 2nd &amp; 3rd ave, close to corporate headquarters</v>
      </c>
    </row>
    <row r="4331" spans="1:27" x14ac:dyDescent="0.2">
      <c r="A4331">
        <v>4556</v>
      </c>
      <c r="B4331" t="s">
        <v>5310</v>
      </c>
      <c r="C4331" t="s">
        <v>52</v>
      </c>
      <c r="D4331" s="1">
        <v>599000</v>
      </c>
      <c r="E4331">
        <v>1</v>
      </c>
      <c r="F4331">
        <v>2</v>
      </c>
      <c r="G4331" s="2">
        <v>1025</v>
      </c>
      <c r="H4331" t="s">
        <v>39</v>
      </c>
      <c r="I4331" t="s">
        <v>28</v>
      </c>
      <c r="J4331" s="5">
        <v>10028</v>
      </c>
      <c r="K4331" s="8" t="str">
        <f>VLOOKUP($B4331,Sheet1!A:E,3,FALSE)</f>
        <v>Upper East Side</v>
      </c>
      <c r="L4331" s="8" t="str">
        <f>VLOOKUP($B4331,Sheet1!A:E,4,FALSE)</f>
        <v>A</v>
      </c>
      <c r="M4331">
        <v>-73.946659199999999</v>
      </c>
      <c r="N4331">
        <v>40.775493900000001</v>
      </c>
      <c r="O4331" s="13">
        <f>VLOOKUP($B4331,Sheet2!A:F,6,FALSE)</f>
        <v>2.7433481170232441</v>
      </c>
      <c r="P4331" s="1">
        <v>119800</v>
      </c>
      <c r="Q4331" s="3">
        <v>6.7500000000000004E-2</v>
      </c>
      <c r="R4331">
        <v>30</v>
      </c>
      <c r="S4331" s="1">
        <v>479200</v>
      </c>
      <c r="T4331" s="1">
        <v>3108.08</v>
      </c>
      <c r="U4331" s="1">
        <v>608.25</v>
      </c>
      <c r="V4331" s="1">
        <v>124.79</v>
      </c>
      <c r="W4331" s="4">
        <v>205</v>
      </c>
      <c r="X4331" s="1">
        <v>4046.13</v>
      </c>
      <c r="Y4331">
        <v>2</v>
      </c>
      <c r="Z4331">
        <v>6</v>
      </c>
      <c r="AA4331" t="str">
        <f>VLOOKUP($B4331,Sheet1!A:E,5,FALSE)</f>
        <v>Posh neighborhood, private schools, expensive supermarkets, iconic museums. </v>
      </c>
    </row>
    <row r="4332" spans="1:27" x14ac:dyDescent="0.2">
      <c r="A4332">
        <v>4557</v>
      </c>
      <c r="B4332" t="s">
        <v>5311</v>
      </c>
      <c r="C4332" t="s">
        <v>26</v>
      </c>
      <c r="D4332" s="1">
        <v>5200000</v>
      </c>
      <c r="E4332">
        <v>2</v>
      </c>
      <c r="F4332">
        <v>3</v>
      </c>
      <c r="G4332" s="2">
        <v>1394</v>
      </c>
      <c r="H4332" t="s">
        <v>39</v>
      </c>
      <c r="I4332" t="s">
        <v>28</v>
      </c>
      <c r="J4332" s="5">
        <v>10022</v>
      </c>
      <c r="K4332" s="8" t="str">
        <f>VLOOKUP($B4332,Sheet1!A:E,3,FALSE)</f>
        <v>Midtown East</v>
      </c>
      <c r="L4332" s="8" t="str">
        <f>VLOOKUP($B4332,Sheet1!A:E,4,FALSE)</f>
        <v>B</v>
      </c>
      <c r="M4332">
        <v>-73.974483399999997</v>
      </c>
      <c r="N4332">
        <v>40.761254999999998</v>
      </c>
      <c r="O4332" s="13">
        <f>VLOOKUP($B4332,Sheet2!A:F,6,FALSE)</f>
        <v>1.0326831762659721</v>
      </c>
      <c r="P4332" s="1">
        <v>1040000</v>
      </c>
      <c r="Q4332" s="3">
        <v>6.7500000000000004E-2</v>
      </c>
      <c r="R4332">
        <v>30</v>
      </c>
      <c r="S4332" s="1">
        <v>4160000</v>
      </c>
      <c r="T4332" s="1">
        <v>26981.68</v>
      </c>
      <c r="U4332" s="1">
        <v>5280.34</v>
      </c>
      <c r="V4332" s="1">
        <v>1083.33</v>
      </c>
      <c r="W4332" s="4">
        <v>205</v>
      </c>
      <c r="X4332" s="1">
        <v>33550.35</v>
      </c>
      <c r="Y4332">
        <v>4</v>
      </c>
      <c r="Z4332">
        <v>7</v>
      </c>
      <c r="AA4332" t="str">
        <f>VLOOKUP($B4332,Sheet1!A:E,5,FALSE)</f>
        <v>Acess to Museum Mile, world class resturants on 2nd &amp; 3rd ave, close to corporate headquarters</v>
      </c>
    </row>
    <row r="4333" spans="1:27" x14ac:dyDescent="0.2">
      <c r="A4333">
        <v>4558</v>
      </c>
      <c r="B4333" t="s">
        <v>5312</v>
      </c>
      <c r="C4333" t="s">
        <v>52</v>
      </c>
      <c r="D4333" s="1">
        <v>650000</v>
      </c>
      <c r="E4333">
        <v>1</v>
      </c>
      <c r="F4333">
        <v>1</v>
      </c>
      <c r="G4333" s="2">
        <v>2184</v>
      </c>
      <c r="H4333" t="s">
        <v>39</v>
      </c>
      <c r="I4333" t="s">
        <v>28</v>
      </c>
      <c r="J4333" s="5">
        <v>10033</v>
      </c>
      <c r="K4333" s="8" t="str">
        <f>VLOOKUP($B4333,Sheet1!A:E,3,FALSE)</f>
        <v>Washington Heights</v>
      </c>
      <c r="L4333" s="8" t="str">
        <f>VLOOKUP($B4333,Sheet1!A:E,4,FALSE)</f>
        <v>B</v>
      </c>
      <c r="M4333">
        <v>-73.939813999999998</v>
      </c>
      <c r="N4333">
        <v>40.853288200000001</v>
      </c>
      <c r="O4333" s="13">
        <f>VLOOKUP($B4333,Sheet2!A:F,6,FALSE)</f>
        <v>7.595290243622407</v>
      </c>
      <c r="P4333" s="1">
        <v>130000</v>
      </c>
      <c r="Q4333" s="3">
        <v>6.7500000000000004E-2</v>
      </c>
      <c r="R4333">
        <v>30</v>
      </c>
      <c r="S4333" s="1">
        <v>520000</v>
      </c>
      <c r="T4333" s="1">
        <v>3372.71</v>
      </c>
      <c r="U4333" s="1">
        <v>660.04</v>
      </c>
      <c r="V4333" s="1">
        <v>135.41999999999999</v>
      </c>
      <c r="W4333" s="4">
        <v>375</v>
      </c>
      <c r="X4333" s="1">
        <v>4543.17</v>
      </c>
      <c r="Y4333">
        <v>2</v>
      </c>
      <c r="Z4333">
        <v>18</v>
      </c>
      <c r="AA4333" t="str">
        <f>VLOOKUP($B4333,Sheet1!A:E,5,FALSE)</f>
        <v>Dominican community, Dykman Street, George Washington Bridge, Columbia University</v>
      </c>
    </row>
    <row r="4334" spans="1:27" x14ac:dyDescent="0.2">
      <c r="A4334">
        <v>4559</v>
      </c>
      <c r="B4334" t="s">
        <v>5313</v>
      </c>
      <c r="C4334" t="s">
        <v>52</v>
      </c>
      <c r="D4334" s="1">
        <v>5600000</v>
      </c>
      <c r="E4334">
        <v>5</v>
      </c>
      <c r="F4334">
        <v>4</v>
      </c>
      <c r="G4334" s="2">
        <v>3200</v>
      </c>
      <c r="H4334" t="s">
        <v>69</v>
      </c>
      <c r="I4334" t="s">
        <v>28</v>
      </c>
      <c r="J4334" s="5">
        <v>10028</v>
      </c>
      <c r="K4334" s="8" t="str">
        <f>VLOOKUP($B4334,Sheet1!A:E,3,FALSE)</f>
        <v>Upper East Side</v>
      </c>
      <c r="L4334" s="8" t="str">
        <f>VLOOKUP($B4334,Sheet1!A:E,4,FALSE)</f>
        <v>A</v>
      </c>
      <c r="M4334">
        <v>-73.957978600000004</v>
      </c>
      <c r="N4334">
        <v>40.778126499999999</v>
      </c>
      <c r="O4334" s="13">
        <f>VLOOKUP($B4334,Sheet2!A:F,6,FALSE)</f>
        <v>2.4827871194632061</v>
      </c>
      <c r="P4334" s="1">
        <v>1120000</v>
      </c>
      <c r="Q4334" s="3">
        <v>6.7500000000000004E-2</v>
      </c>
      <c r="R4334">
        <v>30</v>
      </c>
      <c r="S4334" s="1">
        <v>4480000</v>
      </c>
      <c r="T4334" s="1">
        <v>29057.19</v>
      </c>
      <c r="U4334" s="1">
        <v>5686.52</v>
      </c>
      <c r="V4334" s="1">
        <v>1166.67</v>
      </c>
      <c r="W4334" s="4">
        <v>600</v>
      </c>
      <c r="X4334" s="1">
        <v>36510.379999999997</v>
      </c>
      <c r="Y4334">
        <v>10</v>
      </c>
      <c r="Z4334">
        <v>13</v>
      </c>
      <c r="AA4334" t="str">
        <f>VLOOKUP($B4334,Sheet1!A:E,5,FALSE)</f>
        <v>Posh neighborhood, private schools, expensive supermarkets, iconic museums. </v>
      </c>
    </row>
    <row r="4335" spans="1:27" x14ac:dyDescent="0.2">
      <c r="A4335">
        <v>4560</v>
      </c>
      <c r="B4335" t="s">
        <v>5314</v>
      </c>
      <c r="C4335" t="s">
        <v>188</v>
      </c>
      <c r="D4335" s="1">
        <v>700000</v>
      </c>
      <c r="E4335">
        <v>1</v>
      </c>
      <c r="F4335">
        <v>1</v>
      </c>
      <c r="G4335">
        <v>500</v>
      </c>
      <c r="H4335" t="s">
        <v>27</v>
      </c>
      <c r="I4335" t="s">
        <v>28</v>
      </c>
      <c r="J4335" s="5">
        <v>10003</v>
      </c>
      <c r="K4335" s="8" t="str">
        <f>VLOOKUP($B4335,Sheet1!A:E,3,FALSE)</f>
        <v>East Village</v>
      </c>
      <c r="L4335" s="8" t="str">
        <f>VLOOKUP($B4335,Sheet1!A:E,4,FALSE)</f>
        <v>B+</v>
      </c>
      <c r="M4335">
        <v>-73.994644100000002</v>
      </c>
      <c r="N4335">
        <v>40.730433599999998</v>
      </c>
      <c r="O4335" s="13">
        <f>VLOOKUP($B4335,Sheet2!A:F,6,FALSE)</f>
        <v>1.3575930499600479</v>
      </c>
      <c r="P4335" s="1">
        <v>140000</v>
      </c>
      <c r="Q4335" s="3">
        <v>6.7500000000000004E-2</v>
      </c>
      <c r="R4335">
        <v>30</v>
      </c>
      <c r="S4335" s="1">
        <v>560000</v>
      </c>
      <c r="T4335" s="1">
        <v>3632.15</v>
      </c>
      <c r="U4335" s="1">
        <v>710.82</v>
      </c>
      <c r="V4335" s="1">
        <v>145.83000000000001</v>
      </c>
      <c r="W4335" s="4">
        <v>205</v>
      </c>
      <c r="X4335" s="1">
        <v>4693.8</v>
      </c>
      <c r="Y4335">
        <v>2</v>
      </c>
      <c r="Z4335">
        <v>4</v>
      </c>
      <c r="AA4335" t="str">
        <f>VLOOKUP($B4335,Sheet1!A:E,5,FALSE)</f>
        <v>Lower Manhattan. Vibrant culture, "counter-culture history", St. Mark's Place. Tompkins Square Park, numerous bars clubs and music halls.</v>
      </c>
    </row>
    <row r="4336" spans="1:27" x14ac:dyDescent="0.2">
      <c r="A4336">
        <v>4561</v>
      </c>
      <c r="B4336" t="s">
        <v>5315</v>
      </c>
      <c r="C4336" t="s">
        <v>163</v>
      </c>
      <c r="D4336" s="1">
        <v>469000</v>
      </c>
      <c r="E4336">
        <v>3</v>
      </c>
      <c r="F4336">
        <v>2</v>
      </c>
      <c r="G4336" s="2">
        <v>1352</v>
      </c>
      <c r="H4336" t="s">
        <v>5316</v>
      </c>
      <c r="I4336" t="s">
        <v>36</v>
      </c>
      <c r="J4336" s="5">
        <v>10303</v>
      </c>
      <c r="K4336" s="8" t="str">
        <f>VLOOKUP($B4336,Sheet1!A:E,3,FALSE)</f>
        <v>Richmond County</v>
      </c>
      <c r="L4336" s="8" t="str">
        <f>VLOOKUP($B4336,Sheet1!A:E,4,FALSE)</f>
        <v>B</v>
      </c>
      <c r="M4336">
        <v>-74.150082699999999</v>
      </c>
      <c r="N4336">
        <v>40.6241938</v>
      </c>
      <c r="O4336" s="13">
        <f>VLOOKUP($B4336,Sheet2!A:F,6,FALSE)</f>
        <v>12.19617137172199</v>
      </c>
      <c r="P4336" s="1">
        <v>93800</v>
      </c>
      <c r="Q4336" s="3">
        <v>6.7500000000000004E-2</v>
      </c>
      <c r="R4336">
        <v>30</v>
      </c>
      <c r="S4336" s="1">
        <v>375200</v>
      </c>
      <c r="T4336" s="1">
        <v>2433.54</v>
      </c>
      <c r="U4336" s="1">
        <v>476.25</v>
      </c>
      <c r="V4336" s="1">
        <v>97.71</v>
      </c>
      <c r="W4336" s="4">
        <v>1400</v>
      </c>
      <c r="X4336" s="1">
        <v>4407.49</v>
      </c>
      <c r="Y4336">
        <v>6</v>
      </c>
      <c r="Z4336">
        <v>8</v>
      </c>
      <c r="AA4336" t="str">
        <f>VLOOKUP($B4336,Sheet1!A:E,5,FALSE)</f>
        <v>Northern Staten Island</v>
      </c>
    </row>
    <row r="4337" spans="1:27" x14ac:dyDescent="0.2">
      <c r="A4337">
        <v>4562</v>
      </c>
      <c r="B4337" t="s">
        <v>5317</v>
      </c>
      <c r="C4337" t="s">
        <v>52</v>
      </c>
      <c r="D4337" s="1">
        <v>1950000</v>
      </c>
      <c r="E4337">
        <v>2</v>
      </c>
      <c r="F4337">
        <v>2</v>
      </c>
      <c r="G4337" s="2">
        <v>2184</v>
      </c>
      <c r="H4337" t="s">
        <v>3417</v>
      </c>
      <c r="I4337" t="s">
        <v>28</v>
      </c>
      <c r="J4337" s="5">
        <v>10003</v>
      </c>
      <c r="K4337" s="8" t="str">
        <f>VLOOKUP($B4337,Sheet1!A:E,3,FALSE)</f>
        <v>East Village</v>
      </c>
      <c r="L4337" s="8" t="str">
        <f>VLOOKUP($B4337,Sheet1!A:E,4,FALSE)</f>
        <v>B+</v>
      </c>
      <c r="M4337">
        <v>-73.996819700000003</v>
      </c>
      <c r="N4337">
        <v>40.731922599999997</v>
      </c>
      <c r="O4337" s="13">
        <f>VLOOKUP($B4337,Sheet2!A:F,6,FALSE)</f>
        <v>1.3101407145611339</v>
      </c>
      <c r="P4337" s="1">
        <v>390000</v>
      </c>
      <c r="Q4337" s="3">
        <v>6.7500000000000004E-2</v>
      </c>
      <c r="R4337">
        <v>30</v>
      </c>
      <c r="S4337" s="1">
        <v>1560000</v>
      </c>
      <c r="T4337" s="1">
        <v>10118.129999999999</v>
      </c>
      <c r="U4337" s="1">
        <v>1980.13</v>
      </c>
      <c r="V4337" s="1">
        <v>406.25</v>
      </c>
      <c r="W4337" s="4">
        <v>1700</v>
      </c>
      <c r="X4337" s="1">
        <v>14204.51</v>
      </c>
      <c r="Y4337">
        <v>4</v>
      </c>
      <c r="Z4337">
        <v>14</v>
      </c>
      <c r="AA4337" t="str">
        <f>VLOOKUP($B4337,Sheet1!A:E,5,FALSE)</f>
        <v>Lower Manhattan. Vibrant culture, "counter-culture history", St. Mark's Place. Tompkins Square Park, numerous bars clubs and music halls.</v>
      </c>
    </row>
    <row r="4338" spans="1:27" x14ac:dyDescent="0.2">
      <c r="A4338">
        <v>4563</v>
      </c>
      <c r="B4338" t="s">
        <v>5318</v>
      </c>
      <c r="C4338" t="s">
        <v>52</v>
      </c>
      <c r="D4338" s="1">
        <v>729888</v>
      </c>
      <c r="E4338">
        <v>2</v>
      </c>
      <c r="F4338">
        <v>2</v>
      </c>
      <c r="G4338" s="2">
        <v>1600</v>
      </c>
      <c r="H4338" t="s">
        <v>5319</v>
      </c>
      <c r="I4338" t="s">
        <v>65</v>
      </c>
      <c r="J4338" s="5">
        <v>11357</v>
      </c>
      <c r="K4338" s="8" t="str">
        <f>VLOOKUP($B4338,Sheet1!A:E,3,FALSE)</f>
        <v>Malba</v>
      </c>
      <c r="L4338" s="8" t="str">
        <f>VLOOKUP($B4338,Sheet1!A:E,4,FALSE)</f>
        <v>A</v>
      </c>
      <c r="M4338">
        <v>-73.796598000000003</v>
      </c>
      <c r="N4338">
        <v>40.794423100000003</v>
      </c>
      <c r="O4338" s="13">
        <f>VLOOKUP($B4338,Sheet2!A:F,6,FALSE)</f>
        <v>10.39372925449498</v>
      </c>
      <c r="P4338" s="1">
        <v>145977.60000000001</v>
      </c>
      <c r="Q4338" s="3">
        <v>6.7500000000000004E-2</v>
      </c>
      <c r="R4338">
        <v>30</v>
      </c>
      <c r="S4338" s="1">
        <v>583910.40000000002</v>
      </c>
      <c r="T4338" s="1">
        <v>3787.23</v>
      </c>
      <c r="U4338" s="1">
        <v>741.16</v>
      </c>
      <c r="V4338" s="1">
        <v>152.06</v>
      </c>
      <c r="W4338" s="4">
        <v>375</v>
      </c>
      <c r="X4338" s="1">
        <v>5055.46</v>
      </c>
      <c r="Y4338">
        <v>4</v>
      </c>
      <c r="Z4338">
        <v>10</v>
      </c>
      <c r="AA4338" t="str">
        <f>VLOOKUP($B4338,Sheet1!A:E,5,FALSE)</f>
        <v>Luxury Homes, East River waterfront views, suburban environment.</v>
      </c>
    </row>
    <row r="4339" spans="1:27" x14ac:dyDescent="0.2">
      <c r="A4339">
        <v>4564</v>
      </c>
      <c r="B4339" t="s">
        <v>5320</v>
      </c>
      <c r="C4339" t="s">
        <v>87</v>
      </c>
      <c r="D4339" s="1">
        <v>2225000</v>
      </c>
      <c r="E4339">
        <v>7</v>
      </c>
      <c r="F4339">
        <v>5</v>
      </c>
      <c r="G4339" s="2">
        <v>2184</v>
      </c>
      <c r="H4339" t="s">
        <v>5321</v>
      </c>
      <c r="I4339" t="s">
        <v>45</v>
      </c>
      <c r="J4339" s="5">
        <v>11237</v>
      </c>
      <c r="K4339" s="8" t="str">
        <f>VLOOKUP($B4339,Sheet1!A:E,3,FALSE)</f>
        <v>Ridgewood</v>
      </c>
      <c r="L4339" s="8" t="str">
        <f>VLOOKUP($B4339,Sheet1!A:E,4,FALSE)</f>
        <v>B+</v>
      </c>
      <c r="M4339">
        <v>-73.922778399999999</v>
      </c>
      <c r="N4339">
        <v>40.699256499999997</v>
      </c>
      <c r="O4339" s="13">
        <f>VLOOKUP($B4339,Sheet2!A:F,6,FALSE)</f>
        <v>4.7446739242115079</v>
      </c>
      <c r="P4339" s="1">
        <v>445000</v>
      </c>
      <c r="Q4339" s="3">
        <v>6.7500000000000004E-2</v>
      </c>
      <c r="R4339">
        <v>30</v>
      </c>
      <c r="S4339" s="1">
        <v>1780000</v>
      </c>
      <c r="T4339" s="1">
        <v>11545.05</v>
      </c>
      <c r="U4339" s="1">
        <v>2259.38</v>
      </c>
      <c r="V4339" s="1">
        <v>463.54</v>
      </c>
      <c r="W4339" s="4">
        <v>600</v>
      </c>
      <c r="X4339" s="1">
        <v>14867.96</v>
      </c>
      <c r="Y4339">
        <v>14</v>
      </c>
      <c r="Z4339">
        <v>8</v>
      </c>
      <c r="AA4339" t="str">
        <f>VLOOKUP($B4339,Sheet1!A:E,5,FALSE)</f>
        <v>Historic architecture and emerging arts scene.</v>
      </c>
    </row>
    <row r="4340" spans="1:27" x14ac:dyDescent="0.2">
      <c r="A4340">
        <v>4565</v>
      </c>
      <c r="B4340" t="s">
        <v>5322</v>
      </c>
      <c r="C4340" t="s">
        <v>87</v>
      </c>
      <c r="D4340" s="1">
        <v>890000</v>
      </c>
      <c r="E4340">
        <v>6</v>
      </c>
      <c r="F4340">
        <v>5</v>
      </c>
      <c r="G4340" s="2">
        <v>2184</v>
      </c>
      <c r="H4340" t="s">
        <v>62</v>
      </c>
      <c r="I4340" t="s">
        <v>54</v>
      </c>
      <c r="J4340" s="5">
        <v>10468</v>
      </c>
      <c r="K4340" s="8" t="str">
        <f>VLOOKUP($B4340,Sheet1!A:E,3,FALSE)</f>
        <v>Fordham Heights</v>
      </c>
      <c r="L4340" s="8" t="str">
        <f>VLOOKUP($B4340,Sheet1!A:E,4,FALSE)</f>
        <v>C-</v>
      </c>
      <c r="M4340">
        <v>-73.901414099999997</v>
      </c>
      <c r="N4340">
        <v>40.861001600000002</v>
      </c>
      <c r="O4340" s="13">
        <f>VLOOKUP($B4340,Sheet2!A:F,6,FALSE)</f>
        <v>8.9067279402597226</v>
      </c>
      <c r="P4340" s="1">
        <v>178000</v>
      </c>
      <c r="Q4340" s="3">
        <v>6.7500000000000004E-2</v>
      </c>
      <c r="R4340">
        <v>30</v>
      </c>
      <c r="S4340" s="1">
        <v>712000</v>
      </c>
      <c r="T4340" s="1">
        <v>4618.0200000000004</v>
      </c>
      <c r="U4340" s="1">
        <v>903.75</v>
      </c>
      <c r="V4340" s="1">
        <v>185.42</v>
      </c>
      <c r="W4340" s="4">
        <v>205</v>
      </c>
      <c r="X4340" s="1">
        <v>5912.19</v>
      </c>
      <c r="Y4340">
        <v>12</v>
      </c>
      <c r="Z4340">
        <v>8</v>
      </c>
      <c r="AA4340" t="str">
        <f>VLOOKUP($B4340,Sheet1!A:E,5,FALSE)</f>
        <v>Residential character and proximity to Fordham University.</v>
      </c>
    </row>
    <row r="4341" spans="1:27" x14ac:dyDescent="0.2">
      <c r="A4341">
        <v>4566</v>
      </c>
      <c r="B4341" t="s">
        <v>5323</v>
      </c>
      <c r="C4341" t="s">
        <v>34</v>
      </c>
      <c r="D4341" s="1">
        <v>949000</v>
      </c>
      <c r="E4341">
        <v>4</v>
      </c>
      <c r="F4341">
        <v>2</v>
      </c>
      <c r="G4341" s="2">
        <v>2172</v>
      </c>
      <c r="H4341" t="s">
        <v>1041</v>
      </c>
      <c r="I4341" t="s">
        <v>45</v>
      </c>
      <c r="J4341" s="5">
        <v>11234</v>
      </c>
      <c r="K4341" s="8" t="str">
        <f>VLOOKUP($B4341,Sheet1!A:E,3,FALSE)</f>
        <v>Marine Park</v>
      </c>
      <c r="L4341" s="8" t="str">
        <f>VLOOKUP($B4341,Sheet1!A:E,4,FALSE)</f>
        <v>A</v>
      </c>
      <c r="M4341">
        <v>-73.901547300000004</v>
      </c>
      <c r="N4341">
        <v>40.614243899999998</v>
      </c>
      <c r="O4341" s="13">
        <f>VLOOKUP($B4341,Sheet2!A:F,6,FALSE)</f>
        <v>10.278190303199899</v>
      </c>
      <c r="P4341" s="1">
        <v>189800</v>
      </c>
      <c r="Q4341" s="3">
        <v>6.7500000000000004E-2</v>
      </c>
      <c r="R4341">
        <v>30</v>
      </c>
      <c r="S4341" s="1">
        <v>759200</v>
      </c>
      <c r="T4341" s="1">
        <v>4924.16</v>
      </c>
      <c r="U4341" s="1">
        <v>963.66</v>
      </c>
      <c r="V4341" s="1">
        <v>197.71</v>
      </c>
      <c r="W4341" s="4">
        <v>550</v>
      </c>
      <c r="X4341" s="1">
        <v>6635.53</v>
      </c>
      <c r="Y4341">
        <v>8</v>
      </c>
      <c r="Z4341">
        <v>14</v>
      </c>
      <c r="AA4341" t="str">
        <f>VLOOKUP($B4341,Sheet1!A:E,5,FALSE)</f>
        <v>Marine Park, expansive parkland and recreational facilities.</v>
      </c>
    </row>
    <row r="4342" spans="1:27" x14ac:dyDescent="0.2">
      <c r="A4342">
        <v>4567</v>
      </c>
      <c r="B4342" t="s">
        <v>5324</v>
      </c>
      <c r="C4342" t="s">
        <v>34</v>
      </c>
      <c r="D4342" s="1">
        <v>650000</v>
      </c>
      <c r="E4342">
        <v>3</v>
      </c>
      <c r="F4342">
        <v>2</v>
      </c>
      <c r="G4342" s="2">
        <v>1500</v>
      </c>
      <c r="H4342" t="s">
        <v>62</v>
      </c>
      <c r="I4342" t="s">
        <v>36</v>
      </c>
      <c r="J4342" s="5">
        <v>10306</v>
      </c>
      <c r="K4342" s="8" t="str">
        <f>VLOOKUP($B4342,Sheet1!A:E,3,FALSE)</f>
        <v>Great Kills</v>
      </c>
      <c r="L4342" s="8" t="str">
        <f>VLOOKUP($B4342,Sheet1!A:E,4,FALSE)</f>
        <v>B</v>
      </c>
      <c r="M4342">
        <v>-74.127465200000003</v>
      </c>
      <c r="N4342">
        <v>40.565916299999998</v>
      </c>
      <c r="O4342" s="13">
        <f>VLOOKUP($B4342,Sheet2!A:F,6,FALSE)</f>
        <v>14.66236950226414</v>
      </c>
      <c r="P4342" s="1">
        <v>130000</v>
      </c>
      <c r="Q4342" s="3">
        <v>6.7500000000000004E-2</v>
      </c>
      <c r="R4342">
        <v>30</v>
      </c>
      <c r="S4342" s="1">
        <v>520000</v>
      </c>
      <c r="T4342" s="1">
        <v>3372.71</v>
      </c>
      <c r="U4342" s="1">
        <v>660.04</v>
      </c>
      <c r="V4342" s="1">
        <v>135.41999999999999</v>
      </c>
      <c r="W4342" s="4">
        <v>600</v>
      </c>
      <c r="X4342" s="1">
        <v>4768.17</v>
      </c>
      <c r="Y4342">
        <v>6</v>
      </c>
      <c r="Z4342">
        <v>9</v>
      </c>
      <c r="AA4342" t="str">
        <f>VLOOKUP($B4342,Sheet1!A:E,5,FALSE)</f>
        <v>Southern Staten Island, Suburban feel, waterfront community, Great Kills Park, named after Duth word of "Great creeks"</v>
      </c>
    </row>
    <row r="4343" spans="1:27" x14ac:dyDescent="0.2">
      <c r="A4343">
        <v>4568</v>
      </c>
      <c r="B4343" t="s">
        <v>5325</v>
      </c>
      <c r="C4343" t="s">
        <v>41</v>
      </c>
      <c r="D4343" s="1">
        <v>16500000</v>
      </c>
      <c r="E4343">
        <v>5</v>
      </c>
      <c r="F4343">
        <v>6</v>
      </c>
      <c r="G4343" s="2">
        <v>5129</v>
      </c>
      <c r="H4343" t="s">
        <v>69</v>
      </c>
      <c r="I4343" t="s">
        <v>28</v>
      </c>
      <c r="J4343" s="5">
        <v>10065</v>
      </c>
      <c r="K4343" s="8" t="str">
        <f>VLOOKUP($B4343,Sheet1!A:E,3,FALSE)</f>
        <v>Upper East Side</v>
      </c>
      <c r="L4343" s="8" t="str">
        <f>VLOOKUP($B4343,Sheet1!A:E,4,FALSE)</f>
        <v>A</v>
      </c>
      <c r="M4343">
        <v>-73.967389900000001</v>
      </c>
      <c r="N4343">
        <v>40.764140400000002</v>
      </c>
      <c r="O4343" s="13">
        <f>VLOOKUP($B4343,Sheet2!A:F,6,FALSE)</f>
        <v>1.4190903108295649</v>
      </c>
      <c r="P4343" s="1">
        <v>3300000</v>
      </c>
      <c r="Q4343" s="3">
        <v>6.7500000000000004E-2</v>
      </c>
      <c r="R4343">
        <v>30</v>
      </c>
      <c r="S4343" s="1">
        <v>13200000</v>
      </c>
      <c r="T4343" s="1">
        <v>85614.95</v>
      </c>
      <c r="U4343" s="1">
        <v>16754.93</v>
      </c>
      <c r="V4343" s="1">
        <v>3437.5</v>
      </c>
      <c r="W4343" s="4">
        <v>600</v>
      </c>
      <c r="X4343" s="1">
        <v>106407.37</v>
      </c>
      <c r="Y4343">
        <v>10</v>
      </c>
      <c r="Z4343">
        <v>16</v>
      </c>
      <c r="AA4343" t="str">
        <f>VLOOKUP($B4343,Sheet1!A:E,5,FALSE)</f>
        <v>Posh neighborhood, private schools, expensive supermarkets, iconic museums. </v>
      </c>
    </row>
    <row r="4344" spans="1:27" x14ac:dyDescent="0.2">
      <c r="A4344">
        <v>4569</v>
      </c>
      <c r="B4344" t="s">
        <v>5326</v>
      </c>
      <c r="C4344" t="s">
        <v>34</v>
      </c>
      <c r="D4344" s="1">
        <v>579999</v>
      </c>
      <c r="E4344">
        <v>3</v>
      </c>
      <c r="F4344">
        <v>2</v>
      </c>
      <c r="G4344" s="2">
        <v>1152</v>
      </c>
      <c r="H4344" t="s">
        <v>62</v>
      </c>
      <c r="I4344" t="s">
        <v>36</v>
      </c>
      <c r="J4344" s="5">
        <v>10304</v>
      </c>
      <c r="K4344" s="8" t="str">
        <f>VLOOKUP($B4344,Sheet1!A:E,3,FALSE)</f>
        <v>Stapleton</v>
      </c>
      <c r="L4344" s="8" t="str">
        <f>VLOOKUP($B4344,Sheet1!A:E,4,FALSE)</f>
        <v>B</v>
      </c>
      <c r="M4344">
        <v>-74.073006000000007</v>
      </c>
      <c r="N4344">
        <v>40.621983399999998</v>
      </c>
      <c r="O4344" s="13">
        <f>VLOOKUP($B4344,Sheet2!A:F,6,FALSE)</f>
        <v>9.8871237639228351</v>
      </c>
      <c r="P4344" s="1">
        <v>115999.8</v>
      </c>
      <c r="Q4344" s="3">
        <v>6.7500000000000004E-2</v>
      </c>
      <c r="R4344">
        <v>30</v>
      </c>
      <c r="S4344" s="1">
        <v>463999.2</v>
      </c>
      <c r="T4344" s="1">
        <v>3009.49</v>
      </c>
      <c r="U4344" s="1">
        <v>588.96</v>
      </c>
      <c r="V4344" s="1">
        <v>120.83</v>
      </c>
      <c r="W4344" s="4">
        <v>375</v>
      </c>
      <c r="X4344" s="1">
        <v>4094.28</v>
      </c>
      <c r="Y4344">
        <v>6</v>
      </c>
      <c r="Z4344">
        <v>7</v>
      </c>
      <c r="AA4344" t="str">
        <f>VLOOKUP($B4344,Sheet1!A:E,5,FALSE)</f>
        <v>Historic Waterfront, Vibrant Art Scene, Staten Island Urby.</v>
      </c>
    </row>
    <row r="4345" spans="1:27" x14ac:dyDescent="0.2">
      <c r="A4345">
        <v>4570</v>
      </c>
      <c r="B4345" t="s">
        <v>5327</v>
      </c>
      <c r="C4345" t="s">
        <v>174</v>
      </c>
      <c r="D4345" s="1">
        <v>1499000</v>
      </c>
      <c r="E4345">
        <v>3</v>
      </c>
      <c r="F4345">
        <v>2.5</v>
      </c>
      <c r="G4345" s="2">
        <v>2184</v>
      </c>
      <c r="H4345" t="s">
        <v>1041</v>
      </c>
      <c r="I4345" t="s">
        <v>45</v>
      </c>
      <c r="J4345" s="5">
        <v>11234</v>
      </c>
      <c r="K4345" s="8" t="str">
        <f>VLOOKUP($B4345,Sheet1!A:E,3,FALSE)</f>
        <v>Marine Park</v>
      </c>
      <c r="L4345" s="8" t="str">
        <f>VLOOKUP($B4345,Sheet1!A:E,4,FALSE)</f>
        <v>A</v>
      </c>
      <c r="M4345">
        <v>-73.907897300000002</v>
      </c>
      <c r="N4345">
        <v>40.607423099999998</v>
      </c>
      <c r="O4345" s="13">
        <f>VLOOKUP($B4345,Sheet2!A:F,6,FALSE)</f>
        <v>10.57244889368166</v>
      </c>
      <c r="P4345" s="1">
        <v>299800</v>
      </c>
      <c r="Q4345" s="3">
        <v>6.7500000000000004E-2</v>
      </c>
      <c r="R4345">
        <v>30</v>
      </c>
      <c r="S4345" s="1">
        <v>1199200</v>
      </c>
      <c r="T4345" s="1">
        <v>7777.99</v>
      </c>
      <c r="U4345" s="1">
        <v>1522.16</v>
      </c>
      <c r="V4345" s="1">
        <v>312.29000000000002</v>
      </c>
      <c r="W4345" s="4">
        <v>550</v>
      </c>
      <c r="X4345" s="1">
        <v>10162.44</v>
      </c>
      <c r="Y4345">
        <v>6</v>
      </c>
      <c r="Z4345">
        <v>12</v>
      </c>
      <c r="AA4345" t="str">
        <f>VLOOKUP($B4345,Sheet1!A:E,5,FALSE)</f>
        <v>Marine Park, expansive parkland and recreational facilities.</v>
      </c>
    </row>
    <row r="4346" spans="1:27" x14ac:dyDescent="0.2">
      <c r="A4346">
        <v>4571</v>
      </c>
      <c r="B4346" t="s">
        <v>5328</v>
      </c>
      <c r="C4346" t="s">
        <v>52</v>
      </c>
      <c r="D4346" s="1">
        <v>535000</v>
      </c>
      <c r="E4346">
        <v>3</v>
      </c>
      <c r="F4346">
        <v>2</v>
      </c>
      <c r="G4346" s="2">
        <v>1350</v>
      </c>
      <c r="H4346" t="s">
        <v>125</v>
      </c>
      <c r="I4346" t="s">
        <v>65</v>
      </c>
      <c r="J4346" s="5">
        <v>11354</v>
      </c>
      <c r="K4346" s="8" t="str">
        <f>VLOOKUP($B4346,Sheet1!A:E,3,FALSE)</f>
        <v>Flushing</v>
      </c>
      <c r="L4346" s="8" t="str">
        <f>VLOOKUP($B4346,Sheet1!A:E,4,FALSE)</f>
        <v>B</v>
      </c>
      <c r="M4346">
        <v>-73.825876600000001</v>
      </c>
      <c r="N4346">
        <v>40.760794199999999</v>
      </c>
      <c r="O4346" s="13">
        <f>VLOOKUP($B4346,Sheet2!A:F,6,FALSE)</f>
        <v>8.4127224450228706</v>
      </c>
      <c r="P4346" s="1">
        <v>107000</v>
      </c>
      <c r="Q4346" s="3">
        <v>6.7500000000000004E-2</v>
      </c>
      <c r="R4346">
        <v>30</v>
      </c>
      <c r="S4346" s="1">
        <v>428000</v>
      </c>
      <c r="T4346" s="1">
        <v>2776</v>
      </c>
      <c r="U4346" s="1">
        <v>543.27</v>
      </c>
      <c r="V4346" s="1">
        <v>111.46</v>
      </c>
      <c r="W4346" s="4">
        <v>375</v>
      </c>
      <c r="X4346" s="1">
        <v>3805.72</v>
      </c>
      <c r="Y4346">
        <v>6</v>
      </c>
      <c r="Z4346">
        <v>8</v>
      </c>
      <c r="AA4346" t="str">
        <f>VLOOKUP($B4346,Sheet1!A:E,5,FALSE)</f>
        <v>Bustling Chinese and  Korean community. Large shopping community.</v>
      </c>
    </row>
    <row r="4347" spans="1:27" x14ac:dyDescent="0.2">
      <c r="A4347">
        <v>4572</v>
      </c>
      <c r="B4347" t="s">
        <v>5329</v>
      </c>
      <c r="C4347" t="s">
        <v>52</v>
      </c>
      <c r="D4347" s="1">
        <v>1250000</v>
      </c>
      <c r="E4347">
        <v>2</v>
      </c>
      <c r="F4347">
        <v>2</v>
      </c>
      <c r="G4347" s="2">
        <v>1500</v>
      </c>
      <c r="H4347" t="s">
        <v>152</v>
      </c>
      <c r="I4347" t="s">
        <v>28</v>
      </c>
      <c r="J4347" s="5">
        <v>10065</v>
      </c>
      <c r="K4347" s="8" t="str">
        <f>VLOOKUP($B4347,Sheet1!A:E,3,FALSE)</f>
        <v>Upper East Side</v>
      </c>
      <c r="L4347" s="8" t="str">
        <f>VLOOKUP($B4347,Sheet1!A:E,4,FALSE)</f>
        <v>A</v>
      </c>
      <c r="M4347">
        <v>-73.966703100000004</v>
      </c>
      <c r="N4347">
        <v>40.765169399999998</v>
      </c>
      <c r="O4347" s="13">
        <f>VLOOKUP($B4347,Sheet2!A:F,6,FALSE)</f>
        <v>1.4961727353458929</v>
      </c>
      <c r="P4347" s="1">
        <v>250000</v>
      </c>
      <c r="Q4347" s="3">
        <v>6.7500000000000004E-2</v>
      </c>
      <c r="R4347">
        <v>30</v>
      </c>
      <c r="S4347" s="1">
        <v>1000000</v>
      </c>
      <c r="T4347" s="1">
        <v>6485.98</v>
      </c>
      <c r="U4347" s="1">
        <v>1269.31</v>
      </c>
      <c r="V4347" s="1">
        <v>260.42</v>
      </c>
      <c r="W4347" s="4">
        <v>600</v>
      </c>
      <c r="X4347" s="1">
        <v>8615.7099999999991</v>
      </c>
      <c r="Y4347">
        <v>4</v>
      </c>
      <c r="Z4347">
        <v>9</v>
      </c>
      <c r="AA4347" t="str">
        <f>VLOOKUP($B4347,Sheet1!A:E,5,FALSE)</f>
        <v>Posh neighborhood, private schools, expensive supermarkets, iconic museums. </v>
      </c>
    </row>
    <row r="4348" spans="1:27" x14ac:dyDescent="0.2">
      <c r="A4348">
        <v>4573</v>
      </c>
      <c r="B4348" t="s">
        <v>5330</v>
      </c>
      <c r="C4348" t="s">
        <v>87</v>
      </c>
      <c r="D4348" s="1">
        <v>1388000</v>
      </c>
      <c r="E4348">
        <v>4</v>
      </c>
      <c r="F4348">
        <v>2</v>
      </c>
      <c r="G4348" s="2">
        <v>2520</v>
      </c>
      <c r="H4348" t="s">
        <v>39</v>
      </c>
      <c r="I4348" t="s">
        <v>45</v>
      </c>
      <c r="J4348" s="5">
        <v>11229</v>
      </c>
      <c r="K4348" s="8" t="str">
        <f>VLOOKUP($B4348,Sheet1!A:E,3,FALSE)</f>
        <v>Homecrest</v>
      </c>
      <c r="L4348" s="8" t="str">
        <f>VLOOKUP($B4348,Sheet1!A:E,4,FALSE)</f>
        <v>B</v>
      </c>
      <c r="M4348">
        <v>-73.957201999999995</v>
      </c>
      <c r="N4348">
        <v>40.620978000000001</v>
      </c>
      <c r="O4348" s="13">
        <f>VLOOKUP($B4348,Sheet2!A:F,6,FALSE)</f>
        <v>8.9448674403927289</v>
      </c>
      <c r="P4348" s="1">
        <v>277600</v>
      </c>
      <c r="Q4348" s="3">
        <v>6.7500000000000004E-2</v>
      </c>
      <c r="R4348">
        <v>30</v>
      </c>
      <c r="S4348" s="1">
        <v>1110400</v>
      </c>
      <c r="T4348" s="1">
        <v>7202.03</v>
      </c>
      <c r="U4348" s="1">
        <v>1409.44</v>
      </c>
      <c r="V4348" s="1">
        <v>289.17</v>
      </c>
      <c r="W4348" s="4">
        <v>375</v>
      </c>
      <c r="X4348" s="1">
        <v>9275.64</v>
      </c>
      <c r="Y4348">
        <v>8</v>
      </c>
      <c r="Z4348">
        <v>16</v>
      </c>
      <c r="AA4348" t="str">
        <f>VLOOKUP($B4348,Sheet1!A:E,5,FALSE)</f>
        <v>Residential community and local parks.</v>
      </c>
    </row>
    <row r="4349" spans="1:27" x14ac:dyDescent="0.2">
      <c r="A4349">
        <v>4574</v>
      </c>
      <c r="B4349" t="s">
        <v>5331</v>
      </c>
      <c r="C4349" t="s">
        <v>52</v>
      </c>
      <c r="D4349" s="1">
        <v>845000</v>
      </c>
      <c r="E4349">
        <v>1</v>
      </c>
      <c r="F4349">
        <v>1</v>
      </c>
      <c r="G4349" s="2">
        <v>2184</v>
      </c>
      <c r="H4349" t="s">
        <v>69</v>
      </c>
      <c r="I4349" t="s">
        <v>28</v>
      </c>
      <c r="J4349" s="5">
        <v>10019</v>
      </c>
      <c r="K4349" s="8" t="str">
        <f>VLOOKUP($B4349,Sheet1!A:E,3,FALSE)</f>
        <v>Chelsea</v>
      </c>
      <c r="L4349" s="8" t="str">
        <f>VLOOKUP($B4349,Sheet1!A:E,4,FALSE)</f>
        <v>A</v>
      </c>
      <c r="M4349">
        <v>-73.976627500000006</v>
      </c>
      <c r="N4349">
        <v>40.761797100000003</v>
      </c>
      <c r="O4349" s="13">
        <f>VLOOKUP($B4349,Sheet2!A:F,6,FALSE)</f>
        <v>1.0076847216965921</v>
      </c>
      <c r="P4349" s="1">
        <v>169000</v>
      </c>
      <c r="Q4349" s="3">
        <v>6.7500000000000004E-2</v>
      </c>
      <c r="R4349">
        <v>30</v>
      </c>
      <c r="S4349" s="1">
        <v>676000</v>
      </c>
      <c r="T4349" s="1">
        <v>4384.5200000000004</v>
      </c>
      <c r="U4349" s="1">
        <v>858.06</v>
      </c>
      <c r="V4349" s="1">
        <v>176.04</v>
      </c>
      <c r="W4349" s="4">
        <v>375</v>
      </c>
      <c r="X4349" s="1">
        <v>5793.62</v>
      </c>
      <c r="Y4349">
        <v>2</v>
      </c>
      <c r="Z4349">
        <v>18</v>
      </c>
      <c r="AA4349" t="str">
        <f>VLOOKUP($B4349,Sheet1!A:E,5,FALSE)</f>
        <v>Luxury Highrises, premier neighborhood with upscale resturants and shops; Previously a LGBTQ hub.</v>
      </c>
    </row>
    <row r="4350" spans="1:27" x14ac:dyDescent="0.2">
      <c r="A4350">
        <v>4575</v>
      </c>
      <c r="B4350" t="s">
        <v>5332</v>
      </c>
      <c r="C4350" t="s">
        <v>26</v>
      </c>
      <c r="D4350" s="1">
        <v>550000</v>
      </c>
      <c r="E4350">
        <v>1</v>
      </c>
      <c r="F4350">
        <v>1</v>
      </c>
      <c r="G4350">
        <v>712</v>
      </c>
      <c r="H4350" t="s">
        <v>125</v>
      </c>
      <c r="I4350" t="s">
        <v>65</v>
      </c>
      <c r="J4350" s="5">
        <v>11377</v>
      </c>
      <c r="K4350" s="8" t="str">
        <f>VLOOKUP($B4350,Sheet1!A:E,3,FALSE)</f>
        <v>Woodside</v>
      </c>
      <c r="L4350" s="8" t="str">
        <f>VLOOKUP($B4350,Sheet1!A:E,4,FALSE)</f>
        <v>B</v>
      </c>
      <c r="M4350">
        <v>-73.902193999999994</v>
      </c>
      <c r="N4350">
        <v>40.747292299999998</v>
      </c>
      <c r="O4350" s="13">
        <f>VLOOKUP($B4350,Sheet2!A:F,6,FALSE)</f>
        <v>4.3691992857383424</v>
      </c>
      <c r="P4350" s="1">
        <v>110000</v>
      </c>
      <c r="Q4350" s="3">
        <v>6.7500000000000004E-2</v>
      </c>
      <c r="R4350">
        <v>30</v>
      </c>
      <c r="S4350" s="1">
        <v>440000</v>
      </c>
      <c r="T4350" s="1">
        <v>2853.83</v>
      </c>
      <c r="U4350" s="1">
        <v>558.5</v>
      </c>
      <c r="V4350" s="1">
        <v>114.58</v>
      </c>
      <c r="W4350" s="4">
        <v>550</v>
      </c>
      <c r="X4350" s="1">
        <v>4076.91</v>
      </c>
      <c r="Y4350">
        <v>2</v>
      </c>
      <c r="Z4350">
        <v>6</v>
      </c>
      <c r="AA4350" t="str">
        <f>VLOOKUP($B4350,Sheet1!A:E,5,FALSE)</f>
        <v>Sigificant immigrant communities, international dining options, connected with subway and bus lines.</v>
      </c>
    </row>
    <row r="4351" spans="1:27" x14ac:dyDescent="0.2">
      <c r="A4351">
        <v>4576</v>
      </c>
      <c r="B4351" t="s">
        <v>5333</v>
      </c>
      <c r="C4351" t="s">
        <v>87</v>
      </c>
      <c r="D4351" s="1">
        <v>2599000</v>
      </c>
      <c r="E4351">
        <v>3</v>
      </c>
      <c r="F4351">
        <v>6</v>
      </c>
      <c r="G4351" s="2">
        <v>4662</v>
      </c>
      <c r="H4351" t="s">
        <v>1669</v>
      </c>
      <c r="I4351" t="s">
        <v>45</v>
      </c>
      <c r="J4351" s="5">
        <v>11221</v>
      </c>
      <c r="K4351" s="8" t="str">
        <f>VLOOKUP($B4351,Sheet1!A:E,3,FALSE)</f>
        <v>Bedford-Stuyvesant</v>
      </c>
      <c r="L4351" s="8" t="str">
        <f>VLOOKUP($B4351,Sheet1!A:E,4,FALSE)</f>
        <v>C+</v>
      </c>
      <c r="M4351">
        <v>-73.927324299999995</v>
      </c>
      <c r="N4351">
        <v>40.688392899999997</v>
      </c>
      <c r="O4351" s="13">
        <f>VLOOKUP($B4351,Sheet2!A:F,6,FALSE)</f>
        <v>5.1661921089072083</v>
      </c>
      <c r="P4351" s="1">
        <v>519800</v>
      </c>
      <c r="Q4351" s="3">
        <v>6.7500000000000004E-2</v>
      </c>
      <c r="R4351">
        <v>30</v>
      </c>
      <c r="S4351" s="1">
        <v>2079200</v>
      </c>
      <c r="T4351" s="1">
        <v>13485.65</v>
      </c>
      <c r="U4351" s="1">
        <v>2639.15</v>
      </c>
      <c r="V4351" s="1">
        <v>541.46</v>
      </c>
      <c r="W4351" s="4">
        <v>600</v>
      </c>
      <c r="X4351" s="1">
        <v>17266.259999999998</v>
      </c>
      <c r="Y4351">
        <v>6</v>
      </c>
      <c r="Z4351">
        <v>15</v>
      </c>
      <c r="AA4351" t="str">
        <f>VLOOKUP($B4351,Sheet1!A:E,5,FALSE)</f>
        <v>Bed-Stuy, Do or Die phrase, home of rappers Notorious B.I.G &amp; Jay Z, Options for soul food &amp; carribean foods.</v>
      </c>
    </row>
    <row r="4352" spans="1:27" x14ac:dyDescent="0.2">
      <c r="A4352">
        <v>4577</v>
      </c>
      <c r="B4352" t="s">
        <v>5334</v>
      </c>
      <c r="C4352" t="s">
        <v>52</v>
      </c>
      <c r="D4352" s="1">
        <v>498000</v>
      </c>
      <c r="E4352">
        <v>2</v>
      </c>
      <c r="F4352">
        <v>2</v>
      </c>
      <c r="G4352" s="2">
        <v>2184</v>
      </c>
      <c r="H4352" t="s">
        <v>5335</v>
      </c>
      <c r="I4352" t="s">
        <v>65</v>
      </c>
      <c r="J4352" s="5">
        <v>11360</v>
      </c>
      <c r="K4352" s="8" t="str">
        <f>VLOOKUP($B4352,Sheet1!A:E,3,FALSE)</f>
        <v>Bayside</v>
      </c>
      <c r="L4352" s="8" t="str">
        <f>VLOOKUP($B4352,Sheet1!A:E,4,FALSE)</f>
        <v>A</v>
      </c>
      <c r="M4352">
        <v>-73.776196200000001</v>
      </c>
      <c r="N4352">
        <v>40.784301200000002</v>
      </c>
      <c r="O4352" s="13">
        <f>VLOOKUP($B4352,Sheet2!A:F,6,FALSE)</f>
        <v>11.246742568957719</v>
      </c>
      <c r="P4352" s="1">
        <v>99600</v>
      </c>
      <c r="Q4352" s="3">
        <v>6.7500000000000004E-2</v>
      </c>
      <c r="R4352">
        <v>30</v>
      </c>
      <c r="S4352" s="1">
        <v>398400</v>
      </c>
      <c r="T4352" s="1">
        <v>2584.0100000000002</v>
      </c>
      <c r="U4352" s="1">
        <v>505.69</v>
      </c>
      <c r="V4352" s="1">
        <v>103.75</v>
      </c>
      <c r="W4352" s="4">
        <v>375</v>
      </c>
      <c r="X4352" s="1">
        <v>3568.46</v>
      </c>
      <c r="Y4352">
        <v>4</v>
      </c>
      <c r="Z4352">
        <v>14</v>
      </c>
      <c r="AA4352" t="str">
        <f>VLOOKUP($B4352,Sheet1!A:E,5,FALSE)</f>
        <v>Suburban style homes in Northeast Queens, large Korean community, with its most commerical street being Bell Boulevard</v>
      </c>
    </row>
    <row r="4353" spans="1:27" x14ac:dyDescent="0.2">
      <c r="A4353">
        <v>4578</v>
      </c>
      <c r="B4353" t="s">
        <v>5336</v>
      </c>
      <c r="C4353" t="s">
        <v>34</v>
      </c>
      <c r="D4353" s="1">
        <v>840000</v>
      </c>
      <c r="E4353">
        <v>3</v>
      </c>
      <c r="F4353">
        <v>2</v>
      </c>
      <c r="G4353" s="2">
        <v>1675</v>
      </c>
      <c r="H4353" t="s">
        <v>1175</v>
      </c>
      <c r="I4353" t="s">
        <v>54</v>
      </c>
      <c r="J4353" s="5">
        <v>10469</v>
      </c>
      <c r="K4353" s="8" t="str">
        <f>VLOOKUP($B4353,Sheet1!A:E,3,FALSE)</f>
        <v>Pelham Bay</v>
      </c>
      <c r="L4353" s="8" t="str">
        <f>VLOOKUP($B4353,Sheet1!A:E,4,FALSE)</f>
        <v>C</v>
      </c>
      <c r="M4353">
        <v>-73.843996899999993</v>
      </c>
      <c r="N4353">
        <v>40.861113699999997</v>
      </c>
      <c r="O4353" s="13">
        <f>VLOOKUP($B4353,Sheet2!A:F,6,FALSE)</f>
        <v>10.725504478717751</v>
      </c>
      <c r="P4353" s="1">
        <v>168000</v>
      </c>
      <c r="Q4353" s="3">
        <v>6.7500000000000004E-2</v>
      </c>
      <c r="R4353">
        <v>30</v>
      </c>
      <c r="S4353" s="1">
        <v>672000</v>
      </c>
      <c r="T4353" s="1">
        <v>4358.58</v>
      </c>
      <c r="U4353" s="1">
        <v>852.98</v>
      </c>
      <c r="V4353" s="1">
        <v>175</v>
      </c>
      <c r="W4353" s="4">
        <v>600</v>
      </c>
      <c r="X4353" s="1">
        <v>5986.56</v>
      </c>
      <c r="Y4353">
        <v>6</v>
      </c>
      <c r="Z4353">
        <v>10</v>
      </c>
      <c r="AA4353" t="str">
        <f>VLOOKUP($B4353,Sheet1!A:E,5,FALSE)</f>
        <v>End of 6 train line, largest Park in NYC - Pelham Bay Park. </v>
      </c>
    </row>
    <row r="4354" spans="1:27" x14ac:dyDescent="0.2">
      <c r="A4354">
        <v>4583</v>
      </c>
      <c r="B4354" t="s">
        <v>5337</v>
      </c>
      <c r="C4354" t="s">
        <v>52</v>
      </c>
      <c r="D4354" s="1">
        <v>2800000</v>
      </c>
      <c r="E4354">
        <v>2</v>
      </c>
      <c r="F4354">
        <v>2</v>
      </c>
      <c r="G4354" s="2">
        <v>2184</v>
      </c>
      <c r="H4354" t="s">
        <v>42</v>
      </c>
      <c r="I4354" t="s">
        <v>28</v>
      </c>
      <c r="J4354" s="5">
        <v>10021</v>
      </c>
      <c r="K4354" s="8" t="str">
        <f>VLOOKUP($B4354,Sheet1!A:E,3,FALSE)</f>
        <v>Upper East Side</v>
      </c>
      <c r="L4354" s="8" t="str">
        <f>VLOOKUP($B4354,Sheet1!A:E,4,FALSE)</f>
        <v>A</v>
      </c>
      <c r="M4354">
        <v>-73.964717100000001</v>
      </c>
      <c r="N4354">
        <v>40.773442699999997</v>
      </c>
      <c r="O4354" s="13">
        <f>VLOOKUP($B4354,Sheet2!A:F,6,FALSE)</f>
        <v>2.0169886008085438</v>
      </c>
      <c r="P4354" s="1">
        <v>560000</v>
      </c>
      <c r="Q4354" s="3">
        <v>6.7500000000000004E-2</v>
      </c>
      <c r="R4354">
        <v>30</v>
      </c>
      <c r="S4354" s="1">
        <v>2240000</v>
      </c>
      <c r="T4354" s="1">
        <v>14528.6</v>
      </c>
      <c r="U4354" s="1">
        <v>2843.26</v>
      </c>
      <c r="V4354" s="1">
        <v>583.33000000000004</v>
      </c>
      <c r="W4354" s="4">
        <v>205</v>
      </c>
      <c r="X4354" s="1">
        <v>18160.189999999999</v>
      </c>
      <c r="Y4354">
        <v>4</v>
      </c>
      <c r="Z4354">
        <v>14</v>
      </c>
      <c r="AA4354" t="str">
        <f>VLOOKUP($B4354,Sheet1!A:E,5,FALSE)</f>
        <v>Posh neighborhood, private schools, expensive supermarkets, iconic museums. </v>
      </c>
    </row>
    <row r="4355" spans="1:27" x14ac:dyDescent="0.2">
      <c r="A4355">
        <v>4584</v>
      </c>
      <c r="B4355" t="s">
        <v>5338</v>
      </c>
      <c r="C4355" t="s">
        <v>52</v>
      </c>
      <c r="D4355" s="1">
        <v>699000</v>
      </c>
      <c r="E4355">
        <v>1</v>
      </c>
      <c r="F4355">
        <v>1</v>
      </c>
      <c r="G4355" s="2">
        <v>2184</v>
      </c>
      <c r="H4355" t="s">
        <v>47</v>
      </c>
      <c r="I4355" t="s">
        <v>28</v>
      </c>
      <c r="J4355" s="5">
        <v>10023</v>
      </c>
      <c r="K4355" s="8" t="str">
        <f>VLOOKUP($B4355,Sheet1!A:E,3,FALSE)</f>
        <v>Upper West Side</v>
      </c>
      <c r="L4355" s="8" t="str">
        <f>VLOOKUP($B4355,Sheet1!A:E,4,FALSE)</f>
        <v>A</v>
      </c>
      <c r="M4355">
        <v>-73.983880200000002</v>
      </c>
      <c r="N4355">
        <v>40.778034099999999</v>
      </c>
      <c r="O4355" s="13">
        <f>VLOOKUP($B4355,Sheet2!A:F,6,FALSE)</f>
        <v>2.017698687190558</v>
      </c>
      <c r="P4355" s="1">
        <v>139800</v>
      </c>
      <c r="Q4355" s="3">
        <v>6.7500000000000004E-2</v>
      </c>
      <c r="R4355">
        <v>30</v>
      </c>
      <c r="S4355" s="1">
        <v>559200</v>
      </c>
      <c r="T4355" s="1">
        <v>3626.96</v>
      </c>
      <c r="U4355" s="1">
        <v>709.8</v>
      </c>
      <c r="V4355" s="1">
        <v>145.63</v>
      </c>
      <c r="W4355" s="4">
        <v>375</v>
      </c>
      <c r="X4355" s="1">
        <v>4857.3900000000003</v>
      </c>
      <c r="Y4355">
        <v>2</v>
      </c>
      <c r="Z4355">
        <v>18</v>
      </c>
      <c r="AA4355" t="str">
        <f>VLOOKUP($B4355,Sheet1!A:E,5,FALSE)</f>
        <v>Western edge of Central Park, Lincoln Center, affluent area.</v>
      </c>
    </row>
    <row r="4356" spans="1:27" x14ac:dyDescent="0.2">
      <c r="A4356">
        <v>4585</v>
      </c>
      <c r="B4356" t="s">
        <v>5339</v>
      </c>
      <c r="C4356" t="s">
        <v>188</v>
      </c>
      <c r="D4356" s="1">
        <v>225000</v>
      </c>
      <c r="E4356">
        <v>3</v>
      </c>
      <c r="F4356">
        <v>1</v>
      </c>
      <c r="G4356" s="2">
        <v>2184</v>
      </c>
      <c r="H4356" t="s">
        <v>69</v>
      </c>
      <c r="I4356" t="s">
        <v>45</v>
      </c>
      <c r="J4356" s="5">
        <v>11201</v>
      </c>
      <c r="K4356" s="8" t="str">
        <f>VLOOKUP($B4356,Sheet1!A:E,3,FALSE)</f>
        <v>Brooklyn Heights</v>
      </c>
      <c r="L4356" s="8" t="str">
        <f>VLOOKUP($B4356,Sheet1!A:E,4,FALSE)</f>
        <v>A</v>
      </c>
      <c r="M4356">
        <v>-73.994369500000005</v>
      </c>
      <c r="N4356">
        <v>40.693958199999997</v>
      </c>
      <c r="O4356" s="13">
        <f>VLOOKUP($B4356,Sheet2!A:F,6,FALSE)</f>
        <v>3.814384262114638</v>
      </c>
      <c r="P4356" s="1">
        <v>45000</v>
      </c>
      <c r="Q4356" s="3">
        <v>6.7500000000000004E-2</v>
      </c>
      <c r="R4356">
        <v>30</v>
      </c>
      <c r="S4356" s="1">
        <v>180000</v>
      </c>
      <c r="T4356" s="1">
        <v>1167.48</v>
      </c>
      <c r="U4356" s="1">
        <v>228.48</v>
      </c>
      <c r="V4356" s="1">
        <v>46.88</v>
      </c>
      <c r="W4356" s="4">
        <v>550</v>
      </c>
      <c r="X4356" s="1">
        <v>1992.83</v>
      </c>
      <c r="Y4356">
        <v>6</v>
      </c>
      <c r="Z4356">
        <v>18</v>
      </c>
      <c r="AA4356" t="str">
        <f>VLOOKUP($B4356,Sheet1!A:E,5,FALSE)</f>
        <v>Views of the Manhattan Skyline and Brooklyn Bridge, by Brooklyn Heights Park- Pier 5, famous basketball courts. </v>
      </c>
    </row>
    <row r="4357" spans="1:27" x14ac:dyDescent="0.2">
      <c r="A4357">
        <v>4586</v>
      </c>
      <c r="B4357" t="s">
        <v>5340</v>
      </c>
      <c r="C4357" t="s">
        <v>52</v>
      </c>
      <c r="D4357" s="1">
        <v>4995000</v>
      </c>
      <c r="E4357">
        <v>3</v>
      </c>
      <c r="F4357">
        <v>4</v>
      </c>
      <c r="G4357" s="2">
        <v>2184</v>
      </c>
      <c r="H4357" t="s">
        <v>325</v>
      </c>
      <c r="I4357" t="s">
        <v>28</v>
      </c>
      <c r="J4357" s="5">
        <v>10021</v>
      </c>
      <c r="K4357" s="8" t="str">
        <f>VLOOKUP($B4357,Sheet1!A:E,3,FALSE)</f>
        <v>Upper East Side</v>
      </c>
      <c r="L4357" s="8" t="str">
        <f>VLOOKUP($B4357,Sheet1!A:E,4,FALSE)</f>
        <v>A</v>
      </c>
      <c r="M4357">
        <v>-73.966684099999995</v>
      </c>
      <c r="N4357">
        <v>40.771712000000001</v>
      </c>
      <c r="O4357" s="13">
        <f>VLOOKUP($B4357,Sheet2!A:F,6,FALSE)</f>
        <v>1.8609216047179</v>
      </c>
      <c r="P4357" s="1">
        <v>999000</v>
      </c>
      <c r="Q4357" s="3">
        <v>6.7500000000000004E-2</v>
      </c>
      <c r="R4357">
        <v>30</v>
      </c>
      <c r="S4357" s="1">
        <v>3996000</v>
      </c>
      <c r="T4357" s="1">
        <v>25917.98</v>
      </c>
      <c r="U4357" s="1">
        <v>5072.17</v>
      </c>
      <c r="V4357" s="1">
        <v>1040.6300000000001</v>
      </c>
      <c r="W4357" s="4">
        <v>600</v>
      </c>
      <c r="X4357" s="1">
        <v>32630.78</v>
      </c>
      <c r="Y4357">
        <v>6</v>
      </c>
      <c r="Z4357">
        <v>9</v>
      </c>
      <c r="AA4357" t="str">
        <f>VLOOKUP($B4357,Sheet1!A:E,5,FALSE)</f>
        <v>Posh neighborhood, private schools, expensive supermarkets, iconic museums. </v>
      </c>
    </row>
    <row r="4358" spans="1:27" x14ac:dyDescent="0.2">
      <c r="A4358">
        <v>4587</v>
      </c>
      <c r="B4358" t="s">
        <v>5341</v>
      </c>
      <c r="C4358" t="s">
        <v>26</v>
      </c>
      <c r="D4358" s="1">
        <v>2800000</v>
      </c>
      <c r="E4358">
        <v>3</v>
      </c>
      <c r="F4358">
        <v>3</v>
      </c>
      <c r="G4358" s="2">
        <v>3341</v>
      </c>
      <c r="H4358" t="s">
        <v>39</v>
      </c>
      <c r="I4358" t="s">
        <v>45</v>
      </c>
      <c r="J4358" s="5">
        <v>11249</v>
      </c>
      <c r="K4358" s="8" t="str">
        <f>VLOOKUP($B4358,Sheet1!A:E,3,FALSE)</f>
        <v>Williamsburg</v>
      </c>
      <c r="L4358" s="8" t="str">
        <f>VLOOKUP($B4358,Sheet1!A:E,4,FALSE)</f>
        <v>B+</v>
      </c>
      <c r="M4358">
        <v>-73.968217300000006</v>
      </c>
      <c r="N4358">
        <v>40.709601399999997</v>
      </c>
      <c r="O4358" s="13">
        <f>VLOOKUP($B4358,Sheet2!A:F,6,FALSE)</f>
        <v>2.8528069577607149</v>
      </c>
      <c r="P4358" s="1">
        <v>560000</v>
      </c>
      <c r="Q4358" s="3">
        <v>6.7500000000000004E-2</v>
      </c>
      <c r="R4358">
        <v>30</v>
      </c>
      <c r="S4358" s="1">
        <v>2240000</v>
      </c>
      <c r="T4358" s="1">
        <v>14528.6</v>
      </c>
      <c r="U4358" s="1">
        <v>2843.26</v>
      </c>
      <c r="V4358" s="1">
        <v>583.33000000000004</v>
      </c>
      <c r="W4358" s="4">
        <v>600</v>
      </c>
      <c r="X4358" s="1">
        <v>18555.189999999999</v>
      </c>
      <c r="Y4358">
        <v>6</v>
      </c>
      <c r="Z4358">
        <v>17</v>
      </c>
      <c r="AA4358" t="str">
        <f>VLOOKUP($B4358,Sheet1!A:E,5,FALSE)</f>
        <v>Hipsters, Trendy cafes bars resturants, Smorgasburg, "East Manhattan".</v>
      </c>
    </row>
    <row r="4359" spans="1:27" x14ac:dyDescent="0.2">
      <c r="A4359">
        <v>4588</v>
      </c>
      <c r="B4359" t="s">
        <v>5342</v>
      </c>
      <c r="C4359" t="s">
        <v>41</v>
      </c>
      <c r="D4359" s="1">
        <v>4100000</v>
      </c>
      <c r="E4359">
        <v>5</v>
      </c>
      <c r="F4359">
        <v>3</v>
      </c>
      <c r="G4359" s="2">
        <v>2184</v>
      </c>
      <c r="H4359" t="s">
        <v>39</v>
      </c>
      <c r="I4359" t="s">
        <v>28</v>
      </c>
      <c r="J4359" s="5">
        <v>10128</v>
      </c>
      <c r="K4359" s="8" t="str">
        <f>VLOOKUP($B4359,Sheet1!A:E,3,FALSE)</f>
        <v>Upper East Side</v>
      </c>
      <c r="L4359" s="8" t="str">
        <f>VLOOKUP($B4359,Sheet1!A:E,4,FALSE)</f>
        <v>A</v>
      </c>
      <c r="M4359">
        <v>-73.953180000000003</v>
      </c>
      <c r="N4359">
        <v>40.783095000000003</v>
      </c>
      <c r="O4359" s="13">
        <f>VLOOKUP($B4359,Sheet2!A:F,6,FALSE)</f>
        <v>2.9080758650295828</v>
      </c>
      <c r="P4359" s="1">
        <v>820000</v>
      </c>
      <c r="Q4359" s="3">
        <v>6.7500000000000004E-2</v>
      </c>
      <c r="R4359">
        <v>30</v>
      </c>
      <c r="S4359" s="1">
        <v>3280000</v>
      </c>
      <c r="T4359" s="1">
        <v>21274.02</v>
      </c>
      <c r="U4359" s="1">
        <v>4163.3500000000004</v>
      </c>
      <c r="V4359" s="1">
        <v>854.17</v>
      </c>
      <c r="W4359" s="4">
        <v>375</v>
      </c>
      <c r="X4359" s="1">
        <v>26666.53</v>
      </c>
      <c r="Y4359">
        <v>10</v>
      </c>
      <c r="Z4359">
        <v>11</v>
      </c>
      <c r="AA4359" t="str">
        <f>VLOOKUP($B4359,Sheet1!A:E,5,FALSE)</f>
        <v>Posh neighborhood, private schools, expensive supermarkets, iconic museums. </v>
      </c>
    </row>
    <row r="4360" spans="1:27" x14ac:dyDescent="0.2">
      <c r="A4360">
        <v>4589</v>
      </c>
      <c r="B4360" t="s">
        <v>5343</v>
      </c>
      <c r="C4360" t="s">
        <v>26</v>
      </c>
      <c r="D4360" s="1">
        <v>725000</v>
      </c>
      <c r="E4360">
        <v>2</v>
      </c>
      <c r="F4360">
        <v>2</v>
      </c>
      <c r="G4360">
        <v>800</v>
      </c>
      <c r="H4360" t="s">
        <v>113</v>
      </c>
      <c r="I4360" t="s">
        <v>65</v>
      </c>
      <c r="J4360" s="5">
        <v>11373</v>
      </c>
      <c r="K4360" s="8" t="str">
        <f>VLOOKUP($B4360,Sheet1!A:E,3,FALSE)</f>
        <v>Elmhurst</v>
      </c>
      <c r="L4360" s="8" t="str">
        <f>VLOOKUP($B4360,Sheet1!A:E,4,FALSE)</f>
        <v>B-</v>
      </c>
      <c r="M4360">
        <v>-73.872751600000001</v>
      </c>
      <c r="N4360">
        <v>40.742770499999999</v>
      </c>
      <c r="O4360" s="13">
        <f>VLOOKUP($B4360,Sheet2!A:F,6,FALSE)</f>
        <v>5.9278832387881826</v>
      </c>
      <c r="P4360" s="1">
        <v>145000</v>
      </c>
      <c r="Q4360" s="3">
        <v>6.7500000000000004E-2</v>
      </c>
      <c r="R4360">
        <v>30</v>
      </c>
      <c r="S4360" s="1">
        <v>580000</v>
      </c>
      <c r="T4360" s="1">
        <v>3761.87</v>
      </c>
      <c r="U4360" s="1">
        <v>736.2</v>
      </c>
      <c r="V4360" s="1">
        <v>151.04</v>
      </c>
      <c r="W4360" s="4">
        <v>600</v>
      </c>
      <c r="X4360" s="1">
        <v>5249.11</v>
      </c>
      <c r="Y4360">
        <v>4</v>
      </c>
      <c r="Z4360">
        <v>5</v>
      </c>
      <c r="AA4360" t="str">
        <f>VLOOKUP($B4360,Sheet1!A:E,5,FALSE)</f>
        <v>Queens Center Mall, Authentic food scene, very busy commercial area.</v>
      </c>
    </row>
    <row r="4361" spans="1:27" x14ac:dyDescent="0.2">
      <c r="A4361">
        <v>4590</v>
      </c>
      <c r="B4361" t="s">
        <v>5344</v>
      </c>
      <c r="C4361" t="s">
        <v>52</v>
      </c>
      <c r="D4361" s="1">
        <v>349999</v>
      </c>
      <c r="E4361">
        <v>2</v>
      </c>
      <c r="F4361">
        <v>1</v>
      </c>
      <c r="G4361">
        <v>873</v>
      </c>
      <c r="H4361" t="s">
        <v>3164</v>
      </c>
      <c r="I4361" t="s">
        <v>45</v>
      </c>
      <c r="J4361" s="5">
        <v>11235</v>
      </c>
      <c r="K4361" s="8" t="str">
        <f>VLOOKUP($B4361,Sheet1!A:E,3,FALSE)</f>
        <v>Brighton Beach</v>
      </c>
      <c r="L4361" s="8" t="str">
        <f>VLOOKUP($B4361,Sheet1!A:E,4,FALSE)</f>
        <v>B</v>
      </c>
      <c r="M4361">
        <v>-73.931611599999997</v>
      </c>
      <c r="N4361">
        <v>40.5844399</v>
      </c>
      <c r="O4361" s="13">
        <f>VLOOKUP($B4361,Sheet2!A:F,6,FALSE)</f>
        <v>11.68943813353563</v>
      </c>
      <c r="P4361" s="1">
        <v>69999.8</v>
      </c>
      <c r="Q4361" s="3">
        <v>6.7500000000000004E-2</v>
      </c>
      <c r="R4361">
        <v>30</v>
      </c>
      <c r="S4361" s="1">
        <v>279999.2</v>
      </c>
      <c r="T4361" s="1">
        <v>1816.07</v>
      </c>
      <c r="U4361" s="1">
        <v>355.41</v>
      </c>
      <c r="V4361" s="1">
        <v>72.92</v>
      </c>
      <c r="W4361" s="4">
        <v>600</v>
      </c>
      <c r="X4361" s="1">
        <v>2844.39</v>
      </c>
      <c r="Y4361">
        <v>4</v>
      </c>
      <c r="Z4361">
        <v>7</v>
      </c>
      <c r="AA4361" t="str">
        <f>VLOOKUP($B4361,Sheet1!A:E,5,FALSE)</f>
        <v>Large Russian-speaking community and boardwalk with beach access.</v>
      </c>
    </row>
    <row r="4362" spans="1:27" x14ac:dyDescent="0.2">
      <c r="A4362">
        <v>4591</v>
      </c>
      <c r="B4362" t="s">
        <v>5345</v>
      </c>
      <c r="C4362" t="s">
        <v>52</v>
      </c>
      <c r="D4362" s="1">
        <v>280000</v>
      </c>
      <c r="E4362">
        <v>2</v>
      </c>
      <c r="F4362">
        <v>1</v>
      </c>
      <c r="G4362" s="2">
        <v>1050</v>
      </c>
      <c r="H4362" t="s">
        <v>69</v>
      </c>
      <c r="I4362" t="s">
        <v>54</v>
      </c>
      <c r="J4362" s="5">
        <v>10458</v>
      </c>
      <c r="K4362" s="8" t="str">
        <f>VLOOKUP($B4362,Sheet1!A:E,3,FALSE)</f>
        <v>Belmont</v>
      </c>
      <c r="L4362" s="8" t="str">
        <f>VLOOKUP($B4362,Sheet1!A:E,4,FALSE)</f>
        <v>C</v>
      </c>
      <c r="M4362">
        <v>-73.885223100000005</v>
      </c>
      <c r="N4362">
        <v>40.872413700000003</v>
      </c>
      <c r="O4362" s="13">
        <f>VLOOKUP($B4362,Sheet2!A:F,6,FALSE)</f>
        <v>10.01684745128645</v>
      </c>
      <c r="P4362" s="1">
        <v>56000</v>
      </c>
      <c r="Q4362" s="3">
        <v>6.7500000000000004E-2</v>
      </c>
      <c r="R4362">
        <v>30</v>
      </c>
      <c r="S4362" s="1">
        <v>224000</v>
      </c>
      <c r="T4362" s="1">
        <v>1452.86</v>
      </c>
      <c r="U4362" s="1">
        <v>284.33</v>
      </c>
      <c r="V4362" s="1">
        <v>58.33</v>
      </c>
      <c r="W4362" s="4">
        <v>600</v>
      </c>
      <c r="X4362" s="1">
        <v>2395.52</v>
      </c>
      <c r="Y4362">
        <v>4</v>
      </c>
      <c r="Z4362">
        <v>9</v>
      </c>
      <c r="AA4362" t="str">
        <f>VLOOKUP($B4362,Sheet1!A:E,5,FALSE)</f>
        <v>Arthur Avenue, the original Little Italy in the bronx. Still many Italian American eateries and markets.</v>
      </c>
    </row>
    <row r="4363" spans="1:27" x14ac:dyDescent="0.2">
      <c r="A4363">
        <v>4592</v>
      </c>
      <c r="B4363" t="s">
        <v>5346</v>
      </c>
      <c r="C4363" t="s">
        <v>87</v>
      </c>
      <c r="D4363" s="1">
        <v>689000</v>
      </c>
      <c r="E4363">
        <v>4</v>
      </c>
      <c r="F4363">
        <v>2</v>
      </c>
      <c r="G4363" s="2">
        <v>2184</v>
      </c>
      <c r="H4363" t="s">
        <v>5347</v>
      </c>
      <c r="I4363" t="s">
        <v>54</v>
      </c>
      <c r="J4363" s="5">
        <v>10466</v>
      </c>
      <c r="K4363" s="8" t="str">
        <f>VLOOKUP($B4363,Sheet1!A:E,3,FALSE)</f>
        <v>Baychester</v>
      </c>
      <c r="L4363" s="8" t="str">
        <f>VLOOKUP($B4363,Sheet1!A:E,4,FALSE)</f>
        <v>C</v>
      </c>
      <c r="M4363">
        <v>-73.850675199999998</v>
      </c>
      <c r="N4363">
        <v>40.8871714</v>
      </c>
      <c r="O4363" s="13">
        <f>VLOOKUP($B4363,Sheet2!A:F,6,FALSE)</f>
        <v>11.87626860089896</v>
      </c>
      <c r="P4363" s="1">
        <v>137800</v>
      </c>
      <c r="Q4363" s="3">
        <v>6.7500000000000004E-2</v>
      </c>
      <c r="R4363">
        <v>30</v>
      </c>
      <c r="S4363" s="1">
        <v>551200</v>
      </c>
      <c r="T4363" s="1">
        <v>3575.07</v>
      </c>
      <c r="U4363" s="1">
        <v>699.65</v>
      </c>
      <c r="V4363" s="1">
        <v>143.54</v>
      </c>
      <c r="W4363" s="4">
        <v>3000</v>
      </c>
      <c r="X4363" s="1">
        <v>7418.26</v>
      </c>
      <c r="Y4363">
        <v>8</v>
      </c>
      <c r="Z4363">
        <v>14</v>
      </c>
      <c r="AA4363" t="str">
        <f>VLOOKUP($B4363,Sheet1!A:E,5,FALSE)</f>
        <v>Suburban feel with major retail destinations like the Bay Plaza Shopping Center.</v>
      </c>
    </row>
    <row r="4364" spans="1:27" x14ac:dyDescent="0.2">
      <c r="A4364">
        <v>4593</v>
      </c>
      <c r="B4364" t="s">
        <v>5348</v>
      </c>
      <c r="C4364" t="s">
        <v>26</v>
      </c>
      <c r="D4364" s="1">
        <v>595000</v>
      </c>
      <c r="E4364">
        <v>2</v>
      </c>
      <c r="F4364">
        <v>2</v>
      </c>
      <c r="G4364">
        <v>739</v>
      </c>
      <c r="H4364" t="s">
        <v>125</v>
      </c>
      <c r="I4364" t="s">
        <v>65</v>
      </c>
      <c r="J4364" s="5">
        <v>11365</v>
      </c>
      <c r="K4364" s="8" t="str">
        <f>VLOOKUP($B4364,Sheet1!A:E,3,FALSE)</f>
        <v>Auburndale</v>
      </c>
      <c r="L4364" s="8" t="str">
        <f>VLOOKUP($B4364,Sheet1!A:E,4,FALSE)</f>
        <v>B</v>
      </c>
      <c r="M4364">
        <v>-73.811409999999995</v>
      </c>
      <c r="N4364">
        <v>40.728430000000003</v>
      </c>
      <c r="O4364" s="13">
        <f>VLOOKUP($B4364,Sheet2!A:F,6,FALSE)</f>
        <v>9.2410624024761319</v>
      </c>
      <c r="P4364" s="1">
        <v>119000</v>
      </c>
      <c r="Q4364" s="3">
        <v>6.7500000000000004E-2</v>
      </c>
      <c r="R4364">
        <v>30</v>
      </c>
      <c r="S4364" s="1">
        <v>476000</v>
      </c>
      <c r="T4364" s="1">
        <v>3087.33</v>
      </c>
      <c r="U4364" s="1">
        <v>604.19000000000005</v>
      </c>
      <c r="V4364" s="1">
        <v>123.96</v>
      </c>
      <c r="W4364" s="4">
        <v>375</v>
      </c>
      <c r="X4364" s="1">
        <v>4190.4799999999996</v>
      </c>
      <c r="Y4364">
        <v>4</v>
      </c>
      <c r="Z4364">
        <v>5</v>
      </c>
      <c r="AA4364" t="str">
        <f>VLOOKUP($B4364,Sheet1!A:E,5,FALSE)</f>
        <v>Francis Lewis High School, suburban feel - sidewalks with trees, Long Island RailRoad primary transportation.</v>
      </c>
    </row>
    <row r="4365" spans="1:27" x14ac:dyDescent="0.2">
      <c r="A4365">
        <v>4594</v>
      </c>
      <c r="B4365" t="s">
        <v>5349</v>
      </c>
      <c r="C4365" t="s">
        <v>87</v>
      </c>
      <c r="D4365" s="1">
        <v>3200000</v>
      </c>
      <c r="E4365">
        <v>6</v>
      </c>
      <c r="F4365">
        <v>2.5</v>
      </c>
      <c r="G4365" s="2">
        <v>4360</v>
      </c>
      <c r="H4365" t="s">
        <v>39</v>
      </c>
      <c r="I4365" t="s">
        <v>28</v>
      </c>
      <c r="J4365" s="5">
        <v>10031</v>
      </c>
      <c r="K4365" s="8" t="str">
        <f>VLOOKUP($B4365,Sheet1!A:E,3,FALSE)</f>
        <v>Hamilton Heights</v>
      </c>
      <c r="L4365" s="8" t="str">
        <f>VLOOKUP($B4365,Sheet1!A:E,4,FALSE)</f>
        <v>C</v>
      </c>
      <c r="M4365">
        <v>-73.945508599999997</v>
      </c>
      <c r="N4365">
        <v>40.824531999999998</v>
      </c>
      <c r="O4365" s="13">
        <f>VLOOKUP($B4365,Sheet2!A:F,6,FALSE)</f>
        <v>5.6284556886977279</v>
      </c>
      <c r="P4365" s="1">
        <v>640000</v>
      </c>
      <c r="Q4365" s="3">
        <v>6.7500000000000004E-2</v>
      </c>
      <c r="R4365">
        <v>30</v>
      </c>
      <c r="S4365" s="1">
        <v>2560000</v>
      </c>
      <c r="T4365" s="1">
        <v>16604.11</v>
      </c>
      <c r="U4365" s="1">
        <v>3249.44</v>
      </c>
      <c r="V4365" s="1">
        <v>666.67</v>
      </c>
      <c r="W4365" s="4">
        <v>205</v>
      </c>
      <c r="X4365" s="1">
        <v>20725.22</v>
      </c>
      <c r="Y4365">
        <v>12</v>
      </c>
      <c r="Z4365">
        <v>24</v>
      </c>
      <c r="AA4365" t="str">
        <f>VLOOKUP($B4365,Sheet1!A:E,5,FALSE)</f>
        <v>Parks overlooking Hudson River, diverse restaurants, cafes, museums, and shops</v>
      </c>
    </row>
    <row r="4366" spans="1:27" x14ac:dyDescent="0.2">
      <c r="A4366">
        <v>4595</v>
      </c>
      <c r="B4366" t="s">
        <v>5350</v>
      </c>
      <c r="C4366" t="s">
        <v>41</v>
      </c>
      <c r="D4366" s="1">
        <v>15990000</v>
      </c>
      <c r="E4366">
        <v>8</v>
      </c>
      <c r="F4366">
        <v>8</v>
      </c>
      <c r="G4366" s="2">
        <v>6000</v>
      </c>
      <c r="H4366" t="s">
        <v>39</v>
      </c>
      <c r="I4366" t="s">
        <v>28</v>
      </c>
      <c r="J4366" s="5">
        <v>10075</v>
      </c>
      <c r="K4366" s="8" t="str">
        <f>VLOOKUP($B4366,Sheet1!A:E,3,FALSE)</f>
        <v>Upper East Side</v>
      </c>
      <c r="L4366" s="8" t="str">
        <f>VLOOKUP($B4366,Sheet1!A:E,4,FALSE)</f>
        <v>A</v>
      </c>
      <c r="M4366">
        <v>-73.958295199999995</v>
      </c>
      <c r="N4366">
        <v>40.774061099999997</v>
      </c>
      <c r="O4366" s="13">
        <f>VLOOKUP($B4366,Sheet2!A:F,6,FALSE)</f>
        <v>2.249640708713796</v>
      </c>
      <c r="P4366" s="1">
        <v>3198000</v>
      </c>
      <c r="Q4366" s="3">
        <v>6.7500000000000004E-2</v>
      </c>
      <c r="R4366">
        <v>30</v>
      </c>
      <c r="S4366" s="1">
        <v>12792000</v>
      </c>
      <c r="T4366" s="1">
        <v>82968.67</v>
      </c>
      <c r="U4366" s="1">
        <v>16237.05</v>
      </c>
      <c r="V4366" s="1">
        <v>3331.25</v>
      </c>
      <c r="W4366" s="4">
        <v>375</v>
      </c>
      <c r="X4366" s="1">
        <v>102911.96</v>
      </c>
      <c r="Y4366">
        <v>16</v>
      </c>
      <c r="Z4366">
        <v>15</v>
      </c>
      <c r="AA4366" t="str">
        <f>VLOOKUP($B4366,Sheet1!A:E,5,FALSE)</f>
        <v>Posh neighborhood, private schools, expensive supermarkets, iconic museums. </v>
      </c>
    </row>
    <row r="4367" spans="1:27" x14ac:dyDescent="0.2">
      <c r="A4367">
        <v>4596</v>
      </c>
      <c r="B4367" t="s">
        <v>5351</v>
      </c>
      <c r="C4367" t="s">
        <v>26</v>
      </c>
      <c r="D4367" s="1">
        <v>2350000</v>
      </c>
      <c r="E4367">
        <v>2</v>
      </c>
      <c r="F4367">
        <v>2</v>
      </c>
      <c r="G4367" s="2">
        <v>1428</v>
      </c>
      <c r="H4367" t="s">
        <v>69</v>
      </c>
      <c r="I4367" t="s">
        <v>28</v>
      </c>
      <c r="J4367" s="5">
        <v>10016</v>
      </c>
      <c r="K4367" s="8" t="str">
        <f>VLOOKUP($B4367,Sheet1!A:E,3,FALSE)</f>
        <v>Murray Hill</v>
      </c>
      <c r="L4367" s="8" t="str">
        <f>VLOOKUP($B4367,Sheet1!A:E,4,FALSE)</f>
        <v>A</v>
      </c>
      <c r="M4367">
        <v>-73.983524599999996</v>
      </c>
      <c r="N4367">
        <v>40.741724400000003</v>
      </c>
      <c r="O4367" s="13">
        <f>VLOOKUP($B4367,Sheet2!A:F,6,FALSE)</f>
        <v>0.49949394758178323</v>
      </c>
      <c r="P4367" s="1">
        <v>470000</v>
      </c>
      <c r="Q4367" s="3">
        <v>6.7500000000000004E-2</v>
      </c>
      <c r="R4367">
        <v>30</v>
      </c>
      <c r="S4367" s="1">
        <v>1880000</v>
      </c>
      <c r="T4367" s="1">
        <v>12193.64</v>
      </c>
      <c r="U4367" s="1">
        <v>2386.31</v>
      </c>
      <c r="V4367" s="1">
        <v>489.58</v>
      </c>
      <c r="W4367" s="4">
        <v>1400</v>
      </c>
      <c r="X4367" s="1">
        <v>16469.54</v>
      </c>
      <c r="Y4367">
        <v>4</v>
      </c>
      <c r="Z4367">
        <v>9</v>
      </c>
      <c r="AA4367" t="str">
        <f>VLOOKUP($B4367,Sheet1!A:E,5,FALSE)</f>
        <v>Great spot for connecting with new people, Financial &amp; Tech sector workers, fast paced way of life</v>
      </c>
    </row>
    <row r="4368" spans="1:27" x14ac:dyDescent="0.2">
      <c r="A4368">
        <v>4597</v>
      </c>
      <c r="B4368" t="s">
        <v>5352</v>
      </c>
      <c r="C4368" t="s">
        <v>52</v>
      </c>
      <c r="D4368" s="1">
        <v>369000</v>
      </c>
      <c r="E4368">
        <v>1</v>
      </c>
      <c r="F4368">
        <v>1</v>
      </c>
      <c r="G4368" s="2">
        <v>2184</v>
      </c>
      <c r="H4368" t="s">
        <v>5353</v>
      </c>
      <c r="I4368" t="s">
        <v>65</v>
      </c>
      <c r="J4368" s="5">
        <v>11360</v>
      </c>
      <c r="K4368" s="8" t="str">
        <f>VLOOKUP($B4368,Sheet1!A:E,3,FALSE)</f>
        <v>Bayside</v>
      </c>
      <c r="L4368" s="8" t="str">
        <f>VLOOKUP($B4368,Sheet1!A:E,4,FALSE)</f>
        <v>A</v>
      </c>
      <c r="M4368">
        <v>-73.775262999999995</v>
      </c>
      <c r="N4368">
        <v>40.784672999999998</v>
      </c>
      <c r="O4368" s="13">
        <f>VLOOKUP($B4368,Sheet2!A:F,6,FALSE)</f>
        <v>11.300081169292939</v>
      </c>
      <c r="P4368" s="1">
        <v>73800</v>
      </c>
      <c r="Q4368" s="3">
        <v>6.7500000000000004E-2</v>
      </c>
      <c r="R4368">
        <v>30</v>
      </c>
      <c r="S4368" s="1">
        <v>295200</v>
      </c>
      <c r="T4368" s="1">
        <v>1914.66</v>
      </c>
      <c r="U4368" s="1">
        <v>374.7</v>
      </c>
      <c r="V4368" s="1">
        <v>76.88</v>
      </c>
      <c r="W4368" s="4">
        <v>205</v>
      </c>
      <c r="X4368" s="1">
        <v>2571.2399999999998</v>
      </c>
      <c r="Y4368">
        <v>2</v>
      </c>
      <c r="Z4368">
        <v>18</v>
      </c>
      <c r="AA4368" t="str">
        <f>VLOOKUP($B4368,Sheet1!A:E,5,FALSE)</f>
        <v>Suburban style homes in Northeast Queens, large Korean community, with its most commerical street being Bell Boulevard</v>
      </c>
    </row>
    <row r="4369" spans="1:27" x14ac:dyDescent="0.2">
      <c r="A4369">
        <v>4598</v>
      </c>
      <c r="B4369" t="s">
        <v>5354</v>
      </c>
      <c r="C4369" t="s">
        <v>26</v>
      </c>
      <c r="D4369" s="1">
        <v>705000</v>
      </c>
      <c r="E4369">
        <v>1</v>
      </c>
      <c r="F4369">
        <v>1</v>
      </c>
      <c r="G4369">
        <v>631</v>
      </c>
      <c r="H4369" t="s">
        <v>2161</v>
      </c>
      <c r="I4369" t="s">
        <v>65</v>
      </c>
      <c r="J4369" s="5">
        <v>11102</v>
      </c>
      <c r="K4369" s="8" t="str">
        <f>VLOOKUP($B4369,Sheet1!A:E,3,FALSE)</f>
        <v>Astoria</v>
      </c>
      <c r="L4369" s="8" t="str">
        <f>VLOOKUP($B4369,Sheet1!A:E,4,FALSE)</f>
        <v>B+</v>
      </c>
      <c r="M4369">
        <v>-73.933746999999997</v>
      </c>
      <c r="N4369">
        <v>40.771526000000001</v>
      </c>
      <c r="O4369" s="13">
        <f>VLOOKUP($B4369,Sheet2!A:F,6,FALSE)</f>
        <v>3.1318158186189322</v>
      </c>
      <c r="P4369" s="1">
        <v>141000</v>
      </c>
      <c r="Q4369" s="3">
        <v>6.7500000000000004E-2</v>
      </c>
      <c r="R4369">
        <v>30</v>
      </c>
      <c r="S4369" s="1">
        <v>564000</v>
      </c>
      <c r="T4369" s="1">
        <v>3658.09</v>
      </c>
      <c r="U4369" s="1">
        <v>715.89</v>
      </c>
      <c r="V4369" s="1">
        <v>146.88</v>
      </c>
      <c r="W4369" s="4">
        <v>600</v>
      </c>
      <c r="X4369" s="1">
        <v>5120.8599999999997</v>
      </c>
      <c r="Y4369">
        <v>2</v>
      </c>
      <c r="Z4369">
        <v>5</v>
      </c>
      <c r="AA4369" t="str">
        <f>VLOOKUP($B4369,Sheet1!A:E,5,FALSE)</f>
        <v>Large Greek, Middle Eastern, and Latin American cultural influence with diverse cuisine and a large Astoria Park.</v>
      </c>
    </row>
    <row r="4370" spans="1:27" x14ac:dyDescent="0.2">
      <c r="A4370">
        <v>4599</v>
      </c>
      <c r="B4370" t="s">
        <v>5355</v>
      </c>
      <c r="C4370" t="s">
        <v>41</v>
      </c>
      <c r="D4370" s="1">
        <v>599999</v>
      </c>
      <c r="E4370">
        <v>3</v>
      </c>
      <c r="F4370">
        <v>2</v>
      </c>
      <c r="G4370" s="2">
        <v>1800</v>
      </c>
      <c r="H4370" t="s">
        <v>4704</v>
      </c>
      <c r="I4370" t="s">
        <v>36</v>
      </c>
      <c r="J4370" s="5">
        <v>10305</v>
      </c>
      <c r="K4370" s="8" t="str">
        <f>VLOOKUP($B4370,Sheet1!A:E,3,FALSE)</f>
        <v>Richmond County</v>
      </c>
      <c r="L4370" s="8" t="str">
        <f>VLOOKUP($B4370,Sheet1!A:E,4,FALSE)</f>
        <v>B</v>
      </c>
      <c r="M4370">
        <v>-74.077821900000004</v>
      </c>
      <c r="N4370">
        <v>40.591685300000002</v>
      </c>
      <c r="O4370" s="13">
        <f>VLOOKUP($B4370,Sheet2!A:F,6,FALSE)</f>
        <v>11.87942469137338</v>
      </c>
      <c r="P4370" s="1">
        <v>119999.8</v>
      </c>
      <c r="Q4370" s="3">
        <v>6.7500000000000004E-2</v>
      </c>
      <c r="R4370">
        <v>30</v>
      </c>
      <c r="S4370" s="1">
        <v>479999.2</v>
      </c>
      <c r="T4370" s="1">
        <v>3113.27</v>
      </c>
      <c r="U4370" s="1">
        <v>609.27</v>
      </c>
      <c r="V4370" s="1">
        <v>125</v>
      </c>
      <c r="W4370" s="4">
        <v>600</v>
      </c>
      <c r="X4370" s="1">
        <v>4447.53</v>
      </c>
      <c r="Y4370">
        <v>6</v>
      </c>
      <c r="Z4370">
        <v>11</v>
      </c>
      <c r="AA4370" t="str">
        <f>VLOOKUP($B4370,Sheet1!A:E,5,FALSE)</f>
        <v>Northern Staten Island</v>
      </c>
    </row>
    <row r="4371" spans="1:27" x14ac:dyDescent="0.2">
      <c r="A4371">
        <v>4600</v>
      </c>
      <c r="B4371" t="s">
        <v>5356</v>
      </c>
      <c r="C4371" t="s">
        <v>52</v>
      </c>
      <c r="D4371" s="1">
        <v>488888</v>
      </c>
      <c r="E4371">
        <v>2</v>
      </c>
      <c r="F4371">
        <v>2</v>
      </c>
      <c r="G4371" s="2">
        <v>2184</v>
      </c>
      <c r="H4371" t="s">
        <v>2063</v>
      </c>
      <c r="I4371" t="s">
        <v>65</v>
      </c>
      <c r="J4371" s="5">
        <v>11355</v>
      </c>
      <c r="K4371" s="8" t="str">
        <f>VLOOKUP($B4371,Sheet1!A:E,3,FALSE)</f>
        <v>Flushing</v>
      </c>
      <c r="L4371" s="8" t="str">
        <f>VLOOKUP($B4371,Sheet1!A:E,4,FALSE)</f>
        <v>B</v>
      </c>
      <c r="M4371">
        <v>-73.824948300000003</v>
      </c>
      <c r="N4371">
        <v>40.7560103</v>
      </c>
      <c r="O4371" s="13">
        <f>VLOOKUP($B4371,Sheet2!A:F,6,FALSE)</f>
        <v>8.4356928350902081</v>
      </c>
      <c r="P4371" s="1">
        <v>97777.600000000006</v>
      </c>
      <c r="Q4371" s="3">
        <v>6.7500000000000004E-2</v>
      </c>
      <c r="R4371">
        <v>30</v>
      </c>
      <c r="S4371" s="1">
        <v>391110.40000000002</v>
      </c>
      <c r="T4371" s="1">
        <v>2536.73</v>
      </c>
      <c r="U4371" s="1">
        <v>496.44</v>
      </c>
      <c r="V4371" s="1">
        <v>101.85</v>
      </c>
      <c r="W4371" s="4">
        <v>600</v>
      </c>
      <c r="X4371" s="1">
        <v>3735.03</v>
      </c>
      <c r="Y4371">
        <v>4</v>
      </c>
      <c r="Z4371">
        <v>14</v>
      </c>
      <c r="AA4371" t="str">
        <f>VLOOKUP($B4371,Sheet1!A:E,5,FALSE)</f>
        <v>Bustling Chinese and  Korean community. Large shopping community.</v>
      </c>
    </row>
    <row r="4372" spans="1:27" x14ac:dyDescent="0.2">
      <c r="A4372">
        <v>4601</v>
      </c>
      <c r="B4372" t="s">
        <v>5357</v>
      </c>
      <c r="C4372" t="s">
        <v>52</v>
      </c>
      <c r="D4372" s="1">
        <v>600000</v>
      </c>
      <c r="E4372">
        <v>2</v>
      </c>
      <c r="F4372">
        <v>2</v>
      </c>
      <c r="G4372" s="2">
        <v>2184</v>
      </c>
      <c r="H4372" t="s">
        <v>152</v>
      </c>
      <c r="I4372" t="s">
        <v>28</v>
      </c>
      <c r="J4372" s="5">
        <v>10035</v>
      </c>
      <c r="K4372" s="8" t="str">
        <f>VLOOKUP($B4372,Sheet1!A:E,3,FALSE)</f>
        <v>East Harlem</v>
      </c>
      <c r="L4372" s="8" t="str">
        <f>VLOOKUP($B4372,Sheet1!A:E,4,FALSE)</f>
        <v>C</v>
      </c>
      <c r="M4372">
        <v>-73.943467600000005</v>
      </c>
      <c r="N4372">
        <v>40.801438500000003</v>
      </c>
      <c r="O4372" s="13">
        <f>VLOOKUP($B4372,Sheet2!A:F,6,FALSE)</f>
        <v>4.2460784360988724</v>
      </c>
      <c r="P4372" s="1">
        <v>120000</v>
      </c>
      <c r="Q4372" s="3">
        <v>6.7500000000000004E-2</v>
      </c>
      <c r="R4372">
        <v>30</v>
      </c>
      <c r="S4372" s="1">
        <v>480000</v>
      </c>
      <c r="T4372" s="1">
        <v>3113.27</v>
      </c>
      <c r="U4372" s="1">
        <v>609.27</v>
      </c>
      <c r="V4372" s="1">
        <v>125</v>
      </c>
      <c r="W4372" s="4">
        <v>375</v>
      </c>
      <c r="X4372" s="1">
        <v>4222.54</v>
      </c>
      <c r="Y4372">
        <v>4</v>
      </c>
      <c r="Z4372">
        <v>14</v>
      </c>
      <c r="AA4372" t="str">
        <f>VLOOKUP($B4372,Sheet1!A:E,5,FALSE)</f>
        <v>Spanish Harlem/ "El Barrio", Latin American &amp; Caribbean restaurants. Bustling street life. </v>
      </c>
    </row>
    <row r="4373" spans="1:27" x14ac:dyDescent="0.2">
      <c r="A4373">
        <v>4602</v>
      </c>
      <c r="B4373" t="s">
        <v>5358</v>
      </c>
      <c r="C4373" t="s">
        <v>26</v>
      </c>
      <c r="D4373" s="1">
        <v>1300000</v>
      </c>
      <c r="E4373">
        <v>2</v>
      </c>
      <c r="F4373">
        <v>2</v>
      </c>
      <c r="G4373" s="2">
        <v>1125</v>
      </c>
      <c r="H4373" t="s">
        <v>1568</v>
      </c>
      <c r="I4373" t="s">
        <v>45</v>
      </c>
      <c r="J4373" s="5">
        <v>11205</v>
      </c>
      <c r="K4373" s="8" t="str">
        <f>VLOOKUP($B4373,Sheet1!A:E,3,FALSE)</f>
        <v>Bedford-Stuyvesant</v>
      </c>
      <c r="L4373" s="8" t="str">
        <f>VLOOKUP($B4373,Sheet1!A:E,4,FALSE)</f>
        <v>C+</v>
      </c>
      <c r="M4373">
        <v>-73.959930200000002</v>
      </c>
      <c r="N4373">
        <v>40.693611900000001</v>
      </c>
      <c r="O4373" s="13">
        <f>VLOOKUP($B4373,Sheet2!A:F,6,FALSE)</f>
        <v>4.0376377423525049</v>
      </c>
      <c r="P4373" s="1">
        <v>260000</v>
      </c>
      <c r="Q4373" s="3">
        <v>6.7500000000000004E-2</v>
      </c>
      <c r="R4373">
        <v>30</v>
      </c>
      <c r="S4373" s="1">
        <v>1040000</v>
      </c>
      <c r="T4373" s="1">
        <v>6745.42</v>
      </c>
      <c r="U4373" s="1">
        <v>1320.09</v>
      </c>
      <c r="V4373" s="1">
        <v>270.83</v>
      </c>
      <c r="W4373" s="4">
        <v>600</v>
      </c>
      <c r="X4373" s="1">
        <v>8936.34</v>
      </c>
      <c r="Y4373">
        <v>4</v>
      </c>
      <c r="Z4373">
        <v>7</v>
      </c>
      <c r="AA4373" t="str">
        <f>VLOOKUP($B4373,Sheet1!A:E,5,FALSE)</f>
        <v>Bed-Stuy, Do or Die phrase, home of rappers Notorious B.I.G &amp; Jay Z, Options for soul food &amp; carribean foods.</v>
      </c>
    </row>
    <row r="4374" spans="1:27" x14ac:dyDescent="0.2">
      <c r="A4374">
        <v>4603</v>
      </c>
      <c r="B4374" t="s">
        <v>5359</v>
      </c>
      <c r="C4374" t="s">
        <v>188</v>
      </c>
      <c r="D4374" s="1">
        <v>925000</v>
      </c>
      <c r="E4374">
        <v>4</v>
      </c>
      <c r="F4374">
        <v>4</v>
      </c>
      <c r="G4374" s="2">
        <v>1672</v>
      </c>
      <c r="H4374" t="s">
        <v>5360</v>
      </c>
      <c r="I4374" t="s">
        <v>36</v>
      </c>
      <c r="J4374" s="5">
        <v>10312</v>
      </c>
      <c r="K4374" s="8" t="str">
        <f>VLOOKUP($B4374,Sheet1!A:E,3,FALSE)</f>
        <v>Great Kills</v>
      </c>
      <c r="L4374" s="8" t="str">
        <f>VLOOKUP($B4374,Sheet1!A:E,4,FALSE)</f>
        <v>B</v>
      </c>
      <c r="M4374">
        <v>-74.1732406</v>
      </c>
      <c r="N4374">
        <v>40.552265200000001</v>
      </c>
      <c r="O4374" s="13">
        <f>VLOOKUP($B4374,Sheet2!A:F,6,FALSE)</f>
        <v>16.77385003249832</v>
      </c>
      <c r="P4374" s="1">
        <v>185000</v>
      </c>
      <c r="Q4374" s="3">
        <v>6.7500000000000004E-2</v>
      </c>
      <c r="R4374">
        <v>30</v>
      </c>
      <c r="S4374" s="1">
        <v>740000</v>
      </c>
      <c r="T4374" s="1">
        <v>4799.63</v>
      </c>
      <c r="U4374" s="1">
        <v>939.29</v>
      </c>
      <c r="V4374" s="1">
        <v>192.71</v>
      </c>
      <c r="W4374" s="4">
        <v>550</v>
      </c>
      <c r="X4374" s="1">
        <v>6481.63</v>
      </c>
      <c r="Y4374">
        <v>8</v>
      </c>
      <c r="Z4374">
        <v>7</v>
      </c>
      <c r="AA4374" t="str">
        <f>VLOOKUP($B4374,Sheet1!A:E,5,FALSE)</f>
        <v>Southern Staten Island, Suburban feel, waterfront community, Great Kills Park, named after Duth word of "Great creeks"</v>
      </c>
    </row>
    <row r="4375" spans="1:27" x14ac:dyDescent="0.2">
      <c r="A4375">
        <v>4604</v>
      </c>
      <c r="B4375" t="s">
        <v>5361</v>
      </c>
      <c r="C4375" t="s">
        <v>26</v>
      </c>
      <c r="D4375" s="1">
        <v>1675000</v>
      </c>
      <c r="E4375">
        <v>2</v>
      </c>
      <c r="F4375">
        <v>2</v>
      </c>
      <c r="G4375" s="2">
        <v>1294</v>
      </c>
      <c r="H4375" t="s">
        <v>81</v>
      </c>
      <c r="I4375" t="s">
        <v>28</v>
      </c>
      <c r="J4375" s="5">
        <v>10065</v>
      </c>
      <c r="K4375" s="8" t="str">
        <f>VLOOKUP($B4375,Sheet1!A:E,3,FALSE)</f>
        <v>Upper East Side</v>
      </c>
      <c r="L4375" s="8" t="str">
        <f>VLOOKUP($B4375,Sheet1!A:E,4,FALSE)</f>
        <v>A</v>
      </c>
      <c r="M4375">
        <v>-73.961089599999994</v>
      </c>
      <c r="N4375">
        <v>40.763146399999997</v>
      </c>
      <c r="O4375" s="13">
        <f>VLOOKUP($B4375,Sheet2!A:F,6,FALSE)</f>
        <v>1.615092465388875</v>
      </c>
      <c r="P4375" s="1">
        <v>335000</v>
      </c>
      <c r="Q4375" s="3">
        <v>6.7500000000000004E-2</v>
      </c>
      <c r="R4375">
        <v>30</v>
      </c>
      <c r="S4375" s="1">
        <v>1340000</v>
      </c>
      <c r="T4375" s="1">
        <v>8691.2099999999991</v>
      </c>
      <c r="U4375" s="1">
        <v>1700.88</v>
      </c>
      <c r="V4375" s="1">
        <v>348.96</v>
      </c>
      <c r="W4375" s="4">
        <v>205</v>
      </c>
      <c r="X4375" s="1">
        <v>10946.05</v>
      </c>
      <c r="Y4375">
        <v>4</v>
      </c>
      <c r="Z4375">
        <v>8</v>
      </c>
      <c r="AA4375" t="str">
        <f>VLOOKUP($B4375,Sheet1!A:E,5,FALSE)</f>
        <v>Posh neighborhood, private schools, expensive supermarkets, iconic museums. </v>
      </c>
    </row>
    <row r="4376" spans="1:27" x14ac:dyDescent="0.2">
      <c r="A4376">
        <v>4605</v>
      </c>
      <c r="B4376" t="s">
        <v>5362</v>
      </c>
      <c r="C4376" t="s">
        <v>34</v>
      </c>
      <c r="D4376" s="1">
        <v>499998</v>
      </c>
      <c r="E4376">
        <v>3</v>
      </c>
      <c r="F4376">
        <v>3</v>
      </c>
      <c r="G4376" s="2">
        <v>2184</v>
      </c>
      <c r="H4376" t="s">
        <v>81</v>
      </c>
      <c r="I4376" t="s">
        <v>54</v>
      </c>
      <c r="J4376" s="5">
        <v>10473</v>
      </c>
      <c r="K4376" s="8" t="str">
        <f>VLOOKUP($B4376,Sheet1!A:E,3,FALSE)</f>
        <v>Clason Point</v>
      </c>
      <c r="L4376" s="8" t="str">
        <f>VLOOKUP($B4376,Sheet1!A:E,4,FALSE)</f>
        <v>C</v>
      </c>
      <c r="M4376">
        <v>-73.858744999999999</v>
      </c>
      <c r="N4376">
        <v>40.810217799999997</v>
      </c>
      <c r="O4376" s="13">
        <f>VLOOKUP($B4376,Sheet2!A:F,6,FALSE)</f>
        <v>7.8807081671030952</v>
      </c>
      <c r="P4376" s="1">
        <v>99999.6</v>
      </c>
      <c r="Q4376" s="3">
        <v>6.7500000000000004E-2</v>
      </c>
      <c r="R4376">
        <v>30</v>
      </c>
      <c r="S4376" s="1">
        <v>399998.4</v>
      </c>
      <c r="T4376" s="1">
        <v>2594.38</v>
      </c>
      <c r="U4376" s="1">
        <v>507.72</v>
      </c>
      <c r="V4376" s="1">
        <v>104.17</v>
      </c>
      <c r="W4376" s="4">
        <v>600</v>
      </c>
      <c r="X4376" s="1">
        <v>3806.27</v>
      </c>
      <c r="Y4376">
        <v>6</v>
      </c>
      <c r="Z4376">
        <v>11</v>
      </c>
      <c r="AA4376" t="str">
        <f>VLOOKUP($B4376,Sheet1!A:E,5,FALSE)</f>
        <v>Bronx, Waterfront location with family-friendly residential vibe.</v>
      </c>
    </row>
    <row r="4377" spans="1:27" x14ac:dyDescent="0.2">
      <c r="A4377">
        <v>4606</v>
      </c>
      <c r="B4377" t="s">
        <v>5363</v>
      </c>
      <c r="C4377" t="s">
        <v>26</v>
      </c>
      <c r="D4377" s="1">
        <v>1395000</v>
      </c>
      <c r="E4377">
        <v>2</v>
      </c>
      <c r="F4377">
        <v>2</v>
      </c>
      <c r="G4377" s="2">
        <v>1065</v>
      </c>
      <c r="H4377" t="s">
        <v>39</v>
      </c>
      <c r="I4377" t="s">
        <v>65</v>
      </c>
      <c r="J4377" s="5">
        <v>11101</v>
      </c>
      <c r="K4377" s="8" t="str">
        <f>VLOOKUP($B4377,Sheet1!A:E,3,FALSE)</f>
        <v>Hunters Point</v>
      </c>
      <c r="L4377" s="8" t="str">
        <f>VLOOKUP($B4377,Sheet1!A:E,4,FALSE)</f>
        <v>B+</v>
      </c>
      <c r="M4377">
        <v>-73.955407100000002</v>
      </c>
      <c r="N4377">
        <v>40.741720600000001</v>
      </c>
      <c r="O4377" s="13">
        <f>VLOOKUP($B4377,Sheet2!A:F,6,FALSE)</f>
        <v>1.6498416914560781</v>
      </c>
      <c r="P4377" s="1">
        <v>279000</v>
      </c>
      <c r="Q4377" s="3">
        <v>6.7500000000000004E-2</v>
      </c>
      <c r="R4377">
        <v>30</v>
      </c>
      <c r="S4377" s="1">
        <v>1116000</v>
      </c>
      <c r="T4377" s="1">
        <v>7238.35</v>
      </c>
      <c r="U4377" s="1">
        <v>1416.55</v>
      </c>
      <c r="V4377" s="1">
        <v>290.63</v>
      </c>
      <c r="W4377" s="4">
        <v>205</v>
      </c>
      <c r="X4377" s="1">
        <v>9150.5300000000007</v>
      </c>
      <c r="Y4377">
        <v>4</v>
      </c>
      <c r="Z4377">
        <v>7</v>
      </c>
      <c r="AA4377" t="str">
        <f>VLOOKUP($B4377,Sheet1!A:E,5,FALSE)</f>
        <v>Waterfront parks and modern residential developments ; Part of Long Island City area.</v>
      </c>
    </row>
    <row r="4378" spans="1:27" x14ac:dyDescent="0.2">
      <c r="A4378">
        <v>4607</v>
      </c>
      <c r="B4378" t="s">
        <v>5364</v>
      </c>
      <c r="C4378" t="s">
        <v>52</v>
      </c>
      <c r="D4378" s="1">
        <v>1450000</v>
      </c>
      <c r="E4378">
        <v>1</v>
      </c>
      <c r="F4378">
        <v>2</v>
      </c>
      <c r="G4378" s="2">
        <v>1100</v>
      </c>
      <c r="H4378" t="s">
        <v>27</v>
      </c>
      <c r="I4378" t="s">
        <v>28</v>
      </c>
      <c r="J4378" s="5">
        <v>10010</v>
      </c>
      <c r="K4378" s="8" t="str">
        <f>VLOOKUP($B4378,Sheet1!A:E,3,FALSE)</f>
        <v>Gramercy Park</v>
      </c>
      <c r="L4378" s="8" t="str">
        <f>VLOOKUP($B4378,Sheet1!A:E,4,FALSE)</f>
        <v>A</v>
      </c>
      <c r="M4378">
        <v>-73.985504300000002</v>
      </c>
      <c r="N4378">
        <v>40.738814099999999</v>
      </c>
      <c r="O4378" s="13">
        <f>VLOOKUP($B4378,Sheet2!A:F,6,FALSE)</f>
        <v>0.69023787433078632</v>
      </c>
      <c r="P4378" s="1">
        <v>290000</v>
      </c>
      <c r="Q4378" s="3">
        <v>6.7500000000000004E-2</v>
      </c>
      <c r="R4378">
        <v>30</v>
      </c>
      <c r="S4378" s="1">
        <v>1160000</v>
      </c>
      <c r="T4378" s="1">
        <v>7523.74</v>
      </c>
      <c r="U4378" s="1">
        <v>1472.4</v>
      </c>
      <c r="V4378" s="1">
        <v>302.08</v>
      </c>
      <c r="W4378" s="4">
        <v>1000</v>
      </c>
      <c r="X4378" s="1">
        <v>10298.219999999999</v>
      </c>
      <c r="Y4378">
        <v>2</v>
      </c>
      <c r="Z4378">
        <v>7</v>
      </c>
      <c r="AA4378" t="str">
        <f>VLOOKUP($B4378,Sheet1!A:E,5,FALSE)</f>
        <v>East 18th to East 22nd street, private 2 acre park for residents only, Town houses with Backyards.</v>
      </c>
    </row>
    <row r="4379" spans="1:27" x14ac:dyDescent="0.2">
      <c r="A4379">
        <v>4608</v>
      </c>
      <c r="B4379" t="s">
        <v>5365</v>
      </c>
      <c r="C4379" t="s">
        <v>87</v>
      </c>
      <c r="D4379" s="1">
        <v>1488000</v>
      </c>
      <c r="E4379">
        <v>5</v>
      </c>
      <c r="F4379">
        <v>3</v>
      </c>
      <c r="G4379" s="2">
        <v>1920</v>
      </c>
      <c r="H4379" t="s">
        <v>62</v>
      </c>
      <c r="I4379" t="s">
        <v>65</v>
      </c>
      <c r="J4379" s="5">
        <v>11377</v>
      </c>
      <c r="K4379" s="8" t="str">
        <f>VLOOKUP($B4379,Sheet1!A:E,3,FALSE)</f>
        <v>Woodside</v>
      </c>
      <c r="L4379" s="8" t="str">
        <f>VLOOKUP($B4379,Sheet1!A:E,4,FALSE)</f>
        <v>B</v>
      </c>
      <c r="M4379">
        <v>-73.900138999999996</v>
      </c>
      <c r="N4379">
        <v>40.737192999999998</v>
      </c>
      <c r="O4379" s="13">
        <f>VLOOKUP($B4379,Sheet2!A:F,6,FALSE)</f>
        <v>4.547408861598524</v>
      </c>
      <c r="P4379" s="1">
        <v>297600</v>
      </c>
      <c r="Q4379" s="3">
        <v>6.7500000000000004E-2</v>
      </c>
      <c r="R4379">
        <v>30</v>
      </c>
      <c r="S4379" s="1">
        <v>1190400</v>
      </c>
      <c r="T4379" s="1">
        <v>7720.91</v>
      </c>
      <c r="U4379" s="1">
        <v>1510.99</v>
      </c>
      <c r="V4379" s="1">
        <v>310</v>
      </c>
      <c r="W4379" s="4">
        <v>375</v>
      </c>
      <c r="X4379" s="1">
        <v>9916.9</v>
      </c>
      <c r="Y4379">
        <v>10</v>
      </c>
      <c r="Z4379">
        <v>10</v>
      </c>
      <c r="AA4379" t="str">
        <f>VLOOKUP($B4379,Sheet1!A:E,5,FALSE)</f>
        <v>Sigificant immigrant communities, international dining options, connected with subway and bus lines.</v>
      </c>
    </row>
    <row r="4380" spans="1:27" x14ac:dyDescent="0.2">
      <c r="A4380">
        <v>4609</v>
      </c>
      <c r="B4380" t="s">
        <v>5366</v>
      </c>
      <c r="C4380" t="s">
        <v>52</v>
      </c>
      <c r="D4380" s="1">
        <v>439000</v>
      </c>
      <c r="E4380">
        <v>3</v>
      </c>
      <c r="F4380">
        <v>1</v>
      </c>
      <c r="G4380" s="2">
        <v>2184</v>
      </c>
      <c r="H4380" t="s">
        <v>39</v>
      </c>
      <c r="I4380" t="s">
        <v>28</v>
      </c>
      <c r="J4380" s="5">
        <v>10017</v>
      </c>
      <c r="K4380" s="8" t="str">
        <f>VLOOKUP($B4380,Sheet1!A:E,3,FALSE)</f>
        <v>Midtown East</v>
      </c>
      <c r="L4380" s="8" t="str">
        <f>VLOOKUP($B4380,Sheet1!A:E,4,FALSE)</f>
        <v>B</v>
      </c>
      <c r="M4380">
        <v>-73.971547299999997</v>
      </c>
      <c r="N4380">
        <v>40.748279699999998</v>
      </c>
      <c r="O4380" s="13">
        <f>VLOOKUP($B4380,Sheet2!A:F,6,FALSE)</f>
        <v>0.72938107450546974</v>
      </c>
      <c r="P4380" s="1">
        <v>87800</v>
      </c>
      <c r="Q4380" s="3">
        <v>6.7500000000000004E-2</v>
      </c>
      <c r="R4380">
        <v>30</v>
      </c>
      <c r="S4380" s="1">
        <v>351200</v>
      </c>
      <c r="T4380" s="1">
        <v>2277.88</v>
      </c>
      <c r="U4380" s="1">
        <v>445.78</v>
      </c>
      <c r="V4380" s="1">
        <v>91.46</v>
      </c>
      <c r="W4380" s="4">
        <v>160</v>
      </c>
      <c r="X4380" s="1">
        <v>2975.12</v>
      </c>
      <c r="Y4380">
        <v>6</v>
      </c>
      <c r="Z4380">
        <v>18</v>
      </c>
      <c r="AA4380" t="str">
        <f>VLOOKUP($B4380,Sheet1!A:E,5,FALSE)</f>
        <v>Acess to Museum Mile, world class resturants on 2nd &amp; 3rd ave, close to corporate headquarters</v>
      </c>
    </row>
    <row r="4381" spans="1:27" x14ac:dyDescent="0.2">
      <c r="A4381">
        <v>4610</v>
      </c>
      <c r="B4381" t="s">
        <v>5367</v>
      </c>
      <c r="C4381" t="s">
        <v>34</v>
      </c>
      <c r="D4381" s="1">
        <v>674999</v>
      </c>
      <c r="E4381">
        <v>3</v>
      </c>
      <c r="F4381">
        <v>2</v>
      </c>
      <c r="G4381" s="2">
        <v>1310</v>
      </c>
      <c r="H4381" t="s">
        <v>682</v>
      </c>
      <c r="I4381" t="s">
        <v>36</v>
      </c>
      <c r="J4381" s="5">
        <v>10314</v>
      </c>
      <c r="K4381" s="8" t="str">
        <f>VLOOKUP($B4381,Sheet1!A:E,3,FALSE)</f>
        <v>Mid Island</v>
      </c>
      <c r="L4381" s="8" t="str">
        <f>VLOOKUP($B4381,Sheet1!A:E,4,FALSE)</f>
        <v>B</v>
      </c>
      <c r="M4381">
        <v>-74.124887299999997</v>
      </c>
      <c r="N4381">
        <v>40.621331400000003</v>
      </c>
      <c r="O4381" s="13">
        <f>VLOOKUP($B4381,Sheet2!A:F,6,FALSE)</f>
        <v>11.44745136668228</v>
      </c>
      <c r="P4381" s="1">
        <v>134999.79999999999</v>
      </c>
      <c r="Q4381" s="3">
        <v>6.7500000000000004E-2</v>
      </c>
      <c r="R4381">
        <v>30</v>
      </c>
      <c r="S4381" s="1">
        <v>539999.19999999995</v>
      </c>
      <c r="T4381" s="1">
        <v>3502.42</v>
      </c>
      <c r="U4381" s="1">
        <v>685.43</v>
      </c>
      <c r="V4381" s="1">
        <v>140.62</v>
      </c>
      <c r="W4381" s="4">
        <v>600</v>
      </c>
      <c r="X4381" s="1">
        <v>4928.4799999999996</v>
      </c>
      <c r="Y4381">
        <v>6</v>
      </c>
      <c r="Z4381">
        <v>8</v>
      </c>
      <c r="AA4381" t="str">
        <f>VLOOKUP($B4381,Sheet1!A:E,5,FALSE)</f>
        <v>Middle of Staten island, largest % of Asians in Staten Island, suburban residential area.</v>
      </c>
    </row>
    <row r="4382" spans="1:27" x14ac:dyDescent="0.2">
      <c r="A4382">
        <v>4611</v>
      </c>
      <c r="B4382" t="s">
        <v>5368</v>
      </c>
      <c r="C4382" t="s">
        <v>52</v>
      </c>
      <c r="D4382" s="1">
        <v>3950000</v>
      </c>
      <c r="E4382">
        <v>3</v>
      </c>
      <c r="F4382">
        <v>2</v>
      </c>
      <c r="G4382" s="2">
        <v>2184</v>
      </c>
      <c r="H4382" t="s">
        <v>42</v>
      </c>
      <c r="I4382" t="s">
        <v>28</v>
      </c>
      <c r="J4382" s="5">
        <v>10012</v>
      </c>
      <c r="K4382" s="8" t="str">
        <f>VLOOKUP($B4382,Sheet1!A:E,3,FALSE)</f>
        <v>Soho</v>
      </c>
      <c r="L4382" s="8" t="str">
        <f>VLOOKUP($B4382,Sheet1!A:E,4,FALSE)</f>
        <v>A</v>
      </c>
      <c r="M4382">
        <v>-73.994345800000005</v>
      </c>
      <c r="N4382">
        <v>40.727820600000001</v>
      </c>
      <c r="O4382" s="13">
        <f>VLOOKUP($B4382,Sheet2!A:F,6,FALSE)</f>
        <v>1.5225378368938001</v>
      </c>
      <c r="P4382" s="1">
        <v>790000</v>
      </c>
      <c r="Q4382" s="3">
        <v>6.7500000000000004E-2</v>
      </c>
      <c r="R4382">
        <v>30</v>
      </c>
      <c r="S4382" s="1">
        <v>3160000</v>
      </c>
      <c r="T4382" s="1">
        <v>20495.7</v>
      </c>
      <c r="U4382" s="1">
        <v>4011.03</v>
      </c>
      <c r="V4382" s="1">
        <v>822.92</v>
      </c>
      <c r="W4382" s="4">
        <v>600</v>
      </c>
      <c r="X4382" s="1">
        <v>25929.64</v>
      </c>
      <c r="Y4382">
        <v>6</v>
      </c>
      <c r="Z4382">
        <v>14</v>
      </c>
      <c r="AA4382" t="str">
        <f>VLOOKUP($B4382,Sheet1!A:E,5,FALSE)</f>
        <v>Upscale Boutiques, International Chain stores, artist loft style apartments, one of the most trendy parts of Manhattan. </v>
      </c>
    </row>
    <row r="4383" spans="1:27" x14ac:dyDescent="0.2">
      <c r="A4383">
        <v>4613</v>
      </c>
      <c r="B4383" t="s">
        <v>5369</v>
      </c>
      <c r="C4383" t="s">
        <v>52</v>
      </c>
      <c r="D4383" s="1">
        <v>329000</v>
      </c>
      <c r="E4383">
        <v>1</v>
      </c>
      <c r="F4383">
        <v>1</v>
      </c>
      <c r="G4383">
        <v>681</v>
      </c>
      <c r="H4383" t="s">
        <v>266</v>
      </c>
      <c r="I4383" t="s">
        <v>65</v>
      </c>
      <c r="J4383" s="5">
        <v>11005</v>
      </c>
      <c r="K4383" s="8" t="str">
        <f>VLOOKUP($B4383,Sheet1!A:E,3,FALSE)</f>
        <v>Glen Oaks</v>
      </c>
      <c r="L4383" s="8" t="str">
        <f>VLOOKUP($B4383,Sheet1!A:E,4,FALSE)</f>
        <v>A</v>
      </c>
      <c r="M4383">
        <v>-73.721200800000005</v>
      </c>
      <c r="N4383">
        <v>40.7564761</v>
      </c>
      <c r="O4383" s="13">
        <f>VLOOKUP($B4383,Sheet2!A:F,6,FALSE)</f>
        <v>13.87514669181602</v>
      </c>
      <c r="P4383" s="1">
        <v>65800</v>
      </c>
      <c r="Q4383" s="3">
        <v>6.7500000000000004E-2</v>
      </c>
      <c r="R4383">
        <v>30</v>
      </c>
      <c r="S4383" s="1">
        <v>263200</v>
      </c>
      <c r="T4383" s="1">
        <v>1707.11</v>
      </c>
      <c r="U4383" s="1">
        <v>334.08</v>
      </c>
      <c r="V4383" s="1">
        <v>68.540000000000006</v>
      </c>
      <c r="W4383" s="4">
        <v>205</v>
      </c>
      <c r="X4383" s="1">
        <v>2314.73</v>
      </c>
      <c r="Y4383">
        <v>2</v>
      </c>
      <c r="Z4383">
        <v>6</v>
      </c>
      <c r="AA4383" t="str">
        <f>VLOOKUP($B4383,Sheet1!A:E,5,FALSE)</f>
        <v>Glen Oaks Village - large cooperative housing development, Queens County Farm. </v>
      </c>
    </row>
    <row r="4384" spans="1:27" x14ac:dyDescent="0.2">
      <c r="A4384">
        <v>4615</v>
      </c>
      <c r="B4384" t="s">
        <v>5370</v>
      </c>
      <c r="C4384" t="s">
        <v>34</v>
      </c>
      <c r="D4384" s="1">
        <v>685000</v>
      </c>
      <c r="E4384">
        <v>3</v>
      </c>
      <c r="F4384">
        <v>2</v>
      </c>
      <c r="G4384" s="2">
        <v>1100</v>
      </c>
      <c r="H4384" t="s">
        <v>83</v>
      </c>
      <c r="I4384" t="s">
        <v>36</v>
      </c>
      <c r="J4384" s="5">
        <v>10312</v>
      </c>
      <c r="K4384" s="8" t="str">
        <f>VLOOKUP($B4384,Sheet1!A:E,3,FALSE)</f>
        <v>Great Kills</v>
      </c>
      <c r="L4384" s="8" t="str">
        <f>VLOOKUP($B4384,Sheet1!A:E,4,FALSE)</f>
        <v>B</v>
      </c>
      <c r="M4384">
        <v>-74.183743899999996</v>
      </c>
      <c r="N4384">
        <v>40.535170700000002</v>
      </c>
      <c r="O4384" s="13">
        <f>VLOOKUP($B4384,Sheet2!A:F,6,FALSE)</f>
        <v>18.05481596178975</v>
      </c>
      <c r="P4384" s="1">
        <v>137000</v>
      </c>
      <c r="Q4384" s="3">
        <v>6.7500000000000004E-2</v>
      </c>
      <c r="R4384">
        <v>30</v>
      </c>
      <c r="S4384" s="1">
        <v>548000</v>
      </c>
      <c r="T4384" s="1">
        <v>3554.32</v>
      </c>
      <c r="U4384" s="1">
        <v>695.58</v>
      </c>
      <c r="V4384" s="1">
        <v>142.71</v>
      </c>
      <c r="W4384" s="4">
        <v>600</v>
      </c>
      <c r="X4384" s="1">
        <v>4992.6099999999997</v>
      </c>
      <c r="Y4384">
        <v>6</v>
      </c>
      <c r="Z4384">
        <v>7</v>
      </c>
      <c r="AA4384" t="str">
        <f>VLOOKUP($B4384,Sheet1!A:E,5,FALSE)</f>
        <v>Southern Staten Island, Suburban feel, waterfront community, Great Kills Park, named after Duth word of "Great creeks"</v>
      </c>
    </row>
    <row r="4385" spans="1:27" x14ac:dyDescent="0.2">
      <c r="A4385">
        <v>4616</v>
      </c>
      <c r="B4385" t="s">
        <v>5371</v>
      </c>
      <c r="C4385" t="s">
        <v>34</v>
      </c>
      <c r="D4385" s="1">
        <v>589000</v>
      </c>
      <c r="E4385">
        <v>3</v>
      </c>
      <c r="F4385">
        <v>2</v>
      </c>
      <c r="G4385" s="2">
        <v>1785</v>
      </c>
      <c r="H4385" t="s">
        <v>523</v>
      </c>
      <c r="I4385" t="s">
        <v>54</v>
      </c>
      <c r="J4385" s="5">
        <v>10473</v>
      </c>
      <c r="K4385" s="8" t="str">
        <f>VLOOKUP($B4385,Sheet1!A:E,3,FALSE)</f>
        <v>Clason Point</v>
      </c>
      <c r="L4385" s="8" t="str">
        <f>VLOOKUP($B4385,Sheet1!A:E,4,FALSE)</f>
        <v>C</v>
      </c>
      <c r="M4385">
        <v>-73.857281999999998</v>
      </c>
      <c r="N4385">
        <v>40.808667900000003</v>
      </c>
      <c r="O4385" s="13">
        <f>VLOOKUP($B4385,Sheet2!A:F,6,FALSE)</f>
        <v>7.8890768998215233</v>
      </c>
      <c r="P4385" s="1">
        <v>117800</v>
      </c>
      <c r="Q4385" s="3">
        <v>6.7500000000000004E-2</v>
      </c>
      <c r="R4385">
        <v>30</v>
      </c>
      <c r="S4385" s="1">
        <v>471200</v>
      </c>
      <c r="T4385" s="1">
        <v>3056.19</v>
      </c>
      <c r="U4385" s="1">
        <v>598.1</v>
      </c>
      <c r="V4385" s="1">
        <v>122.71</v>
      </c>
      <c r="W4385" s="4">
        <v>600</v>
      </c>
      <c r="X4385" s="1">
        <v>4377</v>
      </c>
      <c r="Y4385">
        <v>6</v>
      </c>
      <c r="Z4385">
        <v>11</v>
      </c>
      <c r="AA4385" t="str">
        <f>VLOOKUP($B4385,Sheet1!A:E,5,FALSE)</f>
        <v>Bronx, Waterfront location with family-friendly residential vibe.</v>
      </c>
    </row>
    <row r="4386" spans="1:27" x14ac:dyDescent="0.2">
      <c r="A4386">
        <v>4617</v>
      </c>
      <c r="B4386" t="s">
        <v>5372</v>
      </c>
      <c r="C4386" t="s">
        <v>52</v>
      </c>
      <c r="D4386" s="1">
        <v>599000</v>
      </c>
      <c r="E4386">
        <v>3</v>
      </c>
      <c r="F4386">
        <v>1</v>
      </c>
      <c r="G4386" s="2">
        <v>2184</v>
      </c>
      <c r="H4386" t="s">
        <v>81</v>
      </c>
      <c r="I4386" t="s">
        <v>28</v>
      </c>
      <c r="J4386" s="5">
        <v>10024</v>
      </c>
      <c r="K4386" s="8" t="str">
        <f>VLOOKUP($B4386,Sheet1!A:E,3,FALSE)</f>
        <v>Upper West Side</v>
      </c>
      <c r="L4386" s="8" t="str">
        <f>VLOOKUP($B4386,Sheet1!A:E,4,FALSE)</f>
        <v>A</v>
      </c>
      <c r="M4386">
        <v>-73.971386600000002</v>
      </c>
      <c r="N4386">
        <v>40.784584199999998</v>
      </c>
      <c r="O4386" s="13">
        <f>VLOOKUP($B4386,Sheet2!A:F,6,FALSE)</f>
        <v>2.57562684539253</v>
      </c>
      <c r="P4386" s="1">
        <v>119800</v>
      </c>
      <c r="Q4386" s="3">
        <v>6.7500000000000004E-2</v>
      </c>
      <c r="R4386">
        <v>30</v>
      </c>
      <c r="S4386" s="1">
        <v>479200</v>
      </c>
      <c r="T4386" s="1">
        <v>3108.08</v>
      </c>
      <c r="U4386" s="1">
        <v>608.25</v>
      </c>
      <c r="V4386" s="1">
        <v>124.79</v>
      </c>
      <c r="W4386" s="4">
        <v>205</v>
      </c>
      <c r="X4386" s="1">
        <v>4046.13</v>
      </c>
      <c r="Y4386">
        <v>6</v>
      </c>
      <c r="Z4386">
        <v>18</v>
      </c>
      <c r="AA4386" t="str">
        <f>VLOOKUP($B4386,Sheet1!A:E,5,FALSE)</f>
        <v>Western edge of Central Park, Lincoln Center, affluent area.</v>
      </c>
    </row>
    <row r="4387" spans="1:27" x14ac:dyDescent="0.2">
      <c r="A4387">
        <v>4618</v>
      </c>
      <c r="B4387" t="s">
        <v>5373</v>
      </c>
      <c r="C4387" t="s">
        <v>87</v>
      </c>
      <c r="D4387" s="1">
        <v>1325000</v>
      </c>
      <c r="E4387">
        <v>4</v>
      </c>
      <c r="F4387">
        <v>2</v>
      </c>
      <c r="G4387" s="2">
        <v>2184</v>
      </c>
      <c r="H4387" t="s">
        <v>871</v>
      </c>
      <c r="I4387" t="s">
        <v>65</v>
      </c>
      <c r="J4387" s="5">
        <v>11379</v>
      </c>
      <c r="K4387" s="8" t="str">
        <f>VLOOKUP($B4387,Sheet1!A:E,3,FALSE)</f>
        <v>Middle Village</v>
      </c>
      <c r="L4387" s="8" t="str">
        <f>VLOOKUP($B4387,Sheet1!A:E,4,FALSE)</f>
        <v>B</v>
      </c>
      <c r="M4387">
        <v>-73.891855300000003</v>
      </c>
      <c r="N4387">
        <v>40.719414499999999</v>
      </c>
      <c r="O4387" s="13">
        <f>VLOOKUP($B4387,Sheet2!A:F,6,FALSE)</f>
        <v>5.3140655239080834</v>
      </c>
      <c r="P4387" s="1">
        <v>265000</v>
      </c>
      <c r="Q4387" s="3">
        <v>6.7500000000000004E-2</v>
      </c>
      <c r="R4387">
        <v>30</v>
      </c>
      <c r="S4387" s="1">
        <v>1060000</v>
      </c>
      <c r="T4387" s="1">
        <v>6875.14</v>
      </c>
      <c r="U4387" s="1">
        <v>1345.47</v>
      </c>
      <c r="V4387" s="1">
        <v>276.04000000000002</v>
      </c>
      <c r="W4387" s="4">
        <v>600</v>
      </c>
      <c r="X4387" s="1">
        <v>9096.65</v>
      </c>
      <c r="Y4387">
        <v>8</v>
      </c>
      <c r="Z4387">
        <v>14</v>
      </c>
      <c r="AA4387" t="str">
        <f>VLOOKUP($B4387,Sheet1!A:E,5,FALSE)</f>
        <v>Juniper Valley Park, Residential area with suburban feel, Metropolitan Avenue.</v>
      </c>
    </row>
    <row r="4388" spans="1:27" x14ac:dyDescent="0.2">
      <c r="A4388">
        <v>4619</v>
      </c>
      <c r="B4388" t="s">
        <v>5374</v>
      </c>
      <c r="C4388" t="s">
        <v>26</v>
      </c>
      <c r="D4388" s="1">
        <v>2495000</v>
      </c>
      <c r="E4388">
        <v>1</v>
      </c>
      <c r="F4388">
        <v>2</v>
      </c>
      <c r="G4388" s="2">
        <v>1218</v>
      </c>
      <c r="H4388" t="s">
        <v>69</v>
      </c>
      <c r="I4388" t="s">
        <v>28</v>
      </c>
      <c r="J4388" s="5">
        <v>10014</v>
      </c>
      <c r="K4388" s="8" t="str">
        <f>VLOOKUP($B4388,Sheet1!A:E,3,FALSE)</f>
        <v>Greenwich Village</v>
      </c>
      <c r="L4388" s="8" t="str">
        <f>VLOOKUP($B4388,Sheet1!A:E,4,FALSE)</f>
        <v>A</v>
      </c>
      <c r="M4388">
        <v>-74.007313100000005</v>
      </c>
      <c r="N4388">
        <v>40.729881499999998</v>
      </c>
      <c r="O4388" s="13">
        <f>VLOOKUP($B4388,Sheet2!A:F,6,FALSE)</f>
        <v>1.7396949672661639</v>
      </c>
      <c r="P4388" s="1">
        <v>499000</v>
      </c>
      <c r="Q4388" s="3">
        <v>6.7500000000000004E-2</v>
      </c>
      <c r="R4388">
        <v>30</v>
      </c>
      <c r="S4388" s="1">
        <v>1996000</v>
      </c>
      <c r="T4388" s="1">
        <v>12946.02</v>
      </c>
      <c r="U4388" s="1">
        <v>2533.5500000000002</v>
      </c>
      <c r="V4388" s="1">
        <v>519.79</v>
      </c>
      <c r="W4388" s="4">
        <v>550</v>
      </c>
      <c r="X4388" s="1">
        <v>16549.36</v>
      </c>
      <c r="Y4388">
        <v>2</v>
      </c>
      <c r="Z4388">
        <v>8</v>
      </c>
      <c r="AA4388" t="str">
        <f>VLOOKUP($B4388,Sheet1!A:E,5,FALSE)</f>
        <v>Manhattan, Washington Square Park, where NYU Campus is.</v>
      </c>
    </row>
    <row r="4389" spans="1:27" x14ac:dyDescent="0.2">
      <c r="A4389">
        <v>4620</v>
      </c>
      <c r="B4389" t="s">
        <v>5375</v>
      </c>
      <c r="C4389" t="s">
        <v>34</v>
      </c>
      <c r="D4389" s="1">
        <v>1299999</v>
      </c>
      <c r="E4389">
        <v>6</v>
      </c>
      <c r="F4389">
        <v>2.5</v>
      </c>
      <c r="G4389" s="2">
        <v>2068</v>
      </c>
      <c r="H4389" t="s">
        <v>515</v>
      </c>
      <c r="I4389" t="s">
        <v>45</v>
      </c>
      <c r="J4389" s="5">
        <v>11203</v>
      </c>
      <c r="K4389" s="8" t="str">
        <f>VLOOKUP($B4389,Sheet1!A:E,3,FALSE)</f>
        <v>Flatbush</v>
      </c>
      <c r="L4389" s="8" t="str">
        <f>VLOOKUP($B4389,Sheet1!A:E,4,FALSE)</f>
        <v>B</v>
      </c>
      <c r="M4389">
        <v>-73.926456099999996</v>
      </c>
      <c r="N4389">
        <v>40.657590399999997</v>
      </c>
      <c r="O4389" s="13">
        <f>VLOOKUP($B4389,Sheet2!A:F,6,FALSE)</f>
        <v>7.0153422384145951</v>
      </c>
      <c r="P4389" s="1">
        <v>259999.8</v>
      </c>
      <c r="Q4389" s="3">
        <v>6.7500000000000004E-2</v>
      </c>
      <c r="R4389">
        <v>30</v>
      </c>
      <c r="S4389" s="1">
        <v>1039999.2</v>
      </c>
      <c r="T4389" s="1">
        <v>6745.42</v>
      </c>
      <c r="U4389" s="1">
        <v>1320.08</v>
      </c>
      <c r="V4389" s="1">
        <v>270.83</v>
      </c>
      <c r="W4389" s="4">
        <v>550</v>
      </c>
      <c r="X4389" s="1">
        <v>8886.33</v>
      </c>
      <c r="Y4389">
        <v>12</v>
      </c>
      <c r="Z4389">
        <v>11</v>
      </c>
      <c r="AA4389" t="str">
        <f>VLOOKUP($B4389,Sheet1!A:E,5,FALSE)</f>
        <v>Family friendly neighborhood, Open Space, South of Prospect Park, more affordable, having Carribean &amp; Haitian Influence.</v>
      </c>
    </row>
    <row r="4390" spans="1:27" x14ac:dyDescent="0.2">
      <c r="A4390">
        <v>4621</v>
      </c>
      <c r="B4390" t="s">
        <v>5376</v>
      </c>
      <c r="C4390" t="s">
        <v>87</v>
      </c>
      <c r="D4390" s="1">
        <v>1050000</v>
      </c>
      <c r="E4390">
        <v>6</v>
      </c>
      <c r="F4390">
        <v>4</v>
      </c>
      <c r="G4390" s="2">
        <v>2134</v>
      </c>
      <c r="H4390" t="s">
        <v>415</v>
      </c>
      <c r="I4390" t="s">
        <v>45</v>
      </c>
      <c r="J4390" s="5">
        <v>11234</v>
      </c>
      <c r="K4390" s="8" t="str">
        <f>VLOOKUP($B4390,Sheet1!A:E,3,FALSE)</f>
        <v>Marine Park</v>
      </c>
      <c r="L4390" s="8" t="str">
        <f>VLOOKUP($B4390,Sheet1!A:E,4,FALSE)</f>
        <v>A</v>
      </c>
      <c r="M4390">
        <v>-73.907378899999998</v>
      </c>
      <c r="N4390">
        <v>40.623159299999998</v>
      </c>
      <c r="O4390" s="13">
        <f>VLOOKUP($B4390,Sheet2!A:F,6,FALSE)</f>
        <v>9.5909725123464415</v>
      </c>
      <c r="P4390" s="1">
        <v>210000</v>
      </c>
      <c r="Q4390" s="3">
        <v>6.7500000000000004E-2</v>
      </c>
      <c r="R4390">
        <v>30</v>
      </c>
      <c r="S4390" s="1">
        <v>840000</v>
      </c>
      <c r="T4390" s="1">
        <v>5448.22</v>
      </c>
      <c r="U4390" s="1">
        <v>1066.22</v>
      </c>
      <c r="V4390" s="1">
        <v>218.75</v>
      </c>
      <c r="W4390" s="4">
        <v>600</v>
      </c>
      <c r="X4390" s="1">
        <v>7333.2</v>
      </c>
      <c r="Y4390">
        <v>12</v>
      </c>
      <c r="Z4390">
        <v>9</v>
      </c>
      <c r="AA4390" t="str">
        <f>VLOOKUP($B4390,Sheet1!A:E,5,FALSE)</f>
        <v>Marine Park, expansive parkland and recreational facilities.</v>
      </c>
    </row>
    <row r="4391" spans="1:27" x14ac:dyDescent="0.2">
      <c r="A4391">
        <v>4622</v>
      </c>
      <c r="B4391" t="s">
        <v>5377</v>
      </c>
      <c r="C4391" t="s">
        <v>34</v>
      </c>
      <c r="D4391" s="1">
        <v>799000</v>
      </c>
      <c r="E4391">
        <v>3</v>
      </c>
      <c r="F4391">
        <v>1</v>
      </c>
      <c r="G4391" s="2">
        <v>2184</v>
      </c>
      <c r="H4391" t="s">
        <v>3553</v>
      </c>
      <c r="I4391" t="s">
        <v>45</v>
      </c>
      <c r="J4391" s="5">
        <v>11203</v>
      </c>
      <c r="K4391" s="8" t="str">
        <f>VLOOKUP($B4391,Sheet1!A:E,3,FALSE)</f>
        <v>Flatbush</v>
      </c>
      <c r="L4391" s="8" t="str">
        <f>VLOOKUP($B4391,Sheet1!A:E,4,FALSE)</f>
        <v>B</v>
      </c>
      <c r="M4391">
        <v>-73.932514800000007</v>
      </c>
      <c r="N4391">
        <v>40.641442300000001</v>
      </c>
      <c r="O4391" s="13">
        <f>VLOOKUP($B4391,Sheet2!A:F,6,FALSE)</f>
        <v>7.9130874209745699</v>
      </c>
      <c r="P4391" s="1">
        <v>159800</v>
      </c>
      <c r="Q4391" s="3">
        <v>6.7500000000000004E-2</v>
      </c>
      <c r="R4391">
        <v>30</v>
      </c>
      <c r="S4391" s="1">
        <v>639200</v>
      </c>
      <c r="T4391" s="1">
        <v>4145.84</v>
      </c>
      <c r="U4391" s="1">
        <v>811.34</v>
      </c>
      <c r="V4391" s="1">
        <v>166.46</v>
      </c>
      <c r="W4391" s="4">
        <v>3000</v>
      </c>
      <c r="X4391" s="1">
        <v>8123.64</v>
      </c>
      <c r="Y4391">
        <v>6</v>
      </c>
      <c r="Z4391">
        <v>18</v>
      </c>
      <c r="AA4391" t="str">
        <f>VLOOKUP($B4391,Sheet1!A:E,5,FALSE)</f>
        <v>Family friendly neighborhood, Open Space, South of Prospect Park, more affordable, having Carribean &amp; Haitian Influence.</v>
      </c>
    </row>
    <row r="4392" spans="1:27" x14ac:dyDescent="0.2">
      <c r="A4392">
        <v>4623</v>
      </c>
      <c r="B4392" t="s">
        <v>5378</v>
      </c>
      <c r="C4392" t="s">
        <v>87</v>
      </c>
      <c r="D4392" s="1">
        <v>31500000</v>
      </c>
      <c r="E4392">
        <v>3</v>
      </c>
      <c r="F4392">
        <v>2.5</v>
      </c>
      <c r="G4392" s="2">
        <v>65535</v>
      </c>
      <c r="H4392" t="s">
        <v>5379</v>
      </c>
      <c r="I4392" t="s">
        <v>45</v>
      </c>
      <c r="J4392" s="5">
        <v>11211</v>
      </c>
      <c r="K4392" s="8" t="str">
        <f>VLOOKUP($B4392,Sheet1!A:E,3,FALSE)</f>
        <v>Williamsburg</v>
      </c>
      <c r="L4392" s="8" t="str">
        <f>VLOOKUP($B4392,Sheet1!A:E,4,FALSE)</f>
        <v>B+</v>
      </c>
      <c r="M4392">
        <v>-73.952445299999994</v>
      </c>
      <c r="N4392">
        <v>40.712980199999997</v>
      </c>
      <c r="O4392" s="13">
        <f>VLOOKUP($B4392,Sheet2!A:F,6,FALSE)</f>
        <v>3.0186651227680472</v>
      </c>
      <c r="P4392" s="1">
        <v>6300000</v>
      </c>
      <c r="Q4392" s="3">
        <v>6.7500000000000004E-2</v>
      </c>
      <c r="R4392">
        <v>30</v>
      </c>
      <c r="S4392" s="1">
        <v>25200000</v>
      </c>
      <c r="T4392" s="1">
        <v>163446.72</v>
      </c>
      <c r="U4392" s="1">
        <v>31986.68</v>
      </c>
      <c r="V4392" s="1">
        <v>6562.5</v>
      </c>
      <c r="W4392" s="4">
        <v>205</v>
      </c>
      <c r="X4392" s="1">
        <v>202200.9</v>
      </c>
      <c r="Y4392">
        <v>6</v>
      </c>
      <c r="Z4392">
        <v>364</v>
      </c>
      <c r="AA4392" t="str">
        <f>VLOOKUP($B4392,Sheet1!A:E,5,FALSE)</f>
        <v>Hipsters, Trendy cafes bars resturants, Smorgasburg, "East Manhattan".</v>
      </c>
    </row>
    <row r="4393" spans="1:27" x14ac:dyDescent="0.2">
      <c r="A4393">
        <v>4624</v>
      </c>
      <c r="B4393" t="s">
        <v>5380</v>
      </c>
      <c r="C4393" t="s">
        <v>188</v>
      </c>
      <c r="D4393" s="1">
        <v>399000</v>
      </c>
      <c r="E4393">
        <v>1</v>
      </c>
      <c r="F4393">
        <v>2</v>
      </c>
      <c r="G4393" s="2">
        <v>1341</v>
      </c>
      <c r="H4393" t="s">
        <v>266</v>
      </c>
      <c r="I4393" t="s">
        <v>65</v>
      </c>
      <c r="J4393" s="5">
        <v>11005</v>
      </c>
      <c r="K4393" s="8" t="str">
        <f>VLOOKUP($B4393,Sheet1!A:E,3,FALSE)</f>
        <v>Glen Oaks</v>
      </c>
      <c r="L4393" s="8" t="str">
        <f>VLOOKUP($B4393,Sheet1!A:E,4,FALSE)</f>
        <v>A</v>
      </c>
      <c r="M4393">
        <v>-73.715956399999996</v>
      </c>
      <c r="N4393">
        <v>40.7577991</v>
      </c>
      <c r="O4393" s="13">
        <f>VLOOKUP($B4393,Sheet2!A:F,6,FALSE)</f>
        <v>14.15374098741159</v>
      </c>
      <c r="P4393" s="1">
        <v>79800</v>
      </c>
      <c r="Q4393" s="3">
        <v>6.7500000000000004E-2</v>
      </c>
      <c r="R4393">
        <v>30</v>
      </c>
      <c r="S4393" s="1">
        <v>319200</v>
      </c>
      <c r="T4393" s="1">
        <v>2070.33</v>
      </c>
      <c r="U4393" s="1">
        <v>405.16</v>
      </c>
      <c r="V4393" s="1">
        <v>83.13</v>
      </c>
      <c r="W4393" s="4">
        <v>600</v>
      </c>
      <c r="X4393" s="1">
        <v>3158.61</v>
      </c>
      <c r="Y4393">
        <v>2</v>
      </c>
      <c r="Z4393">
        <v>8</v>
      </c>
      <c r="AA4393" t="str">
        <f>VLOOKUP($B4393,Sheet1!A:E,5,FALSE)</f>
        <v>Glen Oaks Village - large cooperative housing development, Queens County Farm. </v>
      </c>
    </row>
    <row r="4394" spans="1:27" x14ac:dyDescent="0.2">
      <c r="A4394">
        <v>4625</v>
      </c>
      <c r="B4394" t="s">
        <v>5381</v>
      </c>
      <c r="C4394" t="s">
        <v>26</v>
      </c>
      <c r="D4394" s="1">
        <v>399000</v>
      </c>
      <c r="E4394">
        <v>1</v>
      </c>
      <c r="F4394">
        <v>1</v>
      </c>
      <c r="G4394">
        <v>771</v>
      </c>
      <c r="H4394" t="s">
        <v>3640</v>
      </c>
      <c r="I4394" t="s">
        <v>65</v>
      </c>
      <c r="J4394" s="5">
        <v>11367</v>
      </c>
      <c r="K4394" s="8" t="str">
        <f>VLOOKUP($B4394,Sheet1!A:E,3,FALSE)</f>
        <v>Flushing</v>
      </c>
      <c r="L4394" s="8" t="str">
        <f>VLOOKUP($B4394,Sheet1!A:E,4,FALSE)</f>
        <v>B</v>
      </c>
      <c r="M4394">
        <v>-73.815301599999998</v>
      </c>
      <c r="N4394">
        <v>40.733514499999998</v>
      </c>
      <c r="O4394" s="13">
        <f>VLOOKUP($B4394,Sheet2!A:F,6,FALSE)</f>
        <v>8.9909677066657956</v>
      </c>
      <c r="P4394" s="1">
        <v>79800</v>
      </c>
      <c r="Q4394" s="3">
        <v>6.7500000000000004E-2</v>
      </c>
      <c r="R4394">
        <v>30</v>
      </c>
      <c r="S4394" s="1">
        <v>319200</v>
      </c>
      <c r="T4394" s="1">
        <v>2070.33</v>
      </c>
      <c r="U4394" s="1">
        <v>405.16</v>
      </c>
      <c r="V4394" s="1">
        <v>83.13</v>
      </c>
      <c r="W4394" s="4">
        <v>600</v>
      </c>
      <c r="X4394" s="1">
        <v>3158.61</v>
      </c>
      <c r="Y4394">
        <v>2</v>
      </c>
      <c r="Z4394">
        <v>6</v>
      </c>
      <c r="AA4394" t="str">
        <f>VLOOKUP($B4394,Sheet1!A:E,5,FALSE)</f>
        <v>Bustling Chinese and  Korean community. Large shopping community.</v>
      </c>
    </row>
    <row r="4395" spans="1:27" x14ac:dyDescent="0.2">
      <c r="A4395">
        <v>4626</v>
      </c>
      <c r="B4395" t="s">
        <v>5382</v>
      </c>
      <c r="C4395" t="s">
        <v>26</v>
      </c>
      <c r="D4395" s="1">
        <v>1095000</v>
      </c>
      <c r="E4395">
        <v>2</v>
      </c>
      <c r="F4395">
        <v>2</v>
      </c>
      <c r="G4395" s="2">
        <v>1200</v>
      </c>
      <c r="H4395" t="s">
        <v>69</v>
      </c>
      <c r="I4395" t="s">
        <v>28</v>
      </c>
      <c r="J4395" s="5">
        <v>10005</v>
      </c>
      <c r="K4395" s="8" t="str">
        <f>VLOOKUP($B4395,Sheet1!A:E,3,FALSE)</f>
        <v>Financial District</v>
      </c>
      <c r="L4395" s="8" t="str">
        <f>VLOOKUP($B4395,Sheet1!A:E,4,FALSE)</f>
        <v>A</v>
      </c>
      <c r="M4395">
        <v>-74.008597800000004</v>
      </c>
      <c r="N4395">
        <v>40.706930800000002</v>
      </c>
      <c r="O4395" s="13">
        <f>VLOOKUP($B4395,Sheet2!A:F,6,FALSE)</f>
        <v>3.135741142942897</v>
      </c>
      <c r="P4395" s="1">
        <v>219000</v>
      </c>
      <c r="Q4395" s="3">
        <v>6.7500000000000004E-2</v>
      </c>
      <c r="R4395">
        <v>30</v>
      </c>
      <c r="S4395" s="1">
        <v>876000</v>
      </c>
      <c r="T4395" s="1">
        <v>5681.72</v>
      </c>
      <c r="U4395" s="1">
        <v>1111.92</v>
      </c>
      <c r="V4395" s="1">
        <v>228.13</v>
      </c>
      <c r="W4395" s="4">
        <v>205</v>
      </c>
      <c r="X4395" s="1">
        <v>7226.76</v>
      </c>
      <c r="Y4395">
        <v>4</v>
      </c>
      <c r="Z4395">
        <v>8</v>
      </c>
      <c r="AA4395" t="str">
        <f>VLOOKUP($B4395,Sheet1!A:E,5,FALSE)</f>
        <v>New York Stock Exchange, various financial institutions, World Trade Center.</v>
      </c>
    </row>
    <row r="4396" spans="1:27" x14ac:dyDescent="0.2">
      <c r="A4396">
        <v>4627</v>
      </c>
      <c r="B4396" t="s">
        <v>5383</v>
      </c>
      <c r="C4396" t="s">
        <v>26</v>
      </c>
      <c r="D4396" s="1">
        <v>14950000</v>
      </c>
      <c r="E4396">
        <v>4</v>
      </c>
      <c r="F4396">
        <v>4</v>
      </c>
      <c r="G4396" s="2">
        <v>4017</v>
      </c>
      <c r="H4396" t="s">
        <v>69</v>
      </c>
      <c r="I4396" t="s">
        <v>28</v>
      </c>
      <c r="J4396" s="5">
        <v>10128</v>
      </c>
      <c r="K4396" s="8" t="str">
        <f>VLOOKUP($B4396,Sheet1!A:E,3,FALSE)</f>
        <v>Upper East Side</v>
      </c>
      <c r="L4396" s="8" t="str">
        <f>VLOOKUP($B4396,Sheet1!A:E,4,FALSE)</f>
        <v>A</v>
      </c>
      <c r="M4396">
        <v>-73.953528300000002</v>
      </c>
      <c r="N4396">
        <v>40.780023999999997</v>
      </c>
      <c r="O4396" s="13">
        <f>VLOOKUP($B4396,Sheet2!A:F,6,FALSE)</f>
        <v>2.727278735058678</v>
      </c>
      <c r="P4396" s="1">
        <v>2990000</v>
      </c>
      <c r="Q4396" s="3">
        <v>6.7500000000000004E-2</v>
      </c>
      <c r="R4396">
        <v>30</v>
      </c>
      <c r="S4396" s="1">
        <v>11960000</v>
      </c>
      <c r="T4396" s="1">
        <v>77572.33</v>
      </c>
      <c r="U4396" s="1">
        <v>15180.98</v>
      </c>
      <c r="V4396" s="1">
        <v>3114.58</v>
      </c>
      <c r="W4396" s="4">
        <v>600</v>
      </c>
      <c r="X4396" s="1">
        <v>96467.89</v>
      </c>
      <c r="Y4396">
        <v>8</v>
      </c>
      <c r="Z4396">
        <v>17</v>
      </c>
      <c r="AA4396" t="str">
        <f>VLOOKUP($B4396,Sheet1!A:E,5,FALSE)</f>
        <v>Posh neighborhood, private schools, expensive supermarkets, iconic museums. </v>
      </c>
    </row>
    <row r="4397" spans="1:27" x14ac:dyDescent="0.2">
      <c r="A4397">
        <v>4628</v>
      </c>
      <c r="B4397" t="s">
        <v>5384</v>
      </c>
      <c r="C4397" t="s">
        <v>26</v>
      </c>
      <c r="D4397" s="1">
        <v>1195000</v>
      </c>
      <c r="E4397">
        <v>1</v>
      </c>
      <c r="F4397">
        <v>1</v>
      </c>
      <c r="G4397">
        <v>600</v>
      </c>
      <c r="H4397" t="s">
        <v>69</v>
      </c>
      <c r="I4397" t="s">
        <v>28</v>
      </c>
      <c r="J4397" s="5">
        <v>10011</v>
      </c>
      <c r="K4397" s="8" t="str">
        <f>VLOOKUP($B4397,Sheet1!A:E,3,FALSE)</f>
        <v>Chelsea</v>
      </c>
      <c r="L4397" s="8" t="str">
        <f>VLOOKUP($B4397,Sheet1!A:E,4,FALSE)</f>
        <v>A</v>
      </c>
      <c r="M4397">
        <v>-74.001269100000002</v>
      </c>
      <c r="N4397">
        <v>40.7389431</v>
      </c>
      <c r="O4397" s="13">
        <f>VLOOKUP($B4397,Sheet2!A:F,6,FALSE)</f>
        <v>1.074871996990953</v>
      </c>
      <c r="P4397" s="1">
        <v>239000</v>
      </c>
      <c r="Q4397" s="3">
        <v>6.7500000000000004E-2</v>
      </c>
      <c r="R4397">
        <v>30</v>
      </c>
      <c r="S4397" s="1">
        <v>956000</v>
      </c>
      <c r="T4397" s="1">
        <v>6200.6</v>
      </c>
      <c r="U4397" s="1">
        <v>1213.46</v>
      </c>
      <c r="V4397" s="1">
        <v>248.96</v>
      </c>
      <c r="W4397" s="4">
        <v>600</v>
      </c>
      <c r="X4397" s="1">
        <v>8263.02</v>
      </c>
      <c r="Y4397">
        <v>2</v>
      </c>
      <c r="Z4397">
        <v>5</v>
      </c>
      <c r="AA4397" t="str">
        <f>VLOOKUP($B4397,Sheet1!A:E,5,FALSE)</f>
        <v>Luxury Highrises, premier neighborhood with upscale resturants and shops; Previously a LGBTQ hub.</v>
      </c>
    </row>
    <row r="4398" spans="1:27" x14ac:dyDescent="0.2">
      <c r="A4398">
        <v>4629</v>
      </c>
      <c r="B4398" t="s">
        <v>5385</v>
      </c>
      <c r="C4398" t="s">
        <v>52</v>
      </c>
      <c r="D4398" s="1">
        <v>300000</v>
      </c>
      <c r="E4398">
        <v>3</v>
      </c>
      <c r="F4398">
        <v>1</v>
      </c>
      <c r="G4398" s="2">
        <v>2184</v>
      </c>
      <c r="H4398" t="s">
        <v>4484</v>
      </c>
      <c r="I4398" t="s">
        <v>65</v>
      </c>
      <c r="J4398" s="5">
        <v>11372</v>
      </c>
      <c r="K4398" s="8" t="str">
        <f>VLOOKUP($B4398,Sheet1!A:E,3,FALSE)</f>
        <v>High Bridge</v>
      </c>
      <c r="L4398" s="8" t="str">
        <f>VLOOKUP($B4398,Sheet1!A:E,4,FALSE)</f>
        <v>C</v>
      </c>
      <c r="M4398">
        <v>-73.876822000000004</v>
      </c>
      <c r="N4398">
        <v>40.752803700000001</v>
      </c>
      <c r="O4398" s="13">
        <f>VLOOKUP($B4398,Sheet2!A:F,6,FALSE)</f>
        <v>5.7057976465461753</v>
      </c>
      <c r="P4398" s="1">
        <v>60000</v>
      </c>
      <c r="Q4398" s="3">
        <v>6.7500000000000004E-2</v>
      </c>
      <c r="R4398">
        <v>30</v>
      </c>
      <c r="S4398" s="1">
        <v>240000</v>
      </c>
      <c r="T4398" s="1">
        <v>1556.64</v>
      </c>
      <c r="U4398" s="1">
        <v>304.64</v>
      </c>
      <c r="V4398" s="1">
        <v>62.5</v>
      </c>
      <c r="W4398" s="4">
        <v>375</v>
      </c>
      <c r="X4398" s="1">
        <v>2298.77</v>
      </c>
      <c r="Y4398">
        <v>6</v>
      </c>
      <c r="Z4398">
        <v>18</v>
      </c>
      <c r="AA4398" t="str">
        <f>VLOOKUP($B4398,Sheet1!A:E,5,FALSE)</f>
        <v> High Bridge connecting Manhattan &amp; Bronx, near Yankee Stadium. High poverty rates.</v>
      </c>
    </row>
    <row r="4399" spans="1:27" x14ac:dyDescent="0.2">
      <c r="A4399">
        <v>4630</v>
      </c>
      <c r="B4399" t="s">
        <v>5386</v>
      </c>
      <c r="C4399" t="s">
        <v>52</v>
      </c>
      <c r="D4399" s="1">
        <v>565000</v>
      </c>
      <c r="E4399">
        <v>1</v>
      </c>
      <c r="F4399">
        <v>1</v>
      </c>
      <c r="G4399" s="2">
        <v>2184</v>
      </c>
      <c r="H4399" t="s">
        <v>47</v>
      </c>
      <c r="I4399" t="s">
        <v>28</v>
      </c>
      <c r="J4399" s="5">
        <v>10022</v>
      </c>
      <c r="K4399" s="8" t="str">
        <f>VLOOKUP($B4399,Sheet1!A:E,3,FALSE)</f>
        <v>Midtown East</v>
      </c>
      <c r="L4399" s="8" t="str">
        <f>VLOOKUP($B4399,Sheet1!A:E,4,FALSE)</f>
        <v>B</v>
      </c>
      <c r="M4399">
        <v>-73.962042400000001</v>
      </c>
      <c r="N4399">
        <v>40.757271899999999</v>
      </c>
      <c r="O4399" s="13">
        <f>VLOOKUP($B4399,Sheet2!A:F,6,FALSE)</f>
        <v>1.358776148290411</v>
      </c>
      <c r="P4399" s="1">
        <v>113000</v>
      </c>
      <c r="Q4399" s="3">
        <v>6.7500000000000004E-2</v>
      </c>
      <c r="R4399">
        <v>30</v>
      </c>
      <c r="S4399" s="1">
        <v>452000</v>
      </c>
      <c r="T4399" s="1">
        <v>2931.66</v>
      </c>
      <c r="U4399" s="1">
        <v>573.73</v>
      </c>
      <c r="V4399" s="1">
        <v>117.71</v>
      </c>
      <c r="W4399" s="4">
        <v>375</v>
      </c>
      <c r="X4399" s="1">
        <v>3998.1</v>
      </c>
      <c r="Y4399">
        <v>2</v>
      </c>
      <c r="Z4399">
        <v>18</v>
      </c>
      <c r="AA4399" t="str">
        <f>VLOOKUP($B4399,Sheet1!A:E,5,FALSE)</f>
        <v>Acess to Museum Mile, world class resturants on 2nd &amp; 3rd ave, close to corporate headquarters</v>
      </c>
    </row>
    <row r="4400" spans="1:27" x14ac:dyDescent="0.2">
      <c r="A4400">
        <v>4631</v>
      </c>
      <c r="B4400" t="s">
        <v>5387</v>
      </c>
      <c r="C4400" t="s">
        <v>26</v>
      </c>
      <c r="D4400" s="1">
        <v>649000</v>
      </c>
      <c r="E4400">
        <v>3</v>
      </c>
      <c r="F4400">
        <v>2.5</v>
      </c>
      <c r="G4400" s="2">
        <v>2184</v>
      </c>
      <c r="H4400" t="s">
        <v>857</v>
      </c>
      <c r="I4400" t="s">
        <v>28</v>
      </c>
      <c r="J4400" s="5">
        <v>10022</v>
      </c>
      <c r="K4400" s="8" t="str">
        <f>VLOOKUP($B4400,Sheet1!A:E,3,FALSE)</f>
        <v>Midtown East</v>
      </c>
      <c r="L4400" s="8" t="str">
        <f>VLOOKUP($B4400,Sheet1!A:E,4,FALSE)</f>
        <v>B</v>
      </c>
      <c r="M4400">
        <v>-73.965331500000005</v>
      </c>
      <c r="N4400">
        <v>40.761660999999997</v>
      </c>
      <c r="O4400" s="13">
        <f>VLOOKUP($B4400,Sheet2!A:F,6,FALSE)</f>
        <v>1.3774627318997701</v>
      </c>
      <c r="P4400" s="1">
        <v>129800</v>
      </c>
      <c r="Q4400" s="3">
        <v>6.7500000000000004E-2</v>
      </c>
      <c r="R4400">
        <v>30</v>
      </c>
      <c r="S4400" s="1">
        <v>519200</v>
      </c>
      <c r="T4400" s="1">
        <v>3367.52</v>
      </c>
      <c r="U4400" s="1">
        <v>659.03</v>
      </c>
      <c r="V4400" s="1">
        <v>135.21</v>
      </c>
      <c r="W4400" s="4">
        <v>160</v>
      </c>
      <c r="X4400" s="1">
        <v>4321.76</v>
      </c>
      <c r="Y4400">
        <v>6</v>
      </c>
      <c r="Z4400">
        <v>12</v>
      </c>
      <c r="AA4400" t="str">
        <f>VLOOKUP($B4400,Sheet1!A:E,5,FALSE)</f>
        <v>Acess to Museum Mile, world class resturants on 2nd &amp; 3rd ave, close to corporate headquarters</v>
      </c>
    </row>
    <row r="4401" spans="1:27" x14ac:dyDescent="0.2">
      <c r="A4401">
        <v>4632</v>
      </c>
      <c r="B4401" t="s">
        <v>5388</v>
      </c>
      <c r="C4401" t="s">
        <v>26</v>
      </c>
      <c r="D4401" s="1">
        <v>815000</v>
      </c>
      <c r="E4401">
        <v>3</v>
      </c>
      <c r="F4401">
        <v>2</v>
      </c>
      <c r="G4401" s="2">
        <v>1039</v>
      </c>
      <c r="H4401" t="s">
        <v>3960</v>
      </c>
      <c r="I4401" t="s">
        <v>45</v>
      </c>
      <c r="J4401" s="5">
        <v>11204</v>
      </c>
      <c r="K4401" s="8" t="str">
        <f>VLOOKUP($B4401,Sheet1!A:E,3,FALSE)</f>
        <v>Bensonhurst</v>
      </c>
      <c r="L4401" s="8" t="str">
        <f>VLOOKUP($B4401,Sheet1!A:E,4,FALSE)</f>
        <v>B+</v>
      </c>
      <c r="M4401">
        <v>-73.981924000000006</v>
      </c>
      <c r="N4401">
        <v>40.607582100000002</v>
      </c>
      <c r="O4401" s="13">
        <f>VLOOKUP($B4401,Sheet2!A:F,6,FALSE)</f>
        <v>9.7472058688043219</v>
      </c>
      <c r="P4401" s="1">
        <v>163000</v>
      </c>
      <c r="Q4401" s="3">
        <v>6.7500000000000004E-2</v>
      </c>
      <c r="R4401">
        <v>30</v>
      </c>
      <c r="S4401" s="1">
        <v>652000</v>
      </c>
      <c r="T4401" s="1">
        <v>4228.8599999999997</v>
      </c>
      <c r="U4401" s="1">
        <v>827.59</v>
      </c>
      <c r="V4401" s="1">
        <v>169.79</v>
      </c>
      <c r="W4401" s="4">
        <v>600</v>
      </c>
      <c r="X4401" s="1">
        <v>5826.24</v>
      </c>
      <c r="Y4401">
        <v>6</v>
      </c>
      <c r="Z4401">
        <v>6</v>
      </c>
      <c r="AA4401" t="str">
        <f>VLOOKUP($B4401,Sheet1!A:E,5,FALSE)</f>
        <v>Bay Parkway being the primary commercial area with shops &amp; dining, Italian-American heritage, large Bensonhurst Park, and many more niche local markets.</v>
      </c>
    </row>
    <row r="4402" spans="1:27" x14ac:dyDescent="0.2">
      <c r="A4402">
        <v>4633</v>
      </c>
      <c r="B4402" t="s">
        <v>5389</v>
      </c>
      <c r="C4402" t="s">
        <v>87</v>
      </c>
      <c r="D4402" s="1">
        <v>1250000</v>
      </c>
      <c r="E4402">
        <v>5</v>
      </c>
      <c r="F4402">
        <v>5</v>
      </c>
      <c r="G4402" s="2">
        <v>2184</v>
      </c>
      <c r="H4402" t="s">
        <v>5390</v>
      </c>
      <c r="I4402" t="s">
        <v>65</v>
      </c>
      <c r="J4402" s="5">
        <v>11385</v>
      </c>
      <c r="K4402" s="8" t="str">
        <f>VLOOKUP($B4402,Sheet1!A:E,3,FALSE)</f>
        <v>Ridgewood</v>
      </c>
      <c r="L4402" s="8" t="str">
        <f>VLOOKUP($B4402,Sheet1!A:E,4,FALSE)</f>
        <v>B+</v>
      </c>
      <c r="M4402">
        <v>-73.896883200000005</v>
      </c>
      <c r="N4402">
        <v>40.703459500000001</v>
      </c>
      <c r="O4402" s="13">
        <f>VLOOKUP($B4402,Sheet2!A:F,6,FALSE)</f>
        <v>5.6036554948639266</v>
      </c>
      <c r="P4402" s="1">
        <v>250000</v>
      </c>
      <c r="Q4402" s="3">
        <v>6.7500000000000004E-2</v>
      </c>
      <c r="R4402">
        <v>30</v>
      </c>
      <c r="S4402" s="1">
        <v>1000000</v>
      </c>
      <c r="T4402" s="1">
        <v>6485.98</v>
      </c>
      <c r="U4402" s="1">
        <v>1269.31</v>
      </c>
      <c r="V4402" s="1">
        <v>260.42</v>
      </c>
      <c r="W4402" s="4">
        <v>600</v>
      </c>
      <c r="X4402" s="1">
        <v>8615.7099999999991</v>
      </c>
      <c r="Y4402">
        <v>10</v>
      </c>
      <c r="Z4402">
        <v>8</v>
      </c>
      <c r="AA4402" t="str">
        <f>VLOOKUP($B4402,Sheet1!A:E,5,FALSE)</f>
        <v>Historic architecture and emerging arts scene.</v>
      </c>
    </row>
    <row r="4403" spans="1:27" x14ac:dyDescent="0.2">
      <c r="A4403">
        <v>4634</v>
      </c>
      <c r="B4403" t="s">
        <v>5391</v>
      </c>
      <c r="C4403" t="s">
        <v>26</v>
      </c>
      <c r="D4403" s="1">
        <v>3900000</v>
      </c>
      <c r="E4403">
        <v>2</v>
      </c>
      <c r="F4403">
        <v>2</v>
      </c>
      <c r="G4403" s="2">
        <v>1700</v>
      </c>
      <c r="H4403" t="s">
        <v>47</v>
      </c>
      <c r="I4403" t="s">
        <v>28</v>
      </c>
      <c r="J4403" s="5">
        <v>10022</v>
      </c>
      <c r="K4403" s="8" t="str">
        <f>VLOOKUP($B4403,Sheet1!A:E,3,FALSE)</f>
        <v>Midtown East</v>
      </c>
      <c r="L4403" s="8" t="str">
        <f>VLOOKUP($B4403,Sheet1!A:E,4,FALSE)</f>
        <v>B</v>
      </c>
      <c r="M4403">
        <v>-73.976087500000006</v>
      </c>
      <c r="N4403">
        <v>40.7592091</v>
      </c>
      <c r="O4403" s="13">
        <f>VLOOKUP($B4403,Sheet2!A:F,6,FALSE)</f>
        <v>0.86856495788251142</v>
      </c>
      <c r="P4403" s="1">
        <v>780000</v>
      </c>
      <c r="Q4403" s="3">
        <v>6.7500000000000004E-2</v>
      </c>
      <c r="R4403">
        <v>30</v>
      </c>
      <c r="S4403" s="1">
        <v>3120000</v>
      </c>
      <c r="T4403" s="1">
        <v>20236.259999999998</v>
      </c>
      <c r="U4403" s="1">
        <v>3960.26</v>
      </c>
      <c r="V4403" s="1">
        <v>812.5</v>
      </c>
      <c r="W4403" s="4">
        <v>600</v>
      </c>
      <c r="X4403" s="1">
        <v>25609.02</v>
      </c>
      <c r="Y4403">
        <v>4</v>
      </c>
      <c r="Z4403">
        <v>11</v>
      </c>
      <c r="AA4403" t="str">
        <f>VLOOKUP($B4403,Sheet1!A:E,5,FALSE)</f>
        <v>Acess to Museum Mile, world class resturants on 2nd &amp; 3rd ave, close to corporate headquarters</v>
      </c>
    </row>
    <row r="4404" spans="1:27" x14ac:dyDescent="0.2">
      <c r="A4404">
        <v>4635</v>
      </c>
      <c r="B4404" t="s">
        <v>5392</v>
      </c>
      <c r="C4404" t="s">
        <v>26</v>
      </c>
      <c r="D4404" s="1">
        <v>795000</v>
      </c>
      <c r="E4404">
        <v>2</v>
      </c>
      <c r="F4404">
        <v>1</v>
      </c>
      <c r="G4404">
        <v>759</v>
      </c>
      <c r="H4404" t="s">
        <v>69</v>
      </c>
      <c r="I4404" t="s">
        <v>28</v>
      </c>
      <c r="J4404" s="5">
        <v>10075</v>
      </c>
      <c r="K4404" s="8" t="str">
        <f>VLOOKUP($B4404,Sheet1!A:E,3,FALSE)</f>
        <v>Upper East Side</v>
      </c>
      <c r="L4404" s="8" t="str">
        <f>VLOOKUP($B4404,Sheet1!A:E,4,FALSE)</f>
        <v>A</v>
      </c>
      <c r="M4404">
        <v>-73.9558198</v>
      </c>
      <c r="N4404">
        <v>40.774791899999997</v>
      </c>
      <c r="O4404" s="13">
        <f>VLOOKUP($B4404,Sheet2!A:F,6,FALSE)</f>
        <v>2.3718490930131662</v>
      </c>
      <c r="P4404" s="1">
        <v>159000</v>
      </c>
      <c r="Q4404" s="3">
        <v>6.7500000000000004E-2</v>
      </c>
      <c r="R4404">
        <v>30</v>
      </c>
      <c r="S4404" s="1">
        <v>636000</v>
      </c>
      <c r="T4404" s="1">
        <v>4125.08</v>
      </c>
      <c r="U4404" s="1">
        <v>807.28</v>
      </c>
      <c r="V4404" s="1">
        <v>165.63</v>
      </c>
      <c r="W4404" s="4">
        <v>600</v>
      </c>
      <c r="X4404" s="1">
        <v>5697.99</v>
      </c>
      <c r="Y4404">
        <v>4</v>
      </c>
      <c r="Z4404">
        <v>6</v>
      </c>
      <c r="AA4404" t="str">
        <f>VLOOKUP($B4404,Sheet1!A:E,5,FALSE)</f>
        <v>Posh neighborhood, private schools, expensive supermarkets, iconic museums. </v>
      </c>
    </row>
    <row r="4405" spans="1:27" x14ac:dyDescent="0.2">
      <c r="A4405">
        <v>4636</v>
      </c>
      <c r="B4405" t="s">
        <v>5393</v>
      </c>
      <c r="C4405" t="s">
        <v>34</v>
      </c>
      <c r="D4405" s="1">
        <v>970000</v>
      </c>
      <c r="E4405">
        <v>4</v>
      </c>
      <c r="F4405">
        <v>2</v>
      </c>
      <c r="G4405" s="2">
        <v>2185</v>
      </c>
      <c r="H4405" t="s">
        <v>81</v>
      </c>
      <c r="I4405" t="s">
        <v>65</v>
      </c>
      <c r="J4405" s="5">
        <v>11420</v>
      </c>
      <c r="K4405" s="8" t="str">
        <f>VLOOKUP($B4405,Sheet1!A:E,3,FALSE)</f>
        <v>South Ozone Park</v>
      </c>
      <c r="L4405" s="8" t="str">
        <f>VLOOKUP($B4405,Sheet1!A:E,4,FALSE)</f>
        <v>B</v>
      </c>
      <c r="M4405">
        <v>-73.808058000000003</v>
      </c>
      <c r="N4405">
        <v>40.677625900000002</v>
      </c>
      <c r="O4405" s="13">
        <f>VLOOKUP($B4405,Sheet2!A:F,6,FALSE)</f>
        <v>10.52900448123027</v>
      </c>
      <c r="P4405" s="1">
        <v>194000</v>
      </c>
      <c r="Q4405" s="3">
        <v>6.7500000000000004E-2</v>
      </c>
      <c r="R4405">
        <v>30</v>
      </c>
      <c r="S4405" s="1">
        <v>776000</v>
      </c>
      <c r="T4405" s="1">
        <v>5033.12</v>
      </c>
      <c r="U4405" s="1">
        <v>984.99</v>
      </c>
      <c r="V4405" s="1">
        <v>202.08</v>
      </c>
      <c r="W4405" s="4">
        <v>1000</v>
      </c>
      <c r="X4405" s="1">
        <v>7220.19</v>
      </c>
      <c r="Y4405">
        <v>8</v>
      </c>
      <c r="Z4405">
        <v>14</v>
      </c>
      <c r="AA4405" t="str">
        <f>VLOOKUP($B4405,Sheet1!A:E,5,FALSE)</f>
        <v>John F. Kennedy International Airport &amp; Aqueduct Racetrack</v>
      </c>
    </row>
    <row r="4406" spans="1:27" x14ac:dyDescent="0.2">
      <c r="A4406">
        <v>4637</v>
      </c>
      <c r="B4406" t="s">
        <v>5394</v>
      </c>
      <c r="C4406" t="s">
        <v>52</v>
      </c>
      <c r="D4406" s="1">
        <v>478000</v>
      </c>
      <c r="E4406">
        <v>1</v>
      </c>
      <c r="F4406">
        <v>1</v>
      </c>
      <c r="G4406">
        <v>750</v>
      </c>
      <c r="H4406" t="s">
        <v>111</v>
      </c>
      <c r="I4406" t="s">
        <v>45</v>
      </c>
      <c r="J4406" s="5">
        <v>11209</v>
      </c>
      <c r="K4406" s="8" t="str">
        <f>VLOOKUP($B4406,Sheet1!A:E,3,FALSE)</f>
        <v>Bay Ridge</v>
      </c>
      <c r="L4406" s="8" t="str">
        <f>VLOOKUP($B4406,Sheet1!A:E,4,FALSE)</f>
        <v>B+</v>
      </c>
      <c r="M4406">
        <v>-74.031653300000002</v>
      </c>
      <c r="N4406">
        <v>40.634777100000001</v>
      </c>
      <c r="O4406" s="13">
        <f>VLOOKUP($B4406,Sheet2!A:F,6,FALSE)</f>
        <v>8.2349986242149082</v>
      </c>
      <c r="P4406" s="1">
        <v>95600</v>
      </c>
      <c r="Q4406" s="3">
        <v>6.7500000000000004E-2</v>
      </c>
      <c r="R4406">
        <v>30</v>
      </c>
      <c r="S4406" s="1">
        <v>382400</v>
      </c>
      <c r="T4406" s="1">
        <v>2480.2399999999998</v>
      </c>
      <c r="U4406" s="1">
        <v>485.39</v>
      </c>
      <c r="V4406" s="1">
        <v>99.58</v>
      </c>
      <c r="W4406" s="4">
        <v>1000</v>
      </c>
      <c r="X4406" s="1">
        <v>4065.21</v>
      </c>
      <c r="Y4406">
        <v>2</v>
      </c>
      <c r="Z4406">
        <v>6</v>
      </c>
      <c r="AA4406" t="str">
        <f>VLOOKUP($B4406,Sheet1!A:E,5,FALSE)</f>
        <v>South Brooklyn Neighborhood known for elaborate Christmas light in Dyker Heights.</v>
      </c>
    </row>
    <row r="4407" spans="1:27" x14ac:dyDescent="0.2">
      <c r="A4407">
        <v>4638</v>
      </c>
      <c r="B4407" t="s">
        <v>5395</v>
      </c>
      <c r="C4407" t="s">
        <v>87</v>
      </c>
      <c r="D4407" s="1">
        <v>999000</v>
      </c>
      <c r="E4407">
        <v>8</v>
      </c>
      <c r="F4407">
        <v>3</v>
      </c>
      <c r="G4407" s="2">
        <v>3786</v>
      </c>
      <c r="H4407" t="s">
        <v>429</v>
      </c>
      <c r="I4407" t="s">
        <v>54</v>
      </c>
      <c r="J4407" s="5">
        <v>10456</v>
      </c>
      <c r="K4407" s="8" t="str">
        <f>VLOOKUP($B4407,Sheet1!A:E,3,FALSE)</f>
        <v>Melrose</v>
      </c>
      <c r="L4407" s="8" t="str">
        <f>VLOOKUP($B4407,Sheet1!A:E,4,FALSE)</f>
        <v>C</v>
      </c>
      <c r="M4407">
        <v>-73.903137099999995</v>
      </c>
      <c r="N4407">
        <v>40.827390800000003</v>
      </c>
      <c r="O4407" s="13">
        <f>VLOOKUP($B4407,Sheet2!A:F,6,FALSE)</f>
        <v>6.9298584154252172</v>
      </c>
      <c r="P4407" s="1">
        <v>199800</v>
      </c>
      <c r="Q4407" s="3">
        <v>6.7500000000000004E-2</v>
      </c>
      <c r="R4407">
        <v>30</v>
      </c>
      <c r="S4407" s="1">
        <v>799200</v>
      </c>
      <c r="T4407" s="1">
        <v>5183.6000000000004</v>
      </c>
      <c r="U4407" s="1">
        <v>1014.43</v>
      </c>
      <c r="V4407" s="1">
        <v>208.13</v>
      </c>
      <c r="W4407" s="4">
        <v>205</v>
      </c>
      <c r="X4407" s="1">
        <v>6611.16</v>
      </c>
      <c r="Y4407">
        <v>16</v>
      </c>
      <c r="Z4407">
        <v>19</v>
      </c>
      <c r="AA4407" t="str">
        <f>VLOOKUP($B4407,Sheet1!A:E,5,FALSE)</f>
        <v>South Bronx, activism centered around sustainable housing and social justice</v>
      </c>
    </row>
    <row r="4408" spans="1:27" x14ac:dyDescent="0.2">
      <c r="A4408">
        <v>4639</v>
      </c>
      <c r="B4408" t="s">
        <v>5396</v>
      </c>
      <c r="C4408" t="s">
        <v>34</v>
      </c>
      <c r="D4408" s="1">
        <v>2499000</v>
      </c>
      <c r="E4408">
        <v>2</v>
      </c>
      <c r="F4408">
        <v>2</v>
      </c>
      <c r="G4408" s="2">
        <v>1471</v>
      </c>
      <c r="H4408" t="s">
        <v>2574</v>
      </c>
      <c r="I4408" t="s">
        <v>28</v>
      </c>
      <c r="J4408" s="5">
        <v>10021</v>
      </c>
      <c r="K4408" s="8" t="str">
        <f>VLOOKUP($B4408,Sheet1!A:E,3,FALSE)</f>
        <v>Upper East Side</v>
      </c>
      <c r="L4408" s="8" t="str">
        <f>VLOOKUP($B4408,Sheet1!A:E,4,FALSE)</f>
        <v>A</v>
      </c>
      <c r="M4408">
        <v>-73.959909499999995</v>
      </c>
      <c r="N4408">
        <v>40.767490000000002</v>
      </c>
      <c r="O4408" s="13">
        <f>VLOOKUP($B4408,Sheet2!A:F,6,FALSE)</f>
        <v>1.8582042828931229</v>
      </c>
      <c r="P4408" s="1">
        <v>499800</v>
      </c>
      <c r="Q4408" s="3">
        <v>6.7500000000000004E-2</v>
      </c>
      <c r="R4408">
        <v>30</v>
      </c>
      <c r="S4408" s="1">
        <v>1999200</v>
      </c>
      <c r="T4408" s="1">
        <v>12966.77</v>
      </c>
      <c r="U4408" s="1">
        <v>2537.61</v>
      </c>
      <c r="V4408" s="1">
        <v>520.63</v>
      </c>
      <c r="W4408" s="4">
        <v>600</v>
      </c>
      <c r="X4408" s="1">
        <v>16625.009999999998</v>
      </c>
      <c r="Y4408">
        <v>4</v>
      </c>
      <c r="Z4408">
        <v>9</v>
      </c>
      <c r="AA4408" t="str">
        <f>VLOOKUP($B4408,Sheet1!A:E,5,FALSE)</f>
        <v>Posh neighborhood, private schools, expensive supermarkets, iconic museums. </v>
      </c>
    </row>
    <row r="4409" spans="1:27" x14ac:dyDescent="0.2">
      <c r="A4409">
        <v>4640</v>
      </c>
      <c r="B4409" t="s">
        <v>5397</v>
      </c>
      <c r="C4409" t="s">
        <v>26</v>
      </c>
      <c r="D4409" s="1">
        <v>460000</v>
      </c>
      <c r="E4409">
        <v>3</v>
      </c>
      <c r="F4409">
        <v>1</v>
      </c>
      <c r="G4409">
        <v>426</v>
      </c>
      <c r="H4409" t="s">
        <v>47</v>
      </c>
      <c r="I4409" t="s">
        <v>28</v>
      </c>
      <c r="J4409" s="5">
        <v>10017</v>
      </c>
      <c r="K4409" s="8" t="str">
        <f>VLOOKUP($B4409,Sheet1!A:E,3,FALSE)</f>
        <v>Midtown East</v>
      </c>
      <c r="L4409" s="8" t="str">
        <f>VLOOKUP($B4409,Sheet1!A:E,4,FALSE)</f>
        <v>B</v>
      </c>
      <c r="M4409">
        <v>-73.971294700000001</v>
      </c>
      <c r="N4409">
        <v>40.7530103</v>
      </c>
      <c r="O4409" s="13">
        <f>VLOOKUP($B4409,Sheet2!A:F,6,FALSE)</f>
        <v>0.79608236201540061</v>
      </c>
      <c r="P4409" s="1">
        <v>92000</v>
      </c>
      <c r="Q4409" s="3">
        <v>6.7500000000000004E-2</v>
      </c>
      <c r="R4409">
        <v>30</v>
      </c>
      <c r="S4409" s="1">
        <v>368000</v>
      </c>
      <c r="T4409" s="1">
        <v>2386.84</v>
      </c>
      <c r="U4409" s="1">
        <v>467.11</v>
      </c>
      <c r="V4409" s="1">
        <v>95.83</v>
      </c>
      <c r="W4409" s="4">
        <v>375</v>
      </c>
      <c r="X4409" s="1">
        <v>3324.78</v>
      </c>
      <c r="Y4409">
        <v>6</v>
      </c>
      <c r="Z4409">
        <v>4</v>
      </c>
      <c r="AA4409" t="str">
        <f>VLOOKUP($B4409,Sheet1!A:E,5,FALSE)</f>
        <v>Acess to Museum Mile, world class resturants on 2nd &amp; 3rd ave, close to corporate headquarters</v>
      </c>
    </row>
    <row r="4410" spans="1:27" x14ac:dyDescent="0.2">
      <c r="A4410">
        <v>4641</v>
      </c>
      <c r="B4410" t="s">
        <v>5398</v>
      </c>
      <c r="C4410" t="s">
        <v>163</v>
      </c>
      <c r="D4410" s="1">
        <v>669000</v>
      </c>
      <c r="E4410">
        <v>3</v>
      </c>
      <c r="F4410">
        <v>2</v>
      </c>
      <c r="G4410" s="2">
        <v>2115</v>
      </c>
      <c r="H4410" t="s">
        <v>5399</v>
      </c>
      <c r="I4410" t="s">
        <v>36</v>
      </c>
      <c r="J4410" s="5">
        <v>10312</v>
      </c>
      <c r="K4410" s="8" t="str">
        <f>VLOOKUP($B4410,Sheet1!A:E,3,FALSE)</f>
        <v>Great Kills</v>
      </c>
      <c r="L4410" s="8" t="str">
        <f>VLOOKUP($B4410,Sheet1!A:E,4,FALSE)</f>
        <v>B</v>
      </c>
      <c r="M4410">
        <v>-74.164628899999997</v>
      </c>
      <c r="N4410">
        <v>40.551552999999998</v>
      </c>
      <c r="O4410" s="13">
        <f>VLOOKUP($B4410,Sheet2!A:F,6,FALSE)</f>
        <v>16.551997291145479</v>
      </c>
      <c r="P4410" s="1">
        <v>133800</v>
      </c>
      <c r="Q4410" s="3">
        <v>6.7500000000000004E-2</v>
      </c>
      <c r="R4410">
        <v>30</v>
      </c>
      <c r="S4410" s="1">
        <v>535200</v>
      </c>
      <c r="T4410" s="1">
        <v>3471.3</v>
      </c>
      <c r="U4410" s="1">
        <v>679.34</v>
      </c>
      <c r="V4410" s="1">
        <v>139.38</v>
      </c>
      <c r="W4410" s="4">
        <v>375</v>
      </c>
      <c r="X4410" s="1">
        <v>4665.01</v>
      </c>
      <c r="Y4410">
        <v>6</v>
      </c>
      <c r="Z4410">
        <v>13</v>
      </c>
      <c r="AA4410" t="str">
        <f>VLOOKUP($B4410,Sheet1!A:E,5,FALSE)</f>
        <v>Southern Staten Island, Suburban feel, waterfront community, Great Kills Park, named after Duth word of "Great creeks"</v>
      </c>
    </row>
    <row r="4411" spans="1:27" x14ac:dyDescent="0.2">
      <c r="A4411">
        <v>4642</v>
      </c>
      <c r="B4411" t="s">
        <v>5400</v>
      </c>
      <c r="C4411" t="s">
        <v>52</v>
      </c>
      <c r="D4411" s="1">
        <v>6900000</v>
      </c>
      <c r="E4411">
        <v>3</v>
      </c>
      <c r="F4411">
        <v>4</v>
      </c>
      <c r="G4411" s="2">
        <v>2184</v>
      </c>
      <c r="H4411" t="s">
        <v>42</v>
      </c>
      <c r="I4411" t="s">
        <v>28</v>
      </c>
      <c r="J4411" s="5">
        <v>10028</v>
      </c>
      <c r="K4411" s="8" t="str">
        <f>VLOOKUP($B4411,Sheet1!A:E,3,FALSE)</f>
        <v>Upper East Side</v>
      </c>
      <c r="L4411" s="8" t="str">
        <f>VLOOKUP($B4411,Sheet1!A:E,4,FALSE)</f>
        <v>A</v>
      </c>
      <c r="M4411">
        <v>-73.957978600000004</v>
      </c>
      <c r="N4411">
        <v>40.778126499999999</v>
      </c>
      <c r="O4411" s="13">
        <f>VLOOKUP($B4411,Sheet2!A:F,6,FALSE)</f>
        <v>2.4827871194632061</v>
      </c>
      <c r="P4411" s="1">
        <v>1380000</v>
      </c>
      <c r="Q4411" s="3">
        <v>6.7500000000000004E-2</v>
      </c>
      <c r="R4411">
        <v>30</v>
      </c>
      <c r="S4411" s="1">
        <v>5520000</v>
      </c>
      <c r="T4411" s="1">
        <v>35802.61</v>
      </c>
      <c r="U4411" s="1">
        <v>7006.61</v>
      </c>
      <c r="V4411" s="1">
        <v>1437.5</v>
      </c>
      <c r="W4411" s="4">
        <v>600</v>
      </c>
      <c r="X4411" s="1">
        <v>44846.720000000001</v>
      </c>
      <c r="Y4411">
        <v>6</v>
      </c>
      <c r="Z4411">
        <v>9</v>
      </c>
      <c r="AA4411" t="str">
        <f>VLOOKUP($B4411,Sheet1!A:E,5,FALSE)</f>
        <v>Posh neighborhood, private schools, expensive supermarkets, iconic museums. </v>
      </c>
    </row>
    <row r="4412" spans="1:27" x14ac:dyDescent="0.2">
      <c r="A4412">
        <v>4643</v>
      </c>
      <c r="B4412" t="s">
        <v>5401</v>
      </c>
      <c r="C4412" t="s">
        <v>34</v>
      </c>
      <c r="D4412" s="1">
        <v>499000</v>
      </c>
      <c r="E4412">
        <v>2</v>
      </c>
      <c r="F4412">
        <v>1</v>
      </c>
      <c r="G4412">
        <v>992</v>
      </c>
      <c r="H4412" t="s">
        <v>81</v>
      </c>
      <c r="I4412" t="s">
        <v>54</v>
      </c>
      <c r="J4412" s="5">
        <v>10466</v>
      </c>
      <c r="K4412" s="8" t="str">
        <f>VLOOKUP($B4412,Sheet1!A:E,3,FALSE)</f>
        <v>Baychester</v>
      </c>
      <c r="L4412" s="8" t="str">
        <f>VLOOKUP($B4412,Sheet1!A:E,4,FALSE)</f>
        <v>C</v>
      </c>
      <c r="M4412">
        <v>-73.844169199999996</v>
      </c>
      <c r="N4412">
        <v>40.896062100000002</v>
      </c>
      <c r="O4412" s="13">
        <f>VLOOKUP($B4412,Sheet2!A:F,6,FALSE)</f>
        <v>12.572341478364031</v>
      </c>
      <c r="P4412" s="1">
        <v>99800</v>
      </c>
      <c r="Q4412" s="3">
        <v>6.7500000000000004E-2</v>
      </c>
      <c r="R4412">
        <v>30</v>
      </c>
      <c r="S4412" s="1">
        <v>399200</v>
      </c>
      <c r="T4412" s="1">
        <v>2589.1999999999998</v>
      </c>
      <c r="U4412" s="1">
        <v>506.71</v>
      </c>
      <c r="V4412" s="1">
        <v>103.96</v>
      </c>
      <c r="W4412" s="4">
        <v>600</v>
      </c>
      <c r="X4412" s="1">
        <v>3799.87</v>
      </c>
      <c r="Y4412">
        <v>4</v>
      </c>
      <c r="Z4412">
        <v>8</v>
      </c>
      <c r="AA4412" t="str">
        <f>VLOOKUP($B4412,Sheet1!A:E,5,FALSE)</f>
        <v>Suburban feel with major retail destinations like the Bay Plaza Shopping Center.</v>
      </c>
    </row>
    <row r="4413" spans="1:27" x14ac:dyDescent="0.2">
      <c r="A4413">
        <v>4644</v>
      </c>
      <c r="B4413" t="s">
        <v>5402</v>
      </c>
      <c r="C4413" t="s">
        <v>188</v>
      </c>
      <c r="D4413" s="1">
        <v>1250000</v>
      </c>
      <c r="E4413">
        <v>2</v>
      </c>
      <c r="F4413">
        <v>2</v>
      </c>
      <c r="G4413" s="2">
        <v>2184</v>
      </c>
      <c r="H4413" t="s">
        <v>47</v>
      </c>
      <c r="I4413" t="s">
        <v>28</v>
      </c>
      <c r="J4413" s="5">
        <v>10011</v>
      </c>
      <c r="K4413" s="8" t="str">
        <f>VLOOKUP($B4413,Sheet1!A:E,3,FALSE)</f>
        <v>Chelsea</v>
      </c>
      <c r="L4413" s="8" t="str">
        <f>VLOOKUP($B4413,Sheet1!A:E,4,FALSE)</f>
        <v>A</v>
      </c>
      <c r="M4413">
        <v>-73.995077699999996</v>
      </c>
      <c r="N4413">
        <v>40.736005200000001</v>
      </c>
      <c r="O4413" s="13">
        <f>VLOOKUP($B4413,Sheet2!A:F,6,FALSE)</f>
        <v>1.0188399530429459</v>
      </c>
      <c r="P4413" s="1">
        <v>250000</v>
      </c>
      <c r="Q4413" s="3">
        <v>6.7500000000000004E-2</v>
      </c>
      <c r="R4413">
        <v>30</v>
      </c>
      <c r="S4413" s="1">
        <v>1000000</v>
      </c>
      <c r="T4413" s="1">
        <v>6485.98</v>
      </c>
      <c r="U4413" s="1">
        <v>1269.31</v>
      </c>
      <c r="V4413" s="1">
        <v>260.42</v>
      </c>
      <c r="W4413" s="4">
        <v>205</v>
      </c>
      <c r="X4413" s="1">
        <v>8220.7099999999991</v>
      </c>
      <c r="Y4413">
        <v>4</v>
      </c>
      <c r="Z4413">
        <v>14</v>
      </c>
      <c r="AA4413" t="str">
        <f>VLOOKUP($B4413,Sheet1!A:E,5,FALSE)</f>
        <v>Luxury Highrises, premier neighborhood with upscale resturants and shops; Previously a LGBTQ hub.</v>
      </c>
    </row>
    <row r="4414" spans="1:27" x14ac:dyDescent="0.2">
      <c r="A4414">
        <v>4645</v>
      </c>
      <c r="B4414" t="s">
        <v>5403</v>
      </c>
      <c r="C4414" t="s">
        <v>34</v>
      </c>
      <c r="D4414" s="1">
        <v>1000000</v>
      </c>
      <c r="E4414">
        <v>8</v>
      </c>
      <c r="F4414">
        <v>3</v>
      </c>
      <c r="G4414" s="2">
        <v>2184</v>
      </c>
      <c r="H4414" t="s">
        <v>5404</v>
      </c>
      <c r="I4414" t="s">
        <v>54</v>
      </c>
      <c r="J4414" s="5">
        <v>10467</v>
      </c>
      <c r="K4414" s="8" t="str">
        <f>VLOOKUP($B4414,Sheet1!A:E,3,FALSE)</f>
        <v>Allerton</v>
      </c>
      <c r="L4414" s="8" t="str">
        <f>VLOOKUP($B4414,Sheet1!A:E,4,FALSE)</f>
        <v>C+</v>
      </c>
      <c r="M4414">
        <v>-73.862925700000005</v>
      </c>
      <c r="N4414">
        <v>40.878186300000003</v>
      </c>
      <c r="O4414" s="13">
        <f>VLOOKUP($B4414,Sheet2!A:F,6,FALSE)</f>
        <v>10.997100679081891</v>
      </c>
      <c r="P4414" s="1">
        <v>200000</v>
      </c>
      <c r="Q4414" s="3">
        <v>6.7500000000000004E-2</v>
      </c>
      <c r="R4414">
        <v>30</v>
      </c>
      <c r="S4414" s="1">
        <v>800000</v>
      </c>
      <c r="T4414" s="1">
        <v>5188.78</v>
      </c>
      <c r="U4414" s="1">
        <v>1015.45</v>
      </c>
      <c r="V4414" s="1">
        <v>208.33</v>
      </c>
      <c r="W4414" s="4">
        <v>600</v>
      </c>
      <c r="X4414" s="1">
        <v>7012.57</v>
      </c>
      <c r="Y4414">
        <v>16</v>
      </c>
      <c r="Z4414">
        <v>11</v>
      </c>
      <c r="AA4414" t="str">
        <f>VLOOKUP($B4414,Sheet1!A:E,5,FALSE)</f>
        <v>Allerton Avenue is a popular commercial street within a predominately residential area. ; Near by to the  Bronx Zoo.</v>
      </c>
    </row>
    <row r="4415" spans="1:27" x14ac:dyDescent="0.2">
      <c r="A4415">
        <v>4646</v>
      </c>
      <c r="B4415" t="s">
        <v>5405</v>
      </c>
      <c r="C4415" t="s">
        <v>26</v>
      </c>
      <c r="D4415" s="1">
        <v>534900</v>
      </c>
      <c r="E4415">
        <v>1</v>
      </c>
      <c r="F4415">
        <v>1</v>
      </c>
      <c r="G4415">
        <v>654</v>
      </c>
      <c r="H4415" t="s">
        <v>1643</v>
      </c>
      <c r="I4415" t="s">
        <v>45</v>
      </c>
      <c r="J4415" s="5">
        <v>11235</v>
      </c>
      <c r="K4415" s="8" t="str">
        <f>VLOOKUP($B4415,Sheet1!A:E,3,FALSE)</f>
        <v>Brighton Beach</v>
      </c>
      <c r="L4415" s="8" t="str">
        <f>VLOOKUP($B4415,Sheet1!A:E,4,FALSE)</f>
        <v>B</v>
      </c>
      <c r="M4415">
        <v>-73.943488700000003</v>
      </c>
      <c r="N4415">
        <v>40.5869857</v>
      </c>
      <c r="O4415" s="13">
        <f>VLOOKUP($B4415,Sheet2!A:F,6,FALSE)</f>
        <v>11.381968421174619</v>
      </c>
      <c r="P4415" s="1">
        <v>106980</v>
      </c>
      <c r="Q4415" s="3">
        <v>6.7500000000000004E-2</v>
      </c>
      <c r="R4415">
        <v>30</v>
      </c>
      <c r="S4415" s="1">
        <v>427920</v>
      </c>
      <c r="T4415" s="1">
        <v>2775.48</v>
      </c>
      <c r="U4415" s="1">
        <v>543.16</v>
      </c>
      <c r="V4415" s="1">
        <v>111.44</v>
      </c>
      <c r="W4415" s="4">
        <v>205</v>
      </c>
      <c r="X4415" s="1">
        <v>3635.08</v>
      </c>
      <c r="Y4415">
        <v>2</v>
      </c>
      <c r="Z4415">
        <v>5</v>
      </c>
      <c r="AA4415" t="str">
        <f>VLOOKUP($B4415,Sheet1!A:E,5,FALSE)</f>
        <v>Large Russian-speaking community and boardwalk with beach access.</v>
      </c>
    </row>
    <row r="4416" spans="1:27" x14ac:dyDescent="0.2">
      <c r="A4416">
        <v>4647</v>
      </c>
      <c r="B4416" t="s">
        <v>5406</v>
      </c>
      <c r="C4416" t="s">
        <v>87</v>
      </c>
      <c r="D4416" s="1">
        <v>1175000</v>
      </c>
      <c r="E4416">
        <v>6</v>
      </c>
      <c r="F4416">
        <v>3</v>
      </c>
      <c r="G4416" s="2">
        <v>2184</v>
      </c>
      <c r="H4416" t="s">
        <v>515</v>
      </c>
      <c r="I4416" t="s">
        <v>45</v>
      </c>
      <c r="J4416" s="5">
        <v>11236</v>
      </c>
      <c r="K4416" s="8" t="str">
        <f>VLOOKUP($B4416,Sheet1!A:E,3,FALSE)</f>
        <v>Canarsie</v>
      </c>
      <c r="L4416" s="8" t="str">
        <f>VLOOKUP($B4416,Sheet1!A:E,4,FALSE)</f>
        <v>B-</v>
      </c>
      <c r="M4416">
        <v>-73.901845800000004</v>
      </c>
      <c r="N4416">
        <v>40.635651500000002</v>
      </c>
      <c r="O4416" s="13">
        <f>VLOOKUP($B4416,Sheet2!A:F,6,FALSE)</f>
        <v>8.9580026921628306</v>
      </c>
      <c r="P4416" s="1">
        <v>235000</v>
      </c>
      <c r="Q4416" s="3">
        <v>6.7500000000000004E-2</v>
      </c>
      <c r="R4416">
        <v>30</v>
      </c>
      <c r="S4416" s="1">
        <v>940000</v>
      </c>
      <c r="T4416" s="1">
        <v>6096.82</v>
      </c>
      <c r="U4416" s="1">
        <v>1193.1500000000001</v>
      </c>
      <c r="V4416" s="1">
        <v>244.79</v>
      </c>
      <c r="W4416" s="4">
        <v>600</v>
      </c>
      <c r="X4416" s="1">
        <v>8134.77</v>
      </c>
      <c r="Y4416">
        <v>12</v>
      </c>
      <c r="Z4416">
        <v>11</v>
      </c>
      <c r="AA4416" t="str">
        <f>VLOOKUP($B4416,Sheet1!A:E,5,FALSE)</f>
        <v>Primarilly African American &amp; West Indian Residential Neighborhood on the L line.</v>
      </c>
    </row>
    <row r="4417" spans="1:27" x14ac:dyDescent="0.2">
      <c r="A4417">
        <v>4648</v>
      </c>
      <c r="B4417" t="s">
        <v>5407</v>
      </c>
      <c r="C4417" t="s">
        <v>87</v>
      </c>
      <c r="D4417" s="1">
        <v>865000</v>
      </c>
      <c r="E4417">
        <v>5</v>
      </c>
      <c r="F4417">
        <v>3</v>
      </c>
      <c r="G4417" s="2">
        <v>1720</v>
      </c>
      <c r="H4417" t="s">
        <v>3139</v>
      </c>
      <c r="I4417" t="s">
        <v>45</v>
      </c>
      <c r="J4417" s="5">
        <v>11236</v>
      </c>
      <c r="K4417" s="8" t="str">
        <f>VLOOKUP($B4417,Sheet1!A:E,3,FALSE)</f>
        <v>Canarsie</v>
      </c>
      <c r="L4417" s="8" t="str">
        <f>VLOOKUP($B4417,Sheet1!A:E,4,FALSE)</f>
        <v>B-</v>
      </c>
      <c r="M4417">
        <v>-73.913928200000001</v>
      </c>
      <c r="N4417">
        <v>40.640869600000002</v>
      </c>
      <c r="O4417" s="13">
        <f>VLOOKUP($B4417,Sheet2!A:F,6,FALSE)</f>
        <v>8.3416198615145802</v>
      </c>
      <c r="P4417" s="1">
        <v>173000</v>
      </c>
      <c r="Q4417" s="3">
        <v>6.7500000000000004E-2</v>
      </c>
      <c r="R4417">
        <v>30</v>
      </c>
      <c r="S4417" s="1">
        <v>692000</v>
      </c>
      <c r="T4417" s="1">
        <v>4488.3</v>
      </c>
      <c r="U4417" s="1">
        <v>878.36</v>
      </c>
      <c r="V4417" s="1">
        <v>180.21</v>
      </c>
      <c r="W4417" s="4">
        <v>550</v>
      </c>
      <c r="X4417" s="1">
        <v>6096.87</v>
      </c>
      <c r="Y4417">
        <v>10</v>
      </c>
      <c r="Z4417">
        <v>9</v>
      </c>
      <c r="AA4417" t="str">
        <f>VLOOKUP($B4417,Sheet1!A:E,5,FALSE)</f>
        <v>Primarilly African American &amp; West Indian Residential Neighborhood on the L line.</v>
      </c>
    </row>
    <row r="4418" spans="1:27" x14ac:dyDescent="0.2">
      <c r="A4418">
        <v>4649</v>
      </c>
      <c r="B4418" t="s">
        <v>5408</v>
      </c>
      <c r="C4418" t="s">
        <v>26</v>
      </c>
      <c r="D4418" s="1">
        <v>1249000</v>
      </c>
      <c r="E4418">
        <v>4</v>
      </c>
      <c r="F4418">
        <v>2</v>
      </c>
      <c r="G4418" s="2">
        <v>1605</v>
      </c>
      <c r="H4418" t="s">
        <v>69</v>
      </c>
      <c r="I4418" t="s">
        <v>65</v>
      </c>
      <c r="J4418" s="5">
        <v>11354</v>
      </c>
      <c r="K4418" s="8" t="str">
        <f>VLOOKUP($B4418,Sheet1!A:E,3,FALSE)</f>
        <v>Flushing</v>
      </c>
      <c r="L4418" s="8" t="str">
        <f>VLOOKUP($B4418,Sheet1!A:E,4,FALSE)</f>
        <v>B</v>
      </c>
      <c r="M4418">
        <v>-73.8178731</v>
      </c>
      <c r="N4418">
        <v>40.765481399999999</v>
      </c>
      <c r="O4418" s="13">
        <f>VLOOKUP($B4418,Sheet2!A:F,6,FALSE)</f>
        <v>8.8665886710397537</v>
      </c>
      <c r="P4418" s="1">
        <v>249800</v>
      </c>
      <c r="Q4418" s="3">
        <v>6.7500000000000004E-2</v>
      </c>
      <c r="R4418">
        <v>30</v>
      </c>
      <c r="S4418" s="1">
        <v>999200</v>
      </c>
      <c r="T4418" s="1">
        <v>6480.79</v>
      </c>
      <c r="U4418" s="1">
        <v>1268.3</v>
      </c>
      <c r="V4418" s="1">
        <v>260.20999999999998</v>
      </c>
      <c r="W4418" s="4">
        <v>600</v>
      </c>
      <c r="X4418" s="1">
        <v>8609.2999999999993</v>
      </c>
      <c r="Y4418">
        <v>8</v>
      </c>
      <c r="Z4418">
        <v>10</v>
      </c>
      <c r="AA4418" t="str">
        <f>VLOOKUP($B4418,Sheet1!A:E,5,FALSE)</f>
        <v>Bustling Chinese and  Korean community. Large shopping community.</v>
      </c>
    </row>
    <row r="4419" spans="1:27" x14ac:dyDescent="0.2">
      <c r="A4419">
        <v>4650</v>
      </c>
      <c r="B4419" t="s">
        <v>5409</v>
      </c>
      <c r="C4419" t="s">
        <v>188</v>
      </c>
      <c r="D4419" s="1">
        <v>1500000</v>
      </c>
      <c r="E4419">
        <v>3</v>
      </c>
      <c r="F4419">
        <v>2</v>
      </c>
      <c r="G4419" s="2">
        <v>2184</v>
      </c>
      <c r="H4419" t="s">
        <v>69</v>
      </c>
      <c r="I4419" t="s">
        <v>45</v>
      </c>
      <c r="J4419" s="5">
        <v>11201</v>
      </c>
      <c r="K4419" s="8" t="str">
        <f>VLOOKUP($B4419,Sheet1!A:E,3,FALSE)</f>
        <v>Brooklyn Heights</v>
      </c>
      <c r="L4419" s="8" t="str">
        <f>VLOOKUP($B4419,Sheet1!A:E,4,FALSE)</f>
        <v>A</v>
      </c>
      <c r="M4419">
        <v>-73.993697499999996</v>
      </c>
      <c r="N4419">
        <v>40.695543600000001</v>
      </c>
      <c r="O4419" s="13">
        <f>VLOOKUP($B4419,Sheet2!A:F,6,FALSE)</f>
        <v>3.7015403329702479</v>
      </c>
      <c r="P4419" s="1">
        <v>300000</v>
      </c>
      <c r="Q4419" s="3">
        <v>6.7500000000000004E-2</v>
      </c>
      <c r="R4419">
        <v>30</v>
      </c>
      <c r="S4419" s="1">
        <v>1200000</v>
      </c>
      <c r="T4419" s="1">
        <v>7783.18</v>
      </c>
      <c r="U4419" s="1">
        <v>1523.18</v>
      </c>
      <c r="V4419" s="1">
        <v>312.5</v>
      </c>
      <c r="W4419" s="4">
        <v>375</v>
      </c>
      <c r="X4419" s="1">
        <v>9993.85</v>
      </c>
      <c r="Y4419">
        <v>6</v>
      </c>
      <c r="Z4419">
        <v>14</v>
      </c>
      <c r="AA4419" t="str">
        <f>VLOOKUP($B4419,Sheet1!A:E,5,FALSE)</f>
        <v>Views of the Manhattan Skyline and Brooklyn Bridge, by Brooklyn Heights Park- Pier 5, famous basketball courts. </v>
      </c>
    </row>
    <row r="4420" spans="1:27" x14ac:dyDescent="0.2">
      <c r="A4420">
        <v>4651</v>
      </c>
      <c r="B4420" t="s">
        <v>5410</v>
      </c>
      <c r="C4420" t="s">
        <v>41</v>
      </c>
      <c r="D4420" s="1">
        <v>10750000</v>
      </c>
      <c r="E4420">
        <v>8</v>
      </c>
      <c r="F4420">
        <v>9</v>
      </c>
      <c r="G4420" s="2">
        <v>7327</v>
      </c>
      <c r="H4420" t="s">
        <v>300</v>
      </c>
      <c r="I4420" t="s">
        <v>28</v>
      </c>
      <c r="J4420" s="5">
        <v>10065</v>
      </c>
      <c r="K4420" s="8" t="str">
        <f>VLOOKUP($B4420,Sheet1!A:E,3,FALSE)</f>
        <v>Upper East Side</v>
      </c>
      <c r="L4420" s="8" t="str">
        <f>VLOOKUP($B4420,Sheet1!A:E,4,FALSE)</f>
        <v>A</v>
      </c>
      <c r="M4420">
        <v>-73.965815000000006</v>
      </c>
      <c r="N4420">
        <v>40.764757000000003</v>
      </c>
      <c r="O4420" s="13">
        <f>VLOOKUP($B4420,Sheet2!A:F,6,FALSE)</f>
        <v>1.5062734309615351</v>
      </c>
      <c r="P4420" s="1">
        <v>2150000</v>
      </c>
      <c r="Q4420" s="3">
        <v>6.7500000000000004E-2</v>
      </c>
      <c r="R4420">
        <v>30</v>
      </c>
      <c r="S4420" s="1">
        <v>8600000</v>
      </c>
      <c r="T4420" s="1">
        <v>55779.44</v>
      </c>
      <c r="U4420" s="1">
        <v>10916.09</v>
      </c>
      <c r="V4420" s="1">
        <v>2239.58</v>
      </c>
      <c r="W4420" s="4">
        <v>160</v>
      </c>
      <c r="X4420" s="1">
        <v>69095.11</v>
      </c>
      <c r="Y4420">
        <v>16</v>
      </c>
      <c r="Z4420">
        <v>17</v>
      </c>
      <c r="AA4420" t="str">
        <f>VLOOKUP($B4420,Sheet1!A:E,5,FALSE)</f>
        <v>Posh neighborhood, private schools, expensive supermarkets, iconic museums. </v>
      </c>
    </row>
    <row r="4421" spans="1:27" x14ac:dyDescent="0.2">
      <c r="A4421">
        <v>4652</v>
      </c>
      <c r="B4421" t="s">
        <v>5411</v>
      </c>
      <c r="C4421" t="s">
        <v>52</v>
      </c>
      <c r="D4421" s="1">
        <v>495000</v>
      </c>
      <c r="E4421">
        <v>2</v>
      </c>
      <c r="F4421">
        <v>2</v>
      </c>
      <c r="G4421">
        <v>800</v>
      </c>
      <c r="H4421" t="s">
        <v>130</v>
      </c>
      <c r="I4421" t="s">
        <v>65</v>
      </c>
      <c r="J4421" s="5">
        <v>11373</v>
      </c>
      <c r="K4421" s="8" t="str">
        <f>VLOOKUP($B4421,Sheet1!A:E,3,FALSE)</f>
        <v>Elmhurst</v>
      </c>
      <c r="L4421" s="8" t="str">
        <f>VLOOKUP($B4421,Sheet1!A:E,4,FALSE)</f>
        <v>B-</v>
      </c>
      <c r="M4421">
        <v>-73.870080000000002</v>
      </c>
      <c r="N4421">
        <v>40.736519899999998</v>
      </c>
      <c r="O4421" s="13">
        <f>VLOOKUP($B4421,Sheet2!A:F,6,FALSE)</f>
        <v>6.1128698984252834</v>
      </c>
      <c r="P4421" s="1">
        <v>99000</v>
      </c>
      <c r="Q4421" s="3">
        <v>6.7500000000000004E-2</v>
      </c>
      <c r="R4421">
        <v>30</v>
      </c>
      <c r="S4421" s="1">
        <v>396000</v>
      </c>
      <c r="T4421" s="1">
        <v>2568.4499999999998</v>
      </c>
      <c r="U4421" s="1">
        <v>502.65</v>
      </c>
      <c r="V4421" s="1">
        <v>103.13</v>
      </c>
      <c r="W4421" s="4">
        <v>600</v>
      </c>
      <c r="X4421" s="1">
        <v>3774.22</v>
      </c>
      <c r="Y4421">
        <v>4</v>
      </c>
      <c r="Z4421">
        <v>5</v>
      </c>
      <c r="AA4421" t="str">
        <f>VLOOKUP($B4421,Sheet1!A:E,5,FALSE)</f>
        <v>Queens Center Mall, Authentic food scene, very busy commercial area.</v>
      </c>
    </row>
    <row r="4422" spans="1:27" x14ac:dyDescent="0.2">
      <c r="A4422">
        <v>4653</v>
      </c>
      <c r="B4422" t="s">
        <v>5412</v>
      </c>
      <c r="C4422" t="s">
        <v>52</v>
      </c>
      <c r="D4422" s="1">
        <v>249000</v>
      </c>
      <c r="E4422">
        <v>3</v>
      </c>
      <c r="F4422">
        <v>1</v>
      </c>
      <c r="G4422" s="2">
        <v>2184</v>
      </c>
      <c r="H4422" t="s">
        <v>47</v>
      </c>
      <c r="I4422" t="s">
        <v>65</v>
      </c>
      <c r="J4422" s="5">
        <v>11373</v>
      </c>
      <c r="K4422" s="8" t="str">
        <f>VLOOKUP($B4422,Sheet1!A:E,3,FALSE)</f>
        <v>Elmhurst</v>
      </c>
      <c r="L4422" s="8" t="str">
        <f>VLOOKUP($B4422,Sheet1!A:E,4,FALSE)</f>
        <v>B-</v>
      </c>
      <c r="M4422">
        <v>-73.890192600000006</v>
      </c>
      <c r="N4422">
        <v>40.742005300000002</v>
      </c>
      <c r="O4422" s="13">
        <f>VLOOKUP($B4422,Sheet2!A:F,6,FALSE)</f>
        <v>5.0199685749466578</v>
      </c>
      <c r="P4422" s="1">
        <v>49800</v>
      </c>
      <c r="Q4422" s="3">
        <v>6.7500000000000004E-2</v>
      </c>
      <c r="R4422">
        <v>30</v>
      </c>
      <c r="S4422" s="1">
        <v>199200</v>
      </c>
      <c r="T4422" s="1">
        <v>1292.01</v>
      </c>
      <c r="U4422" s="1">
        <v>252.85</v>
      </c>
      <c r="V4422" s="1">
        <v>51.88</v>
      </c>
      <c r="W4422" s="4">
        <v>600</v>
      </c>
      <c r="X4422" s="1">
        <v>2196.73</v>
      </c>
      <c r="Y4422">
        <v>6</v>
      </c>
      <c r="Z4422">
        <v>18</v>
      </c>
      <c r="AA4422" t="str">
        <f>VLOOKUP($B4422,Sheet1!A:E,5,FALSE)</f>
        <v>Queens Center Mall, Authentic food scene, very busy commercial area.</v>
      </c>
    </row>
    <row r="4423" spans="1:27" x14ac:dyDescent="0.2">
      <c r="A4423">
        <v>4654</v>
      </c>
      <c r="B4423" t="s">
        <v>5413</v>
      </c>
      <c r="C4423" t="s">
        <v>52</v>
      </c>
      <c r="D4423" s="1">
        <v>319000</v>
      </c>
      <c r="E4423">
        <v>1</v>
      </c>
      <c r="F4423">
        <v>1</v>
      </c>
      <c r="G4423" s="2">
        <v>2184</v>
      </c>
      <c r="H4423" t="s">
        <v>848</v>
      </c>
      <c r="I4423" t="s">
        <v>65</v>
      </c>
      <c r="J4423" s="5">
        <v>11374</v>
      </c>
      <c r="K4423" s="8" t="str">
        <f>VLOOKUP($B4423,Sheet1!A:E,3,FALSE)</f>
        <v>Rego Park</v>
      </c>
      <c r="L4423" s="8" t="str">
        <f>VLOOKUP($B4423,Sheet1!A:E,4,FALSE)</f>
        <v>B+</v>
      </c>
      <c r="M4423">
        <v>-73.854579999999999</v>
      </c>
      <c r="N4423">
        <v>40.726843000000002</v>
      </c>
      <c r="O4423" s="13">
        <f>VLOOKUP($B4423,Sheet2!A:F,6,FALSE)</f>
        <v>7.0330496344618556</v>
      </c>
      <c r="P4423" s="1">
        <v>63800</v>
      </c>
      <c r="Q4423" s="3">
        <v>6.7500000000000004E-2</v>
      </c>
      <c r="R4423">
        <v>30</v>
      </c>
      <c r="S4423" s="1">
        <v>255200</v>
      </c>
      <c r="T4423" s="1">
        <v>1655.22</v>
      </c>
      <c r="U4423" s="1">
        <v>323.93</v>
      </c>
      <c r="V4423" s="1">
        <v>66.459999999999994</v>
      </c>
      <c r="W4423" s="4">
        <v>550</v>
      </c>
      <c r="X4423" s="1">
        <v>2595.61</v>
      </c>
      <c r="Y4423">
        <v>2</v>
      </c>
      <c r="Z4423">
        <v>18</v>
      </c>
      <c r="AA4423" t="str">
        <f>VLOOKUP($B4423,Sheet1!A:E,5,FALSE)</f>
        <v>Queens Center Mall, sigificant recent immigrant populations. </v>
      </c>
    </row>
    <row r="4424" spans="1:27" x14ac:dyDescent="0.2">
      <c r="A4424">
        <v>4655</v>
      </c>
      <c r="B4424" t="s">
        <v>5414</v>
      </c>
      <c r="C4424" t="s">
        <v>52</v>
      </c>
      <c r="D4424" s="1">
        <v>338000</v>
      </c>
      <c r="E4424">
        <v>1</v>
      </c>
      <c r="F4424">
        <v>1</v>
      </c>
      <c r="G4424">
        <v>800</v>
      </c>
      <c r="H4424" t="s">
        <v>944</v>
      </c>
      <c r="I4424" t="s">
        <v>65</v>
      </c>
      <c r="J4424" s="5">
        <v>11374</v>
      </c>
      <c r="K4424" s="8" t="str">
        <f>VLOOKUP($B4424,Sheet1!A:E,3,FALSE)</f>
        <v>Rego Park</v>
      </c>
      <c r="L4424" s="8" t="str">
        <f>VLOOKUP($B4424,Sheet1!A:E,4,FALSE)</f>
        <v>B+</v>
      </c>
      <c r="M4424">
        <v>-73.852283</v>
      </c>
      <c r="N4424">
        <v>40.728260599999999</v>
      </c>
      <c r="O4424" s="13">
        <f>VLOOKUP($B4424,Sheet2!A:F,6,FALSE)</f>
        <v>7.1306483530363662</v>
      </c>
      <c r="P4424" s="1">
        <v>67600</v>
      </c>
      <c r="Q4424" s="3">
        <v>6.7500000000000004E-2</v>
      </c>
      <c r="R4424">
        <v>30</v>
      </c>
      <c r="S4424" s="1">
        <v>270400</v>
      </c>
      <c r="T4424" s="1">
        <v>1753.81</v>
      </c>
      <c r="U4424" s="1">
        <v>343.22</v>
      </c>
      <c r="V4424" s="1">
        <v>70.42</v>
      </c>
      <c r="W4424" s="4">
        <v>550</v>
      </c>
      <c r="X4424" s="1">
        <v>2717.45</v>
      </c>
      <c r="Y4424">
        <v>2</v>
      </c>
      <c r="Z4424">
        <v>7</v>
      </c>
      <c r="AA4424" t="str">
        <f>VLOOKUP($B4424,Sheet1!A:E,5,FALSE)</f>
        <v>Queens Center Mall, sigificant recent immigrant populations. </v>
      </c>
    </row>
    <row r="4425" spans="1:27" x14ac:dyDescent="0.2">
      <c r="A4425">
        <v>4656</v>
      </c>
      <c r="B4425" t="s">
        <v>5415</v>
      </c>
      <c r="C4425" t="s">
        <v>52</v>
      </c>
      <c r="D4425" s="1">
        <v>1095000</v>
      </c>
      <c r="E4425">
        <v>3</v>
      </c>
      <c r="F4425">
        <v>2</v>
      </c>
      <c r="G4425" s="2">
        <v>2184</v>
      </c>
      <c r="H4425" t="s">
        <v>152</v>
      </c>
      <c r="I4425" t="s">
        <v>28</v>
      </c>
      <c r="J4425" s="5">
        <v>10038</v>
      </c>
      <c r="K4425" s="8" t="str">
        <f>VLOOKUP($B4425,Sheet1!A:E,3,FALSE)</f>
        <v>Financial District</v>
      </c>
      <c r="L4425" s="8" t="str">
        <f>VLOOKUP($B4425,Sheet1!A:E,4,FALSE)</f>
        <v>A</v>
      </c>
      <c r="M4425">
        <v>-74.003524999999996</v>
      </c>
      <c r="N4425">
        <v>40.709321500000001</v>
      </c>
      <c r="O4425" s="13">
        <f>VLOOKUP($B4425,Sheet2!A:F,6,FALSE)</f>
        <v>2.8861060480484002</v>
      </c>
      <c r="P4425" s="1">
        <v>219000</v>
      </c>
      <c r="Q4425" s="3">
        <v>6.7500000000000004E-2</v>
      </c>
      <c r="R4425">
        <v>30</v>
      </c>
      <c r="S4425" s="1">
        <v>876000</v>
      </c>
      <c r="T4425" s="1">
        <v>5681.72</v>
      </c>
      <c r="U4425" s="1">
        <v>1111.92</v>
      </c>
      <c r="V4425" s="1">
        <v>228.13</v>
      </c>
      <c r="W4425" s="4">
        <v>600</v>
      </c>
      <c r="X4425" s="1">
        <v>7621.76</v>
      </c>
      <c r="Y4425">
        <v>6</v>
      </c>
      <c r="Z4425">
        <v>14</v>
      </c>
      <c r="AA4425" t="str">
        <f>VLOOKUP($B4425,Sheet1!A:E,5,FALSE)</f>
        <v>New York Stock Exchange, various financial institutions, World Trade Center.</v>
      </c>
    </row>
    <row r="4426" spans="1:27" x14ac:dyDescent="0.2">
      <c r="A4426">
        <v>4657</v>
      </c>
      <c r="B4426" t="s">
        <v>5416</v>
      </c>
      <c r="C4426" t="s">
        <v>26</v>
      </c>
      <c r="D4426" s="1">
        <v>625000</v>
      </c>
      <c r="E4426">
        <v>1</v>
      </c>
      <c r="F4426">
        <v>1</v>
      </c>
      <c r="G4426" s="2">
        <v>2184</v>
      </c>
      <c r="H4426" t="s">
        <v>5417</v>
      </c>
      <c r="I4426" t="s">
        <v>65</v>
      </c>
      <c r="J4426" s="5">
        <v>11106</v>
      </c>
      <c r="K4426" s="8" t="str">
        <f>VLOOKUP($B4426,Sheet1!A:E,3,FALSE)</f>
        <v>Long Island City</v>
      </c>
      <c r="L4426" s="8" t="str">
        <f>VLOOKUP($B4426,Sheet1!A:E,4,FALSE)</f>
        <v>B+</v>
      </c>
      <c r="M4426">
        <v>-73.930861500000006</v>
      </c>
      <c r="N4426">
        <v>40.767457999999998</v>
      </c>
      <c r="O4426" s="13">
        <f>VLOOKUP($B4426,Sheet2!A:F,6,FALSE)</f>
        <v>3.1387381762159539</v>
      </c>
      <c r="P4426" s="1">
        <v>125000</v>
      </c>
      <c r="Q4426" s="3">
        <v>6.7500000000000004E-2</v>
      </c>
      <c r="R4426">
        <v>30</v>
      </c>
      <c r="S4426" s="1">
        <v>500000</v>
      </c>
      <c r="T4426" s="1">
        <v>3242.99</v>
      </c>
      <c r="U4426" s="1">
        <v>634.66</v>
      </c>
      <c r="V4426" s="1">
        <v>130.21</v>
      </c>
      <c r="W4426" s="4">
        <v>375</v>
      </c>
      <c r="X4426" s="1">
        <v>4382.8599999999997</v>
      </c>
      <c r="Y4426">
        <v>2</v>
      </c>
      <c r="Z4426">
        <v>18</v>
      </c>
      <c r="AA4426" t="str">
        <f>VLOOKUP($B4426,Sheet1!A:E,5,FALSE)</f>
        <v>Modern buildings, luxury apartments in Queens, close to Manhattan. Young professionals and young families.</v>
      </c>
    </row>
    <row r="4427" spans="1:27" x14ac:dyDescent="0.2">
      <c r="A4427">
        <v>4658</v>
      </c>
      <c r="B4427" t="s">
        <v>5418</v>
      </c>
      <c r="C4427" t="s">
        <v>26</v>
      </c>
      <c r="D4427" s="1">
        <v>1650000</v>
      </c>
      <c r="E4427">
        <v>2</v>
      </c>
      <c r="F4427">
        <v>2</v>
      </c>
      <c r="G4427" s="2">
        <v>1168</v>
      </c>
      <c r="H4427" t="s">
        <v>69</v>
      </c>
      <c r="I4427" t="s">
        <v>45</v>
      </c>
      <c r="J4427" s="5">
        <v>11217</v>
      </c>
      <c r="K4427" s="8" t="str">
        <f>VLOOKUP($B4427,Sheet1!A:E,3,FALSE)</f>
        <v>Boerum Hill</v>
      </c>
      <c r="L4427" s="8" t="str">
        <f>VLOOKUP($B4427,Sheet1!A:E,4,FALSE)</f>
        <v>B</v>
      </c>
      <c r="M4427">
        <v>-73.974384000000001</v>
      </c>
      <c r="N4427">
        <v>40.684488000000002</v>
      </c>
      <c r="O4427" s="13">
        <f>VLOOKUP($B4427,Sheet2!A:F,6,FALSE)</f>
        <v>4.4765600341843736</v>
      </c>
      <c r="P4427" s="1">
        <v>330000</v>
      </c>
      <c r="Q4427" s="3">
        <v>6.7500000000000004E-2</v>
      </c>
      <c r="R4427">
        <v>30</v>
      </c>
      <c r="S4427" s="1">
        <v>1320000</v>
      </c>
      <c r="T4427" s="1">
        <v>8561.49</v>
      </c>
      <c r="U4427" s="1">
        <v>1675.49</v>
      </c>
      <c r="V4427" s="1">
        <v>343.75</v>
      </c>
      <c r="W4427" s="4">
        <v>375</v>
      </c>
      <c r="X4427" s="1">
        <v>10955.74</v>
      </c>
      <c r="Y4427">
        <v>4</v>
      </c>
      <c r="Z4427">
        <v>7</v>
      </c>
      <c r="AA4427" t="str">
        <f>VLOOKUP($B4427,Sheet1!A:E,5,FALSE)</f>
        <v>Historic brownstones, upscale boutique shops, close to Downtown Brooklyn. </v>
      </c>
    </row>
    <row r="4428" spans="1:27" x14ac:dyDescent="0.2">
      <c r="A4428">
        <v>4659</v>
      </c>
      <c r="B4428" t="s">
        <v>5419</v>
      </c>
      <c r="C4428" t="s">
        <v>26</v>
      </c>
      <c r="D4428" s="1">
        <v>1575000</v>
      </c>
      <c r="E4428">
        <v>1</v>
      </c>
      <c r="F4428">
        <v>2</v>
      </c>
      <c r="G4428" s="2">
        <v>1494</v>
      </c>
      <c r="H4428" t="s">
        <v>39</v>
      </c>
      <c r="I4428" t="s">
        <v>45</v>
      </c>
      <c r="J4428" s="5">
        <v>11201</v>
      </c>
      <c r="K4428" s="8" t="str">
        <f>VLOOKUP($B4428,Sheet1!A:E,3,FALSE)</f>
        <v>Brooklyn Heights</v>
      </c>
      <c r="L4428" s="8" t="str">
        <f>VLOOKUP($B4428,Sheet1!A:E,4,FALSE)</f>
        <v>A</v>
      </c>
      <c r="M4428">
        <v>-73.990780299999997</v>
      </c>
      <c r="N4428">
        <v>40.702987999999998</v>
      </c>
      <c r="O4428" s="13">
        <f>VLOOKUP($B4428,Sheet2!A:F,6,FALSE)</f>
        <v>3.1747675032757399</v>
      </c>
      <c r="P4428" s="1">
        <v>315000</v>
      </c>
      <c r="Q4428" s="3">
        <v>6.7500000000000004E-2</v>
      </c>
      <c r="R4428">
        <v>30</v>
      </c>
      <c r="S4428" s="1">
        <v>1260000</v>
      </c>
      <c r="T4428" s="1">
        <v>8172.34</v>
      </c>
      <c r="U4428" s="1">
        <v>1599.33</v>
      </c>
      <c r="V4428" s="1">
        <v>328.13</v>
      </c>
      <c r="W4428" s="4">
        <v>600</v>
      </c>
      <c r="X4428" s="1">
        <v>10699.79</v>
      </c>
      <c r="Y4428">
        <v>2</v>
      </c>
      <c r="Z4428">
        <v>9</v>
      </c>
      <c r="AA4428" t="str">
        <f>VLOOKUP($B4428,Sheet1!A:E,5,FALSE)</f>
        <v>Views of the Manhattan Skyline and Brooklyn Bridge, by Brooklyn Heights Park- Pier 5, famous basketball courts. </v>
      </c>
    </row>
    <row r="4429" spans="1:27" x14ac:dyDescent="0.2">
      <c r="A4429">
        <v>4660</v>
      </c>
      <c r="B4429" t="s">
        <v>5420</v>
      </c>
      <c r="C4429" t="s">
        <v>26</v>
      </c>
      <c r="D4429" s="1">
        <v>459000</v>
      </c>
      <c r="E4429">
        <v>3</v>
      </c>
      <c r="F4429">
        <v>1</v>
      </c>
      <c r="G4429">
        <v>489</v>
      </c>
      <c r="H4429" t="s">
        <v>47</v>
      </c>
      <c r="I4429" t="s">
        <v>65</v>
      </c>
      <c r="J4429" s="5">
        <v>11355</v>
      </c>
      <c r="K4429" s="8" t="str">
        <f>VLOOKUP($B4429,Sheet1!A:E,3,FALSE)</f>
        <v>Flushing</v>
      </c>
      <c r="L4429" s="8" t="str">
        <f>VLOOKUP($B4429,Sheet1!A:E,4,FALSE)</f>
        <v>B</v>
      </c>
      <c r="M4429">
        <v>-73.823671099999999</v>
      </c>
      <c r="N4429">
        <v>40.752852699999998</v>
      </c>
      <c r="O4429" s="13">
        <f>VLOOKUP($B4429,Sheet2!A:F,6,FALSE)</f>
        <v>8.4928544732082916</v>
      </c>
      <c r="P4429" s="1">
        <v>91800</v>
      </c>
      <c r="Q4429" s="3">
        <v>6.7500000000000004E-2</v>
      </c>
      <c r="R4429">
        <v>30</v>
      </c>
      <c r="S4429" s="1">
        <v>367200</v>
      </c>
      <c r="T4429" s="1">
        <v>2381.65</v>
      </c>
      <c r="U4429" s="1">
        <v>466.09</v>
      </c>
      <c r="V4429" s="1">
        <v>95.63</v>
      </c>
      <c r="W4429" s="4">
        <v>600</v>
      </c>
      <c r="X4429" s="1">
        <v>3543.37</v>
      </c>
      <c r="Y4429">
        <v>6</v>
      </c>
      <c r="Z4429">
        <v>4</v>
      </c>
      <c r="AA4429" t="str">
        <f>VLOOKUP($B4429,Sheet1!A:E,5,FALSE)</f>
        <v>Bustling Chinese and  Korean community. Large shopping community.</v>
      </c>
    </row>
    <row r="4430" spans="1:27" x14ac:dyDescent="0.2">
      <c r="A4430">
        <v>4661</v>
      </c>
      <c r="B4430" t="s">
        <v>5421</v>
      </c>
      <c r="C4430" t="s">
        <v>52</v>
      </c>
      <c r="D4430" s="1">
        <v>6300000</v>
      </c>
      <c r="E4430">
        <v>2</v>
      </c>
      <c r="F4430">
        <v>2</v>
      </c>
      <c r="G4430" s="2">
        <v>2184</v>
      </c>
      <c r="H4430" t="s">
        <v>69</v>
      </c>
      <c r="I4430" t="s">
        <v>28</v>
      </c>
      <c r="J4430" s="5">
        <v>10065</v>
      </c>
      <c r="K4430" s="8" t="str">
        <f>VLOOKUP($B4430,Sheet1!A:E,3,FALSE)</f>
        <v>Upper East Side</v>
      </c>
      <c r="L4430" s="8" t="str">
        <f>VLOOKUP($B4430,Sheet1!A:E,4,FALSE)</f>
        <v>A</v>
      </c>
      <c r="M4430">
        <v>-73.970568</v>
      </c>
      <c r="N4430">
        <v>40.767035100000001</v>
      </c>
      <c r="O4430" s="13">
        <f>VLOOKUP($B4430,Sheet2!A:F,6,FALSE)</f>
        <v>1.479269459049833</v>
      </c>
      <c r="P4430" s="1">
        <v>1260000</v>
      </c>
      <c r="Q4430" s="3">
        <v>6.7500000000000004E-2</v>
      </c>
      <c r="R4430">
        <v>30</v>
      </c>
      <c r="S4430" s="1">
        <v>5040000</v>
      </c>
      <c r="T4430" s="1">
        <v>32689.34</v>
      </c>
      <c r="U4430" s="1">
        <v>6397.34</v>
      </c>
      <c r="V4430" s="1">
        <v>1312.5</v>
      </c>
      <c r="W4430" s="4">
        <v>600</v>
      </c>
      <c r="X4430" s="1">
        <v>40999.18</v>
      </c>
      <c r="Y4430">
        <v>4</v>
      </c>
      <c r="Z4430">
        <v>14</v>
      </c>
      <c r="AA4430" t="str">
        <f>VLOOKUP($B4430,Sheet1!A:E,5,FALSE)</f>
        <v>Posh neighborhood, private schools, expensive supermarkets, iconic museums. </v>
      </c>
    </row>
    <row r="4431" spans="1:27" x14ac:dyDescent="0.2">
      <c r="A4431">
        <v>4662</v>
      </c>
      <c r="B4431" t="s">
        <v>5422</v>
      </c>
      <c r="C4431" t="s">
        <v>52</v>
      </c>
      <c r="D4431" s="1">
        <v>375000</v>
      </c>
      <c r="E4431">
        <v>2</v>
      </c>
      <c r="F4431">
        <v>1</v>
      </c>
      <c r="G4431" s="2">
        <v>2184</v>
      </c>
      <c r="H4431" t="s">
        <v>39</v>
      </c>
      <c r="I4431" t="s">
        <v>54</v>
      </c>
      <c r="J4431" s="5">
        <v>10471</v>
      </c>
      <c r="K4431" s="8" t="str">
        <f>VLOOKUP($B4431,Sheet1!A:E,3,FALSE)</f>
        <v>Riverdale</v>
      </c>
      <c r="L4431" s="8" t="str">
        <f>VLOOKUP($B4431,Sheet1!A:E,4,FALSE)</f>
        <v>A-</v>
      </c>
      <c r="M4431">
        <v>-73.905421000000004</v>
      </c>
      <c r="N4431">
        <v>40.909252000000002</v>
      </c>
      <c r="O4431" s="13">
        <f>VLOOKUP($B4431,Sheet2!A:F,6,FALSE)</f>
        <v>11.838222074106721</v>
      </c>
      <c r="P4431" s="1">
        <v>75000</v>
      </c>
      <c r="Q4431" s="3">
        <v>6.7500000000000004E-2</v>
      </c>
      <c r="R4431">
        <v>30</v>
      </c>
      <c r="S4431" s="1">
        <v>300000</v>
      </c>
      <c r="T4431" s="1">
        <v>1945.79</v>
      </c>
      <c r="U4431" s="1">
        <v>380.79</v>
      </c>
      <c r="V4431" s="1">
        <v>78.13</v>
      </c>
      <c r="W4431" s="4">
        <v>3000</v>
      </c>
      <c r="X4431" s="1">
        <v>5404.71</v>
      </c>
      <c r="Y4431">
        <v>4</v>
      </c>
      <c r="Z4431">
        <v>18</v>
      </c>
      <c r="AA4431" t="str">
        <f>VLOOKUP($B4431,Sheet1!A:E,5,FALSE)</f>
        <v>Residential neighborhood , affluent enclave within the Bronx., "alternative to the Upper West side", Car Transportation is reccomended.</v>
      </c>
    </row>
    <row r="4432" spans="1:27" x14ac:dyDescent="0.2">
      <c r="A4432">
        <v>4663</v>
      </c>
      <c r="B4432" t="s">
        <v>5423</v>
      </c>
      <c r="C4432" t="s">
        <v>52</v>
      </c>
      <c r="D4432" s="1">
        <v>749000</v>
      </c>
      <c r="E4432">
        <v>2</v>
      </c>
      <c r="F4432">
        <v>1</v>
      </c>
      <c r="G4432" s="2">
        <v>2184</v>
      </c>
      <c r="H4432" t="s">
        <v>39</v>
      </c>
      <c r="I4432" t="s">
        <v>28</v>
      </c>
      <c r="J4432" s="5">
        <v>10017</v>
      </c>
      <c r="K4432" s="8" t="str">
        <f>VLOOKUP($B4432,Sheet1!A:E,3,FALSE)</f>
        <v>Midtown East</v>
      </c>
      <c r="L4432" s="8" t="str">
        <f>VLOOKUP($B4432,Sheet1!A:E,4,FALSE)</f>
        <v>B</v>
      </c>
      <c r="M4432">
        <v>-73.972394699999995</v>
      </c>
      <c r="N4432">
        <v>40.7488879</v>
      </c>
      <c r="O4432" s="13">
        <f>VLOOKUP($B4432,Sheet2!A:F,6,FALSE)</f>
        <v>0.68395176632778554</v>
      </c>
      <c r="P4432" s="1">
        <v>149800</v>
      </c>
      <c r="Q4432" s="3">
        <v>6.7500000000000004E-2</v>
      </c>
      <c r="R4432">
        <v>30</v>
      </c>
      <c r="S4432" s="1">
        <v>599200</v>
      </c>
      <c r="T4432" s="1">
        <v>3886.4</v>
      </c>
      <c r="U4432" s="1">
        <v>760.57</v>
      </c>
      <c r="V4432" s="1">
        <v>156.04</v>
      </c>
      <c r="W4432" s="4">
        <v>600</v>
      </c>
      <c r="X4432" s="1">
        <v>5403.01</v>
      </c>
      <c r="Y4432">
        <v>4</v>
      </c>
      <c r="Z4432">
        <v>18</v>
      </c>
      <c r="AA4432" t="str">
        <f>VLOOKUP($B4432,Sheet1!A:E,5,FALSE)</f>
        <v>Acess to Museum Mile, world class resturants on 2nd &amp; 3rd ave, close to corporate headquarters</v>
      </c>
    </row>
    <row r="4433" spans="1:27" x14ac:dyDescent="0.2">
      <c r="A4433">
        <v>4664</v>
      </c>
      <c r="B4433" t="s">
        <v>5424</v>
      </c>
      <c r="C4433" t="s">
        <v>52</v>
      </c>
      <c r="D4433" s="1">
        <v>410000</v>
      </c>
      <c r="E4433">
        <v>2</v>
      </c>
      <c r="F4433">
        <v>1</v>
      </c>
      <c r="G4433" s="2">
        <v>2184</v>
      </c>
      <c r="H4433" t="s">
        <v>2118</v>
      </c>
      <c r="I4433" t="s">
        <v>65</v>
      </c>
      <c r="J4433" s="5">
        <v>11415</v>
      </c>
      <c r="K4433" s="8" t="str">
        <f>VLOOKUP($B4433,Sheet1!A:E,3,FALSE)</f>
        <v>Kew Gardens</v>
      </c>
      <c r="L4433" s="8" t="str">
        <f>VLOOKUP($B4433,Sheet1!A:E,4,FALSE)</f>
        <v>A-</v>
      </c>
      <c r="M4433">
        <v>-73.831159999999997</v>
      </c>
      <c r="N4433">
        <v>40.707659900000003</v>
      </c>
      <c r="O4433" s="13">
        <f>VLOOKUP($B4433,Sheet2!A:F,6,FALSE)</f>
        <v>8.5815776642300623</v>
      </c>
      <c r="P4433" s="1">
        <v>82000</v>
      </c>
      <c r="Q4433" s="3">
        <v>6.7500000000000004E-2</v>
      </c>
      <c r="R4433">
        <v>30</v>
      </c>
      <c r="S4433" s="1">
        <v>328000</v>
      </c>
      <c r="T4433" s="1">
        <v>2127.4</v>
      </c>
      <c r="U4433" s="1">
        <v>416.33</v>
      </c>
      <c r="V4433" s="1">
        <v>85.42</v>
      </c>
      <c r="W4433" s="4">
        <v>160</v>
      </c>
      <c r="X4433" s="1">
        <v>2789.15</v>
      </c>
      <c r="Y4433">
        <v>4</v>
      </c>
      <c r="Z4433">
        <v>18</v>
      </c>
      <c r="AA4433" t="str">
        <f>VLOOKUP($B4433,Sheet1!A:E,5,FALSE)</f>
        <v>Suburban feel and historic architecture.</v>
      </c>
    </row>
    <row r="4434" spans="1:27" x14ac:dyDescent="0.2">
      <c r="A4434">
        <v>4665</v>
      </c>
      <c r="B4434" t="s">
        <v>5425</v>
      </c>
      <c r="C4434" t="s">
        <v>52</v>
      </c>
      <c r="D4434" s="1">
        <v>8100000</v>
      </c>
      <c r="E4434">
        <v>5</v>
      </c>
      <c r="F4434">
        <v>4</v>
      </c>
      <c r="G4434" s="2">
        <v>4000</v>
      </c>
      <c r="H4434" t="s">
        <v>39</v>
      </c>
      <c r="I4434" t="s">
        <v>28</v>
      </c>
      <c r="J4434" s="5">
        <v>10028</v>
      </c>
      <c r="K4434" s="8" t="str">
        <f>VLOOKUP($B4434,Sheet1!A:E,3,FALSE)</f>
        <v>Upper East Side</v>
      </c>
      <c r="L4434" s="8" t="str">
        <f>VLOOKUP($B4434,Sheet1!A:E,4,FALSE)</f>
        <v>A</v>
      </c>
      <c r="M4434">
        <v>-73.962143699999999</v>
      </c>
      <c r="N4434">
        <v>40.778869100000001</v>
      </c>
      <c r="O4434" s="13">
        <f>VLOOKUP($B4434,Sheet2!A:F,6,FALSE)</f>
        <v>2.4067542523997618</v>
      </c>
      <c r="P4434" s="1">
        <v>1620000</v>
      </c>
      <c r="Q4434" s="3">
        <v>6.7500000000000004E-2</v>
      </c>
      <c r="R4434">
        <v>30</v>
      </c>
      <c r="S4434" s="1">
        <v>6480000</v>
      </c>
      <c r="T4434" s="1">
        <v>42029.16</v>
      </c>
      <c r="U4434" s="1">
        <v>8225.15</v>
      </c>
      <c r="V4434" s="1">
        <v>1687.5</v>
      </c>
      <c r="W4434" s="4">
        <v>375</v>
      </c>
      <c r="X4434" s="1">
        <v>52316.800000000003</v>
      </c>
      <c r="Y4434">
        <v>10</v>
      </c>
      <c r="Z4434">
        <v>17</v>
      </c>
      <c r="AA4434" t="str">
        <f>VLOOKUP($B4434,Sheet1!A:E,5,FALSE)</f>
        <v>Posh neighborhood, private schools, expensive supermarkets, iconic museums. </v>
      </c>
    </row>
    <row r="4435" spans="1:27" x14ac:dyDescent="0.2">
      <c r="A4435">
        <v>4666</v>
      </c>
      <c r="B4435" t="s">
        <v>5426</v>
      </c>
      <c r="C4435" t="s">
        <v>87</v>
      </c>
      <c r="D4435" s="1">
        <v>2200000</v>
      </c>
      <c r="E4435">
        <v>6</v>
      </c>
      <c r="F4435">
        <v>4</v>
      </c>
      <c r="G4435" s="2">
        <v>3240</v>
      </c>
      <c r="H4435" t="s">
        <v>427</v>
      </c>
      <c r="I4435" t="s">
        <v>45</v>
      </c>
      <c r="J4435" s="5">
        <v>11237</v>
      </c>
      <c r="K4435" s="8" t="str">
        <f>VLOOKUP($B4435,Sheet1!A:E,3,FALSE)</f>
        <v>Ridgewood</v>
      </c>
      <c r="L4435" s="8" t="str">
        <f>VLOOKUP($B4435,Sheet1!A:E,4,FALSE)</f>
        <v>B+</v>
      </c>
      <c r="M4435">
        <v>-73.923254299999996</v>
      </c>
      <c r="N4435">
        <v>40.707052400000002</v>
      </c>
      <c r="O4435" s="13">
        <f>VLOOKUP($B4435,Sheet2!A:F,6,FALSE)</f>
        <v>4.3539719951741498</v>
      </c>
      <c r="P4435" s="1">
        <v>440000</v>
      </c>
      <c r="Q4435" s="3">
        <v>6.7500000000000004E-2</v>
      </c>
      <c r="R4435">
        <v>30</v>
      </c>
      <c r="S4435" s="1">
        <v>1760000</v>
      </c>
      <c r="T4435" s="1">
        <v>11415.33</v>
      </c>
      <c r="U4435" s="1">
        <v>2233.9899999999998</v>
      </c>
      <c r="V4435" s="1">
        <v>458.33</v>
      </c>
      <c r="W4435" s="4">
        <v>550</v>
      </c>
      <c r="X4435" s="1">
        <v>14657.65</v>
      </c>
      <c r="Y4435">
        <v>12</v>
      </c>
      <c r="Z4435">
        <v>14</v>
      </c>
      <c r="AA4435" t="str">
        <f>VLOOKUP($B4435,Sheet1!A:E,5,FALSE)</f>
        <v>Historic architecture and emerging arts scene.</v>
      </c>
    </row>
    <row r="4436" spans="1:27" x14ac:dyDescent="0.2">
      <c r="A4436">
        <v>4667</v>
      </c>
      <c r="B4436" t="s">
        <v>5427</v>
      </c>
      <c r="C4436" t="s">
        <v>52</v>
      </c>
      <c r="D4436" s="1">
        <v>399000</v>
      </c>
      <c r="E4436">
        <v>1</v>
      </c>
      <c r="F4436">
        <v>1</v>
      </c>
      <c r="G4436">
        <v>681</v>
      </c>
      <c r="H4436" t="s">
        <v>39</v>
      </c>
      <c r="I4436" t="s">
        <v>45</v>
      </c>
      <c r="J4436" s="5">
        <v>11209</v>
      </c>
      <c r="K4436" s="8" t="str">
        <f>VLOOKUP($B4436,Sheet1!A:E,3,FALSE)</f>
        <v>Bay Ridge</v>
      </c>
      <c r="L4436" s="8" t="str">
        <f>VLOOKUP($B4436,Sheet1!A:E,4,FALSE)</f>
        <v>B+</v>
      </c>
      <c r="M4436">
        <v>-74.031160900000003</v>
      </c>
      <c r="N4436">
        <v>40.635116400000001</v>
      </c>
      <c r="O4436" s="13">
        <f>VLOOKUP($B4436,Sheet2!A:F,6,FALSE)</f>
        <v>8.2050262443589563</v>
      </c>
      <c r="P4436" s="1">
        <v>79800</v>
      </c>
      <c r="Q4436" s="3">
        <v>6.7500000000000004E-2</v>
      </c>
      <c r="R4436">
        <v>30</v>
      </c>
      <c r="S4436" s="1">
        <v>319200</v>
      </c>
      <c r="T4436" s="1">
        <v>2070.33</v>
      </c>
      <c r="U4436" s="1">
        <v>405.16</v>
      </c>
      <c r="V4436" s="1">
        <v>83.13</v>
      </c>
      <c r="W4436" s="4">
        <v>375</v>
      </c>
      <c r="X4436" s="1">
        <v>2933.61</v>
      </c>
      <c r="Y4436">
        <v>2</v>
      </c>
      <c r="Z4436">
        <v>6</v>
      </c>
      <c r="AA4436" t="str">
        <f>VLOOKUP($B4436,Sheet1!A:E,5,FALSE)</f>
        <v>South Brooklyn Neighborhood known for elaborate Christmas light in Dyker Heights.</v>
      </c>
    </row>
    <row r="4437" spans="1:27" x14ac:dyDescent="0.2">
      <c r="A4437">
        <v>4668</v>
      </c>
      <c r="B4437" t="s">
        <v>5428</v>
      </c>
      <c r="C4437" t="s">
        <v>188</v>
      </c>
      <c r="D4437" s="1">
        <v>549000</v>
      </c>
      <c r="E4437">
        <v>6</v>
      </c>
      <c r="F4437">
        <v>4</v>
      </c>
      <c r="G4437" s="2">
        <v>2184</v>
      </c>
      <c r="H4437" t="s">
        <v>5429</v>
      </c>
      <c r="I4437" t="s">
        <v>65</v>
      </c>
      <c r="J4437" s="5">
        <v>11373</v>
      </c>
      <c r="K4437" s="8" t="str">
        <f>VLOOKUP($B4437,Sheet1!A:E,3,FALSE)</f>
        <v>Elmhurst</v>
      </c>
      <c r="L4437" s="8" t="str">
        <f>VLOOKUP($B4437,Sheet1!A:E,4,FALSE)</f>
        <v>B-</v>
      </c>
      <c r="M4437">
        <v>-73.870497900000004</v>
      </c>
      <c r="N4437">
        <v>40.747825400000004</v>
      </c>
      <c r="O4437" s="13">
        <f>VLOOKUP($B4437,Sheet2!A:F,6,FALSE)</f>
        <v>6.0316307646574714</v>
      </c>
      <c r="P4437" s="1">
        <v>109800</v>
      </c>
      <c r="Q4437" s="3">
        <v>6.7500000000000004E-2</v>
      </c>
      <c r="R4437">
        <v>30</v>
      </c>
      <c r="S4437" s="1">
        <v>439200</v>
      </c>
      <c r="T4437" s="1">
        <v>2848.64</v>
      </c>
      <c r="U4437" s="1">
        <v>557.48</v>
      </c>
      <c r="V4437" s="1">
        <v>114.38</v>
      </c>
      <c r="W4437" s="4">
        <v>600</v>
      </c>
      <c r="X4437" s="1">
        <v>4120.5</v>
      </c>
      <c r="Y4437">
        <v>12</v>
      </c>
      <c r="Z4437">
        <v>9</v>
      </c>
      <c r="AA4437" t="str">
        <f>VLOOKUP($B4437,Sheet1!A:E,5,FALSE)</f>
        <v>Queens Center Mall, Authentic food scene, very busy commercial area.</v>
      </c>
    </row>
    <row r="4438" spans="1:27" x14ac:dyDescent="0.2">
      <c r="A4438">
        <v>4669</v>
      </c>
      <c r="B4438" t="s">
        <v>5430</v>
      </c>
      <c r="C4438" t="s">
        <v>52</v>
      </c>
      <c r="D4438" s="1">
        <v>625000</v>
      </c>
      <c r="E4438">
        <v>2</v>
      </c>
      <c r="F4438">
        <v>1</v>
      </c>
      <c r="G4438" s="2">
        <v>1025</v>
      </c>
      <c r="H4438" t="s">
        <v>3112</v>
      </c>
      <c r="I4438" t="s">
        <v>65</v>
      </c>
      <c r="J4438" s="5">
        <v>11372</v>
      </c>
      <c r="K4438" s="8" t="str">
        <f>VLOOKUP($B4438,Sheet1!A:E,3,FALSE)</f>
        <v>High Bridge</v>
      </c>
      <c r="L4438" s="8" t="str">
        <f>VLOOKUP($B4438,Sheet1!A:E,4,FALSE)</f>
        <v>C</v>
      </c>
      <c r="M4438">
        <v>-73.892460799999995</v>
      </c>
      <c r="N4438">
        <v>40.750167099999999</v>
      </c>
      <c r="O4438" s="13">
        <f>VLOOKUP($B4438,Sheet2!A:F,6,FALSE)</f>
        <v>4.8794825951181808</v>
      </c>
      <c r="P4438" s="1">
        <v>125000</v>
      </c>
      <c r="Q4438" s="3">
        <v>6.7500000000000004E-2</v>
      </c>
      <c r="R4438">
        <v>30</v>
      </c>
      <c r="S4438" s="1">
        <v>500000</v>
      </c>
      <c r="T4438" s="1">
        <v>3242.99</v>
      </c>
      <c r="U4438" s="1">
        <v>634.66</v>
      </c>
      <c r="V4438" s="1">
        <v>130.21</v>
      </c>
      <c r="W4438" s="4">
        <v>600</v>
      </c>
      <c r="X4438" s="1">
        <v>4607.8599999999997</v>
      </c>
      <c r="Y4438">
        <v>4</v>
      </c>
      <c r="Z4438">
        <v>9</v>
      </c>
      <c r="AA4438" t="str">
        <f>VLOOKUP($B4438,Sheet1!A:E,5,FALSE)</f>
        <v> High Bridge connecting Manhattan &amp; Bronx, near Yankee Stadium. High poverty rates.</v>
      </c>
    </row>
    <row r="4439" spans="1:27" x14ac:dyDescent="0.2">
      <c r="A4439">
        <v>4670</v>
      </c>
      <c r="B4439" t="s">
        <v>5431</v>
      </c>
      <c r="C4439" t="s">
        <v>188</v>
      </c>
      <c r="D4439" s="1">
        <v>700000</v>
      </c>
      <c r="E4439">
        <v>2</v>
      </c>
      <c r="F4439">
        <v>2</v>
      </c>
      <c r="G4439" s="2">
        <v>1110</v>
      </c>
      <c r="H4439" t="s">
        <v>39</v>
      </c>
      <c r="I4439" t="s">
        <v>45</v>
      </c>
      <c r="J4439" s="5">
        <v>11229</v>
      </c>
      <c r="K4439" s="8" t="str">
        <f>VLOOKUP($B4439,Sheet1!A:E,3,FALSE)</f>
        <v>Homecrest</v>
      </c>
      <c r="L4439" s="8" t="str">
        <f>VLOOKUP($B4439,Sheet1!A:E,4,FALSE)</f>
        <v>B</v>
      </c>
      <c r="M4439">
        <v>-73.959539899999996</v>
      </c>
      <c r="N4439">
        <v>40.6062808</v>
      </c>
      <c r="O4439" s="13">
        <f>VLOOKUP($B4439,Sheet2!A:F,6,FALSE)</f>
        <v>9.9288391901934929</v>
      </c>
      <c r="P4439" s="1">
        <v>140000</v>
      </c>
      <c r="Q4439" s="3">
        <v>6.7500000000000004E-2</v>
      </c>
      <c r="R4439">
        <v>30</v>
      </c>
      <c r="S4439" s="1">
        <v>560000</v>
      </c>
      <c r="T4439" s="1">
        <v>3632.15</v>
      </c>
      <c r="U4439" s="1">
        <v>710.82</v>
      </c>
      <c r="V4439" s="1">
        <v>145.83000000000001</v>
      </c>
      <c r="W4439" s="4">
        <v>600</v>
      </c>
      <c r="X4439" s="1">
        <v>5088.8</v>
      </c>
      <c r="Y4439">
        <v>4</v>
      </c>
      <c r="Z4439">
        <v>7</v>
      </c>
      <c r="AA4439" t="str">
        <f>VLOOKUP($B4439,Sheet1!A:E,5,FALSE)</f>
        <v>Residential community and local parks.</v>
      </c>
    </row>
    <row r="4440" spans="1:27" x14ac:dyDescent="0.2">
      <c r="A4440">
        <v>4671</v>
      </c>
      <c r="B4440" t="s">
        <v>5432</v>
      </c>
      <c r="C4440" t="s">
        <v>163</v>
      </c>
      <c r="D4440" s="1">
        <v>495000</v>
      </c>
      <c r="E4440">
        <v>1</v>
      </c>
      <c r="F4440">
        <v>1</v>
      </c>
      <c r="G4440" s="2">
        <v>2184</v>
      </c>
      <c r="H4440" t="s">
        <v>1045</v>
      </c>
      <c r="I4440" t="s">
        <v>28</v>
      </c>
      <c r="J4440" s="5">
        <v>10021</v>
      </c>
      <c r="K4440" s="8" t="str">
        <f>VLOOKUP($B4440,Sheet1!A:E,3,FALSE)</f>
        <v>Upper East Side</v>
      </c>
      <c r="L4440" s="8" t="str">
        <f>VLOOKUP($B4440,Sheet1!A:E,4,FALSE)</f>
        <v>A</v>
      </c>
      <c r="M4440">
        <v>-73.960021999999995</v>
      </c>
      <c r="N4440">
        <v>40.771453899999997</v>
      </c>
      <c r="O4440" s="13">
        <f>VLOOKUP($B4440,Sheet2!A:F,6,FALSE)</f>
        <v>2.053481435157841</v>
      </c>
      <c r="P4440" s="1">
        <v>99000</v>
      </c>
      <c r="Q4440" s="3">
        <v>6.7500000000000004E-2</v>
      </c>
      <c r="R4440">
        <v>30</v>
      </c>
      <c r="S4440" s="1">
        <v>396000</v>
      </c>
      <c r="T4440" s="1">
        <v>2568.4499999999998</v>
      </c>
      <c r="U4440" s="1">
        <v>502.65</v>
      </c>
      <c r="V4440" s="1">
        <v>103.13</v>
      </c>
      <c r="W4440" s="4">
        <v>600</v>
      </c>
      <c r="X4440" s="1">
        <v>3774.22</v>
      </c>
      <c r="Y4440">
        <v>2</v>
      </c>
      <c r="Z4440">
        <v>18</v>
      </c>
      <c r="AA4440" t="str">
        <f>VLOOKUP($B4440,Sheet1!A:E,5,FALSE)</f>
        <v>Posh neighborhood, private schools, expensive supermarkets, iconic museums. </v>
      </c>
    </row>
    <row r="4441" spans="1:27" x14ac:dyDescent="0.2">
      <c r="A4441">
        <v>4672</v>
      </c>
      <c r="B4441" t="s">
        <v>5433</v>
      </c>
      <c r="C4441" t="s">
        <v>87</v>
      </c>
      <c r="D4441" s="1">
        <v>1399995</v>
      </c>
      <c r="E4441">
        <v>6</v>
      </c>
      <c r="F4441">
        <v>5</v>
      </c>
      <c r="G4441" s="2">
        <v>2184</v>
      </c>
      <c r="H4441" t="s">
        <v>69</v>
      </c>
      <c r="I4441" t="s">
        <v>45</v>
      </c>
      <c r="J4441" s="5">
        <v>11233</v>
      </c>
      <c r="K4441" s="8" t="str">
        <f>VLOOKUP($B4441,Sheet1!A:E,3,FALSE)</f>
        <v>Bedford-Stuyvesant</v>
      </c>
      <c r="L4441" s="8" t="str">
        <f>VLOOKUP($B4441,Sheet1!A:E,4,FALSE)</f>
        <v>C+</v>
      </c>
      <c r="M4441">
        <v>-73.914541900000003</v>
      </c>
      <c r="N4441">
        <v>40.684226500000001</v>
      </c>
      <c r="O4441" s="13">
        <f>VLOOKUP($B4441,Sheet2!A:F,6,FALSE)</f>
        <v>5.8064528227148271</v>
      </c>
      <c r="P4441" s="1">
        <v>279999</v>
      </c>
      <c r="Q4441" s="3">
        <v>6.7500000000000004E-2</v>
      </c>
      <c r="R4441">
        <v>30</v>
      </c>
      <c r="S4441" s="1">
        <v>1119996</v>
      </c>
      <c r="T4441" s="1">
        <v>7264.27</v>
      </c>
      <c r="U4441" s="1">
        <v>1421.62</v>
      </c>
      <c r="V4441" s="1">
        <v>291.67</v>
      </c>
      <c r="W4441" s="4">
        <v>550</v>
      </c>
      <c r="X4441" s="1">
        <v>9527.56</v>
      </c>
      <c r="Y4441">
        <v>12</v>
      </c>
      <c r="Z4441">
        <v>8</v>
      </c>
      <c r="AA4441" t="str">
        <f>VLOOKUP($B4441,Sheet1!A:E,5,FALSE)</f>
        <v>Bed-Stuy, Do or Die phrase, home of rappers Notorious B.I.G &amp; Jay Z, Options for soul food &amp; carribean foods.</v>
      </c>
    </row>
    <row r="4442" spans="1:27" x14ac:dyDescent="0.2">
      <c r="A4442">
        <v>4673</v>
      </c>
      <c r="B4442" t="s">
        <v>5434</v>
      </c>
      <c r="C4442" t="s">
        <v>52</v>
      </c>
      <c r="D4442" s="1">
        <v>375000</v>
      </c>
      <c r="E4442">
        <v>1</v>
      </c>
      <c r="F4442">
        <v>1</v>
      </c>
      <c r="G4442">
        <v>920</v>
      </c>
      <c r="H4442" t="s">
        <v>62</v>
      </c>
      <c r="I4442" t="s">
        <v>45</v>
      </c>
      <c r="J4442" s="5">
        <v>11209</v>
      </c>
      <c r="K4442" s="8" t="str">
        <f>VLOOKUP($B4442,Sheet1!A:E,3,FALSE)</f>
        <v>Bay Ridge</v>
      </c>
      <c r="L4442" s="8" t="str">
        <f>VLOOKUP($B4442,Sheet1!A:E,4,FALSE)</f>
        <v>B+</v>
      </c>
      <c r="M4442">
        <v>-74.0315729</v>
      </c>
      <c r="N4442">
        <v>40.614285000000002</v>
      </c>
      <c r="O4442" s="13">
        <f>VLOOKUP($B4442,Sheet2!A:F,6,FALSE)</f>
        <v>9.5942225655701883</v>
      </c>
      <c r="P4442" s="1">
        <v>75000</v>
      </c>
      <c r="Q4442" s="3">
        <v>6.7500000000000004E-2</v>
      </c>
      <c r="R4442">
        <v>30</v>
      </c>
      <c r="S4442" s="1">
        <v>300000</v>
      </c>
      <c r="T4442" s="1">
        <v>1945.79</v>
      </c>
      <c r="U4442" s="1">
        <v>380.79</v>
      </c>
      <c r="V4442" s="1">
        <v>78.13</v>
      </c>
      <c r="W4442" s="4">
        <v>1000</v>
      </c>
      <c r="X4442" s="1">
        <v>3404.71</v>
      </c>
      <c r="Y4442">
        <v>2</v>
      </c>
      <c r="Z4442">
        <v>8</v>
      </c>
      <c r="AA4442" t="str">
        <f>VLOOKUP($B4442,Sheet1!A:E,5,FALSE)</f>
        <v>South Brooklyn Neighborhood known for elaborate Christmas light in Dyker Heights.</v>
      </c>
    </row>
    <row r="4443" spans="1:27" x14ac:dyDescent="0.2">
      <c r="A4443">
        <v>4674</v>
      </c>
      <c r="B4443" t="s">
        <v>5435</v>
      </c>
      <c r="C4443" t="s">
        <v>52</v>
      </c>
      <c r="D4443" s="1">
        <v>270000</v>
      </c>
      <c r="E4443">
        <v>1</v>
      </c>
      <c r="F4443">
        <v>1</v>
      </c>
      <c r="G4443" s="2">
        <v>2184</v>
      </c>
      <c r="H4443" t="s">
        <v>3107</v>
      </c>
      <c r="I4443" t="s">
        <v>65</v>
      </c>
      <c r="J4443" s="5">
        <v>11372</v>
      </c>
      <c r="K4443" s="8" t="str">
        <f>VLOOKUP($B4443,Sheet1!A:E,3,FALSE)</f>
        <v>High Bridge</v>
      </c>
      <c r="L4443" s="8" t="str">
        <f>VLOOKUP($B4443,Sheet1!A:E,4,FALSE)</f>
        <v>C</v>
      </c>
      <c r="M4443">
        <v>-73.879570299999997</v>
      </c>
      <c r="N4443">
        <v>40.748399200000001</v>
      </c>
      <c r="O4443" s="13">
        <f>VLOOKUP($B4443,Sheet2!A:F,6,FALSE)</f>
        <v>5.5552174850616263</v>
      </c>
      <c r="P4443" s="1">
        <v>54000</v>
      </c>
      <c r="Q4443" s="3">
        <v>6.7500000000000004E-2</v>
      </c>
      <c r="R4443">
        <v>30</v>
      </c>
      <c r="S4443" s="1">
        <v>216000</v>
      </c>
      <c r="T4443" s="1">
        <v>1400.97</v>
      </c>
      <c r="U4443" s="1">
        <v>274.17</v>
      </c>
      <c r="V4443" s="1">
        <v>56.25</v>
      </c>
      <c r="W4443" s="4">
        <v>600</v>
      </c>
      <c r="X4443" s="1">
        <v>2331.39</v>
      </c>
      <c r="Y4443">
        <v>2</v>
      </c>
      <c r="Z4443">
        <v>18</v>
      </c>
      <c r="AA4443" t="str">
        <f>VLOOKUP($B4443,Sheet1!A:E,5,FALSE)</f>
        <v> High Bridge connecting Manhattan &amp; Bronx, near Yankee Stadium. High poverty rates.</v>
      </c>
    </row>
    <row r="4444" spans="1:27" x14ac:dyDescent="0.2">
      <c r="A4444">
        <v>4675</v>
      </c>
      <c r="B4444" t="s">
        <v>5436</v>
      </c>
      <c r="C4444" t="s">
        <v>26</v>
      </c>
      <c r="D4444" s="1">
        <v>389990</v>
      </c>
      <c r="E4444">
        <v>2</v>
      </c>
      <c r="F4444">
        <v>1</v>
      </c>
      <c r="G4444">
        <v>886</v>
      </c>
      <c r="H4444" t="s">
        <v>481</v>
      </c>
      <c r="I4444" t="s">
        <v>36</v>
      </c>
      <c r="J4444" s="5">
        <v>10306</v>
      </c>
      <c r="K4444" s="8" t="str">
        <f>VLOOKUP($B4444,Sheet1!A:E,3,FALSE)</f>
        <v>Great Kills</v>
      </c>
      <c r="L4444" s="8" t="str">
        <f>VLOOKUP($B4444,Sheet1!A:E,4,FALSE)</f>
        <v>B</v>
      </c>
      <c r="M4444">
        <v>-74.107524699999999</v>
      </c>
      <c r="N4444">
        <v>40.579513800000001</v>
      </c>
      <c r="O4444" s="13">
        <f>VLOOKUP($B4444,Sheet2!A:F,6,FALSE)</f>
        <v>13.327842562257951</v>
      </c>
      <c r="P4444" s="1">
        <v>77998</v>
      </c>
      <c r="Q4444" s="3">
        <v>6.7500000000000004E-2</v>
      </c>
      <c r="R4444">
        <v>30</v>
      </c>
      <c r="S4444" s="1">
        <v>311992</v>
      </c>
      <c r="T4444" s="1">
        <v>2023.57</v>
      </c>
      <c r="U4444" s="1">
        <v>396.02</v>
      </c>
      <c r="V4444" s="1">
        <v>81.25</v>
      </c>
      <c r="W4444" s="4">
        <v>550</v>
      </c>
      <c r="X4444" s="1">
        <v>3050.84</v>
      </c>
      <c r="Y4444">
        <v>4</v>
      </c>
      <c r="Z4444">
        <v>7</v>
      </c>
      <c r="AA4444" t="str">
        <f>VLOOKUP($B4444,Sheet1!A:E,5,FALSE)</f>
        <v>Southern Staten Island, Suburban feel, waterfront community, Great Kills Park, named after Duth word of "Great creeks"</v>
      </c>
    </row>
    <row r="4445" spans="1:27" x14ac:dyDescent="0.2">
      <c r="A4445">
        <v>4676</v>
      </c>
      <c r="B4445" t="s">
        <v>5437</v>
      </c>
      <c r="C4445" t="s">
        <v>87</v>
      </c>
      <c r="D4445" s="1">
        <v>1700000</v>
      </c>
      <c r="E4445">
        <v>3</v>
      </c>
      <c r="F4445">
        <v>2.5</v>
      </c>
      <c r="G4445" s="2">
        <v>2484</v>
      </c>
      <c r="H4445" t="s">
        <v>62</v>
      </c>
      <c r="I4445" t="s">
        <v>54</v>
      </c>
      <c r="J4445" s="5">
        <v>10457</v>
      </c>
      <c r="K4445" s="8" t="str">
        <f>VLOOKUP($B4445,Sheet1!A:E,3,FALSE)</f>
        <v>Belmont</v>
      </c>
      <c r="L4445" s="8" t="str">
        <f>VLOOKUP($B4445,Sheet1!A:E,4,FALSE)</f>
        <v>C</v>
      </c>
      <c r="M4445">
        <v>-73.890315299999997</v>
      </c>
      <c r="N4445">
        <v>40.846754500000003</v>
      </c>
      <c r="O4445" s="13">
        <f>VLOOKUP($B4445,Sheet2!A:F,6,FALSE)</f>
        <v>8.3992117384617817</v>
      </c>
      <c r="P4445" s="1">
        <v>340000</v>
      </c>
      <c r="Q4445" s="3">
        <v>6.7500000000000004E-2</v>
      </c>
      <c r="R4445">
        <v>30</v>
      </c>
      <c r="S4445" s="1">
        <v>1360000</v>
      </c>
      <c r="T4445" s="1">
        <v>8820.93</v>
      </c>
      <c r="U4445" s="1">
        <v>1726.27</v>
      </c>
      <c r="V4445" s="1">
        <v>354.17</v>
      </c>
      <c r="W4445" s="4">
        <v>205</v>
      </c>
      <c r="X4445" s="1">
        <v>11106.37</v>
      </c>
      <c r="Y4445">
        <v>6</v>
      </c>
      <c r="Z4445">
        <v>14</v>
      </c>
      <c r="AA4445" t="str">
        <f>VLOOKUP($B4445,Sheet1!A:E,5,FALSE)</f>
        <v>Arthur Avenue, the original Little Italy in the bronx. Still many Italian American eateries and markets.</v>
      </c>
    </row>
    <row r="4446" spans="1:27" x14ac:dyDescent="0.2">
      <c r="A4446">
        <v>4677</v>
      </c>
      <c r="B4446" t="s">
        <v>5438</v>
      </c>
      <c r="C4446" t="s">
        <v>34</v>
      </c>
      <c r="D4446" s="1">
        <v>700000</v>
      </c>
      <c r="E4446">
        <v>4</v>
      </c>
      <c r="F4446">
        <v>2</v>
      </c>
      <c r="G4446" s="2">
        <v>1890</v>
      </c>
      <c r="H4446" t="s">
        <v>5439</v>
      </c>
      <c r="I4446" t="s">
        <v>54</v>
      </c>
      <c r="J4446" s="5">
        <v>10466</v>
      </c>
      <c r="K4446" s="8" t="str">
        <f>VLOOKUP($B4446,Sheet1!A:E,3,FALSE)</f>
        <v>Baychester</v>
      </c>
      <c r="L4446" s="8" t="str">
        <f>VLOOKUP($B4446,Sheet1!A:E,4,FALSE)</f>
        <v>C</v>
      </c>
      <c r="M4446">
        <v>-73.854141999999996</v>
      </c>
      <c r="N4446">
        <v>40.885187000000002</v>
      </c>
      <c r="O4446" s="13">
        <f>VLOOKUP($B4446,Sheet2!A:F,6,FALSE)</f>
        <v>11.65832703647242</v>
      </c>
      <c r="P4446" s="1">
        <v>140000</v>
      </c>
      <c r="Q4446" s="3">
        <v>6.7500000000000004E-2</v>
      </c>
      <c r="R4446">
        <v>30</v>
      </c>
      <c r="S4446" s="1">
        <v>560000</v>
      </c>
      <c r="T4446" s="1">
        <v>3632.15</v>
      </c>
      <c r="U4446" s="1">
        <v>710.82</v>
      </c>
      <c r="V4446" s="1">
        <v>145.83000000000001</v>
      </c>
      <c r="W4446" s="4">
        <v>550</v>
      </c>
      <c r="X4446" s="1">
        <v>5038.8</v>
      </c>
      <c r="Y4446">
        <v>8</v>
      </c>
      <c r="Z4446">
        <v>12</v>
      </c>
      <c r="AA4446" t="str">
        <f>VLOOKUP($B4446,Sheet1!A:E,5,FALSE)</f>
        <v>Suburban feel with major retail destinations like the Bay Plaza Shopping Center.</v>
      </c>
    </row>
    <row r="4447" spans="1:27" x14ac:dyDescent="0.2">
      <c r="A4447">
        <v>4678</v>
      </c>
      <c r="B4447" t="s">
        <v>5440</v>
      </c>
      <c r="C4447" t="s">
        <v>52</v>
      </c>
      <c r="D4447" s="1">
        <v>2695000</v>
      </c>
      <c r="E4447">
        <v>4</v>
      </c>
      <c r="F4447">
        <v>2</v>
      </c>
      <c r="G4447" s="2">
        <v>2184</v>
      </c>
      <c r="H4447" t="s">
        <v>69</v>
      </c>
      <c r="I4447" t="s">
        <v>28</v>
      </c>
      <c r="J4447" s="5">
        <v>10025</v>
      </c>
      <c r="K4447" s="8" t="str">
        <f>VLOOKUP($B4447,Sheet1!A:E,3,FALSE)</f>
        <v>Upper West Side</v>
      </c>
      <c r="L4447" s="8" t="str">
        <f>VLOOKUP($B4447,Sheet1!A:E,4,FALSE)</f>
        <v>A</v>
      </c>
      <c r="M4447">
        <v>-73.972652499999995</v>
      </c>
      <c r="N4447">
        <v>40.7942368</v>
      </c>
      <c r="O4447" s="13">
        <f>VLOOKUP($B4447,Sheet2!A:F,6,FALSE)</f>
        <v>3.2049508840795959</v>
      </c>
      <c r="P4447" s="1">
        <v>539000</v>
      </c>
      <c r="Q4447" s="3">
        <v>6.7500000000000004E-2</v>
      </c>
      <c r="R4447">
        <v>30</v>
      </c>
      <c r="S4447" s="1">
        <v>2156000</v>
      </c>
      <c r="T4447" s="1">
        <v>13983.77</v>
      </c>
      <c r="U4447" s="1">
        <v>2736.64</v>
      </c>
      <c r="V4447" s="1">
        <v>561.46</v>
      </c>
      <c r="W4447" s="4">
        <v>550</v>
      </c>
      <c r="X4447" s="1">
        <v>17831.87</v>
      </c>
      <c r="Y4447">
        <v>8</v>
      </c>
      <c r="Z4447">
        <v>14</v>
      </c>
      <c r="AA4447" t="str">
        <f>VLOOKUP($B4447,Sheet1!A:E,5,FALSE)</f>
        <v>Western edge of Central Park, Lincoln Center, affluent area.</v>
      </c>
    </row>
    <row r="4448" spans="1:27" x14ac:dyDescent="0.2">
      <c r="A4448">
        <v>4679</v>
      </c>
      <c r="B4448" t="s">
        <v>5441</v>
      </c>
      <c r="C4448" t="s">
        <v>41</v>
      </c>
      <c r="D4448" s="1">
        <v>499000</v>
      </c>
      <c r="E4448">
        <v>3</v>
      </c>
      <c r="F4448">
        <v>2</v>
      </c>
      <c r="G4448" s="2">
        <v>1332</v>
      </c>
      <c r="H4448" t="s">
        <v>419</v>
      </c>
      <c r="I4448" t="s">
        <v>36</v>
      </c>
      <c r="J4448" s="5">
        <v>10314</v>
      </c>
      <c r="K4448" s="8" t="str">
        <f>VLOOKUP($B4448,Sheet1!A:E,3,FALSE)</f>
        <v>Mid Island</v>
      </c>
      <c r="L4448" s="8" t="str">
        <f>VLOOKUP($B4448,Sheet1!A:E,4,FALSE)</f>
        <v>B</v>
      </c>
      <c r="M4448">
        <v>-74.1578631</v>
      </c>
      <c r="N4448">
        <v>40.616733600000003</v>
      </c>
      <c r="O4448" s="13">
        <f>VLOOKUP($B4448,Sheet2!A:F,6,FALSE)</f>
        <v>12.84949219033877</v>
      </c>
      <c r="P4448" s="1">
        <v>99800</v>
      </c>
      <c r="Q4448" s="3">
        <v>6.7500000000000004E-2</v>
      </c>
      <c r="R4448">
        <v>30</v>
      </c>
      <c r="S4448" s="1">
        <v>399200</v>
      </c>
      <c r="T4448" s="1">
        <v>2589.1999999999998</v>
      </c>
      <c r="U4448" s="1">
        <v>506.71</v>
      </c>
      <c r="V4448" s="1">
        <v>103.96</v>
      </c>
      <c r="W4448" s="4">
        <v>600</v>
      </c>
      <c r="X4448" s="1">
        <v>3799.87</v>
      </c>
      <c r="Y4448">
        <v>6</v>
      </c>
      <c r="Z4448">
        <v>8</v>
      </c>
      <c r="AA4448" t="str">
        <f>VLOOKUP($B4448,Sheet1!A:E,5,FALSE)</f>
        <v>Middle of Staten island, largest % of Asians in Staten Island, suburban residential area.</v>
      </c>
    </row>
    <row r="4449" spans="1:27" x14ac:dyDescent="0.2">
      <c r="A4449">
        <v>4680</v>
      </c>
      <c r="B4449" t="s">
        <v>5442</v>
      </c>
      <c r="C4449" t="s">
        <v>26</v>
      </c>
      <c r="D4449" s="1">
        <v>375000</v>
      </c>
      <c r="E4449">
        <v>3</v>
      </c>
      <c r="F4449">
        <v>1</v>
      </c>
      <c r="G4449">
        <v>500</v>
      </c>
      <c r="H4449" t="s">
        <v>3752</v>
      </c>
      <c r="I4449" t="s">
        <v>65</v>
      </c>
      <c r="J4449" s="5">
        <v>11360</v>
      </c>
      <c r="K4449" s="8" t="str">
        <f>VLOOKUP($B4449,Sheet1!A:E,3,FALSE)</f>
        <v>Bayside</v>
      </c>
      <c r="L4449" s="8" t="str">
        <f>VLOOKUP($B4449,Sheet1!A:E,4,FALSE)</f>
        <v>A</v>
      </c>
      <c r="M4449">
        <v>-73.782075000000006</v>
      </c>
      <c r="N4449">
        <v>40.778148799999997</v>
      </c>
      <c r="O4449" s="13">
        <f>VLOOKUP($B4449,Sheet2!A:F,6,FALSE)</f>
        <v>10.85932062245424</v>
      </c>
      <c r="P4449" s="1">
        <v>75000</v>
      </c>
      <c r="Q4449" s="3">
        <v>6.7500000000000004E-2</v>
      </c>
      <c r="R4449">
        <v>30</v>
      </c>
      <c r="S4449" s="1">
        <v>300000</v>
      </c>
      <c r="T4449" s="1">
        <v>1945.79</v>
      </c>
      <c r="U4449" s="1">
        <v>380.79</v>
      </c>
      <c r="V4449" s="1">
        <v>78.13</v>
      </c>
      <c r="W4449" s="4">
        <v>205</v>
      </c>
      <c r="X4449" s="1">
        <v>2609.71</v>
      </c>
      <c r="Y4449">
        <v>6</v>
      </c>
      <c r="Z4449">
        <v>4</v>
      </c>
      <c r="AA4449" t="str">
        <f>VLOOKUP($B4449,Sheet1!A:E,5,FALSE)</f>
        <v>Suburban style homes in Northeast Queens, large Korean community, with its most commerical street being Bell Boulevard</v>
      </c>
    </row>
    <row r="4450" spans="1:27" x14ac:dyDescent="0.2">
      <c r="A4450">
        <v>4681</v>
      </c>
      <c r="B4450" t="s">
        <v>5443</v>
      </c>
      <c r="C4450" t="s">
        <v>26</v>
      </c>
      <c r="D4450" s="1">
        <v>8950000</v>
      </c>
      <c r="E4450">
        <v>3</v>
      </c>
      <c r="F4450">
        <v>4</v>
      </c>
      <c r="G4450" s="2">
        <v>2367</v>
      </c>
      <c r="H4450" t="s">
        <v>39</v>
      </c>
      <c r="I4450" t="s">
        <v>28</v>
      </c>
      <c r="J4450" s="5">
        <v>10011</v>
      </c>
      <c r="K4450" s="8" t="str">
        <f>VLOOKUP($B4450,Sheet1!A:E,3,FALSE)</f>
        <v>Chelsea</v>
      </c>
      <c r="L4450" s="8" t="str">
        <f>VLOOKUP($B4450,Sheet1!A:E,4,FALSE)</f>
        <v>A</v>
      </c>
      <c r="M4450">
        <v>-73.998774100000006</v>
      </c>
      <c r="N4450">
        <v>40.741226699999999</v>
      </c>
      <c r="O4450" s="13">
        <f>VLOOKUP($B4450,Sheet2!A:F,6,FALSE)</f>
        <v>0.87457114896705845</v>
      </c>
      <c r="P4450" s="1">
        <v>1790000</v>
      </c>
      <c r="Q4450" s="3">
        <v>6.7500000000000004E-2</v>
      </c>
      <c r="R4450">
        <v>30</v>
      </c>
      <c r="S4450" s="1">
        <v>7160000</v>
      </c>
      <c r="T4450" s="1">
        <v>46439.62</v>
      </c>
      <c r="U4450" s="1">
        <v>9088.2800000000007</v>
      </c>
      <c r="V4450" s="1">
        <v>1864.58</v>
      </c>
      <c r="W4450" s="4">
        <v>205</v>
      </c>
      <c r="X4450" s="1">
        <v>57597.48</v>
      </c>
      <c r="Y4450">
        <v>6</v>
      </c>
      <c r="Z4450">
        <v>10</v>
      </c>
      <c r="AA4450" t="str">
        <f>VLOOKUP($B4450,Sheet1!A:E,5,FALSE)</f>
        <v>Luxury Highrises, premier neighborhood with upscale resturants and shops; Previously a LGBTQ hub.</v>
      </c>
    </row>
    <row r="4451" spans="1:27" x14ac:dyDescent="0.2">
      <c r="A4451">
        <v>4682</v>
      </c>
      <c r="B4451" t="s">
        <v>5444</v>
      </c>
      <c r="C4451" t="s">
        <v>52</v>
      </c>
      <c r="D4451" s="1">
        <v>559000</v>
      </c>
      <c r="E4451">
        <v>2</v>
      </c>
      <c r="F4451">
        <v>1</v>
      </c>
      <c r="G4451" s="2">
        <v>2184</v>
      </c>
      <c r="H4451" t="s">
        <v>39</v>
      </c>
      <c r="I4451" t="s">
        <v>28</v>
      </c>
      <c r="J4451" s="5">
        <v>10040</v>
      </c>
      <c r="K4451" s="8" t="str">
        <f>VLOOKUP($B4451,Sheet1!A:E,3,FALSE)</f>
        <v>Washington Heights</v>
      </c>
      <c r="L4451" s="8" t="str">
        <f>VLOOKUP($B4451,Sheet1!A:E,4,FALSE)</f>
        <v>B</v>
      </c>
      <c r="M4451">
        <v>-73.931667300000001</v>
      </c>
      <c r="N4451">
        <v>40.858965400000002</v>
      </c>
      <c r="O4451" s="13">
        <f>VLOOKUP($B4451,Sheet2!A:F,6,FALSE)</f>
        <v>8.106503750674392</v>
      </c>
      <c r="P4451" s="1">
        <v>111800</v>
      </c>
      <c r="Q4451" s="3">
        <v>6.7500000000000004E-2</v>
      </c>
      <c r="R4451">
        <v>30</v>
      </c>
      <c r="S4451" s="1">
        <v>447200</v>
      </c>
      <c r="T4451" s="1">
        <v>2900.53</v>
      </c>
      <c r="U4451" s="1">
        <v>567.64</v>
      </c>
      <c r="V4451" s="1">
        <v>116.46</v>
      </c>
      <c r="W4451" s="4">
        <v>205</v>
      </c>
      <c r="X4451" s="1">
        <v>3789.63</v>
      </c>
      <c r="Y4451">
        <v>4</v>
      </c>
      <c r="Z4451">
        <v>18</v>
      </c>
      <c r="AA4451" t="str">
        <f>VLOOKUP($B4451,Sheet1!A:E,5,FALSE)</f>
        <v>Dominican community, Dykman Street, George Washington Bridge, Columbia University</v>
      </c>
    </row>
    <row r="4452" spans="1:27" x14ac:dyDescent="0.2">
      <c r="A4452">
        <v>4683</v>
      </c>
      <c r="B4452" t="s">
        <v>5445</v>
      </c>
      <c r="C4452" t="s">
        <v>26</v>
      </c>
      <c r="D4452" s="1">
        <v>3995000</v>
      </c>
      <c r="E4452">
        <v>3</v>
      </c>
      <c r="F4452">
        <v>3</v>
      </c>
      <c r="G4452" s="2">
        <v>1856</v>
      </c>
      <c r="H4452" t="s">
        <v>42</v>
      </c>
      <c r="I4452" t="s">
        <v>28</v>
      </c>
      <c r="J4452" s="5">
        <v>10019</v>
      </c>
      <c r="K4452" s="8" t="str">
        <f>VLOOKUP($B4452,Sheet1!A:E,3,FALSE)</f>
        <v>Chelsea</v>
      </c>
      <c r="L4452" s="8" t="str">
        <f>VLOOKUP($B4452,Sheet1!A:E,4,FALSE)</f>
        <v>A</v>
      </c>
      <c r="M4452">
        <v>-73.982485699999998</v>
      </c>
      <c r="N4452">
        <v>40.765248499999998</v>
      </c>
      <c r="O4452" s="13">
        <f>VLOOKUP($B4452,Sheet2!A:F,6,FALSE)</f>
        <v>1.144279576527248</v>
      </c>
      <c r="P4452" s="1">
        <v>799000</v>
      </c>
      <c r="Q4452" s="3">
        <v>6.7500000000000004E-2</v>
      </c>
      <c r="R4452">
        <v>30</v>
      </c>
      <c r="S4452" s="1">
        <v>3196000</v>
      </c>
      <c r="T4452" s="1">
        <v>20729.2</v>
      </c>
      <c r="U4452" s="1">
        <v>4056.72</v>
      </c>
      <c r="V4452" s="1">
        <v>832.29</v>
      </c>
      <c r="W4452" s="4">
        <v>375</v>
      </c>
      <c r="X4452" s="1">
        <v>25993.21</v>
      </c>
      <c r="Y4452">
        <v>6</v>
      </c>
      <c r="Z4452">
        <v>9</v>
      </c>
      <c r="AA4452" t="str">
        <f>VLOOKUP($B4452,Sheet1!A:E,5,FALSE)</f>
        <v>Luxury Highrises, premier neighborhood with upscale resturants and shops; Previously a LGBTQ hub.</v>
      </c>
    </row>
    <row r="4453" spans="1:27" x14ac:dyDescent="0.2">
      <c r="A4453">
        <v>4684</v>
      </c>
      <c r="B4453" t="s">
        <v>5446</v>
      </c>
      <c r="C4453" t="s">
        <v>52</v>
      </c>
      <c r="D4453" s="1">
        <v>695000</v>
      </c>
      <c r="E4453">
        <v>2</v>
      </c>
      <c r="F4453">
        <v>2</v>
      </c>
      <c r="G4453" s="2">
        <v>1800</v>
      </c>
      <c r="H4453" t="s">
        <v>853</v>
      </c>
      <c r="I4453" t="s">
        <v>28</v>
      </c>
      <c r="J4453" s="5">
        <v>10022</v>
      </c>
      <c r="K4453" s="8" t="str">
        <f>VLOOKUP($B4453,Sheet1!A:E,3,FALSE)</f>
        <v>Midtown East</v>
      </c>
      <c r="L4453" s="8" t="str">
        <f>VLOOKUP($B4453,Sheet1!A:E,4,FALSE)</f>
        <v>B</v>
      </c>
      <c r="M4453">
        <v>-73.964778999999993</v>
      </c>
      <c r="N4453">
        <v>40.759577399999998</v>
      </c>
      <c r="O4453" s="13">
        <f>VLOOKUP($B4453,Sheet2!A:F,6,FALSE)</f>
        <v>1.3135078854624349</v>
      </c>
      <c r="P4453" s="1">
        <v>139000</v>
      </c>
      <c r="Q4453" s="3">
        <v>6.7500000000000004E-2</v>
      </c>
      <c r="R4453">
        <v>30</v>
      </c>
      <c r="S4453" s="1">
        <v>556000</v>
      </c>
      <c r="T4453" s="1">
        <v>3606.21</v>
      </c>
      <c r="U4453" s="1">
        <v>705.74</v>
      </c>
      <c r="V4453" s="1">
        <v>144.79</v>
      </c>
      <c r="W4453" s="4">
        <v>205</v>
      </c>
      <c r="X4453" s="1">
        <v>4661.7299999999996</v>
      </c>
      <c r="Y4453">
        <v>4</v>
      </c>
      <c r="Z4453">
        <v>11</v>
      </c>
      <c r="AA4453" t="str">
        <f>VLOOKUP($B4453,Sheet1!A:E,5,FALSE)</f>
        <v>Acess to Museum Mile, world class resturants on 2nd &amp; 3rd ave, close to corporate headquarters</v>
      </c>
    </row>
    <row r="4454" spans="1:27" x14ac:dyDescent="0.2">
      <c r="A4454">
        <v>4685</v>
      </c>
      <c r="B4454" t="s">
        <v>5447</v>
      </c>
      <c r="C4454" t="s">
        <v>87</v>
      </c>
      <c r="D4454" s="1">
        <v>715000</v>
      </c>
      <c r="E4454">
        <v>4</v>
      </c>
      <c r="F4454">
        <v>2</v>
      </c>
      <c r="G4454" s="2">
        <v>2052</v>
      </c>
      <c r="H4454" t="s">
        <v>429</v>
      </c>
      <c r="I4454" t="s">
        <v>54</v>
      </c>
      <c r="J4454" s="5">
        <v>10466</v>
      </c>
      <c r="K4454" s="8" t="str">
        <f>VLOOKUP($B4454,Sheet1!A:E,3,FALSE)</f>
        <v>Baychester</v>
      </c>
      <c r="L4454" s="8" t="str">
        <f>VLOOKUP($B4454,Sheet1!A:E,4,FALSE)</f>
        <v>C</v>
      </c>
      <c r="M4454">
        <v>-73.837929900000006</v>
      </c>
      <c r="N4454">
        <v>40.8898133</v>
      </c>
      <c r="O4454" s="13">
        <f>VLOOKUP($B4454,Sheet2!A:F,6,FALSE)</f>
        <v>12.42752269874198</v>
      </c>
      <c r="P4454" s="1">
        <v>143000</v>
      </c>
      <c r="Q4454" s="3">
        <v>6.7500000000000004E-2</v>
      </c>
      <c r="R4454">
        <v>30</v>
      </c>
      <c r="S4454" s="1">
        <v>572000</v>
      </c>
      <c r="T4454" s="1">
        <v>3709.98</v>
      </c>
      <c r="U4454" s="1">
        <v>726.05</v>
      </c>
      <c r="V4454" s="1">
        <v>148.96</v>
      </c>
      <c r="W4454" s="4">
        <v>600</v>
      </c>
      <c r="X4454" s="1">
        <v>5184.99</v>
      </c>
      <c r="Y4454">
        <v>8</v>
      </c>
      <c r="Z4454">
        <v>13</v>
      </c>
      <c r="AA4454" t="str">
        <f>VLOOKUP($B4454,Sheet1!A:E,5,FALSE)</f>
        <v>Suburban feel with major retail destinations like the Bay Plaza Shopping Center.</v>
      </c>
    </row>
    <row r="4455" spans="1:27" x14ac:dyDescent="0.2">
      <c r="A4455">
        <v>4686</v>
      </c>
      <c r="B4455" t="s">
        <v>5448</v>
      </c>
      <c r="C4455" t="s">
        <v>34</v>
      </c>
      <c r="D4455" s="1">
        <v>929888</v>
      </c>
      <c r="E4455">
        <v>3</v>
      </c>
      <c r="F4455">
        <v>2</v>
      </c>
      <c r="G4455" s="2">
        <v>1070</v>
      </c>
      <c r="H4455" t="s">
        <v>81</v>
      </c>
      <c r="I4455" t="s">
        <v>65</v>
      </c>
      <c r="J4455" s="5">
        <v>11001</v>
      </c>
      <c r="K4455" s="8" t="str">
        <f>VLOOKUP($B4455,Sheet1!A:E,3,FALSE)</f>
        <v>Floral Park</v>
      </c>
      <c r="L4455" s="8" t="str">
        <f>VLOOKUP($B4455,Sheet1!A:E,4,FALSE)</f>
        <v>A</v>
      </c>
      <c r="M4455">
        <v>-73.707766399999997</v>
      </c>
      <c r="N4455">
        <v>40.732591999999997</v>
      </c>
      <c r="O4455" s="13">
        <f>VLOOKUP($B4455,Sheet2!A:F,6,FALSE)</f>
        <v>14.615616362817731</v>
      </c>
      <c r="P4455" s="1">
        <v>185977.60000000001</v>
      </c>
      <c r="Q4455" s="3">
        <v>6.7500000000000004E-2</v>
      </c>
      <c r="R4455">
        <v>30</v>
      </c>
      <c r="S4455" s="1">
        <v>743910.40000000002</v>
      </c>
      <c r="T4455" s="1">
        <v>4824.99</v>
      </c>
      <c r="U4455" s="1">
        <v>944.25</v>
      </c>
      <c r="V4455" s="1">
        <v>193.73</v>
      </c>
      <c r="W4455" s="4">
        <v>600</v>
      </c>
      <c r="X4455" s="1">
        <v>6562.97</v>
      </c>
      <c r="Y4455">
        <v>6</v>
      </c>
      <c r="Z4455">
        <v>7</v>
      </c>
      <c r="AA4455" t="str">
        <f>VLOOKUP($B4455,Sheet1!A:E,5,FALSE)</f>
        <v>Residential area, Floral Park Memorial High School.</v>
      </c>
    </row>
    <row r="4456" spans="1:27" x14ac:dyDescent="0.2">
      <c r="A4456">
        <v>4687</v>
      </c>
      <c r="B4456" t="s">
        <v>5449</v>
      </c>
      <c r="C4456" t="s">
        <v>34</v>
      </c>
      <c r="D4456" s="1">
        <v>948000</v>
      </c>
      <c r="E4456">
        <v>3</v>
      </c>
      <c r="F4456">
        <v>2</v>
      </c>
      <c r="G4456" s="2">
        <v>1368</v>
      </c>
      <c r="H4456" t="s">
        <v>3525</v>
      </c>
      <c r="I4456" t="s">
        <v>65</v>
      </c>
      <c r="J4456" s="5">
        <v>11369</v>
      </c>
      <c r="K4456" s="8" t="str">
        <f>VLOOKUP($B4456,Sheet1!A:E,3,FALSE)</f>
        <v>East Elmhurst</v>
      </c>
      <c r="L4456" s="8" t="str">
        <f>VLOOKUP($B4456,Sheet1!A:E,4,FALSE)</f>
        <v>B</v>
      </c>
      <c r="M4456">
        <v>-73.882047999999998</v>
      </c>
      <c r="N4456">
        <v>40.760406400000001</v>
      </c>
      <c r="O4456" s="13">
        <f>VLOOKUP($B4456,Sheet2!A:F,6,FALSE)</f>
        <v>5.483245325561116</v>
      </c>
      <c r="P4456" s="1">
        <v>189600</v>
      </c>
      <c r="Q4456" s="3">
        <v>6.7500000000000004E-2</v>
      </c>
      <c r="R4456">
        <v>30</v>
      </c>
      <c r="S4456" s="1">
        <v>758400</v>
      </c>
      <c r="T4456" s="1">
        <v>4918.97</v>
      </c>
      <c r="U4456" s="1">
        <v>962.65</v>
      </c>
      <c r="V4456" s="1">
        <v>197.5</v>
      </c>
      <c r="W4456" s="4">
        <v>205</v>
      </c>
      <c r="X4456" s="1">
        <v>6284.11</v>
      </c>
      <c r="Y4456">
        <v>6</v>
      </c>
      <c r="Z4456">
        <v>9</v>
      </c>
      <c r="AA4456" t="str">
        <f>VLOOKUP($B4456,Sheet1!A:E,5,FALSE)</f>
        <v xml:space="preserve">Close to NY's Laguardia Airport. </v>
      </c>
    </row>
    <row r="4457" spans="1:27" x14ac:dyDescent="0.2">
      <c r="A4457">
        <v>4688</v>
      </c>
      <c r="B4457" t="s">
        <v>5450</v>
      </c>
      <c r="C4457" t="s">
        <v>34</v>
      </c>
      <c r="D4457" s="1">
        <v>999000</v>
      </c>
      <c r="E4457">
        <v>4</v>
      </c>
      <c r="F4457">
        <v>2</v>
      </c>
      <c r="G4457" s="2">
        <v>2184</v>
      </c>
      <c r="H4457" t="s">
        <v>3386</v>
      </c>
      <c r="I4457" t="s">
        <v>65</v>
      </c>
      <c r="J4457" s="5">
        <v>11367</v>
      </c>
      <c r="K4457" s="8" t="str">
        <f>VLOOKUP($B4457,Sheet1!A:E,3,FALSE)</f>
        <v>Flushing</v>
      </c>
      <c r="L4457" s="8" t="str">
        <f>VLOOKUP($B4457,Sheet1!A:E,4,FALSE)</f>
        <v>B</v>
      </c>
      <c r="M4457">
        <v>-73.819885600000006</v>
      </c>
      <c r="N4457">
        <v>40.724364399999999</v>
      </c>
      <c r="O4457" s="13">
        <f>VLOOKUP($B4457,Sheet2!A:F,6,FALSE)</f>
        <v>8.8510744554539169</v>
      </c>
      <c r="P4457" s="1">
        <v>199800</v>
      </c>
      <c r="Q4457" s="3">
        <v>6.7500000000000004E-2</v>
      </c>
      <c r="R4457">
        <v>30</v>
      </c>
      <c r="S4457" s="1">
        <v>799200</v>
      </c>
      <c r="T4457" s="1">
        <v>5183.6000000000004</v>
      </c>
      <c r="U4457" s="1">
        <v>1014.43</v>
      </c>
      <c r="V4457" s="1">
        <v>208.13</v>
      </c>
      <c r="W4457" s="4">
        <v>375</v>
      </c>
      <c r="X4457" s="1">
        <v>6781.16</v>
      </c>
      <c r="Y4457">
        <v>8</v>
      </c>
      <c r="Z4457">
        <v>14</v>
      </c>
      <c r="AA4457" t="str">
        <f>VLOOKUP($B4457,Sheet1!A:E,5,FALSE)</f>
        <v>Bustling Chinese and  Korean community. Large shopping community.</v>
      </c>
    </row>
    <row r="4458" spans="1:27" x14ac:dyDescent="0.2">
      <c r="A4458">
        <v>4689</v>
      </c>
      <c r="B4458" t="s">
        <v>5451</v>
      </c>
      <c r="C4458" t="s">
        <v>87</v>
      </c>
      <c r="D4458" s="1">
        <v>2499000</v>
      </c>
      <c r="E4458">
        <v>12</v>
      </c>
      <c r="F4458">
        <v>6</v>
      </c>
      <c r="G4458" s="2">
        <v>2184</v>
      </c>
      <c r="H4458" t="s">
        <v>69</v>
      </c>
      <c r="I4458" t="s">
        <v>45</v>
      </c>
      <c r="J4458" s="5">
        <v>11218</v>
      </c>
      <c r="K4458" s="8" t="str">
        <f>VLOOKUP($B4458,Sheet1!A:E,3,FALSE)</f>
        <v>Borough Park</v>
      </c>
      <c r="L4458" s="8" t="str">
        <f>VLOOKUP($B4458,Sheet1!A:E,4,FALSE)</f>
        <v>B-</v>
      </c>
      <c r="M4458">
        <v>-73.968351999999996</v>
      </c>
      <c r="N4458">
        <v>40.638989500000001</v>
      </c>
      <c r="O4458" s="13">
        <f>VLOOKUP($B4458,Sheet2!A:F,6,FALSE)</f>
        <v>7.6312023005556817</v>
      </c>
      <c r="P4458" s="1">
        <v>499800</v>
      </c>
      <c r="Q4458" s="3">
        <v>6.7500000000000004E-2</v>
      </c>
      <c r="R4458">
        <v>30</v>
      </c>
      <c r="S4458" s="1">
        <v>1999200</v>
      </c>
      <c r="T4458" s="1">
        <v>12966.77</v>
      </c>
      <c r="U4458" s="1">
        <v>2537.61</v>
      </c>
      <c r="V4458" s="1">
        <v>520.63</v>
      </c>
      <c r="W4458" s="4">
        <v>600</v>
      </c>
      <c r="X4458" s="1">
        <v>16625.009999999998</v>
      </c>
      <c r="Y4458">
        <v>24</v>
      </c>
      <c r="Z4458">
        <v>7</v>
      </c>
      <c r="AA4458" t="str">
        <f>VLOOKUP($B4458,Sheet1!A:E,5,FALSE)</f>
        <v>Large Hasidic Orthodox Jewish community, Kosher food, Synagogues. </v>
      </c>
    </row>
    <row r="4459" spans="1:27" x14ac:dyDescent="0.2">
      <c r="A4459">
        <v>4690</v>
      </c>
      <c r="B4459" t="s">
        <v>5452</v>
      </c>
      <c r="C4459" t="s">
        <v>87</v>
      </c>
      <c r="D4459" s="1">
        <v>1025000</v>
      </c>
      <c r="E4459">
        <v>7</v>
      </c>
      <c r="F4459">
        <v>2</v>
      </c>
      <c r="G4459" s="2">
        <v>2400</v>
      </c>
      <c r="H4459" t="s">
        <v>783</v>
      </c>
      <c r="I4459" t="s">
        <v>54</v>
      </c>
      <c r="J4459" s="5">
        <v>10461</v>
      </c>
      <c r="K4459" s="8" t="str">
        <f>VLOOKUP($B4459,Sheet1!A:E,3,FALSE)</f>
        <v>Morris Park</v>
      </c>
      <c r="L4459" s="8" t="str">
        <f>VLOOKUP($B4459,Sheet1!A:E,4,FALSE)</f>
        <v>B</v>
      </c>
      <c r="M4459">
        <v>-73.850834000000006</v>
      </c>
      <c r="N4459">
        <v>40.846494499999999</v>
      </c>
      <c r="O4459" s="13">
        <f>VLOOKUP($B4459,Sheet2!A:F,6,FALSE)</f>
        <v>9.7592496611763693</v>
      </c>
      <c r="P4459" s="1">
        <v>205000</v>
      </c>
      <c r="Q4459" s="3">
        <v>6.7500000000000004E-2</v>
      </c>
      <c r="R4459">
        <v>30</v>
      </c>
      <c r="S4459" s="1">
        <v>820000</v>
      </c>
      <c r="T4459" s="1">
        <v>5318.5</v>
      </c>
      <c r="U4459" s="1">
        <v>1040.8399999999999</v>
      </c>
      <c r="V4459" s="1">
        <v>213.54</v>
      </c>
      <c r="W4459" s="4">
        <v>600</v>
      </c>
      <c r="X4459" s="1">
        <v>7172.88</v>
      </c>
      <c r="Y4459">
        <v>14</v>
      </c>
      <c r="Z4459">
        <v>15</v>
      </c>
      <c r="AA4459" t="str">
        <f>VLOOKUP($B4459,Sheet1!A:E,5,FALSE)</f>
        <v>Suburban atmosphere, FDR high school.</v>
      </c>
    </row>
    <row r="4460" spans="1:27" x14ac:dyDescent="0.2">
      <c r="A4460">
        <v>4691</v>
      </c>
      <c r="B4460" t="s">
        <v>5453</v>
      </c>
      <c r="C4460" t="s">
        <v>87</v>
      </c>
      <c r="D4460" s="1">
        <v>4195000</v>
      </c>
      <c r="E4460">
        <v>6</v>
      </c>
      <c r="F4460">
        <v>17</v>
      </c>
      <c r="G4460" s="2">
        <v>12733</v>
      </c>
      <c r="H4460" t="s">
        <v>1175</v>
      </c>
      <c r="I4460" t="s">
        <v>54</v>
      </c>
      <c r="J4460" s="5">
        <v>10453</v>
      </c>
      <c r="K4460" s="8" t="str">
        <f>VLOOKUP($B4460,Sheet1!A:E,3,FALSE)</f>
        <v>Morris Heights</v>
      </c>
      <c r="L4460" s="8" t="str">
        <f>VLOOKUP($B4460,Sheet1!A:E,4,FALSE)</f>
        <v>C</v>
      </c>
      <c r="M4460">
        <v>-73.901696599999994</v>
      </c>
      <c r="N4460">
        <v>40.856929600000001</v>
      </c>
      <c r="O4460" s="13">
        <f>VLOOKUP($B4460,Sheet2!A:F,6,FALSE)</f>
        <v>8.6561631575071392</v>
      </c>
      <c r="P4460" s="1">
        <v>839000</v>
      </c>
      <c r="Q4460" s="3">
        <v>6.7500000000000004E-2</v>
      </c>
      <c r="R4460">
        <v>30</v>
      </c>
      <c r="S4460" s="1">
        <v>3356000</v>
      </c>
      <c r="T4460" s="1">
        <v>21766.95</v>
      </c>
      <c r="U4460" s="1">
        <v>4259.8100000000004</v>
      </c>
      <c r="V4460" s="1">
        <v>873.96</v>
      </c>
      <c r="W4460" s="4">
        <v>1700</v>
      </c>
      <c r="X4460" s="1">
        <v>28600.720000000001</v>
      </c>
      <c r="Y4460">
        <v>12</v>
      </c>
      <c r="Z4460">
        <v>17</v>
      </c>
      <c r="AA4460" t="str">
        <f>VLOOKUP($B4460,Sheet1!A:E,5,FALSE)</f>
        <v>Bronx-Lebanon Hospital Center, known for mixed housing types.</v>
      </c>
    </row>
    <row r="4461" spans="1:27" x14ac:dyDescent="0.2">
      <c r="A4461">
        <v>4692</v>
      </c>
      <c r="B4461" t="s">
        <v>5454</v>
      </c>
      <c r="C4461" t="s">
        <v>52</v>
      </c>
      <c r="D4461" s="1">
        <v>167999</v>
      </c>
      <c r="E4461">
        <v>1</v>
      </c>
      <c r="F4461">
        <v>1</v>
      </c>
      <c r="G4461" s="2">
        <v>2184</v>
      </c>
      <c r="H4461" t="s">
        <v>5455</v>
      </c>
      <c r="I4461" t="s">
        <v>54</v>
      </c>
      <c r="J4461" s="5">
        <v>10461</v>
      </c>
      <c r="K4461" s="8" t="str">
        <f>VLOOKUP($B4461,Sheet1!A:E,3,FALSE)</f>
        <v>Morris Park</v>
      </c>
      <c r="L4461" s="8" t="str">
        <f>VLOOKUP($B4461,Sheet1!A:E,4,FALSE)</f>
        <v>B</v>
      </c>
      <c r="M4461">
        <v>-73.826421800000006</v>
      </c>
      <c r="N4461">
        <v>40.845596100000002</v>
      </c>
      <c r="O4461" s="13">
        <f>VLOOKUP($B4461,Sheet2!A:F,6,FALSE)</f>
        <v>10.68274308384493</v>
      </c>
      <c r="P4461" s="1">
        <v>33599.800000000003</v>
      </c>
      <c r="Q4461" s="3">
        <v>6.7500000000000004E-2</v>
      </c>
      <c r="R4461">
        <v>30</v>
      </c>
      <c r="S4461" s="1">
        <v>134399.20000000001</v>
      </c>
      <c r="T4461" s="1">
        <v>871.71</v>
      </c>
      <c r="U4461" s="1">
        <v>170.59</v>
      </c>
      <c r="V4461" s="1">
        <v>35</v>
      </c>
      <c r="W4461" s="4">
        <v>205</v>
      </c>
      <c r="X4461" s="1">
        <v>1282.31</v>
      </c>
      <c r="Y4461">
        <v>2</v>
      </c>
      <c r="Z4461">
        <v>18</v>
      </c>
      <c r="AA4461" t="str">
        <f>VLOOKUP($B4461,Sheet1!A:E,5,FALSE)</f>
        <v>Suburban atmosphere, FDR high school.</v>
      </c>
    </row>
    <row r="4462" spans="1:27" x14ac:dyDescent="0.2">
      <c r="A4462">
        <v>4693</v>
      </c>
      <c r="B4462" t="s">
        <v>5456</v>
      </c>
      <c r="C4462" t="s">
        <v>188</v>
      </c>
      <c r="D4462" s="1">
        <v>250000</v>
      </c>
      <c r="E4462">
        <v>3</v>
      </c>
      <c r="F4462">
        <v>1</v>
      </c>
      <c r="G4462">
        <v>246</v>
      </c>
      <c r="H4462" t="s">
        <v>69</v>
      </c>
      <c r="I4462" t="s">
        <v>28</v>
      </c>
      <c r="J4462" s="5">
        <v>10021</v>
      </c>
      <c r="K4462" s="8" t="str">
        <f>VLOOKUP($B4462,Sheet1!A:E,3,FALSE)</f>
        <v>Upper East Side</v>
      </c>
      <c r="L4462" s="8" t="str">
        <f>VLOOKUP($B4462,Sheet1!A:E,4,FALSE)</f>
        <v>A</v>
      </c>
      <c r="M4462">
        <v>-73.959930200000002</v>
      </c>
      <c r="N4462">
        <v>40.771865200000001</v>
      </c>
      <c r="O4462" s="13">
        <f>VLOOKUP($B4462,Sheet2!A:F,6,FALSE)</f>
        <v>2.0782529599765338</v>
      </c>
      <c r="P4462" s="1">
        <v>50000</v>
      </c>
      <c r="Q4462" s="3">
        <v>6.7500000000000004E-2</v>
      </c>
      <c r="R4462">
        <v>30</v>
      </c>
      <c r="S4462" s="1">
        <v>200000</v>
      </c>
      <c r="T4462" s="1">
        <v>1297.2</v>
      </c>
      <c r="U4462" s="1">
        <v>253.86</v>
      </c>
      <c r="V4462" s="1">
        <v>52.08</v>
      </c>
      <c r="W4462" s="4">
        <v>205</v>
      </c>
      <c r="X4462" s="1">
        <v>1808.14</v>
      </c>
      <c r="Y4462">
        <v>6</v>
      </c>
      <c r="Z4462">
        <v>2</v>
      </c>
      <c r="AA4462" t="str">
        <f>VLOOKUP($B4462,Sheet1!A:E,5,FALSE)</f>
        <v>Posh neighborhood, private schools, expensive supermarkets, iconic museums. </v>
      </c>
    </row>
    <row r="4463" spans="1:27" x14ac:dyDescent="0.2">
      <c r="A4463">
        <v>4694</v>
      </c>
      <c r="B4463" t="s">
        <v>5457</v>
      </c>
      <c r="C4463" t="s">
        <v>26</v>
      </c>
      <c r="D4463" s="1">
        <v>1345000</v>
      </c>
      <c r="E4463">
        <v>1</v>
      </c>
      <c r="F4463">
        <v>2</v>
      </c>
      <c r="G4463" s="2">
        <v>1010</v>
      </c>
      <c r="H4463" t="s">
        <v>47</v>
      </c>
      <c r="I4463" t="s">
        <v>28</v>
      </c>
      <c r="J4463" s="5">
        <v>10128</v>
      </c>
      <c r="K4463" s="8" t="str">
        <f>VLOOKUP($B4463,Sheet1!A:E,3,FALSE)</f>
        <v>Upper East Side</v>
      </c>
      <c r="L4463" s="8" t="str">
        <f>VLOOKUP($B4463,Sheet1!A:E,4,FALSE)</f>
        <v>A</v>
      </c>
      <c r="M4463">
        <v>-73.944343000000003</v>
      </c>
      <c r="N4463">
        <v>40.776099000000002</v>
      </c>
      <c r="O4463" s="13">
        <f>VLOOKUP($B4463,Sheet2!A:F,6,FALSE)</f>
        <v>2.8619010836994239</v>
      </c>
      <c r="P4463" s="1">
        <v>269000</v>
      </c>
      <c r="Q4463" s="3">
        <v>6.7500000000000004E-2</v>
      </c>
      <c r="R4463">
        <v>30</v>
      </c>
      <c r="S4463" s="1">
        <v>1076000</v>
      </c>
      <c r="T4463" s="1">
        <v>6978.92</v>
      </c>
      <c r="U4463" s="1">
        <v>1365.78</v>
      </c>
      <c r="V4463" s="1">
        <v>280.20999999999998</v>
      </c>
      <c r="W4463" s="4">
        <v>375</v>
      </c>
      <c r="X4463" s="1">
        <v>8999.9</v>
      </c>
      <c r="Y4463">
        <v>2</v>
      </c>
      <c r="Z4463">
        <v>6</v>
      </c>
      <c r="AA4463" t="str">
        <f>VLOOKUP($B4463,Sheet1!A:E,5,FALSE)</f>
        <v>Posh neighborhood, private schools, expensive supermarkets, iconic museums. </v>
      </c>
    </row>
    <row r="4464" spans="1:27" x14ac:dyDescent="0.2">
      <c r="A4464">
        <v>4695</v>
      </c>
      <c r="B4464" t="s">
        <v>5458</v>
      </c>
      <c r="C4464" t="s">
        <v>34</v>
      </c>
      <c r="D4464" s="1">
        <v>634999</v>
      </c>
      <c r="E4464">
        <v>4</v>
      </c>
      <c r="F4464">
        <v>2</v>
      </c>
      <c r="G4464" s="2">
        <v>1732</v>
      </c>
      <c r="H4464" t="s">
        <v>5459</v>
      </c>
      <c r="I4464" t="s">
        <v>54</v>
      </c>
      <c r="J4464" s="5">
        <v>10470</v>
      </c>
      <c r="K4464" s="8" t="str">
        <f>VLOOKUP($B4464,Sheet1!A:E,3,FALSE)</f>
        <v>Woodlawn</v>
      </c>
      <c r="L4464" s="8" t="str">
        <f>VLOOKUP($B4464,Sheet1!A:E,4,FALSE)</f>
        <v>B</v>
      </c>
      <c r="M4464">
        <v>-73.852482100000003</v>
      </c>
      <c r="N4464">
        <v>40.902828599999999</v>
      </c>
      <c r="O4464" s="13">
        <f>VLOOKUP($B4464,Sheet2!A:F,6,FALSE)</f>
        <v>12.708327698938509</v>
      </c>
      <c r="P4464" s="1">
        <v>126999.8</v>
      </c>
      <c r="Q4464" s="3">
        <v>6.7500000000000004E-2</v>
      </c>
      <c r="R4464">
        <v>30</v>
      </c>
      <c r="S4464" s="1">
        <v>507999.2</v>
      </c>
      <c r="T4464" s="1">
        <v>3294.87</v>
      </c>
      <c r="U4464" s="1">
        <v>644.80999999999995</v>
      </c>
      <c r="V4464" s="1">
        <v>132.29</v>
      </c>
      <c r="W4464" s="4">
        <v>600</v>
      </c>
      <c r="X4464" s="1">
        <v>4671.97</v>
      </c>
      <c r="Y4464">
        <v>8</v>
      </c>
      <c r="Z4464">
        <v>11</v>
      </c>
      <c r="AA4464" t="str">
        <f>VLOOKUP($B4464,Sheet1!A:E,5,FALSE)</f>
        <v>Suburban feel and family friendly environment; Nearby Woodlawn Cemetary with notable figures.</v>
      </c>
    </row>
    <row r="4465" spans="1:27" x14ac:dyDescent="0.2">
      <c r="A4465">
        <v>4696</v>
      </c>
      <c r="B4465" t="s">
        <v>5460</v>
      </c>
      <c r="C4465" t="s">
        <v>52</v>
      </c>
      <c r="D4465" s="1">
        <v>1675000</v>
      </c>
      <c r="E4465">
        <v>2</v>
      </c>
      <c r="F4465">
        <v>2</v>
      </c>
      <c r="G4465" s="2">
        <v>1150</v>
      </c>
      <c r="H4465" t="s">
        <v>69</v>
      </c>
      <c r="I4465" t="s">
        <v>28</v>
      </c>
      <c r="J4465" s="5">
        <v>10011</v>
      </c>
      <c r="K4465" s="8" t="str">
        <f>VLOOKUP($B4465,Sheet1!A:E,3,FALSE)</f>
        <v>Chelsea</v>
      </c>
      <c r="L4465" s="8" t="str">
        <f>VLOOKUP($B4465,Sheet1!A:E,4,FALSE)</f>
        <v>A</v>
      </c>
      <c r="M4465">
        <v>-73.999141800000004</v>
      </c>
      <c r="N4465">
        <v>40.745830300000002</v>
      </c>
      <c r="O4465" s="13">
        <f>VLOOKUP($B4465,Sheet2!A:F,6,FALSE)</f>
        <v>0.74861440975307669</v>
      </c>
      <c r="P4465" s="1">
        <v>335000</v>
      </c>
      <c r="Q4465" s="3">
        <v>6.7500000000000004E-2</v>
      </c>
      <c r="R4465">
        <v>30</v>
      </c>
      <c r="S4465" s="1">
        <v>1340000</v>
      </c>
      <c r="T4465" s="1">
        <v>8691.2099999999991</v>
      </c>
      <c r="U4465" s="1">
        <v>1700.88</v>
      </c>
      <c r="V4465" s="1">
        <v>348.96</v>
      </c>
      <c r="W4465" s="4">
        <v>600</v>
      </c>
      <c r="X4465" s="1">
        <v>11341.05</v>
      </c>
      <c r="Y4465">
        <v>4</v>
      </c>
      <c r="Z4465">
        <v>7</v>
      </c>
      <c r="AA4465" t="str">
        <f>VLOOKUP($B4465,Sheet1!A:E,5,FALSE)</f>
        <v>Luxury Highrises, premier neighborhood with upscale resturants and shops; Previously a LGBTQ hub.</v>
      </c>
    </row>
    <row r="4466" spans="1:27" x14ac:dyDescent="0.2">
      <c r="A4466">
        <v>4697</v>
      </c>
      <c r="B4466" t="s">
        <v>5461</v>
      </c>
      <c r="C4466" t="s">
        <v>52</v>
      </c>
      <c r="D4466" s="1">
        <v>410000</v>
      </c>
      <c r="E4466">
        <v>1</v>
      </c>
      <c r="F4466">
        <v>1</v>
      </c>
      <c r="G4466" s="2">
        <v>2184</v>
      </c>
      <c r="H4466" t="s">
        <v>39</v>
      </c>
      <c r="I4466" t="s">
        <v>28</v>
      </c>
      <c r="J4466" s="5">
        <v>10025</v>
      </c>
      <c r="K4466" s="8" t="str">
        <f>VLOOKUP($B4466,Sheet1!A:E,3,FALSE)</f>
        <v>Upper West Side</v>
      </c>
      <c r="L4466" s="8" t="str">
        <f>VLOOKUP($B4466,Sheet1!A:E,4,FALSE)</f>
        <v>A</v>
      </c>
      <c r="M4466">
        <v>-73.967022900000003</v>
      </c>
      <c r="N4466">
        <v>40.802841600000001</v>
      </c>
      <c r="O4466" s="13">
        <f>VLOOKUP($B4466,Sheet2!A:F,6,FALSE)</f>
        <v>3.85084858827291</v>
      </c>
      <c r="P4466" s="1">
        <v>82000</v>
      </c>
      <c r="Q4466" s="3">
        <v>6.7500000000000004E-2</v>
      </c>
      <c r="R4466">
        <v>30</v>
      </c>
      <c r="S4466" s="1">
        <v>328000</v>
      </c>
      <c r="T4466" s="1">
        <v>2127.4</v>
      </c>
      <c r="U4466" s="1">
        <v>416.33</v>
      </c>
      <c r="V4466" s="1">
        <v>85.42</v>
      </c>
      <c r="W4466" s="4">
        <v>600</v>
      </c>
      <c r="X4466" s="1">
        <v>3229.15</v>
      </c>
      <c r="Y4466">
        <v>2</v>
      </c>
      <c r="Z4466">
        <v>18</v>
      </c>
      <c r="AA4466" t="str">
        <f>VLOOKUP($B4466,Sheet1!A:E,5,FALSE)</f>
        <v>Western edge of Central Park, Lincoln Center, affluent area.</v>
      </c>
    </row>
    <row r="4467" spans="1:27" x14ac:dyDescent="0.2">
      <c r="A4467">
        <v>4698</v>
      </c>
      <c r="B4467" t="s">
        <v>5462</v>
      </c>
      <c r="C4467" t="s">
        <v>26</v>
      </c>
      <c r="D4467" s="1">
        <v>3550000</v>
      </c>
      <c r="E4467">
        <v>4</v>
      </c>
      <c r="F4467">
        <v>4</v>
      </c>
      <c r="G4467" s="2">
        <v>2120</v>
      </c>
      <c r="H4467" t="s">
        <v>123</v>
      </c>
      <c r="I4467" t="s">
        <v>28</v>
      </c>
      <c r="J4467" s="5">
        <v>10027</v>
      </c>
      <c r="K4467" s="8" t="str">
        <f>VLOOKUP($B4467,Sheet1!A:E,3,FALSE)</f>
        <v>Harlem</v>
      </c>
      <c r="L4467" s="8" t="str">
        <f>VLOOKUP($B4467,Sheet1!A:E,4,FALSE)</f>
        <v>C</v>
      </c>
      <c r="M4467">
        <v>-73.959759000000005</v>
      </c>
      <c r="N4467">
        <v>40.811550500000003</v>
      </c>
      <c r="O4467" s="13">
        <f>VLOOKUP($B4467,Sheet2!A:F,6,FALSE)</f>
        <v>4.5333585046310176</v>
      </c>
      <c r="P4467" s="1">
        <v>710000</v>
      </c>
      <c r="Q4467" s="3">
        <v>6.7500000000000004E-2</v>
      </c>
      <c r="R4467">
        <v>30</v>
      </c>
      <c r="S4467" s="1">
        <v>2840000</v>
      </c>
      <c r="T4467" s="1">
        <v>18420.189999999999</v>
      </c>
      <c r="U4467" s="1">
        <v>3604.85</v>
      </c>
      <c r="V4467" s="1">
        <v>739.58</v>
      </c>
      <c r="W4467" s="4">
        <v>160</v>
      </c>
      <c r="X4467" s="1">
        <v>22924.62</v>
      </c>
      <c r="Y4467">
        <v>8</v>
      </c>
      <c r="Z4467">
        <v>9</v>
      </c>
      <c r="AA4467" t="str">
        <f>VLOOKUP($B4467,Sheet1!A:E,5,FALSE)</f>
        <v>Rich African-American history and cultural landmarks such as Apollo Theather. </v>
      </c>
    </row>
    <row r="4468" spans="1:27" x14ac:dyDescent="0.2">
      <c r="A4468">
        <v>4699</v>
      </c>
      <c r="B4468" t="s">
        <v>5463</v>
      </c>
      <c r="C4468" t="s">
        <v>52</v>
      </c>
      <c r="D4468" s="1">
        <v>900000</v>
      </c>
      <c r="E4468">
        <v>1</v>
      </c>
      <c r="F4468">
        <v>1</v>
      </c>
      <c r="G4468" s="2">
        <v>2184</v>
      </c>
      <c r="H4468" t="s">
        <v>2109</v>
      </c>
      <c r="I4468" t="s">
        <v>28</v>
      </c>
      <c r="J4468" s="5">
        <v>10028</v>
      </c>
      <c r="K4468" s="8" t="str">
        <f>VLOOKUP($B4468,Sheet1!A:E,3,FALSE)</f>
        <v>Upper East Side</v>
      </c>
      <c r="L4468" s="8" t="str">
        <f>VLOOKUP($B4468,Sheet1!A:E,4,FALSE)</f>
        <v>A</v>
      </c>
      <c r="M4468">
        <v>-73.948794599999999</v>
      </c>
      <c r="N4468">
        <v>40.776897200000001</v>
      </c>
      <c r="O4468" s="13">
        <f>VLOOKUP($B4468,Sheet2!A:F,6,FALSE)</f>
        <v>2.729175017468545</v>
      </c>
      <c r="P4468" s="1">
        <v>180000</v>
      </c>
      <c r="Q4468" s="3">
        <v>6.7500000000000004E-2</v>
      </c>
      <c r="R4468">
        <v>30</v>
      </c>
      <c r="S4468" s="1">
        <v>720000</v>
      </c>
      <c r="T4468" s="1">
        <v>4669.91</v>
      </c>
      <c r="U4468" s="1">
        <v>913.91</v>
      </c>
      <c r="V4468" s="1">
        <v>187.5</v>
      </c>
      <c r="W4468" s="4">
        <v>600</v>
      </c>
      <c r="X4468" s="1">
        <v>6371.31</v>
      </c>
      <c r="Y4468">
        <v>2</v>
      </c>
      <c r="Z4468">
        <v>18</v>
      </c>
      <c r="AA4468" t="str">
        <f>VLOOKUP($B4468,Sheet1!A:E,5,FALSE)</f>
        <v>Posh neighborhood, private schools, expensive supermarkets, iconic museums. </v>
      </c>
    </row>
    <row r="4469" spans="1:27" x14ac:dyDescent="0.2">
      <c r="A4469">
        <v>4700</v>
      </c>
      <c r="B4469" t="s">
        <v>5464</v>
      </c>
      <c r="C4469" t="s">
        <v>26</v>
      </c>
      <c r="D4469" s="1">
        <v>5500000</v>
      </c>
      <c r="E4469">
        <v>4</v>
      </c>
      <c r="F4469">
        <v>4</v>
      </c>
      <c r="G4469" s="2">
        <v>2670</v>
      </c>
      <c r="H4469" t="s">
        <v>39</v>
      </c>
      <c r="I4469" t="s">
        <v>28</v>
      </c>
      <c r="J4469" s="5">
        <v>10012</v>
      </c>
      <c r="K4469" s="8" t="str">
        <f>VLOOKUP($B4469,Sheet1!A:E,3,FALSE)</f>
        <v>Soho</v>
      </c>
      <c r="L4469" s="8" t="str">
        <f>VLOOKUP($B4469,Sheet1!A:E,4,FALSE)</f>
        <v>A</v>
      </c>
      <c r="M4469">
        <v>-73.993861100000004</v>
      </c>
      <c r="N4469">
        <v>40.725002199999999</v>
      </c>
      <c r="O4469" s="13">
        <f>VLOOKUP($B4469,Sheet2!A:F,6,FALSE)</f>
        <v>1.7018478550678009</v>
      </c>
      <c r="P4469" s="1">
        <v>1100000</v>
      </c>
      <c r="Q4469" s="3">
        <v>6.7500000000000004E-2</v>
      </c>
      <c r="R4469">
        <v>30</v>
      </c>
      <c r="S4469" s="1">
        <v>4400000</v>
      </c>
      <c r="T4469" s="1">
        <v>28538.32</v>
      </c>
      <c r="U4469" s="1">
        <v>5584.98</v>
      </c>
      <c r="V4469" s="1">
        <v>1145.83</v>
      </c>
      <c r="W4469" s="4">
        <v>600</v>
      </c>
      <c r="X4469" s="1">
        <v>35869.120000000003</v>
      </c>
      <c r="Y4469">
        <v>8</v>
      </c>
      <c r="Z4469">
        <v>11</v>
      </c>
      <c r="AA4469" t="str">
        <f>VLOOKUP($B4469,Sheet1!A:E,5,FALSE)</f>
        <v>Upscale Boutiques, International Chain stores, artist loft style apartments, one of the most trendy parts of Manhattan. </v>
      </c>
    </row>
    <row r="4470" spans="1:27" x14ac:dyDescent="0.2">
      <c r="A4470">
        <v>4701</v>
      </c>
      <c r="B4470" t="s">
        <v>5465</v>
      </c>
      <c r="C4470" t="s">
        <v>87</v>
      </c>
      <c r="D4470" s="1">
        <v>600000</v>
      </c>
      <c r="E4470">
        <v>6</v>
      </c>
      <c r="F4470">
        <v>2</v>
      </c>
      <c r="G4470" s="2">
        <v>1634</v>
      </c>
      <c r="H4470" t="s">
        <v>119</v>
      </c>
      <c r="I4470" t="s">
        <v>54</v>
      </c>
      <c r="J4470" s="5">
        <v>10460</v>
      </c>
      <c r="K4470" s="8" t="str">
        <f>VLOOKUP($B4470,Sheet1!A:E,3,FALSE)</f>
        <v>Crotona Park East</v>
      </c>
      <c r="L4470" s="8" t="str">
        <f>VLOOKUP($B4470,Sheet1!A:E,4,FALSE)</f>
        <v>C</v>
      </c>
      <c r="M4470">
        <v>-73.870080999999999</v>
      </c>
      <c r="N4470">
        <v>40.840363699999997</v>
      </c>
      <c r="O4470" s="13">
        <f>VLOOKUP($B4470,Sheet2!A:F,6,FALSE)</f>
        <v>8.7460979351730739</v>
      </c>
      <c r="P4470" s="1">
        <v>120000</v>
      </c>
      <c r="Q4470" s="3">
        <v>6.7500000000000004E-2</v>
      </c>
      <c r="R4470">
        <v>30</v>
      </c>
      <c r="S4470" s="1">
        <v>480000</v>
      </c>
      <c r="T4470" s="1">
        <v>3113.27</v>
      </c>
      <c r="U4470" s="1">
        <v>609.27</v>
      </c>
      <c r="V4470" s="1">
        <v>125</v>
      </c>
      <c r="W4470" s="4">
        <v>600</v>
      </c>
      <c r="X4470" s="1">
        <v>4447.54</v>
      </c>
      <c r="Y4470">
        <v>12</v>
      </c>
      <c r="Z4470">
        <v>10</v>
      </c>
      <c r="AA4470" t="str">
        <f>VLOOKUP($B4470,Sheet1!A:E,5,FALSE)</f>
        <v>Proximity to Crotona Park and with residential development.</v>
      </c>
    </row>
    <row r="4471" spans="1:27" x14ac:dyDescent="0.2">
      <c r="A4471">
        <v>4702</v>
      </c>
      <c r="B4471" t="s">
        <v>5466</v>
      </c>
      <c r="C4471" t="s">
        <v>87</v>
      </c>
      <c r="D4471" s="1">
        <v>2599000</v>
      </c>
      <c r="E4471">
        <v>8</v>
      </c>
      <c r="F4471">
        <v>2.5</v>
      </c>
      <c r="G4471" s="2">
        <v>3120</v>
      </c>
      <c r="H4471" t="s">
        <v>699</v>
      </c>
      <c r="I4471" t="s">
        <v>45</v>
      </c>
      <c r="J4471" s="5">
        <v>11214</v>
      </c>
      <c r="K4471" s="8" t="str">
        <f>VLOOKUP($B4471,Sheet1!A:E,3,FALSE)</f>
        <v>Bath Beach</v>
      </c>
      <c r="L4471" s="8" t="str">
        <f>VLOOKUP($B4471,Sheet1!A:E,4,FALSE)</f>
        <v>A-</v>
      </c>
      <c r="M4471">
        <v>-73.997914199999997</v>
      </c>
      <c r="N4471">
        <v>40.599200199999999</v>
      </c>
      <c r="O4471" s="13">
        <f>VLOOKUP($B4471,Sheet2!A:F,6,FALSE)</f>
        <v>10.344645121933</v>
      </c>
      <c r="P4471" s="1">
        <v>519800</v>
      </c>
      <c r="Q4471" s="3">
        <v>6.7500000000000004E-2</v>
      </c>
      <c r="R4471">
        <v>30</v>
      </c>
      <c r="S4471" s="1">
        <v>2079200</v>
      </c>
      <c r="T4471" s="1">
        <v>13485.65</v>
      </c>
      <c r="U4471" s="1">
        <v>2639.15</v>
      </c>
      <c r="V4471" s="1">
        <v>541.46</v>
      </c>
      <c r="W4471" s="4">
        <v>600</v>
      </c>
      <c r="X4471" s="1">
        <v>17266.259999999998</v>
      </c>
      <c r="Y4471">
        <v>16</v>
      </c>
      <c r="Z4471">
        <v>17</v>
      </c>
      <c r="AA4471" t="str">
        <f>VLOOKUP($B4471,Sheet1!A:E,5,FALSE)</f>
        <v>Residential area in South Brooklyn with waterfront views, home to a Italian-American population.</v>
      </c>
    </row>
    <row r="4472" spans="1:27" x14ac:dyDescent="0.2">
      <c r="A4472">
        <v>4703</v>
      </c>
      <c r="B4472" t="s">
        <v>5467</v>
      </c>
      <c r="C4472" t="s">
        <v>52</v>
      </c>
      <c r="D4472" s="1">
        <v>288000</v>
      </c>
      <c r="E4472">
        <v>1</v>
      </c>
      <c r="F4472">
        <v>1</v>
      </c>
      <c r="G4472" s="2">
        <v>2184</v>
      </c>
      <c r="H4472" t="s">
        <v>5468</v>
      </c>
      <c r="I4472" t="s">
        <v>65</v>
      </c>
      <c r="J4472" s="5">
        <v>11375</v>
      </c>
      <c r="K4472" s="8" t="str">
        <f>VLOOKUP($B4472,Sheet1!A:E,3,FALSE)</f>
        <v>Forest Hills</v>
      </c>
      <c r="L4472" s="8" t="str">
        <f>VLOOKUP($B4472,Sheet1!A:E,4,FALSE)</f>
        <v>A</v>
      </c>
      <c r="M4472">
        <v>-73.846860000000007</v>
      </c>
      <c r="N4472">
        <v>40.724559900000003</v>
      </c>
      <c r="O4472" s="13">
        <f>VLOOKUP($B4472,Sheet2!A:F,6,FALSE)</f>
        <v>7.4630924861748262</v>
      </c>
      <c r="P4472" s="1">
        <v>57600</v>
      </c>
      <c r="Q4472" s="3">
        <v>6.7500000000000004E-2</v>
      </c>
      <c r="R4472">
        <v>30</v>
      </c>
      <c r="S4472" s="1">
        <v>230400</v>
      </c>
      <c r="T4472" s="1">
        <v>1494.37</v>
      </c>
      <c r="U4472" s="1">
        <v>292.45</v>
      </c>
      <c r="V4472" s="1">
        <v>60</v>
      </c>
      <c r="W4472" s="4">
        <v>375</v>
      </c>
      <c r="X4472" s="1">
        <v>2221.8200000000002</v>
      </c>
      <c r="Y4472">
        <v>2</v>
      </c>
      <c r="Z4472">
        <v>18</v>
      </c>
      <c r="AA4472" t="str">
        <f>VLOOKUP($B4472,Sheet1!A:E,5,FALSE)</f>
        <v>Forest Hills Stadium - historic concert venue, commuter friendly from Manhattan.</v>
      </c>
    </row>
    <row r="4473" spans="1:27" x14ac:dyDescent="0.2">
      <c r="A4473">
        <v>4704</v>
      </c>
      <c r="B4473" t="s">
        <v>5469</v>
      </c>
      <c r="C4473" t="s">
        <v>26</v>
      </c>
      <c r="D4473" s="1">
        <v>2750000</v>
      </c>
      <c r="E4473">
        <v>2</v>
      </c>
      <c r="F4473">
        <v>2</v>
      </c>
      <c r="G4473" s="2">
        <v>1856</v>
      </c>
      <c r="H4473" t="s">
        <v>857</v>
      </c>
      <c r="I4473" t="s">
        <v>28</v>
      </c>
      <c r="J4473" s="5">
        <v>10075</v>
      </c>
      <c r="K4473" s="8" t="str">
        <f>VLOOKUP($B4473,Sheet1!A:E,3,FALSE)</f>
        <v>Upper East Side</v>
      </c>
      <c r="L4473" s="8" t="str">
        <f>VLOOKUP($B4473,Sheet1!A:E,4,FALSE)</f>
        <v>A</v>
      </c>
      <c r="M4473">
        <v>-73.953826199999995</v>
      </c>
      <c r="N4473">
        <v>40.773087699999998</v>
      </c>
      <c r="O4473" s="13">
        <f>VLOOKUP($B4473,Sheet2!A:F,6,FALSE)</f>
        <v>2.356694856366929</v>
      </c>
      <c r="P4473" s="1">
        <v>550000</v>
      </c>
      <c r="Q4473" s="3">
        <v>6.7500000000000004E-2</v>
      </c>
      <c r="R4473">
        <v>30</v>
      </c>
      <c r="S4473" s="1">
        <v>2200000</v>
      </c>
      <c r="T4473" s="1">
        <v>14269.16</v>
      </c>
      <c r="U4473" s="1">
        <v>2792.49</v>
      </c>
      <c r="V4473" s="1">
        <v>572.91999999999996</v>
      </c>
      <c r="W4473" s="4">
        <v>600</v>
      </c>
      <c r="X4473" s="1">
        <v>18234.560000000001</v>
      </c>
      <c r="Y4473">
        <v>4</v>
      </c>
      <c r="Z4473">
        <v>12</v>
      </c>
      <c r="AA4473" t="str">
        <f>VLOOKUP($B4473,Sheet1!A:E,5,FALSE)</f>
        <v>Posh neighborhood, private schools, expensive supermarkets, iconic museums. </v>
      </c>
    </row>
    <row r="4474" spans="1:27" x14ac:dyDescent="0.2">
      <c r="A4474">
        <v>4705</v>
      </c>
      <c r="B4474" t="s">
        <v>5470</v>
      </c>
      <c r="C4474" t="s">
        <v>52</v>
      </c>
      <c r="D4474" s="1">
        <v>750000</v>
      </c>
      <c r="E4474">
        <v>2</v>
      </c>
      <c r="F4474">
        <v>1</v>
      </c>
      <c r="G4474">
        <v>920</v>
      </c>
      <c r="H4474" t="s">
        <v>123</v>
      </c>
      <c r="I4474" t="s">
        <v>28</v>
      </c>
      <c r="J4474" s="5">
        <v>10010</v>
      </c>
      <c r="K4474" s="8" t="str">
        <f>VLOOKUP($B4474,Sheet1!A:E,3,FALSE)</f>
        <v>Gramercy Park</v>
      </c>
      <c r="L4474" s="8" t="str">
        <f>VLOOKUP($B4474,Sheet1!A:E,4,FALSE)</f>
        <v>A</v>
      </c>
      <c r="M4474">
        <v>-73.982438000000002</v>
      </c>
      <c r="N4474">
        <v>40.7398059</v>
      </c>
      <c r="O4474" s="13">
        <f>VLOOKUP($B4474,Sheet2!A:F,6,FALSE)</f>
        <v>0.64128412763404674</v>
      </c>
      <c r="P4474" s="1">
        <v>150000</v>
      </c>
      <c r="Q4474" s="3">
        <v>6.7500000000000004E-2</v>
      </c>
      <c r="R4474">
        <v>30</v>
      </c>
      <c r="S4474" s="1">
        <v>600000</v>
      </c>
      <c r="T4474" s="1">
        <v>3891.59</v>
      </c>
      <c r="U4474" s="1">
        <v>761.59</v>
      </c>
      <c r="V4474" s="1">
        <v>156.25</v>
      </c>
      <c r="W4474" s="4">
        <v>600</v>
      </c>
      <c r="X4474" s="1">
        <v>5409.43</v>
      </c>
      <c r="Y4474">
        <v>4</v>
      </c>
      <c r="Z4474">
        <v>8</v>
      </c>
      <c r="AA4474" t="str">
        <f>VLOOKUP($B4474,Sheet1!A:E,5,FALSE)</f>
        <v>East 18th to East 22nd street, private 2 acre park for residents only, Town houses with Backyards.</v>
      </c>
    </row>
    <row r="4475" spans="1:27" x14ac:dyDescent="0.2">
      <c r="A4475">
        <v>4706</v>
      </c>
      <c r="B4475" t="s">
        <v>5471</v>
      </c>
      <c r="C4475" t="s">
        <v>52</v>
      </c>
      <c r="D4475" s="1">
        <v>2150000</v>
      </c>
      <c r="E4475">
        <v>3</v>
      </c>
      <c r="F4475">
        <v>2</v>
      </c>
      <c r="G4475" s="2">
        <v>1800</v>
      </c>
      <c r="H4475" t="s">
        <v>39</v>
      </c>
      <c r="I4475" t="s">
        <v>28</v>
      </c>
      <c r="J4475" s="5">
        <v>10028</v>
      </c>
      <c r="K4475" s="8" t="str">
        <f>VLOOKUP($B4475,Sheet1!A:E,3,FALSE)</f>
        <v>Upper East Side</v>
      </c>
      <c r="L4475" s="8" t="str">
        <f>VLOOKUP($B4475,Sheet1!A:E,4,FALSE)</f>
        <v>A</v>
      </c>
      <c r="M4475">
        <v>-73.959447999999995</v>
      </c>
      <c r="N4475">
        <v>40.777949700000001</v>
      </c>
      <c r="O4475" s="13">
        <f>VLOOKUP($B4475,Sheet2!A:F,6,FALSE)</f>
        <v>2.428784072023654</v>
      </c>
      <c r="P4475" s="1">
        <v>430000</v>
      </c>
      <c r="Q4475" s="3">
        <v>6.7500000000000004E-2</v>
      </c>
      <c r="R4475">
        <v>30</v>
      </c>
      <c r="S4475" s="1">
        <v>1720000</v>
      </c>
      <c r="T4475" s="1">
        <v>11155.89</v>
      </c>
      <c r="U4475" s="1">
        <v>2183.2199999999998</v>
      </c>
      <c r="V4475" s="1">
        <v>447.92</v>
      </c>
      <c r="W4475" s="4">
        <v>600</v>
      </c>
      <c r="X4475" s="1">
        <v>14387.02</v>
      </c>
      <c r="Y4475">
        <v>6</v>
      </c>
      <c r="Z4475">
        <v>11</v>
      </c>
      <c r="AA4475" t="str">
        <f>VLOOKUP($B4475,Sheet1!A:E,5,FALSE)</f>
        <v>Posh neighborhood, private schools, expensive supermarkets, iconic museums. </v>
      </c>
    </row>
    <row r="4476" spans="1:27" x14ac:dyDescent="0.2">
      <c r="A4476">
        <v>4707</v>
      </c>
      <c r="B4476" t="s">
        <v>5472</v>
      </c>
      <c r="C4476" t="s">
        <v>26</v>
      </c>
      <c r="D4476" s="1">
        <v>3995000</v>
      </c>
      <c r="E4476">
        <v>1</v>
      </c>
      <c r="F4476">
        <v>2</v>
      </c>
      <c r="G4476" s="2">
        <v>1560</v>
      </c>
      <c r="H4476" t="s">
        <v>69</v>
      </c>
      <c r="I4476" t="s">
        <v>28</v>
      </c>
      <c r="J4476" s="5">
        <v>10010</v>
      </c>
      <c r="K4476" s="8" t="str">
        <f>VLOOKUP($B4476,Sheet1!A:E,3,FALSE)</f>
        <v>Gramercy Park</v>
      </c>
      <c r="L4476" s="8" t="str">
        <f>VLOOKUP($B4476,Sheet1!A:E,4,FALSE)</f>
        <v>A</v>
      </c>
      <c r="M4476">
        <v>-73.988173099999997</v>
      </c>
      <c r="N4476">
        <v>40.740302300000003</v>
      </c>
      <c r="O4476" s="13">
        <f>VLOOKUP($B4476,Sheet2!A:F,6,FALSE)</f>
        <v>0.60493997982909131</v>
      </c>
      <c r="P4476" s="1">
        <v>799000</v>
      </c>
      <c r="Q4476" s="3">
        <v>6.7500000000000004E-2</v>
      </c>
      <c r="R4476">
        <v>30</v>
      </c>
      <c r="S4476" s="1">
        <v>3196000</v>
      </c>
      <c r="T4476" s="1">
        <v>20729.2</v>
      </c>
      <c r="U4476" s="1">
        <v>4056.72</v>
      </c>
      <c r="V4476" s="1">
        <v>832.29</v>
      </c>
      <c r="W4476" s="4">
        <v>205</v>
      </c>
      <c r="X4476" s="1">
        <v>25823.21</v>
      </c>
      <c r="Y4476">
        <v>2</v>
      </c>
      <c r="Z4476">
        <v>10</v>
      </c>
      <c r="AA4476" t="str">
        <f>VLOOKUP($B4476,Sheet1!A:E,5,FALSE)</f>
        <v>East 18th to East 22nd street, private 2 acre park for residents only, Town houses with Backyards.</v>
      </c>
    </row>
    <row r="4477" spans="1:27" x14ac:dyDescent="0.2">
      <c r="A4477">
        <v>4708</v>
      </c>
      <c r="B4477" t="s">
        <v>5473</v>
      </c>
      <c r="C4477" t="s">
        <v>34</v>
      </c>
      <c r="D4477" s="1">
        <v>1398000</v>
      </c>
      <c r="E4477">
        <v>4</v>
      </c>
      <c r="F4477">
        <v>2.5</v>
      </c>
      <c r="G4477" s="2">
        <v>2184</v>
      </c>
      <c r="H4477" t="s">
        <v>907</v>
      </c>
      <c r="I4477" t="s">
        <v>65</v>
      </c>
      <c r="J4477" s="5">
        <v>11358</v>
      </c>
      <c r="K4477" s="8" t="str">
        <f>VLOOKUP($B4477,Sheet1!A:E,3,FALSE)</f>
        <v>Flushing</v>
      </c>
      <c r="L4477" s="8" t="str">
        <f>VLOOKUP($B4477,Sheet1!A:E,4,FALSE)</f>
        <v>B</v>
      </c>
      <c r="M4477">
        <v>-73.804617300000004</v>
      </c>
      <c r="N4477">
        <v>40.771267999999999</v>
      </c>
      <c r="O4477" s="13">
        <f>VLOOKUP($B4477,Sheet2!A:F,6,FALSE)</f>
        <v>9.6125043821927054</v>
      </c>
      <c r="P4477" s="1">
        <v>279600</v>
      </c>
      <c r="Q4477" s="3">
        <v>6.7500000000000004E-2</v>
      </c>
      <c r="R4477">
        <v>30</v>
      </c>
      <c r="S4477" s="1">
        <v>1118400</v>
      </c>
      <c r="T4477" s="1">
        <v>7253.92</v>
      </c>
      <c r="U4477" s="1">
        <v>1419.6</v>
      </c>
      <c r="V4477" s="1">
        <v>291.25</v>
      </c>
      <c r="W4477" s="4">
        <v>600</v>
      </c>
      <c r="X4477" s="1">
        <v>9564.77</v>
      </c>
      <c r="Y4477">
        <v>8</v>
      </c>
      <c r="Z4477">
        <v>12</v>
      </c>
      <c r="AA4477" t="str">
        <f>VLOOKUP($B4477,Sheet1!A:E,5,FALSE)</f>
        <v>Bustling Chinese and  Korean community. Large shopping community.</v>
      </c>
    </row>
    <row r="4478" spans="1:27" x14ac:dyDescent="0.2">
      <c r="A4478">
        <v>4709</v>
      </c>
      <c r="B4478" t="s">
        <v>5474</v>
      </c>
      <c r="C4478" t="s">
        <v>26</v>
      </c>
      <c r="D4478" s="1">
        <v>849000</v>
      </c>
      <c r="E4478">
        <v>2</v>
      </c>
      <c r="F4478">
        <v>2</v>
      </c>
      <c r="G4478">
        <v>937</v>
      </c>
      <c r="H4478" t="s">
        <v>69</v>
      </c>
      <c r="I4478" t="s">
        <v>45</v>
      </c>
      <c r="J4478" s="5">
        <v>11230</v>
      </c>
      <c r="K4478" s="8" t="str">
        <f>VLOOKUP($B4478,Sheet1!A:E,3,FALSE)</f>
        <v>Midwood</v>
      </c>
      <c r="L4478" s="8" t="str">
        <f>VLOOKUP($B4478,Sheet1!A:E,4,FALSE)</f>
        <v>B</v>
      </c>
      <c r="M4478">
        <v>-73.9713098</v>
      </c>
      <c r="N4478">
        <v>40.630567599999999</v>
      </c>
      <c r="O4478" s="13">
        <f>VLOOKUP($B4478,Sheet2!A:F,6,FALSE)</f>
        <v>8.1930677923283675</v>
      </c>
      <c r="P4478" s="1">
        <v>169800</v>
      </c>
      <c r="Q4478" s="3">
        <v>6.7500000000000004E-2</v>
      </c>
      <c r="R4478">
        <v>30</v>
      </c>
      <c r="S4478" s="1">
        <v>679200</v>
      </c>
      <c r="T4478" s="1">
        <v>4405.28</v>
      </c>
      <c r="U4478" s="1">
        <v>862.12</v>
      </c>
      <c r="V4478" s="1">
        <v>176.88</v>
      </c>
      <c r="W4478" s="4">
        <v>600</v>
      </c>
      <c r="X4478" s="1">
        <v>6044.27</v>
      </c>
      <c r="Y4478">
        <v>4</v>
      </c>
      <c r="Z4478">
        <v>6</v>
      </c>
      <c r="AA4478" t="str">
        <f>VLOOKUP($B4478,Sheet1!A:E,5,FALSE)</f>
        <v>Brooklyn College, significant Jewish population and institutions.</v>
      </c>
    </row>
    <row r="4479" spans="1:27" x14ac:dyDescent="0.2">
      <c r="A4479">
        <v>4710</v>
      </c>
      <c r="B4479" t="s">
        <v>5475</v>
      </c>
      <c r="C4479" t="s">
        <v>26</v>
      </c>
      <c r="D4479" s="1">
        <v>995000</v>
      </c>
      <c r="E4479">
        <v>1</v>
      </c>
      <c r="F4479">
        <v>1</v>
      </c>
      <c r="G4479">
        <v>971</v>
      </c>
      <c r="H4479" t="s">
        <v>69</v>
      </c>
      <c r="I4479" t="s">
        <v>45</v>
      </c>
      <c r="J4479" s="5">
        <v>11238</v>
      </c>
      <c r="K4479" s="8" t="str">
        <f>VLOOKUP($B4479,Sheet1!A:E,3,FALSE)</f>
        <v>Clinton Hill</v>
      </c>
      <c r="L4479" s="8" t="str">
        <f>VLOOKUP($B4479,Sheet1!A:E,4,FALSE)</f>
        <v>A</v>
      </c>
      <c r="M4479">
        <v>-73.9631215</v>
      </c>
      <c r="N4479">
        <v>40.6725244</v>
      </c>
      <c r="O4479" s="13">
        <f>VLOOKUP($B4479,Sheet2!A:F,6,FALSE)</f>
        <v>5.3930736417621841</v>
      </c>
      <c r="P4479" s="1">
        <v>199000</v>
      </c>
      <c r="Q4479" s="3">
        <v>6.7500000000000004E-2</v>
      </c>
      <c r="R4479">
        <v>30</v>
      </c>
      <c r="S4479" s="1">
        <v>796000</v>
      </c>
      <c r="T4479" s="1">
        <v>5162.84</v>
      </c>
      <c r="U4479" s="1">
        <v>1010.37</v>
      </c>
      <c r="V4479" s="1">
        <v>207.29</v>
      </c>
      <c r="W4479" s="4">
        <v>205</v>
      </c>
      <c r="X4479" s="1">
        <v>6585.51</v>
      </c>
      <c r="Y4479">
        <v>2</v>
      </c>
      <c r="Z4479">
        <v>8</v>
      </c>
      <c r="AA4479" t="str">
        <f>VLOOKUP($B4479,Sheet1!A:E,5,FALSE)</f>
        <v>19th century brownstones, professionally diverse with artist, corporate workers, and students. Pratt Institute</v>
      </c>
    </row>
    <row r="4480" spans="1:27" x14ac:dyDescent="0.2">
      <c r="A4480">
        <v>4711</v>
      </c>
      <c r="B4480" t="s">
        <v>5476</v>
      </c>
      <c r="C4480" t="s">
        <v>52</v>
      </c>
      <c r="D4480" s="1">
        <v>899000</v>
      </c>
      <c r="E4480">
        <v>2</v>
      </c>
      <c r="F4480">
        <v>1</v>
      </c>
      <c r="G4480">
        <v>940</v>
      </c>
      <c r="H4480" t="s">
        <v>39</v>
      </c>
      <c r="I4480" t="s">
        <v>28</v>
      </c>
      <c r="J4480" s="5">
        <v>10021</v>
      </c>
      <c r="K4480" s="8" t="str">
        <f>VLOOKUP($B4480,Sheet1!A:E,3,FALSE)</f>
        <v>Upper East Side</v>
      </c>
      <c r="L4480" s="8" t="str">
        <f>VLOOKUP($B4480,Sheet1!A:E,4,FALSE)</f>
        <v>A</v>
      </c>
      <c r="M4480">
        <v>-73.954479500000005</v>
      </c>
      <c r="N4480">
        <v>40.769186599999998</v>
      </c>
      <c r="O4480" s="13">
        <f>VLOOKUP($B4480,Sheet2!A:F,6,FALSE)</f>
        <v>2.1476434381982039</v>
      </c>
      <c r="P4480" s="1">
        <v>179800</v>
      </c>
      <c r="Q4480" s="3">
        <v>6.7500000000000004E-2</v>
      </c>
      <c r="R4480">
        <v>30</v>
      </c>
      <c r="S4480" s="1">
        <v>719200</v>
      </c>
      <c r="T4480" s="1">
        <v>4664.72</v>
      </c>
      <c r="U4480" s="1">
        <v>912.89</v>
      </c>
      <c r="V4480" s="1">
        <v>187.29</v>
      </c>
      <c r="W4480" s="4">
        <v>600</v>
      </c>
      <c r="X4480" s="1">
        <v>6364.9</v>
      </c>
      <c r="Y4480">
        <v>4</v>
      </c>
      <c r="Z4480">
        <v>8</v>
      </c>
      <c r="AA4480" t="str">
        <f>VLOOKUP($B4480,Sheet1!A:E,5,FALSE)</f>
        <v>Posh neighborhood, private schools, expensive supermarkets, iconic museums. </v>
      </c>
    </row>
    <row r="4481" spans="1:27" x14ac:dyDescent="0.2">
      <c r="A4481">
        <v>4712</v>
      </c>
      <c r="B4481" t="s">
        <v>5477</v>
      </c>
      <c r="C4481" t="s">
        <v>52</v>
      </c>
      <c r="D4481" s="1">
        <v>519000</v>
      </c>
      <c r="E4481">
        <v>2</v>
      </c>
      <c r="F4481">
        <v>1</v>
      </c>
      <c r="G4481" s="2">
        <v>1100</v>
      </c>
      <c r="H4481" t="s">
        <v>1281</v>
      </c>
      <c r="I4481" t="s">
        <v>45</v>
      </c>
      <c r="J4481" s="5">
        <v>11235</v>
      </c>
      <c r="K4481" s="8" t="str">
        <f>VLOOKUP($B4481,Sheet1!A:E,3,FALSE)</f>
        <v>Brighton Beach</v>
      </c>
      <c r="L4481" s="8" t="str">
        <f>VLOOKUP($B4481,Sheet1!A:E,4,FALSE)</f>
        <v>B</v>
      </c>
      <c r="M4481">
        <v>-73.954164899999995</v>
      </c>
      <c r="N4481">
        <v>40.581326900000001</v>
      </c>
      <c r="O4481" s="13">
        <f>VLOOKUP($B4481,Sheet2!A:F,6,FALSE)</f>
        <v>11.67325197889191</v>
      </c>
      <c r="P4481" s="1">
        <v>103800</v>
      </c>
      <c r="Q4481" s="3">
        <v>6.7500000000000004E-2</v>
      </c>
      <c r="R4481">
        <v>30</v>
      </c>
      <c r="S4481" s="1">
        <v>415200</v>
      </c>
      <c r="T4481" s="1">
        <v>2692.98</v>
      </c>
      <c r="U4481" s="1">
        <v>527.02</v>
      </c>
      <c r="V4481" s="1">
        <v>108.13</v>
      </c>
      <c r="W4481" s="4">
        <v>3000</v>
      </c>
      <c r="X4481" s="1">
        <v>6328.12</v>
      </c>
      <c r="Y4481">
        <v>4</v>
      </c>
      <c r="Z4481">
        <v>9</v>
      </c>
      <c r="AA4481" t="str">
        <f>VLOOKUP($B4481,Sheet1!A:E,5,FALSE)</f>
        <v>Large Russian-speaking community and boardwalk with beach access.</v>
      </c>
    </row>
    <row r="4482" spans="1:27" x14ac:dyDescent="0.2">
      <c r="A4482">
        <v>4715</v>
      </c>
      <c r="B4482" t="s">
        <v>5478</v>
      </c>
      <c r="C4482" t="s">
        <v>52</v>
      </c>
      <c r="D4482" s="1">
        <v>659000</v>
      </c>
      <c r="E4482">
        <v>1</v>
      </c>
      <c r="F4482">
        <v>1</v>
      </c>
      <c r="G4482">
        <v>860</v>
      </c>
      <c r="H4482" t="s">
        <v>69</v>
      </c>
      <c r="I4482" t="s">
        <v>28</v>
      </c>
      <c r="J4482" s="5">
        <v>10022</v>
      </c>
      <c r="K4482" s="8" t="str">
        <f>VLOOKUP($B4482,Sheet1!A:E,3,FALSE)</f>
        <v>Midtown East</v>
      </c>
      <c r="L4482" s="8" t="str">
        <f>VLOOKUP($B4482,Sheet1!A:E,4,FALSE)</f>
        <v>B</v>
      </c>
      <c r="M4482">
        <v>-73.968500199999994</v>
      </c>
      <c r="N4482">
        <v>40.7630774</v>
      </c>
      <c r="O4482" s="13">
        <f>VLOOKUP($B4482,Sheet2!A:F,6,FALSE)</f>
        <v>1.325608197230483</v>
      </c>
      <c r="P4482" s="1">
        <v>131800</v>
      </c>
      <c r="Q4482" s="3">
        <v>6.7500000000000004E-2</v>
      </c>
      <c r="R4482">
        <v>30</v>
      </c>
      <c r="S4482" s="1">
        <v>527200</v>
      </c>
      <c r="T4482" s="1">
        <v>3419.41</v>
      </c>
      <c r="U4482" s="1">
        <v>669.18</v>
      </c>
      <c r="V4482" s="1">
        <v>137.29</v>
      </c>
      <c r="W4482" s="4">
        <v>375</v>
      </c>
      <c r="X4482" s="1">
        <v>4600.88</v>
      </c>
      <c r="Y4482">
        <v>2</v>
      </c>
      <c r="Z4482">
        <v>7</v>
      </c>
      <c r="AA4482" t="str">
        <f>VLOOKUP($B4482,Sheet1!A:E,5,FALSE)</f>
        <v>Acess to Museum Mile, world class resturants on 2nd &amp; 3rd ave, close to corporate headquarters</v>
      </c>
    </row>
    <row r="4483" spans="1:27" x14ac:dyDescent="0.2">
      <c r="A4483">
        <v>4716</v>
      </c>
      <c r="B4483" t="s">
        <v>5479</v>
      </c>
      <c r="C4483" t="s">
        <v>26</v>
      </c>
      <c r="D4483" s="1">
        <v>15000000</v>
      </c>
      <c r="E4483">
        <v>2</v>
      </c>
      <c r="F4483">
        <v>2</v>
      </c>
      <c r="G4483" s="2">
        <v>2625</v>
      </c>
      <c r="H4483" t="s">
        <v>42</v>
      </c>
      <c r="I4483" t="s">
        <v>28</v>
      </c>
      <c r="J4483" s="5">
        <v>10022</v>
      </c>
      <c r="K4483" s="8" t="str">
        <f>VLOOKUP($B4483,Sheet1!A:E,3,FALSE)</f>
        <v>Midtown East</v>
      </c>
      <c r="L4483" s="8" t="str">
        <f>VLOOKUP($B4483,Sheet1!A:E,4,FALSE)</f>
        <v>B</v>
      </c>
      <c r="M4483">
        <v>-73.971799599999997</v>
      </c>
      <c r="N4483">
        <v>40.761506099999998</v>
      </c>
      <c r="O4483" s="13">
        <f>VLOOKUP($B4483,Sheet2!A:F,6,FALSE)</f>
        <v>1.1304866037611621</v>
      </c>
      <c r="P4483" s="1">
        <v>3000000</v>
      </c>
      <c r="Q4483" s="3">
        <v>6.7500000000000004E-2</v>
      </c>
      <c r="R4483">
        <v>30</v>
      </c>
      <c r="S4483" s="1">
        <v>12000000</v>
      </c>
      <c r="T4483" s="1">
        <v>77831.77</v>
      </c>
      <c r="U4483" s="1">
        <v>15231.75</v>
      </c>
      <c r="V4483" s="1">
        <v>3125</v>
      </c>
      <c r="W4483" s="4">
        <v>375</v>
      </c>
      <c r="X4483" s="1">
        <v>96563.520000000004</v>
      </c>
      <c r="Y4483">
        <v>4</v>
      </c>
      <c r="Z4483">
        <v>16</v>
      </c>
      <c r="AA4483" t="str">
        <f>VLOOKUP($B4483,Sheet1!A:E,5,FALSE)</f>
        <v>Acess to Museum Mile, world class resturants on 2nd &amp; 3rd ave, close to corporate headquarters</v>
      </c>
    </row>
    <row r="4484" spans="1:27" x14ac:dyDescent="0.2">
      <c r="A4484">
        <v>4717</v>
      </c>
      <c r="B4484" t="s">
        <v>5480</v>
      </c>
      <c r="C4484" t="s">
        <v>87</v>
      </c>
      <c r="D4484" s="1">
        <v>1080000</v>
      </c>
      <c r="E4484">
        <v>5</v>
      </c>
      <c r="F4484">
        <v>2</v>
      </c>
      <c r="G4484" s="2">
        <v>2570</v>
      </c>
      <c r="H4484" t="s">
        <v>119</v>
      </c>
      <c r="I4484" t="s">
        <v>54</v>
      </c>
      <c r="J4484" s="5">
        <v>10465</v>
      </c>
      <c r="K4484" s="8" t="str">
        <f>VLOOKUP($B4484,Sheet1!A:E,3,FALSE)</f>
        <v>Country Club</v>
      </c>
      <c r="L4484" s="8" t="str">
        <f>VLOOKUP($B4484,Sheet1!A:E,4,FALSE)</f>
        <v>B+</v>
      </c>
      <c r="M4484">
        <v>-73.818908800000003</v>
      </c>
      <c r="N4484">
        <v>40.836024899999998</v>
      </c>
      <c r="O4484" s="13">
        <f>VLOOKUP($B4484,Sheet2!A:F,6,FALSE)</f>
        <v>10.605297431352559</v>
      </c>
      <c r="P4484" s="1">
        <v>216000</v>
      </c>
      <c r="Q4484" s="3">
        <v>6.7500000000000004E-2</v>
      </c>
      <c r="R4484">
        <v>30</v>
      </c>
      <c r="S4484" s="1">
        <v>864000</v>
      </c>
      <c r="T4484" s="1">
        <v>5603.89</v>
      </c>
      <c r="U4484" s="1">
        <v>1096.69</v>
      </c>
      <c r="V4484" s="1">
        <v>225</v>
      </c>
      <c r="W4484" s="4">
        <v>205</v>
      </c>
      <c r="X4484" s="1">
        <v>7130.57</v>
      </c>
      <c r="Y4484">
        <v>10</v>
      </c>
      <c r="Z4484">
        <v>16</v>
      </c>
      <c r="AA4484" t="str">
        <f>VLOOKUP($B4484,Sheet1!A:E,5,FALSE)</f>
        <v>Bronx, suburban feel with waterfront properties by the Eastchester Bay; Exclusive Country clubs.</v>
      </c>
    </row>
    <row r="4485" spans="1:27" x14ac:dyDescent="0.2">
      <c r="A4485">
        <v>4718</v>
      </c>
      <c r="B4485" t="s">
        <v>5481</v>
      </c>
      <c r="C4485" t="s">
        <v>163</v>
      </c>
      <c r="D4485" s="1">
        <v>599000</v>
      </c>
      <c r="E4485">
        <v>1</v>
      </c>
      <c r="F4485">
        <v>1</v>
      </c>
      <c r="G4485">
        <v>578</v>
      </c>
      <c r="H4485" t="s">
        <v>966</v>
      </c>
      <c r="I4485" t="s">
        <v>28</v>
      </c>
      <c r="J4485" s="5">
        <v>10004</v>
      </c>
      <c r="K4485" s="8" t="str">
        <f>VLOOKUP($B4485,Sheet1!A:E,3,FALSE)</f>
        <v>Battery Park City</v>
      </c>
      <c r="L4485" s="8" t="str">
        <f>VLOOKUP($B4485,Sheet1!A:E,4,FALSE)</f>
        <v>A+</v>
      </c>
      <c r="M4485">
        <v>-74.0158244</v>
      </c>
      <c r="N4485">
        <v>40.706541000000001</v>
      </c>
      <c r="O4485" s="13">
        <f>VLOOKUP($B4485,Sheet2!A:F,6,FALSE)</f>
        <v>3.3250090361694769</v>
      </c>
      <c r="P4485" s="1">
        <v>119800</v>
      </c>
      <c r="Q4485" s="3">
        <v>6.7500000000000004E-2</v>
      </c>
      <c r="R4485">
        <v>30</v>
      </c>
      <c r="S4485" s="1">
        <v>479200</v>
      </c>
      <c r="T4485" s="1">
        <v>3108.08</v>
      </c>
      <c r="U4485" s="1">
        <v>608.25</v>
      </c>
      <c r="V4485" s="1">
        <v>124.79</v>
      </c>
      <c r="W4485" s="4">
        <v>600</v>
      </c>
      <c r="X4485" s="1">
        <v>4441.13</v>
      </c>
      <c r="Y4485">
        <v>2</v>
      </c>
      <c r="Z4485">
        <v>5</v>
      </c>
      <c r="AA4485" t="str">
        <f>VLOOKUP($B4485,Sheet1!A:E,5,FALSE)</f>
        <v>Scenic waterfront parks with luxurious residential towers, near the Financial District. </v>
      </c>
    </row>
    <row r="4486" spans="1:27" x14ac:dyDescent="0.2">
      <c r="A4486">
        <v>4719</v>
      </c>
      <c r="B4486" t="s">
        <v>5482</v>
      </c>
      <c r="C4486" t="s">
        <v>26</v>
      </c>
      <c r="D4486" s="1">
        <v>1195000</v>
      </c>
      <c r="E4486">
        <v>1</v>
      </c>
      <c r="F4486">
        <v>2</v>
      </c>
      <c r="G4486" s="2">
        <v>1330</v>
      </c>
      <c r="H4486" t="s">
        <v>39</v>
      </c>
      <c r="I4486" t="s">
        <v>45</v>
      </c>
      <c r="J4486" s="5">
        <v>11211</v>
      </c>
      <c r="K4486" s="8" t="str">
        <f>VLOOKUP($B4486,Sheet1!A:E,3,FALSE)</f>
        <v>Williamsburg</v>
      </c>
      <c r="L4486" s="8" t="str">
        <f>VLOOKUP($B4486,Sheet1!A:E,4,FALSE)</f>
        <v>B+</v>
      </c>
      <c r="M4486">
        <v>-73.953388500000003</v>
      </c>
      <c r="N4486">
        <v>40.718718299999999</v>
      </c>
      <c r="O4486" s="13">
        <f>VLOOKUP($B4486,Sheet2!A:F,6,FALSE)</f>
        <v>2.6723677321978769</v>
      </c>
      <c r="P4486" s="1">
        <v>239000</v>
      </c>
      <c r="Q4486" s="3">
        <v>6.7500000000000004E-2</v>
      </c>
      <c r="R4486">
        <v>30</v>
      </c>
      <c r="S4486" s="1">
        <v>956000</v>
      </c>
      <c r="T4486" s="1">
        <v>6200.6</v>
      </c>
      <c r="U4486" s="1">
        <v>1213.46</v>
      </c>
      <c r="V4486" s="1">
        <v>248.96</v>
      </c>
      <c r="W4486" s="4">
        <v>600</v>
      </c>
      <c r="X4486" s="1">
        <v>8263.02</v>
      </c>
      <c r="Y4486">
        <v>2</v>
      </c>
      <c r="Z4486">
        <v>8</v>
      </c>
      <c r="AA4486" t="str">
        <f>VLOOKUP($B4486,Sheet1!A:E,5,FALSE)</f>
        <v>Hipsters, Trendy cafes bars resturants, Smorgasburg, "East Manhattan".</v>
      </c>
    </row>
    <row r="4487" spans="1:27" x14ac:dyDescent="0.2">
      <c r="A4487">
        <v>4720</v>
      </c>
      <c r="B4487" t="s">
        <v>5483</v>
      </c>
      <c r="C4487" t="s">
        <v>52</v>
      </c>
      <c r="D4487" s="1">
        <v>1059000</v>
      </c>
      <c r="E4487">
        <v>2</v>
      </c>
      <c r="F4487">
        <v>2</v>
      </c>
      <c r="G4487" s="2">
        <v>2184</v>
      </c>
      <c r="H4487" t="s">
        <v>39</v>
      </c>
      <c r="I4487" t="s">
        <v>28</v>
      </c>
      <c r="J4487" s="5">
        <v>10024</v>
      </c>
      <c r="K4487" s="8" t="str">
        <f>VLOOKUP($B4487,Sheet1!A:E,3,FALSE)</f>
        <v>Upper West Side</v>
      </c>
      <c r="L4487" s="8" t="str">
        <f>VLOOKUP($B4487,Sheet1!A:E,4,FALSE)</f>
        <v>A</v>
      </c>
      <c r="M4487">
        <v>-73.979014000000006</v>
      </c>
      <c r="N4487">
        <v>40.790010000000002</v>
      </c>
      <c r="O4487" s="13">
        <f>VLOOKUP($B4487,Sheet2!A:F,6,FALSE)</f>
        <v>2.86228478463967</v>
      </c>
      <c r="P4487" s="1">
        <v>211800</v>
      </c>
      <c r="Q4487" s="3">
        <v>6.7500000000000004E-2</v>
      </c>
      <c r="R4487">
        <v>30</v>
      </c>
      <c r="S4487" s="1">
        <v>847200</v>
      </c>
      <c r="T4487" s="1">
        <v>5494.92</v>
      </c>
      <c r="U4487" s="1">
        <v>1075.3599999999999</v>
      </c>
      <c r="V4487" s="1">
        <v>220.63</v>
      </c>
      <c r="W4487" s="4">
        <v>375</v>
      </c>
      <c r="X4487" s="1">
        <v>7165.91</v>
      </c>
      <c r="Y4487">
        <v>4</v>
      </c>
      <c r="Z4487">
        <v>14</v>
      </c>
      <c r="AA4487" t="str">
        <f>VLOOKUP($B4487,Sheet1!A:E,5,FALSE)</f>
        <v>Western edge of Central Park, Lincoln Center, affluent area.</v>
      </c>
    </row>
    <row r="4488" spans="1:27" x14ac:dyDescent="0.2">
      <c r="A4488">
        <v>4721</v>
      </c>
      <c r="B4488" t="s">
        <v>5484</v>
      </c>
      <c r="C4488" t="s">
        <v>87</v>
      </c>
      <c r="D4488" s="1">
        <v>1200000</v>
      </c>
      <c r="E4488">
        <v>9</v>
      </c>
      <c r="F4488">
        <v>2.5</v>
      </c>
      <c r="G4488" s="2">
        <v>2184</v>
      </c>
      <c r="H4488" t="s">
        <v>5485</v>
      </c>
      <c r="I4488" t="s">
        <v>45</v>
      </c>
      <c r="J4488" s="5">
        <v>11216</v>
      </c>
      <c r="K4488" s="8" t="str">
        <f>VLOOKUP($B4488,Sheet1!A:E,3,FALSE)</f>
        <v>Bedford-Stuyvesant</v>
      </c>
      <c r="L4488" s="8" t="str">
        <f>VLOOKUP($B4488,Sheet1!A:E,4,FALSE)</f>
        <v>C+</v>
      </c>
      <c r="M4488">
        <v>-73.955336399999993</v>
      </c>
      <c r="N4488">
        <v>40.681739</v>
      </c>
      <c r="O4488" s="13">
        <f>VLOOKUP($B4488,Sheet2!A:F,6,FALSE)</f>
        <v>4.8907598339852276</v>
      </c>
      <c r="P4488" s="1">
        <v>240000</v>
      </c>
      <c r="Q4488" s="3">
        <v>6.7500000000000004E-2</v>
      </c>
      <c r="R4488">
        <v>30</v>
      </c>
      <c r="S4488" s="1">
        <v>960000</v>
      </c>
      <c r="T4488" s="1">
        <v>6226.54</v>
      </c>
      <c r="U4488" s="1">
        <v>1218.54</v>
      </c>
      <c r="V4488" s="1">
        <v>250</v>
      </c>
      <c r="W4488" s="4">
        <v>205</v>
      </c>
      <c r="X4488" s="1">
        <v>7900.08</v>
      </c>
      <c r="Y4488">
        <v>18</v>
      </c>
      <c r="Z4488">
        <v>12</v>
      </c>
      <c r="AA4488" t="str">
        <f>VLOOKUP($B4488,Sheet1!A:E,5,FALSE)</f>
        <v>Bed-Stuy, Do or Die phrase, home of rappers Notorious B.I.G &amp; Jay Z, Options for soul food &amp; carribean foods.</v>
      </c>
    </row>
    <row r="4489" spans="1:27" x14ac:dyDescent="0.2">
      <c r="A4489">
        <v>4722</v>
      </c>
      <c r="B4489" t="s">
        <v>5486</v>
      </c>
      <c r="C4489" t="s">
        <v>26</v>
      </c>
      <c r="D4489" s="1">
        <v>24500000</v>
      </c>
      <c r="E4489">
        <v>4</v>
      </c>
      <c r="F4489">
        <v>6</v>
      </c>
      <c r="G4489" s="2">
        <v>5427</v>
      </c>
      <c r="H4489" t="s">
        <v>39</v>
      </c>
      <c r="I4489" t="s">
        <v>28</v>
      </c>
      <c r="J4489" s="5">
        <v>10065</v>
      </c>
      <c r="K4489" s="8" t="str">
        <f>VLOOKUP($B4489,Sheet1!A:E,3,FALSE)</f>
        <v>Upper East Side</v>
      </c>
      <c r="L4489" s="8" t="str">
        <f>VLOOKUP($B4489,Sheet1!A:E,4,FALSE)</f>
        <v>A</v>
      </c>
      <c r="M4489">
        <v>-73.970036699999994</v>
      </c>
      <c r="N4489">
        <v>40.767742400000003</v>
      </c>
      <c r="O4489" s="13">
        <f>VLOOKUP($B4489,Sheet2!A:F,6,FALSE)</f>
        <v>1.535429723902394</v>
      </c>
      <c r="P4489" s="1">
        <v>4900000</v>
      </c>
      <c r="Q4489" s="3">
        <v>6.7500000000000004E-2</v>
      </c>
      <c r="R4489">
        <v>30</v>
      </c>
      <c r="S4489" s="1">
        <v>19600000</v>
      </c>
      <c r="T4489" s="1">
        <v>127125.23</v>
      </c>
      <c r="U4489" s="1">
        <v>24878.53</v>
      </c>
      <c r="V4489" s="1">
        <v>5104.17</v>
      </c>
      <c r="W4489" s="4">
        <v>600</v>
      </c>
      <c r="X4489" s="1">
        <v>157707.92000000001</v>
      </c>
      <c r="Y4489">
        <v>8</v>
      </c>
      <c r="Z4489">
        <v>17</v>
      </c>
      <c r="AA4489" t="str">
        <f>VLOOKUP($B4489,Sheet1!A:E,5,FALSE)</f>
        <v>Posh neighborhood, private schools, expensive supermarkets, iconic museums. </v>
      </c>
    </row>
    <row r="4490" spans="1:27" x14ac:dyDescent="0.2">
      <c r="A4490">
        <v>4723</v>
      </c>
      <c r="B4490" t="s">
        <v>5487</v>
      </c>
      <c r="C4490" t="s">
        <v>26</v>
      </c>
      <c r="D4490" s="1">
        <v>490000</v>
      </c>
      <c r="E4490">
        <v>1</v>
      </c>
      <c r="F4490">
        <v>1</v>
      </c>
      <c r="G4490">
        <v>730</v>
      </c>
      <c r="H4490" t="s">
        <v>401</v>
      </c>
      <c r="I4490" t="s">
        <v>45</v>
      </c>
      <c r="J4490" s="5">
        <v>11224</v>
      </c>
      <c r="K4490" s="8" t="str">
        <f>VLOOKUP($B4490,Sheet1!A:E,3,FALSE)</f>
        <v>Coney Island</v>
      </c>
      <c r="L4490" s="8" t="str">
        <f>VLOOKUP($B4490,Sheet1!A:E,4,FALSE)</f>
        <v>C</v>
      </c>
      <c r="M4490">
        <v>-73.9735905</v>
      </c>
      <c r="N4490">
        <v>40.575535500000001</v>
      </c>
      <c r="O4490" s="13">
        <f>VLOOKUP($B4490,Sheet2!A:F,6,FALSE)</f>
        <v>11.972875002407299</v>
      </c>
      <c r="P4490" s="1">
        <v>98000</v>
      </c>
      <c r="Q4490" s="3">
        <v>6.7500000000000004E-2</v>
      </c>
      <c r="R4490">
        <v>30</v>
      </c>
      <c r="S4490" s="1">
        <v>392000</v>
      </c>
      <c r="T4490" s="1">
        <v>2542.5</v>
      </c>
      <c r="U4490" s="1">
        <v>497.57</v>
      </c>
      <c r="V4490" s="1">
        <v>102.08</v>
      </c>
      <c r="W4490" s="4">
        <v>1400</v>
      </c>
      <c r="X4490" s="1">
        <v>4542.16</v>
      </c>
      <c r="Y4490">
        <v>2</v>
      </c>
      <c r="Z4490">
        <v>6</v>
      </c>
      <c r="AA4490" t="str">
        <f>VLOOKUP($B4490,Sheet1!A:E,5,FALSE)</f>
        <v>Amusement parks by the boardwalk in Brooklyn, end of the D subway line.</v>
      </c>
    </row>
    <row r="4491" spans="1:27" x14ac:dyDescent="0.2">
      <c r="A4491">
        <v>4724</v>
      </c>
      <c r="B4491" t="s">
        <v>5488</v>
      </c>
      <c r="C4491" t="s">
        <v>52</v>
      </c>
      <c r="D4491" s="1">
        <v>580000</v>
      </c>
      <c r="E4491">
        <v>1</v>
      </c>
      <c r="F4491">
        <v>1</v>
      </c>
      <c r="G4491">
        <v>712</v>
      </c>
      <c r="H4491" t="s">
        <v>152</v>
      </c>
      <c r="I4491" t="s">
        <v>28</v>
      </c>
      <c r="J4491" s="5">
        <v>10021</v>
      </c>
      <c r="K4491" s="8" t="str">
        <f>VLOOKUP($B4491,Sheet1!A:E,3,FALSE)</f>
        <v>Upper East Side</v>
      </c>
      <c r="L4491" s="8" t="str">
        <f>VLOOKUP($B4491,Sheet1!A:E,4,FALSE)</f>
        <v>A</v>
      </c>
      <c r="M4491">
        <v>-73.958903300000003</v>
      </c>
      <c r="N4491">
        <v>40.769237199999999</v>
      </c>
      <c r="O4491" s="13">
        <f>VLOOKUP($B4491,Sheet2!A:F,6,FALSE)</f>
        <v>1.980498554877324</v>
      </c>
      <c r="P4491" s="1">
        <v>116000</v>
      </c>
      <c r="Q4491" s="3">
        <v>6.7500000000000004E-2</v>
      </c>
      <c r="R4491">
        <v>30</v>
      </c>
      <c r="S4491" s="1">
        <v>464000</v>
      </c>
      <c r="T4491" s="1">
        <v>3009.5</v>
      </c>
      <c r="U4491" s="1">
        <v>588.96</v>
      </c>
      <c r="V4491" s="1">
        <v>120.83</v>
      </c>
      <c r="W4491" s="4">
        <v>375</v>
      </c>
      <c r="X4491" s="1">
        <v>4094.29</v>
      </c>
      <c r="Y4491">
        <v>2</v>
      </c>
      <c r="Z4491">
        <v>6</v>
      </c>
      <c r="AA4491" t="str">
        <f>VLOOKUP($B4491,Sheet1!A:E,5,FALSE)</f>
        <v>Posh neighborhood, private schools, expensive supermarkets, iconic museums. </v>
      </c>
    </row>
    <row r="4492" spans="1:27" x14ac:dyDescent="0.2">
      <c r="A4492">
        <v>4725</v>
      </c>
      <c r="B4492" t="s">
        <v>5489</v>
      </c>
      <c r="C4492" t="s">
        <v>41</v>
      </c>
      <c r="D4492" s="1">
        <v>465000</v>
      </c>
      <c r="E4492">
        <v>3</v>
      </c>
      <c r="F4492">
        <v>2</v>
      </c>
      <c r="G4492" s="2">
        <v>1365</v>
      </c>
      <c r="H4492" t="s">
        <v>2525</v>
      </c>
      <c r="I4492" t="s">
        <v>36</v>
      </c>
      <c r="J4492" s="5">
        <v>10303</v>
      </c>
      <c r="K4492" s="8" t="str">
        <f>VLOOKUP($B4492,Sheet1!A:E,3,FALSE)</f>
        <v>Richmond County</v>
      </c>
      <c r="L4492" s="8" t="str">
        <f>VLOOKUP($B4492,Sheet1!A:E,4,FALSE)</f>
        <v>B</v>
      </c>
      <c r="M4492">
        <v>-74.164628899999997</v>
      </c>
      <c r="N4492">
        <v>40.638522000000002</v>
      </c>
      <c r="O4492" s="13">
        <f>VLOOKUP($B4492,Sheet2!A:F,6,FALSE)</f>
        <v>12.10377122927183</v>
      </c>
      <c r="P4492" s="1">
        <v>93000</v>
      </c>
      <c r="Q4492" s="3">
        <v>6.7500000000000004E-2</v>
      </c>
      <c r="R4492">
        <v>30</v>
      </c>
      <c r="S4492" s="1">
        <v>372000</v>
      </c>
      <c r="T4492" s="1">
        <v>2412.7800000000002</v>
      </c>
      <c r="U4492" s="1">
        <v>472.18</v>
      </c>
      <c r="V4492" s="1">
        <v>96.88</v>
      </c>
      <c r="W4492" s="4">
        <v>205</v>
      </c>
      <c r="X4492" s="1">
        <v>3186.84</v>
      </c>
      <c r="Y4492">
        <v>6</v>
      </c>
      <c r="Z4492">
        <v>9</v>
      </c>
      <c r="AA4492" t="str">
        <f>VLOOKUP($B4492,Sheet1!A:E,5,FALSE)</f>
        <v>Northern Staten Island</v>
      </c>
    </row>
    <row r="4493" spans="1:27" x14ac:dyDescent="0.2">
      <c r="A4493">
        <v>4726</v>
      </c>
      <c r="B4493" t="s">
        <v>5490</v>
      </c>
      <c r="C4493" t="s">
        <v>26</v>
      </c>
      <c r="D4493" s="1">
        <v>499500</v>
      </c>
      <c r="E4493">
        <v>3</v>
      </c>
      <c r="F4493">
        <v>1</v>
      </c>
      <c r="G4493" s="2">
        <v>2184</v>
      </c>
      <c r="H4493" t="s">
        <v>47</v>
      </c>
      <c r="I4493" t="s">
        <v>28</v>
      </c>
      <c r="J4493" s="5">
        <v>10022</v>
      </c>
      <c r="K4493" s="8" t="str">
        <f>VLOOKUP($B4493,Sheet1!A:E,3,FALSE)</f>
        <v>Midtown East</v>
      </c>
      <c r="L4493" s="8" t="str">
        <f>VLOOKUP($B4493,Sheet1!A:E,4,FALSE)</f>
        <v>B</v>
      </c>
      <c r="M4493">
        <v>-73.961049700000004</v>
      </c>
      <c r="N4493">
        <v>40.760303100000002</v>
      </c>
      <c r="O4493" s="13">
        <f>VLOOKUP($B4493,Sheet2!A:F,6,FALSE)</f>
        <v>1.504814594877107</v>
      </c>
      <c r="P4493" s="1">
        <v>99900</v>
      </c>
      <c r="Q4493" s="3">
        <v>6.7500000000000004E-2</v>
      </c>
      <c r="R4493">
        <v>30</v>
      </c>
      <c r="S4493" s="1">
        <v>399600</v>
      </c>
      <c r="T4493" s="1">
        <v>2591.8000000000002</v>
      </c>
      <c r="U4493" s="1">
        <v>507.22</v>
      </c>
      <c r="V4493" s="1">
        <v>104.06</v>
      </c>
      <c r="W4493" s="4">
        <v>600</v>
      </c>
      <c r="X4493" s="1">
        <v>3803.08</v>
      </c>
      <c r="Y4493">
        <v>6</v>
      </c>
      <c r="Z4493">
        <v>18</v>
      </c>
      <c r="AA4493" t="str">
        <f>VLOOKUP($B4493,Sheet1!A:E,5,FALSE)</f>
        <v>Acess to Museum Mile, world class resturants on 2nd &amp; 3rd ave, close to corporate headquarters</v>
      </c>
    </row>
    <row r="4494" spans="1:27" x14ac:dyDescent="0.2">
      <c r="A4494">
        <v>4727</v>
      </c>
      <c r="B4494" t="s">
        <v>5491</v>
      </c>
      <c r="C4494" t="s">
        <v>174</v>
      </c>
      <c r="D4494" s="1">
        <v>225000</v>
      </c>
      <c r="E4494">
        <v>3</v>
      </c>
      <c r="F4494">
        <v>2.5</v>
      </c>
      <c r="G4494" s="2">
        <v>2184</v>
      </c>
      <c r="H4494" t="s">
        <v>289</v>
      </c>
      <c r="I4494" t="s">
        <v>36</v>
      </c>
      <c r="J4494" s="5">
        <v>10312</v>
      </c>
      <c r="K4494" s="8" t="str">
        <f>VLOOKUP($B4494,Sheet1!A:E,3,FALSE)</f>
        <v>Great Kills</v>
      </c>
      <c r="L4494" s="8" t="str">
        <f>VLOOKUP($B4494,Sheet1!A:E,4,FALSE)</f>
        <v>B</v>
      </c>
      <c r="M4494">
        <v>-74.170619500000001</v>
      </c>
      <c r="N4494">
        <v>40.541075999999997</v>
      </c>
      <c r="O4494" s="13">
        <f>VLOOKUP($B4494,Sheet2!A:F,6,FALSE)</f>
        <v>17.326729762416541</v>
      </c>
      <c r="P4494" s="1">
        <v>45000</v>
      </c>
      <c r="Q4494" s="3">
        <v>6.7500000000000004E-2</v>
      </c>
      <c r="R4494">
        <v>30</v>
      </c>
      <c r="S4494" s="1">
        <v>180000</v>
      </c>
      <c r="T4494" s="1">
        <v>1167.48</v>
      </c>
      <c r="U4494" s="1">
        <v>228.48</v>
      </c>
      <c r="V4494" s="1">
        <v>46.88</v>
      </c>
      <c r="W4494" s="4">
        <v>550</v>
      </c>
      <c r="X4494" s="1">
        <v>1992.83</v>
      </c>
      <c r="Y4494">
        <v>6</v>
      </c>
      <c r="Z4494">
        <v>12</v>
      </c>
      <c r="AA4494" t="str">
        <f>VLOOKUP($B4494,Sheet1!A:E,5,FALSE)</f>
        <v>Southern Staten Island, Suburban feel, waterfront community, Great Kills Park, named after Duth word of "Great creeks"</v>
      </c>
    </row>
    <row r="4495" spans="1:27" x14ac:dyDescent="0.2">
      <c r="A4495">
        <v>4728</v>
      </c>
      <c r="B4495" t="s">
        <v>5492</v>
      </c>
      <c r="C4495" t="s">
        <v>26</v>
      </c>
      <c r="D4495" s="1">
        <v>7995000</v>
      </c>
      <c r="E4495">
        <v>4</v>
      </c>
      <c r="F4495">
        <v>4</v>
      </c>
      <c r="G4495" s="2">
        <v>2697</v>
      </c>
      <c r="H4495" t="s">
        <v>123</v>
      </c>
      <c r="I4495" t="s">
        <v>28</v>
      </c>
      <c r="J4495" s="5">
        <v>10007</v>
      </c>
      <c r="K4495" s="8" t="str">
        <f>VLOOKUP($B4495,Sheet1!A:E,3,FALSE)</f>
        <v>Tribeca</v>
      </c>
      <c r="L4495" s="8" t="str">
        <f>VLOOKUP($B4495,Sheet1!A:E,4,FALSE)</f>
        <v>A</v>
      </c>
      <c r="M4495">
        <v>-74.012844099999995</v>
      </c>
      <c r="N4495">
        <v>40.715350999999998</v>
      </c>
      <c r="O4495" s="13">
        <f>VLOOKUP($B4495,Sheet2!A:F,6,FALSE)</f>
        <v>2.7209391337901399</v>
      </c>
      <c r="P4495" s="1">
        <v>1599000</v>
      </c>
      <c r="Q4495" s="3">
        <v>6.7500000000000004E-2</v>
      </c>
      <c r="R4495">
        <v>30</v>
      </c>
      <c r="S4495" s="1">
        <v>6396000</v>
      </c>
      <c r="T4495" s="1">
        <v>41484.33</v>
      </c>
      <c r="U4495" s="1">
        <v>8118.52</v>
      </c>
      <c r="V4495" s="1">
        <v>1665.63</v>
      </c>
      <c r="W4495" s="4">
        <v>205</v>
      </c>
      <c r="X4495" s="1">
        <v>51473.48</v>
      </c>
      <c r="Y4495">
        <v>8</v>
      </c>
      <c r="Z4495">
        <v>11</v>
      </c>
      <c r="AA4495" t="str">
        <f>VLOOKUP($B4495,Sheet1!A:E,5,FALSE)</f>
        <v>Upscale residences, celebrity residents,  Tribeca Film Festival, converted warehouse architecture.</v>
      </c>
    </row>
    <row r="4496" spans="1:27" x14ac:dyDescent="0.2">
      <c r="A4496">
        <v>4729</v>
      </c>
      <c r="B4496" t="s">
        <v>5493</v>
      </c>
      <c r="C4496" t="s">
        <v>26</v>
      </c>
      <c r="D4496" s="1">
        <v>529000</v>
      </c>
      <c r="E4496">
        <v>3</v>
      </c>
      <c r="F4496">
        <v>1</v>
      </c>
      <c r="G4496">
        <v>367</v>
      </c>
      <c r="H4496" t="s">
        <v>966</v>
      </c>
      <c r="I4496" t="s">
        <v>28</v>
      </c>
      <c r="J4496" s="5">
        <v>10005</v>
      </c>
      <c r="K4496" s="8" t="str">
        <f>VLOOKUP($B4496,Sheet1!A:E,3,FALSE)</f>
        <v>Financial District</v>
      </c>
      <c r="L4496" s="8" t="str">
        <f>VLOOKUP($B4496,Sheet1!A:E,4,FALSE)</f>
        <v>A</v>
      </c>
      <c r="M4496">
        <v>-74.008531099999999</v>
      </c>
      <c r="N4496">
        <v>40.705216</v>
      </c>
      <c r="O4496" s="13">
        <f>VLOOKUP($B4496,Sheet2!A:F,6,FALSE)</f>
        <v>3.2438164404048631</v>
      </c>
      <c r="P4496" s="1">
        <v>105800</v>
      </c>
      <c r="Q4496" s="3">
        <v>6.7500000000000004E-2</v>
      </c>
      <c r="R4496">
        <v>30</v>
      </c>
      <c r="S4496" s="1">
        <v>423200</v>
      </c>
      <c r="T4496" s="1">
        <v>2744.87</v>
      </c>
      <c r="U4496" s="1">
        <v>537.16999999999996</v>
      </c>
      <c r="V4496" s="1">
        <v>110.21</v>
      </c>
      <c r="W4496" s="4">
        <v>550</v>
      </c>
      <c r="X4496" s="1">
        <v>3942.25</v>
      </c>
      <c r="Y4496">
        <v>6</v>
      </c>
      <c r="Z4496">
        <v>3</v>
      </c>
      <c r="AA4496" t="str">
        <f>VLOOKUP($B4496,Sheet1!A:E,5,FALSE)</f>
        <v>New York Stock Exchange, various financial institutions, World Trade Center.</v>
      </c>
    </row>
    <row r="4497" spans="1:27" x14ac:dyDescent="0.2">
      <c r="A4497">
        <v>4730</v>
      </c>
      <c r="B4497" t="s">
        <v>5494</v>
      </c>
      <c r="C4497" t="s">
        <v>52</v>
      </c>
      <c r="D4497" s="1">
        <v>378023</v>
      </c>
      <c r="E4497">
        <v>3</v>
      </c>
      <c r="F4497">
        <v>1</v>
      </c>
      <c r="G4497" s="2">
        <v>2184</v>
      </c>
      <c r="H4497" t="s">
        <v>47</v>
      </c>
      <c r="I4497" t="s">
        <v>28</v>
      </c>
      <c r="J4497" s="5">
        <v>10010</v>
      </c>
      <c r="K4497" s="8" t="str">
        <f>VLOOKUP($B4497,Sheet1!A:E,3,FALSE)</f>
        <v>Gramercy Park</v>
      </c>
      <c r="L4497" s="8" t="str">
        <f>VLOOKUP($B4497,Sheet1!A:E,4,FALSE)</f>
        <v>A</v>
      </c>
      <c r="M4497">
        <v>-73.980661299999994</v>
      </c>
      <c r="N4497">
        <v>40.737125300000002</v>
      </c>
      <c r="O4497" s="13">
        <f>VLOOKUP($B4497,Sheet2!A:F,6,FALSE)</f>
        <v>0.84465881314912472</v>
      </c>
      <c r="P4497" s="1">
        <v>75604.600000000006</v>
      </c>
      <c r="Q4497" s="3">
        <v>6.7500000000000004E-2</v>
      </c>
      <c r="R4497">
        <v>30</v>
      </c>
      <c r="S4497" s="1">
        <v>302418.40000000002</v>
      </c>
      <c r="T4497" s="1">
        <v>1961.48</v>
      </c>
      <c r="U4497" s="1">
        <v>383.86</v>
      </c>
      <c r="V4497" s="1">
        <v>78.75</v>
      </c>
      <c r="W4497" s="4">
        <v>600</v>
      </c>
      <c r="X4497" s="1">
        <v>3024.1</v>
      </c>
      <c r="Y4497">
        <v>6</v>
      </c>
      <c r="Z4497">
        <v>18</v>
      </c>
      <c r="AA4497" t="str">
        <f>VLOOKUP($B4497,Sheet1!A:E,5,FALSE)</f>
        <v>East 18th to East 22nd street, private 2 acre park for residents only, Town houses with Backyards.</v>
      </c>
    </row>
    <row r="4498" spans="1:27" x14ac:dyDescent="0.2">
      <c r="A4498">
        <v>4731</v>
      </c>
      <c r="B4498" t="s">
        <v>5495</v>
      </c>
      <c r="C4498" t="s">
        <v>52</v>
      </c>
      <c r="D4498" s="1">
        <v>309000</v>
      </c>
      <c r="E4498">
        <v>2</v>
      </c>
      <c r="F4498">
        <v>1</v>
      </c>
      <c r="G4498" s="2">
        <v>2184</v>
      </c>
      <c r="H4498" t="s">
        <v>123</v>
      </c>
      <c r="I4498" t="s">
        <v>54</v>
      </c>
      <c r="J4498" s="5">
        <v>10471</v>
      </c>
      <c r="K4498" s="8" t="str">
        <f>VLOOKUP($B4498,Sheet1!A:E,3,FALSE)</f>
        <v>Riverdale</v>
      </c>
      <c r="L4498" s="8" t="str">
        <f>VLOOKUP($B4498,Sheet1!A:E,4,FALSE)</f>
        <v>A-</v>
      </c>
      <c r="M4498">
        <v>-73.911787799999999</v>
      </c>
      <c r="N4498">
        <v>40.890383999999997</v>
      </c>
      <c r="O4498" s="13">
        <f>VLOOKUP($B4498,Sheet2!A:F,6,FALSE)</f>
        <v>10.503714430287481</v>
      </c>
      <c r="P4498" s="1">
        <v>61800</v>
      </c>
      <c r="Q4498" s="3">
        <v>6.7500000000000004E-2</v>
      </c>
      <c r="R4498">
        <v>30</v>
      </c>
      <c r="S4498" s="1">
        <v>247200</v>
      </c>
      <c r="T4498" s="1">
        <v>1603.33</v>
      </c>
      <c r="U4498" s="1">
        <v>313.77</v>
      </c>
      <c r="V4498" s="1">
        <v>64.38</v>
      </c>
      <c r="W4498" s="4">
        <v>600</v>
      </c>
      <c r="X4498" s="1">
        <v>2581.48</v>
      </c>
      <c r="Y4498">
        <v>4</v>
      </c>
      <c r="Z4498">
        <v>18</v>
      </c>
      <c r="AA4498" t="str">
        <f>VLOOKUP($B4498,Sheet1!A:E,5,FALSE)</f>
        <v>Residential neighborhood , affluent enclave within the Bronx., "alternative to the Upper West side", Car Transportation is reccomended.</v>
      </c>
    </row>
    <row r="4499" spans="1:27" x14ac:dyDescent="0.2">
      <c r="A4499">
        <v>4732</v>
      </c>
      <c r="B4499" t="s">
        <v>5496</v>
      </c>
      <c r="C4499" t="s">
        <v>52</v>
      </c>
      <c r="D4499" s="1">
        <v>295500</v>
      </c>
      <c r="E4499">
        <v>1</v>
      </c>
      <c r="F4499">
        <v>1</v>
      </c>
      <c r="G4499" s="2">
        <v>2184</v>
      </c>
      <c r="H4499" t="s">
        <v>831</v>
      </c>
      <c r="I4499" t="s">
        <v>28</v>
      </c>
      <c r="J4499" s="5">
        <v>10463</v>
      </c>
      <c r="K4499" s="8" t="str">
        <f>VLOOKUP($B4499,Sheet1!A:E,3,FALSE)</f>
        <v>Riverdale</v>
      </c>
      <c r="L4499" s="8" t="str">
        <f>VLOOKUP($B4499,Sheet1!A:E,4,FALSE)</f>
        <v>A-</v>
      </c>
      <c r="M4499">
        <v>-73.9107494</v>
      </c>
      <c r="N4499">
        <v>40.880930499999998</v>
      </c>
      <c r="O4499" s="13">
        <f>VLOOKUP($B4499,Sheet2!A:F,6,FALSE)</f>
        <v>9.9214127800649177</v>
      </c>
      <c r="P4499" s="1">
        <v>59100</v>
      </c>
      <c r="Q4499" s="3">
        <v>6.7500000000000004E-2</v>
      </c>
      <c r="R4499">
        <v>30</v>
      </c>
      <c r="S4499" s="1">
        <v>236400</v>
      </c>
      <c r="T4499" s="1">
        <v>1533.29</v>
      </c>
      <c r="U4499" s="1">
        <v>300.07</v>
      </c>
      <c r="V4499" s="1">
        <v>61.56</v>
      </c>
      <c r="W4499" s="4">
        <v>550</v>
      </c>
      <c r="X4499" s="1">
        <v>2444.91</v>
      </c>
      <c r="Y4499">
        <v>2</v>
      </c>
      <c r="Z4499">
        <v>18</v>
      </c>
      <c r="AA4499" t="str">
        <f>VLOOKUP($B4499,Sheet1!A:E,5,FALSE)</f>
        <v>Residential neighborhood , affluent enclave within the Bronx., "alternative to the Upper West side", Car Transportation is reccomended.</v>
      </c>
    </row>
    <row r="4500" spans="1:27" x14ac:dyDescent="0.2">
      <c r="A4500">
        <v>4733</v>
      </c>
      <c r="B4500" t="s">
        <v>5497</v>
      </c>
      <c r="C4500" t="s">
        <v>34</v>
      </c>
      <c r="D4500" s="1">
        <v>21000000</v>
      </c>
      <c r="E4500">
        <v>3</v>
      </c>
      <c r="F4500">
        <v>2.5</v>
      </c>
      <c r="G4500" s="2">
        <v>2184</v>
      </c>
      <c r="H4500" t="s">
        <v>69</v>
      </c>
      <c r="I4500" t="s">
        <v>28</v>
      </c>
      <c r="J4500" s="5">
        <v>10013</v>
      </c>
      <c r="K4500" s="8" t="str">
        <f>VLOOKUP($B4500,Sheet1!A:E,3,FALSE)</f>
        <v>Tribeca</v>
      </c>
      <c r="L4500" s="8" t="str">
        <f>VLOOKUP($B4500,Sheet1!A:E,4,FALSE)</f>
        <v>A</v>
      </c>
      <c r="M4500">
        <v>-74.002106299999994</v>
      </c>
      <c r="N4500">
        <v>40.721386199999998</v>
      </c>
      <c r="O4500" s="13">
        <f>VLOOKUP($B4500,Sheet2!A:F,6,FALSE)</f>
        <v>2.0854218461880731</v>
      </c>
      <c r="P4500" s="1">
        <v>4200000</v>
      </c>
      <c r="Q4500" s="3">
        <v>6.7500000000000004E-2</v>
      </c>
      <c r="R4500">
        <v>30</v>
      </c>
      <c r="S4500" s="1">
        <v>16800000</v>
      </c>
      <c r="T4500" s="1">
        <v>108964.48</v>
      </c>
      <c r="U4500" s="1">
        <v>21324.45</v>
      </c>
      <c r="V4500" s="1">
        <v>4375</v>
      </c>
      <c r="W4500" s="4">
        <v>550</v>
      </c>
      <c r="X4500" s="1">
        <v>135213.93</v>
      </c>
      <c r="Y4500">
        <v>6</v>
      </c>
      <c r="Z4500">
        <v>12</v>
      </c>
      <c r="AA4500" t="str">
        <f>VLOOKUP($B4500,Sheet1!A:E,5,FALSE)</f>
        <v>Upscale residences, celebrity residents,  Tribeca Film Festival, converted warehouse architecture.</v>
      </c>
    </row>
    <row r="4501" spans="1:27" x14ac:dyDescent="0.2">
      <c r="A4501">
        <v>4734</v>
      </c>
      <c r="B4501" t="s">
        <v>5498</v>
      </c>
      <c r="C4501" t="s">
        <v>34</v>
      </c>
      <c r="D4501" s="1">
        <v>749000</v>
      </c>
      <c r="E4501">
        <v>3</v>
      </c>
      <c r="F4501">
        <v>2</v>
      </c>
      <c r="G4501" s="2">
        <v>1080</v>
      </c>
      <c r="H4501" t="s">
        <v>5499</v>
      </c>
      <c r="I4501" t="s">
        <v>36</v>
      </c>
      <c r="J4501" s="5">
        <v>10303</v>
      </c>
      <c r="K4501" s="8" t="str">
        <f>VLOOKUP($B4501,Sheet1!A:E,3,FALSE)</f>
        <v>Richmond County</v>
      </c>
      <c r="L4501" s="8" t="str">
        <f>VLOOKUP($B4501,Sheet1!A:E,4,FALSE)</f>
        <v>B</v>
      </c>
      <c r="M4501">
        <v>-74.151039699999998</v>
      </c>
      <c r="N4501">
        <v>40.626642400000001</v>
      </c>
      <c r="O4501" s="13">
        <f>VLOOKUP($B4501,Sheet2!A:F,6,FALSE)</f>
        <v>12.11357105501663</v>
      </c>
      <c r="P4501" s="1">
        <v>149800</v>
      </c>
      <c r="Q4501" s="3">
        <v>6.7500000000000004E-2</v>
      </c>
      <c r="R4501">
        <v>30</v>
      </c>
      <c r="S4501" s="1">
        <v>599200</v>
      </c>
      <c r="T4501" s="1">
        <v>3886.4</v>
      </c>
      <c r="U4501" s="1">
        <v>760.57</v>
      </c>
      <c r="V4501" s="1">
        <v>156.04</v>
      </c>
      <c r="W4501" s="4">
        <v>205</v>
      </c>
      <c r="X4501" s="1">
        <v>5008.01</v>
      </c>
      <c r="Y4501">
        <v>6</v>
      </c>
      <c r="Z4501">
        <v>7</v>
      </c>
      <c r="AA4501" t="str">
        <f>VLOOKUP($B4501,Sheet1!A:E,5,FALSE)</f>
        <v>Northern Staten Island</v>
      </c>
    </row>
    <row r="4502" spans="1:27" x14ac:dyDescent="0.2">
      <c r="A4502">
        <v>4735</v>
      </c>
      <c r="B4502" t="s">
        <v>5500</v>
      </c>
      <c r="C4502" t="s">
        <v>3024</v>
      </c>
      <c r="D4502" s="1">
        <v>1125000</v>
      </c>
      <c r="E4502">
        <v>3</v>
      </c>
      <c r="F4502">
        <v>1</v>
      </c>
      <c r="G4502" s="2">
        <v>2184</v>
      </c>
      <c r="H4502" t="s">
        <v>4413</v>
      </c>
      <c r="I4502" t="s">
        <v>28</v>
      </c>
      <c r="J4502" s="5">
        <v>10003</v>
      </c>
      <c r="K4502" s="8" t="str">
        <f>VLOOKUP($B4502,Sheet1!A:E,3,FALSE)</f>
        <v>East Village</v>
      </c>
      <c r="L4502" s="8" t="str">
        <f>VLOOKUP($B4502,Sheet1!A:E,4,FALSE)</f>
        <v>B+</v>
      </c>
      <c r="M4502">
        <v>-73.991290100000001</v>
      </c>
      <c r="N4502">
        <v>40.724019699999999</v>
      </c>
      <c r="O4502" s="13">
        <f>VLOOKUP($B4502,Sheet2!A:F,6,FALSE)</f>
        <v>1.738519164429488</v>
      </c>
      <c r="P4502" s="1">
        <v>225000</v>
      </c>
      <c r="Q4502" s="3">
        <v>6.7500000000000004E-2</v>
      </c>
      <c r="R4502">
        <v>30</v>
      </c>
      <c r="S4502" s="1">
        <v>900000</v>
      </c>
      <c r="T4502" s="1">
        <v>5837.38</v>
      </c>
      <c r="U4502" s="1">
        <v>1142.3800000000001</v>
      </c>
      <c r="V4502" s="1">
        <v>234.38</v>
      </c>
      <c r="W4502" s="4">
        <v>205</v>
      </c>
      <c r="X4502" s="1">
        <v>7419.14</v>
      </c>
      <c r="Y4502">
        <v>6</v>
      </c>
      <c r="Z4502">
        <v>18</v>
      </c>
      <c r="AA4502" t="str">
        <f>VLOOKUP($B4502,Sheet1!A:E,5,FALSE)</f>
        <v>Lower Manhattan. Vibrant culture, "counter-culture history", St. Mark's Place. Tompkins Square Park, numerous bars clubs and music halls.</v>
      </c>
    </row>
    <row r="4503" spans="1:27" x14ac:dyDescent="0.2">
      <c r="A4503">
        <v>4736</v>
      </c>
      <c r="B4503" t="s">
        <v>5501</v>
      </c>
      <c r="C4503" t="s">
        <v>52</v>
      </c>
      <c r="D4503" s="1">
        <v>795000</v>
      </c>
      <c r="E4503">
        <v>3</v>
      </c>
      <c r="F4503">
        <v>1</v>
      </c>
      <c r="G4503" s="2">
        <v>2184</v>
      </c>
      <c r="H4503" t="s">
        <v>39</v>
      </c>
      <c r="I4503" t="s">
        <v>28</v>
      </c>
      <c r="J4503" s="5">
        <v>10014</v>
      </c>
      <c r="K4503" s="8" t="str">
        <f>VLOOKUP($B4503,Sheet1!A:E,3,FALSE)</f>
        <v>Greenwich Village</v>
      </c>
      <c r="L4503" s="8" t="str">
        <f>VLOOKUP($B4503,Sheet1!A:E,4,FALSE)</f>
        <v>A</v>
      </c>
      <c r="M4503">
        <v>-74.007272999999998</v>
      </c>
      <c r="N4503">
        <v>40.734598800000001</v>
      </c>
      <c r="O4503" s="13">
        <f>VLOOKUP($B4503,Sheet2!A:F,6,FALSE)</f>
        <v>1.508963725702154</v>
      </c>
      <c r="P4503" s="1">
        <v>159000</v>
      </c>
      <c r="Q4503" s="3">
        <v>6.7500000000000004E-2</v>
      </c>
      <c r="R4503">
        <v>30</v>
      </c>
      <c r="S4503" s="1">
        <v>636000</v>
      </c>
      <c r="T4503" s="1">
        <v>4125.08</v>
      </c>
      <c r="U4503" s="1">
        <v>807.28</v>
      </c>
      <c r="V4503" s="1">
        <v>165.63</v>
      </c>
      <c r="W4503" s="4">
        <v>600</v>
      </c>
      <c r="X4503" s="1">
        <v>5697.99</v>
      </c>
      <c r="Y4503">
        <v>6</v>
      </c>
      <c r="Z4503">
        <v>18</v>
      </c>
      <c r="AA4503" t="str">
        <f>VLOOKUP($B4503,Sheet1!A:E,5,FALSE)</f>
        <v>Manhattan, Washington Square Park, where NYU Campus is.</v>
      </c>
    </row>
    <row r="4504" spans="1:27" x14ac:dyDescent="0.2">
      <c r="A4504">
        <v>4737</v>
      </c>
      <c r="B4504" t="s">
        <v>5502</v>
      </c>
      <c r="C4504" t="s">
        <v>52</v>
      </c>
      <c r="D4504" s="1">
        <v>872500</v>
      </c>
      <c r="E4504">
        <v>1</v>
      </c>
      <c r="F4504">
        <v>1</v>
      </c>
      <c r="G4504" s="2">
        <v>2184</v>
      </c>
      <c r="H4504" t="s">
        <v>81</v>
      </c>
      <c r="I4504" t="s">
        <v>28</v>
      </c>
      <c r="J4504" s="5">
        <v>10003</v>
      </c>
      <c r="K4504" s="8" t="str">
        <f>VLOOKUP($B4504,Sheet1!A:E,3,FALSE)</f>
        <v>East Village</v>
      </c>
      <c r="L4504" s="8" t="str">
        <f>VLOOKUP($B4504,Sheet1!A:E,4,FALSE)</f>
        <v>B+</v>
      </c>
      <c r="M4504">
        <v>-73.984881000000001</v>
      </c>
      <c r="N4504">
        <v>40.736982699999999</v>
      </c>
      <c r="O4504" s="13">
        <f>VLOOKUP($B4504,Sheet2!A:F,6,FALSE)</f>
        <v>0.81710207825837522</v>
      </c>
      <c r="P4504" s="1">
        <v>174500</v>
      </c>
      <c r="Q4504" s="3">
        <v>6.7500000000000004E-2</v>
      </c>
      <c r="R4504">
        <v>30</v>
      </c>
      <c r="S4504" s="1">
        <v>698000</v>
      </c>
      <c r="T4504" s="1">
        <v>4527.21</v>
      </c>
      <c r="U4504" s="1">
        <v>885.98</v>
      </c>
      <c r="V4504" s="1">
        <v>181.77</v>
      </c>
      <c r="W4504" s="4">
        <v>600</v>
      </c>
      <c r="X4504" s="1">
        <v>6194.97</v>
      </c>
      <c r="Y4504">
        <v>2</v>
      </c>
      <c r="Z4504">
        <v>18</v>
      </c>
      <c r="AA4504" t="str">
        <f>VLOOKUP($B4504,Sheet1!A:E,5,FALSE)</f>
        <v>Lower Manhattan. Vibrant culture, "counter-culture history", St. Mark's Place. Tompkins Square Park, numerous bars clubs and music halls.</v>
      </c>
    </row>
    <row r="4505" spans="1:27" x14ac:dyDescent="0.2">
      <c r="A4505">
        <v>4738</v>
      </c>
      <c r="B4505" t="s">
        <v>5503</v>
      </c>
      <c r="C4505" t="s">
        <v>26</v>
      </c>
      <c r="D4505" s="1">
        <v>654250</v>
      </c>
      <c r="E4505">
        <v>2</v>
      </c>
      <c r="F4505">
        <v>1</v>
      </c>
      <c r="G4505">
        <v>702</v>
      </c>
      <c r="H4505" t="s">
        <v>113</v>
      </c>
      <c r="I4505" t="s">
        <v>65</v>
      </c>
      <c r="J4505" s="5">
        <v>11373</v>
      </c>
      <c r="K4505" s="8" t="str">
        <f>VLOOKUP($B4505,Sheet1!A:E,3,FALSE)</f>
        <v>Elmhurst</v>
      </c>
      <c r="L4505" s="8" t="str">
        <f>VLOOKUP($B4505,Sheet1!A:E,4,FALSE)</f>
        <v>B-</v>
      </c>
      <c r="M4505">
        <v>-73.872751600000001</v>
      </c>
      <c r="N4505">
        <v>40.742770499999999</v>
      </c>
      <c r="O4505" s="13">
        <f>VLOOKUP($B4505,Sheet2!A:F,6,FALSE)</f>
        <v>5.9278832387881826</v>
      </c>
      <c r="P4505" s="1">
        <v>130850</v>
      </c>
      <c r="Q4505" s="3">
        <v>6.7500000000000004E-2</v>
      </c>
      <c r="R4505">
        <v>30</v>
      </c>
      <c r="S4505" s="1">
        <v>523400</v>
      </c>
      <c r="T4505" s="1">
        <v>3394.76</v>
      </c>
      <c r="U4505" s="1">
        <v>664.36</v>
      </c>
      <c r="V4505" s="1">
        <v>136.30000000000001</v>
      </c>
      <c r="W4505" s="4">
        <v>600</v>
      </c>
      <c r="X4505" s="1">
        <v>4795.42</v>
      </c>
      <c r="Y4505">
        <v>4</v>
      </c>
      <c r="Z4505">
        <v>6</v>
      </c>
      <c r="AA4505" t="str">
        <f>VLOOKUP($B4505,Sheet1!A:E,5,FALSE)</f>
        <v>Queens Center Mall, Authentic food scene, very busy commercial area.</v>
      </c>
    </row>
    <row r="4506" spans="1:27" x14ac:dyDescent="0.2">
      <c r="A4506">
        <v>4739</v>
      </c>
      <c r="B4506" t="s">
        <v>5504</v>
      </c>
      <c r="C4506" t="s">
        <v>34</v>
      </c>
      <c r="D4506" s="1">
        <v>749000</v>
      </c>
      <c r="E4506">
        <v>3</v>
      </c>
      <c r="F4506">
        <v>2.5</v>
      </c>
      <c r="G4506" s="2">
        <v>2002</v>
      </c>
      <c r="H4506" t="s">
        <v>738</v>
      </c>
      <c r="I4506" t="s">
        <v>45</v>
      </c>
      <c r="J4506" s="5">
        <v>11208</v>
      </c>
      <c r="K4506" s="8" t="str">
        <f>VLOOKUP($B4506,Sheet1!A:E,3,FALSE)</f>
        <v>East New York</v>
      </c>
      <c r="L4506" s="8" t="str">
        <f>VLOOKUP($B4506,Sheet1!A:E,4,FALSE)</f>
        <v>D+</v>
      </c>
      <c r="M4506">
        <v>-73.880026700000002</v>
      </c>
      <c r="N4506">
        <v>40.6681727</v>
      </c>
      <c r="O4506" s="13">
        <f>VLOOKUP($B4506,Sheet2!A:F,6,FALSE)</f>
        <v>7.8482888336182386</v>
      </c>
      <c r="P4506" s="1">
        <v>149800</v>
      </c>
      <c r="Q4506" s="3">
        <v>6.7500000000000004E-2</v>
      </c>
      <c r="R4506">
        <v>30</v>
      </c>
      <c r="S4506" s="1">
        <v>599200</v>
      </c>
      <c r="T4506" s="1">
        <v>3886.4</v>
      </c>
      <c r="U4506" s="1">
        <v>760.57</v>
      </c>
      <c r="V4506" s="1">
        <v>156.04</v>
      </c>
      <c r="W4506" s="4">
        <v>600</v>
      </c>
      <c r="X4506" s="1">
        <v>5403.01</v>
      </c>
      <c r="Y4506">
        <v>6</v>
      </c>
      <c r="Z4506">
        <v>11</v>
      </c>
      <c r="AA4506" t="str">
        <f>VLOOKUP($B4506,Sheet1!A:E,5,FALSE)</f>
        <v>High Violence, Drug abuse, and Crime. Recovering neighborhood Urban Revitalization Projects with many community gardens &amp;Green Spaces. </v>
      </c>
    </row>
    <row r="4507" spans="1:27" x14ac:dyDescent="0.2">
      <c r="A4507">
        <v>4740</v>
      </c>
      <c r="B4507" t="s">
        <v>5505</v>
      </c>
      <c r="C4507" t="s">
        <v>87</v>
      </c>
      <c r="D4507" s="1">
        <v>699000</v>
      </c>
      <c r="E4507">
        <v>5</v>
      </c>
      <c r="F4507">
        <v>2.5</v>
      </c>
      <c r="G4507" s="2">
        <v>2090</v>
      </c>
      <c r="H4507" t="s">
        <v>5506</v>
      </c>
      <c r="I4507" t="s">
        <v>54</v>
      </c>
      <c r="J4507" s="5">
        <v>10467</v>
      </c>
      <c r="K4507" s="8" t="str">
        <f>VLOOKUP($B4507,Sheet1!A:E,3,FALSE)</f>
        <v>Allerton</v>
      </c>
      <c r="L4507" s="8" t="str">
        <f>VLOOKUP($B4507,Sheet1!A:E,4,FALSE)</f>
        <v>C+</v>
      </c>
      <c r="M4507">
        <v>-73.864711700000001</v>
      </c>
      <c r="N4507">
        <v>40.877740899999999</v>
      </c>
      <c r="O4507" s="13">
        <f>VLOOKUP($B4507,Sheet2!A:F,6,FALSE)</f>
        <v>10.91763663961199</v>
      </c>
      <c r="P4507" s="1">
        <v>139800</v>
      </c>
      <c r="Q4507" s="3">
        <v>6.7500000000000004E-2</v>
      </c>
      <c r="R4507">
        <v>30</v>
      </c>
      <c r="S4507" s="1">
        <v>559200</v>
      </c>
      <c r="T4507" s="1">
        <v>3626.96</v>
      </c>
      <c r="U4507" s="1">
        <v>709.8</v>
      </c>
      <c r="V4507" s="1">
        <v>145.63</v>
      </c>
      <c r="W4507" s="4">
        <v>550</v>
      </c>
      <c r="X4507" s="1">
        <v>5032.3900000000003</v>
      </c>
      <c r="Y4507">
        <v>10</v>
      </c>
      <c r="Z4507">
        <v>12</v>
      </c>
      <c r="AA4507" t="str">
        <f>VLOOKUP($B4507,Sheet1!A:E,5,FALSE)</f>
        <v>Allerton Avenue is a popular commercial street within a predominately residential area. ; Near by to the  Bronx Zoo.</v>
      </c>
    </row>
    <row r="4508" spans="1:27" x14ac:dyDescent="0.2">
      <c r="A4508">
        <v>4741</v>
      </c>
      <c r="B4508" t="s">
        <v>5507</v>
      </c>
      <c r="C4508" t="s">
        <v>26</v>
      </c>
      <c r="D4508" s="1">
        <v>1350000</v>
      </c>
      <c r="E4508">
        <v>1</v>
      </c>
      <c r="F4508">
        <v>2</v>
      </c>
      <c r="G4508">
        <v>822</v>
      </c>
      <c r="H4508" t="s">
        <v>47</v>
      </c>
      <c r="I4508" t="s">
        <v>28</v>
      </c>
      <c r="J4508" s="5">
        <v>10282</v>
      </c>
      <c r="K4508" s="8" t="str">
        <f>VLOOKUP($B4508,Sheet1!A:E,3,FALSE)</f>
        <v>Tribeca</v>
      </c>
      <c r="L4508" s="8" t="str">
        <f>VLOOKUP($B4508,Sheet1!A:E,4,FALSE)</f>
        <v>A</v>
      </c>
      <c r="M4508">
        <v>-74.016067100000001</v>
      </c>
      <c r="N4508">
        <v>40.7152964</v>
      </c>
      <c r="O4508" s="13">
        <f>VLOOKUP($B4508,Sheet2!A:F,6,FALSE)</f>
        <v>2.8171725267671519</v>
      </c>
      <c r="P4508" s="1">
        <v>270000</v>
      </c>
      <c r="Q4508" s="3">
        <v>6.7500000000000004E-2</v>
      </c>
      <c r="R4508">
        <v>30</v>
      </c>
      <c r="S4508" s="1">
        <v>1080000</v>
      </c>
      <c r="T4508" s="1">
        <v>7004.86</v>
      </c>
      <c r="U4508" s="1">
        <v>1370.86</v>
      </c>
      <c r="V4508" s="1">
        <v>281.25</v>
      </c>
      <c r="W4508" s="4">
        <v>375</v>
      </c>
      <c r="X4508" s="1">
        <v>9031.9699999999993</v>
      </c>
      <c r="Y4508">
        <v>2</v>
      </c>
      <c r="Z4508">
        <v>5</v>
      </c>
      <c r="AA4508" t="str">
        <f>VLOOKUP($B4508,Sheet1!A:E,5,FALSE)</f>
        <v>Upscale residences, celebrity residents,  Tribeca Film Festival, converted warehouse architecture.</v>
      </c>
    </row>
    <row r="4509" spans="1:27" x14ac:dyDescent="0.2">
      <c r="A4509">
        <v>4743</v>
      </c>
      <c r="B4509" t="s">
        <v>5508</v>
      </c>
      <c r="C4509" t="s">
        <v>52</v>
      </c>
      <c r="D4509" s="1">
        <v>460000</v>
      </c>
      <c r="E4509">
        <v>2</v>
      </c>
      <c r="F4509">
        <v>1</v>
      </c>
      <c r="G4509" s="2">
        <v>2184</v>
      </c>
      <c r="H4509" t="s">
        <v>5509</v>
      </c>
      <c r="I4509" t="s">
        <v>65</v>
      </c>
      <c r="J4509" s="5">
        <v>11375</v>
      </c>
      <c r="K4509" s="8" t="str">
        <f>VLOOKUP($B4509,Sheet1!A:E,3,FALSE)</f>
        <v>Forest Hills</v>
      </c>
      <c r="L4509" s="8" t="str">
        <f>VLOOKUP($B4509,Sheet1!A:E,4,FALSE)</f>
        <v>A</v>
      </c>
      <c r="M4509">
        <v>-73.838965999999999</v>
      </c>
      <c r="N4509">
        <v>40.717120000000001</v>
      </c>
      <c r="O4509" s="13">
        <f>VLOOKUP($B4509,Sheet2!A:F,6,FALSE)</f>
        <v>7.9928047286133843</v>
      </c>
      <c r="P4509" s="1">
        <v>92000</v>
      </c>
      <c r="Q4509" s="3">
        <v>6.7500000000000004E-2</v>
      </c>
      <c r="R4509">
        <v>30</v>
      </c>
      <c r="S4509" s="1">
        <v>368000</v>
      </c>
      <c r="T4509" s="1">
        <v>2386.84</v>
      </c>
      <c r="U4509" s="1">
        <v>467.11</v>
      </c>
      <c r="V4509" s="1">
        <v>95.83</v>
      </c>
      <c r="W4509" s="4">
        <v>550</v>
      </c>
      <c r="X4509" s="1">
        <v>3499.78</v>
      </c>
      <c r="Y4509">
        <v>4</v>
      </c>
      <c r="Z4509">
        <v>18</v>
      </c>
      <c r="AA4509" t="str">
        <f>VLOOKUP($B4509,Sheet1!A:E,5,FALSE)</f>
        <v>Forest Hills Stadium - historic concert venue, commuter friendly from Manhattan.</v>
      </c>
    </row>
    <row r="4510" spans="1:27" x14ac:dyDescent="0.2">
      <c r="A4510">
        <v>4745</v>
      </c>
      <c r="B4510" t="s">
        <v>5510</v>
      </c>
      <c r="C4510" t="s">
        <v>41</v>
      </c>
      <c r="D4510" s="1">
        <v>10500000</v>
      </c>
      <c r="E4510">
        <v>7</v>
      </c>
      <c r="F4510">
        <v>10</v>
      </c>
      <c r="G4510" s="2">
        <v>7040</v>
      </c>
      <c r="H4510" t="s">
        <v>123</v>
      </c>
      <c r="I4510" t="s">
        <v>28</v>
      </c>
      <c r="J4510" s="5">
        <v>10024</v>
      </c>
      <c r="K4510" s="8" t="str">
        <f>VLOOKUP($B4510,Sheet1!A:E,3,FALSE)</f>
        <v>Upper West Side</v>
      </c>
      <c r="L4510" s="8" t="str">
        <f>VLOOKUP($B4510,Sheet1!A:E,4,FALSE)</f>
        <v>A</v>
      </c>
      <c r="M4510">
        <v>-73.972132700000003</v>
      </c>
      <c r="N4510">
        <v>40.787573399999999</v>
      </c>
      <c r="O4510" s="13">
        <f>VLOOKUP($B4510,Sheet2!A:F,6,FALSE)</f>
        <v>2.763762851848373</v>
      </c>
      <c r="P4510" s="1">
        <v>2100000</v>
      </c>
      <c r="Q4510" s="3">
        <v>6.7500000000000004E-2</v>
      </c>
      <c r="R4510">
        <v>30</v>
      </c>
      <c r="S4510" s="1">
        <v>8400000</v>
      </c>
      <c r="T4510" s="1">
        <v>54482.239999999998</v>
      </c>
      <c r="U4510" s="1">
        <v>10662.23</v>
      </c>
      <c r="V4510" s="1">
        <v>2187.5</v>
      </c>
      <c r="W4510" s="4">
        <v>600</v>
      </c>
      <c r="X4510" s="1">
        <v>67931.97</v>
      </c>
      <c r="Y4510">
        <v>14</v>
      </c>
      <c r="Z4510">
        <v>15</v>
      </c>
      <c r="AA4510" t="str">
        <f>VLOOKUP($B4510,Sheet1!A:E,5,FALSE)</f>
        <v>Western edge of Central Park, Lincoln Center, affluent area.</v>
      </c>
    </row>
    <row r="4511" spans="1:27" x14ac:dyDescent="0.2">
      <c r="A4511">
        <v>4748</v>
      </c>
      <c r="B4511" t="s">
        <v>5511</v>
      </c>
      <c r="C4511" t="s">
        <v>34</v>
      </c>
      <c r="D4511" s="1">
        <v>829999</v>
      </c>
      <c r="E4511">
        <v>3</v>
      </c>
      <c r="F4511">
        <v>2.5</v>
      </c>
      <c r="G4511" s="2">
        <v>1380</v>
      </c>
      <c r="H4511" t="s">
        <v>369</v>
      </c>
      <c r="I4511" t="s">
        <v>36</v>
      </c>
      <c r="J4511" s="5">
        <v>10308</v>
      </c>
      <c r="K4511" s="8" t="str">
        <f>VLOOKUP($B4511,Sheet1!A:E,3,FALSE)</f>
        <v>Great Kills</v>
      </c>
      <c r="L4511" s="8" t="str">
        <f>VLOOKUP($B4511,Sheet1!A:E,4,FALSE)</f>
        <v>B</v>
      </c>
      <c r="M4511">
        <v>-74.149754999999999</v>
      </c>
      <c r="N4511">
        <v>40.563706199999999</v>
      </c>
      <c r="O4511" s="13">
        <f>VLOOKUP($B4511,Sheet2!A:F,6,FALSE)</f>
        <v>15.41807600929906</v>
      </c>
      <c r="P4511" s="1">
        <v>165999.79999999999</v>
      </c>
      <c r="Q4511" s="3">
        <v>6.7500000000000004E-2</v>
      </c>
      <c r="R4511">
        <v>30</v>
      </c>
      <c r="S4511" s="1">
        <v>663999.19999999995</v>
      </c>
      <c r="T4511" s="1">
        <v>4306.6899999999996</v>
      </c>
      <c r="U4511" s="1">
        <v>842.82</v>
      </c>
      <c r="V4511" s="1">
        <v>172.92</v>
      </c>
      <c r="W4511" s="4">
        <v>1000</v>
      </c>
      <c r="X4511" s="1">
        <v>6322.43</v>
      </c>
      <c r="Y4511">
        <v>6</v>
      </c>
      <c r="Z4511">
        <v>8</v>
      </c>
      <c r="AA4511" t="str">
        <f>VLOOKUP($B4511,Sheet1!A:E,5,FALSE)</f>
        <v>Southern Staten Island, Suburban feel, waterfront community, Great Kills Park, named after Duth word of "Great creeks"</v>
      </c>
    </row>
    <row r="4512" spans="1:27" x14ac:dyDescent="0.2">
      <c r="A4512">
        <v>4749</v>
      </c>
      <c r="B4512" t="s">
        <v>5512</v>
      </c>
      <c r="C4512" t="s">
        <v>52</v>
      </c>
      <c r="D4512" s="1">
        <v>1950000</v>
      </c>
      <c r="E4512">
        <v>2</v>
      </c>
      <c r="F4512">
        <v>2</v>
      </c>
      <c r="G4512" s="2">
        <v>1350</v>
      </c>
      <c r="H4512" t="s">
        <v>39</v>
      </c>
      <c r="I4512" t="s">
        <v>28</v>
      </c>
      <c r="J4512" s="5">
        <v>10023</v>
      </c>
      <c r="K4512" s="8" t="str">
        <f>VLOOKUP($B4512,Sheet1!A:E,3,FALSE)</f>
        <v>Upper West Side</v>
      </c>
      <c r="L4512" s="8" t="str">
        <f>VLOOKUP($B4512,Sheet1!A:E,4,FALSE)</f>
        <v>A</v>
      </c>
      <c r="M4512">
        <v>-73.984824000000003</v>
      </c>
      <c r="N4512">
        <v>40.779048699999997</v>
      </c>
      <c r="O4512" s="13">
        <f>VLOOKUP($B4512,Sheet2!A:F,6,FALSE)</f>
        <v>2.0863146070062468</v>
      </c>
      <c r="P4512" s="1">
        <v>390000</v>
      </c>
      <c r="Q4512" s="3">
        <v>6.7500000000000004E-2</v>
      </c>
      <c r="R4512">
        <v>30</v>
      </c>
      <c r="S4512" s="1">
        <v>1560000</v>
      </c>
      <c r="T4512" s="1">
        <v>10118.129999999999</v>
      </c>
      <c r="U4512" s="1">
        <v>1980.13</v>
      </c>
      <c r="V4512" s="1">
        <v>406.25</v>
      </c>
      <c r="W4512" s="4">
        <v>600</v>
      </c>
      <c r="X4512" s="1">
        <v>13104.51</v>
      </c>
      <c r="Y4512">
        <v>4</v>
      </c>
      <c r="Z4512">
        <v>8</v>
      </c>
      <c r="AA4512" t="str">
        <f>VLOOKUP($B4512,Sheet1!A:E,5,FALSE)</f>
        <v>Western edge of Central Park, Lincoln Center, affluent area.</v>
      </c>
    </row>
    <row r="4513" spans="1:27" x14ac:dyDescent="0.2">
      <c r="A4513">
        <v>4750</v>
      </c>
      <c r="B4513" t="s">
        <v>5513</v>
      </c>
      <c r="C4513" t="s">
        <v>52</v>
      </c>
      <c r="D4513" s="1">
        <v>740000</v>
      </c>
      <c r="E4513">
        <v>2</v>
      </c>
      <c r="F4513">
        <v>2</v>
      </c>
      <c r="G4513">
        <v>800</v>
      </c>
      <c r="H4513" t="s">
        <v>69</v>
      </c>
      <c r="I4513" t="s">
        <v>28</v>
      </c>
      <c r="J4513" s="5">
        <v>10024</v>
      </c>
      <c r="K4513" s="8" t="str">
        <f>VLOOKUP($B4513,Sheet1!A:E,3,FALSE)</f>
        <v>Upper West Side</v>
      </c>
      <c r="L4513" s="8" t="str">
        <f>VLOOKUP($B4513,Sheet1!A:E,4,FALSE)</f>
        <v>A</v>
      </c>
      <c r="M4513">
        <v>-73.970009099999999</v>
      </c>
      <c r="N4513">
        <v>40.788708399999997</v>
      </c>
      <c r="O4513" s="13">
        <f>VLOOKUP($B4513,Sheet2!A:F,6,FALSE)</f>
        <v>2.8690170875360699</v>
      </c>
      <c r="P4513" s="1">
        <v>148000</v>
      </c>
      <c r="Q4513" s="3">
        <v>6.7500000000000004E-2</v>
      </c>
      <c r="R4513">
        <v>30</v>
      </c>
      <c r="S4513" s="1">
        <v>592000</v>
      </c>
      <c r="T4513" s="1">
        <v>3839.7</v>
      </c>
      <c r="U4513" s="1">
        <v>751.43</v>
      </c>
      <c r="V4513" s="1">
        <v>154.16999999999999</v>
      </c>
      <c r="W4513" s="4">
        <v>160</v>
      </c>
      <c r="X4513" s="1">
        <v>4905.3</v>
      </c>
      <c r="Y4513">
        <v>4</v>
      </c>
      <c r="Z4513">
        <v>5</v>
      </c>
      <c r="AA4513" t="str">
        <f>VLOOKUP($B4513,Sheet1!A:E,5,FALSE)</f>
        <v>Western edge of Central Park, Lincoln Center, affluent area.</v>
      </c>
    </row>
    <row r="4514" spans="1:27" x14ac:dyDescent="0.2">
      <c r="A4514">
        <v>4754</v>
      </c>
      <c r="B4514" t="s">
        <v>5514</v>
      </c>
      <c r="C4514" t="s">
        <v>26</v>
      </c>
      <c r="D4514" s="1">
        <v>518000</v>
      </c>
      <c r="E4514">
        <v>1</v>
      </c>
      <c r="F4514">
        <v>1</v>
      </c>
      <c r="G4514" s="2">
        <v>2184</v>
      </c>
      <c r="H4514" t="s">
        <v>5515</v>
      </c>
      <c r="I4514" t="s">
        <v>65</v>
      </c>
      <c r="J4514" s="5">
        <v>11367</v>
      </c>
      <c r="K4514" s="8" t="str">
        <f>VLOOKUP($B4514,Sheet1!A:E,3,FALSE)</f>
        <v>Flushing</v>
      </c>
      <c r="L4514" s="8" t="str">
        <f>VLOOKUP($B4514,Sheet1!A:E,4,FALSE)</f>
        <v>B</v>
      </c>
      <c r="M4514">
        <v>-73.811121700000001</v>
      </c>
      <c r="N4514">
        <v>40.718869400000003</v>
      </c>
      <c r="O4514" s="13">
        <f>VLOOKUP($B4514,Sheet2!A:F,6,FALSE)</f>
        <v>9.3795975666869271</v>
      </c>
      <c r="P4514" s="1">
        <v>103600</v>
      </c>
      <c r="Q4514" s="3">
        <v>6.7500000000000004E-2</v>
      </c>
      <c r="R4514">
        <v>30</v>
      </c>
      <c r="S4514" s="1">
        <v>414400</v>
      </c>
      <c r="T4514" s="1">
        <v>2687.79</v>
      </c>
      <c r="U4514" s="1">
        <v>526</v>
      </c>
      <c r="V4514" s="1">
        <v>107.92</v>
      </c>
      <c r="W4514" s="4">
        <v>600</v>
      </c>
      <c r="X4514" s="1">
        <v>3921.71</v>
      </c>
      <c r="Y4514">
        <v>2</v>
      </c>
      <c r="Z4514">
        <v>18</v>
      </c>
      <c r="AA4514" t="str">
        <f>VLOOKUP($B4514,Sheet1!A:E,5,FALSE)</f>
        <v>Bustling Chinese and  Korean community. Large shopping community.</v>
      </c>
    </row>
    <row r="4515" spans="1:27" x14ac:dyDescent="0.2">
      <c r="A4515">
        <v>4755</v>
      </c>
      <c r="B4515" t="s">
        <v>5516</v>
      </c>
      <c r="C4515" t="s">
        <v>52</v>
      </c>
      <c r="D4515" s="1">
        <v>500000</v>
      </c>
      <c r="E4515">
        <v>1</v>
      </c>
      <c r="F4515">
        <v>1</v>
      </c>
      <c r="G4515" s="2">
        <v>2184</v>
      </c>
      <c r="H4515" t="s">
        <v>5517</v>
      </c>
      <c r="I4515" t="s">
        <v>28</v>
      </c>
      <c r="J4515" s="5">
        <v>10002</v>
      </c>
      <c r="K4515" s="8" t="str">
        <f>VLOOKUP($B4515,Sheet1!A:E,3,FALSE)</f>
        <v>Lower East Side</v>
      </c>
      <c r="L4515" s="8" t="str">
        <f>VLOOKUP($B4515,Sheet1!A:E,4,FALSE)</f>
        <v>B</v>
      </c>
      <c r="M4515">
        <v>-73.986646800000003</v>
      </c>
      <c r="N4515">
        <v>40.717923999999996</v>
      </c>
      <c r="O4515" s="13">
        <f>VLOOKUP($B4515,Sheet2!A:F,6,FALSE)</f>
        <v>2.1326542559665072</v>
      </c>
      <c r="P4515" s="1">
        <v>100000</v>
      </c>
      <c r="Q4515" s="3">
        <v>6.7500000000000004E-2</v>
      </c>
      <c r="R4515">
        <v>30</v>
      </c>
      <c r="S4515" s="1">
        <v>400000</v>
      </c>
      <c r="T4515" s="1">
        <v>2594.39</v>
      </c>
      <c r="U4515" s="1">
        <v>507.73</v>
      </c>
      <c r="V4515" s="1">
        <v>104.17</v>
      </c>
      <c r="W4515" s="4">
        <v>600</v>
      </c>
      <c r="X4515" s="1">
        <v>3806.28</v>
      </c>
      <c r="Y4515">
        <v>2</v>
      </c>
      <c r="Z4515">
        <v>18</v>
      </c>
      <c r="AA4515" t="str">
        <f>VLOOKUP($B4515,Sheet1!A:E,5,FALSE)</f>
        <v>Artists, Pre war buildings, strong nightlife &amp; bars, "place to be in 20s".</v>
      </c>
    </row>
    <row r="4516" spans="1:27" x14ac:dyDescent="0.2">
      <c r="A4516">
        <v>4756</v>
      </c>
      <c r="B4516" t="s">
        <v>5518</v>
      </c>
      <c r="C4516" t="s">
        <v>188</v>
      </c>
      <c r="D4516" s="1">
        <v>1175000</v>
      </c>
      <c r="E4516">
        <v>3</v>
      </c>
      <c r="F4516">
        <v>1</v>
      </c>
      <c r="G4516" s="2">
        <v>1500</v>
      </c>
      <c r="H4516" t="s">
        <v>69</v>
      </c>
      <c r="I4516" t="s">
        <v>28</v>
      </c>
      <c r="J4516" s="5">
        <v>10023</v>
      </c>
      <c r="K4516" s="8" t="str">
        <f>VLOOKUP($B4516,Sheet1!A:E,3,FALSE)</f>
        <v>Upper West Side</v>
      </c>
      <c r="L4516" s="8" t="str">
        <f>VLOOKUP($B4516,Sheet1!A:E,4,FALSE)</f>
        <v>A</v>
      </c>
      <c r="M4516">
        <v>-73.975097199999993</v>
      </c>
      <c r="N4516">
        <v>40.7778949</v>
      </c>
      <c r="O4516" s="13">
        <f>VLOOKUP($B4516,Sheet2!A:F,6,FALSE)</f>
        <v>2.0783800980569289</v>
      </c>
      <c r="P4516" s="1">
        <v>235000</v>
      </c>
      <c r="Q4516" s="3">
        <v>6.7500000000000004E-2</v>
      </c>
      <c r="R4516">
        <v>30</v>
      </c>
      <c r="S4516" s="1">
        <v>940000</v>
      </c>
      <c r="T4516" s="1">
        <v>6096.82</v>
      </c>
      <c r="U4516" s="1">
        <v>1193.1500000000001</v>
      </c>
      <c r="V4516" s="1">
        <v>244.79</v>
      </c>
      <c r="W4516" s="4">
        <v>205</v>
      </c>
      <c r="X4516" s="1">
        <v>7739.77</v>
      </c>
      <c r="Y4516">
        <v>6</v>
      </c>
      <c r="Z4516">
        <v>13</v>
      </c>
      <c r="AA4516" t="str">
        <f>VLOOKUP($B4516,Sheet1!A:E,5,FALSE)</f>
        <v>Western edge of Central Park, Lincoln Center, affluent area.</v>
      </c>
    </row>
    <row r="4517" spans="1:27" x14ac:dyDescent="0.2">
      <c r="A4517">
        <v>4757</v>
      </c>
      <c r="B4517" t="s">
        <v>5519</v>
      </c>
      <c r="C4517" t="s">
        <v>52</v>
      </c>
      <c r="D4517" s="1">
        <v>275000</v>
      </c>
      <c r="E4517">
        <v>2</v>
      </c>
      <c r="F4517">
        <v>1</v>
      </c>
      <c r="G4517">
        <v>815</v>
      </c>
      <c r="H4517" t="s">
        <v>39</v>
      </c>
      <c r="I4517" t="s">
        <v>54</v>
      </c>
      <c r="J4517" s="5">
        <v>10451</v>
      </c>
      <c r="K4517" s="8" t="str">
        <f>VLOOKUP($B4517,Sheet1!A:E,3,FALSE)</f>
        <v>Melrose</v>
      </c>
      <c r="L4517" s="8" t="str">
        <f>VLOOKUP($B4517,Sheet1!A:E,4,FALSE)</f>
        <v>C</v>
      </c>
      <c r="M4517">
        <v>-73.922982899999994</v>
      </c>
      <c r="N4517">
        <v>40.824869900000003</v>
      </c>
      <c r="O4517" s="13">
        <f>VLOOKUP($B4517,Sheet2!A:F,6,FALSE)</f>
        <v>6.1859843733296556</v>
      </c>
      <c r="P4517" s="1">
        <v>55000</v>
      </c>
      <c r="Q4517" s="3">
        <v>6.7500000000000004E-2</v>
      </c>
      <c r="R4517">
        <v>30</v>
      </c>
      <c r="S4517" s="1">
        <v>220000</v>
      </c>
      <c r="T4517" s="1">
        <v>1426.92</v>
      </c>
      <c r="U4517" s="1">
        <v>279.25</v>
      </c>
      <c r="V4517" s="1">
        <v>57.29</v>
      </c>
      <c r="W4517" s="4">
        <v>600</v>
      </c>
      <c r="X4517" s="1">
        <v>2363.46</v>
      </c>
      <c r="Y4517">
        <v>4</v>
      </c>
      <c r="Z4517">
        <v>7</v>
      </c>
      <c r="AA4517" t="str">
        <f>VLOOKUP($B4517,Sheet1!A:E,5,FALSE)</f>
        <v>South Bronx, activism centered around sustainable housing and social justice</v>
      </c>
    </row>
    <row r="4518" spans="1:27" x14ac:dyDescent="0.2">
      <c r="A4518">
        <v>4758</v>
      </c>
      <c r="B4518" t="s">
        <v>5520</v>
      </c>
      <c r="C4518" t="s">
        <v>52</v>
      </c>
      <c r="D4518" s="1">
        <v>550000</v>
      </c>
      <c r="E4518">
        <v>3</v>
      </c>
      <c r="F4518">
        <v>1</v>
      </c>
      <c r="G4518" s="2">
        <v>2184</v>
      </c>
      <c r="H4518" t="s">
        <v>39</v>
      </c>
      <c r="I4518" t="s">
        <v>28</v>
      </c>
      <c r="J4518" s="5">
        <v>10010</v>
      </c>
      <c r="K4518" s="8" t="str">
        <f>VLOOKUP($B4518,Sheet1!A:E,3,FALSE)</f>
        <v>Gramercy Park</v>
      </c>
      <c r="L4518" s="8" t="str">
        <f>VLOOKUP($B4518,Sheet1!A:E,4,FALSE)</f>
        <v>A</v>
      </c>
      <c r="M4518">
        <v>-73.983696499999994</v>
      </c>
      <c r="N4518">
        <v>40.737545599999997</v>
      </c>
      <c r="O4518" s="13">
        <f>VLOOKUP($B4518,Sheet2!A:F,6,FALSE)</f>
        <v>0.78304371838682152</v>
      </c>
      <c r="P4518" s="1">
        <v>110000</v>
      </c>
      <c r="Q4518" s="3">
        <v>6.7500000000000004E-2</v>
      </c>
      <c r="R4518">
        <v>30</v>
      </c>
      <c r="S4518" s="1">
        <v>440000</v>
      </c>
      <c r="T4518" s="1">
        <v>2853.83</v>
      </c>
      <c r="U4518" s="1">
        <v>558.5</v>
      </c>
      <c r="V4518" s="1">
        <v>114.58</v>
      </c>
      <c r="W4518" s="4">
        <v>3000</v>
      </c>
      <c r="X4518" s="1">
        <v>6526.91</v>
      </c>
      <c r="Y4518">
        <v>6</v>
      </c>
      <c r="Z4518">
        <v>18</v>
      </c>
      <c r="AA4518" t="str">
        <f>VLOOKUP($B4518,Sheet1!A:E,5,FALSE)</f>
        <v>East 18th to East 22nd street, private 2 acre park for residents only, Town houses with Backyards.</v>
      </c>
    </row>
    <row r="4519" spans="1:27" x14ac:dyDescent="0.2">
      <c r="A4519">
        <v>4759</v>
      </c>
      <c r="B4519" t="s">
        <v>4947</v>
      </c>
      <c r="C4519" t="s">
        <v>87</v>
      </c>
      <c r="D4519" s="1">
        <v>2500000</v>
      </c>
      <c r="E4519">
        <v>3</v>
      </c>
      <c r="F4519">
        <v>2.5</v>
      </c>
      <c r="G4519" s="2">
        <v>4100</v>
      </c>
      <c r="H4519" t="s">
        <v>1504</v>
      </c>
      <c r="I4519" t="s">
        <v>28</v>
      </c>
      <c r="J4519" s="5">
        <v>10027</v>
      </c>
      <c r="K4519" s="8" t="str">
        <f>VLOOKUP($B4519,Sheet1!A:E,3,FALSE)</f>
        <v>Harlem</v>
      </c>
      <c r="L4519" s="8" t="str">
        <f>VLOOKUP($B4519,Sheet1!A:E,4,FALSE)</f>
        <v>C</v>
      </c>
      <c r="M4519">
        <v>-73.942353999999995</v>
      </c>
      <c r="N4519">
        <v>40.8079404</v>
      </c>
      <c r="O4519" s="13">
        <f>VLOOKUP($B4519,Sheet2!A:F,6,FALSE)</f>
        <v>4.663559664920756</v>
      </c>
      <c r="P4519" s="1">
        <v>500000</v>
      </c>
      <c r="Q4519" s="3">
        <v>6.7500000000000004E-2</v>
      </c>
      <c r="R4519">
        <v>30</v>
      </c>
      <c r="S4519" s="1">
        <v>2000000</v>
      </c>
      <c r="T4519" s="1">
        <v>12971.96</v>
      </c>
      <c r="U4519" s="1">
        <v>2538.63</v>
      </c>
      <c r="V4519" s="1">
        <v>520.83000000000004</v>
      </c>
      <c r="W4519" s="4">
        <v>600</v>
      </c>
      <c r="X4519" s="1">
        <v>16631.419999999998</v>
      </c>
      <c r="Y4519">
        <v>6</v>
      </c>
      <c r="Z4519">
        <v>23</v>
      </c>
      <c r="AA4519" t="str">
        <f>VLOOKUP($B4519,Sheet1!A:E,5,FALSE)</f>
        <v>Rich African-American history and cultural landmarks such as Apollo Theather. </v>
      </c>
    </row>
    <row r="4520" spans="1:27" x14ac:dyDescent="0.2">
      <c r="A4520">
        <v>4761</v>
      </c>
      <c r="B4520" t="s">
        <v>5521</v>
      </c>
      <c r="C4520" t="s">
        <v>34</v>
      </c>
      <c r="D4520" s="1">
        <v>975000</v>
      </c>
      <c r="E4520">
        <v>3</v>
      </c>
      <c r="F4520">
        <v>2</v>
      </c>
      <c r="G4520" s="2">
        <v>1400</v>
      </c>
      <c r="H4520" t="s">
        <v>2005</v>
      </c>
      <c r="I4520" t="s">
        <v>45</v>
      </c>
      <c r="J4520" s="5">
        <v>11235</v>
      </c>
      <c r="K4520" s="8" t="str">
        <f>VLOOKUP($B4520,Sheet1!A:E,3,FALSE)</f>
        <v>Brighton Beach</v>
      </c>
      <c r="L4520" s="8" t="str">
        <f>VLOOKUP($B4520,Sheet1!A:E,4,FALSE)</f>
        <v>B</v>
      </c>
      <c r="M4520">
        <v>-73.947245199999998</v>
      </c>
      <c r="N4520">
        <v>40.585665499999998</v>
      </c>
      <c r="O4520" s="13">
        <f>VLOOKUP($B4520,Sheet2!A:F,6,FALSE)</f>
        <v>11.43508991367556</v>
      </c>
      <c r="P4520" s="1">
        <v>195000</v>
      </c>
      <c r="Q4520" s="3">
        <v>6.7500000000000004E-2</v>
      </c>
      <c r="R4520">
        <v>30</v>
      </c>
      <c r="S4520" s="1">
        <v>780000</v>
      </c>
      <c r="T4520" s="1">
        <v>5059.07</v>
      </c>
      <c r="U4520" s="1">
        <v>990.06</v>
      </c>
      <c r="V4520" s="1">
        <v>203.13</v>
      </c>
      <c r="W4520" s="4">
        <v>205</v>
      </c>
      <c r="X4520" s="1">
        <v>6457.25</v>
      </c>
      <c r="Y4520">
        <v>6</v>
      </c>
      <c r="Z4520">
        <v>9</v>
      </c>
      <c r="AA4520" t="str">
        <f>VLOOKUP($B4520,Sheet1!A:E,5,FALSE)</f>
        <v>Large Russian-speaking community and boardwalk with beach access.</v>
      </c>
    </row>
    <row r="4521" spans="1:27" x14ac:dyDescent="0.2">
      <c r="A4521">
        <v>4762</v>
      </c>
      <c r="B4521" t="s">
        <v>5522</v>
      </c>
      <c r="C4521" t="s">
        <v>52</v>
      </c>
      <c r="D4521" s="1">
        <v>279000</v>
      </c>
      <c r="E4521">
        <v>1</v>
      </c>
      <c r="F4521">
        <v>1</v>
      </c>
      <c r="G4521">
        <v>800</v>
      </c>
      <c r="H4521" t="s">
        <v>1496</v>
      </c>
      <c r="I4521" t="s">
        <v>65</v>
      </c>
      <c r="J4521" s="5">
        <v>11375</v>
      </c>
      <c r="K4521" s="8" t="str">
        <f>VLOOKUP($B4521,Sheet1!A:E,3,FALSE)</f>
        <v>Forest Hills</v>
      </c>
      <c r="L4521" s="8" t="str">
        <f>VLOOKUP($B4521,Sheet1!A:E,4,FALSE)</f>
        <v>A</v>
      </c>
      <c r="M4521">
        <v>-73.836110000000005</v>
      </c>
      <c r="N4521">
        <v>40.715199900000002</v>
      </c>
      <c r="O4521" s="13">
        <f>VLOOKUP($B4521,Sheet2!A:F,6,FALSE)</f>
        <v>8.1738131544982089</v>
      </c>
      <c r="P4521" s="1">
        <v>55800</v>
      </c>
      <c r="Q4521" s="3">
        <v>6.7500000000000004E-2</v>
      </c>
      <c r="R4521">
        <v>30</v>
      </c>
      <c r="S4521" s="1">
        <v>223200</v>
      </c>
      <c r="T4521" s="1">
        <v>1447.67</v>
      </c>
      <c r="U4521" s="1">
        <v>283.31</v>
      </c>
      <c r="V4521" s="1">
        <v>58.13</v>
      </c>
      <c r="W4521" s="4">
        <v>1000</v>
      </c>
      <c r="X4521" s="1">
        <v>2789.11</v>
      </c>
      <c r="Y4521">
        <v>2</v>
      </c>
      <c r="Z4521">
        <v>7</v>
      </c>
      <c r="AA4521" t="str">
        <f>VLOOKUP($B4521,Sheet1!A:E,5,FALSE)</f>
        <v>Forest Hills Stadium - historic concert venue, commuter friendly from Manhattan.</v>
      </c>
    </row>
    <row r="4522" spans="1:27" x14ac:dyDescent="0.2">
      <c r="A4522">
        <v>4763</v>
      </c>
      <c r="B4522" t="s">
        <v>5523</v>
      </c>
      <c r="C4522" t="s">
        <v>188</v>
      </c>
      <c r="D4522" s="1">
        <v>1058000</v>
      </c>
      <c r="E4522">
        <v>3</v>
      </c>
      <c r="F4522">
        <v>2</v>
      </c>
      <c r="G4522" s="2">
        <v>2184</v>
      </c>
      <c r="H4522" t="s">
        <v>67</v>
      </c>
      <c r="I4522" t="s">
        <v>65</v>
      </c>
      <c r="J4522" s="5">
        <v>11375</v>
      </c>
      <c r="K4522" s="8" t="str">
        <f>VLOOKUP($B4522,Sheet1!A:E,3,FALSE)</f>
        <v>Forest Hills</v>
      </c>
      <c r="L4522" s="8" t="str">
        <f>VLOOKUP($B4522,Sheet1!A:E,4,FALSE)</f>
        <v>A</v>
      </c>
      <c r="M4522">
        <v>-73.849728600000006</v>
      </c>
      <c r="N4522">
        <v>40.730374599999998</v>
      </c>
      <c r="O4522" s="13">
        <f>VLOOKUP($B4522,Sheet2!A:F,6,FALSE)</f>
        <v>7.2348773265147139</v>
      </c>
      <c r="P4522" s="1">
        <v>211600</v>
      </c>
      <c r="Q4522" s="3">
        <v>6.7500000000000004E-2</v>
      </c>
      <c r="R4522">
        <v>30</v>
      </c>
      <c r="S4522" s="1">
        <v>846400</v>
      </c>
      <c r="T4522" s="1">
        <v>5489.73</v>
      </c>
      <c r="U4522" s="1">
        <v>1074.3499999999999</v>
      </c>
      <c r="V4522" s="1">
        <v>220.42</v>
      </c>
      <c r="W4522" s="4">
        <v>600</v>
      </c>
      <c r="X4522" s="1">
        <v>7384.5</v>
      </c>
      <c r="Y4522">
        <v>6</v>
      </c>
      <c r="Z4522">
        <v>14</v>
      </c>
      <c r="AA4522" t="str">
        <f>VLOOKUP($B4522,Sheet1!A:E,5,FALSE)</f>
        <v>Forest Hills Stadium - historic concert venue, commuter friendly from Manhattan.</v>
      </c>
    </row>
    <row r="4523" spans="1:27" x14ac:dyDescent="0.2">
      <c r="A4523">
        <v>4765</v>
      </c>
      <c r="B4523" t="s">
        <v>5524</v>
      </c>
      <c r="C4523" t="s">
        <v>52</v>
      </c>
      <c r="D4523" s="1">
        <v>3450000</v>
      </c>
      <c r="E4523">
        <v>3</v>
      </c>
      <c r="F4523">
        <v>4</v>
      </c>
      <c r="G4523" s="2">
        <v>1965</v>
      </c>
      <c r="H4523" t="s">
        <v>47</v>
      </c>
      <c r="I4523" t="s">
        <v>28</v>
      </c>
      <c r="J4523" s="5">
        <v>10023</v>
      </c>
      <c r="K4523" s="8" t="str">
        <f>VLOOKUP($B4523,Sheet1!A:E,3,FALSE)</f>
        <v>Upper West Side</v>
      </c>
      <c r="L4523" s="8" t="str">
        <f>VLOOKUP($B4523,Sheet1!A:E,4,FALSE)</f>
        <v>A</v>
      </c>
      <c r="M4523">
        <v>-73.985425800000002</v>
      </c>
      <c r="N4523">
        <v>40.779476500000001</v>
      </c>
      <c r="O4523" s="13">
        <f>VLOOKUP($B4523,Sheet2!A:F,6,FALSE)</f>
        <v>2.1155934381782848</v>
      </c>
      <c r="P4523" s="1">
        <v>690000</v>
      </c>
      <c r="Q4523" s="3">
        <v>6.7500000000000004E-2</v>
      </c>
      <c r="R4523">
        <v>30</v>
      </c>
      <c r="S4523" s="1">
        <v>2760000</v>
      </c>
      <c r="T4523" s="1">
        <v>17901.310000000001</v>
      </c>
      <c r="U4523" s="1">
        <v>3503.3</v>
      </c>
      <c r="V4523" s="1">
        <v>718.75</v>
      </c>
      <c r="W4523" s="4">
        <v>600</v>
      </c>
      <c r="X4523" s="1">
        <v>22723.360000000001</v>
      </c>
      <c r="Y4523">
        <v>6</v>
      </c>
      <c r="Z4523">
        <v>8</v>
      </c>
      <c r="AA4523" t="str">
        <f>VLOOKUP($B4523,Sheet1!A:E,5,FALSE)</f>
        <v>Western edge of Central Park, Lincoln Center, affluent area.</v>
      </c>
    </row>
    <row r="4524" spans="1:27" x14ac:dyDescent="0.2">
      <c r="A4524">
        <v>4766</v>
      </c>
      <c r="B4524" t="s">
        <v>5525</v>
      </c>
      <c r="C4524" t="s">
        <v>26</v>
      </c>
      <c r="D4524" s="1">
        <v>550000</v>
      </c>
      <c r="E4524">
        <v>2</v>
      </c>
      <c r="F4524">
        <v>2</v>
      </c>
      <c r="G4524">
        <v>721</v>
      </c>
      <c r="H4524" t="s">
        <v>113</v>
      </c>
      <c r="I4524" t="s">
        <v>65</v>
      </c>
      <c r="J4524" s="5">
        <v>11373</v>
      </c>
      <c r="K4524" s="8" t="str">
        <f>VLOOKUP($B4524,Sheet1!A:E,3,FALSE)</f>
        <v>Elmhurst</v>
      </c>
      <c r="L4524" s="8" t="str">
        <f>VLOOKUP($B4524,Sheet1!A:E,4,FALSE)</f>
        <v>B-</v>
      </c>
      <c r="M4524">
        <v>-73.871999000000002</v>
      </c>
      <c r="N4524">
        <v>40.730135799999999</v>
      </c>
      <c r="O4524" s="13">
        <f>VLOOKUP($B4524,Sheet2!A:F,6,FALSE)</f>
        <v>6.091221991134196</v>
      </c>
      <c r="P4524" s="1">
        <v>110000</v>
      </c>
      <c r="Q4524" s="3">
        <v>6.7500000000000004E-2</v>
      </c>
      <c r="R4524">
        <v>30</v>
      </c>
      <c r="S4524" s="1">
        <v>440000</v>
      </c>
      <c r="T4524" s="1">
        <v>2853.83</v>
      </c>
      <c r="U4524" s="1">
        <v>558.5</v>
      </c>
      <c r="V4524" s="1">
        <v>114.58</v>
      </c>
      <c r="W4524" s="4">
        <v>600</v>
      </c>
      <c r="X4524" s="1">
        <v>4126.91</v>
      </c>
      <c r="Y4524">
        <v>4</v>
      </c>
      <c r="Z4524">
        <v>5</v>
      </c>
      <c r="AA4524" t="str">
        <f>VLOOKUP($B4524,Sheet1!A:E,5,FALSE)</f>
        <v>Queens Center Mall, Authentic food scene, very busy commercial area.</v>
      </c>
    </row>
    <row r="4525" spans="1:27" x14ac:dyDescent="0.2">
      <c r="A4525">
        <v>4767</v>
      </c>
      <c r="B4525" t="s">
        <v>5526</v>
      </c>
      <c r="C4525" t="s">
        <v>87</v>
      </c>
      <c r="D4525" s="1">
        <v>1499000</v>
      </c>
      <c r="E4525">
        <v>5</v>
      </c>
      <c r="F4525">
        <v>2</v>
      </c>
      <c r="G4525" s="2">
        <v>1520</v>
      </c>
      <c r="H4525" t="s">
        <v>125</v>
      </c>
      <c r="I4525" t="s">
        <v>65</v>
      </c>
      <c r="J4525" s="5">
        <v>11358</v>
      </c>
      <c r="K4525" s="8" t="str">
        <f>VLOOKUP($B4525,Sheet1!A:E,3,FALSE)</f>
        <v>Flushing</v>
      </c>
      <c r="L4525" s="8" t="str">
        <f>VLOOKUP($B4525,Sheet1!A:E,4,FALSE)</f>
        <v>B</v>
      </c>
      <c r="M4525">
        <v>-73.790887699999999</v>
      </c>
      <c r="N4525">
        <v>40.758776699999999</v>
      </c>
      <c r="O4525" s="13">
        <f>VLOOKUP($B4525,Sheet2!A:F,6,FALSE)</f>
        <v>10.23124780781373</v>
      </c>
      <c r="P4525" s="1">
        <v>299800</v>
      </c>
      <c r="Q4525" s="3">
        <v>6.7500000000000004E-2</v>
      </c>
      <c r="R4525">
        <v>30</v>
      </c>
      <c r="S4525" s="1">
        <v>1199200</v>
      </c>
      <c r="T4525" s="1">
        <v>7777.99</v>
      </c>
      <c r="U4525" s="1">
        <v>1522.16</v>
      </c>
      <c r="V4525" s="1">
        <v>312.29000000000002</v>
      </c>
      <c r="W4525" s="4">
        <v>205</v>
      </c>
      <c r="X4525" s="1">
        <v>9817.44</v>
      </c>
      <c r="Y4525">
        <v>10</v>
      </c>
      <c r="Z4525">
        <v>10</v>
      </c>
      <c r="AA4525" t="str">
        <f>VLOOKUP($B4525,Sheet1!A:E,5,FALSE)</f>
        <v>Bustling Chinese and  Korean community. Large shopping community.</v>
      </c>
    </row>
    <row r="4526" spans="1:27" x14ac:dyDescent="0.2">
      <c r="A4526">
        <v>4768</v>
      </c>
      <c r="B4526" t="s">
        <v>5527</v>
      </c>
      <c r="C4526" t="s">
        <v>87</v>
      </c>
      <c r="D4526" s="1">
        <v>1299999</v>
      </c>
      <c r="E4526">
        <v>4</v>
      </c>
      <c r="F4526">
        <v>2</v>
      </c>
      <c r="G4526" s="2">
        <v>2184</v>
      </c>
      <c r="H4526" t="s">
        <v>81</v>
      </c>
      <c r="I4526" t="s">
        <v>65</v>
      </c>
      <c r="J4526" s="5">
        <v>11106</v>
      </c>
      <c r="K4526" s="8" t="str">
        <f>VLOOKUP($B4526,Sheet1!A:E,3,FALSE)</f>
        <v>Long Island City</v>
      </c>
      <c r="L4526" s="8" t="str">
        <f>VLOOKUP($B4526,Sheet1!A:E,4,FALSE)</f>
        <v>B+</v>
      </c>
      <c r="M4526">
        <v>-73.938131499999997</v>
      </c>
      <c r="N4526">
        <v>40.766060699999997</v>
      </c>
      <c r="O4526" s="13">
        <f>VLOOKUP($B4526,Sheet2!A:F,6,FALSE)</f>
        <v>2.7521453489569598</v>
      </c>
      <c r="P4526" s="1">
        <v>259999.8</v>
      </c>
      <c r="Q4526" s="3">
        <v>6.7500000000000004E-2</v>
      </c>
      <c r="R4526">
        <v>30</v>
      </c>
      <c r="S4526" s="1">
        <v>1039999.2</v>
      </c>
      <c r="T4526" s="1">
        <v>6745.42</v>
      </c>
      <c r="U4526" s="1">
        <v>1320.08</v>
      </c>
      <c r="V4526" s="1">
        <v>270.83</v>
      </c>
      <c r="W4526" s="4">
        <v>205</v>
      </c>
      <c r="X4526" s="1">
        <v>8541.33</v>
      </c>
      <c r="Y4526">
        <v>8</v>
      </c>
      <c r="Z4526">
        <v>14</v>
      </c>
      <c r="AA4526" t="str">
        <f>VLOOKUP($B4526,Sheet1!A:E,5,FALSE)</f>
        <v>Modern buildings, luxury apartments in Queens, close to Manhattan. Young professionals and young families.</v>
      </c>
    </row>
    <row r="4527" spans="1:27" x14ac:dyDescent="0.2">
      <c r="A4527">
        <v>4769</v>
      </c>
      <c r="B4527" t="s">
        <v>5528</v>
      </c>
      <c r="C4527" t="s">
        <v>52</v>
      </c>
      <c r="D4527" s="1">
        <v>219000</v>
      </c>
      <c r="E4527">
        <v>1</v>
      </c>
      <c r="F4527">
        <v>1</v>
      </c>
      <c r="G4527" s="2">
        <v>2184</v>
      </c>
      <c r="H4527" t="s">
        <v>473</v>
      </c>
      <c r="I4527" t="s">
        <v>65</v>
      </c>
      <c r="J4527" s="5">
        <v>11362</v>
      </c>
      <c r="K4527" s="8" t="str">
        <f>VLOOKUP($B4527,Sheet1!A:E,3,FALSE)</f>
        <v>Douglaston</v>
      </c>
      <c r="L4527" s="8" t="str">
        <f>VLOOKUP($B4527,Sheet1!A:E,4,FALSE)</f>
        <v>A</v>
      </c>
      <c r="M4527">
        <v>-73.725421299999994</v>
      </c>
      <c r="N4527">
        <v>40.765777399999997</v>
      </c>
      <c r="O4527" s="13">
        <f>VLOOKUP($B4527,Sheet2!A:F,6,FALSE)</f>
        <v>13.692791197645869</v>
      </c>
      <c r="P4527" s="1">
        <v>43800</v>
      </c>
      <c r="Q4527" s="3">
        <v>6.7500000000000004E-2</v>
      </c>
      <c r="R4527">
        <v>30</v>
      </c>
      <c r="S4527" s="1">
        <v>175200</v>
      </c>
      <c r="T4527" s="1">
        <v>1136.3399999999999</v>
      </c>
      <c r="U4527" s="1">
        <v>222.38</v>
      </c>
      <c r="V4527" s="1">
        <v>45.63</v>
      </c>
      <c r="W4527" s="4">
        <v>160</v>
      </c>
      <c r="X4527" s="1">
        <v>1564.35</v>
      </c>
      <c r="Y4527">
        <v>2</v>
      </c>
      <c r="Z4527">
        <v>18</v>
      </c>
      <c r="AA4527" t="str">
        <f>VLOOKUP($B4527,Sheet1!A:E,5,FALSE)</f>
        <v>Historic district with large single family homes.</v>
      </c>
    </row>
    <row r="4528" spans="1:27" x14ac:dyDescent="0.2">
      <c r="A4528">
        <v>4770</v>
      </c>
      <c r="B4528" t="s">
        <v>5529</v>
      </c>
      <c r="C4528" t="s">
        <v>26</v>
      </c>
      <c r="D4528" s="1">
        <v>2600000</v>
      </c>
      <c r="E4528">
        <v>3</v>
      </c>
      <c r="F4528">
        <v>2</v>
      </c>
      <c r="G4528" s="2">
        <v>1729</v>
      </c>
      <c r="H4528" t="s">
        <v>42</v>
      </c>
      <c r="I4528" t="s">
        <v>28</v>
      </c>
      <c r="J4528" s="5">
        <v>10003</v>
      </c>
      <c r="K4528" s="8" t="str">
        <f>VLOOKUP($B4528,Sheet1!A:E,3,FALSE)</f>
        <v>East Village</v>
      </c>
      <c r="L4528" s="8" t="str">
        <f>VLOOKUP($B4528,Sheet1!A:E,4,FALSE)</f>
        <v>B+</v>
      </c>
      <c r="M4528">
        <v>-73.985036800000003</v>
      </c>
      <c r="N4528">
        <v>40.733030999999997</v>
      </c>
      <c r="O4528" s="13">
        <f>VLOOKUP($B4528,Sheet2!A:F,6,FALSE)</f>
        <v>1.089468160729721</v>
      </c>
      <c r="P4528" s="1">
        <v>520000</v>
      </c>
      <c r="Q4528" s="3">
        <v>6.7500000000000004E-2</v>
      </c>
      <c r="R4528">
        <v>30</v>
      </c>
      <c r="S4528" s="1">
        <v>2080000</v>
      </c>
      <c r="T4528" s="1">
        <v>13490.84</v>
      </c>
      <c r="U4528" s="1">
        <v>2640.17</v>
      </c>
      <c r="V4528" s="1">
        <v>541.66999999999996</v>
      </c>
      <c r="W4528" s="4">
        <v>160</v>
      </c>
      <c r="X4528" s="1">
        <v>16832.68</v>
      </c>
      <c r="Y4528">
        <v>6</v>
      </c>
      <c r="Z4528">
        <v>11</v>
      </c>
      <c r="AA4528" t="str">
        <f>VLOOKUP($B4528,Sheet1!A:E,5,FALSE)</f>
        <v>Lower Manhattan. Vibrant culture, "counter-culture history", St. Mark's Place. Tompkins Square Park, numerous bars clubs and music halls.</v>
      </c>
    </row>
    <row r="4529" spans="1:27" x14ac:dyDescent="0.2">
      <c r="A4529">
        <v>4771</v>
      </c>
      <c r="B4529" t="s">
        <v>5530</v>
      </c>
      <c r="C4529" t="s">
        <v>34</v>
      </c>
      <c r="D4529" s="1">
        <v>825900</v>
      </c>
      <c r="E4529">
        <v>3</v>
      </c>
      <c r="F4529">
        <v>2</v>
      </c>
      <c r="G4529" s="2">
        <v>1923</v>
      </c>
      <c r="H4529" t="s">
        <v>62</v>
      </c>
      <c r="I4529" t="s">
        <v>36</v>
      </c>
      <c r="J4529" s="5">
        <v>10314</v>
      </c>
      <c r="K4529" s="8" t="str">
        <f>VLOOKUP($B4529,Sheet1!A:E,3,FALSE)</f>
        <v>Mid Island</v>
      </c>
      <c r="L4529" s="8" t="str">
        <f>VLOOKUP($B4529,Sheet1!A:E,4,FALSE)</f>
        <v>B</v>
      </c>
      <c r="M4529">
        <v>-74.165867399999996</v>
      </c>
      <c r="N4529">
        <v>40.594143000000003</v>
      </c>
      <c r="O4529" s="13">
        <f>VLOOKUP($B4529,Sheet2!A:F,6,FALSE)</f>
        <v>14.275019946023679</v>
      </c>
      <c r="P4529" s="1">
        <v>165180</v>
      </c>
      <c r="Q4529" s="3">
        <v>6.7500000000000004E-2</v>
      </c>
      <c r="R4529">
        <v>30</v>
      </c>
      <c r="S4529" s="1">
        <v>660720</v>
      </c>
      <c r="T4529" s="1">
        <v>4285.42</v>
      </c>
      <c r="U4529" s="1">
        <v>838.66</v>
      </c>
      <c r="V4529" s="1">
        <v>172.06</v>
      </c>
      <c r="W4529" s="4">
        <v>160</v>
      </c>
      <c r="X4529" s="1">
        <v>5456.14</v>
      </c>
      <c r="Y4529">
        <v>6</v>
      </c>
      <c r="Z4529">
        <v>12</v>
      </c>
      <c r="AA4529" t="str">
        <f>VLOOKUP($B4529,Sheet1!A:E,5,FALSE)</f>
        <v>Middle of Staten island, largest % of Asians in Staten Island, suburban residential area.</v>
      </c>
    </row>
    <row r="4530" spans="1:27" x14ac:dyDescent="0.2">
      <c r="A4530">
        <v>4772</v>
      </c>
      <c r="B4530" t="s">
        <v>5531</v>
      </c>
      <c r="C4530" t="s">
        <v>52</v>
      </c>
      <c r="D4530" s="1">
        <v>370000</v>
      </c>
      <c r="E4530">
        <v>1</v>
      </c>
      <c r="F4530">
        <v>1</v>
      </c>
      <c r="G4530">
        <v>680</v>
      </c>
      <c r="H4530" t="s">
        <v>5532</v>
      </c>
      <c r="I4530" t="s">
        <v>45</v>
      </c>
      <c r="J4530" s="5">
        <v>11213</v>
      </c>
      <c r="K4530" s="8" t="str">
        <f>VLOOKUP($B4530,Sheet1!A:E,3,FALSE)</f>
        <v>Crown Heights</v>
      </c>
      <c r="L4530" s="8" t="str">
        <f>VLOOKUP($B4530,Sheet1!A:E,4,FALSE)</f>
        <v>C</v>
      </c>
      <c r="M4530">
        <v>-73.944828000000001</v>
      </c>
      <c r="N4530">
        <v>40.674716199999999</v>
      </c>
      <c r="O4530" s="13">
        <f>VLOOKUP($B4530,Sheet2!A:F,6,FALSE)</f>
        <v>5.5397095455275993</v>
      </c>
      <c r="P4530" s="1">
        <v>74000</v>
      </c>
      <c r="Q4530" s="3">
        <v>6.7500000000000004E-2</v>
      </c>
      <c r="R4530">
        <v>30</v>
      </c>
      <c r="S4530" s="1">
        <v>296000</v>
      </c>
      <c r="T4530" s="1">
        <v>1919.85</v>
      </c>
      <c r="U4530" s="1">
        <v>375.72</v>
      </c>
      <c r="V4530" s="1">
        <v>77.08</v>
      </c>
      <c r="W4530" s="4">
        <v>160</v>
      </c>
      <c r="X4530" s="1">
        <v>2532.65</v>
      </c>
      <c r="Y4530">
        <v>2</v>
      </c>
      <c r="Z4530">
        <v>6</v>
      </c>
      <c r="AA4530" t="str">
        <f>VLOOKUP($B4530,Sheet1!A:E,5,FALSE)</f>
        <v>African American, Carribean, Jewish communities intersecting, Brooklyn Children's Museum.</v>
      </c>
    </row>
    <row r="4531" spans="1:27" x14ac:dyDescent="0.2">
      <c r="A4531">
        <v>4773</v>
      </c>
      <c r="B4531" t="s">
        <v>5533</v>
      </c>
      <c r="C4531" t="s">
        <v>34</v>
      </c>
      <c r="D4531" s="1">
        <v>569000</v>
      </c>
      <c r="E4531">
        <v>2</v>
      </c>
      <c r="F4531">
        <v>1</v>
      </c>
      <c r="G4531">
        <v>840</v>
      </c>
      <c r="H4531" t="s">
        <v>56</v>
      </c>
      <c r="I4531" t="s">
        <v>45</v>
      </c>
      <c r="J4531" s="5">
        <v>11208</v>
      </c>
      <c r="K4531" s="8" t="str">
        <f>VLOOKUP($B4531,Sheet1!A:E,3,FALSE)</f>
        <v>East New York</v>
      </c>
      <c r="L4531" s="8" t="str">
        <f>VLOOKUP($B4531,Sheet1!A:E,4,FALSE)</f>
        <v>D+</v>
      </c>
      <c r="M4531">
        <v>-73.877317899999994</v>
      </c>
      <c r="N4531">
        <v>40.665688899999999</v>
      </c>
      <c r="O4531" s="13">
        <f>VLOOKUP($B4531,Sheet2!A:F,6,FALSE)</f>
        <v>8.0702147652936134</v>
      </c>
      <c r="P4531" s="1">
        <v>113800</v>
      </c>
      <c r="Q4531" s="3">
        <v>6.7500000000000004E-2</v>
      </c>
      <c r="R4531">
        <v>30</v>
      </c>
      <c r="S4531" s="1">
        <v>455200</v>
      </c>
      <c r="T4531" s="1">
        <v>2952.42</v>
      </c>
      <c r="U4531" s="1">
        <v>577.79</v>
      </c>
      <c r="V4531" s="1">
        <v>118.54</v>
      </c>
      <c r="W4531" s="4">
        <v>160</v>
      </c>
      <c r="X4531" s="1">
        <v>3808.75</v>
      </c>
      <c r="Y4531">
        <v>4</v>
      </c>
      <c r="Z4531">
        <v>7</v>
      </c>
      <c r="AA4531" t="str">
        <f>VLOOKUP($B4531,Sheet1!A:E,5,FALSE)</f>
        <v>High Violence, Drug abuse, and Crime. Recovering neighborhood Urban Revitalization Projects with many community gardens &amp;Green Spaces. </v>
      </c>
    </row>
    <row r="4532" spans="1:27" x14ac:dyDescent="0.2">
      <c r="A4532">
        <v>4774</v>
      </c>
      <c r="B4532" t="s">
        <v>5534</v>
      </c>
      <c r="C4532" t="s">
        <v>87</v>
      </c>
      <c r="D4532" s="1">
        <v>890000</v>
      </c>
      <c r="E4532">
        <v>4</v>
      </c>
      <c r="F4532">
        <v>3</v>
      </c>
      <c r="G4532" s="2">
        <v>2184</v>
      </c>
      <c r="H4532" t="s">
        <v>1316</v>
      </c>
      <c r="I4532" t="s">
        <v>45</v>
      </c>
      <c r="J4532" s="5">
        <v>11208</v>
      </c>
      <c r="K4532" s="8" t="str">
        <f>VLOOKUP($B4532,Sheet1!A:E,3,FALSE)</f>
        <v>East New York</v>
      </c>
      <c r="L4532" s="8" t="str">
        <f>VLOOKUP($B4532,Sheet1!A:E,4,FALSE)</f>
        <v>D+</v>
      </c>
      <c r="M4532">
        <v>-73.871746299999998</v>
      </c>
      <c r="N4532">
        <v>40.6850983</v>
      </c>
      <c r="O4532" s="13">
        <f>VLOOKUP($B4532,Sheet2!A:F,6,FALSE)</f>
        <v>7.4131575639211764</v>
      </c>
      <c r="P4532" s="1">
        <v>178000</v>
      </c>
      <c r="Q4532" s="3">
        <v>6.7500000000000004E-2</v>
      </c>
      <c r="R4532">
        <v>30</v>
      </c>
      <c r="S4532" s="1">
        <v>712000</v>
      </c>
      <c r="T4532" s="1">
        <v>4618.0200000000004</v>
      </c>
      <c r="U4532" s="1">
        <v>903.75</v>
      </c>
      <c r="V4532" s="1">
        <v>185.42</v>
      </c>
      <c r="W4532" s="4">
        <v>160</v>
      </c>
      <c r="X4532" s="1">
        <v>5867.19</v>
      </c>
      <c r="Y4532">
        <v>8</v>
      </c>
      <c r="Z4532">
        <v>11</v>
      </c>
      <c r="AA4532" t="str">
        <f>VLOOKUP($B4532,Sheet1!A:E,5,FALSE)</f>
        <v>High Violence, Drug abuse, and Crime. Recovering neighborhood Urban Revitalization Projects with many community gardens &amp;Green Spaces. </v>
      </c>
    </row>
    <row r="4533" spans="1:27" x14ac:dyDescent="0.2">
      <c r="A4533">
        <v>4776</v>
      </c>
      <c r="B4533" t="s">
        <v>5535</v>
      </c>
      <c r="C4533" t="s">
        <v>188</v>
      </c>
      <c r="D4533" s="1">
        <v>555000</v>
      </c>
      <c r="E4533">
        <v>3</v>
      </c>
      <c r="F4533">
        <v>2.5</v>
      </c>
      <c r="G4533" s="2">
        <v>2184</v>
      </c>
      <c r="H4533" t="s">
        <v>5536</v>
      </c>
      <c r="I4533" t="s">
        <v>36</v>
      </c>
      <c r="J4533" s="5">
        <v>10309</v>
      </c>
      <c r="K4533" s="8" t="str">
        <f>VLOOKUP($B4533,Sheet1!A:E,3,FALSE)</f>
        <v>South Shore</v>
      </c>
      <c r="L4533" s="8" t="str">
        <f>VLOOKUP($B4533,Sheet1!A:E,4,FALSE)</f>
        <v>B</v>
      </c>
      <c r="M4533">
        <v>-74.204106499999995</v>
      </c>
      <c r="N4533">
        <v>40.540343700000001</v>
      </c>
      <c r="O4533" s="13">
        <f>VLOOKUP($B4533,Sheet2!A:F,6,FALSE)</f>
        <v>18.412716390671122</v>
      </c>
      <c r="P4533" s="1">
        <v>111000</v>
      </c>
      <c r="Q4533" s="3">
        <v>6.7500000000000004E-2</v>
      </c>
      <c r="R4533">
        <v>30</v>
      </c>
      <c r="S4533" s="1">
        <v>444000</v>
      </c>
      <c r="T4533" s="1">
        <v>2879.78</v>
      </c>
      <c r="U4533" s="1">
        <v>563.57000000000005</v>
      </c>
      <c r="V4533" s="1">
        <v>115.63</v>
      </c>
      <c r="W4533" s="4">
        <v>160</v>
      </c>
      <c r="X4533" s="1">
        <v>3718.98</v>
      </c>
      <c r="Y4533">
        <v>6</v>
      </c>
      <c r="Z4533">
        <v>12</v>
      </c>
      <c r="AA4533" t="str">
        <f>VLOOKUP($B4533,Sheet1!A:E,5,FALSE)</f>
        <v>Southern coastline of Long island, costal communities &amp; beaches such as Long Beach, Jones Beach, Fire Island, Hempstead.</v>
      </c>
    </row>
    <row r="4534" spans="1:27" x14ac:dyDescent="0.2">
      <c r="A4534">
        <v>4777</v>
      </c>
      <c r="B4534" t="s">
        <v>5537</v>
      </c>
      <c r="C4534" t="s">
        <v>87</v>
      </c>
      <c r="D4534" s="1">
        <v>799000</v>
      </c>
      <c r="E4534">
        <v>3</v>
      </c>
      <c r="F4534">
        <v>2</v>
      </c>
      <c r="G4534" s="2">
        <v>2184</v>
      </c>
      <c r="H4534" t="s">
        <v>2070</v>
      </c>
      <c r="I4534" t="s">
        <v>45</v>
      </c>
      <c r="J4534" s="5">
        <v>11236</v>
      </c>
      <c r="K4534" s="8" t="str">
        <f>VLOOKUP($B4534,Sheet1!A:E,3,FALSE)</f>
        <v>Canarsie</v>
      </c>
      <c r="L4534" s="8" t="str">
        <f>VLOOKUP($B4534,Sheet1!A:E,4,FALSE)</f>
        <v>B-</v>
      </c>
      <c r="M4534">
        <v>-73.911935999999997</v>
      </c>
      <c r="N4534">
        <v>40.638624</v>
      </c>
      <c r="O4534" s="13">
        <f>VLOOKUP($B4534,Sheet2!A:F,6,FALSE)</f>
        <v>8.5271393194620053</v>
      </c>
      <c r="P4534" s="1">
        <v>159800</v>
      </c>
      <c r="Q4534" s="3">
        <v>6.7500000000000004E-2</v>
      </c>
      <c r="R4534">
        <v>30</v>
      </c>
      <c r="S4534" s="1">
        <v>639200</v>
      </c>
      <c r="T4534" s="1">
        <v>4145.84</v>
      </c>
      <c r="U4534" s="1">
        <v>811.34</v>
      </c>
      <c r="V4534" s="1">
        <v>166.46</v>
      </c>
      <c r="W4534" s="4">
        <v>160</v>
      </c>
      <c r="X4534" s="1">
        <v>5283.64</v>
      </c>
      <c r="Y4534">
        <v>6</v>
      </c>
      <c r="Z4534">
        <v>14</v>
      </c>
      <c r="AA4534" t="str">
        <f>VLOOKUP($B4534,Sheet1!A:E,5,FALSE)</f>
        <v>Primarilly African American &amp; West Indian Residential Neighborhood on the L line.</v>
      </c>
    </row>
    <row r="4535" spans="1:27" x14ac:dyDescent="0.2">
      <c r="A4535">
        <v>4778</v>
      </c>
      <c r="B4535" t="s">
        <v>5538</v>
      </c>
      <c r="C4535" t="s">
        <v>87</v>
      </c>
      <c r="D4535" s="1">
        <v>2300000</v>
      </c>
      <c r="E4535">
        <v>3</v>
      </c>
      <c r="F4535">
        <v>3</v>
      </c>
      <c r="G4535" s="2">
        <v>2355</v>
      </c>
      <c r="H4535" t="s">
        <v>208</v>
      </c>
      <c r="I4535" t="s">
        <v>45</v>
      </c>
      <c r="J4535" s="5">
        <v>11214</v>
      </c>
      <c r="K4535" s="8" t="str">
        <f>VLOOKUP($B4535,Sheet1!A:E,3,FALSE)</f>
        <v>Bath Beach</v>
      </c>
      <c r="L4535" s="8" t="str">
        <f>VLOOKUP($B4535,Sheet1!A:E,4,FALSE)</f>
        <v>A-</v>
      </c>
      <c r="M4535">
        <v>-73.985964300000006</v>
      </c>
      <c r="N4535">
        <v>40.598829799999997</v>
      </c>
      <c r="O4535" s="13">
        <f>VLOOKUP($B4535,Sheet2!A:F,6,FALSE)</f>
        <v>10.349422833077041</v>
      </c>
      <c r="P4535" s="1">
        <v>460000</v>
      </c>
      <c r="Q4535" s="3">
        <v>6.7500000000000004E-2</v>
      </c>
      <c r="R4535">
        <v>30</v>
      </c>
      <c r="S4535" s="1">
        <v>1840000</v>
      </c>
      <c r="T4535" s="1">
        <v>11934.2</v>
      </c>
      <c r="U4535" s="1">
        <v>2335.54</v>
      </c>
      <c r="V4535" s="1">
        <v>479.17</v>
      </c>
      <c r="W4535" s="4">
        <v>160</v>
      </c>
      <c r="X4535" s="1">
        <v>14908.91</v>
      </c>
      <c r="Y4535">
        <v>6</v>
      </c>
      <c r="Z4535">
        <v>12</v>
      </c>
      <c r="AA4535" t="str">
        <f>VLOOKUP($B4535,Sheet1!A:E,5,FALSE)</f>
        <v>Residential area in South Brooklyn with waterfront views, home to a Italian-American population.</v>
      </c>
    </row>
    <row r="4536" spans="1:27" x14ac:dyDescent="0.2">
      <c r="A4536">
        <v>4779</v>
      </c>
      <c r="B4536" t="s">
        <v>5539</v>
      </c>
      <c r="C4536" t="s">
        <v>34</v>
      </c>
      <c r="D4536" s="1">
        <v>799000</v>
      </c>
      <c r="E4536">
        <v>3</v>
      </c>
      <c r="F4536">
        <v>2</v>
      </c>
      <c r="G4536" s="2">
        <v>1989</v>
      </c>
      <c r="H4536" t="s">
        <v>5540</v>
      </c>
      <c r="I4536" t="s">
        <v>45</v>
      </c>
      <c r="J4536" s="5">
        <v>11212</v>
      </c>
      <c r="K4536" s="8" t="str">
        <f>VLOOKUP($B4536,Sheet1!A:E,3,FALSE)</f>
        <v>Brownsville</v>
      </c>
      <c r="L4536" s="8" t="str">
        <f>VLOOKUP($B4536,Sheet1!A:E,4,FALSE)</f>
        <v>D</v>
      </c>
      <c r="M4536">
        <v>-73.926773499999996</v>
      </c>
      <c r="N4536">
        <v>40.659260400000001</v>
      </c>
      <c r="O4536" s="13">
        <f>VLOOKUP($B4536,Sheet2!A:F,6,FALSE)</f>
        <v>6.9046491344913967</v>
      </c>
      <c r="P4536" s="1">
        <v>159800</v>
      </c>
      <c r="Q4536" s="3">
        <v>6.7500000000000004E-2</v>
      </c>
      <c r="R4536">
        <v>30</v>
      </c>
      <c r="S4536" s="1">
        <v>639200</v>
      </c>
      <c r="T4536" s="1">
        <v>4145.84</v>
      </c>
      <c r="U4536" s="1">
        <v>811.34</v>
      </c>
      <c r="V4536" s="1">
        <v>166.46</v>
      </c>
      <c r="W4536" s="4">
        <v>160</v>
      </c>
      <c r="X4536" s="1">
        <v>5283.64</v>
      </c>
      <c r="Y4536">
        <v>6</v>
      </c>
      <c r="Z4536">
        <v>12</v>
      </c>
      <c r="AA4536" t="str">
        <f>VLOOKUP($B4536,Sheet1!A:E,5,FALSE)</f>
        <v>Diverse community and historical significance.</v>
      </c>
    </row>
    <row r="4537" spans="1:27" x14ac:dyDescent="0.2">
      <c r="A4537">
        <v>4781</v>
      </c>
      <c r="B4537" t="s">
        <v>5541</v>
      </c>
      <c r="C4537" t="s">
        <v>26</v>
      </c>
      <c r="D4537" s="1">
        <v>2500000</v>
      </c>
      <c r="E4537">
        <v>2</v>
      </c>
      <c r="F4537">
        <v>2</v>
      </c>
      <c r="G4537" s="2">
        <v>1111</v>
      </c>
      <c r="H4537" t="s">
        <v>39</v>
      </c>
      <c r="I4537" t="s">
        <v>45</v>
      </c>
      <c r="J4537" s="5">
        <v>11249</v>
      </c>
      <c r="K4537" s="8" t="str">
        <f>VLOOKUP($B4537,Sheet1!A:E,3,FALSE)</f>
        <v>Williamsburg</v>
      </c>
      <c r="L4537" s="8" t="str">
        <f>VLOOKUP($B4537,Sheet1!A:E,4,FALSE)</f>
        <v>B+</v>
      </c>
      <c r="M4537">
        <v>-73.960909099999995</v>
      </c>
      <c r="N4537">
        <v>40.720852800000003</v>
      </c>
      <c r="O4537" s="13">
        <f>VLOOKUP($B4537,Sheet2!A:F,6,FALSE)</f>
        <v>2.3193994834044078</v>
      </c>
      <c r="P4537" s="1">
        <v>500000</v>
      </c>
      <c r="Q4537" s="3">
        <v>6.7500000000000004E-2</v>
      </c>
      <c r="R4537">
        <v>30</v>
      </c>
      <c r="S4537" s="1">
        <v>2000000</v>
      </c>
      <c r="T4537" s="1">
        <v>12971.96</v>
      </c>
      <c r="U4537" s="1">
        <v>2538.63</v>
      </c>
      <c r="V4537" s="1">
        <v>520.83000000000004</v>
      </c>
      <c r="W4537" s="4">
        <v>160</v>
      </c>
      <c r="X4537" s="1">
        <v>16191.42</v>
      </c>
      <c r="Y4537">
        <v>4</v>
      </c>
      <c r="Z4537">
        <v>7</v>
      </c>
      <c r="AA4537" t="str">
        <f>VLOOKUP($B4537,Sheet1!A:E,5,FALSE)</f>
        <v>Hipsters, Trendy cafes bars resturants, Smorgasburg, "East Manhattan".</v>
      </c>
    </row>
    <row r="4538" spans="1:27" x14ac:dyDescent="0.2">
      <c r="A4538">
        <v>4783</v>
      </c>
      <c r="B4538" t="s">
        <v>5542</v>
      </c>
      <c r="C4538" t="s">
        <v>87</v>
      </c>
      <c r="D4538" s="1">
        <v>799000</v>
      </c>
      <c r="E4538">
        <v>6</v>
      </c>
      <c r="F4538">
        <v>2.5</v>
      </c>
      <c r="G4538" s="2">
        <v>2000</v>
      </c>
      <c r="H4538" t="s">
        <v>5543</v>
      </c>
      <c r="I4538" t="s">
        <v>54</v>
      </c>
      <c r="J4538" s="5">
        <v>10470</v>
      </c>
      <c r="K4538" s="8" t="str">
        <f>VLOOKUP($B4538,Sheet1!A:E,3,FALSE)</f>
        <v>Woodlawn</v>
      </c>
      <c r="L4538" s="8" t="str">
        <f>VLOOKUP($B4538,Sheet1!A:E,4,FALSE)</f>
        <v>B</v>
      </c>
      <c r="M4538">
        <v>-73.854058800000004</v>
      </c>
      <c r="N4538">
        <v>40.902780200000002</v>
      </c>
      <c r="O4538" s="13">
        <f>VLOOKUP($B4538,Sheet2!A:F,6,FALSE)</f>
        <v>12.6603882255051</v>
      </c>
      <c r="P4538" s="1">
        <v>159800</v>
      </c>
      <c r="Q4538" s="3">
        <v>6.7500000000000004E-2</v>
      </c>
      <c r="R4538">
        <v>30</v>
      </c>
      <c r="S4538" s="1">
        <v>639200</v>
      </c>
      <c r="T4538" s="1">
        <v>4145.84</v>
      </c>
      <c r="U4538" s="1">
        <v>811.34</v>
      </c>
      <c r="V4538" s="1">
        <v>166.46</v>
      </c>
      <c r="W4538" s="4">
        <v>160</v>
      </c>
      <c r="X4538" s="1">
        <v>5283.64</v>
      </c>
      <c r="Y4538">
        <v>12</v>
      </c>
      <c r="Z4538">
        <v>11</v>
      </c>
      <c r="AA4538" t="str">
        <f>VLOOKUP($B4538,Sheet1!A:E,5,FALSE)</f>
        <v>Suburban feel and family friendly environment; Nearby Woodlawn Cemetary with notable figures.</v>
      </c>
    </row>
    <row r="4539" spans="1:27" x14ac:dyDescent="0.2">
      <c r="A4539">
        <v>4784</v>
      </c>
      <c r="B4539" t="s">
        <v>5544</v>
      </c>
      <c r="C4539" t="s">
        <v>26</v>
      </c>
      <c r="D4539" s="1">
        <v>349000</v>
      </c>
      <c r="E4539">
        <v>2</v>
      </c>
      <c r="F4539">
        <v>1</v>
      </c>
      <c r="G4539" s="2">
        <v>2184</v>
      </c>
      <c r="H4539" t="s">
        <v>759</v>
      </c>
      <c r="I4539" t="s">
        <v>65</v>
      </c>
      <c r="J4539" s="5">
        <v>11416</v>
      </c>
      <c r="K4539" s="8" t="str">
        <f>VLOOKUP($B4539,Sheet1!A:E,3,FALSE)</f>
        <v>Ozone Park</v>
      </c>
      <c r="L4539" s="8" t="str">
        <f>VLOOKUP($B4539,Sheet1!A:E,4,FALSE)</f>
        <v>B-</v>
      </c>
      <c r="M4539">
        <v>-73.8624978</v>
      </c>
      <c r="N4539">
        <v>40.679751699999997</v>
      </c>
      <c r="O4539" s="13">
        <f>VLOOKUP($B4539,Sheet2!A:F,6,FALSE)</f>
        <v>8.0231021438887868</v>
      </c>
      <c r="P4539" s="1">
        <v>69800</v>
      </c>
      <c r="Q4539" s="3">
        <v>6.7500000000000004E-2</v>
      </c>
      <c r="R4539">
        <v>30</v>
      </c>
      <c r="S4539" s="1">
        <v>279200</v>
      </c>
      <c r="T4539" s="1">
        <v>1810.89</v>
      </c>
      <c r="U4539" s="1">
        <v>354.39</v>
      </c>
      <c r="V4539" s="1">
        <v>72.709999999999994</v>
      </c>
      <c r="W4539" s="4">
        <v>160</v>
      </c>
      <c r="X4539" s="1">
        <v>2397.9899999999998</v>
      </c>
      <c r="Y4539">
        <v>4</v>
      </c>
      <c r="Z4539">
        <v>18</v>
      </c>
      <c r="AA4539" t="str">
        <f>VLOOKUP($B4539,Sheet1!A:E,5,FALSE)</f>
        <v>Diverse cultural community and residential neighborhoods.</v>
      </c>
    </row>
    <row r="4540" spans="1:27" x14ac:dyDescent="0.2">
      <c r="A4540">
        <v>4785</v>
      </c>
      <c r="B4540" t="s">
        <v>5545</v>
      </c>
      <c r="C4540" t="s">
        <v>188</v>
      </c>
      <c r="D4540" s="1">
        <v>1299999</v>
      </c>
      <c r="E4540">
        <v>6</v>
      </c>
      <c r="F4540">
        <v>5</v>
      </c>
      <c r="G4540" s="2">
        <v>3608</v>
      </c>
      <c r="H4540" t="s">
        <v>62</v>
      </c>
      <c r="I4540" t="s">
        <v>65</v>
      </c>
      <c r="J4540" s="5">
        <v>11694</v>
      </c>
      <c r="K4540" s="8" t="str">
        <f>VLOOKUP($B4540,Sheet1!A:E,3,FALSE)</f>
        <v>Rockaway</v>
      </c>
      <c r="L4540" s="8" t="str">
        <f>VLOOKUP($B4540,Sheet1!A:E,4,FALSE)</f>
        <v>B-</v>
      </c>
      <c r="M4540">
        <v>-73.851244600000001</v>
      </c>
      <c r="N4540">
        <v>40.581207300000003</v>
      </c>
      <c r="O4540" s="13">
        <f>VLOOKUP($B4540,Sheet2!A:F,6,FALSE)</f>
        <v>13.5449244091533</v>
      </c>
      <c r="P4540" s="1">
        <v>259999.8</v>
      </c>
      <c r="Q4540" s="3">
        <v>6.7500000000000004E-2</v>
      </c>
      <c r="R4540">
        <v>30</v>
      </c>
      <c r="S4540" s="1">
        <v>1039999.2</v>
      </c>
      <c r="T4540" s="1">
        <v>6745.42</v>
      </c>
      <c r="U4540" s="1">
        <v>1320.08</v>
      </c>
      <c r="V4540" s="1">
        <v>270.83</v>
      </c>
      <c r="W4540" s="4">
        <v>160</v>
      </c>
      <c r="X4540" s="1">
        <v>8496.33</v>
      </c>
      <c r="Y4540">
        <v>12</v>
      </c>
      <c r="Z4540">
        <v>13</v>
      </c>
      <c r="AA4540" t="str">
        <f>VLOOKUP($B4540,Sheet1!A:E,5,FALSE)</f>
        <v>Rockaway Beach, boardwalk, surfing, outdoor activity, "urban beach town". </v>
      </c>
    </row>
    <row r="4541" spans="1:27" x14ac:dyDescent="0.2">
      <c r="A4541">
        <v>4786</v>
      </c>
      <c r="B4541" t="s">
        <v>5546</v>
      </c>
      <c r="C4541" t="s">
        <v>87</v>
      </c>
      <c r="D4541" s="1">
        <v>1380000</v>
      </c>
      <c r="E4541">
        <v>12</v>
      </c>
      <c r="F4541">
        <v>3</v>
      </c>
      <c r="G4541" s="2">
        <v>2681</v>
      </c>
      <c r="H4541" t="s">
        <v>125</v>
      </c>
      <c r="I4541" t="s">
        <v>65</v>
      </c>
      <c r="J4541" s="5">
        <v>11432</v>
      </c>
      <c r="K4541" s="8" t="str">
        <f>VLOOKUP($B4541,Sheet1!A:E,3,FALSE)</f>
        <v>Jamaica</v>
      </c>
      <c r="L4541" s="8" t="str">
        <f>VLOOKUP($B4541,Sheet1!A:E,4,FALSE)</f>
        <v>C</v>
      </c>
      <c r="M4541">
        <v>-73.800850999999994</v>
      </c>
      <c r="N4541">
        <v>40.712448000000002</v>
      </c>
      <c r="O4541" s="13">
        <f>VLOOKUP($B4541,Sheet2!A:F,6,FALSE)</f>
        <v>10.008443519826219</v>
      </c>
      <c r="P4541" s="1">
        <v>276000</v>
      </c>
      <c r="Q4541" s="3">
        <v>6.7500000000000004E-2</v>
      </c>
      <c r="R4541">
        <v>30</v>
      </c>
      <c r="S4541" s="1">
        <v>1104000</v>
      </c>
      <c r="T4541" s="1">
        <v>7160.52</v>
      </c>
      <c r="U4541" s="1">
        <v>1401.32</v>
      </c>
      <c r="V4541" s="1">
        <v>287.5</v>
      </c>
      <c r="W4541" s="4">
        <v>160</v>
      </c>
      <c r="X4541" s="1">
        <v>9009.34</v>
      </c>
      <c r="Y4541">
        <v>24</v>
      </c>
      <c r="Z4541">
        <v>13</v>
      </c>
      <c r="AA4541" t="str">
        <f>VLOOKUP($B4541,Sheet1!A:E,5,FALSE)</f>
        <v>Sectioned into 3 sub-neighborhoods, estates in the north east, west shopping areas, and South high crime area.</v>
      </c>
    </row>
    <row r="4542" spans="1:27" x14ac:dyDescent="0.2">
      <c r="A4542">
        <v>4787</v>
      </c>
      <c r="B4542" t="s">
        <v>5547</v>
      </c>
      <c r="C4542" t="s">
        <v>26</v>
      </c>
      <c r="D4542" s="1">
        <v>499000</v>
      </c>
      <c r="E4542">
        <v>3</v>
      </c>
      <c r="F4542">
        <v>1</v>
      </c>
      <c r="G4542">
        <v>472</v>
      </c>
      <c r="H4542" t="s">
        <v>2583</v>
      </c>
      <c r="I4542" t="s">
        <v>28</v>
      </c>
      <c r="J4542" s="5">
        <v>10026</v>
      </c>
      <c r="K4542" s="8" t="str">
        <f>VLOOKUP($B4542,Sheet1!A:E,3,FALSE)</f>
        <v>Harlem</v>
      </c>
      <c r="L4542" s="8" t="str">
        <f>VLOOKUP($B4542,Sheet1!A:E,4,FALSE)</f>
        <v>C</v>
      </c>
      <c r="M4542">
        <v>-73.953136000000001</v>
      </c>
      <c r="N4542">
        <v>40.800381999999999</v>
      </c>
      <c r="O4542" s="13">
        <f>VLOOKUP($B4542,Sheet2!A:F,6,FALSE)</f>
        <v>3.940784014036542</v>
      </c>
      <c r="P4542" s="1">
        <v>99800</v>
      </c>
      <c r="Q4542" s="3">
        <v>6.7500000000000004E-2</v>
      </c>
      <c r="R4542">
        <v>30</v>
      </c>
      <c r="S4542" s="1">
        <v>399200</v>
      </c>
      <c r="T4542" s="1">
        <v>2589.1999999999998</v>
      </c>
      <c r="U4542" s="1">
        <v>506.71</v>
      </c>
      <c r="V4542" s="1">
        <v>103.96</v>
      </c>
      <c r="W4542" s="4">
        <v>160</v>
      </c>
      <c r="X4542" s="1">
        <v>3359.87</v>
      </c>
      <c r="Y4542">
        <v>6</v>
      </c>
      <c r="Z4542">
        <v>4</v>
      </c>
      <c r="AA4542" t="str">
        <f>VLOOKUP($B4542,Sheet1!A:E,5,FALSE)</f>
        <v>Rich African-American history and cultural landmarks such as Apollo Theather. </v>
      </c>
    </row>
    <row r="4543" spans="1:27" x14ac:dyDescent="0.2">
      <c r="A4543">
        <v>4788</v>
      </c>
      <c r="B4543" t="s">
        <v>5548</v>
      </c>
      <c r="C4543" t="s">
        <v>52</v>
      </c>
      <c r="D4543" s="1">
        <v>4750000</v>
      </c>
      <c r="E4543">
        <v>3</v>
      </c>
      <c r="F4543">
        <v>2.5</v>
      </c>
      <c r="G4543" s="2">
        <v>2969</v>
      </c>
      <c r="H4543" t="s">
        <v>592</v>
      </c>
      <c r="I4543" t="s">
        <v>28</v>
      </c>
      <c r="J4543" s="5">
        <v>10128</v>
      </c>
      <c r="K4543" s="8" t="str">
        <f>VLOOKUP($B4543,Sheet1!A:E,3,FALSE)</f>
        <v>Upper East Side</v>
      </c>
      <c r="L4543" s="8" t="str">
        <f>VLOOKUP($B4543,Sheet1!A:E,4,FALSE)</f>
        <v>A</v>
      </c>
      <c r="M4543">
        <v>-73.953840499999998</v>
      </c>
      <c r="N4543">
        <v>40.784392099999998</v>
      </c>
      <c r="O4543" s="13">
        <f>VLOOKUP($B4543,Sheet2!A:F,6,FALSE)</f>
        <v>2.9617778077631489</v>
      </c>
      <c r="P4543" s="1">
        <v>950000</v>
      </c>
      <c r="Q4543" s="3">
        <v>6.7500000000000004E-2</v>
      </c>
      <c r="R4543">
        <v>30</v>
      </c>
      <c r="S4543" s="1">
        <v>3800000</v>
      </c>
      <c r="T4543" s="1">
        <v>24646.73</v>
      </c>
      <c r="U4543" s="1">
        <v>4823.3900000000003</v>
      </c>
      <c r="V4543" s="1">
        <v>989.58</v>
      </c>
      <c r="W4543" s="4">
        <v>160</v>
      </c>
      <c r="X4543" s="1">
        <v>30619.7</v>
      </c>
      <c r="Y4543">
        <v>6</v>
      </c>
      <c r="Z4543">
        <v>16</v>
      </c>
      <c r="AA4543" t="str">
        <f>VLOOKUP($B4543,Sheet1!A:E,5,FALSE)</f>
        <v>Posh neighborhood, private schools, expensive supermarkets, iconic museums. </v>
      </c>
    </row>
    <row r="4544" spans="1:27" x14ac:dyDescent="0.2">
      <c r="A4544">
        <v>4789</v>
      </c>
      <c r="B4544" t="s">
        <v>5549</v>
      </c>
      <c r="C4544" t="s">
        <v>52</v>
      </c>
      <c r="D4544" s="1">
        <v>285000</v>
      </c>
      <c r="E4544">
        <v>1</v>
      </c>
      <c r="F4544">
        <v>1</v>
      </c>
      <c r="G4544" s="2">
        <v>2184</v>
      </c>
      <c r="H4544" t="s">
        <v>5550</v>
      </c>
      <c r="I4544" t="s">
        <v>65</v>
      </c>
      <c r="J4544" s="5">
        <v>11377</v>
      </c>
      <c r="K4544" s="8" t="str">
        <f>VLOOKUP($B4544,Sheet1!A:E,3,FALSE)</f>
        <v>Woodside</v>
      </c>
      <c r="L4544" s="8" t="str">
        <f>VLOOKUP($B4544,Sheet1!A:E,4,FALSE)</f>
        <v>B</v>
      </c>
      <c r="M4544">
        <v>-73.904916099999994</v>
      </c>
      <c r="N4544">
        <v>40.758694400000003</v>
      </c>
      <c r="O4544" s="13">
        <f>VLOOKUP($B4544,Sheet2!A:F,6,FALSE)</f>
        <v>4.2793520565707448</v>
      </c>
      <c r="P4544" s="1">
        <v>57000</v>
      </c>
      <c r="Q4544" s="3">
        <v>6.7500000000000004E-2</v>
      </c>
      <c r="R4544">
        <v>30</v>
      </c>
      <c r="S4544" s="1">
        <v>228000</v>
      </c>
      <c r="T4544" s="1">
        <v>1478.8</v>
      </c>
      <c r="U4544" s="1">
        <v>289.39999999999998</v>
      </c>
      <c r="V4544" s="1">
        <v>59.38</v>
      </c>
      <c r="W4544" s="4">
        <v>160</v>
      </c>
      <c r="X4544" s="1">
        <v>1987.58</v>
      </c>
      <c r="Y4544">
        <v>2</v>
      </c>
      <c r="Z4544">
        <v>18</v>
      </c>
      <c r="AA4544" t="str">
        <f>VLOOKUP($B4544,Sheet1!A:E,5,FALSE)</f>
        <v>Sigificant immigrant communities, international dining options, connected with subway and bus lines.</v>
      </c>
    </row>
    <row r="4545" spans="1:27" x14ac:dyDescent="0.2">
      <c r="A4545">
        <v>4790</v>
      </c>
      <c r="B4545" t="s">
        <v>5551</v>
      </c>
      <c r="C4545" t="s">
        <v>26</v>
      </c>
      <c r="D4545" s="1">
        <v>789000</v>
      </c>
      <c r="E4545">
        <v>3</v>
      </c>
      <c r="F4545">
        <v>2.5</v>
      </c>
      <c r="G4545">
        <v>800</v>
      </c>
      <c r="H4545" t="s">
        <v>31</v>
      </c>
      <c r="I4545" t="s">
        <v>28</v>
      </c>
      <c r="J4545" s="5">
        <v>10013</v>
      </c>
      <c r="K4545" s="8" t="str">
        <f>VLOOKUP($B4545,Sheet1!A:E,3,FALSE)</f>
        <v>Tribeca</v>
      </c>
      <c r="L4545" s="8" t="str">
        <f>VLOOKUP($B4545,Sheet1!A:E,4,FALSE)</f>
        <v>A</v>
      </c>
      <c r="M4545">
        <v>-74.000594199999995</v>
      </c>
      <c r="N4545">
        <v>40.717926200000001</v>
      </c>
      <c r="O4545" s="13">
        <f>VLOOKUP($B4545,Sheet2!A:F,6,FALSE)</f>
        <v>2.2753400876400329</v>
      </c>
      <c r="P4545" s="1">
        <v>157800</v>
      </c>
      <c r="Q4545" s="3">
        <v>6.7500000000000004E-2</v>
      </c>
      <c r="R4545">
        <v>30</v>
      </c>
      <c r="S4545" s="1">
        <v>631200</v>
      </c>
      <c r="T4545" s="1">
        <v>4093.95</v>
      </c>
      <c r="U4545" s="1">
        <v>801.19</v>
      </c>
      <c r="V4545" s="1">
        <v>164.38</v>
      </c>
      <c r="W4545" s="4">
        <v>160</v>
      </c>
      <c r="X4545" s="1">
        <v>5219.5200000000004</v>
      </c>
      <c r="Y4545">
        <v>6</v>
      </c>
      <c r="Z4545">
        <v>4</v>
      </c>
      <c r="AA4545" t="str">
        <f>VLOOKUP($B4545,Sheet1!A:E,5,FALSE)</f>
        <v>Upscale residences, celebrity residents,  Tribeca Film Festival, converted warehouse architecture.</v>
      </c>
    </row>
    <row r="4546" spans="1:27" x14ac:dyDescent="0.2">
      <c r="A4546">
        <v>4791</v>
      </c>
      <c r="B4546" t="s">
        <v>5552</v>
      </c>
      <c r="C4546" t="s">
        <v>52</v>
      </c>
      <c r="D4546" s="1">
        <v>370000</v>
      </c>
      <c r="E4546">
        <v>3</v>
      </c>
      <c r="F4546">
        <v>1</v>
      </c>
      <c r="G4546" s="2">
        <v>2184</v>
      </c>
      <c r="H4546" t="s">
        <v>69</v>
      </c>
      <c r="I4546" t="s">
        <v>28</v>
      </c>
      <c r="J4546" s="5">
        <v>10022</v>
      </c>
      <c r="K4546" s="8" t="str">
        <f>VLOOKUP($B4546,Sheet1!A:E,3,FALSE)</f>
        <v>Midtown East</v>
      </c>
      <c r="L4546" s="8" t="str">
        <f>VLOOKUP($B4546,Sheet1!A:E,4,FALSE)</f>
        <v>B</v>
      </c>
      <c r="M4546">
        <v>-73.965513799999997</v>
      </c>
      <c r="N4546">
        <v>40.755822299999998</v>
      </c>
      <c r="O4546" s="13">
        <f>VLOOKUP($B4546,Sheet2!A:F,6,FALSE)</f>
        <v>1.1513616612245541</v>
      </c>
      <c r="P4546" s="1">
        <v>74000</v>
      </c>
      <c r="Q4546" s="3">
        <v>6.7500000000000004E-2</v>
      </c>
      <c r="R4546">
        <v>30</v>
      </c>
      <c r="S4546" s="1">
        <v>296000</v>
      </c>
      <c r="T4546" s="1">
        <v>1919.85</v>
      </c>
      <c r="U4546" s="1">
        <v>375.72</v>
      </c>
      <c r="V4546" s="1">
        <v>77.08</v>
      </c>
      <c r="W4546" s="4">
        <v>160</v>
      </c>
      <c r="X4546" s="1">
        <v>2532.65</v>
      </c>
      <c r="Y4546">
        <v>6</v>
      </c>
      <c r="Z4546">
        <v>18</v>
      </c>
      <c r="AA4546" t="str">
        <f>VLOOKUP($B4546,Sheet1!A:E,5,FALSE)</f>
        <v>Acess to Museum Mile, world class resturants on 2nd &amp; 3rd ave, close to corporate headquarters</v>
      </c>
    </row>
    <row r="4547" spans="1:27" x14ac:dyDescent="0.2">
      <c r="A4547">
        <v>4792</v>
      </c>
      <c r="B4547" t="s">
        <v>5553</v>
      </c>
      <c r="C4547" t="s">
        <v>87</v>
      </c>
      <c r="D4547" s="1">
        <v>1700000</v>
      </c>
      <c r="E4547">
        <v>3</v>
      </c>
      <c r="F4547">
        <v>7</v>
      </c>
      <c r="G4547" s="2">
        <v>7854</v>
      </c>
      <c r="H4547" t="s">
        <v>367</v>
      </c>
      <c r="I4547" t="s">
        <v>45</v>
      </c>
      <c r="J4547" s="5">
        <v>11232</v>
      </c>
      <c r="K4547" s="8" t="str">
        <f>VLOOKUP($B4547,Sheet1!A:E,3,FALSE)</f>
        <v>Greenwood</v>
      </c>
      <c r="L4547" s="8" t="str">
        <f>VLOOKUP($B4547,Sheet1!A:E,4,FALSE)</f>
        <v>B</v>
      </c>
      <c r="M4547">
        <v>-74.005780200000004</v>
      </c>
      <c r="N4547">
        <v>40.651222099999998</v>
      </c>
      <c r="O4547" s="13">
        <f>VLOOKUP($B4547,Sheet2!A:F,6,FALSE)</f>
        <v>6.8185398087679818</v>
      </c>
      <c r="P4547" s="1">
        <v>340000</v>
      </c>
      <c r="Q4547" s="3">
        <v>6.7500000000000004E-2</v>
      </c>
      <c r="R4547">
        <v>30</v>
      </c>
      <c r="S4547" s="1">
        <v>1360000</v>
      </c>
      <c r="T4547" s="1">
        <v>8820.93</v>
      </c>
      <c r="U4547" s="1">
        <v>1726.27</v>
      </c>
      <c r="V4547" s="1">
        <v>354.17</v>
      </c>
      <c r="W4547" s="4">
        <v>160</v>
      </c>
      <c r="X4547" s="1">
        <v>11061.37</v>
      </c>
      <c r="Y4547">
        <v>6</v>
      </c>
      <c r="Z4547">
        <v>22</v>
      </c>
      <c r="AA4547" t="str">
        <f>VLOOKUP($B4547,Sheet1!A:E,5,FALSE)</f>
        <v>Historic Green-Wood Cemetery and residential streets.</v>
      </c>
    </row>
    <row r="4548" spans="1:27" x14ac:dyDescent="0.2">
      <c r="A4548">
        <v>4793</v>
      </c>
      <c r="B4548" t="s">
        <v>5554</v>
      </c>
      <c r="C4548" t="s">
        <v>52</v>
      </c>
      <c r="D4548" s="1">
        <v>1950000</v>
      </c>
      <c r="E4548">
        <v>2</v>
      </c>
      <c r="F4548">
        <v>4</v>
      </c>
      <c r="G4548" s="2">
        <v>2184</v>
      </c>
      <c r="H4548" t="s">
        <v>4515</v>
      </c>
      <c r="I4548" t="s">
        <v>28</v>
      </c>
      <c r="J4548" s="5">
        <v>10021</v>
      </c>
      <c r="K4548" s="8" t="str">
        <f>VLOOKUP($B4548,Sheet1!A:E,3,FALSE)</f>
        <v>Upper East Side</v>
      </c>
      <c r="L4548" s="8" t="str">
        <f>VLOOKUP($B4548,Sheet1!A:E,4,FALSE)</f>
        <v>A</v>
      </c>
      <c r="M4548">
        <v>-73.965388899999994</v>
      </c>
      <c r="N4548">
        <v>40.769478499999998</v>
      </c>
      <c r="O4548" s="13">
        <f>VLOOKUP($B4548,Sheet2!A:F,6,FALSE)</f>
        <v>1.771474810262444</v>
      </c>
      <c r="P4548" s="1">
        <v>390000</v>
      </c>
      <c r="Q4548" s="3">
        <v>6.7500000000000004E-2</v>
      </c>
      <c r="R4548">
        <v>30</v>
      </c>
      <c r="S4548" s="1">
        <v>1560000</v>
      </c>
      <c r="T4548" s="1">
        <v>10118.129999999999</v>
      </c>
      <c r="U4548" s="1">
        <v>1980.13</v>
      </c>
      <c r="V4548" s="1">
        <v>406.25</v>
      </c>
      <c r="W4548" s="4">
        <v>160</v>
      </c>
      <c r="X4548" s="1">
        <v>12664.51</v>
      </c>
      <c r="Y4548">
        <v>4</v>
      </c>
      <c r="Z4548">
        <v>9</v>
      </c>
      <c r="AA4548" t="str">
        <f>VLOOKUP($B4548,Sheet1!A:E,5,FALSE)</f>
        <v>Posh neighborhood, private schools, expensive supermarkets, iconic museums. </v>
      </c>
    </row>
    <row r="4549" spans="1:27" x14ac:dyDescent="0.2">
      <c r="A4549">
        <v>4794</v>
      </c>
      <c r="B4549" t="s">
        <v>5555</v>
      </c>
      <c r="C4549" t="s">
        <v>26</v>
      </c>
      <c r="D4549" s="1">
        <v>945000</v>
      </c>
      <c r="E4549">
        <v>2</v>
      </c>
      <c r="F4549">
        <v>2</v>
      </c>
      <c r="G4549">
        <v>903</v>
      </c>
      <c r="H4549" t="s">
        <v>123</v>
      </c>
      <c r="I4549" t="s">
        <v>28</v>
      </c>
      <c r="J4549" s="5">
        <v>10030</v>
      </c>
      <c r="K4549" s="8" t="str">
        <f>VLOOKUP($B4549,Sheet1!A:E,3,FALSE)</f>
        <v>Harlem</v>
      </c>
      <c r="L4549" s="8" t="str">
        <f>VLOOKUP($B4549,Sheet1!A:E,4,FALSE)</f>
        <v>C</v>
      </c>
      <c r="M4549">
        <v>-73.942049999999995</v>
      </c>
      <c r="N4549">
        <v>40.816710999999998</v>
      </c>
      <c r="O4549" s="13">
        <f>VLOOKUP($B4549,Sheet2!A:F,6,FALSE)</f>
        <v>5.2081438632350299</v>
      </c>
      <c r="P4549" s="1">
        <v>189000</v>
      </c>
      <c r="Q4549" s="3">
        <v>6.7500000000000004E-2</v>
      </c>
      <c r="R4549">
        <v>30</v>
      </c>
      <c r="S4549" s="1">
        <v>756000</v>
      </c>
      <c r="T4549" s="1">
        <v>4903.3999999999996</v>
      </c>
      <c r="U4549" s="1">
        <v>959.6</v>
      </c>
      <c r="V4549" s="1">
        <v>196.88</v>
      </c>
      <c r="W4549" s="4">
        <v>160</v>
      </c>
      <c r="X4549" s="1">
        <v>6219.88</v>
      </c>
      <c r="Y4549">
        <v>4</v>
      </c>
      <c r="Z4549">
        <v>6</v>
      </c>
      <c r="AA4549" t="str">
        <f>VLOOKUP($B4549,Sheet1!A:E,5,FALSE)</f>
        <v>Rich African-American history and cultural landmarks such as Apollo Theather. </v>
      </c>
    </row>
    <row r="4550" spans="1:27" x14ac:dyDescent="0.2">
      <c r="A4550">
        <v>4795</v>
      </c>
      <c r="B4550" t="s">
        <v>5556</v>
      </c>
      <c r="C4550" t="s">
        <v>87</v>
      </c>
      <c r="D4550" s="1">
        <v>2999999</v>
      </c>
      <c r="E4550">
        <v>15</v>
      </c>
      <c r="F4550">
        <v>9</v>
      </c>
      <c r="G4550" s="2">
        <v>3600</v>
      </c>
      <c r="H4550" t="s">
        <v>62</v>
      </c>
      <c r="I4550" t="s">
        <v>45</v>
      </c>
      <c r="J4550" s="5">
        <v>11224</v>
      </c>
      <c r="K4550" s="8" t="str">
        <f>VLOOKUP($B4550,Sheet1!A:E,3,FALSE)</f>
        <v>Coney Island</v>
      </c>
      <c r="L4550" s="8" t="str">
        <f>VLOOKUP($B4550,Sheet1!A:E,4,FALSE)</f>
        <v>C</v>
      </c>
      <c r="M4550">
        <v>-73.982738900000001</v>
      </c>
      <c r="N4550">
        <v>40.578449599999999</v>
      </c>
      <c r="O4550" s="13">
        <f>VLOOKUP($B4550,Sheet2!A:F,6,FALSE)</f>
        <v>11.75648294684985</v>
      </c>
      <c r="P4550" s="1">
        <v>599999.80000000005</v>
      </c>
      <c r="Q4550" s="3">
        <v>6.7500000000000004E-2</v>
      </c>
      <c r="R4550">
        <v>30</v>
      </c>
      <c r="S4550" s="1">
        <v>2399999.2000000002</v>
      </c>
      <c r="T4550" s="1">
        <v>15566.35</v>
      </c>
      <c r="U4550" s="1">
        <v>3046.35</v>
      </c>
      <c r="V4550" s="1">
        <v>625</v>
      </c>
      <c r="W4550" s="4">
        <v>160</v>
      </c>
      <c r="X4550" s="1">
        <v>19397.7</v>
      </c>
      <c r="Y4550">
        <v>30</v>
      </c>
      <c r="Z4550">
        <v>8</v>
      </c>
      <c r="AA4550" t="str">
        <f>VLOOKUP($B4550,Sheet1!A:E,5,FALSE)</f>
        <v>Amusement parks by the boardwalk in Brooklyn, end of the D subway line.</v>
      </c>
    </row>
    <row r="4551" spans="1:27" x14ac:dyDescent="0.2">
      <c r="A4551">
        <v>4796</v>
      </c>
      <c r="B4551" t="s">
        <v>5557</v>
      </c>
      <c r="C4551" t="s">
        <v>52</v>
      </c>
      <c r="D4551" s="1">
        <v>599000</v>
      </c>
      <c r="E4551">
        <v>1</v>
      </c>
      <c r="F4551">
        <v>1</v>
      </c>
      <c r="G4551" s="2">
        <v>2184</v>
      </c>
      <c r="H4551" t="s">
        <v>39</v>
      </c>
      <c r="I4551" t="s">
        <v>28</v>
      </c>
      <c r="J4551" s="5">
        <v>10075</v>
      </c>
      <c r="K4551" s="8" t="str">
        <f>VLOOKUP($B4551,Sheet1!A:E,3,FALSE)</f>
        <v>Upper East Side</v>
      </c>
      <c r="L4551" s="8" t="str">
        <f>VLOOKUP($B4551,Sheet1!A:E,4,FALSE)</f>
        <v>A</v>
      </c>
      <c r="M4551">
        <v>-73.955878999999996</v>
      </c>
      <c r="N4551">
        <v>40.774349999999998</v>
      </c>
      <c r="O4551" s="13">
        <f>VLOOKUP($B4551,Sheet2!A:F,6,FALSE)</f>
        <v>2.3468489973306341</v>
      </c>
      <c r="P4551" s="1">
        <v>119800</v>
      </c>
      <c r="Q4551" s="3">
        <v>6.7500000000000004E-2</v>
      </c>
      <c r="R4551">
        <v>30</v>
      </c>
      <c r="S4551" s="1">
        <v>479200</v>
      </c>
      <c r="T4551" s="1">
        <v>3108.08</v>
      </c>
      <c r="U4551" s="1">
        <v>608.25</v>
      </c>
      <c r="V4551" s="1">
        <v>124.79</v>
      </c>
      <c r="W4551" s="4">
        <v>160</v>
      </c>
      <c r="X4551" s="1">
        <v>4001.13</v>
      </c>
      <c r="Y4551">
        <v>2</v>
      </c>
      <c r="Z4551">
        <v>18</v>
      </c>
      <c r="AA4551" t="str">
        <f>VLOOKUP($B4551,Sheet1!A:E,5,FALSE)</f>
        <v>Posh neighborhood, private schools, expensive supermarkets, iconic museums. </v>
      </c>
    </row>
    <row r="4552" spans="1:27" x14ac:dyDescent="0.2">
      <c r="A4552">
        <v>4797</v>
      </c>
      <c r="B4552" t="s">
        <v>5558</v>
      </c>
      <c r="C4552" t="s">
        <v>52</v>
      </c>
      <c r="D4552" s="1">
        <v>245000</v>
      </c>
      <c r="E4552">
        <v>1</v>
      </c>
      <c r="F4552">
        <v>1</v>
      </c>
      <c r="G4552" s="2">
        <v>2184</v>
      </c>
      <c r="H4552" t="s">
        <v>888</v>
      </c>
      <c r="I4552" t="s">
        <v>65</v>
      </c>
      <c r="J4552" s="5">
        <v>11374</v>
      </c>
      <c r="K4552" s="8" t="str">
        <f>VLOOKUP($B4552,Sheet1!A:E,3,FALSE)</f>
        <v>Rego Park</v>
      </c>
      <c r="L4552" s="8" t="str">
        <f>VLOOKUP($B4552,Sheet1!A:E,4,FALSE)</f>
        <v>B+</v>
      </c>
      <c r="M4552">
        <v>-73.860151599999995</v>
      </c>
      <c r="N4552">
        <v>40.732537899999997</v>
      </c>
      <c r="O4552" s="13">
        <f>VLOOKUP($B4552,Sheet2!A:F,6,FALSE)</f>
        <v>6.6701932216073194</v>
      </c>
      <c r="P4552" s="1">
        <v>49000</v>
      </c>
      <c r="Q4552" s="3">
        <v>6.7500000000000004E-2</v>
      </c>
      <c r="R4552">
        <v>30</v>
      </c>
      <c r="S4552" s="1">
        <v>196000</v>
      </c>
      <c r="T4552" s="1">
        <v>1271.25</v>
      </c>
      <c r="U4552" s="1">
        <v>248.79</v>
      </c>
      <c r="V4552" s="1">
        <v>51.04</v>
      </c>
      <c r="W4552" s="4">
        <v>160</v>
      </c>
      <c r="X4552" s="1">
        <v>1731.08</v>
      </c>
      <c r="Y4552">
        <v>2</v>
      </c>
      <c r="Z4552">
        <v>18</v>
      </c>
      <c r="AA4552" t="str">
        <f>VLOOKUP($B4552,Sheet1!A:E,5,FALSE)</f>
        <v>Queens Center Mall, sigificant recent immigrant populations. </v>
      </c>
    </row>
    <row r="4553" spans="1:27" x14ac:dyDescent="0.2">
      <c r="A4553">
        <v>4798</v>
      </c>
      <c r="B4553" t="s">
        <v>5559</v>
      </c>
      <c r="C4553" t="s">
        <v>52</v>
      </c>
      <c r="D4553" s="1">
        <v>1275000</v>
      </c>
      <c r="E4553">
        <v>1</v>
      </c>
      <c r="F4553">
        <v>1</v>
      </c>
      <c r="G4553" s="2">
        <v>2184</v>
      </c>
      <c r="H4553" t="s">
        <v>47</v>
      </c>
      <c r="I4553" t="s">
        <v>28</v>
      </c>
      <c r="J4553" s="5">
        <v>10011</v>
      </c>
      <c r="K4553" s="8" t="str">
        <f>VLOOKUP($B4553,Sheet1!A:E,3,FALSE)</f>
        <v>Chelsea</v>
      </c>
      <c r="L4553" s="8" t="str">
        <f>VLOOKUP($B4553,Sheet1!A:E,4,FALSE)</f>
        <v>A</v>
      </c>
      <c r="M4553">
        <v>-74.0033976</v>
      </c>
      <c r="N4553">
        <v>40.745881699999998</v>
      </c>
      <c r="O4553" s="13">
        <f>VLOOKUP($B4553,Sheet2!A:F,6,FALSE)</f>
        <v>0.96454079539731641</v>
      </c>
      <c r="P4553" s="1">
        <v>255000</v>
      </c>
      <c r="Q4553" s="3">
        <v>6.7500000000000004E-2</v>
      </c>
      <c r="R4553">
        <v>30</v>
      </c>
      <c r="S4553" s="1">
        <v>1020000</v>
      </c>
      <c r="T4553" s="1">
        <v>6615.7</v>
      </c>
      <c r="U4553" s="1">
        <v>1294.7</v>
      </c>
      <c r="V4553" s="1">
        <v>265.63</v>
      </c>
      <c r="W4553" s="4">
        <v>160</v>
      </c>
      <c r="X4553" s="1">
        <v>8336.02</v>
      </c>
      <c r="Y4553">
        <v>2</v>
      </c>
      <c r="Z4553">
        <v>18</v>
      </c>
      <c r="AA4553" t="str">
        <f>VLOOKUP($B4553,Sheet1!A:E,5,FALSE)</f>
        <v>Luxury Highrises, premier neighborhood with upscale resturants and shops; Previously a LGBTQ hub.</v>
      </c>
    </row>
    <row r="4554" spans="1:27" x14ac:dyDescent="0.2">
      <c r="A4554">
        <v>4799</v>
      </c>
      <c r="B4554" t="s">
        <v>5560</v>
      </c>
      <c r="C4554" t="s">
        <v>26</v>
      </c>
      <c r="D4554" s="1">
        <v>598125</v>
      </c>
      <c r="E4554">
        <v>2</v>
      </c>
      <c r="F4554">
        <v>1</v>
      </c>
      <c r="G4554">
        <v>655</v>
      </c>
      <c r="H4554" t="s">
        <v>113</v>
      </c>
      <c r="I4554" t="s">
        <v>65</v>
      </c>
      <c r="J4554" s="5">
        <v>11373</v>
      </c>
      <c r="K4554" s="8" t="str">
        <f>VLOOKUP($B4554,Sheet1!A:E,3,FALSE)</f>
        <v>Elmhurst</v>
      </c>
      <c r="L4554" s="8" t="str">
        <f>VLOOKUP($B4554,Sheet1!A:E,4,FALSE)</f>
        <v>B-</v>
      </c>
      <c r="M4554">
        <v>-73.872751600000001</v>
      </c>
      <c r="N4554">
        <v>40.742770499999999</v>
      </c>
      <c r="O4554" s="13">
        <f>VLOOKUP($B4554,Sheet2!A:F,6,FALSE)</f>
        <v>5.9278832387881826</v>
      </c>
      <c r="P4554" s="1">
        <v>119625</v>
      </c>
      <c r="Q4554" s="3">
        <v>6.7500000000000004E-2</v>
      </c>
      <c r="R4554">
        <v>30</v>
      </c>
      <c r="S4554" s="1">
        <v>478500</v>
      </c>
      <c r="T4554" s="1">
        <v>3103.54</v>
      </c>
      <c r="U4554" s="1">
        <v>607.37</v>
      </c>
      <c r="V4554" s="1">
        <v>124.61</v>
      </c>
      <c r="W4554" s="4">
        <v>160</v>
      </c>
      <c r="X4554" s="1">
        <v>3995.52</v>
      </c>
      <c r="Y4554">
        <v>4</v>
      </c>
      <c r="Z4554">
        <v>5</v>
      </c>
      <c r="AA4554" t="str">
        <f>VLOOKUP($B4554,Sheet1!A:E,5,FALSE)</f>
        <v>Queens Center Mall, Authentic food scene, very busy commercial area.</v>
      </c>
    </row>
    <row r="4555" spans="1:27" x14ac:dyDescent="0.2">
      <c r="A4555">
        <v>4800</v>
      </c>
      <c r="B4555" t="s">
        <v>5561</v>
      </c>
      <c r="C4555" t="s">
        <v>52</v>
      </c>
      <c r="D4555" s="1">
        <v>349000</v>
      </c>
      <c r="E4555">
        <v>1</v>
      </c>
      <c r="F4555">
        <v>1</v>
      </c>
      <c r="G4555">
        <v>750</v>
      </c>
      <c r="H4555" t="s">
        <v>1338</v>
      </c>
      <c r="I4555" t="s">
        <v>45</v>
      </c>
      <c r="J4555" s="5">
        <v>11224</v>
      </c>
      <c r="K4555" s="8" t="str">
        <f>VLOOKUP($B4555,Sheet1!A:E,3,FALSE)</f>
        <v>Coney Island</v>
      </c>
      <c r="L4555" s="8" t="str">
        <f>VLOOKUP($B4555,Sheet1!A:E,4,FALSE)</f>
        <v>C</v>
      </c>
      <c r="M4555">
        <v>-73.970948800000002</v>
      </c>
      <c r="N4555">
        <v>40.579146999999999</v>
      </c>
      <c r="O4555" s="13">
        <f>VLOOKUP($B4555,Sheet2!A:F,6,FALSE)</f>
        <v>11.732205412059811</v>
      </c>
      <c r="P4555" s="1">
        <v>69800</v>
      </c>
      <c r="Q4555" s="3">
        <v>6.7500000000000004E-2</v>
      </c>
      <c r="R4555">
        <v>30</v>
      </c>
      <c r="S4555" s="1">
        <v>279200</v>
      </c>
      <c r="T4555" s="1">
        <v>1810.89</v>
      </c>
      <c r="U4555" s="1">
        <v>354.39</v>
      </c>
      <c r="V4555" s="1">
        <v>72.709999999999994</v>
      </c>
      <c r="W4555" s="4">
        <v>160</v>
      </c>
      <c r="X4555" s="1">
        <v>2397.9899999999998</v>
      </c>
      <c r="Y4555">
        <v>2</v>
      </c>
      <c r="Z4555">
        <v>6</v>
      </c>
      <c r="AA4555" t="str">
        <f>VLOOKUP($B4555,Sheet1!A:E,5,FALSE)</f>
        <v>Amusement parks by the boardwalk in Brooklyn, end of the D subway line.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555"/>
  <sheetViews>
    <sheetView workbookViewId="0">
      <selection activeCell="D7" sqref="D7"/>
    </sheetView>
  </sheetViews>
  <sheetFormatPr baseColWidth="10" defaultRowHeight="16" x14ac:dyDescent="0.2"/>
  <cols>
    <col min="2" max="2" width="10.83203125" style="5"/>
    <col min="3" max="3" width="14" customWidth="1"/>
  </cols>
  <sheetData>
    <row r="1" spans="1:5" x14ac:dyDescent="0.2">
      <c r="A1" t="s">
        <v>0</v>
      </c>
      <c r="B1" s="5" t="s">
        <v>8</v>
      </c>
      <c r="C1" t="s">
        <v>9</v>
      </c>
      <c r="D1" t="s">
        <v>10</v>
      </c>
      <c r="E1" t="s">
        <v>5562</v>
      </c>
    </row>
    <row r="2" spans="1:5" x14ac:dyDescent="0.2">
      <c r="A2" t="s">
        <v>25</v>
      </c>
      <c r="B2" s="5">
        <v>10022</v>
      </c>
      <c r="C2" t="s">
        <v>5563</v>
      </c>
      <c r="D2" s="5" t="str">
        <f>VLOOKUP(C2,'[1]Safety Ratings'!A:B,2,FALSE)</f>
        <v>B</v>
      </c>
      <c r="E2" t="str">
        <f>VLOOKUP(C2,[1]Perceptions!A:B,2,FALSE)</f>
        <v>Acess to Museum Mile, world class resturants on 2nd &amp; 3rd ave, close to corporate headquarters</v>
      </c>
    </row>
    <row r="3" spans="1:5" x14ac:dyDescent="0.2">
      <c r="A3" t="s">
        <v>30</v>
      </c>
      <c r="B3" s="5">
        <v>10019</v>
      </c>
      <c r="C3" t="s">
        <v>32</v>
      </c>
      <c r="D3" s="5" t="str">
        <f>VLOOKUP(C3,'[1]Safety Ratings'!A:B,2,FALSE)</f>
        <v>A</v>
      </c>
      <c r="E3" t="str">
        <f>VLOOKUP(C3,[1]Perceptions!A:B,2,FALSE)</f>
        <v>Luxury Highrises, premier neighborhood with upscale resturants and shops; Previously a LGBTQ hub.</v>
      </c>
    </row>
    <row r="4" spans="1:5" x14ac:dyDescent="0.2">
      <c r="A4" t="s">
        <v>33</v>
      </c>
      <c r="B4" s="5">
        <v>10312</v>
      </c>
      <c r="C4" t="s">
        <v>5564</v>
      </c>
      <c r="D4" s="5" t="str">
        <f>VLOOKUP(C4,'[1]Safety Ratings'!A:B,2,FALSE)</f>
        <v>B</v>
      </c>
      <c r="E4" t="str">
        <f>VLOOKUP(C4,[1]Perceptions!A:B,2,FALSE)</f>
        <v>Southern Staten Island, Suburban feel, waterfront community, Great Kills Park, named after Duth word of "Great creeks"</v>
      </c>
    </row>
    <row r="5" spans="1:5" x14ac:dyDescent="0.2">
      <c r="A5" t="s">
        <v>38</v>
      </c>
      <c r="B5" s="5">
        <v>10022</v>
      </c>
      <c r="C5" t="s">
        <v>5563</v>
      </c>
      <c r="D5" s="5" t="str">
        <f>VLOOKUP(C5,'[1]Safety Ratings'!A:B,2,FALSE)</f>
        <v>B</v>
      </c>
      <c r="E5" t="str">
        <f>VLOOKUP(C5,[1]Perceptions!A:B,2,FALSE)</f>
        <v>Acess to Museum Mile, world class resturants on 2nd &amp; 3rd ave, close to corporate headquarters</v>
      </c>
    </row>
    <row r="6" spans="1:5" x14ac:dyDescent="0.2">
      <c r="A6" t="s">
        <v>40</v>
      </c>
      <c r="B6" s="5">
        <v>10065</v>
      </c>
      <c r="C6" t="s">
        <v>43</v>
      </c>
      <c r="D6" s="5" t="str">
        <f>VLOOKUP(C6,'[1]Safety Ratings'!A:B,2,FALSE)</f>
        <v>A</v>
      </c>
      <c r="E6" t="str">
        <f>VLOOKUP(C6,[1]Perceptions!A:B,2,FALSE)</f>
        <v>Posh neighborhood, private schools, expensive supermarkets, iconic museums. </v>
      </c>
    </row>
    <row r="7" spans="1:5" x14ac:dyDescent="0.2">
      <c r="A7" t="s">
        <v>44</v>
      </c>
      <c r="B7" s="5">
        <v>11238</v>
      </c>
      <c r="C7" t="s">
        <v>5565</v>
      </c>
      <c r="D7" s="5" t="str">
        <f>VLOOKUP(C7,'[1]Safety Ratings'!A:B,2,FALSE)</f>
        <v>A</v>
      </c>
      <c r="E7" t="str">
        <f>VLOOKUP(C7,[1]Perceptions!A:B,2,FALSE)</f>
        <v>19th century brownstones, professionally diverse with artist, corporate workers, and students. Pratt Institute</v>
      </c>
    </row>
    <row r="8" spans="1:5" x14ac:dyDescent="0.2">
      <c r="A8" t="s">
        <v>46</v>
      </c>
      <c r="B8" s="5">
        <v>10027</v>
      </c>
      <c r="C8" t="s">
        <v>5566</v>
      </c>
      <c r="D8" s="5" t="str">
        <f>VLOOKUP(C8,'[1]Safety Ratings'!A:B,2,FALSE)</f>
        <v>C</v>
      </c>
      <c r="E8" t="str">
        <f>VLOOKUP(C8,[1]Perceptions!A:B,2,FALSE)</f>
        <v>Rich African-American history and cultural landmarks such as Apollo Theather. </v>
      </c>
    </row>
    <row r="9" spans="1:5" x14ac:dyDescent="0.2">
      <c r="A9" t="s">
        <v>48</v>
      </c>
      <c r="B9" s="5">
        <v>10304</v>
      </c>
      <c r="C9" t="s">
        <v>50</v>
      </c>
      <c r="D9" s="5" t="str">
        <f>VLOOKUP(C9,'[1]Safety Ratings'!A:B,2,FALSE)</f>
        <v>B</v>
      </c>
      <c r="E9" t="str">
        <f>VLOOKUP(C9,[1]Perceptions!A:B,2,FALSE)</f>
        <v>Historic Waterfront, Vibrant Art Scene, Staten Island Urby.</v>
      </c>
    </row>
    <row r="10" spans="1:5" x14ac:dyDescent="0.2">
      <c r="A10" t="s">
        <v>51</v>
      </c>
      <c r="B10" s="5">
        <v>10473</v>
      </c>
      <c r="C10" t="s">
        <v>5567</v>
      </c>
      <c r="D10" s="5" t="str">
        <f>VLOOKUP(C10,'[1]Safety Ratings'!A:B,2,FALSE)</f>
        <v>C</v>
      </c>
      <c r="E10" t="str">
        <f>VLOOKUP(C10,[1]Perceptions!A:B,2,FALSE)</f>
        <v>Bronx, Waterfront location with family-friendly residential vibe.</v>
      </c>
    </row>
    <row r="11" spans="1:5" x14ac:dyDescent="0.2">
      <c r="A11" t="s">
        <v>55</v>
      </c>
      <c r="B11" s="5">
        <v>11230</v>
      </c>
      <c r="C11" t="s">
        <v>5568</v>
      </c>
      <c r="D11" s="5" t="str">
        <f>VLOOKUP(C11,'[1]Safety Ratings'!A:B,2,FALSE)</f>
        <v>B</v>
      </c>
      <c r="E11" t="str">
        <f>VLOOKUP(C11,[1]Perceptions!A:B,2,FALSE)</f>
        <v>Brooklyn College, significant Jewish population and institutions.</v>
      </c>
    </row>
    <row r="12" spans="1:5" x14ac:dyDescent="0.2">
      <c r="A12" t="s">
        <v>58</v>
      </c>
      <c r="B12" s="5">
        <v>10451</v>
      </c>
      <c r="C12" t="s">
        <v>5569</v>
      </c>
      <c r="D12" s="5" t="str">
        <f>VLOOKUP(C12,'[1]Safety Ratings'!A:B,2,FALSE)</f>
        <v>C</v>
      </c>
      <c r="E12" t="str">
        <f>VLOOKUP(C12,[1]Perceptions!A:B,2,FALSE)</f>
        <v>South Bronx, activism centered around sustainable housing and social justice</v>
      </c>
    </row>
    <row r="13" spans="1:5" x14ac:dyDescent="0.2">
      <c r="A13" t="s">
        <v>61</v>
      </c>
      <c r="B13" s="5">
        <v>10303</v>
      </c>
      <c r="C13" t="s">
        <v>5570</v>
      </c>
      <c r="D13" s="5" t="str">
        <f>VLOOKUP(C13,'[1]Safety Ratings'!A:B,2,FALSE)</f>
        <v>B</v>
      </c>
      <c r="E13" t="str">
        <f>VLOOKUP(C13,[1]Perceptions!A:B,2,FALSE)</f>
        <v>Northern Staten Island</v>
      </c>
    </row>
    <row r="14" spans="1:5" x14ac:dyDescent="0.2">
      <c r="A14" t="s">
        <v>64</v>
      </c>
      <c r="B14" s="5">
        <v>11372</v>
      </c>
      <c r="C14" t="s">
        <v>60</v>
      </c>
      <c r="D14" s="5" t="str">
        <f>VLOOKUP(C14,'[1]Safety Ratings'!A:B,2,FALSE)</f>
        <v>C</v>
      </c>
      <c r="E14" t="str">
        <f>VLOOKUP(C14,[1]Perceptions!A:B,2,FALSE)</f>
        <v> High Bridge connecting Manhattan &amp; Bronx, near Yankee Stadium. High poverty rates.</v>
      </c>
    </row>
    <row r="15" spans="1:5" x14ac:dyDescent="0.2">
      <c r="A15" t="s">
        <v>66</v>
      </c>
      <c r="B15" s="5">
        <v>11373</v>
      </c>
      <c r="C15" t="s">
        <v>5571</v>
      </c>
      <c r="D15" s="5" t="str">
        <f>VLOOKUP(C15,'[1]Safety Ratings'!A:B,2,FALSE)</f>
        <v>B-</v>
      </c>
      <c r="E15" t="str">
        <f>VLOOKUP(C15,[1]Perceptions!A:B,2,FALSE)</f>
        <v>Queens Center Mall, Authentic food scene, very busy commercial area.</v>
      </c>
    </row>
    <row r="16" spans="1:5" x14ac:dyDescent="0.2">
      <c r="A16" t="s">
        <v>68</v>
      </c>
      <c r="B16" s="5">
        <v>10014</v>
      </c>
      <c r="C16" t="s">
        <v>5572</v>
      </c>
      <c r="D16" s="5" t="str">
        <f>VLOOKUP(C16,'[1]Safety Ratings'!A:B,2,FALSE)</f>
        <v>A</v>
      </c>
      <c r="E16" t="str">
        <f>VLOOKUP(C16,[1]Perceptions!A:B,2,FALSE)</f>
        <v>Manhattan, Washington Square Park, where NYU Campus is.</v>
      </c>
    </row>
    <row r="17" spans="1:5" x14ac:dyDescent="0.2">
      <c r="A17" t="s">
        <v>71</v>
      </c>
      <c r="B17" s="5">
        <v>10312</v>
      </c>
      <c r="C17" t="s">
        <v>5564</v>
      </c>
      <c r="D17" s="5" t="str">
        <f>VLOOKUP(C17,'[1]Safety Ratings'!A:B,2,FALSE)</f>
        <v>B</v>
      </c>
      <c r="E17" t="str">
        <f>VLOOKUP(C17,[1]Perceptions!A:B,2,FALSE)</f>
        <v>Southern Staten Island, Suburban feel, waterfront community, Great Kills Park, named after Duth word of "Great creeks"</v>
      </c>
    </row>
    <row r="18" spans="1:5" x14ac:dyDescent="0.2">
      <c r="A18" t="s">
        <v>73</v>
      </c>
      <c r="B18" s="5">
        <v>11377</v>
      </c>
      <c r="C18" t="s">
        <v>5573</v>
      </c>
      <c r="D18" s="5" t="str">
        <f>VLOOKUP(C18,'[1]Safety Ratings'!A:B,2,FALSE)</f>
        <v>B</v>
      </c>
      <c r="E18" t="str">
        <f>VLOOKUP(C18,[1]Perceptions!A:B,2,FALSE)</f>
        <v>Sigificant immigrant communities, international dining options, connected with subway and bus lines.</v>
      </c>
    </row>
    <row r="19" spans="1:5" x14ac:dyDescent="0.2">
      <c r="A19" t="s">
        <v>75</v>
      </c>
      <c r="B19" s="5">
        <v>11209</v>
      </c>
      <c r="C19" t="s">
        <v>5574</v>
      </c>
      <c r="D19" s="5" t="str">
        <f>VLOOKUP(C19,'[1]Safety Ratings'!A:B,2,FALSE)</f>
        <v>B+</v>
      </c>
      <c r="E19" t="str">
        <f>VLOOKUP(C19,[1]Perceptions!A:B,2,FALSE)</f>
        <v>South Brooklyn Neighborhood known for elaborate Christmas light in Dyker Heights.</v>
      </c>
    </row>
    <row r="20" spans="1:5" x14ac:dyDescent="0.2">
      <c r="A20" t="s">
        <v>77</v>
      </c>
      <c r="B20" s="5">
        <v>10471</v>
      </c>
      <c r="C20" t="s">
        <v>79</v>
      </c>
      <c r="D20" s="5" t="str">
        <f>VLOOKUP(C20,'[1]Safety Ratings'!A:B,2,FALSE)</f>
        <v>A-</v>
      </c>
      <c r="E20" t="str">
        <f>VLOOKUP(C20,[1]Perceptions!A:B,2,FALSE)</f>
        <v>Residential neighborhood , affluent enclave within the Bronx., "alternative to the Upper West side", Car Transportation is reccomended.</v>
      </c>
    </row>
    <row r="21" spans="1:5" x14ac:dyDescent="0.2">
      <c r="A21" t="s">
        <v>80</v>
      </c>
      <c r="B21" s="5">
        <v>11374</v>
      </c>
      <c r="C21" t="s">
        <v>5575</v>
      </c>
      <c r="D21" s="5" t="str">
        <f>VLOOKUP(C21,'[1]Safety Ratings'!A:B,2,FALSE)</f>
        <v>B+</v>
      </c>
      <c r="E21" t="str">
        <f>VLOOKUP(C21,[1]Perceptions!A:B,2,FALSE)</f>
        <v>Queens Center Mall, sigificant recent immigrant populations. </v>
      </c>
    </row>
    <row r="22" spans="1:5" x14ac:dyDescent="0.2">
      <c r="A22" t="s">
        <v>82</v>
      </c>
      <c r="B22" s="5">
        <v>10301</v>
      </c>
      <c r="C22" t="s">
        <v>5570</v>
      </c>
      <c r="D22" s="5" t="str">
        <f>VLOOKUP(C22,'[1]Safety Ratings'!A:B,2,FALSE)</f>
        <v>B</v>
      </c>
      <c r="E22" t="str">
        <f>VLOOKUP(C22,[1]Perceptions!A:B,2,FALSE)</f>
        <v>Northern Staten Island</v>
      </c>
    </row>
    <row r="23" spans="1:5" x14ac:dyDescent="0.2">
      <c r="A23" t="s">
        <v>84</v>
      </c>
      <c r="B23" s="5">
        <v>11375</v>
      </c>
      <c r="C23" t="s">
        <v>5576</v>
      </c>
      <c r="D23" s="5" t="str">
        <f>VLOOKUP(C23,'[1]Safety Ratings'!A:B,2,FALSE)</f>
        <v>A</v>
      </c>
      <c r="E23" t="str">
        <f>VLOOKUP(C23,[1]Perceptions!A:B,2,FALSE)</f>
        <v>Forest Hills Stadium - historic concert venue, commuter friendly from Manhattan.</v>
      </c>
    </row>
    <row r="24" spans="1:5" x14ac:dyDescent="0.2">
      <c r="A24" t="s">
        <v>86</v>
      </c>
      <c r="B24" s="5">
        <v>10465</v>
      </c>
      <c r="C24" t="s">
        <v>5577</v>
      </c>
      <c r="D24" s="5" t="str">
        <f>VLOOKUP(C24,'[1]Safety Ratings'!A:B,2,FALSE)</f>
        <v>B+</v>
      </c>
      <c r="E24" t="str">
        <f>VLOOKUP(C24,[1]Perceptions!A:B,2,FALSE)</f>
        <v>Bronx, suburban feel with waterfront properties by the Eastchester Bay; Exclusive Country clubs.</v>
      </c>
    </row>
    <row r="25" spans="1:5" x14ac:dyDescent="0.2">
      <c r="A25" t="s">
        <v>88</v>
      </c>
      <c r="B25" s="5">
        <v>10304</v>
      </c>
      <c r="C25" t="s">
        <v>50</v>
      </c>
      <c r="D25" s="5" t="str">
        <f>VLOOKUP(C25,'[1]Safety Ratings'!A:B,2,FALSE)</f>
        <v>B</v>
      </c>
      <c r="E25" t="str">
        <f>VLOOKUP(C25,[1]Perceptions!A:B,2,FALSE)</f>
        <v>Historic Waterfront, Vibrant Art Scene, Staten Island Urby.</v>
      </c>
    </row>
    <row r="26" spans="1:5" x14ac:dyDescent="0.2">
      <c r="A26" t="s">
        <v>90</v>
      </c>
      <c r="B26" s="5">
        <v>10307</v>
      </c>
      <c r="C26" t="s">
        <v>5578</v>
      </c>
      <c r="D26" s="5" t="str">
        <f>VLOOKUP(C26,'[1]Safety Ratings'!A:B,2,FALSE)</f>
        <v>B</v>
      </c>
      <c r="E26" t="str">
        <f>VLOOKUP(C26,[1]Perceptions!A:B,2,FALSE)</f>
        <v>Southermost part of Staten Island, maritime heritage, originally owned by Totten family</v>
      </c>
    </row>
    <row r="27" spans="1:5" x14ac:dyDescent="0.2">
      <c r="A27" t="s">
        <v>92</v>
      </c>
      <c r="B27" s="5">
        <v>11435</v>
      </c>
      <c r="C27" t="s">
        <v>93</v>
      </c>
      <c r="D27" s="5" t="str">
        <f>VLOOKUP(C27,'[1]Safety Ratings'!A:B,2,FALSE)</f>
        <v>C</v>
      </c>
      <c r="E27" t="str">
        <f>VLOOKUP(C27,[1]Perceptions!A:B,2,FALSE)</f>
        <v>Sectioned into 3 sub-neighborhoods, estates in the north east, west shopping areas, and South high crime area.</v>
      </c>
    </row>
    <row r="28" spans="1:5" x14ac:dyDescent="0.2">
      <c r="A28" t="s">
        <v>94</v>
      </c>
      <c r="B28" s="5">
        <v>11372</v>
      </c>
      <c r="C28" t="s">
        <v>60</v>
      </c>
      <c r="D28" s="5" t="str">
        <f>VLOOKUP(C28,'[1]Safety Ratings'!A:B,2,FALSE)</f>
        <v>C</v>
      </c>
      <c r="E28" t="str">
        <f>VLOOKUP(C28,[1]Perceptions!A:B,2,FALSE)</f>
        <v> High Bridge connecting Manhattan &amp; Bronx, near Yankee Stadium. High poverty rates.</v>
      </c>
    </row>
    <row r="29" spans="1:5" x14ac:dyDescent="0.2">
      <c r="A29" t="s">
        <v>96</v>
      </c>
      <c r="B29" s="5">
        <v>11214</v>
      </c>
      <c r="C29" t="s">
        <v>5579</v>
      </c>
      <c r="D29" s="5" t="str">
        <f>VLOOKUP(C29,'[1]Safety Ratings'!A:B,2,FALSE)</f>
        <v>A-</v>
      </c>
      <c r="E29" t="str">
        <f>VLOOKUP(C29,[1]Perceptions!A:B,2,FALSE)</f>
        <v>Residential area in South Brooklyn with waterfront views, home to a Italian-American population.</v>
      </c>
    </row>
    <row r="30" spans="1:5" x14ac:dyDescent="0.2">
      <c r="A30" t="s">
        <v>97</v>
      </c>
      <c r="B30" s="5">
        <v>11372</v>
      </c>
      <c r="C30" t="s">
        <v>60</v>
      </c>
      <c r="D30" s="5" t="str">
        <f>VLOOKUP(C30,'[1]Safety Ratings'!A:B,2,FALSE)</f>
        <v>C</v>
      </c>
      <c r="E30" t="str">
        <f>VLOOKUP(C30,[1]Perceptions!A:B,2,FALSE)</f>
        <v> High Bridge connecting Manhattan &amp; Bronx, near Yankee Stadium. High poverty rates.</v>
      </c>
    </row>
    <row r="31" spans="1:5" x14ac:dyDescent="0.2">
      <c r="A31" t="s">
        <v>99</v>
      </c>
      <c r="B31" s="5">
        <v>10304</v>
      </c>
      <c r="C31" t="s">
        <v>50</v>
      </c>
      <c r="D31" s="5" t="str">
        <f>VLOOKUP(C31,'[1]Safety Ratings'!A:B,2,FALSE)</f>
        <v>B</v>
      </c>
      <c r="E31" t="str">
        <f>VLOOKUP(C31,[1]Perceptions!A:B,2,FALSE)</f>
        <v>Historic Waterfront, Vibrant Art Scene, Staten Island Urby.</v>
      </c>
    </row>
    <row r="32" spans="1:5" x14ac:dyDescent="0.2">
      <c r="A32" t="s">
        <v>101</v>
      </c>
      <c r="B32" s="5">
        <v>10314</v>
      </c>
      <c r="C32" t="s">
        <v>103</v>
      </c>
      <c r="D32" s="5" t="str">
        <f>VLOOKUP(C32,'[1]Safety Ratings'!A:B,2,FALSE)</f>
        <v>B</v>
      </c>
      <c r="E32" t="str">
        <f>VLOOKUP(C32,[1]Perceptions!A:B,2,FALSE)</f>
        <v>Middle of Staten island, largest % of Asians in Staten Island, suburban residential area.</v>
      </c>
    </row>
    <row r="33" spans="1:5" x14ac:dyDescent="0.2">
      <c r="A33" t="s">
        <v>104</v>
      </c>
      <c r="B33" s="5">
        <v>10303</v>
      </c>
      <c r="C33" t="s">
        <v>5570</v>
      </c>
      <c r="D33" s="5" t="str">
        <f>VLOOKUP(C33,'[1]Safety Ratings'!A:B,2,FALSE)</f>
        <v>B</v>
      </c>
      <c r="E33" t="str">
        <f>VLOOKUP(C33,[1]Perceptions!A:B,2,FALSE)</f>
        <v>Northern Staten Island</v>
      </c>
    </row>
    <row r="34" spans="1:5" x14ac:dyDescent="0.2">
      <c r="A34" t="s">
        <v>106</v>
      </c>
      <c r="B34" s="5">
        <v>11207</v>
      </c>
      <c r="C34" t="s">
        <v>107</v>
      </c>
      <c r="D34" s="5" t="str">
        <f>VLOOKUP(C34,'[1]Safety Ratings'!A:B,2,FALSE)</f>
        <v>D+</v>
      </c>
      <c r="E34" t="str">
        <f>VLOOKUP(C34,[1]Perceptions!A:B,2,FALSE)</f>
        <v>High Violence, Drug abuse, and Crime. Recovering neighborhood Urban Revitalization Projects with many community gardens &amp;Green Spaces. </v>
      </c>
    </row>
    <row r="35" spans="1:5" x14ac:dyDescent="0.2">
      <c r="A35" t="s">
        <v>108</v>
      </c>
      <c r="B35" s="5">
        <v>11230</v>
      </c>
      <c r="C35" t="s">
        <v>5568</v>
      </c>
      <c r="D35" s="5" t="str">
        <f>VLOOKUP(C35,'[1]Safety Ratings'!A:B,2,FALSE)</f>
        <v>B</v>
      </c>
      <c r="E35" t="str">
        <f>VLOOKUP(C35,[1]Perceptions!A:B,2,FALSE)</f>
        <v>Brooklyn College, significant Jewish population and institutions.</v>
      </c>
    </row>
    <row r="36" spans="1:5" x14ac:dyDescent="0.2">
      <c r="A36" t="s">
        <v>110</v>
      </c>
      <c r="B36" s="5">
        <v>11219</v>
      </c>
      <c r="C36" t="s">
        <v>5580</v>
      </c>
      <c r="D36" s="5" t="str">
        <f>VLOOKUP(C36,'[1]Safety Ratings'!A:B,2,FALSE)</f>
        <v>B+</v>
      </c>
      <c r="E36" t="str">
        <f>VLOOKUP(C36,[1]Perceptions!A:B,2,FALSE)</f>
        <v>Bay Parkway being the primary commercial area with shops &amp; dining, Italian-American heritage, large Bensonhurst Park, and many more niche local markets.</v>
      </c>
    </row>
    <row r="37" spans="1:5" x14ac:dyDescent="0.2">
      <c r="A37" t="s">
        <v>99</v>
      </c>
      <c r="B37" s="5">
        <v>10304</v>
      </c>
      <c r="C37" t="s">
        <v>50</v>
      </c>
      <c r="D37" s="5" t="str">
        <f>VLOOKUP(C37,'[1]Safety Ratings'!A:B,2,FALSE)</f>
        <v>B</v>
      </c>
      <c r="E37" t="str">
        <f>VLOOKUP(C37,[1]Perceptions!A:B,2,FALSE)</f>
        <v>Historic Waterfront, Vibrant Art Scene, Staten Island Urby.</v>
      </c>
    </row>
    <row r="38" spans="1:5" x14ac:dyDescent="0.2">
      <c r="A38" t="s">
        <v>112</v>
      </c>
      <c r="B38" s="5">
        <v>11355</v>
      </c>
      <c r="C38" t="s">
        <v>5581</v>
      </c>
      <c r="D38" s="5" t="str">
        <f>VLOOKUP(C38,'[1]Safety Ratings'!A:B,2,FALSE)</f>
        <v>B</v>
      </c>
      <c r="E38" t="str">
        <f>VLOOKUP(C38,[1]Perceptions!A:B,2,FALSE)</f>
        <v>Bustling Chinese and  Korean community. Large shopping community.</v>
      </c>
    </row>
    <row r="39" spans="1:5" x14ac:dyDescent="0.2">
      <c r="A39" t="s">
        <v>114</v>
      </c>
      <c r="B39" s="5">
        <v>11249</v>
      </c>
      <c r="C39" t="s">
        <v>115</v>
      </c>
      <c r="D39" s="5" t="str">
        <f>VLOOKUP(C39,'[1]Safety Ratings'!A:B,2,FALSE)</f>
        <v>B+</v>
      </c>
      <c r="E39" t="str">
        <f>VLOOKUP(C39,[1]Perceptions!A:B,2,FALSE)</f>
        <v>Hipsters, Trendy cafes bars resturants, Smorgasburg, "East Manhattan".</v>
      </c>
    </row>
    <row r="40" spans="1:5" x14ac:dyDescent="0.2">
      <c r="A40" t="s">
        <v>116</v>
      </c>
      <c r="B40" s="5">
        <v>10307</v>
      </c>
      <c r="C40" t="s">
        <v>5578</v>
      </c>
      <c r="D40" s="5" t="str">
        <f>VLOOKUP(C40,'[1]Safety Ratings'!A:B,2,FALSE)</f>
        <v>B</v>
      </c>
      <c r="E40" t="str">
        <f>VLOOKUP(C40,[1]Perceptions!A:B,2,FALSE)</f>
        <v>Southermost part of Staten Island, maritime heritage, originally owned by Totten family</v>
      </c>
    </row>
    <row r="41" spans="1:5" x14ac:dyDescent="0.2">
      <c r="A41" t="s">
        <v>118</v>
      </c>
      <c r="B41" s="5">
        <v>10453</v>
      </c>
      <c r="C41" t="s">
        <v>5582</v>
      </c>
      <c r="D41" s="5" t="str">
        <f>VLOOKUP(C41,'[1]Safety Ratings'!A:B,2,FALSE)</f>
        <v>C</v>
      </c>
      <c r="E41" t="str">
        <f>VLOOKUP(C41,[1]Perceptions!A:B,2,FALSE)</f>
        <v>Bronx-Lebanon Hospital Center, known for mixed housing types.</v>
      </c>
    </row>
    <row r="42" spans="1:5" x14ac:dyDescent="0.2">
      <c r="A42" t="s">
        <v>120</v>
      </c>
      <c r="B42" s="5">
        <v>11204</v>
      </c>
      <c r="C42" t="s">
        <v>5580</v>
      </c>
      <c r="D42" s="5" t="str">
        <f>VLOOKUP(C42,'[1]Safety Ratings'!A:B,2,FALSE)</f>
        <v>B+</v>
      </c>
      <c r="E42" t="str">
        <f>VLOOKUP(C42,[1]Perceptions!A:B,2,FALSE)</f>
        <v>Bay Parkway being the primary commercial area with shops &amp; dining, Italian-American heritage, large Bensonhurst Park, and many more niche local markets.</v>
      </c>
    </row>
    <row r="43" spans="1:5" x14ac:dyDescent="0.2">
      <c r="A43" t="s">
        <v>121</v>
      </c>
      <c r="B43" s="5">
        <v>11421</v>
      </c>
      <c r="C43" t="s">
        <v>5583</v>
      </c>
      <c r="D43" s="5" t="str">
        <f>VLOOKUP(C43,'[1]Safety Ratings'!A:B,2,FALSE)</f>
        <v>B</v>
      </c>
      <c r="E43" t="str">
        <f>VLOOKUP(C43,[1]Perceptions!A:B,2,FALSE)</f>
        <v>Jamaica Bay, Woodhaven Library, primarilly reisdential.</v>
      </c>
    </row>
    <row r="44" spans="1:5" x14ac:dyDescent="0.2">
      <c r="A44" t="s">
        <v>122</v>
      </c>
      <c r="B44" s="5">
        <v>10451</v>
      </c>
      <c r="C44" t="s">
        <v>5569</v>
      </c>
      <c r="D44" s="5" t="str">
        <f>VLOOKUP(C44,'[1]Safety Ratings'!A:B,2,FALSE)</f>
        <v>C</v>
      </c>
      <c r="E44" t="str">
        <f>VLOOKUP(C44,[1]Perceptions!A:B,2,FALSE)</f>
        <v>South Bronx, activism centered around sustainable housing and social justice</v>
      </c>
    </row>
    <row r="45" spans="1:5" x14ac:dyDescent="0.2">
      <c r="A45" t="s">
        <v>124</v>
      </c>
      <c r="B45" s="5">
        <v>11355</v>
      </c>
      <c r="C45" t="s">
        <v>5581</v>
      </c>
      <c r="D45" s="5" t="str">
        <f>VLOOKUP(C45,'[1]Safety Ratings'!A:B,2,FALSE)</f>
        <v>B</v>
      </c>
      <c r="E45" t="str">
        <f>VLOOKUP(C45,[1]Perceptions!A:B,2,FALSE)</f>
        <v>Bustling Chinese and  Korean community. Large shopping community.</v>
      </c>
    </row>
    <row r="46" spans="1:5" x14ac:dyDescent="0.2">
      <c r="A46" t="s">
        <v>126</v>
      </c>
      <c r="B46" s="5">
        <v>11435</v>
      </c>
      <c r="C46" t="s">
        <v>93</v>
      </c>
      <c r="D46" s="5" t="str">
        <f>VLOOKUP(C46,'[1]Safety Ratings'!A:B,2,FALSE)</f>
        <v>C</v>
      </c>
      <c r="E46" t="str">
        <f>VLOOKUP(C46,[1]Perceptions!A:B,2,FALSE)</f>
        <v>Sectioned into 3 sub-neighborhoods, estates in the north east, west shopping areas, and South high crime area.</v>
      </c>
    </row>
    <row r="47" spans="1:5" x14ac:dyDescent="0.2">
      <c r="A47" t="s">
        <v>128</v>
      </c>
      <c r="B47" s="5">
        <v>10012</v>
      </c>
      <c r="C47" t="s">
        <v>70</v>
      </c>
      <c r="D47" s="5" t="str">
        <f>VLOOKUP(C47,'[1]Safety Ratings'!A:B,2,FALSE)</f>
        <v>A</v>
      </c>
      <c r="E47" t="str">
        <f>VLOOKUP(C47,[1]Perceptions!A:B,2,FALSE)</f>
        <v>Upscale Boutiques, International Chain stores, artist loft style apartments, one of the most trendy parts of Manhattan. </v>
      </c>
    </row>
    <row r="48" spans="1:5" x14ac:dyDescent="0.2">
      <c r="A48" t="s">
        <v>129</v>
      </c>
      <c r="B48" s="5">
        <v>11358</v>
      </c>
      <c r="C48" t="s">
        <v>5581</v>
      </c>
      <c r="D48" s="5" t="str">
        <f>VLOOKUP(C48,'[1]Safety Ratings'!A:B,2,FALSE)</f>
        <v>B</v>
      </c>
      <c r="E48" t="str">
        <f>VLOOKUP(C48,[1]Perceptions!A:B,2,FALSE)</f>
        <v>Bustling Chinese and  Korean community. Large shopping community.</v>
      </c>
    </row>
    <row r="49" spans="1:5" x14ac:dyDescent="0.2">
      <c r="A49" t="s">
        <v>131</v>
      </c>
      <c r="B49" s="5">
        <v>10304</v>
      </c>
      <c r="C49" t="s">
        <v>50</v>
      </c>
      <c r="D49" s="5" t="str">
        <f>VLOOKUP(C49,'[1]Safety Ratings'!A:B,2,FALSE)</f>
        <v>B</v>
      </c>
      <c r="E49" t="str">
        <f>VLOOKUP(C49,[1]Perceptions!A:B,2,FALSE)</f>
        <v>Historic Waterfront, Vibrant Art Scene, Staten Island Urby.</v>
      </c>
    </row>
    <row r="50" spans="1:5" x14ac:dyDescent="0.2">
      <c r="A50" t="s">
        <v>133</v>
      </c>
      <c r="B50" s="5">
        <v>10314</v>
      </c>
      <c r="C50" t="s">
        <v>103</v>
      </c>
      <c r="D50" s="5" t="str">
        <f>VLOOKUP(C50,'[1]Safety Ratings'!A:B,2,FALSE)</f>
        <v>B</v>
      </c>
      <c r="E50" t="str">
        <f>VLOOKUP(C50,[1]Perceptions!A:B,2,FALSE)</f>
        <v>Middle of Staten island, largest % of Asians in Staten Island, suburban residential area.</v>
      </c>
    </row>
    <row r="51" spans="1:5" x14ac:dyDescent="0.2">
      <c r="A51" t="s">
        <v>135</v>
      </c>
      <c r="B51" s="5">
        <v>11419</v>
      </c>
      <c r="C51" t="s">
        <v>5584</v>
      </c>
      <c r="D51" s="5" t="str">
        <f>VLOOKUP(C51,'[1]Safety Ratings'!A:B,2,FALSE)</f>
        <v>B</v>
      </c>
      <c r="E51" t="str">
        <f>VLOOKUP(C51,[1]Perceptions!A:B,2,FALSE)</f>
        <v>Large South Asian community, plenty of local parks. </v>
      </c>
    </row>
    <row r="52" spans="1:5" x14ac:dyDescent="0.2">
      <c r="A52" t="s">
        <v>138</v>
      </c>
      <c r="B52" s="5">
        <v>11214</v>
      </c>
      <c r="C52" t="s">
        <v>5579</v>
      </c>
      <c r="D52" s="5" t="str">
        <f>VLOOKUP(C52,'[1]Safety Ratings'!A:B,2,FALSE)</f>
        <v>A-</v>
      </c>
      <c r="E52" t="str">
        <f>VLOOKUP(C52,[1]Perceptions!A:B,2,FALSE)</f>
        <v>Residential area in South Brooklyn with waterfront views, home to a Italian-American population.</v>
      </c>
    </row>
    <row r="53" spans="1:5" x14ac:dyDescent="0.2">
      <c r="A53" t="s">
        <v>139</v>
      </c>
      <c r="B53" s="5">
        <v>10301</v>
      </c>
      <c r="C53" t="s">
        <v>5570</v>
      </c>
      <c r="D53" s="5" t="str">
        <f>VLOOKUP(C53,'[1]Safety Ratings'!A:B,2,FALSE)</f>
        <v>B</v>
      </c>
      <c r="E53" t="str">
        <f>VLOOKUP(C53,[1]Perceptions!A:B,2,FALSE)</f>
        <v>Northern Staten Island</v>
      </c>
    </row>
    <row r="54" spans="1:5" x14ac:dyDescent="0.2">
      <c r="A54" t="s">
        <v>141</v>
      </c>
      <c r="B54" s="5">
        <v>11209</v>
      </c>
      <c r="C54" t="s">
        <v>5574</v>
      </c>
      <c r="D54" s="5" t="str">
        <f>VLOOKUP(C54,'[1]Safety Ratings'!A:B,2,FALSE)</f>
        <v>B+</v>
      </c>
      <c r="E54" t="str">
        <f>VLOOKUP(C54,[1]Perceptions!A:B,2,FALSE)</f>
        <v>South Brooklyn Neighborhood known for elaborate Christmas light in Dyker Heights.</v>
      </c>
    </row>
    <row r="55" spans="1:5" x14ac:dyDescent="0.2">
      <c r="A55" t="s">
        <v>142</v>
      </c>
      <c r="B55" s="5">
        <v>10013</v>
      </c>
      <c r="C55" t="s">
        <v>5585</v>
      </c>
      <c r="D55" s="5" t="str">
        <f>VLOOKUP(C55,'[1]Safety Ratings'!A:B,2,FALSE)</f>
        <v>A</v>
      </c>
      <c r="E55" t="str">
        <f>VLOOKUP(C55,[1]Perceptions!A:B,2,FALSE)</f>
        <v>Upscale residences, celebrity residents,  Tribeca Film Festival, converted warehouse architecture.</v>
      </c>
    </row>
    <row r="56" spans="1:5" x14ac:dyDescent="0.2">
      <c r="A56" t="s">
        <v>143</v>
      </c>
      <c r="B56" s="5">
        <v>11231</v>
      </c>
      <c r="C56" s="6" t="s">
        <v>5586</v>
      </c>
      <c r="D56" s="5" t="str">
        <f>VLOOKUP(C56,'[1]Safety Ratings'!A:B,2,FALSE)</f>
        <v>A</v>
      </c>
      <c r="E56" t="str">
        <f>VLOOKUP(C56,[1]Perceptions!A:B,2,FALSE)</f>
        <v>Italian-American heritage and charming brownstones.</v>
      </c>
    </row>
    <row r="57" spans="1:5" x14ac:dyDescent="0.2">
      <c r="A57" t="s">
        <v>144</v>
      </c>
      <c r="B57" s="5">
        <v>10307</v>
      </c>
      <c r="C57" t="s">
        <v>5578</v>
      </c>
      <c r="D57" s="5" t="str">
        <f>VLOOKUP(C57,'[1]Safety Ratings'!A:B,2,FALSE)</f>
        <v>B</v>
      </c>
      <c r="E57" t="str">
        <f>VLOOKUP(C57,[1]Perceptions!A:B,2,FALSE)</f>
        <v>Southermost part of Staten Island, maritime heritage, originally owned by Totten family</v>
      </c>
    </row>
    <row r="58" spans="1:5" x14ac:dyDescent="0.2">
      <c r="A58" t="s">
        <v>146</v>
      </c>
      <c r="B58" s="5">
        <v>10301</v>
      </c>
      <c r="C58" t="s">
        <v>5570</v>
      </c>
      <c r="D58" s="5" t="str">
        <f>VLOOKUP(C58,'[1]Safety Ratings'!A:B,2,FALSE)</f>
        <v>B</v>
      </c>
      <c r="E58" t="str">
        <f>VLOOKUP(C58,[1]Perceptions!A:B,2,FALSE)</f>
        <v>Northern Staten Island</v>
      </c>
    </row>
    <row r="59" spans="1:5" x14ac:dyDescent="0.2">
      <c r="A59" t="s">
        <v>147</v>
      </c>
      <c r="B59" s="5">
        <v>10301</v>
      </c>
      <c r="C59" t="s">
        <v>5570</v>
      </c>
      <c r="D59" s="5" t="str">
        <f>VLOOKUP(C59,'[1]Safety Ratings'!A:B,2,FALSE)</f>
        <v>B</v>
      </c>
      <c r="E59" t="str">
        <f>VLOOKUP(C59,[1]Perceptions!A:B,2,FALSE)</f>
        <v>Northern Staten Island</v>
      </c>
    </row>
    <row r="60" spans="1:5" x14ac:dyDescent="0.2">
      <c r="A60" t="s">
        <v>148</v>
      </c>
      <c r="B60" s="5">
        <v>11217</v>
      </c>
      <c r="C60" t="s">
        <v>5587</v>
      </c>
      <c r="D60" s="5" t="str">
        <f>VLOOKUP(C60,'[1]Safety Ratings'!A:B,2,FALSE)</f>
        <v>B</v>
      </c>
      <c r="E60" t="str">
        <f>VLOOKUP(C60,[1]Perceptions!A:B,2,FALSE)</f>
        <v>Historic brownstones, upscale boutique shops, close to Downtown Brooklyn. </v>
      </c>
    </row>
    <row r="61" spans="1:5" x14ac:dyDescent="0.2">
      <c r="A61" t="s">
        <v>151</v>
      </c>
      <c r="B61" s="5">
        <v>10023</v>
      </c>
      <c r="C61" t="s">
        <v>5588</v>
      </c>
      <c r="D61" s="5" t="str">
        <f>VLOOKUP(C61,'[1]Safety Ratings'!A:B,2,FALSE)</f>
        <v>A</v>
      </c>
      <c r="E61" t="str">
        <f>VLOOKUP(C61,[1]Perceptions!A:B,2,FALSE)</f>
        <v>Western edge of Central Park, Lincoln Center, affluent area.</v>
      </c>
    </row>
    <row r="62" spans="1:5" x14ac:dyDescent="0.2">
      <c r="A62" t="s">
        <v>153</v>
      </c>
      <c r="B62" s="5">
        <v>11235</v>
      </c>
      <c r="C62" t="s">
        <v>5589</v>
      </c>
      <c r="D62" s="5" t="str">
        <f>VLOOKUP(C62,'[1]Safety Ratings'!A:B,2,FALSE)</f>
        <v>B</v>
      </c>
      <c r="E62" t="str">
        <f>VLOOKUP(C62,[1]Perceptions!A:B,2,FALSE)</f>
        <v>Large Russian-speaking community and boardwalk with beach access.</v>
      </c>
    </row>
    <row r="63" spans="1:5" x14ac:dyDescent="0.2">
      <c r="A63" t="s">
        <v>155</v>
      </c>
      <c r="B63" s="5">
        <v>10065</v>
      </c>
      <c r="C63" t="s">
        <v>43</v>
      </c>
      <c r="D63" s="5" t="str">
        <f>VLOOKUP(C63,'[1]Safety Ratings'!A:B,2,FALSE)</f>
        <v>A</v>
      </c>
      <c r="E63" t="str">
        <f>VLOOKUP(C63,[1]Perceptions!A:B,2,FALSE)</f>
        <v>Posh neighborhood, private schools, expensive supermarkets, iconic museums. </v>
      </c>
    </row>
    <row r="64" spans="1:5" x14ac:dyDescent="0.2">
      <c r="A64" t="s">
        <v>156</v>
      </c>
      <c r="B64" s="5">
        <v>10002</v>
      </c>
      <c r="C64" t="s">
        <v>157</v>
      </c>
      <c r="D64" s="5" t="str">
        <f>VLOOKUP(C64,'[1]Safety Ratings'!A:B,2,FALSE)</f>
        <v>B</v>
      </c>
      <c r="E64" t="str">
        <f>VLOOKUP(C64,[1]Perceptions!A:B,2,FALSE)</f>
        <v>Artists, Pre war buildings, strong nightlife &amp; bars, "place to be in 20s".</v>
      </c>
    </row>
    <row r="65" spans="1:5" x14ac:dyDescent="0.2">
      <c r="A65" t="s">
        <v>158</v>
      </c>
      <c r="B65" s="5">
        <v>11218</v>
      </c>
      <c r="C65" t="s">
        <v>57</v>
      </c>
      <c r="D65" s="5" t="str">
        <f>VLOOKUP(C65,'[1]Safety Ratings'!A:B,2,FALSE)</f>
        <v>B-</v>
      </c>
      <c r="E65" t="str">
        <f>VLOOKUP(C65,[1]Perceptions!A:B,2,FALSE)</f>
        <v>Large Hasidic Orthodox Jewish community, Kosher food, Synagogues. </v>
      </c>
    </row>
    <row r="66" spans="1:5" x14ac:dyDescent="0.2">
      <c r="A66" t="s">
        <v>159</v>
      </c>
      <c r="B66" s="5">
        <v>11238</v>
      </c>
      <c r="C66" t="s">
        <v>5565</v>
      </c>
      <c r="D66" s="5" t="str">
        <f>VLOOKUP(C66,'[1]Safety Ratings'!A:B,2,FALSE)</f>
        <v>A</v>
      </c>
      <c r="E66" t="str">
        <f>VLOOKUP(C66,[1]Perceptions!A:B,2,FALSE)</f>
        <v>19th century brownstones, professionally diverse with artist, corporate workers, and students. Pratt Institute</v>
      </c>
    </row>
    <row r="67" spans="1:5" x14ac:dyDescent="0.2">
      <c r="A67" t="s">
        <v>160</v>
      </c>
      <c r="B67" s="5">
        <v>11421</v>
      </c>
      <c r="C67" t="s">
        <v>5583</v>
      </c>
      <c r="D67" s="5" t="str">
        <f>VLOOKUP(C67,'[1]Safety Ratings'!A:B,2,FALSE)</f>
        <v>B</v>
      </c>
      <c r="E67" t="str">
        <f>VLOOKUP(C67,[1]Perceptions!A:B,2,FALSE)</f>
        <v>Jamaica Bay, Woodhaven Library, primarilly reisdential.</v>
      </c>
    </row>
    <row r="68" spans="1:5" x14ac:dyDescent="0.2">
      <c r="A68" t="s">
        <v>162</v>
      </c>
      <c r="B68" s="5">
        <v>10306</v>
      </c>
      <c r="C68" t="s">
        <v>5564</v>
      </c>
      <c r="D68" s="5" t="str">
        <f>VLOOKUP(C68,'[1]Safety Ratings'!A:B,2,FALSE)</f>
        <v>B</v>
      </c>
      <c r="E68" t="str">
        <f>VLOOKUP(C68,[1]Perceptions!A:B,2,FALSE)</f>
        <v>Southern Staten Island, Suburban feel, waterfront community, Great Kills Park, named after Duth word of "Great creeks"</v>
      </c>
    </row>
    <row r="69" spans="1:5" x14ac:dyDescent="0.2">
      <c r="A69" t="s">
        <v>165</v>
      </c>
      <c r="B69" s="5">
        <v>10308</v>
      </c>
      <c r="C69" t="s">
        <v>5564</v>
      </c>
      <c r="D69" s="5" t="str">
        <f>VLOOKUP(C69,'[1]Safety Ratings'!A:B,2,FALSE)</f>
        <v>B</v>
      </c>
      <c r="E69" t="str">
        <f>VLOOKUP(C69,[1]Perceptions!A:B,2,FALSE)</f>
        <v>Southern Staten Island, Suburban feel, waterfront community, Great Kills Park, named after Duth word of "Great creeks"</v>
      </c>
    </row>
    <row r="70" spans="1:5" x14ac:dyDescent="0.2">
      <c r="A70" t="s">
        <v>166</v>
      </c>
      <c r="B70" s="5">
        <v>10075</v>
      </c>
      <c r="C70" t="s">
        <v>43</v>
      </c>
      <c r="D70" s="5" t="str">
        <f>VLOOKUP(C70,'[1]Safety Ratings'!A:B,2,FALSE)</f>
        <v>A</v>
      </c>
      <c r="E70" t="str">
        <f>VLOOKUP(C70,[1]Perceptions!A:B,2,FALSE)</f>
        <v>Posh neighborhood, private schools, expensive supermarkets, iconic museums. </v>
      </c>
    </row>
    <row r="71" spans="1:5" x14ac:dyDescent="0.2">
      <c r="A71" t="s">
        <v>167</v>
      </c>
      <c r="B71" s="5">
        <v>11221</v>
      </c>
      <c r="C71" t="s">
        <v>5590</v>
      </c>
      <c r="D71" s="5" t="str">
        <f>VLOOKUP(C71,'[1]Safety Ratings'!A:B,2,FALSE)</f>
        <v>C+</v>
      </c>
      <c r="E71" t="str">
        <f>VLOOKUP(C71,[1]Perceptions!A:B,2,FALSE)</f>
        <v>Bed-Stuy, Do or Die phrase, home of rappers Notorious B.I.G &amp; Jay Z, Options for soul food &amp; carribean foods.</v>
      </c>
    </row>
    <row r="72" spans="1:5" x14ac:dyDescent="0.2">
      <c r="A72" t="s">
        <v>168</v>
      </c>
      <c r="B72" s="5">
        <v>11237</v>
      </c>
      <c r="C72" t="s">
        <v>5591</v>
      </c>
      <c r="D72" s="5" t="str">
        <f>VLOOKUP(C72,'[1]Safety Ratings'!A:B,2,FALSE)</f>
        <v>B+</v>
      </c>
      <c r="E72" t="str">
        <f>VLOOKUP(C72,[1]Perceptions!A:B,2,FALSE)</f>
        <v>Historic architecture and emerging arts scene.</v>
      </c>
    </row>
    <row r="73" spans="1:5" x14ac:dyDescent="0.2">
      <c r="A73" t="s">
        <v>169</v>
      </c>
      <c r="B73" s="5">
        <v>11221</v>
      </c>
      <c r="C73" t="s">
        <v>5590</v>
      </c>
      <c r="D73" s="5" t="str">
        <f>VLOOKUP(C73,'[1]Safety Ratings'!A:B,2,FALSE)</f>
        <v>C+</v>
      </c>
      <c r="E73" t="str">
        <f>VLOOKUP(C73,[1]Perceptions!A:B,2,FALSE)</f>
        <v>Bed-Stuy, Do or Die phrase, home of rappers Notorious B.I.G &amp; Jay Z, Options for soul food &amp; carribean foods.</v>
      </c>
    </row>
    <row r="74" spans="1:5" x14ac:dyDescent="0.2">
      <c r="A74" t="s">
        <v>170</v>
      </c>
      <c r="B74" s="5">
        <v>11357</v>
      </c>
      <c r="C74" t="s">
        <v>5592</v>
      </c>
      <c r="D74" s="5" t="str">
        <f>VLOOKUP(C74,'[1]Safety Ratings'!A:B,2,FALSE)</f>
        <v>A</v>
      </c>
      <c r="E74" t="str">
        <f>VLOOKUP(C74,[1]Perceptions!A:B,2,FALSE)</f>
        <v>Luxury Homes, East River waterfront views, suburban environment.</v>
      </c>
    </row>
    <row r="75" spans="1:5" x14ac:dyDescent="0.2">
      <c r="A75" t="s">
        <v>171</v>
      </c>
      <c r="B75" s="5">
        <v>10305</v>
      </c>
      <c r="C75" t="s">
        <v>5570</v>
      </c>
      <c r="D75" s="5" t="str">
        <f>VLOOKUP(C75,'[1]Safety Ratings'!A:B,2,FALSE)</f>
        <v>B</v>
      </c>
      <c r="E75" t="str">
        <f>VLOOKUP(C75,[1]Perceptions!A:B,2,FALSE)</f>
        <v>Northern Staten Island</v>
      </c>
    </row>
    <row r="76" spans="1:5" x14ac:dyDescent="0.2">
      <c r="A76" t="s">
        <v>173</v>
      </c>
      <c r="B76" s="5">
        <v>11385</v>
      </c>
      <c r="C76" t="s">
        <v>5591</v>
      </c>
      <c r="D76" s="5" t="str">
        <f>VLOOKUP(C76,'[1]Safety Ratings'!A:B,2,FALSE)</f>
        <v>B+</v>
      </c>
      <c r="E76" t="str">
        <f>VLOOKUP(C76,[1]Perceptions!A:B,2,FALSE)</f>
        <v>Historic architecture and emerging arts scene.</v>
      </c>
    </row>
    <row r="77" spans="1:5" x14ac:dyDescent="0.2">
      <c r="A77" t="s">
        <v>175</v>
      </c>
      <c r="B77" s="5">
        <v>10019</v>
      </c>
      <c r="C77" t="s">
        <v>32</v>
      </c>
      <c r="D77" s="5" t="str">
        <f>VLOOKUP(C77,'[1]Safety Ratings'!A:B,2,FALSE)</f>
        <v>A</v>
      </c>
      <c r="E77" t="str">
        <f>VLOOKUP(C77,[1]Perceptions!A:B,2,FALSE)</f>
        <v>Luxury Highrises, premier neighborhood with upscale resturants and shops; Previously a LGBTQ hub.</v>
      </c>
    </row>
    <row r="78" spans="1:5" x14ac:dyDescent="0.2">
      <c r="A78" t="s">
        <v>176</v>
      </c>
      <c r="B78" s="5">
        <v>11235</v>
      </c>
      <c r="C78" t="s">
        <v>5589</v>
      </c>
      <c r="D78" s="5" t="str">
        <f>VLOOKUP(C78,'[1]Safety Ratings'!A:B,2,FALSE)</f>
        <v>B</v>
      </c>
      <c r="E78" t="str">
        <f>VLOOKUP(C78,[1]Perceptions!A:B,2,FALSE)</f>
        <v>Large Russian-speaking community and boardwalk with beach access.</v>
      </c>
    </row>
    <row r="79" spans="1:5" x14ac:dyDescent="0.2">
      <c r="A79" t="s">
        <v>178</v>
      </c>
      <c r="B79" s="5">
        <v>10466</v>
      </c>
      <c r="C79" t="s">
        <v>5593</v>
      </c>
      <c r="D79" s="5" t="str">
        <f>VLOOKUP(C79,'[1]Safety Ratings'!A:B,2,FALSE)</f>
        <v>C</v>
      </c>
      <c r="E79" t="str">
        <f>VLOOKUP(C79,[1]Perceptions!A:B,2,FALSE)</f>
        <v>Suburban feel with major retail destinations like the Bay Plaza Shopping Center.</v>
      </c>
    </row>
    <row r="80" spans="1:5" x14ac:dyDescent="0.2">
      <c r="A80" t="s">
        <v>180</v>
      </c>
      <c r="B80" s="5">
        <v>11422</v>
      </c>
      <c r="C80" t="s">
        <v>5594</v>
      </c>
      <c r="D80" s="5" t="str">
        <f>VLOOKUP(C80,'[1]Safety Ratings'!A:B,2,FALSE)</f>
        <v>B</v>
      </c>
      <c r="E80" t="str">
        <f>VLOOKUP(C80,[1]Perceptions!A:B,2,FALSE)</f>
        <v>Suburban atmosphere and residential character.</v>
      </c>
    </row>
    <row r="81" spans="1:5" x14ac:dyDescent="0.2">
      <c r="A81" t="s">
        <v>183</v>
      </c>
      <c r="B81" s="5">
        <v>10128</v>
      </c>
      <c r="C81" t="s">
        <v>43</v>
      </c>
      <c r="D81" s="5" t="str">
        <f>VLOOKUP(C81,'[1]Safety Ratings'!A:B,2,FALSE)</f>
        <v>A</v>
      </c>
      <c r="E81" t="str">
        <f>VLOOKUP(C81,[1]Perceptions!A:B,2,FALSE)</f>
        <v>Posh neighborhood, private schools, expensive supermarkets, iconic museums. </v>
      </c>
    </row>
    <row r="82" spans="1:5" x14ac:dyDescent="0.2">
      <c r="A82" t="s">
        <v>184</v>
      </c>
      <c r="B82" s="5">
        <v>10014</v>
      </c>
      <c r="C82" t="s">
        <v>5572</v>
      </c>
      <c r="D82" s="5" t="str">
        <f>VLOOKUP(C82,'[1]Safety Ratings'!A:B,2,FALSE)</f>
        <v>A</v>
      </c>
      <c r="E82" t="str">
        <f>VLOOKUP(C82,[1]Perceptions!A:B,2,FALSE)</f>
        <v>Manhattan, Washington Square Park, where NYU Campus is.</v>
      </c>
    </row>
    <row r="83" spans="1:5" x14ac:dyDescent="0.2">
      <c r="A83" t="s">
        <v>185</v>
      </c>
      <c r="B83" s="5">
        <v>10010</v>
      </c>
      <c r="C83" t="s">
        <v>29</v>
      </c>
      <c r="D83" s="5" t="str">
        <f>VLOOKUP(C83,'[1]Safety Ratings'!A:B,2,FALSE)</f>
        <v>A</v>
      </c>
      <c r="E83" t="str">
        <f>VLOOKUP(C83,[1]Perceptions!A:B,2,FALSE)</f>
        <v>East 18th to East 22nd street, private 2 acre park for residents only, Town houses with Backyards.</v>
      </c>
    </row>
    <row r="84" spans="1:5" x14ac:dyDescent="0.2">
      <c r="A84" t="s">
        <v>186</v>
      </c>
      <c r="B84" s="5">
        <v>11436</v>
      </c>
      <c r="C84" t="s">
        <v>93</v>
      </c>
      <c r="D84" s="5" t="str">
        <f>VLOOKUP(C84,'[1]Safety Ratings'!A:B,2,FALSE)</f>
        <v>C</v>
      </c>
      <c r="E84" t="str">
        <f>VLOOKUP(C84,[1]Perceptions!A:B,2,FALSE)</f>
        <v>Sectioned into 3 sub-neighborhoods, estates in the north east, west shopping areas, and South high crime area.</v>
      </c>
    </row>
    <row r="85" spans="1:5" x14ac:dyDescent="0.2">
      <c r="A85" t="s">
        <v>187</v>
      </c>
      <c r="B85" s="5">
        <v>11422</v>
      </c>
      <c r="C85" t="s">
        <v>5594</v>
      </c>
      <c r="D85" s="5" t="str">
        <f>VLOOKUP(C85,'[1]Safety Ratings'!A:B,2,FALSE)</f>
        <v>B</v>
      </c>
      <c r="E85" t="str">
        <f>VLOOKUP(C85,[1]Perceptions!A:B,2,FALSE)</f>
        <v>Suburban atmosphere and residential character.</v>
      </c>
    </row>
    <row r="86" spans="1:5" x14ac:dyDescent="0.2">
      <c r="A86" t="s">
        <v>190</v>
      </c>
      <c r="B86" s="5">
        <v>10306</v>
      </c>
      <c r="C86" t="s">
        <v>5564</v>
      </c>
      <c r="D86" s="5" t="str">
        <f>VLOOKUP(C86,'[1]Safety Ratings'!A:B,2,FALSE)</f>
        <v>B</v>
      </c>
      <c r="E86" t="str">
        <f>VLOOKUP(C86,[1]Perceptions!A:B,2,FALSE)</f>
        <v>Southern Staten Island, Suburban feel, waterfront community, Great Kills Park, named after Duth word of "Great creeks"</v>
      </c>
    </row>
    <row r="87" spans="1:5" x14ac:dyDescent="0.2">
      <c r="A87" t="s">
        <v>192</v>
      </c>
      <c r="B87" s="5">
        <v>11209</v>
      </c>
      <c r="C87" t="s">
        <v>5574</v>
      </c>
      <c r="D87" s="5" t="str">
        <f>VLOOKUP(C87,'[1]Safety Ratings'!A:B,2,FALSE)</f>
        <v>B+</v>
      </c>
      <c r="E87" t="str">
        <f>VLOOKUP(C87,[1]Perceptions!A:B,2,FALSE)</f>
        <v>South Brooklyn Neighborhood known for elaborate Christmas light in Dyker Heights.</v>
      </c>
    </row>
    <row r="88" spans="1:5" x14ac:dyDescent="0.2">
      <c r="A88" t="s">
        <v>194</v>
      </c>
      <c r="B88" s="5">
        <v>11234</v>
      </c>
      <c r="C88" t="s">
        <v>5595</v>
      </c>
      <c r="D88" s="5" t="str">
        <f>VLOOKUP(C88,'[1]Safety Ratings'!A:B,2,FALSE)</f>
        <v>A</v>
      </c>
      <c r="E88" t="str">
        <f>VLOOKUP(C88,[1]Perceptions!A:B,2,FALSE)</f>
        <v>Marine Park, expansive parkland and recreational facilities.</v>
      </c>
    </row>
    <row r="89" spans="1:5" x14ac:dyDescent="0.2">
      <c r="A89" t="s">
        <v>197</v>
      </c>
      <c r="B89" s="5">
        <v>10012</v>
      </c>
      <c r="C89" t="s">
        <v>70</v>
      </c>
      <c r="D89" s="5" t="str">
        <f>VLOOKUP(C89,'[1]Safety Ratings'!A:B,2,FALSE)</f>
        <v>A</v>
      </c>
      <c r="E89" t="str">
        <f>VLOOKUP(C89,[1]Perceptions!A:B,2,FALSE)</f>
        <v>Upscale Boutiques, International Chain stores, artist loft style apartments, one of the most trendy parts of Manhattan. </v>
      </c>
    </row>
    <row r="90" spans="1:5" x14ac:dyDescent="0.2">
      <c r="A90" t="s">
        <v>199</v>
      </c>
      <c r="B90" s="5">
        <v>10025</v>
      </c>
      <c r="C90" t="s">
        <v>5588</v>
      </c>
      <c r="D90" s="5" t="str">
        <f>VLOOKUP(C90,'[1]Safety Ratings'!A:B,2,FALSE)</f>
        <v>A</v>
      </c>
      <c r="E90" t="str">
        <f>VLOOKUP(C90,[1]Perceptions!A:B,2,FALSE)</f>
        <v>Western edge of Central Park, Lincoln Center, affluent area.</v>
      </c>
    </row>
    <row r="91" spans="1:5" x14ac:dyDescent="0.2">
      <c r="A91" t="s">
        <v>201</v>
      </c>
      <c r="B91" s="5">
        <v>11210</v>
      </c>
      <c r="C91" t="s">
        <v>202</v>
      </c>
      <c r="D91" s="5" t="str">
        <f>VLOOKUP(C91,'[1]Safety Ratings'!A:B,2,FALSE)</f>
        <v>B</v>
      </c>
      <c r="E91" t="str">
        <f>VLOOKUP(C91,[1]Perceptions!A:B,2,FALSE)</f>
        <v>Family friendly neighborhood, Open Space, South of Prospect Park, more affordable, having Carribean &amp; Haitian Influence.</v>
      </c>
    </row>
    <row r="92" spans="1:5" x14ac:dyDescent="0.2">
      <c r="A92" t="s">
        <v>203</v>
      </c>
      <c r="B92" s="5">
        <v>10021</v>
      </c>
      <c r="C92" t="s">
        <v>43</v>
      </c>
      <c r="D92" s="5" t="str">
        <f>VLOOKUP(C92,'[1]Safety Ratings'!A:B,2,FALSE)</f>
        <v>A</v>
      </c>
      <c r="E92" t="str">
        <f>VLOOKUP(C92,[1]Perceptions!A:B,2,FALSE)</f>
        <v>Posh neighborhood, private schools, expensive supermarkets, iconic museums. </v>
      </c>
    </row>
    <row r="93" spans="1:5" x14ac:dyDescent="0.2">
      <c r="A93" t="s">
        <v>204</v>
      </c>
      <c r="B93" s="5">
        <v>10465</v>
      </c>
      <c r="C93" t="s">
        <v>5577</v>
      </c>
      <c r="D93" s="5" t="str">
        <f>VLOOKUP(C93,'[1]Safety Ratings'!A:B,2,FALSE)</f>
        <v>B+</v>
      </c>
      <c r="E93" t="str">
        <f>VLOOKUP(C93,[1]Perceptions!A:B,2,FALSE)</f>
        <v>Bronx, suburban feel with waterfront properties by the Eastchester Bay; Exclusive Country clubs.</v>
      </c>
    </row>
    <row r="94" spans="1:5" x14ac:dyDescent="0.2">
      <c r="A94" t="s">
        <v>206</v>
      </c>
      <c r="B94" s="5">
        <v>10314</v>
      </c>
      <c r="C94" t="s">
        <v>103</v>
      </c>
      <c r="D94" s="5" t="str">
        <f>VLOOKUP(C94,'[1]Safety Ratings'!A:B,2,FALSE)</f>
        <v>B</v>
      </c>
      <c r="E94" t="str">
        <f>VLOOKUP(C94,[1]Perceptions!A:B,2,FALSE)</f>
        <v>Middle of Staten island, largest % of Asians in Staten Island, suburban residential area.</v>
      </c>
    </row>
    <row r="95" spans="1:5" x14ac:dyDescent="0.2">
      <c r="A95" t="s">
        <v>207</v>
      </c>
      <c r="B95" s="5">
        <v>11209</v>
      </c>
      <c r="C95" t="s">
        <v>5574</v>
      </c>
      <c r="D95" s="5" t="str">
        <f>VLOOKUP(C95,'[1]Safety Ratings'!A:B,2,FALSE)</f>
        <v>B+</v>
      </c>
      <c r="E95" t="str">
        <f>VLOOKUP(C95,[1]Perceptions!A:B,2,FALSE)</f>
        <v>South Brooklyn Neighborhood known for elaborate Christmas light in Dyker Heights.</v>
      </c>
    </row>
    <row r="96" spans="1:5" x14ac:dyDescent="0.2">
      <c r="A96" t="s">
        <v>209</v>
      </c>
      <c r="B96" s="5">
        <v>10463</v>
      </c>
      <c r="C96" t="s">
        <v>79</v>
      </c>
      <c r="D96" s="5" t="str">
        <f>VLOOKUP(C96,'[1]Safety Ratings'!A:B,2,FALSE)</f>
        <v>A-</v>
      </c>
      <c r="E96" t="str">
        <f>VLOOKUP(C96,[1]Perceptions!A:B,2,FALSE)</f>
        <v>Residential neighborhood , affluent enclave within the Bronx., "alternative to the Upper West side", Car Transportation is reccomended.</v>
      </c>
    </row>
    <row r="97" spans="1:5" x14ac:dyDescent="0.2">
      <c r="A97" t="s">
        <v>210</v>
      </c>
      <c r="B97" s="5">
        <v>10469</v>
      </c>
      <c r="C97" t="s">
        <v>5596</v>
      </c>
      <c r="D97" s="5" t="str">
        <f>VLOOKUP(C97,'[1]Safety Ratings'!A:B,2,FALSE)</f>
        <v>C</v>
      </c>
      <c r="E97" t="str">
        <f>VLOOKUP(C97,[1]Perceptions!A:B,2,FALSE)</f>
        <v>End of 6 train line, largest Park in NYC - Pelham Bay Park. </v>
      </c>
    </row>
    <row r="98" spans="1:5" x14ac:dyDescent="0.2">
      <c r="A98" t="s">
        <v>211</v>
      </c>
      <c r="B98" s="5">
        <v>10470</v>
      </c>
      <c r="C98" t="s">
        <v>5597</v>
      </c>
      <c r="D98" s="5" t="str">
        <f>VLOOKUP(C98,'[1]Safety Ratings'!A:B,2,FALSE)</f>
        <v>B</v>
      </c>
      <c r="E98" t="str">
        <f>VLOOKUP(C98,[1]Perceptions!A:B,2,FALSE)</f>
        <v>Suburban feel and family friendly environment; Nearby Woodlawn Cemetary with notable figures.</v>
      </c>
    </row>
    <row r="99" spans="1:5" x14ac:dyDescent="0.2">
      <c r="A99" t="s">
        <v>213</v>
      </c>
      <c r="B99" s="5">
        <v>10023</v>
      </c>
      <c r="C99" t="s">
        <v>5588</v>
      </c>
      <c r="D99" s="5" t="str">
        <f>VLOOKUP(C99,'[1]Safety Ratings'!A:B,2,FALSE)</f>
        <v>A</v>
      </c>
      <c r="E99" t="str">
        <f>VLOOKUP(C99,[1]Perceptions!A:B,2,FALSE)</f>
        <v>Western edge of Central Park, Lincoln Center, affluent area.</v>
      </c>
    </row>
    <row r="100" spans="1:5" x14ac:dyDescent="0.2">
      <c r="A100" t="s">
        <v>214</v>
      </c>
      <c r="B100" s="5">
        <v>11209</v>
      </c>
      <c r="C100" t="s">
        <v>5574</v>
      </c>
      <c r="D100" s="5" t="str">
        <f>VLOOKUP(C100,'[1]Safety Ratings'!A:B,2,FALSE)</f>
        <v>B+</v>
      </c>
      <c r="E100" t="str">
        <f>VLOOKUP(C100,[1]Perceptions!A:B,2,FALSE)</f>
        <v>South Brooklyn Neighborhood known for elaborate Christmas light in Dyker Heights.</v>
      </c>
    </row>
    <row r="101" spans="1:5" x14ac:dyDescent="0.2">
      <c r="A101" t="s">
        <v>215</v>
      </c>
      <c r="B101" s="5">
        <v>10309</v>
      </c>
      <c r="C101" t="s">
        <v>37</v>
      </c>
      <c r="D101" s="5" t="str">
        <f>VLOOKUP(C101,'[1]Safety Ratings'!A:B,2,FALSE)</f>
        <v>B</v>
      </c>
      <c r="E101" t="str">
        <f>VLOOKUP(C101,[1]Perceptions!A:B,2,FALSE)</f>
        <v>Southern coastline of Long island, costal communities &amp; beaches such as Long Beach, Jones Beach, Fire Island, Hempstead.</v>
      </c>
    </row>
    <row r="102" spans="1:5" x14ac:dyDescent="0.2">
      <c r="A102" t="s">
        <v>217</v>
      </c>
      <c r="B102" s="5">
        <v>10025</v>
      </c>
      <c r="C102" t="s">
        <v>5588</v>
      </c>
      <c r="D102" s="5" t="str">
        <f>VLOOKUP(C102,'[1]Safety Ratings'!A:B,2,FALSE)</f>
        <v>A</v>
      </c>
      <c r="E102" t="str">
        <f>VLOOKUP(C102,[1]Perceptions!A:B,2,FALSE)</f>
        <v>Western edge of Central Park, Lincoln Center, affluent area.</v>
      </c>
    </row>
    <row r="103" spans="1:5" x14ac:dyDescent="0.2">
      <c r="A103" t="s">
        <v>218</v>
      </c>
      <c r="B103" s="5">
        <v>11231</v>
      </c>
      <c r="C103" s="6" t="s">
        <v>5586</v>
      </c>
      <c r="D103" s="5" t="str">
        <f>VLOOKUP(C103,'[1]Safety Ratings'!A:B,2,FALSE)</f>
        <v>A</v>
      </c>
      <c r="E103" t="str">
        <f>VLOOKUP(C103,[1]Perceptions!A:B,2,FALSE)</f>
        <v>Italian-American heritage and charming brownstones.</v>
      </c>
    </row>
    <row r="104" spans="1:5" x14ac:dyDescent="0.2">
      <c r="A104" t="s">
        <v>221</v>
      </c>
      <c r="B104" s="5">
        <v>11229</v>
      </c>
      <c r="C104" t="s">
        <v>5598</v>
      </c>
      <c r="D104" s="5" t="str">
        <f>VLOOKUP(C104,'[1]Safety Ratings'!A:B,2,FALSE)</f>
        <v>B</v>
      </c>
      <c r="E104" t="str">
        <f>VLOOKUP(C104,[1]Perceptions!A:B,2,FALSE)</f>
        <v>Residential community and local parks.</v>
      </c>
    </row>
    <row r="105" spans="1:5" x14ac:dyDescent="0.2">
      <c r="A105" t="s">
        <v>222</v>
      </c>
      <c r="B105" s="5">
        <v>10312</v>
      </c>
      <c r="C105" t="s">
        <v>5564</v>
      </c>
      <c r="D105" s="5" t="str">
        <f>VLOOKUP(C105,'[1]Safety Ratings'!A:B,2,FALSE)</f>
        <v>B</v>
      </c>
      <c r="E105" t="str">
        <f>VLOOKUP(C105,[1]Perceptions!A:B,2,FALSE)</f>
        <v>Southern Staten Island, Suburban feel, waterfront community, Great Kills Park, named after Duth word of "Great creeks"</v>
      </c>
    </row>
    <row r="106" spans="1:5" x14ac:dyDescent="0.2">
      <c r="A106" t="s">
        <v>224</v>
      </c>
      <c r="B106" s="5">
        <v>11215</v>
      </c>
      <c r="C106" t="s">
        <v>5599</v>
      </c>
      <c r="D106" s="5" t="str">
        <f>VLOOKUP(C106,'[1]Safety Ratings'!A:B,2,FALSE)</f>
        <v>A</v>
      </c>
      <c r="E106" t="str">
        <f>VLOOKUP(C106,[1]Perceptions!A:B,2,FALSE)</f>
        <v>Beautiful historic homes, Smith Street, Family friendly neighborhoods, near Prospect Park.</v>
      </c>
    </row>
    <row r="107" spans="1:5" x14ac:dyDescent="0.2">
      <c r="A107" t="s">
        <v>225</v>
      </c>
      <c r="B107" s="5">
        <v>10029</v>
      </c>
      <c r="C107" t="s">
        <v>227</v>
      </c>
      <c r="D107" s="5" t="str">
        <f>VLOOKUP(C107,'[1]Safety Ratings'!A:B,2,FALSE)</f>
        <v>C</v>
      </c>
      <c r="E107" t="str">
        <f>VLOOKUP(C107,[1]Perceptions!A:B,2,FALSE)</f>
        <v>Spanish Harlem/ "El Barrio", Latin American &amp; Caribbean restaurants. Bustling street life. </v>
      </c>
    </row>
    <row r="108" spans="1:5" x14ac:dyDescent="0.2">
      <c r="A108" t="s">
        <v>228</v>
      </c>
      <c r="B108" s="5">
        <v>10023</v>
      </c>
      <c r="C108" t="s">
        <v>5588</v>
      </c>
      <c r="D108" s="5" t="str">
        <f>VLOOKUP(C108,'[1]Safety Ratings'!A:B,2,FALSE)</f>
        <v>A</v>
      </c>
      <c r="E108" t="str">
        <f>VLOOKUP(C108,[1]Perceptions!A:B,2,FALSE)</f>
        <v>Western edge of Central Park, Lincoln Center, affluent area.</v>
      </c>
    </row>
    <row r="109" spans="1:5" x14ac:dyDescent="0.2">
      <c r="A109" t="s">
        <v>229</v>
      </c>
      <c r="B109" s="5">
        <v>10031</v>
      </c>
      <c r="C109" t="s">
        <v>5600</v>
      </c>
      <c r="D109" s="5" t="str">
        <f>VLOOKUP(C109,'[1]Safety Ratings'!A:B,2,FALSE)</f>
        <v>C</v>
      </c>
      <c r="E109" t="str">
        <f>VLOOKUP(C109,[1]Perceptions!A:B,2,FALSE)</f>
        <v>Parks overlooking Hudson River, diverse restaurants, cafes, museums, and shops</v>
      </c>
    </row>
    <row r="110" spans="1:5" x14ac:dyDescent="0.2">
      <c r="A110" t="s">
        <v>231</v>
      </c>
      <c r="B110" s="5">
        <v>10308</v>
      </c>
      <c r="C110" t="s">
        <v>5564</v>
      </c>
      <c r="D110" s="5" t="str">
        <f>VLOOKUP(C110,'[1]Safety Ratings'!A:B,2,FALSE)</f>
        <v>B</v>
      </c>
      <c r="E110" t="str">
        <f>VLOOKUP(C110,[1]Perceptions!A:B,2,FALSE)</f>
        <v>Southern Staten Island, Suburban feel, waterfront community, Great Kills Park, named after Duth word of "Great creeks"</v>
      </c>
    </row>
    <row r="111" spans="1:5" x14ac:dyDescent="0.2">
      <c r="A111" t="s">
        <v>233</v>
      </c>
      <c r="B111" s="5">
        <v>10467</v>
      </c>
      <c r="C111" t="s">
        <v>5601</v>
      </c>
      <c r="D111" s="5" t="str">
        <f>VLOOKUP(C111,'[1]Safety Ratings'!A:B,2,FALSE)</f>
        <v>C+</v>
      </c>
      <c r="E111" t="str">
        <f>VLOOKUP(C111,[1]Perceptions!A:B,2,FALSE)</f>
        <v>Allerton Avenue is a popular commercial street within a predominately residential area. ; Near by to the  Bronx Zoo.</v>
      </c>
    </row>
    <row r="112" spans="1:5" x14ac:dyDescent="0.2">
      <c r="A112" t="s">
        <v>234</v>
      </c>
      <c r="B112" s="5">
        <v>11208</v>
      </c>
      <c r="C112" t="s">
        <v>107</v>
      </c>
      <c r="D112" s="5" t="str">
        <f>VLOOKUP(C112,'[1]Safety Ratings'!A:B,2,FALSE)</f>
        <v>D+</v>
      </c>
      <c r="E112" t="str">
        <f>VLOOKUP(C112,[1]Perceptions!A:B,2,FALSE)</f>
        <v>High Violence, Drug abuse, and Crime. Recovering neighborhood Urban Revitalization Projects with many community gardens &amp;Green Spaces. </v>
      </c>
    </row>
    <row r="113" spans="1:5" x14ac:dyDescent="0.2">
      <c r="A113" t="s">
        <v>235</v>
      </c>
      <c r="B113" s="5">
        <v>11417</v>
      </c>
      <c r="C113" t="s">
        <v>5602</v>
      </c>
      <c r="D113" s="5" t="str">
        <f>VLOOKUP(C113,'[1]Safety Ratings'!A:B,2,FALSE)</f>
        <v>B-</v>
      </c>
      <c r="E113" t="str">
        <f>VLOOKUP(C113,[1]Perceptions!A:B,2,FALSE)</f>
        <v>Diverse cultural community and residential neighborhoods.</v>
      </c>
    </row>
    <row r="114" spans="1:5" x14ac:dyDescent="0.2">
      <c r="A114" t="s">
        <v>236</v>
      </c>
      <c r="B114" s="5">
        <v>11413</v>
      </c>
      <c r="C114" t="s">
        <v>5603</v>
      </c>
      <c r="D114" s="5" t="str">
        <f>VLOOKUP(C114,'[1]Safety Ratings'!A:B,2,FALSE)</f>
        <v>B</v>
      </c>
      <c r="E114" t="str">
        <f>VLOOKUP(C114,[1]Perceptions!A:B,2,FALSE)</f>
        <v>Residential character and diverse community.</v>
      </c>
    </row>
    <row r="115" spans="1:5" x14ac:dyDescent="0.2">
      <c r="A115" t="s">
        <v>237</v>
      </c>
      <c r="B115" s="5">
        <v>10306</v>
      </c>
      <c r="C115" t="s">
        <v>5564</v>
      </c>
      <c r="D115" s="5" t="str">
        <f>VLOOKUP(C115,'[1]Safety Ratings'!A:B,2,FALSE)</f>
        <v>B</v>
      </c>
      <c r="E115" t="str">
        <f>VLOOKUP(C115,[1]Perceptions!A:B,2,FALSE)</f>
        <v>Southern Staten Island, Suburban feel, waterfront community, Great Kills Park, named after Duth word of "Great creeks"</v>
      </c>
    </row>
    <row r="116" spans="1:5" x14ac:dyDescent="0.2">
      <c r="A116" t="s">
        <v>238</v>
      </c>
      <c r="B116" s="5">
        <v>10021</v>
      </c>
      <c r="C116" t="s">
        <v>43</v>
      </c>
      <c r="D116" s="5" t="str">
        <f>VLOOKUP(C116,'[1]Safety Ratings'!A:B,2,FALSE)</f>
        <v>A</v>
      </c>
      <c r="E116" t="str">
        <f>VLOOKUP(C116,[1]Perceptions!A:B,2,FALSE)</f>
        <v>Posh neighborhood, private schools, expensive supermarkets, iconic museums. </v>
      </c>
    </row>
    <row r="117" spans="1:5" x14ac:dyDescent="0.2">
      <c r="A117" t="s">
        <v>239</v>
      </c>
      <c r="B117" s="5">
        <v>10032</v>
      </c>
      <c r="C117" t="s">
        <v>230</v>
      </c>
      <c r="D117" s="5" t="str">
        <f>VLOOKUP(C117,'[1]Safety Ratings'!A:B,2,FALSE)</f>
        <v>B</v>
      </c>
      <c r="E117" t="str">
        <f>VLOOKUP(C117,[1]Perceptions!A:B,2,FALSE)</f>
        <v>Dominican community, Dykman Street, George Washington Bridge, Columbia University</v>
      </c>
    </row>
    <row r="118" spans="1:5" x14ac:dyDescent="0.2">
      <c r="A118" t="s">
        <v>240</v>
      </c>
      <c r="B118" s="5">
        <v>11691</v>
      </c>
      <c r="C118" t="s">
        <v>241</v>
      </c>
      <c r="D118" s="5" t="str">
        <f>VLOOKUP(C118,'[1]Safety Ratings'!A:B,2,FALSE)</f>
        <v>B-</v>
      </c>
      <c r="E118" t="str">
        <f>VLOOKUP(C118,[1]Perceptions!A:B,2,FALSE)</f>
        <v>Rockaway Beach, boardwalk, surfing, outdoor activity, "urban beach town". </v>
      </c>
    </row>
    <row r="119" spans="1:5" x14ac:dyDescent="0.2">
      <c r="A119" t="s">
        <v>242</v>
      </c>
      <c r="B119" s="5">
        <v>11426</v>
      </c>
      <c r="C119" t="s">
        <v>5604</v>
      </c>
      <c r="D119" s="5" t="str">
        <f>VLOOKUP(C119,'[1]Safety Ratings'!A:B,2,FALSE)</f>
        <v>A-</v>
      </c>
      <c r="E119" t="str">
        <f>VLOOKUP(C119,[1]Perceptions!A:B,2,FALSE)</f>
        <v>Suburban charm and historical homes.</v>
      </c>
    </row>
    <row r="120" spans="1:5" x14ac:dyDescent="0.2">
      <c r="A120" t="s">
        <v>243</v>
      </c>
      <c r="B120" s="5">
        <v>10312</v>
      </c>
      <c r="C120" t="s">
        <v>5564</v>
      </c>
      <c r="D120" s="5" t="str">
        <f>VLOOKUP(C120,'[1]Safety Ratings'!A:B,2,FALSE)</f>
        <v>B</v>
      </c>
      <c r="E120" t="str">
        <f>VLOOKUP(C120,[1]Perceptions!A:B,2,FALSE)</f>
        <v>Southern Staten Island, Suburban feel, waterfront community, Great Kills Park, named after Duth word of "Great creeks"</v>
      </c>
    </row>
    <row r="121" spans="1:5" x14ac:dyDescent="0.2">
      <c r="A121" t="s">
        <v>245</v>
      </c>
      <c r="B121" s="5">
        <v>10465</v>
      </c>
      <c r="C121" t="s">
        <v>5577</v>
      </c>
      <c r="D121" s="5" t="str">
        <f>VLOOKUP(C121,'[1]Safety Ratings'!A:B,2,FALSE)</f>
        <v>B+</v>
      </c>
      <c r="E121" t="str">
        <f>VLOOKUP(C121,[1]Perceptions!A:B,2,FALSE)</f>
        <v>Bronx, suburban feel with waterfront properties by the Eastchester Bay; Exclusive Country clubs.</v>
      </c>
    </row>
    <row r="122" spans="1:5" x14ac:dyDescent="0.2">
      <c r="A122" t="s">
        <v>247</v>
      </c>
      <c r="B122" s="5">
        <v>10309</v>
      </c>
      <c r="C122" t="s">
        <v>37</v>
      </c>
      <c r="D122" s="5" t="str">
        <f>VLOOKUP(C122,'[1]Safety Ratings'!A:B,2,FALSE)</f>
        <v>B</v>
      </c>
      <c r="E122" t="str">
        <f>VLOOKUP(C122,[1]Perceptions!A:B,2,FALSE)</f>
        <v>Southern coastline of Long island, costal communities &amp; beaches such as Long Beach, Jones Beach, Fire Island, Hempstead.</v>
      </c>
    </row>
    <row r="123" spans="1:5" x14ac:dyDescent="0.2">
      <c r="A123" t="s">
        <v>249</v>
      </c>
      <c r="B123" s="5">
        <v>10007</v>
      </c>
      <c r="C123" t="s">
        <v>5585</v>
      </c>
      <c r="D123" s="5" t="str">
        <f>VLOOKUP(C123,'[1]Safety Ratings'!A:B,2,FALSE)</f>
        <v>A</v>
      </c>
      <c r="E123" t="str">
        <f>VLOOKUP(C123,[1]Perceptions!A:B,2,FALSE)</f>
        <v>Upscale residences, celebrity residents,  Tribeca Film Festival, converted warehouse architecture.</v>
      </c>
    </row>
    <row r="124" spans="1:5" x14ac:dyDescent="0.2">
      <c r="A124" t="s">
        <v>250</v>
      </c>
      <c r="B124" s="5">
        <v>10305</v>
      </c>
      <c r="C124" t="s">
        <v>5570</v>
      </c>
      <c r="D124" s="5" t="str">
        <f>VLOOKUP(C124,'[1]Safety Ratings'!A:B,2,FALSE)</f>
        <v>B</v>
      </c>
      <c r="E124" t="str">
        <f>VLOOKUP(C124,[1]Perceptions!A:B,2,FALSE)</f>
        <v>Northern Staten Island</v>
      </c>
    </row>
    <row r="125" spans="1:5" x14ac:dyDescent="0.2">
      <c r="A125" t="s">
        <v>252</v>
      </c>
      <c r="B125" s="5">
        <v>11360</v>
      </c>
      <c r="C125" t="s">
        <v>5605</v>
      </c>
      <c r="D125" s="5" t="str">
        <f>VLOOKUP(C125,'[1]Safety Ratings'!A:B,2,FALSE)</f>
        <v>A</v>
      </c>
      <c r="E125" t="str">
        <f>VLOOKUP(C125,[1]Perceptions!A:B,2,FALSE)</f>
        <v>Suburban style homes in Northeast Queens, large Korean community, with its most commerical street being Bell Boulevard</v>
      </c>
    </row>
    <row r="126" spans="1:5" x14ac:dyDescent="0.2">
      <c r="A126" t="s">
        <v>254</v>
      </c>
      <c r="B126" s="5">
        <v>11210</v>
      </c>
      <c r="C126" t="s">
        <v>202</v>
      </c>
      <c r="D126" s="5" t="str">
        <f>VLOOKUP(C126,'[1]Safety Ratings'!A:B,2,FALSE)</f>
        <v>B</v>
      </c>
      <c r="E126" t="str">
        <f>VLOOKUP(C126,[1]Perceptions!A:B,2,FALSE)</f>
        <v>Family friendly neighborhood, Open Space, South of Prospect Park, more affordable, having Carribean &amp; Haitian Influence.</v>
      </c>
    </row>
    <row r="127" spans="1:5" x14ac:dyDescent="0.2">
      <c r="A127" t="s">
        <v>256</v>
      </c>
      <c r="B127" s="5">
        <v>10021</v>
      </c>
      <c r="C127" t="s">
        <v>43</v>
      </c>
      <c r="D127" s="5" t="str">
        <f>VLOOKUP(C127,'[1]Safety Ratings'!A:B,2,FALSE)</f>
        <v>A</v>
      </c>
      <c r="E127" t="str">
        <f>VLOOKUP(C127,[1]Perceptions!A:B,2,FALSE)</f>
        <v>Posh neighborhood, private schools, expensive supermarkets, iconic museums. </v>
      </c>
    </row>
    <row r="128" spans="1:5" x14ac:dyDescent="0.2">
      <c r="A128" t="s">
        <v>257</v>
      </c>
      <c r="B128" s="5">
        <v>10463</v>
      </c>
      <c r="C128" t="s">
        <v>79</v>
      </c>
      <c r="D128" s="5" t="str">
        <f>VLOOKUP(C128,'[1]Safety Ratings'!A:B,2,FALSE)</f>
        <v>A-</v>
      </c>
      <c r="E128" t="str">
        <f>VLOOKUP(C128,[1]Perceptions!A:B,2,FALSE)</f>
        <v>Residential neighborhood , affluent enclave within the Bronx., "alternative to the Upper West side", Car Transportation is reccomended.</v>
      </c>
    </row>
    <row r="129" spans="1:5" x14ac:dyDescent="0.2">
      <c r="A129" t="s">
        <v>259</v>
      </c>
      <c r="B129" s="5">
        <v>10465</v>
      </c>
      <c r="C129" t="s">
        <v>5577</v>
      </c>
      <c r="D129" s="5" t="str">
        <f>VLOOKUP(C129,'[1]Safety Ratings'!A:B,2,FALSE)</f>
        <v>B+</v>
      </c>
      <c r="E129" t="str">
        <f>VLOOKUP(C129,[1]Perceptions!A:B,2,FALSE)</f>
        <v>Bronx, suburban feel with waterfront properties by the Eastchester Bay; Exclusive Country clubs.</v>
      </c>
    </row>
    <row r="130" spans="1:5" x14ac:dyDescent="0.2">
      <c r="A130" t="s">
        <v>261</v>
      </c>
      <c r="B130" s="5">
        <v>11103</v>
      </c>
      <c r="C130" t="s">
        <v>5606</v>
      </c>
      <c r="D130" s="5" t="str">
        <f>VLOOKUP(C130,'[1]Safety Ratings'!A:B,2,FALSE)</f>
        <v>B+</v>
      </c>
      <c r="E130" t="str">
        <f>VLOOKUP(C130,[1]Perceptions!A:B,2,FALSE)</f>
        <v>Large Greek, Middle Eastern, and Latin American cultural influence with diverse cuisine and a large Astoria Park.</v>
      </c>
    </row>
    <row r="131" spans="1:5" x14ac:dyDescent="0.2">
      <c r="A131" t="s">
        <v>263</v>
      </c>
      <c r="B131" s="5">
        <v>10031</v>
      </c>
      <c r="C131" t="s">
        <v>5600</v>
      </c>
      <c r="D131" s="5" t="str">
        <f>VLOOKUP(C131,'[1]Safety Ratings'!A:B,2,FALSE)</f>
        <v>C</v>
      </c>
      <c r="E131" t="str">
        <f>VLOOKUP(C131,[1]Perceptions!A:B,2,FALSE)</f>
        <v>Parks overlooking Hudson River, diverse restaurants, cafes, museums, and shops</v>
      </c>
    </row>
    <row r="132" spans="1:5" x14ac:dyDescent="0.2">
      <c r="A132" t="s">
        <v>265</v>
      </c>
      <c r="B132" s="5">
        <v>11005</v>
      </c>
      <c r="C132" t="s">
        <v>5607</v>
      </c>
      <c r="D132" s="5" t="str">
        <f>VLOOKUP(C132,'[1]Safety Ratings'!A:B,2,FALSE)</f>
        <v>A</v>
      </c>
      <c r="E132" t="str">
        <f>VLOOKUP(C132,[1]Perceptions!A:B,2,FALSE)</f>
        <v>Glen Oaks Village - large cooperative housing development, Queens County Farm. </v>
      </c>
    </row>
    <row r="133" spans="1:5" x14ac:dyDescent="0.2">
      <c r="A133" t="s">
        <v>267</v>
      </c>
      <c r="B133" s="5">
        <v>11365</v>
      </c>
      <c r="C133" t="s">
        <v>5608</v>
      </c>
      <c r="D133" s="5" t="str">
        <f>VLOOKUP(C133,'[1]Safety Ratings'!A:B,2,FALSE)</f>
        <v>B</v>
      </c>
      <c r="E133" t="str">
        <f>VLOOKUP(C133,[1]Perceptions!A:B,2,FALSE)</f>
        <v>Francis Lewis High School, suburban feel - sidewalks with trees, Long Island RailRoad primary transportation.</v>
      </c>
    </row>
    <row r="134" spans="1:5" x14ac:dyDescent="0.2">
      <c r="A134" t="s">
        <v>268</v>
      </c>
      <c r="B134" s="5">
        <v>10458</v>
      </c>
      <c r="C134" t="s">
        <v>5609</v>
      </c>
      <c r="D134" s="5" t="str">
        <f>VLOOKUP(C134,'[1]Safety Ratings'!A:B,2,FALSE)</f>
        <v>C</v>
      </c>
      <c r="E134" t="str">
        <f>VLOOKUP(C134,[1]Perceptions!A:B,2,FALSE)</f>
        <v>Arthur Avenue, the original Little Italy in the bronx. Still many Italian American eateries and markets.</v>
      </c>
    </row>
    <row r="135" spans="1:5" x14ac:dyDescent="0.2">
      <c r="A135" t="s">
        <v>270</v>
      </c>
      <c r="B135" s="5">
        <v>10465</v>
      </c>
      <c r="C135" t="s">
        <v>5577</v>
      </c>
      <c r="D135" s="5" t="str">
        <f>VLOOKUP(C135,'[1]Safety Ratings'!A:B,2,FALSE)</f>
        <v>B+</v>
      </c>
      <c r="E135" t="str">
        <f>VLOOKUP(C135,[1]Perceptions!A:B,2,FALSE)</f>
        <v>Bronx, suburban feel with waterfront properties by the Eastchester Bay; Exclusive Country clubs.</v>
      </c>
    </row>
    <row r="136" spans="1:5" x14ac:dyDescent="0.2">
      <c r="A136" t="s">
        <v>272</v>
      </c>
      <c r="B136" s="5">
        <v>10024</v>
      </c>
      <c r="C136" t="s">
        <v>5588</v>
      </c>
      <c r="D136" s="5" t="str">
        <f>VLOOKUP(C136,'[1]Safety Ratings'!A:B,2,FALSE)</f>
        <v>A</v>
      </c>
      <c r="E136" t="str">
        <f>VLOOKUP(C136,[1]Perceptions!A:B,2,FALSE)</f>
        <v>Western edge of Central Park, Lincoln Center, affluent area.</v>
      </c>
    </row>
    <row r="137" spans="1:5" x14ac:dyDescent="0.2">
      <c r="A137" t="s">
        <v>273</v>
      </c>
      <c r="B137" s="5">
        <v>10306</v>
      </c>
      <c r="C137" t="s">
        <v>5564</v>
      </c>
      <c r="D137" s="5" t="str">
        <f>VLOOKUP(C137,'[1]Safety Ratings'!A:B,2,FALSE)</f>
        <v>B</v>
      </c>
      <c r="E137" t="str">
        <f>VLOOKUP(C137,[1]Perceptions!A:B,2,FALSE)</f>
        <v>Southern Staten Island, Suburban feel, waterfront community, Great Kills Park, named after Duth word of "Great creeks"</v>
      </c>
    </row>
    <row r="138" spans="1:5" x14ac:dyDescent="0.2">
      <c r="A138" t="s">
        <v>275</v>
      </c>
      <c r="B138" s="5">
        <v>10019</v>
      </c>
      <c r="C138" t="s">
        <v>32</v>
      </c>
      <c r="D138" s="5" t="str">
        <f>VLOOKUP(C138,'[1]Safety Ratings'!A:B,2,FALSE)</f>
        <v>A</v>
      </c>
      <c r="E138" t="str">
        <f>VLOOKUP(C138,[1]Perceptions!A:B,2,FALSE)</f>
        <v>Luxury Highrises, premier neighborhood with upscale resturants and shops; Previously a LGBTQ hub.</v>
      </c>
    </row>
    <row r="139" spans="1:5" x14ac:dyDescent="0.2">
      <c r="A139" t="s">
        <v>276</v>
      </c>
      <c r="B139" s="5">
        <v>10465</v>
      </c>
      <c r="C139" t="s">
        <v>5577</v>
      </c>
      <c r="D139" s="5" t="str">
        <f>VLOOKUP(C139,'[1]Safety Ratings'!A:B,2,FALSE)</f>
        <v>B+</v>
      </c>
      <c r="E139" t="str">
        <f>VLOOKUP(C139,[1]Perceptions!A:B,2,FALSE)</f>
        <v>Bronx, suburban feel with waterfront properties by the Eastchester Bay; Exclusive Country clubs.</v>
      </c>
    </row>
    <row r="140" spans="1:5" x14ac:dyDescent="0.2">
      <c r="A140" t="s">
        <v>277</v>
      </c>
      <c r="B140" s="5">
        <v>10024</v>
      </c>
      <c r="C140" t="s">
        <v>5588</v>
      </c>
      <c r="D140" s="5" t="str">
        <f>VLOOKUP(C140,'[1]Safety Ratings'!A:B,2,FALSE)</f>
        <v>A</v>
      </c>
      <c r="E140" t="str">
        <f>VLOOKUP(C140,[1]Perceptions!A:B,2,FALSE)</f>
        <v>Western edge of Central Park, Lincoln Center, affluent area.</v>
      </c>
    </row>
    <row r="141" spans="1:5" x14ac:dyDescent="0.2">
      <c r="A141" t="s">
        <v>278</v>
      </c>
      <c r="B141" s="5">
        <v>10306</v>
      </c>
      <c r="C141" t="s">
        <v>5564</v>
      </c>
      <c r="D141" s="5" t="str">
        <f>VLOOKUP(C141,'[1]Safety Ratings'!A:B,2,FALSE)</f>
        <v>B</v>
      </c>
      <c r="E141" t="str">
        <f>VLOOKUP(C141,[1]Perceptions!A:B,2,FALSE)</f>
        <v>Southern Staten Island, Suburban feel, waterfront community, Great Kills Park, named after Duth word of "Great creeks"</v>
      </c>
    </row>
    <row r="142" spans="1:5" x14ac:dyDescent="0.2">
      <c r="A142" t="s">
        <v>280</v>
      </c>
      <c r="B142" s="5">
        <v>11697</v>
      </c>
      <c r="C142" t="s">
        <v>5610</v>
      </c>
      <c r="D142" s="5" t="str">
        <f>VLOOKUP(C142,'[1]Safety Ratings'!A:B,2,FALSE)</f>
        <v>A</v>
      </c>
      <c r="E142" t="str">
        <f>VLOOKUP(C142,[1]Perceptions!A:B,2,FALSE)</f>
        <v>Extension of Rockaway, referred to as "Far Rockaway". Large seniors population.</v>
      </c>
    </row>
    <row r="143" spans="1:5" x14ac:dyDescent="0.2">
      <c r="A143" t="s">
        <v>281</v>
      </c>
      <c r="B143" s="5">
        <v>10452</v>
      </c>
      <c r="C143" t="s">
        <v>60</v>
      </c>
      <c r="D143" s="5" t="str">
        <f>VLOOKUP(C143,'[1]Safety Ratings'!A:B,2,FALSE)</f>
        <v>C</v>
      </c>
      <c r="E143" t="str">
        <f>VLOOKUP(C143,[1]Perceptions!A:B,2,FALSE)</f>
        <v> High Bridge connecting Manhattan &amp; Bronx, near Yankee Stadium. High poverty rates.</v>
      </c>
    </row>
    <row r="144" spans="1:5" x14ac:dyDescent="0.2">
      <c r="A144" t="s">
        <v>282</v>
      </c>
      <c r="B144" s="5">
        <v>11414</v>
      </c>
      <c r="C144" t="s">
        <v>5611</v>
      </c>
      <c r="D144" s="5" t="str">
        <f>VLOOKUP(C144,'[1]Safety Ratings'!A:B,2,FALSE)</f>
        <v>B</v>
      </c>
      <c r="E144" t="str">
        <f>VLOOKUP(C144,[1]Perceptions!A:B,2,FALSE)</f>
        <v>Waterfront views and suburban atmosphere.</v>
      </c>
    </row>
    <row r="145" spans="1:5" x14ac:dyDescent="0.2">
      <c r="A145" t="s">
        <v>284</v>
      </c>
      <c r="B145" s="5">
        <v>11435</v>
      </c>
      <c r="C145" t="s">
        <v>93</v>
      </c>
      <c r="D145" s="5" t="str">
        <f>VLOOKUP(C145,'[1]Safety Ratings'!A:B,2,FALSE)</f>
        <v>C</v>
      </c>
      <c r="E145" t="str">
        <f>VLOOKUP(C145,[1]Perceptions!A:B,2,FALSE)</f>
        <v>Sectioned into 3 sub-neighborhoods, estates in the north east, west shopping areas, and South high crime area.</v>
      </c>
    </row>
    <row r="146" spans="1:5" x14ac:dyDescent="0.2">
      <c r="A146" t="s">
        <v>286</v>
      </c>
      <c r="B146" s="5">
        <v>11691</v>
      </c>
      <c r="C146" t="s">
        <v>241</v>
      </c>
      <c r="D146" s="5" t="str">
        <f>VLOOKUP(C146,'[1]Safety Ratings'!A:B,2,FALSE)</f>
        <v>B-</v>
      </c>
      <c r="E146" t="str">
        <f>VLOOKUP(C146,[1]Perceptions!A:B,2,FALSE)</f>
        <v>Rockaway Beach, boardwalk, surfing, outdoor activity, "urban beach town". </v>
      </c>
    </row>
    <row r="147" spans="1:5" x14ac:dyDescent="0.2">
      <c r="A147" t="s">
        <v>288</v>
      </c>
      <c r="B147" s="5">
        <v>11229</v>
      </c>
      <c r="C147" t="s">
        <v>5598</v>
      </c>
      <c r="D147" s="5" t="str">
        <f>VLOOKUP(C147,'[1]Safety Ratings'!A:B,2,FALSE)</f>
        <v>B</v>
      </c>
      <c r="E147" t="str">
        <f>VLOOKUP(C147,[1]Perceptions!A:B,2,FALSE)</f>
        <v>Residential community and local parks.</v>
      </c>
    </row>
    <row r="148" spans="1:5" x14ac:dyDescent="0.2">
      <c r="A148" t="s">
        <v>290</v>
      </c>
      <c r="B148" s="5">
        <v>10025</v>
      </c>
      <c r="C148" t="s">
        <v>5588</v>
      </c>
      <c r="D148" s="5" t="str">
        <f>VLOOKUP(C148,'[1]Safety Ratings'!A:B,2,FALSE)</f>
        <v>A</v>
      </c>
      <c r="E148" t="str">
        <f>VLOOKUP(C148,[1]Perceptions!A:B,2,FALSE)</f>
        <v>Western edge of Central Park, Lincoln Center, affluent area.</v>
      </c>
    </row>
    <row r="149" spans="1:5" x14ac:dyDescent="0.2">
      <c r="A149" t="s">
        <v>291</v>
      </c>
      <c r="B149" s="5">
        <v>11411</v>
      </c>
      <c r="C149" t="s">
        <v>5612</v>
      </c>
      <c r="D149" s="5" t="str">
        <f>VLOOKUP(C149,'[1]Safety Ratings'!A:B,2,FALSE)</f>
        <v>B+</v>
      </c>
      <c r="E149" t="str">
        <f>VLOOKUP(C149,[1]Perceptions!A:B,2,FALSE)</f>
        <v>Residential atmosphere and historic homes.</v>
      </c>
    </row>
    <row r="150" spans="1:5" x14ac:dyDescent="0.2">
      <c r="A150" t="s">
        <v>293</v>
      </c>
      <c r="B150" s="5">
        <v>10309</v>
      </c>
      <c r="C150" t="s">
        <v>37</v>
      </c>
      <c r="D150" s="5" t="str">
        <f>VLOOKUP(C150,'[1]Safety Ratings'!A:B,2,FALSE)</f>
        <v>B</v>
      </c>
      <c r="E150" t="str">
        <f>VLOOKUP(C150,[1]Perceptions!A:B,2,FALSE)</f>
        <v>Southern coastline of Long island, costal communities &amp; beaches such as Long Beach, Jones Beach, Fire Island, Hempstead.</v>
      </c>
    </row>
    <row r="151" spans="1:5" x14ac:dyDescent="0.2">
      <c r="A151" t="s">
        <v>294</v>
      </c>
      <c r="B151" s="5">
        <v>10309</v>
      </c>
      <c r="C151" t="s">
        <v>37</v>
      </c>
      <c r="D151" s="5" t="str">
        <f>VLOOKUP(C151,'[1]Safety Ratings'!A:B,2,FALSE)</f>
        <v>B</v>
      </c>
      <c r="E151" t="str">
        <f>VLOOKUP(C151,[1]Perceptions!A:B,2,FALSE)</f>
        <v>Southern coastline of Long island, costal communities &amp; beaches such as Long Beach, Jones Beach, Fire Island, Hempstead.</v>
      </c>
    </row>
    <row r="152" spans="1:5" x14ac:dyDescent="0.2">
      <c r="A152" t="s">
        <v>295</v>
      </c>
      <c r="B152" s="5">
        <v>11224</v>
      </c>
      <c r="C152" t="s">
        <v>5613</v>
      </c>
      <c r="D152" s="5" t="str">
        <f>VLOOKUP(C152,'[1]Safety Ratings'!A:B,2,FALSE)</f>
        <v>C</v>
      </c>
      <c r="E152" t="str">
        <f>VLOOKUP(C152,[1]Perceptions!A:B,2,FALSE)</f>
        <v>Amusement parks by the boardwalk in Brooklyn, end of the D subway line.</v>
      </c>
    </row>
    <row r="153" spans="1:5" x14ac:dyDescent="0.2">
      <c r="A153" t="s">
        <v>296</v>
      </c>
      <c r="B153" s="5">
        <v>11005</v>
      </c>
      <c r="C153" t="s">
        <v>5607</v>
      </c>
      <c r="D153" s="5" t="str">
        <f>VLOOKUP(C153,'[1]Safety Ratings'!A:B,2,FALSE)</f>
        <v>A</v>
      </c>
      <c r="E153" t="str">
        <f>VLOOKUP(C153,[1]Perceptions!A:B,2,FALSE)</f>
        <v>Glen Oaks Village - large cooperative housing development, Queens County Farm. </v>
      </c>
    </row>
    <row r="154" spans="1:5" x14ac:dyDescent="0.2">
      <c r="A154" t="s">
        <v>297</v>
      </c>
      <c r="B154" s="5">
        <v>11694</v>
      </c>
      <c r="C154" t="s">
        <v>241</v>
      </c>
      <c r="D154" s="5" t="str">
        <f>VLOOKUP(C154,'[1]Safety Ratings'!A:B,2,FALSE)</f>
        <v>B-</v>
      </c>
      <c r="E154" t="str">
        <f>VLOOKUP(C154,[1]Perceptions!A:B,2,FALSE)</f>
        <v>Rockaway Beach, boardwalk, surfing, outdoor activity, "urban beach town". </v>
      </c>
    </row>
    <row r="155" spans="1:5" x14ac:dyDescent="0.2">
      <c r="A155" t="s">
        <v>299</v>
      </c>
      <c r="B155" s="5">
        <v>10014</v>
      </c>
      <c r="C155" t="s">
        <v>5572</v>
      </c>
      <c r="D155" s="5" t="str">
        <f>VLOOKUP(C155,'[1]Safety Ratings'!A:B,2,FALSE)</f>
        <v>A</v>
      </c>
      <c r="E155" t="str">
        <f>VLOOKUP(C155,[1]Perceptions!A:B,2,FALSE)</f>
        <v>Manhattan, Washington Square Park, where NYU Campus is.</v>
      </c>
    </row>
    <row r="156" spans="1:5" x14ac:dyDescent="0.2">
      <c r="A156" t="s">
        <v>301</v>
      </c>
      <c r="B156" s="5">
        <v>11414</v>
      </c>
      <c r="C156" t="s">
        <v>5611</v>
      </c>
      <c r="D156" s="5" t="str">
        <f>VLOOKUP(C156,'[1]Safety Ratings'!A:B,2,FALSE)</f>
        <v>B</v>
      </c>
      <c r="E156" t="str">
        <f>VLOOKUP(C156,[1]Perceptions!A:B,2,FALSE)</f>
        <v>Waterfront views and suburban atmosphere.</v>
      </c>
    </row>
    <row r="157" spans="1:5" x14ac:dyDescent="0.2">
      <c r="A157" t="s">
        <v>303</v>
      </c>
      <c r="B157" s="5">
        <v>10280</v>
      </c>
      <c r="C157" t="s">
        <v>5614</v>
      </c>
      <c r="D157" s="5" t="str">
        <f>VLOOKUP(C157,'[1]Safety Ratings'!A:B,2,FALSE)</f>
        <v>A+</v>
      </c>
      <c r="E157" t="str">
        <f>VLOOKUP(C157,[1]Perceptions!A:B,2,FALSE)</f>
        <v>Scenic waterfront parks with luxurious residential towers, near the Financial District. </v>
      </c>
    </row>
    <row r="158" spans="1:5" x14ac:dyDescent="0.2">
      <c r="A158" t="s">
        <v>304</v>
      </c>
      <c r="B158" s="5">
        <v>11201</v>
      </c>
      <c r="C158" t="s">
        <v>5615</v>
      </c>
      <c r="D158" s="5" t="str">
        <f>VLOOKUP(C158,'[1]Safety Ratings'!A:B,2,FALSE)</f>
        <v>A</v>
      </c>
      <c r="E158" t="str">
        <f>VLOOKUP(C158,[1]Perceptions!A:B,2,FALSE)</f>
        <v>Views of the Manhattan Skyline and Brooklyn Bridge, by Brooklyn Heights Park- Pier 5, famous basketball courts. </v>
      </c>
    </row>
    <row r="159" spans="1:5" x14ac:dyDescent="0.2">
      <c r="A159" t="s">
        <v>306</v>
      </c>
      <c r="B159" s="5">
        <v>10304</v>
      </c>
      <c r="C159" t="s">
        <v>50</v>
      </c>
      <c r="D159" s="5" t="str">
        <f>VLOOKUP(C159,'[1]Safety Ratings'!A:B,2,FALSE)</f>
        <v>B</v>
      </c>
      <c r="E159" t="str">
        <f>VLOOKUP(C159,[1]Perceptions!A:B,2,FALSE)</f>
        <v>Historic Waterfront, Vibrant Art Scene, Staten Island Urby.</v>
      </c>
    </row>
    <row r="160" spans="1:5" x14ac:dyDescent="0.2">
      <c r="A160" t="s">
        <v>307</v>
      </c>
      <c r="B160" s="5">
        <v>11360</v>
      </c>
      <c r="C160" t="s">
        <v>5605</v>
      </c>
      <c r="D160" s="5" t="str">
        <f>VLOOKUP(C160,'[1]Safety Ratings'!A:B,2,FALSE)</f>
        <v>A</v>
      </c>
      <c r="E160" t="str">
        <f>VLOOKUP(C160,[1]Perceptions!A:B,2,FALSE)</f>
        <v>Suburban style homes in Northeast Queens, large Korean community, with its most commerical street being Bell Boulevard</v>
      </c>
    </row>
    <row r="161" spans="1:5" x14ac:dyDescent="0.2">
      <c r="A161" t="s">
        <v>308</v>
      </c>
      <c r="B161" s="5">
        <v>10031</v>
      </c>
      <c r="C161" t="s">
        <v>5600</v>
      </c>
      <c r="D161" s="5" t="str">
        <f>VLOOKUP(C161,'[1]Safety Ratings'!A:B,2,FALSE)</f>
        <v>C</v>
      </c>
      <c r="E161" t="str">
        <f>VLOOKUP(C161,[1]Perceptions!A:B,2,FALSE)</f>
        <v>Parks overlooking Hudson River, diverse restaurants, cafes, museums, and shops</v>
      </c>
    </row>
    <row r="162" spans="1:5" x14ac:dyDescent="0.2">
      <c r="A162" t="s">
        <v>309</v>
      </c>
      <c r="B162" s="5">
        <v>10024</v>
      </c>
      <c r="C162" t="s">
        <v>5588</v>
      </c>
      <c r="D162" s="5" t="str">
        <f>VLOOKUP(C162,'[1]Safety Ratings'!A:B,2,FALSE)</f>
        <v>A</v>
      </c>
      <c r="E162" t="str">
        <f>VLOOKUP(C162,[1]Perceptions!A:B,2,FALSE)</f>
        <v>Western edge of Central Park, Lincoln Center, affluent area.</v>
      </c>
    </row>
    <row r="163" spans="1:5" x14ac:dyDescent="0.2">
      <c r="A163" t="s">
        <v>310</v>
      </c>
      <c r="B163" s="5">
        <v>10303</v>
      </c>
      <c r="C163" t="s">
        <v>5570</v>
      </c>
      <c r="D163" s="5" t="str">
        <f>VLOOKUP(C163,'[1]Safety Ratings'!A:B,2,FALSE)</f>
        <v>B</v>
      </c>
      <c r="E163" t="str">
        <f>VLOOKUP(C163,[1]Perceptions!A:B,2,FALSE)</f>
        <v>Northern Staten Island</v>
      </c>
    </row>
    <row r="164" spans="1:5" x14ac:dyDescent="0.2">
      <c r="A164" t="s">
        <v>312</v>
      </c>
      <c r="B164" s="5">
        <v>11234</v>
      </c>
      <c r="C164" t="s">
        <v>5595</v>
      </c>
      <c r="D164" s="5" t="str">
        <f>VLOOKUP(C164,'[1]Safety Ratings'!A:B,2,FALSE)</f>
        <v>A</v>
      </c>
      <c r="E164" t="str">
        <f>VLOOKUP(C164,[1]Perceptions!A:B,2,FALSE)</f>
        <v>Marine Park, expansive parkland and recreational facilities.</v>
      </c>
    </row>
    <row r="165" spans="1:5" x14ac:dyDescent="0.2">
      <c r="A165" t="s">
        <v>314</v>
      </c>
      <c r="B165" s="5">
        <v>10309</v>
      </c>
      <c r="C165" t="s">
        <v>37</v>
      </c>
      <c r="D165" s="5" t="str">
        <f>VLOOKUP(C165,'[1]Safety Ratings'!A:B,2,FALSE)</f>
        <v>B</v>
      </c>
      <c r="E165" t="str">
        <f>VLOOKUP(C165,[1]Perceptions!A:B,2,FALSE)</f>
        <v>Southern coastline of Long island, costal communities &amp; beaches such as Long Beach, Jones Beach, Fire Island, Hempstead.</v>
      </c>
    </row>
    <row r="166" spans="1:5" x14ac:dyDescent="0.2">
      <c r="A166" t="s">
        <v>316</v>
      </c>
      <c r="B166" s="5">
        <v>11369</v>
      </c>
      <c r="C166" t="s">
        <v>5616</v>
      </c>
      <c r="D166" s="5" t="str">
        <f>VLOOKUP(C166,'[1]Safety Ratings'!A:B,2,FALSE)</f>
        <v>B</v>
      </c>
      <c r="E166" t="str">
        <f>VLOOKUP(C166,[1]Perceptions!A:B,2,FALSE)</f>
        <v xml:space="preserve">Close to NY's Laguardia Airport. </v>
      </c>
    </row>
    <row r="167" spans="1:5" x14ac:dyDescent="0.2">
      <c r="A167" t="s">
        <v>317</v>
      </c>
      <c r="B167" s="5">
        <v>11215</v>
      </c>
      <c r="C167" t="s">
        <v>5599</v>
      </c>
      <c r="D167" s="5" t="str">
        <f>VLOOKUP(C167,'[1]Safety Ratings'!A:B,2,FALSE)</f>
        <v>A</v>
      </c>
      <c r="E167" t="str">
        <f>VLOOKUP(C167,[1]Perceptions!A:B,2,FALSE)</f>
        <v>Beautiful historic homes, Smith Street, Family friendly neighborhoods, near Prospect Park.</v>
      </c>
    </row>
    <row r="168" spans="1:5" x14ac:dyDescent="0.2">
      <c r="A168" t="s">
        <v>318</v>
      </c>
      <c r="B168" s="5">
        <v>11362</v>
      </c>
      <c r="C168" t="s">
        <v>5617</v>
      </c>
      <c r="D168" s="5" t="str">
        <f>VLOOKUP(C168,'[1]Safety Ratings'!A:B,2,FALSE)</f>
        <v>A</v>
      </c>
      <c r="E168" t="str">
        <f>VLOOKUP(C168,[1]Perceptions!A:B,2,FALSE)</f>
        <v>Historic district with large single family homes.</v>
      </c>
    </row>
    <row r="169" spans="1:5" x14ac:dyDescent="0.2">
      <c r="A169" t="s">
        <v>319</v>
      </c>
      <c r="B169" s="5">
        <v>10474</v>
      </c>
      <c r="C169" t="s">
        <v>320</v>
      </c>
      <c r="D169" s="5" t="str">
        <f>VLOOKUP(C169,'[1]Safety Ratings'!A:B,2,FALSE)</f>
        <v>D+</v>
      </c>
      <c r="E169" t="str">
        <f>VLOOKUP(C169,[1]Perceptions!A:B,2,FALSE)</f>
        <v>High Points Produce Market,  market with fresh produce, major food distribution center with a mix of industrial &amp; residential.</v>
      </c>
    </row>
    <row r="170" spans="1:5" x14ac:dyDescent="0.2">
      <c r="A170" t="s">
        <v>321</v>
      </c>
      <c r="B170" s="5">
        <v>11354</v>
      </c>
      <c r="C170" t="s">
        <v>5581</v>
      </c>
      <c r="D170" s="5" t="str">
        <f>VLOOKUP(C170,'[1]Safety Ratings'!A:B,2,FALSE)</f>
        <v>B</v>
      </c>
      <c r="E170" t="str">
        <f>VLOOKUP(C170,[1]Perceptions!A:B,2,FALSE)</f>
        <v>Bustling Chinese and  Korean community. Large shopping community.</v>
      </c>
    </row>
    <row r="171" spans="1:5" x14ac:dyDescent="0.2">
      <c r="A171" t="s">
        <v>323</v>
      </c>
      <c r="B171" s="5">
        <v>10307</v>
      </c>
      <c r="C171" t="s">
        <v>5578</v>
      </c>
      <c r="D171" s="5" t="str">
        <f>VLOOKUP(C171,'[1]Safety Ratings'!A:B,2,FALSE)</f>
        <v>B</v>
      </c>
      <c r="E171" t="str">
        <f>VLOOKUP(C171,[1]Perceptions!A:B,2,FALSE)</f>
        <v>Southermost part of Staten Island, maritime heritage, originally owned by Totten family</v>
      </c>
    </row>
    <row r="172" spans="1:5" x14ac:dyDescent="0.2">
      <c r="A172" t="s">
        <v>324</v>
      </c>
      <c r="B172" s="5">
        <v>10301</v>
      </c>
      <c r="C172" t="s">
        <v>5570</v>
      </c>
      <c r="D172" s="5" t="str">
        <f>VLOOKUP(C172,'[1]Safety Ratings'!A:B,2,FALSE)</f>
        <v>B</v>
      </c>
      <c r="E172" t="str">
        <f>VLOOKUP(C172,[1]Perceptions!A:B,2,FALSE)</f>
        <v>Northern Staten Island</v>
      </c>
    </row>
    <row r="173" spans="1:5" x14ac:dyDescent="0.2">
      <c r="A173" t="s">
        <v>326</v>
      </c>
      <c r="B173" s="5">
        <v>11228</v>
      </c>
      <c r="C173" t="s">
        <v>5618</v>
      </c>
      <c r="D173" s="5" t="str">
        <f>VLOOKUP(C173,'[1]Safety Ratings'!A:B,2,FALSE)</f>
        <v>A</v>
      </c>
      <c r="E173" t="str">
        <f>VLOOKUP(C173,[1]Perceptions!A:B,2,FALSE)</f>
        <v>Residential Area, famous for extreme Christmas lights display, Italian and Chinese population.</v>
      </c>
    </row>
    <row r="174" spans="1:5" x14ac:dyDescent="0.2">
      <c r="A174" t="s">
        <v>327</v>
      </c>
      <c r="B174" s="5">
        <v>10312</v>
      </c>
      <c r="C174" t="s">
        <v>5564</v>
      </c>
      <c r="D174" s="5" t="str">
        <f>VLOOKUP(C174,'[1]Safety Ratings'!A:B,2,FALSE)</f>
        <v>B</v>
      </c>
      <c r="E174" t="str">
        <f>VLOOKUP(C174,[1]Perceptions!A:B,2,FALSE)</f>
        <v>Southern Staten Island, Suburban feel, waterfront community, Great Kills Park, named after Duth word of "Great creeks"</v>
      </c>
    </row>
    <row r="175" spans="1:5" x14ac:dyDescent="0.2">
      <c r="A175" t="s">
        <v>328</v>
      </c>
      <c r="B175" s="5">
        <v>11436</v>
      </c>
      <c r="C175" t="s">
        <v>93</v>
      </c>
      <c r="D175" s="5" t="str">
        <f>VLOOKUP(C175,'[1]Safety Ratings'!A:B,2,FALSE)</f>
        <v>C</v>
      </c>
      <c r="E175" t="str">
        <f>VLOOKUP(C175,[1]Perceptions!A:B,2,FALSE)</f>
        <v>Sectioned into 3 sub-neighborhoods, estates in the north east, west shopping areas, and South high crime area.</v>
      </c>
    </row>
    <row r="176" spans="1:5" x14ac:dyDescent="0.2">
      <c r="A176" t="s">
        <v>330</v>
      </c>
      <c r="B176" s="5">
        <v>11358</v>
      </c>
      <c r="C176" t="s">
        <v>5581</v>
      </c>
      <c r="D176" s="5" t="str">
        <f>VLOOKUP(C176,'[1]Safety Ratings'!A:B,2,FALSE)</f>
        <v>B</v>
      </c>
      <c r="E176" t="str">
        <f>VLOOKUP(C176,[1]Perceptions!A:B,2,FALSE)</f>
        <v>Bustling Chinese and  Korean community. Large shopping community.</v>
      </c>
    </row>
    <row r="177" spans="1:5" x14ac:dyDescent="0.2">
      <c r="A177" t="s">
        <v>331</v>
      </c>
      <c r="B177" s="5">
        <v>10013</v>
      </c>
      <c r="C177" t="s">
        <v>5585</v>
      </c>
      <c r="D177" s="5" t="str">
        <f>VLOOKUP(C177,'[1]Safety Ratings'!A:B,2,FALSE)</f>
        <v>A</v>
      </c>
      <c r="E177" t="str">
        <f>VLOOKUP(C177,[1]Perceptions!A:B,2,FALSE)</f>
        <v>Upscale residences, celebrity residents,  Tribeca Film Festival, converted warehouse architecture.</v>
      </c>
    </row>
    <row r="178" spans="1:5" x14ac:dyDescent="0.2">
      <c r="A178" t="s">
        <v>332</v>
      </c>
      <c r="B178" s="5">
        <v>10022</v>
      </c>
      <c r="C178" t="s">
        <v>5563</v>
      </c>
      <c r="D178" s="5" t="str">
        <f>VLOOKUP(C178,'[1]Safety Ratings'!A:B,2,FALSE)</f>
        <v>B</v>
      </c>
      <c r="E178" t="str">
        <f>VLOOKUP(C178,[1]Perceptions!A:B,2,FALSE)</f>
        <v>Acess to Museum Mile, world class resturants on 2nd &amp; 3rd ave, close to corporate headquarters</v>
      </c>
    </row>
    <row r="179" spans="1:5" x14ac:dyDescent="0.2">
      <c r="A179" t="s">
        <v>333</v>
      </c>
      <c r="B179" s="5">
        <v>10306</v>
      </c>
      <c r="C179" t="s">
        <v>5564</v>
      </c>
      <c r="D179" s="5" t="str">
        <f>VLOOKUP(C179,'[1]Safety Ratings'!A:B,2,FALSE)</f>
        <v>B</v>
      </c>
      <c r="E179" t="str">
        <f>VLOOKUP(C179,[1]Perceptions!A:B,2,FALSE)</f>
        <v>Southern Staten Island, Suburban feel, waterfront community, Great Kills Park, named after Duth word of "Great creeks"</v>
      </c>
    </row>
    <row r="180" spans="1:5" x14ac:dyDescent="0.2">
      <c r="A180" t="s">
        <v>335</v>
      </c>
      <c r="B180" s="5">
        <v>11415</v>
      </c>
      <c r="C180" t="s">
        <v>5619</v>
      </c>
      <c r="D180" s="5" t="str">
        <f>VLOOKUP(C180,'[1]Safety Ratings'!A:B,2,FALSE)</f>
        <v>A-</v>
      </c>
      <c r="E180" t="str">
        <f>VLOOKUP(C180,[1]Perceptions!A:B,2,FALSE)</f>
        <v>Suburban feel and historic architecture.</v>
      </c>
    </row>
    <row r="181" spans="1:5" x14ac:dyDescent="0.2">
      <c r="A181" t="s">
        <v>337</v>
      </c>
      <c r="B181" s="5">
        <v>10469</v>
      </c>
      <c r="C181" t="s">
        <v>5596</v>
      </c>
      <c r="D181" s="5" t="str">
        <f>VLOOKUP(C181,'[1]Safety Ratings'!A:B,2,FALSE)</f>
        <v>C</v>
      </c>
      <c r="E181" t="str">
        <f>VLOOKUP(C181,[1]Perceptions!A:B,2,FALSE)</f>
        <v>End of 6 train line, largest Park in NYC - Pelham Bay Park. </v>
      </c>
    </row>
    <row r="182" spans="1:5" x14ac:dyDescent="0.2">
      <c r="A182" t="s">
        <v>339</v>
      </c>
      <c r="B182" s="5">
        <v>11204</v>
      </c>
      <c r="C182" t="s">
        <v>5580</v>
      </c>
      <c r="D182" s="5" t="str">
        <f>VLOOKUP(C182,'[1]Safety Ratings'!A:B,2,FALSE)</f>
        <v>B+</v>
      </c>
      <c r="E182" t="str">
        <f>VLOOKUP(C182,[1]Perceptions!A:B,2,FALSE)</f>
        <v>Bay Parkway being the primary commercial area with shops &amp; dining, Italian-American heritage, large Bensonhurst Park, and many more niche local markets.</v>
      </c>
    </row>
    <row r="183" spans="1:5" x14ac:dyDescent="0.2">
      <c r="A183" t="s">
        <v>340</v>
      </c>
      <c r="B183" s="5">
        <v>10465</v>
      </c>
      <c r="C183" t="s">
        <v>5577</v>
      </c>
      <c r="D183" s="5" t="str">
        <f>VLOOKUP(C183,'[1]Safety Ratings'!A:B,2,FALSE)</f>
        <v>B+</v>
      </c>
      <c r="E183" t="str">
        <f>VLOOKUP(C183,[1]Perceptions!A:B,2,FALSE)</f>
        <v>Bronx, suburban feel with waterfront properties by the Eastchester Bay; Exclusive Country clubs.</v>
      </c>
    </row>
    <row r="184" spans="1:5" x14ac:dyDescent="0.2">
      <c r="A184" t="s">
        <v>342</v>
      </c>
      <c r="B184" s="5">
        <v>10038</v>
      </c>
      <c r="C184" t="s">
        <v>5620</v>
      </c>
      <c r="D184" s="5" t="str">
        <f>VLOOKUP(C184,'[1]Safety Ratings'!A:B,2,FALSE)</f>
        <v>A</v>
      </c>
      <c r="E184" t="str">
        <f>VLOOKUP(C184,[1]Perceptions!A:B,2,FALSE)</f>
        <v>New York Stock Exchange, various financial institutions, World Trade Center.</v>
      </c>
    </row>
    <row r="185" spans="1:5" x14ac:dyDescent="0.2">
      <c r="A185" t="s">
        <v>344</v>
      </c>
      <c r="B185" s="5">
        <v>11105</v>
      </c>
      <c r="C185" t="s">
        <v>5606</v>
      </c>
      <c r="D185" s="5" t="str">
        <f>VLOOKUP(C185,'[1]Safety Ratings'!A:B,2,FALSE)</f>
        <v>B+</v>
      </c>
      <c r="E185" t="str">
        <f>VLOOKUP(C185,[1]Perceptions!A:B,2,FALSE)</f>
        <v>Large Greek, Middle Eastern, and Latin American cultural influence with diverse cuisine and a large Astoria Park.</v>
      </c>
    </row>
    <row r="186" spans="1:5" x14ac:dyDescent="0.2">
      <c r="A186" t="s">
        <v>346</v>
      </c>
      <c r="B186" s="5">
        <v>10023</v>
      </c>
      <c r="C186" t="s">
        <v>5588</v>
      </c>
      <c r="D186" s="5" t="str">
        <f>VLOOKUP(C186,'[1]Safety Ratings'!A:B,2,FALSE)</f>
        <v>A</v>
      </c>
      <c r="E186" t="str">
        <f>VLOOKUP(C186,[1]Perceptions!A:B,2,FALSE)</f>
        <v>Western edge of Central Park, Lincoln Center, affluent area.</v>
      </c>
    </row>
    <row r="187" spans="1:5" x14ac:dyDescent="0.2">
      <c r="A187" t="s">
        <v>347</v>
      </c>
      <c r="B187" s="5">
        <v>11221</v>
      </c>
      <c r="C187" t="s">
        <v>5590</v>
      </c>
      <c r="D187" s="5" t="str">
        <f>VLOOKUP(C187,'[1]Safety Ratings'!A:B,2,FALSE)</f>
        <v>C+</v>
      </c>
      <c r="E187" t="str">
        <f>VLOOKUP(C187,[1]Perceptions!A:B,2,FALSE)</f>
        <v>Bed-Stuy, Do or Die phrase, home of rappers Notorious B.I.G &amp; Jay Z, Options for soul food &amp; carribean foods.</v>
      </c>
    </row>
    <row r="188" spans="1:5" x14ac:dyDescent="0.2">
      <c r="A188" t="s">
        <v>349</v>
      </c>
      <c r="B188" s="5">
        <v>11375</v>
      </c>
      <c r="C188" t="s">
        <v>5576</v>
      </c>
      <c r="D188" s="5" t="str">
        <f>VLOOKUP(C188,'[1]Safety Ratings'!A:B,2,FALSE)</f>
        <v>A</v>
      </c>
      <c r="E188" t="str">
        <f>VLOOKUP(C188,[1]Perceptions!A:B,2,FALSE)</f>
        <v>Forest Hills Stadium - historic concert venue, commuter friendly from Manhattan.</v>
      </c>
    </row>
    <row r="189" spans="1:5" x14ac:dyDescent="0.2">
      <c r="A189" t="s">
        <v>350</v>
      </c>
      <c r="B189" s="5">
        <v>11201</v>
      </c>
      <c r="C189" t="s">
        <v>5615</v>
      </c>
      <c r="D189" s="5" t="str">
        <f>VLOOKUP(C189,'[1]Safety Ratings'!A:B,2,FALSE)</f>
        <v>A</v>
      </c>
      <c r="E189" t="str">
        <f>VLOOKUP(C189,[1]Perceptions!A:B,2,FALSE)</f>
        <v>Views of the Manhattan Skyline and Brooklyn Bridge, by Brooklyn Heights Park- Pier 5, famous basketball courts. </v>
      </c>
    </row>
    <row r="190" spans="1:5" x14ac:dyDescent="0.2">
      <c r="A190" t="s">
        <v>351</v>
      </c>
      <c r="B190" s="5">
        <v>11215</v>
      </c>
      <c r="C190" t="s">
        <v>5599</v>
      </c>
      <c r="D190" s="5" t="str">
        <f>VLOOKUP(C190,'[1]Safety Ratings'!A:B,2,FALSE)</f>
        <v>A</v>
      </c>
      <c r="E190" t="str">
        <f>VLOOKUP(C190,[1]Perceptions!A:B,2,FALSE)</f>
        <v>Beautiful historic homes, Smith Street, Family friendly neighborhoods, near Prospect Park.</v>
      </c>
    </row>
    <row r="191" spans="1:5" x14ac:dyDescent="0.2">
      <c r="A191" t="s">
        <v>352</v>
      </c>
      <c r="B191" s="5">
        <v>10314</v>
      </c>
      <c r="C191" t="s">
        <v>103</v>
      </c>
      <c r="D191" s="5" t="str">
        <f>VLOOKUP(C191,'[1]Safety Ratings'!A:B,2,FALSE)</f>
        <v>B</v>
      </c>
      <c r="E191" t="str">
        <f>VLOOKUP(C191,[1]Perceptions!A:B,2,FALSE)</f>
        <v>Middle of Staten island, largest % of Asians in Staten Island, suburban residential area.</v>
      </c>
    </row>
    <row r="192" spans="1:5" x14ac:dyDescent="0.2">
      <c r="A192" t="s">
        <v>353</v>
      </c>
      <c r="B192" s="5">
        <v>10305</v>
      </c>
      <c r="C192" t="s">
        <v>5570</v>
      </c>
      <c r="D192" s="5" t="str">
        <f>VLOOKUP(C192,'[1]Safety Ratings'!A:B,2,FALSE)</f>
        <v>B</v>
      </c>
      <c r="E192" t="str">
        <f>VLOOKUP(C192,[1]Perceptions!A:B,2,FALSE)</f>
        <v>Northern Staten Island</v>
      </c>
    </row>
    <row r="193" spans="1:5" x14ac:dyDescent="0.2">
      <c r="A193" t="s">
        <v>354</v>
      </c>
      <c r="B193" s="5">
        <v>10304</v>
      </c>
      <c r="C193" t="s">
        <v>50</v>
      </c>
      <c r="D193" s="5" t="str">
        <f>VLOOKUP(C193,'[1]Safety Ratings'!A:B,2,FALSE)</f>
        <v>B</v>
      </c>
      <c r="E193" t="str">
        <f>VLOOKUP(C193,[1]Perceptions!A:B,2,FALSE)</f>
        <v>Historic Waterfront, Vibrant Art Scene, Staten Island Urby.</v>
      </c>
    </row>
    <row r="194" spans="1:5" x14ac:dyDescent="0.2">
      <c r="A194" t="s">
        <v>355</v>
      </c>
      <c r="B194" s="5">
        <v>11234</v>
      </c>
      <c r="C194" t="s">
        <v>5595</v>
      </c>
      <c r="D194" s="5" t="str">
        <f>VLOOKUP(C194,'[1]Safety Ratings'!A:B,2,FALSE)</f>
        <v>A</v>
      </c>
      <c r="E194" t="str">
        <f>VLOOKUP(C194,[1]Perceptions!A:B,2,FALSE)</f>
        <v>Marine Park, expansive parkland and recreational facilities.</v>
      </c>
    </row>
    <row r="195" spans="1:5" x14ac:dyDescent="0.2">
      <c r="A195" t="s">
        <v>356</v>
      </c>
      <c r="B195" s="5">
        <v>10012</v>
      </c>
      <c r="C195" t="s">
        <v>70</v>
      </c>
      <c r="D195" s="5" t="str">
        <f>VLOOKUP(C195,'[1]Safety Ratings'!A:B,2,FALSE)</f>
        <v>A</v>
      </c>
      <c r="E195" t="str">
        <f>VLOOKUP(C195,[1]Perceptions!A:B,2,FALSE)</f>
        <v>Upscale Boutiques, International Chain stores, artist loft style apartments, one of the most trendy parts of Manhattan. </v>
      </c>
    </row>
    <row r="196" spans="1:5" x14ac:dyDescent="0.2">
      <c r="A196" t="s">
        <v>357</v>
      </c>
      <c r="B196" s="5">
        <v>11216</v>
      </c>
      <c r="C196" t="s">
        <v>5590</v>
      </c>
      <c r="D196" s="5" t="str">
        <f>VLOOKUP(C196,'[1]Safety Ratings'!A:B,2,FALSE)</f>
        <v>C+</v>
      </c>
      <c r="E196" t="str">
        <f>VLOOKUP(C196,[1]Perceptions!A:B,2,FALSE)</f>
        <v>Bed-Stuy, Do or Die phrase, home of rappers Notorious B.I.G &amp; Jay Z, Options for soul food &amp; carribean foods.</v>
      </c>
    </row>
    <row r="197" spans="1:5" x14ac:dyDescent="0.2">
      <c r="A197" t="s">
        <v>358</v>
      </c>
      <c r="B197" s="5">
        <v>10306</v>
      </c>
      <c r="C197" t="s">
        <v>5564</v>
      </c>
      <c r="D197" s="5" t="str">
        <f>VLOOKUP(C197,'[1]Safety Ratings'!A:B,2,FALSE)</f>
        <v>B</v>
      </c>
      <c r="E197" t="str">
        <f>VLOOKUP(C197,[1]Perceptions!A:B,2,FALSE)</f>
        <v>Southern Staten Island, Suburban feel, waterfront community, Great Kills Park, named after Duth word of "Great creeks"</v>
      </c>
    </row>
    <row r="198" spans="1:5" x14ac:dyDescent="0.2">
      <c r="A198" t="s">
        <v>359</v>
      </c>
      <c r="B198" s="5">
        <v>10014</v>
      </c>
      <c r="C198" t="s">
        <v>5572</v>
      </c>
      <c r="D198" s="5" t="str">
        <f>VLOOKUP(C198,'[1]Safety Ratings'!A:B,2,FALSE)</f>
        <v>A</v>
      </c>
      <c r="E198" t="str">
        <f>VLOOKUP(C198,[1]Perceptions!A:B,2,FALSE)</f>
        <v>Manhattan, Washington Square Park, where NYU Campus is.</v>
      </c>
    </row>
    <row r="199" spans="1:5" x14ac:dyDescent="0.2">
      <c r="A199" t="s">
        <v>360</v>
      </c>
      <c r="B199" s="5">
        <v>10312</v>
      </c>
      <c r="C199" t="s">
        <v>5564</v>
      </c>
      <c r="D199" s="5" t="str">
        <f>VLOOKUP(C199,'[1]Safety Ratings'!A:B,2,FALSE)</f>
        <v>B</v>
      </c>
      <c r="E199" t="str">
        <f>VLOOKUP(C199,[1]Perceptions!A:B,2,FALSE)</f>
        <v>Southern Staten Island, Suburban feel, waterfront community, Great Kills Park, named after Duth word of "Great creeks"</v>
      </c>
    </row>
    <row r="200" spans="1:5" x14ac:dyDescent="0.2">
      <c r="A200" t="s">
        <v>361</v>
      </c>
      <c r="B200" s="5">
        <v>11207</v>
      </c>
      <c r="C200" t="s">
        <v>107</v>
      </c>
      <c r="D200" s="5" t="str">
        <f>VLOOKUP(C200,'[1]Safety Ratings'!A:B,2,FALSE)</f>
        <v>D+</v>
      </c>
      <c r="E200" t="str">
        <f>VLOOKUP(C200,[1]Perceptions!A:B,2,FALSE)</f>
        <v>High Violence, Drug abuse, and Crime. Recovering neighborhood Urban Revitalization Projects with many community gardens &amp;Green Spaces. </v>
      </c>
    </row>
    <row r="201" spans="1:5" x14ac:dyDescent="0.2">
      <c r="A201" t="s">
        <v>363</v>
      </c>
      <c r="B201" s="5">
        <v>10471</v>
      </c>
      <c r="C201" t="s">
        <v>79</v>
      </c>
      <c r="D201" s="5" t="str">
        <f>VLOOKUP(C201,'[1]Safety Ratings'!A:B,2,FALSE)</f>
        <v>A-</v>
      </c>
      <c r="E201" t="str">
        <f>VLOOKUP(C201,[1]Perceptions!A:B,2,FALSE)</f>
        <v>Residential neighborhood , affluent enclave within the Bronx., "alternative to the Upper West side", Car Transportation is reccomended.</v>
      </c>
    </row>
    <row r="202" spans="1:5" x14ac:dyDescent="0.2">
      <c r="A202" t="s">
        <v>364</v>
      </c>
      <c r="B202" s="5">
        <v>10065</v>
      </c>
      <c r="C202" t="s">
        <v>43</v>
      </c>
      <c r="D202" s="5" t="str">
        <f>VLOOKUP(C202,'[1]Safety Ratings'!A:B,2,FALSE)</f>
        <v>A</v>
      </c>
      <c r="E202" t="str">
        <f>VLOOKUP(C202,[1]Perceptions!A:B,2,FALSE)</f>
        <v>Posh neighborhood, private schools, expensive supermarkets, iconic museums. </v>
      </c>
    </row>
    <row r="203" spans="1:5" x14ac:dyDescent="0.2">
      <c r="A203" t="s">
        <v>365</v>
      </c>
      <c r="B203" s="5">
        <v>10473</v>
      </c>
      <c r="C203" t="s">
        <v>5567</v>
      </c>
      <c r="D203" s="5" t="str">
        <f>VLOOKUP(C203,'[1]Safety Ratings'!A:B,2,FALSE)</f>
        <v>C</v>
      </c>
      <c r="E203" t="str">
        <f>VLOOKUP(C203,[1]Perceptions!A:B,2,FALSE)</f>
        <v>Bronx, Waterfront location with family-friendly residential vibe.</v>
      </c>
    </row>
    <row r="204" spans="1:5" x14ac:dyDescent="0.2">
      <c r="A204" t="s">
        <v>366</v>
      </c>
      <c r="B204" s="5">
        <v>11214</v>
      </c>
      <c r="C204" t="s">
        <v>5579</v>
      </c>
      <c r="D204" s="5" t="str">
        <f>VLOOKUP(C204,'[1]Safety Ratings'!A:B,2,FALSE)</f>
        <v>A-</v>
      </c>
      <c r="E204" t="str">
        <f>VLOOKUP(C204,[1]Perceptions!A:B,2,FALSE)</f>
        <v>Residential area in South Brooklyn with waterfront views, home to a Italian-American population.</v>
      </c>
    </row>
    <row r="205" spans="1:5" x14ac:dyDescent="0.2">
      <c r="A205" t="s">
        <v>368</v>
      </c>
      <c r="B205" s="5">
        <v>10302</v>
      </c>
      <c r="C205" t="s">
        <v>63</v>
      </c>
      <c r="D205" s="5" t="str">
        <f>VLOOKUP(C205,'[1]Safety Ratings'!A:B,2,FALSE)</f>
        <v>C+</v>
      </c>
      <c r="E205" t="str">
        <f>VLOOKUP(C205,[1]Perceptions!A:B,2,FALSE)</f>
        <v>North Staten Island, Maritime history, blue collar neighborhood.</v>
      </c>
    </row>
    <row r="206" spans="1:5" x14ac:dyDescent="0.2">
      <c r="A206" t="s">
        <v>370</v>
      </c>
      <c r="B206" s="5">
        <v>11368</v>
      </c>
      <c r="C206" t="s">
        <v>5621</v>
      </c>
      <c r="D206" s="5" t="str">
        <f>VLOOKUP(C206,'[1]Safety Ratings'!A:B,2,FALSE)</f>
        <v>C</v>
      </c>
      <c r="E206" t="str">
        <f>VLOOKUP(C206,[1]Perceptions!A:B,2,FALSE)</f>
        <v>Flushing Meadows - Corona Park Queens, Lemon Ice King icees, strong Latino community.</v>
      </c>
    </row>
    <row r="207" spans="1:5" x14ac:dyDescent="0.2">
      <c r="A207" t="s">
        <v>371</v>
      </c>
      <c r="B207" s="5">
        <v>10065</v>
      </c>
      <c r="C207" t="s">
        <v>43</v>
      </c>
      <c r="D207" s="5" t="str">
        <f>VLOOKUP(C207,'[1]Safety Ratings'!A:B,2,FALSE)</f>
        <v>A</v>
      </c>
      <c r="E207" t="str">
        <f>VLOOKUP(C207,[1]Perceptions!A:B,2,FALSE)</f>
        <v>Posh neighborhood, private schools, expensive supermarkets, iconic museums. </v>
      </c>
    </row>
    <row r="208" spans="1:5" x14ac:dyDescent="0.2">
      <c r="A208" t="s">
        <v>372</v>
      </c>
      <c r="B208" s="5">
        <v>10024</v>
      </c>
      <c r="C208" t="s">
        <v>5588</v>
      </c>
      <c r="D208" s="5" t="str">
        <f>VLOOKUP(C208,'[1]Safety Ratings'!A:B,2,FALSE)</f>
        <v>A</v>
      </c>
      <c r="E208" t="str">
        <f>VLOOKUP(C208,[1]Perceptions!A:B,2,FALSE)</f>
        <v>Western edge of Central Park, Lincoln Center, affluent area.</v>
      </c>
    </row>
    <row r="209" spans="1:5" x14ac:dyDescent="0.2">
      <c r="A209" t="s">
        <v>374</v>
      </c>
      <c r="B209" s="5">
        <v>11223</v>
      </c>
      <c r="C209" t="s">
        <v>5580</v>
      </c>
      <c r="D209" s="5" t="str">
        <f>VLOOKUP(C209,'[1]Safety Ratings'!A:B,2,FALSE)</f>
        <v>B+</v>
      </c>
      <c r="E209" t="str">
        <f>VLOOKUP(C209,[1]Perceptions!A:B,2,FALSE)</f>
        <v>Bay Parkway being the primary commercial area with shops &amp; dining, Italian-American heritage, large Bensonhurst Park, and many more niche local markets.</v>
      </c>
    </row>
    <row r="210" spans="1:5" x14ac:dyDescent="0.2">
      <c r="A210" t="s">
        <v>376</v>
      </c>
      <c r="B210" s="5">
        <v>10314</v>
      </c>
      <c r="C210" t="s">
        <v>103</v>
      </c>
      <c r="D210" s="5" t="str">
        <f>VLOOKUP(C210,'[1]Safety Ratings'!A:B,2,FALSE)</f>
        <v>B</v>
      </c>
      <c r="E210" t="str">
        <f>VLOOKUP(C210,[1]Perceptions!A:B,2,FALSE)</f>
        <v>Middle of Staten island, largest % of Asians in Staten Island, suburban residential area.</v>
      </c>
    </row>
    <row r="211" spans="1:5" x14ac:dyDescent="0.2">
      <c r="A211" t="s">
        <v>377</v>
      </c>
      <c r="B211" s="5">
        <v>11360</v>
      </c>
      <c r="C211" t="s">
        <v>5605</v>
      </c>
      <c r="D211" s="5" t="str">
        <f>VLOOKUP(C211,'[1]Safety Ratings'!A:B,2,FALSE)</f>
        <v>A</v>
      </c>
      <c r="E211" t="str">
        <f>VLOOKUP(C211,[1]Perceptions!A:B,2,FALSE)</f>
        <v>Suburban style homes in Northeast Queens, large Korean community, with its most commerical street being Bell Boulevard</v>
      </c>
    </row>
    <row r="212" spans="1:5" x14ac:dyDescent="0.2">
      <c r="A212" t="s">
        <v>379</v>
      </c>
      <c r="B212" s="5">
        <v>10011</v>
      </c>
      <c r="C212" t="s">
        <v>32</v>
      </c>
      <c r="D212" s="5" t="str">
        <f>VLOOKUP(C212,'[1]Safety Ratings'!A:B,2,FALSE)</f>
        <v>A</v>
      </c>
      <c r="E212" t="str">
        <f>VLOOKUP(C212,[1]Perceptions!A:B,2,FALSE)</f>
        <v>Luxury Highrises, premier neighborhood with upscale resturants and shops; Previously a LGBTQ hub.</v>
      </c>
    </row>
    <row r="213" spans="1:5" x14ac:dyDescent="0.2">
      <c r="A213" t="s">
        <v>380</v>
      </c>
      <c r="B213" s="5">
        <v>10016</v>
      </c>
      <c r="C213" t="s">
        <v>5622</v>
      </c>
      <c r="D213" s="5" t="str">
        <f>VLOOKUP(C213,'[1]Safety Ratings'!A:B,2,FALSE)</f>
        <v>A</v>
      </c>
      <c r="E213" t="str">
        <f>VLOOKUP(C213,[1]Perceptions!A:B,2,FALSE)</f>
        <v>Great spot for connecting with new people, Financial &amp; Tech sector workers, fast paced way of life</v>
      </c>
    </row>
    <row r="214" spans="1:5" x14ac:dyDescent="0.2">
      <c r="A214" t="s">
        <v>382</v>
      </c>
      <c r="B214" s="5">
        <v>11209</v>
      </c>
      <c r="C214" t="s">
        <v>5574</v>
      </c>
      <c r="D214" s="5" t="str">
        <f>VLOOKUP(C214,'[1]Safety Ratings'!A:B,2,FALSE)</f>
        <v>B+</v>
      </c>
      <c r="E214" t="str">
        <f>VLOOKUP(C214,[1]Perceptions!A:B,2,FALSE)</f>
        <v>South Brooklyn Neighborhood known for elaborate Christmas light in Dyker Heights.</v>
      </c>
    </row>
    <row r="215" spans="1:5" x14ac:dyDescent="0.2">
      <c r="A215" t="s">
        <v>384</v>
      </c>
      <c r="B215" s="5">
        <v>11360</v>
      </c>
      <c r="C215" t="s">
        <v>5605</v>
      </c>
      <c r="D215" s="5" t="str">
        <f>VLOOKUP(C215,'[1]Safety Ratings'!A:B,2,FALSE)</f>
        <v>A</v>
      </c>
      <c r="E215" t="str">
        <f>VLOOKUP(C215,[1]Perceptions!A:B,2,FALSE)</f>
        <v>Suburban style homes in Northeast Queens, large Korean community, with its most commerical street being Bell Boulevard</v>
      </c>
    </row>
    <row r="216" spans="1:5" x14ac:dyDescent="0.2">
      <c r="A216" t="s">
        <v>385</v>
      </c>
      <c r="B216" s="5">
        <v>10462</v>
      </c>
      <c r="C216" t="s">
        <v>5623</v>
      </c>
      <c r="D216" s="5" t="str">
        <f>VLOOKUP(C216,'[1]Safety Ratings'!A:B,2,FALSE)</f>
        <v>C</v>
      </c>
      <c r="E216" t="str">
        <f>VLOOKUP(C216,[1]Perceptions!A:B,2,FALSE)</f>
        <v>Residential neighborhood, suburban feeling, with scenic waterfront views.</v>
      </c>
    </row>
    <row r="217" spans="1:5" x14ac:dyDescent="0.2">
      <c r="A217" t="s">
        <v>387</v>
      </c>
      <c r="B217" s="5">
        <v>11372</v>
      </c>
      <c r="C217" t="s">
        <v>60</v>
      </c>
      <c r="D217" s="5" t="str">
        <f>VLOOKUP(C217,'[1]Safety Ratings'!A:B,2,FALSE)</f>
        <v>C</v>
      </c>
      <c r="E217" t="str">
        <f>VLOOKUP(C217,[1]Perceptions!A:B,2,FALSE)</f>
        <v> High Bridge connecting Manhattan &amp; Bronx, near Yankee Stadium. High poverty rates.</v>
      </c>
    </row>
    <row r="218" spans="1:5" x14ac:dyDescent="0.2">
      <c r="A218" t="s">
        <v>388</v>
      </c>
      <c r="B218" s="5">
        <v>10308</v>
      </c>
      <c r="C218" t="s">
        <v>5564</v>
      </c>
      <c r="D218" s="5" t="str">
        <f>VLOOKUP(C218,'[1]Safety Ratings'!A:B,2,FALSE)</f>
        <v>B</v>
      </c>
      <c r="E218" t="str">
        <f>VLOOKUP(C218,[1]Perceptions!A:B,2,FALSE)</f>
        <v>Southern Staten Island, Suburban feel, waterfront community, Great Kills Park, named after Duth word of "Great creeks"</v>
      </c>
    </row>
    <row r="219" spans="1:5" x14ac:dyDescent="0.2">
      <c r="A219" t="s">
        <v>390</v>
      </c>
      <c r="B219" s="5">
        <v>10309</v>
      </c>
      <c r="C219" t="s">
        <v>37</v>
      </c>
      <c r="D219" s="5" t="str">
        <f>VLOOKUP(C219,'[1]Safety Ratings'!A:B,2,FALSE)</f>
        <v>B</v>
      </c>
      <c r="E219" t="str">
        <f>VLOOKUP(C219,[1]Perceptions!A:B,2,FALSE)</f>
        <v>Southern coastline of Long island, costal communities &amp; beaches such as Long Beach, Jones Beach, Fire Island, Hempstead.</v>
      </c>
    </row>
    <row r="220" spans="1:5" x14ac:dyDescent="0.2">
      <c r="A220" t="s">
        <v>391</v>
      </c>
      <c r="B220" s="5">
        <v>10314</v>
      </c>
      <c r="C220" t="s">
        <v>103</v>
      </c>
      <c r="D220" s="5" t="str">
        <f>VLOOKUP(C220,'[1]Safety Ratings'!A:B,2,FALSE)</f>
        <v>B</v>
      </c>
      <c r="E220" t="str">
        <f>VLOOKUP(C220,[1]Perceptions!A:B,2,FALSE)</f>
        <v>Middle of Staten island, largest % of Asians in Staten Island, suburban residential area.</v>
      </c>
    </row>
    <row r="221" spans="1:5" x14ac:dyDescent="0.2">
      <c r="A221" t="s">
        <v>393</v>
      </c>
      <c r="B221" s="5">
        <v>11375</v>
      </c>
      <c r="C221" t="s">
        <v>5576</v>
      </c>
      <c r="D221" s="5" t="str">
        <f>VLOOKUP(C221,'[1]Safety Ratings'!A:B,2,FALSE)</f>
        <v>A</v>
      </c>
      <c r="E221" t="str">
        <f>VLOOKUP(C221,[1]Perceptions!A:B,2,FALSE)</f>
        <v>Forest Hills Stadium - historic concert venue, commuter friendly from Manhattan.</v>
      </c>
    </row>
    <row r="222" spans="1:5" x14ac:dyDescent="0.2">
      <c r="A222" t="s">
        <v>395</v>
      </c>
      <c r="B222" s="5">
        <v>10475</v>
      </c>
      <c r="C222" t="s">
        <v>5624</v>
      </c>
      <c r="D222" s="5" t="str">
        <f>VLOOKUP(C222,'[1]Safety Ratings'!A:B,2,FALSE)</f>
        <v>C+</v>
      </c>
      <c r="E222" t="str">
        <f>VLOOKUP(C222,[1]Perceptions!A:B,2,FALSE)</f>
        <v>Massive residential cooperative housing complex.</v>
      </c>
    </row>
    <row r="223" spans="1:5" x14ac:dyDescent="0.2">
      <c r="A223" t="s">
        <v>396</v>
      </c>
      <c r="B223" s="5">
        <v>11385</v>
      </c>
      <c r="C223" t="s">
        <v>5591</v>
      </c>
      <c r="D223" s="5" t="str">
        <f>VLOOKUP(C223,'[1]Safety Ratings'!A:B,2,FALSE)</f>
        <v>B+</v>
      </c>
      <c r="E223" t="str">
        <f>VLOOKUP(C223,[1]Perceptions!A:B,2,FALSE)</f>
        <v>Historic architecture and emerging arts scene.</v>
      </c>
    </row>
    <row r="224" spans="1:5" x14ac:dyDescent="0.2">
      <c r="A224" t="s">
        <v>398</v>
      </c>
      <c r="B224" s="5">
        <v>11360</v>
      </c>
      <c r="C224" t="s">
        <v>5605</v>
      </c>
      <c r="D224" s="5" t="str">
        <f>VLOOKUP(C224,'[1]Safety Ratings'!A:B,2,FALSE)</f>
        <v>A</v>
      </c>
      <c r="E224" t="str">
        <f>VLOOKUP(C224,[1]Perceptions!A:B,2,FALSE)</f>
        <v>Suburban style homes in Northeast Queens, large Korean community, with its most commerical street being Bell Boulevard</v>
      </c>
    </row>
    <row r="225" spans="1:5" x14ac:dyDescent="0.2">
      <c r="A225" t="s">
        <v>400</v>
      </c>
      <c r="B225" s="5">
        <v>11235</v>
      </c>
      <c r="C225" t="s">
        <v>5589</v>
      </c>
      <c r="D225" s="5" t="str">
        <f>VLOOKUP(C225,'[1]Safety Ratings'!A:B,2,FALSE)</f>
        <v>B</v>
      </c>
      <c r="E225" t="str">
        <f>VLOOKUP(C225,[1]Perceptions!A:B,2,FALSE)</f>
        <v>Large Russian-speaking community and boardwalk with beach access.</v>
      </c>
    </row>
    <row r="226" spans="1:5" x14ac:dyDescent="0.2">
      <c r="A226" t="s">
        <v>402</v>
      </c>
      <c r="B226" s="5">
        <v>10065</v>
      </c>
      <c r="C226" t="s">
        <v>43</v>
      </c>
      <c r="D226" s="5" t="str">
        <f>VLOOKUP(C226,'[1]Safety Ratings'!A:B,2,FALSE)</f>
        <v>A</v>
      </c>
      <c r="E226" t="str">
        <f>VLOOKUP(C226,[1]Perceptions!A:B,2,FALSE)</f>
        <v>Posh neighborhood, private schools, expensive supermarkets, iconic museums. </v>
      </c>
    </row>
    <row r="227" spans="1:5" x14ac:dyDescent="0.2">
      <c r="A227" t="s">
        <v>403</v>
      </c>
      <c r="B227" s="5">
        <v>10021</v>
      </c>
      <c r="C227" t="s">
        <v>43</v>
      </c>
      <c r="D227" s="5" t="str">
        <f>VLOOKUP(C227,'[1]Safety Ratings'!A:B,2,FALSE)</f>
        <v>A</v>
      </c>
      <c r="E227" t="str">
        <f>VLOOKUP(C227,[1]Perceptions!A:B,2,FALSE)</f>
        <v>Posh neighborhood, private schools, expensive supermarkets, iconic museums. </v>
      </c>
    </row>
    <row r="228" spans="1:5" x14ac:dyDescent="0.2">
      <c r="A228" t="s">
        <v>404</v>
      </c>
      <c r="B228" s="5">
        <v>10021</v>
      </c>
      <c r="C228" t="s">
        <v>43</v>
      </c>
      <c r="D228" s="5" t="str">
        <f>VLOOKUP(C228,'[1]Safety Ratings'!A:B,2,FALSE)</f>
        <v>A</v>
      </c>
      <c r="E228" t="str">
        <f>VLOOKUP(C228,[1]Perceptions!A:B,2,FALSE)</f>
        <v>Posh neighborhood, private schools, expensive supermarkets, iconic museums. </v>
      </c>
    </row>
    <row r="229" spans="1:5" x14ac:dyDescent="0.2">
      <c r="A229" t="s">
        <v>405</v>
      </c>
      <c r="B229" s="5">
        <v>11415</v>
      </c>
      <c r="C229" t="s">
        <v>5619</v>
      </c>
      <c r="D229" s="5" t="str">
        <f>VLOOKUP(C229,'[1]Safety Ratings'!A:B,2,FALSE)</f>
        <v>A-</v>
      </c>
      <c r="E229" t="str">
        <f>VLOOKUP(C229,[1]Perceptions!A:B,2,FALSE)</f>
        <v>Suburban feel and historic architecture.</v>
      </c>
    </row>
    <row r="230" spans="1:5" x14ac:dyDescent="0.2">
      <c r="A230" t="s">
        <v>407</v>
      </c>
      <c r="B230" s="5">
        <v>10022</v>
      </c>
      <c r="C230" t="s">
        <v>5563</v>
      </c>
      <c r="D230" s="5" t="str">
        <f>VLOOKUP(C230,'[1]Safety Ratings'!A:B,2,FALSE)</f>
        <v>B</v>
      </c>
      <c r="E230" t="str">
        <f>VLOOKUP(C230,[1]Perceptions!A:B,2,FALSE)</f>
        <v>Acess to Museum Mile, world class resturants on 2nd &amp; 3rd ave, close to corporate headquarters</v>
      </c>
    </row>
    <row r="231" spans="1:5" x14ac:dyDescent="0.2">
      <c r="A231" t="s">
        <v>409</v>
      </c>
      <c r="B231" s="5">
        <v>11214</v>
      </c>
      <c r="C231" t="s">
        <v>5579</v>
      </c>
      <c r="D231" s="5" t="str">
        <f>VLOOKUP(C231,'[1]Safety Ratings'!A:B,2,FALSE)</f>
        <v>A-</v>
      </c>
      <c r="E231" t="str">
        <f>VLOOKUP(C231,[1]Perceptions!A:B,2,FALSE)</f>
        <v>Residential area in South Brooklyn with waterfront views, home to a Italian-American population.</v>
      </c>
    </row>
    <row r="232" spans="1:5" x14ac:dyDescent="0.2">
      <c r="A232" t="s">
        <v>410</v>
      </c>
      <c r="B232" s="5">
        <v>11375</v>
      </c>
      <c r="C232" t="s">
        <v>5576</v>
      </c>
      <c r="D232" s="5" t="str">
        <f>VLOOKUP(C232,'[1]Safety Ratings'!A:B,2,FALSE)</f>
        <v>A</v>
      </c>
      <c r="E232" t="str">
        <f>VLOOKUP(C232,[1]Perceptions!A:B,2,FALSE)</f>
        <v>Forest Hills Stadium - historic concert venue, commuter friendly from Manhattan.</v>
      </c>
    </row>
    <row r="233" spans="1:5" x14ac:dyDescent="0.2">
      <c r="A233" t="s">
        <v>412</v>
      </c>
      <c r="B233" s="5">
        <v>10469</v>
      </c>
      <c r="C233" t="s">
        <v>5596</v>
      </c>
      <c r="D233" s="5" t="str">
        <f>VLOOKUP(C233,'[1]Safety Ratings'!A:B,2,FALSE)</f>
        <v>C</v>
      </c>
      <c r="E233" t="str">
        <f>VLOOKUP(C233,[1]Perceptions!A:B,2,FALSE)</f>
        <v>End of 6 train line, largest Park in NYC - Pelham Bay Park. </v>
      </c>
    </row>
    <row r="234" spans="1:5" x14ac:dyDescent="0.2">
      <c r="A234" t="s">
        <v>414</v>
      </c>
      <c r="B234" s="5">
        <v>11212</v>
      </c>
      <c r="C234" t="s">
        <v>5625</v>
      </c>
      <c r="D234" s="5" t="str">
        <f>VLOOKUP(C234,'[1]Safety Ratings'!A:B,2,FALSE)</f>
        <v>D</v>
      </c>
      <c r="E234" t="str">
        <f>VLOOKUP(C234,[1]Perceptions!A:B,2,FALSE)</f>
        <v>Diverse community and historical significance.</v>
      </c>
    </row>
    <row r="235" spans="1:5" x14ac:dyDescent="0.2">
      <c r="A235" t="s">
        <v>416</v>
      </c>
      <c r="B235" s="5">
        <v>10029</v>
      </c>
      <c r="C235" t="s">
        <v>227</v>
      </c>
      <c r="D235" s="5" t="str">
        <f>VLOOKUP(C235,'[1]Safety Ratings'!A:B,2,FALSE)</f>
        <v>C</v>
      </c>
      <c r="E235" t="str">
        <f>VLOOKUP(C235,[1]Perceptions!A:B,2,FALSE)</f>
        <v>Spanish Harlem/ "El Barrio", Latin American &amp; Caribbean restaurants. Bustling street life. </v>
      </c>
    </row>
    <row r="236" spans="1:5" x14ac:dyDescent="0.2">
      <c r="A236" t="s">
        <v>417</v>
      </c>
      <c r="B236" s="5">
        <v>10314</v>
      </c>
      <c r="C236" t="s">
        <v>103</v>
      </c>
      <c r="D236" s="5" t="str">
        <f>VLOOKUP(C236,'[1]Safety Ratings'!A:B,2,FALSE)</f>
        <v>B</v>
      </c>
      <c r="E236" t="str">
        <f>VLOOKUP(C236,[1]Perceptions!A:B,2,FALSE)</f>
        <v>Middle of Staten island, largest % of Asians in Staten Island, suburban residential area.</v>
      </c>
    </row>
    <row r="237" spans="1:5" x14ac:dyDescent="0.2">
      <c r="A237" t="s">
        <v>418</v>
      </c>
      <c r="B237" s="5">
        <v>10314</v>
      </c>
      <c r="C237" t="s">
        <v>103</v>
      </c>
      <c r="D237" s="5" t="str">
        <f>VLOOKUP(C237,'[1]Safety Ratings'!A:B,2,FALSE)</f>
        <v>B</v>
      </c>
      <c r="E237" t="str">
        <f>VLOOKUP(C237,[1]Perceptions!A:B,2,FALSE)</f>
        <v>Middle of Staten island, largest % of Asians in Staten Island, suburban residential area.</v>
      </c>
    </row>
    <row r="238" spans="1:5" x14ac:dyDescent="0.2">
      <c r="A238" t="s">
        <v>420</v>
      </c>
      <c r="B238" s="5">
        <v>11415</v>
      </c>
      <c r="C238" t="s">
        <v>5619</v>
      </c>
      <c r="D238" s="5" t="str">
        <f>VLOOKUP(C238,'[1]Safety Ratings'!A:B,2,FALSE)</f>
        <v>A-</v>
      </c>
      <c r="E238" t="str">
        <f>VLOOKUP(C238,[1]Perceptions!A:B,2,FALSE)</f>
        <v>Suburban feel and historic architecture.</v>
      </c>
    </row>
    <row r="239" spans="1:5" x14ac:dyDescent="0.2">
      <c r="A239" t="s">
        <v>421</v>
      </c>
      <c r="B239" s="5">
        <v>11415</v>
      </c>
      <c r="C239" t="s">
        <v>5619</v>
      </c>
      <c r="D239" s="5" t="str">
        <f>VLOOKUP(C239,'[1]Safety Ratings'!A:B,2,FALSE)</f>
        <v>A-</v>
      </c>
      <c r="E239" t="str">
        <f>VLOOKUP(C239,[1]Perceptions!A:B,2,FALSE)</f>
        <v>Suburban feel and historic architecture.</v>
      </c>
    </row>
    <row r="240" spans="1:5" x14ac:dyDescent="0.2">
      <c r="A240" t="s">
        <v>423</v>
      </c>
      <c r="B240" s="5">
        <v>10304</v>
      </c>
      <c r="C240" t="s">
        <v>50</v>
      </c>
      <c r="D240" s="5" t="str">
        <f>VLOOKUP(C240,'[1]Safety Ratings'!A:B,2,FALSE)</f>
        <v>B</v>
      </c>
      <c r="E240" t="str">
        <f>VLOOKUP(C240,[1]Perceptions!A:B,2,FALSE)</f>
        <v>Historic Waterfront, Vibrant Art Scene, Staten Island Urby.</v>
      </c>
    </row>
    <row r="241" spans="1:5" x14ac:dyDescent="0.2">
      <c r="A241" t="s">
        <v>424</v>
      </c>
      <c r="B241" s="5">
        <v>10462</v>
      </c>
      <c r="C241" t="s">
        <v>5623</v>
      </c>
      <c r="D241" s="5" t="str">
        <f>VLOOKUP(C241,'[1]Safety Ratings'!A:B,2,FALSE)</f>
        <v>C</v>
      </c>
      <c r="E241" t="str">
        <f>VLOOKUP(C241,[1]Perceptions!A:B,2,FALSE)</f>
        <v>Residential neighborhood, suburban feeling, with scenic waterfront views.</v>
      </c>
    </row>
    <row r="242" spans="1:5" x14ac:dyDescent="0.2">
      <c r="A242" t="s">
        <v>426</v>
      </c>
      <c r="B242" s="5">
        <v>10031</v>
      </c>
      <c r="C242" t="s">
        <v>5600</v>
      </c>
      <c r="D242" s="5" t="str">
        <f>VLOOKUP(C242,'[1]Safety Ratings'!A:B,2,FALSE)</f>
        <v>C</v>
      </c>
      <c r="E242" t="str">
        <f>VLOOKUP(C242,[1]Perceptions!A:B,2,FALSE)</f>
        <v>Parks overlooking Hudson River, diverse restaurants, cafes, museums, and shops</v>
      </c>
    </row>
    <row r="243" spans="1:5" x14ac:dyDescent="0.2">
      <c r="A243" t="s">
        <v>428</v>
      </c>
      <c r="B243" s="5">
        <v>10452</v>
      </c>
      <c r="C243" t="s">
        <v>60</v>
      </c>
      <c r="D243" s="5" t="str">
        <f>VLOOKUP(C243,'[1]Safety Ratings'!A:B,2,FALSE)</f>
        <v>C</v>
      </c>
      <c r="E243" t="str">
        <f>VLOOKUP(C243,[1]Perceptions!A:B,2,FALSE)</f>
        <v> High Bridge connecting Manhattan &amp; Bronx, near Yankee Stadium. High poverty rates.</v>
      </c>
    </row>
    <row r="244" spans="1:5" x14ac:dyDescent="0.2">
      <c r="A244" t="s">
        <v>430</v>
      </c>
      <c r="B244" s="5">
        <v>10025</v>
      </c>
      <c r="C244" t="s">
        <v>5588</v>
      </c>
      <c r="D244" s="5" t="str">
        <f>VLOOKUP(C244,'[1]Safety Ratings'!A:B,2,FALSE)</f>
        <v>A</v>
      </c>
      <c r="E244" t="str">
        <f>VLOOKUP(C244,[1]Perceptions!A:B,2,FALSE)</f>
        <v>Western edge of Central Park, Lincoln Center, affluent area.</v>
      </c>
    </row>
    <row r="245" spans="1:5" x14ac:dyDescent="0.2">
      <c r="A245" t="s">
        <v>431</v>
      </c>
      <c r="B245" s="5">
        <v>10025</v>
      </c>
      <c r="C245" t="s">
        <v>5588</v>
      </c>
      <c r="D245" s="5" t="str">
        <f>VLOOKUP(C245,'[1]Safety Ratings'!A:B,2,FALSE)</f>
        <v>A</v>
      </c>
      <c r="E245" t="str">
        <f>VLOOKUP(C245,[1]Perceptions!A:B,2,FALSE)</f>
        <v>Western edge of Central Park, Lincoln Center, affluent area.</v>
      </c>
    </row>
    <row r="246" spans="1:5" x14ac:dyDescent="0.2">
      <c r="A246" t="s">
        <v>432</v>
      </c>
      <c r="B246" s="5">
        <v>11435</v>
      </c>
      <c r="C246" t="s">
        <v>93</v>
      </c>
      <c r="D246" s="5" t="str">
        <f>VLOOKUP(C246,'[1]Safety Ratings'!A:B,2,FALSE)</f>
        <v>C</v>
      </c>
      <c r="E246" t="str">
        <f>VLOOKUP(C246,[1]Perceptions!A:B,2,FALSE)</f>
        <v>Sectioned into 3 sub-neighborhoods, estates in the north east, west shopping areas, and South high crime area.</v>
      </c>
    </row>
    <row r="247" spans="1:5" x14ac:dyDescent="0.2">
      <c r="A247" t="s">
        <v>434</v>
      </c>
      <c r="B247" s="5">
        <v>11355</v>
      </c>
      <c r="C247" t="s">
        <v>5581</v>
      </c>
      <c r="D247" s="5" t="str">
        <f>VLOOKUP(C247,'[1]Safety Ratings'!A:B,2,FALSE)</f>
        <v>B</v>
      </c>
      <c r="E247" t="str">
        <f>VLOOKUP(C247,[1]Perceptions!A:B,2,FALSE)</f>
        <v>Bustling Chinese and  Korean community. Large shopping community.</v>
      </c>
    </row>
    <row r="248" spans="1:5" x14ac:dyDescent="0.2">
      <c r="A248" t="s">
        <v>435</v>
      </c>
      <c r="B248" s="5">
        <v>10010</v>
      </c>
      <c r="C248" t="s">
        <v>29</v>
      </c>
      <c r="D248" s="5" t="str">
        <f>VLOOKUP(C248,'[1]Safety Ratings'!A:B,2,FALSE)</f>
        <v>A</v>
      </c>
      <c r="E248" t="str">
        <f>VLOOKUP(C248,[1]Perceptions!A:B,2,FALSE)</f>
        <v>East 18th to East 22nd street, private 2 acre park for residents only, Town houses with Backyards.</v>
      </c>
    </row>
    <row r="249" spans="1:5" x14ac:dyDescent="0.2">
      <c r="A249" t="s">
        <v>436</v>
      </c>
      <c r="B249" s="5">
        <v>10128</v>
      </c>
      <c r="C249" t="s">
        <v>43</v>
      </c>
      <c r="D249" s="5" t="str">
        <f>VLOOKUP(C249,'[1]Safety Ratings'!A:B,2,FALSE)</f>
        <v>A</v>
      </c>
      <c r="E249" t="str">
        <f>VLOOKUP(C249,[1]Perceptions!A:B,2,FALSE)</f>
        <v>Posh neighborhood, private schools, expensive supermarkets, iconic museums. </v>
      </c>
    </row>
    <row r="250" spans="1:5" x14ac:dyDescent="0.2">
      <c r="A250" t="s">
        <v>437</v>
      </c>
      <c r="B250" s="5">
        <v>11422</v>
      </c>
      <c r="C250" t="s">
        <v>5594</v>
      </c>
      <c r="D250" s="5" t="str">
        <f>VLOOKUP(C250,'[1]Safety Ratings'!A:B,2,FALSE)</f>
        <v>B</v>
      </c>
      <c r="E250" t="str">
        <f>VLOOKUP(C250,[1]Perceptions!A:B,2,FALSE)</f>
        <v>Suburban atmosphere and residential character.</v>
      </c>
    </row>
    <row r="251" spans="1:5" x14ac:dyDescent="0.2">
      <c r="A251" t="s">
        <v>439</v>
      </c>
      <c r="B251" s="5">
        <v>10304</v>
      </c>
      <c r="C251" t="s">
        <v>50</v>
      </c>
      <c r="D251" s="5" t="str">
        <f>VLOOKUP(C251,'[1]Safety Ratings'!A:B,2,FALSE)</f>
        <v>B</v>
      </c>
      <c r="E251" t="str">
        <f>VLOOKUP(C251,[1]Perceptions!A:B,2,FALSE)</f>
        <v>Historic Waterfront, Vibrant Art Scene, Staten Island Urby.</v>
      </c>
    </row>
    <row r="252" spans="1:5" x14ac:dyDescent="0.2">
      <c r="A252" t="s">
        <v>441</v>
      </c>
      <c r="B252" s="5">
        <v>11215</v>
      </c>
      <c r="C252" t="s">
        <v>5599</v>
      </c>
      <c r="D252" s="5" t="str">
        <f>VLOOKUP(C252,'[1]Safety Ratings'!A:B,2,FALSE)</f>
        <v>A</v>
      </c>
      <c r="E252" t="str">
        <f>VLOOKUP(C252,[1]Perceptions!A:B,2,FALSE)</f>
        <v>Beautiful historic homes, Smith Street, Family friendly neighborhoods, near Prospect Park.</v>
      </c>
    </row>
    <row r="253" spans="1:5" x14ac:dyDescent="0.2">
      <c r="A253" t="s">
        <v>442</v>
      </c>
      <c r="B253" s="5">
        <v>11372</v>
      </c>
      <c r="C253" t="s">
        <v>60</v>
      </c>
      <c r="D253" s="5" t="str">
        <f>VLOOKUP(C253,'[1]Safety Ratings'!A:B,2,FALSE)</f>
        <v>C</v>
      </c>
      <c r="E253" t="str">
        <f>VLOOKUP(C253,[1]Perceptions!A:B,2,FALSE)</f>
        <v> High Bridge connecting Manhattan &amp; Bronx, near Yankee Stadium. High poverty rates.</v>
      </c>
    </row>
    <row r="254" spans="1:5" x14ac:dyDescent="0.2">
      <c r="A254" t="s">
        <v>443</v>
      </c>
      <c r="B254" s="5">
        <v>11205</v>
      </c>
      <c r="C254" t="s">
        <v>5590</v>
      </c>
      <c r="D254" s="5" t="str">
        <f>VLOOKUP(C254,'[1]Safety Ratings'!A:B,2,FALSE)</f>
        <v>C+</v>
      </c>
      <c r="E254" t="str">
        <f>VLOOKUP(C254,[1]Perceptions!A:B,2,FALSE)</f>
        <v>Bed-Stuy, Do or Die phrase, home of rappers Notorious B.I.G &amp; Jay Z, Options for soul food &amp; carribean foods.</v>
      </c>
    </row>
    <row r="255" spans="1:5" x14ac:dyDescent="0.2">
      <c r="A255" t="s">
        <v>444</v>
      </c>
      <c r="B255" s="5">
        <v>10473</v>
      </c>
      <c r="C255" t="s">
        <v>5567</v>
      </c>
      <c r="D255" s="5" t="str">
        <f>VLOOKUP(C255,'[1]Safety Ratings'!A:B,2,FALSE)</f>
        <v>C</v>
      </c>
      <c r="E255" t="str">
        <f>VLOOKUP(C255,[1]Perceptions!A:B,2,FALSE)</f>
        <v>Bronx, Waterfront location with family-friendly residential vibe.</v>
      </c>
    </row>
    <row r="256" spans="1:5" x14ac:dyDescent="0.2">
      <c r="A256" t="s">
        <v>446</v>
      </c>
      <c r="B256" s="5">
        <v>11230</v>
      </c>
      <c r="C256" t="s">
        <v>5568</v>
      </c>
      <c r="D256" s="5" t="str">
        <f>VLOOKUP(C256,'[1]Safety Ratings'!A:B,2,FALSE)</f>
        <v>B</v>
      </c>
      <c r="E256" t="str">
        <f>VLOOKUP(C256,[1]Perceptions!A:B,2,FALSE)</f>
        <v>Brooklyn College, significant Jewish population and institutions.</v>
      </c>
    </row>
    <row r="257" spans="1:5" x14ac:dyDescent="0.2">
      <c r="A257" t="s">
        <v>447</v>
      </c>
      <c r="B257" s="5">
        <v>11203</v>
      </c>
      <c r="C257" t="s">
        <v>202</v>
      </c>
      <c r="D257" s="5" t="str">
        <f>VLOOKUP(C257,'[1]Safety Ratings'!A:B,2,FALSE)</f>
        <v>B</v>
      </c>
      <c r="E257" t="str">
        <f>VLOOKUP(C257,[1]Perceptions!A:B,2,FALSE)</f>
        <v>Family friendly neighborhood, Open Space, South of Prospect Park, more affordable, having Carribean &amp; Haitian Influence.</v>
      </c>
    </row>
    <row r="258" spans="1:5" x14ac:dyDescent="0.2">
      <c r="A258" t="s">
        <v>449</v>
      </c>
      <c r="B258" s="5">
        <v>10462</v>
      </c>
      <c r="C258" t="s">
        <v>5623</v>
      </c>
      <c r="D258" s="5" t="str">
        <f>VLOOKUP(C258,'[1]Safety Ratings'!A:B,2,FALSE)</f>
        <v>C</v>
      </c>
      <c r="E258" t="str">
        <f>VLOOKUP(C258,[1]Perceptions!A:B,2,FALSE)</f>
        <v>Residential neighborhood, suburban feeling, with scenic waterfront views.</v>
      </c>
    </row>
    <row r="259" spans="1:5" x14ac:dyDescent="0.2">
      <c r="A259" t="s">
        <v>450</v>
      </c>
      <c r="B259" s="5">
        <v>11373</v>
      </c>
      <c r="C259" t="s">
        <v>5571</v>
      </c>
      <c r="D259" s="5" t="str">
        <f>VLOOKUP(C259,'[1]Safety Ratings'!A:B,2,FALSE)</f>
        <v>B-</v>
      </c>
      <c r="E259" t="str">
        <f>VLOOKUP(C259,[1]Perceptions!A:B,2,FALSE)</f>
        <v>Queens Center Mall, Authentic food scene, very busy commercial area.</v>
      </c>
    </row>
    <row r="260" spans="1:5" x14ac:dyDescent="0.2">
      <c r="A260" t="s">
        <v>452</v>
      </c>
      <c r="B260" s="5">
        <v>11358</v>
      </c>
      <c r="C260" t="s">
        <v>5581</v>
      </c>
      <c r="D260" s="5" t="str">
        <f>VLOOKUP(C260,'[1]Safety Ratings'!A:B,2,FALSE)</f>
        <v>B</v>
      </c>
      <c r="E260" t="str">
        <f>VLOOKUP(C260,[1]Perceptions!A:B,2,FALSE)</f>
        <v>Bustling Chinese and  Korean community. Large shopping community.</v>
      </c>
    </row>
    <row r="261" spans="1:5" x14ac:dyDescent="0.2">
      <c r="A261" t="s">
        <v>454</v>
      </c>
      <c r="B261" s="5">
        <v>11201</v>
      </c>
      <c r="C261" t="s">
        <v>5615</v>
      </c>
      <c r="D261" s="5" t="str">
        <f>VLOOKUP(C261,'[1]Safety Ratings'!A:B,2,FALSE)</f>
        <v>A</v>
      </c>
      <c r="E261" t="str">
        <f>VLOOKUP(C261,[1]Perceptions!A:B,2,FALSE)</f>
        <v>Views of the Manhattan Skyline and Brooklyn Bridge, by Brooklyn Heights Park- Pier 5, famous basketball courts. </v>
      </c>
    </row>
    <row r="262" spans="1:5" x14ac:dyDescent="0.2">
      <c r="A262" t="s">
        <v>455</v>
      </c>
      <c r="B262" s="5">
        <v>11385</v>
      </c>
      <c r="C262" t="s">
        <v>5591</v>
      </c>
      <c r="D262" s="5" t="str">
        <f>VLOOKUP(C262,'[1]Safety Ratings'!A:B,2,FALSE)</f>
        <v>B+</v>
      </c>
      <c r="E262" t="str">
        <f>VLOOKUP(C262,[1]Perceptions!A:B,2,FALSE)</f>
        <v>Historic architecture and emerging arts scene.</v>
      </c>
    </row>
    <row r="263" spans="1:5" x14ac:dyDescent="0.2">
      <c r="A263" t="s">
        <v>456</v>
      </c>
      <c r="B263" s="5">
        <v>10473</v>
      </c>
      <c r="C263" t="s">
        <v>5567</v>
      </c>
      <c r="D263" s="5" t="str">
        <f>VLOOKUP(C263,'[1]Safety Ratings'!A:B,2,FALSE)</f>
        <v>C</v>
      </c>
      <c r="E263" t="str">
        <f>VLOOKUP(C263,[1]Perceptions!A:B,2,FALSE)</f>
        <v>Bronx, Waterfront location with family-friendly residential vibe.</v>
      </c>
    </row>
    <row r="264" spans="1:5" x14ac:dyDescent="0.2">
      <c r="A264" t="s">
        <v>457</v>
      </c>
      <c r="B264" s="5">
        <v>10036</v>
      </c>
      <c r="C264" t="s">
        <v>5626</v>
      </c>
      <c r="D264" s="5" t="str">
        <f>VLOOKUP(C264,'[1]Safety Ratings'!A:B,2,FALSE)</f>
        <v>B</v>
      </c>
      <c r="E264" t="str">
        <f>VLOOKUP(C264,[1]Perceptions!A:B,2,FALSE)</f>
        <v>Times Square, Rockefeller Center, Radio City Hall, Broadway shows</v>
      </c>
    </row>
    <row r="265" spans="1:5" x14ac:dyDescent="0.2">
      <c r="A265" t="s">
        <v>458</v>
      </c>
      <c r="B265" s="5">
        <v>11216</v>
      </c>
      <c r="C265" t="s">
        <v>5590</v>
      </c>
      <c r="D265" s="5" t="str">
        <f>VLOOKUP(C265,'[1]Safety Ratings'!A:B,2,FALSE)</f>
        <v>C+</v>
      </c>
      <c r="E265" t="str">
        <f>VLOOKUP(C265,[1]Perceptions!A:B,2,FALSE)</f>
        <v>Bed-Stuy, Do or Die phrase, home of rappers Notorious B.I.G &amp; Jay Z, Options for soul food &amp; carribean foods.</v>
      </c>
    </row>
    <row r="266" spans="1:5" x14ac:dyDescent="0.2">
      <c r="A266" t="s">
        <v>459</v>
      </c>
      <c r="B266" s="5">
        <v>11215</v>
      </c>
      <c r="C266" t="s">
        <v>5599</v>
      </c>
      <c r="D266" s="5" t="str">
        <f>VLOOKUP(C266,'[1]Safety Ratings'!A:B,2,FALSE)</f>
        <v>A</v>
      </c>
      <c r="E266" t="str">
        <f>VLOOKUP(C266,[1]Perceptions!A:B,2,FALSE)</f>
        <v>Beautiful historic homes, Smith Street, Family friendly neighborhoods, near Prospect Park.</v>
      </c>
    </row>
    <row r="267" spans="1:5" x14ac:dyDescent="0.2">
      <c r="A267" t="s">
        <v>460</v>
      </c>
      <c r="B267" s="5">
        <v>10028</v>
      </c>
      <c r="C267" t="s">
        <v>43</v>
      </c>
      <c r="D267" s="5" t="str">
        <f>VLOOKUP(C267,'[1]Safety Ratings'!A:B,2,FALSE)</f>
        <v>A</v>
      </c>
      <c r="E267" t="str">
        <f>VLOOKUP(C267,[1]Perceptions!A:B,2,FALSE)</f>
        <v>Posh neighborhood, private schools, expensive supermarkets, iconic museums. </v>
      </c>
    </row>
    <row r="268" spans="1:5" x14ac:dyDescent="0.2">
      <c r="A268" t="s">
        <v>461</v>
      </c>
      <c r="B268" s="5">
        <v>10023</v>
      </c>
      <c r="C268" t="s">
        <v>5588</v>
      </c>
      <c r="D268" s="5" t="str">
        <f>VLOOKUP(C268,'[1]Safety Ratings'!A:B,2,FALSE)</f>
        <v>A</v>
      </c>
      <c r="E268" t="str">
        <f>VLOOKUP(C268,[1]Perceptions!A:B,2,FALSE)</f>
        <v>Western edge of Central Park, Lincoln Center, affluent area.</v>
      </c>
    </row>
    <row r="269" spans="1:5" x14ac:dyDescent="0.2">
      <c r="A269" t="s">
        <v>463</v>
      </c>
      <c r="B269" s="5">
        <v>11219</v>
      </c>
      <c r="C269" t="s">
        <v>5580</v>
      </c>
      <c r="D269" s="5" t="str">
        <f>VLOOKUP(C269,'[1]Safety Ratings'!A:B,2,FALSE)</f>
        <v>B+</v>
      </c>
      <c r="E269" t="str">
        <f>VLOOKUP(C269,[1]Perceptions!A:B,2,FALSE)</f>
        <v>Bay Parkway being the primary commercial area with shops &amp; dining, Italian-American heritage, large Bensonhurst Park, and many more niche local markets.</v>
      </c>
    </row>
    <row r="270" spans="1:5" x14ac:dyDescent="0.2">
      <c r="A270" t="s">
        <v>464</v>
      </c>
      <c r="B270" s="5">
        <v>11228</v>
      </c>
      <c r="C270" t="s">
        <v>5618</v>
      </c>
      <c r="D270" s="5" t="str">
        <f>VLOOKUP(C270,'[1]Safety Ratings'!A:B,2,FALSE)</f>
        <v>A</v>
      </c>
      <c r="E270" t="str">
        <f>VLOOKUP(C270,[1]Perceptions!A:B,2,FALSE)</f>
        <v>Residential Area, famous for extreme Christmas lights display, Italian and Chinese population.</v>
      </c>
    </row>
    <row r="271" spans="1:5" x14ac:dyDescent="0.2">
      <c r="A271" t="s">
        <v>465</v>
      </c>
      <c r="B271" s="5">
        <v>10469</v>
      </c>
      <c r="C271" t="s">
        <v>5596</v>
      </c>
      <c r="D271" s="5" t="str">
        <f>VLOOKUP(C271,'[1]Safety Ratings'!A:B,2,FALSE)</f>
        <v>C</v>
      </c>
      <c r="E271" t="str">
        <f>VLOOKUP(C271,[1]Perceptions!A:B,2,FALSE)</f>
        <v>End of 6 train line, largest Park in NYC - Pelham Bay Park. </v>
      </c>
    </row>
    <row r="272" spans="1:5" x14ac:dyDescent="0.2">
      <c r="A272" t="s">
        <v>467</v>
      </c>
      <c r="B272" s="5">
        <v>11212</v>
      </c>
      <c r="C272" t="s">
        <v>5625</v>
      </c>
      <c r="D272" s="5" t="str">
        <f>VLOOKUP(C272,'[1]Safety Ratings'!A:B,2,FALSE)</f>
        <v>D</v>
      </c>
      <c r="E272" t="str">
        <f>VLOOKUP(C272,[1]Perceptions!A:B,2,FALSE)</f>
        <v>Diverse community and historical significance.</v>
      </c>
    </row>
    <row r="273" spans="1:5" x14ac:dyDescent="0.2">
      <c r="A273" t="s">
        <v>469</v>
      </c>
      <c r="B273" s="5">
        <v>11375</v>
      </c>
      <c r="C273" t="s">
        <v>5576</v>
      </c>
      <c r="D273" s="5" t="str">
        <f>VLOOKUP(C273,'[1]Safety Ratings'!A:B,2,FALSE)</f>
        <v>A</v>
      </c>
      <c r="E273" t="str">
        <f>VLOOKUP(C273,[1]Perceptions!A:B,2,FALSE)</f>
        <v>Forest Hills Stadium - historic concert venue, commuter friendly from Manhattan.</v>
      </c>
    </row>
    <row r="274" spans="1:5" x14ac:dyDescent="0.2">
      <c r="A274" t="s">
        <v>471</v>
      </c>
      <c r="B274" s="5">
        <v>10017</v>
      </c>
      <c r="C274" t="s">
        <v>5563</v>
      </c>
      <c r="D274" s="5" t="str">
        <f>VLOOKUP(C274,'[1]Safety Ratings'!A:B,2,FALSE)</f>
        <v>B</v>
      </c>
      <c r="E274" t="str">
        <f>VLOOKUP(C274,[1]Perceptions!A:B,2,FALSE)</f>
        <v>Acess to Museum Mile, world class resturants on 2nd &amp; 3rd ave, close to corporate headquarters</v>
      </c>
    </row>
    <row r="275" spans="1:5" x14ac:dyDescent="0.2">
      <c r="A275" t="s">
        <v>472</v>
      </c>
      <c r="B275" s="5">
        <v>10075</v>
      </c>
      <c r="C275" t="s">
        <v>43</v>
      </c>
      <c r="D275" s="5" t="str">
        <f>VLOOKUP(C275,'[1]Safety Ratings'!A:B,2,FALSE)</f>
        <v>A</v>
      </c>
      <c r="E275" t="str">
        <f>VLOOKUP(C275,[1]Perceptions!A:B,2,FALSE)</f>
        <v>Posh neighborhood, private schools, expensive supermarkets, iconic museums. </v>
      </c>
    </row>
    <row r="276" spans="1:5" x14ac:dyDescent="0.2">
      <c r="A276" t="s">
        <v>474</v>
      </c>
      <c r="B276" s="5">
        <v>10065</v>
      </c>
      <c r="C276" t="s">
        <v>43</v>
      </c>
      <c r="D276" s="5" t="str">
        <f>VLOOKUP(C276,'[1]Safety Ratings'!A:B,2,FALSE)</f>
        <v>A</v>
      </c>
      <c r="E276" t="str">
        <f>VLOOKUP(C276,[1]Perceptions!A:B,2,FALSE)</f>
        <v>Posh neighborhood, private schools, expensive supermarkets, iconic museums. </v>
      </c>
    </row>
    <row r="277" spans="1:5" x14ac:dyDescent="0.2">
      <c r="A277" t="s">
        <v>475</v>
      </c>
      <c r="B277" s="5">
        <v>10033</v>
      </c>
      <c r="C277" t="s">
        <v>230</v>
      </c>
      <c r="D277" s="5" t="str">
        <f>VLOOKUP(C277,'[1]Safety Ratings'!A:B,2,FALSE)</f>
        <v>B</v>
      </c>
      <c r="E277" t="str">
        <f>VLOOKUP(C277,[1]Perceptions!A:B,2,FALSE)</f>
        <v>Dominican community, Dykman Street, George Washington Bridge, Columbia University</v>
      </c>
    </row>
    <row r="278" spans="1:5" x14ac:dyDescent="0.2">
      <c r="A278" t="s">
        <v>476</v>
      </c>
      <c r="B278" s="5">
        <v>11235</v>
      </c>
      <c r="C278" t="s">
        <v>5589</v>
      </c>
      <c r="D278" s="5" t="str">
        <f>VLOOKUP(C278,'[1]Safety Ratings'!A:B,2,FALSE)</f>
        <v>B</v>
      </c>
      <c r="E278" t="str">
        <f>VLOOKUP(C278,[1]Perceptions!A:B,2,FALSE)</f>
        <v>Large Russian-speaking community and boardwalk with beach access.</v>
      </c>
    </row>
    <row r="279" spans="1:5" x14ac:dyDescent="0.2">
      <c r="A279" t="s">
        <v>477</v>
      </c>
      <c r="B279" s="5">
        <v>11236</v>
      </c>
      <c r="C279" t="s">
        <v>196</v>
      </c>
      <c r="D279" s="5" t="str">
        <f>VLOOKUP(C279,'[1]Safety Ratings'!A:B,2,FALSE)</f>
        <v>B-</v>
      </c>
      <c r="E279" t="str">
        <f>VLOOKUP(C279,[1]Perceptions!A:B,2,FALSE)</f>
        <v>Primarilly African American &amp; West Indian Residential Neighborhood on the L line.</v>
      </c>
    </row>
    <row r="280" spans="1:5" x14ac:dyDescent="0.2">
      <c r="A280" t="s">
        <v>478</v>
      </c>
      <c r="B280" s="5">
        <v>10310</v>
      </c>
      <c r="C280" t="s">
        <v>5627</v>
      </c>
      <c r="D280" s="5" t="str">
        <f>VLOOKUP(C280,'[1]Safety Ratings'!A:B,2,FALSE)</f>
        <v>B</v>
      </c>
      <c r="E280" t="str">
        <f>VLOOKUP(C280,[1]Perceptions!A:B,2,FALSE)</f>
        <v>Small town atmosphere, family owned businesses, Corporal Thompson Park, victorian and colonial homes</v>
      </c>
    </row>
    <row r="281" spans="1:5" x14ac:dyDescent="0.2">
      <c r="A281" t="s">
        <v>480</v>
      </c>
      <c r="B281" s="5">
        <v>11235</v>
      </c>
      <c r="C281" t="s">
        <v>5589</v>
      </c>
      <c r="D281" s="5" t="str">
        <f>VLOOKUP(C281,'[1]Safety Ratings'!A:B,2,FALSE)</f>
        <v>B</v>
      </c>
      <c r="E281" t="str">
        <f>VLOOKUP(C281,[1]Perceptions!A:B,2,FALSE)</f>
        <v>Large Russian-speaking community and boardwalk with beach access.</v>
      </c>
    </row>
    <row r="282" spans="1:5" x14ac:dyDescent="0.2">
      <c r="A282" t="s">
        <v>482</v>
      </c>
      <c r="B282" s="5">
        <v>11691</v>
      </c>
      <c r="C282" t="s">
        <v>241</v>
      </c>
      <c r="D282" s="5" t="str">
        <f>VLOOKUP(C282,'[1]Safety Ratings'!A:B,2,FALSE)</f>
        <v>B-</v>
      </c>
      <c r="E282" t="str">
        <f>VLOOKUP(C282,[1]Perceptions!A:B,2,FALSE)</f>
        <v>Rockaway Beach, boardwalk, surfing, outdoor activity, "urban beach town". </v>
      </c>
    </row>
    <row r="283" spans="1:5" x14ac:dyDescent="0.2">
      <c r="A283" t="s">
        <v>484</v>
      </c>
      <c r="B283" s="5">
        <v>11236</v>
      </c>
      <c r="C283" t="s">
        <v>196</v>
      </c>
      <c r="D283" s="5" t="str">
        <f>VLOOKUP(C283,'[1]Safety Ratings'!A:B,2,FALSE)</f>
        <v>B-</v>
      </c>
      <c r="E283" t="str">
        <f>VLOOKUP(C283,[1]Perceptions!A:B,2,FALSE)</f>
        <v>Primarilly African American &amp; West Indian Residential Neighborhood on the L line.</v>
      </c>
    </row>
    <row r="284" spans="1:5" x14ac:dyDescent="0.2">
      <c r="A284" t="s">
        <v>486</v>
      </c>
      <c r="B284" s="5">
        <v>10021</v>
      </c>
      <c r="C284" t="s">
        <v>43</v>
      </c>
      <c r="D284" s="5" t="str">
        <f>VLOOKUP(C284,'[1]Safety Ratings'!A:B,2,FALSE)</f>
        <v>A</v>
      </c>
      <c r="E284" t="str">
        <f>VLOOKUP(C284,[1]Perceptions!A:B,2,FALSE)</f>
        <v>Posh neighborhood, private schools, expensive supermarkets, iconic museums. </v>
      </c>
    </row>
    <row r="285" spans="1:5" x14ac:dyDescent="0.2">
      <c r="A285" t="s">
        <v>488</v>
      </c>
      <c r="B285" s="5">
        <v>10036</v>
      </c>
      <c r="C285" t="s">
        <v>5626</v>
      </c>
      <c r="D285" s="5" t="str">
        <f>VLOOKUP(C285,'[1]Safety Ratings'!A:B,2,FALSE)</f>
        <v>B</v>
      </c>
      <c r="E285" t="str">
        <f>VLOOKUP(C285,[1]Perceptions!A:B,2,FALSE)</f>
        <v>Times Square, Rockefeller Center, Radio City Hall, Broadway shows</v>
      </c>
    </row>
    <row r="286" spans="1:5" x14ac:dyDescent="0.2">
      <c r="A286" t="s">
        <v>489</v>
      </c>
      <c r="B286" s="5">
        <v>10006</v>
      </c>
      <c r="C286" t="s">
        <v>5614</v>
      </c>
      <c r="D286" s="5" t="str">
        <f>VLOOKUP(C286,'[1]Safety Ratings'!A:B,2,FALSE)</f>
        <v>A+</v>
      </c>
      <c r="E286" t="str">
        <f>VLOOKUP(C286,[1]Perceptions!A:B,2,FALSE)</f>
        <v>Scenic waterfront parks with luxurious residential towers, near the Financial District. </v>
      </c>
    </row>
    <row r="287" spans="1:5" x14ac:dyDescent="0.2">
      <c r="A287" t="s">
        <v>490</v>
      </c>
      <c r="B287" s="5">
        <v>11414</v>
      </c>
      <c r="C287" t="s">
        <v>5611</v>
      </c>
      <c r="D287" s="5" t="str">
        <f>VLOOKUP(C287,'[1]Safety Ratings'!A:B,2,FALSE)</f>
        <v>B</v>
      </c>
      <c r="E287" t="str">
        <f>VLOOKUP(C287,[1]Perceptions!A:B,2,FALSE)</f>
        <v>Waterfront views and suburban atmosphere.</v>
      </c>
    </row>
    <row r="288" spans="1:5" x14ac:dyDescent="0.2">
      <c r="A288" t="s">
        <v>491</v>
      </c>
      <c r="B288" s="5">
        <v>10025</v>
      </c>
      <c r="C288" t="s">
        <v>5588</v>
      </c>
      <c r="D288" s="5" t="str">
        <f>VLOOKUP(C288,'[1]Safety Ratings'!A:B,2,FALSE)</f>
        <v>A</v>
      </c>
      <c r="E288" t="str">
        <f>VLOOKUP(C288,[1]Perceptions!A:B,2,FALSE)</f>
        <v>Western edge of Central Park, Lincoln Center, affluent area.</v>
      </c>
    </row>
    <row r="289" spans="1:5" x14ac:dyDescent="0.2">
      <c r="A289" t="s">
        <v>492</v>
      </c>
      <c r="B289" s="5">
        <v>10303</v>
      </c>
      <c r="C289" t="s">
        <v>5570</v>
      </c>
      <c r="D289" s="5" t="str">
        <f>VLOOKUP(C289,'[1]Safety Ratings'!A:B,2,FALSE)</f>
        <v>B</v>
      </c>
      <c r="E289" t="str">
        <f>VLOOKUP(C289,[1]Perceptions!A:B,2,FALSE)</f>
        <v>Northern Staten Island</v>
      </c>
    </row>
    <row r="290" spans="1:5" x14ac:dyDescent="0.2">
      <c r="A290" t="s">
        <v>493</v>
      </c>
      <c r="B290" s="5">
        <v>11385</v>
      </c>
      <c r="C290" t="s">
        <v>5591</v>
      </c>
      <c r="D290" s="5" t="str">
        <f>VLOOKUP(C290,'[1]Safety Ratings'!A:B,2,FALSE)</f>
        <v>B+</v>
      </c>
      <c r="E290" t="str">
        <f>VLOOKUP(C290,[1]Perceptions!A:B,2,FALSE)</f>
        <v>Historic architecture and emerging arts scene.</v>
      </c>
    </row>
    <row r="291" spans="1:5" x14ac:dyDescent="0.2">
      <c r="A291" t="s">
        <v>494</v>
      </c>
      <c r="B291" s="5">
        <v>10022</v>
      </c>
      <c r="C291" t="s">
        <v>5563</v>
      </c>
      <c r="D291" s="5" t="str">
        <f>VLOOKUP(C291,'[1]Safety Ratings'!A:B,2,FALSE)</f>
        <v>B</v>
      </c>
      <c r="E291" t="str">
        <f>VLOOKUP(C291,[1]Perceptions!A:B,2,FALSE)</f>
        <v>Acess to Museum Mile, world class resturants on 2nd &amp; 3rd ave, close to corporate headquarters</v>
      </c>
    </row>
    <row r="292" spans="1:5" x14ac:dyDescent="0.2">
      <c r="A292" t="s">
        <v>495</v>
      </c>
      <c r="B292" s="5">
        <v>10309</v>
      </c>
      <c r="C292" t="s">
        <v>37</v>
      </c>
      <c r="D292" s="5" t="str">
        <f>VLOOKUP(C292,'[1]Safety Ratings'!A:B,2,FALSE)</f>
        <v>B</v>
      </c>
      <c r="E292" t="str">
        <f>VLOOKUP(C292,[1]Perceptions!A:B,2,FALSE)</f>
        <v>Southern coastline of Long island, costal communities &amp; beaches such as Long Beach, Jones Beach, Fire Island, Hempstead.</v>
      </c>
    </row>
    <row r="293" spans="1:5" x14ac:dyDescent="0.2">
      <c r="A293" t="s">
        <v>497</v>
      </c>
      <c r="B293" s="5">
        <v>11208</v>
      </c>
      <c r="C293" t="s">
        <v>107</v>
      </c>
      <c r="D293" s="5" t="str">
        <f>VLOOKUP(C293,'[1]Safety Ratings'!A:B,2,FALSE)</f>
        <v>D+</v>
      </c>
      <c r="E293" t="str">
        <f>VLOOKUP(C293,[1]Perceptions!A:B,2,FALSE)</f>
        <v>High Violence, Drug abuse, and Crime. Recovering neighborhood Urban Revitalization Projects with many community gardens &amp;Green Spaces. </v>
      </c>
    </row>
    <row r="294" spans="1:5" x14ac:dyDescent="0.2">
      <c r="A294" t="s">
        <v>498</v>
      </c>
      <c r="B294" s="5">
        <v>11234</v>
      </c>
      <c r="C294" t="s">
        <v>5595</v>
      </c>
      <c r="D294" s="5" t="str">
        <f>VLOOKUP(C294,'[1]Safety Ratings'!A:B,2,FALSE)</f>
        <v>A</v>
      </c>
      <c r="E294" t="str">
        <f>VLOOKUP(C294,[1]Perceptions!A:B,2,FALSE)</f>
        <v>Marine Park, expansive parkland and recreational facilities.</v>
      </c>
    </row>
    <row r="295" spans="1:5" x14ac:dyDescent="0.2">
      <c r="A295" t="s">
        <v>500</v>
      </c>
      <c r="B295" s="5">
        <v>10304</v>
      </c>
      <c r="C295" t="s">
        <v>50</v>
      </c>
      <c r="D295" s="5" t="str">
        <f>VLOOKUP(C295,'[1]Safety Ratings'!A:B,2,FALSE)</f>
        <v>B</v>
      </c>
      <c r="E295" t="str">
        <f>VLOOKUP(C295,[1]Perceptions!A:B,2,FALSE)</f>
        <v>Historic Waterfront, Vibrant Art Scene, Staten Island Urby.</v>
      </c>
    </row>
    <row r="296" spans="1:5" x14ac:dyDescent="0.2">
      <c r="A296" t="s">
        <v>501</v>
      </c>
      <c r="B296" s="5">
        <v>10307</v>
      </c>
      <c r="C296" t="s">
        <v>5578</v>
      </c>
      <c r="D296" s="5" t="str">
        <f>VLOOKUP(C296,'[1]Safety Ratings'!A:B,2,FALSE)</f>
        <v>B</v>
      </c>
      <c r="E296" t="str">
        <f>VLOOKUP(C296,[1]Perceptions!A:B,2,FALSE)</f>
        <v>Southermost part of Staten Island, maritime heritage, originally owned by Totten family</v>
      </c>
    </row>
    <row r="297" spans="1:5" x14ac:dyDescent="0.2">
      <c r="A297" t="s">
        <v>502</v>
      </c>
      <c r="B297" s="5">
        <v>11201</v>
      </c>
      <c r="C297" t="s">
        <v>5615</v>
      </c>
      <c r="D297" s="5" t="str">
        <f>VLOOKUP(C297,'[1]Safety Ratings'!A:B,2,FALSE)</f>
        <v>A</v>
      </c>
      <c r="E297" t="str">
        <f>VLOOKUP(C297,[1]Perceptions!A:B,2,FALSE)</f>
        <v>Views of the Manhattan Skyline and Brooklyn Bridge, by Brooklyn Heights Park- Pier 5, famous basketball courts. </v>
      </c>
    </row>
    <row r="298" spans="1:5" x14ac:dyDescent="0.2">
      <c r="A298" t="s">
        <v>503</v>
      </c>
      <c r="B298" s="5">
        <v>10032</v>
      </c>
      <c r="C298" t="s">
        <v>230</v>
      </c>
      <c r="D298" s="5" t="str">
        <f>VLOOKUP(C298,'[1]Safety Ratings'!A:B,2,FALSE)</f>
        <v>B</v>
      </c>
      <c r="E298" t="str">
        <f>VLOOKUP(C298,[1]Perceptions!A:B,2,FALSE)</f>
        <v>Dominican community, Dykman Street, George Washington Bridge, Columbia University</v>
      </c>
    </row>
    <row r="299" spans="1:5" x14ac:dyDescent="0.2">
      <c r="A299" t="s">
        <v>505</v>
      </c>
      <c r="B299" s="5">
        <v>10001</v>
      </c>
      <c r="C299" t="s">
        <v>32</v>
      </c>
      <c r="D299" s="5" t="str">
        <f>VLOOKUP(C299,'[1]Safety Ratings'!A:B,2,FALSE)</f>
        <v>A</v>
      </c>
      <c r="E299" t="str">
        <f>VLOOKUP(C299,[1]Perceptions!A:B,2,FALSE)</f>
        <v>Luxury Highrises, premier neighborhood with upscale resturants and shops; Previously a LGBTQ hub.</v>
      </c>
    </row>
    <row r="300" spans="1:5" x14ac:dyDescent="0.2">
      <c r="A300" t="s">
        <v>506</v>
      </c>
      <c r="B300" s="5">
        <v>11224</v>
      </c>
      <c r="C300" t="s">
        <v>5613</v>
      </c>
      <c r="D300" s="5" t="str">
        <f>VLOOKUP(C300,'[1]Safety Ratings'!A:B,2,FALSE)</f>
        <v>C</v>
      </c>
      <c r="E300" t="str">
        <f>VLOOKUP(C300,[1]Perceptions!A:B,2,FALSE)</f>
        <v>Amusement parks by the boardwalk in Brooklyn, end of the D subway line.</v>
      </c>
    </row>
    <row r="301" spans="1:5" x14ac:dyDescent="0.2">
      <c r="A301" t="s">
        <v>508</v>
      </c>
      <c r="B301" s="5">
        <v>10304</v>
      </c>
      <c r="C301" t="s">
        <v>50</v>
      </c>
      <c r="D301" s="5" t="str">
        <f>VLOOKUP(C301,'[1]Safety Ratings'!A:B,2,FALSE)</f>
        <v>B</v>
      </c>
      <c r="E301" t="str">
        <f>VLOOKUP(C301,[1]Perceptions!A:B,2,FALSE)</f>
        <v>Historic Waterfront, Vibrant Art Scene, Staten Island Urby.</v>
      </c>
    </row>
    <row r="302" spans="1:5" x14ac:dyDescent="0.2">
      <c r="A302" t="s">
        <v>509</v>
      </c>
      <c r="B302" s="5">
        <v>11203</v>
      </c>
      <c r="C302" t="s">
        <v>202</v>
      </c>
      <c r="D302" s="5" t="str">
        <f>VLOOKUP(C302,'[1]Safety Ratings'!A:B,2,FALSE)</f>
        <v>B</v>
      </c>
      <c r="E302" t="str">
        <f>VLOOKUP(C302,[1]Perceptions!A:B,2,FALSE)</f>
        <v>Family friendly neighborhood, Open Space, South of Prospect Park, more affordable, having Carribean &amp; Haitian Influence.</v>
      </c>
    </row>
    <row r="303" spans="1:5" x14ac:dyDescent="0.2">
      <c r="A303" t="s">
        <v>510</v>
      </c>
      <c r="B303" s="5">
        <v>11226</v>
      </c>
      <c r="C303" t="s">
        <v>202</v>
      </c>
      <c r="D303" s="5" t="str">
        <f>VLOOKUP(C303,'[1]Safety Ratings'!A:B,2,FALSE)</f>
        <v>B</v>
      </c>
      <c r="E303" t="str">
        <f>VLOOKUP(C303,[1]Perceptions!A:B,2,FALSE)</f>
        <v>Family friendly neighborhood, Open Space, South of Prospect Park, more affordable, having Carribean &amp; Haitian Influence.</v>
      </c>
    </row>
    <row r="304" spans="1:5" x14ac:dyDescent="0.2">
      <c r="A304" t="s">
        <v>512</v>
      </c>
      <c r="B304" s="5">
        <v>10040</v>
      </c>
      <c r="C304" t="s">
        <v>230</v>
      </c>
      <c r="D304" s="5" t="str">
        <f>VLOOKUP(C304,'[1]Safety Ratings'!A:B,2,FALSE)</f>
        <v>B</v>
      </c>
      <c r="E304" t="str">
        <f>VLOOKUP(C304,[1]Perceptions!A:B,2,FALSE)</f>
        <v>Dominican community, Dykman Street, George Washington Bridge, Columbia University</v>
      </c>
    </row>
    <row r="305" spans="1:5" x14ac:dyDescent="0.2">
      <c r="A305" t="s">
        <v>513</v>
      </c>
      <c r="B305" s="5">
        <v>10032</v>
      </c>
      <c r="C305" t="s">
        <v>230</v>
      </c>
      <c r="D305" s="5" t="str">
        <f>VLOOKUP(C305,'[1]Safety Ratings'!A:B,2,FALSE)</f>
        <v>B</v>
      </c>
      <c r="E305" t="str">
        <f>VLOOKUP(C305,[1]Perceptions!A:B,2,FALSE)</f>
        <v>Dominican community, Dykman Street, George Washington Bridge, Columbia University</v>
      </c>
    </row>
    <row r="306" spans="1:5" x14ac:dyDescent="0.2">
      <c r="A306" t="s">
        <v>514</v>
      </c>
      <c r="B306" s="5">
        <v>11236</v>
      </c>
      <c r="C306" t="s">
        <v>196</v>
      </c>
      <c r="D306" s="5" t="str">
        <f>VLOOKUP(C306,'[1]Safety Ratings'!A:B,2,FALSE)</f>
        <v>B-</v>
      </c>
      <c r="E306" t="str">
        <f>VLOOKUP(C306,[1]Perceptions!A:B,2,FALSE)</f>
        <v>Primarilly African American &amp; West Indian Residential Neighborhood on the L line.</v>
      </c>
    </row>
    <row r="307" spans="1:5" x14ac:dyDescent="0.2">
      <c r="A307" t="s">
        <v>516</v>
      </c>
      <c r="B307" s="5">
        <v>11218</v>
      </c>
      <c r="C307" t="s">
        <v>57</v>
      </c>
      <c r="D307" s="5" t="str">
        <f>VLOOKUP(C307,'[1]Safety Ratings'!A:B,2,FALSE)</f>
        <v>B-</v>
      </c>
      <c r="E307" t="str">
        <f>VLOOKUP(C307,[1]Perceptions!A:B,2,FALSE)</f>
        <v>Large Hasidic Orthodox Jewish community, Kosher food, Synagogues. </v>
      </c>
    </row>
    <row r="308" spans="1:5" x14ac:dyDescent="0.2">
      <c r="A308" t="s">
        <v>517</v>
      </c>
      <c r="B308" s="5">
        <v>10312</v>
      </c>
      <c r="C308" t="s">
        <v>5564</v>
      </c>
      <c r="D308" s="5" t="str">
        <f>VLOOKUP(C308,'[1]Safety Ratings'!A:B,2,FALSE)</f>
        <v>B</v>
      </c>
      <c r="E308" t="str">
        <f>VLOOKUP(C308,[1]Perceptions!A:B,2,FALSE)</f>
        <v>Southern Staten Island, Suburban feel, waterfront community, Great Kills Park, named after Duth word of "Great creeks"</v>
      </c>
    </row>
    <row r="309" spans="1:5" x14ac:dyDescent="0.2">
      <c r="A309" t="s">
        <v>518</v>
      </c>
      <c r="B309" s="5">
        <v>10027</v>
      </c>
      <c r="C309" t="s">
        <v>5566</v>
      </c>
      <c r="D309" s="5" t="str">
        <f>VLOOKUP(C309,'[1]Safety Ratings'!A:B,2,FALSE)</f>
        <v>C</v>
      </c>
      <c r="E309" t="str">
        <f>VLOOKUP(C309,[1]Perceptions!A:B,2,FALSE)</f>
        <v>Rich African-American history and cultural landmarks such as Apollo Theather. </v>
      </c>
    </row>
    <row r="310" spans="1:5" x14ac:dyDescent="0.2">
      <c r="A310" t="s">
        <v>519</v>
      </c>
      <c r="B310" s="5">
        <v>11378</v>
      </c>
      <c r="C310" t="s">
        <v>5628</v>
      </c>
      <c r="D310" s="5" t="str">
        <f>VLOOKUP(C310,'[1]Safety Ratings'!A:B,2,FALSE)</f>
        <v>B</v>
      </c>
      <c r="E310" t="str">
        <f>VLOOKUP(C310,[1]Perceptions!A:B,2,FALSE)</f>
        <v>Residential neighborhoods and industrial roots.</v>
      </c>
    </row>
    <row r="311" spans="1:5" x14ac:dyDescent="0.2">
      <c r="A311" t="s">
        <v>521</v>
      </c>
      <c r="B311" s="5">
        <v>11210</v>
      </c>
      <c r="C311" t="s">
        <v>202</v>
      </c>
      <c r="D311" s="5" t="str">
        <f>VLOOKUP(C311,'[1]Safety Ratings'!A:B,2,FALSE)</f>
        <v>B</v>
      </c>
      <c r="E311" t="str">
        <f>VLOOKUP(C311,[1]Perceptions!A:B,2,FALSE)</f>
        <v>Family friendly neighborhood, Open Space, South of Prospect Park, more affordable, having Carribean &amp; Haitian Influence.</v>
      </c>
    </row>
    <row r="312" spans="1:5" x14ac:dyDescent="0.2">
      <c r="A312" t="s">
        <v>522</v>
      </c>
      <c r="B312" s="5">
        <v>10466</v>
      </c>
      <c r="C312" t="s">
        <v>5593</v>
      </c>
      <c r="D312" s="5" t="str">
        <f>VLOOKUP(C312,'[1]Safety Ratings'!A:B,2,FALSE)</f>
        <v>C</v>
      </c>
      <c r="E312" t="str">
        <f>VLOOKUP(C312,[1]Perceptions!A:B,2,FALSE)</f>
        <v>Suburban feel with major retail destinations like the Bay Plaza Shopping Center.</v>
      </c>
    </row>
    <row r="313" spans="1:5" x14ac:dyDescent="0.2">
      <c r="A313" t="s">
        <v>524</v>
      </c>
      <c r="B313" s="5">
        <v>10011</v>
      </c>
      <c r="C313" t="s">
        <v>32</v>
      </c>
      <c r="D313" s="5" t="str">
        <f>VLOOKUP(C313,'[1]Safety Ratings'!A:B,2,FALSE)</f>
        <v>A</v>
      </c>
      <c r="E313" t="str">
        <f>VLOOKUP(C313,[1]Perceptions!A:B,2,FALSE)</f>
        <v>Luxury Highrises, premier neighborhood with upscale resturants and shops; Previously a LGBTQ hub.</v>
      </c>
    </row>
    <row r="314" spans="1:5" x14ac:dyDescent="0.2">
      <c r="A314" t="s">
        <v>525</v>
      </c>
      <c r="B314" s="5">
        <v>10466</v>
      </c>
      <c r="C314" t="s">
        <v>5593</v>
      </c>
      <c r="D314" s="5" t="str">
        <f>VLOOKUP(C314,'[1]Safety Ratings'!A:B,2,FALSE)</f>
        <v>C</v>
      </c>
      <c r="E314" t="str">
        <f>VLOOKUP(C314,[1]Perceptions!A:B,2,FALSE)</f>
        <v>Suburban feel with major retail destinations like the Bay Plaza Shopping Center.</v>
      </c>
    </row>
    <row r="315" spans="1:5" x14ac:dyDescent="0.2">
      <c r="A315" t="s">
        <v>526</v>
      </c>
      <c r="B315" s="5">
        <v>10003</v>
      </c>
      <c r="C315" t="s">
        <v>5629</v>
      </c>
      <c r="D315" s="5" t="str">
        <f>VLOOKUP(C315,'[1]Safety Ratings'!A:B,2,FALSE)</f>
        <v>B+</v>
      </c>
      <c r="E315" t="str">
        <f>VLOOKUP(C315,[1]Perceptions!A:B,2,FALSE)</f>
        <v>Lower Manhattan. Vibrant culture, "counter-culture history", St. Mark's Place. Tompkins Square Park, numerous bars clubs and music halls.</v>
      </c>
    </row>
    <row r="316" spans="1:5" x14ac:dyDescent="0.2">
      <c r="A316" t="s">
        <v>527</v>
      </c>
      <c r="B316" s="5">
        <v>10021</v>
      </c>
      <c r="C316" t="s">
        <v>43</v>
      </c>
      <c r="D316" s="5" t="str">
        <f>VLOOKUP(C316,'[1]Safety Ratings'!A:B,2,FALSE)</f>
        <v>A</v>
      </c>
      <c r="E316" t="str">
        <f>VLOOKUP(C316,[1]Perceptions!A:B,2,FALSE)</f>
        <v>Posh neighborhood, private schools, expensive supermarkets, iconic museums. </v>
      </c>
    </row>
    <row r="317" spans="1:5" x14ac:dyDescent="0.2">
      <c r="A317" t="s">
        <v>528</v>
      </c>
      <c r="B317" s="5">
        <v>10013</v>
      </c>
      <c r="C317" t="s">
        <v>5585</v>
      </c>
      <c r="D317" s="5" t="str">
        <f>VLOOKUP(C317,'[1]Safety Ratings'!A:B,2,FALSE)</f>
        <v>A</v>
      </c>
      <c r="E317" t="str">
        <f>VLOOKUP(C317,[1]Perceptions!A:B,2,FALSE)</f>
        <v>Upscale residences, celebrity residents,  Tribeca Film Festival, converted warehouse architecture.</v>
      </c>
    </row>
    <row r="318" spans="1:5" x14ac:dyDescent="0.2">
      <c r="A318" t="s">
        <v>529</v>
      </c>
      <c r="B318" s="5">
        <v>10024</v>
      </c>
      <c r="C318" t="s">
        <v>5588</v>
      </c>
      <c r="D318" s="5" t="str">
        <f>VLOOKUP(C318,'[1]Safety Ratings'!A:B,2,FALSE)</f>
        <v>A</v>
      </c>
      <c r="E318" t="str">
        <f>VLOOKUP(C318,[1]Perceptions!A:B,2,FALSE)</f>
        <v>Western edge of Central Park, Lincoln Center, affluent area.</v>
      </c>
    </row>
    <row r="319" spans="1:5" x14ac:dyDescent="0.2">
      <c r="A319" t="s">
        <v>530</v>
      </c>
      <c r="B319" s="5">
        <v>10069</v>
      </c>
      <c r="C319" t="s">
        <v>5588</v>
      </c>
      <c r="D319" s="5" t="str">
        <f>VLOOKUP(C319,'[1]Safety Ratings'!A:B,2,FALSE)</f>
        <v>A</v>
      </c>
      <c r="E319" t="str">
        <f>VLOOKUP(C319,[1]Perceptions!A:B,2,FALSE)</f>
        <v>Western edge of Central Park, Lincoln Center, affluent area.</v>
      </c>
    </row>
    <row r="320" spans="1:5" x14ac:dyDescent="0.2">
      <c r="A320" t="s">
        <v>532</v>
      </c>
      <c r="B320" s="5">
        <v>10017</v>
      </c>
      <c r="C320" t="s">
        <v>5563</v>
      </c>
      <c r="D320" s="5" t="str">
        <f>VLOOKUP(C320,'[1]Safety Ratings'!A:B,2,FALSE)</f>
        <v>B</v>
      </c>
      <c r="E320" t="str">
        <f>VLOOKUP(C320,[1]Perceptions!A:B,2,FALSE)</f>
        <v>Acess to Museum Mile, world class resturants on 2nd &amp; 3rd ave, close to corporate headquarters</v>
      </c>
    </row>
    <row r="321" spans="1:5" x14ac:dyDescent="0.2">
      <c r="A321" t="s">
        <v>534</v>
      </c>
      <c r="B321" s="5">
        <v>10472</v>
      </c>
      <c r="C321" t="s">
        <v>5630</v>
      </c>
      <c r="D321" s="5" t="str">
        <f>VLOOKUP(C321,'[1]Safety Ratings'!A:B,2,FALSE)</f>
        <v>C</v>
      </c>
      <c r="E321" t="str">
        <f>VLOOKUP(C321,[1]Perceptions!A:B,2,FALSE)</f>
        <v>Soundview park offering lots of green space, Bruckner expressway, mixed housing options.</v>
      </c>
    </row>
    <row r="322" spans="1:5" x14ac:dyDescent="0.2">
      <c r="A322" t="s">
        <v>535</v>
      </c>
      <c r="B322" s="5">
        <v>10472</v>
      </c>
      <c r="C322" t="s">
        <v>5630</v>
      </c>
      <c r="D322" s="5" t="str">
        <f>VLOOKUP(C322,'[1]Safety Ratings'!A:B,2,FALSE)</f>
        <v>C</v>
      </c>
      <c r="E322" t="str">
        <f>VLOOKUP(C322,[1]Perceptions!A:B,2,FALSE)</f>
        <v>Soundview park offering lots of green space, Bruckner expressway, mixed housing options.</v>
      </c>
    </row>
    <row r="323" spans="1:5" x14ac:dyDescent="0.2">
      <c r="A323" t="s">
        <v>536</v>
      </c>
      <c r="B323" s="5">
        <v>11429</v>
      </c>
      <c r="C323" t="s">
        <v>5631</v>
      </c>
      <c r="D323" s="5" t="str">
        <f>VLOOKUP(C323,'[1]Safety Ratings'!A:B,2,FALSE)</f>
        <v>B</v>
      </c>
      <c r="E323" t="str">
        <f>VLOOKUP(C323,[1]Perceptions!A:B,2,FALSE)</f>
        <v>Suburban charm and family-oriented community.</v>
      </c>
    </row>
    <row r="324" spans="1:5" x14ac:dyDescent="0.2">
      <c r="A324" t="s">
        <v>537</v>
      </c>
      <c r="B324" s="5">
        <v>11205</v>
      </c>
      <c r="C324" t="s">
        <v>5590</v>
      </c>
      <c r="D324" s="5" t="str">
        <f>VLOOKUP(C324,'[1]Safety Ratings'!A:B,2,FALSE)</f>
        <v>C+</v>
      </c>
      <c r="E324" t="str">
        <f>VLOOKUP(C324,[1]Perceptions!A:B,2,FALSE)</f>
        <v>Bed-Stuy, Do or Die phrase, home of rappers Notorious B.I.G &amp; Jay Z, Options for soul food &amp; carribean foods.</v>
      </c>
    </row>
    <row r="325" spans="1:5" x14ac:dyDescent="0.2">
      <c r="A325" t="s">
        <v>539</v>
      </c>
      <c r="B325" s="5">
        <v>10463</v>
      </c>
      <c r="C325" t="s">
        <v>79</v>
      </c>
      <c r="D325" s="5" t="str">
        <f>VLOOKUP(C325,'[1]Safety Ratings'!A:B,2,FALSE)</f>
        <v>A-</v>
      </c>
      <c r="E325" t="str">
        <f>VLOOKUP(C325,[1]Perceptions!A:B,2,FALSE)</f>
        <v>Residential neighborhood , affluent enclave within the Bronx., "alternative to the Upper West side", Car Transportation is reccomended.</v>
      </c>
    </row>
    <row r="326" spans="1:5" x14ac:dyDescent="0.2">
      <c r="A326" t="s">
        <v>540</v>
      </c>
      <c r="B326" s="5">
        <v>10021</v>
      </c>
      <c r="C326" t="s">
        <v>43</v>
      </c>
      <c r="D326" s="5" t="str">
        <f>VLOOKUP(C326,'[1]Safety Ratings'!A:B,2,FALSE)</f>
        <v>A</v>
      </c>
      <c r="E326" t="str">
        <f>VLOOKUP(C326,[1]Perceptions!A:B,2,FALSE)</f>
        <v>Posh neighborhood, private schools, expensive supermarkets, iconic museums. </v>
      </c>
    </row>
    <row r="327" spans="1:5" x14ac:dyDescent="0.2">
      <c r="A327" t="s">
        <v>541</v>
      </c>
      <c r="B327" s="5">
        <v>11414</v>
      </c>
      <c r="C327" t="s">
        <v>5611</v>
      </c>
      <c r="D327" s="5" t="str">
        <f>VLOOKUP(C327,'[1]Safety Ratings'!A:B,2,FALSE)</f>
        <v>B</v>
      </c>
      <c r="E327" t="str">
        <f>VLOOKUP(C327,[1]Perceptions!A:B,2,FALSE)</f>
        <v>Waterfront views and suburban atmosphere.</v>
      </c>
    </row>
    <row r="328" spans="1:5" x14ac:dyDescent="0.2">
      <c r="A328" t="s">
        <v>542</v>
      </c>
      <c r="B328" s="5">
        <v>10069</v>
      </c>
      <c r="C328" t="s">
        <v>5588</v>
      </c>
      <c r="D328" s="5" t="str">
        <f>VLOOKUP(C328,'[1]Safety Ratings'!A:B,2,FALSE)</f>
        <v>A</v>
      </c>
      <c r="E328" t="str">
        <f>VLOOKUP(C328,[1]Perceptions!A:B,2,FALSE)</f>
        <v>Western edge of Central Park, Lincoln Center, affluent area.</v>
      </c>
    </row>
    <row r="329" spans="1:5" x14ac:dyDescent="0.2">
      <c r="A329" t="s">
        <v>544</v>
      </c>
      <c r="B329" s="5">
        <v>11426</v>
      </c>
      <c r="C329" t="s">
        <v>5604</v>
      </c>
      <c r="D329" s="5" t="str">
        <f>VLOOKUP(C329,'[1]Safety Ratings'!A:B,2,FALSE)</f>
        <v>A-</v>
      </c>
      <c r="E329" t="str">
        <f>VLOOKUP(C329,[1]Perceptions!A:B,2,FALSE)</f>
        <v>Suburban charm and historical homes.</v>
      </c>
    </row>
    <row r="330" spans="1:5" x14ac:dyDescent="0.2">
      <c r="A330" t="s">
        <v>545</v>
      </c>
      <c r="B330" s="5">
        <v>10314</v>
      </c>
      <c r="C330" t="s">
        <v>103</v>
      </c>
      <c r="D330" s="5" t="str">
        <f>VLOOKUP(C330,'[1]Safety Ratings'!A:B,2,FALSE)</f>
        <v>B</v>
      </c>
      <c r="E330" t="str">
        <f>VLOOKUP(C330,[1]Perceptions!A:B,2,FALSE)</f>
        <v>Middle of Staten island, largest % of Asians in Staten Island, suburban residential area.</v>
      </c>
    </row>
    <row r="331" spans="1:5" x14ac:dyDescent="0.2">
      <c r="A331" t="s">
        <v>547</v>
      </c>
      <c r="B331" s="5">
        <v>11231</v>
      </c>
      <c r="C331" s="6" t="s">
        <v>5586</v>
      </c>
      <c r="D331" s="5" t="str">
        <f>VLOOKUP(C331,'[1]Safety Ratings'!A:B,2,FALSE)</f>
        <v>A</v>
      </c>
      <c r="E331" t="str">
        <f>VLOOKUP(C331,[1]Perceptions!A:B,2,FALSE)</f>
        <v>Italian-American heritage and charming brownstones.</v>
      </c>
    </row>
    <row r="332" spans="1:5" x14ac:dyDescent="0.2">
      <c r="A332" t="s">
        <v>549</v>
      </c>
      <c r="B332" s="5">
        <v>10002</v>
      </c>
      <c r="C332" t="s">
        <v>157</v>
      </c>
      <c r="D332" s="5" t="str">
        <f>VLOOKUP(C332,'[1]Safety Ratings'!A:B,2,FALSE)</f>
        <v>B</v>
      </c>
      <c r="E332" t="str">
        <f>VLOOKUP(C332,[1]Perceptions!A:B,2,FALSE)</f>
        <v>Artists, Pre war buildings, strong nightlife &amp; bars, "place to be in 20s".</v>
      </c>
    </row>
    <row r="333" spans="1:5" x14ac:dyDescent="0.2">
      <c r="A333" t="s">
        <v>551</v>
      </c>
      <c r="B333" s="5">
        <v>11354</v>
      </c>
      <c r="C333" t="s">
        <v>5581</v>
      </c>
      <c r="D333" s="5" t="str">
        <f>VLOOKUP(C333,'[1]Safety Ratings'!A:B,2,FALSE)</f>
        <v>B</v>
      </c>
      <c r="E333" t="str">
        <f>VLOOKUP(C333,[1]Perceptions!A:B,2,FALSE)</f>
        <v>Bustling Chinese and  Korean community. Large shopping community.</v>
      </c>
    </row>
    <row r="334" spans="1:5" x14ac:dyDescent="0.2">
      <c r="A334" t="s">
        <v>552</v>
      </c>
      <c r="B334" s="5">
        <v>10309</v>
      </c>
      <c r="C334" t="s">
        <v>37</v>
      </c>
      <c r="D334" s="5" t="str">
        <f>VLOOKUP(C334,'[1]Safety Ratings'!A:B,2,FALSE)</f>
        <v>B</v>
      </c>
      <c r="E334" t="str">
        <f>VLOOKUP(C334,[1]Perceptions!A:B,2,FALSE)</f>
        <v>Southern coastline of Long island, costal communities &amp; beaches such as Long Beach, Jones Beach, Fire Island, Hempstead.</v>
      </c>
    </row>
    <row r="335" spans="1:5" x14ac:dyDescent="0.2">
      <c r="A335" t="s">
        <v>553</v>
      </c>
      <c r="B335" s="5">
        <v>11426</v>
      </c>
      <c r="C335" t="s">
        <v>5604</v>
      </c>
      <c r="D335" s="5" t="str">
        <f>VLOOKUP(C335,'[1]Safety Ratings'!A:B,2,FALSE)</f>
        <v>A-</v>
      </c>
      <c r="E335" t="str">
        <f>VLOOKUP(C335,[1]Perceptions!A:B,2,FALSE)</f>
        <v>Suburban charm and historical homes.</v>
      </c>
    </row>
    <row r="336" spans="1:5" x14ac:dyDescent="0.2">
      <c r="A336" t="s">
        <v>555</v>
      </c>
      <c r="B336" s="5">
        <v>10029</v>
      </c>
      <c r="C336" t="s">
        <v>227</v>
      </c>
      <c r="D336" s="5" t="str">
        <f>VLOOKUP(C336,'[1]Safety Ratings'!A:B,2,FALSE)</f>
        <v>C</v>
      </c>
      <c r="E336" t="str">
        <f>VLOOKUP(C336,[1]Perceptions!A:B,2,FALSE)</f>
        <v>Spanish Harlem/ "El Barrio", Latin American &amp; Caribbean restaurants. Bustling street life. </v>
      </c>
    </row>
    <row r="337" spans="1:5" x14ac:dyDescent="0.2">
      <c r="A337" t="s">
        <v>556</v>
      </c>
      <c r="B337" s="5">
        <v>11418</v>
      </c>
      <c r="C337" t="s">
        <v>5584</v>
      </c>
      <c r="D337" s="5" t="str">
        <f>VLOOKUP(C337,'[1]Safety Ratings'!A:B,2,FALSE)</f>
        <v>B</v>
      </c>
      <c r="E337" t="str">
        <f>VLOOKUP(C337,[1]Perceptions!A:B,2,FALSE)</f>
        <v>Large South Asian community, plenty of local parks. </v>
      </c>
    </row>
    <row r="338" spans="1:5" x14ac:dyDescent="0.2">
      <c r="A338" t="s">
        <v>557</v>
      </c>
      <c r="B338" s="5">
        <v>11379</v>
      </c>
      <c r="C338" t="s">
        <v>5632</v>
      </c>
      <c r="D338" s="5" t="str">
        <f>VLOOKUP(C338,'[1]Safety Ratings'!A:B,2,FALSE)</f>
        <v>B</v>
      </c>
      <c r="E338" t="str">
        <f>VLOOKUP(C338,[1]Perceptions!A:B,2,FALSE)</f>
        <v>Juniper Valley Park, Residential area with suburban feel, Metropolitan Avenue.</v>
      </c>
    </row>
    <row r="339" spans="1:5" x14ac:dyDescent="0.2">
      <c r="A339" t="s">
        <v>558</v>
      </c>
      <c r="B339" s="5">
        <v>10314</v>
      </c>
      <c r="C339" t="s">
        <v>103</v>
      </c>
      <c r="D339" s="5" t="str">
        <f>VLOOKUP(C339,'[1]Safety Ratings'!A:B,2,FALSE)</f>
        <v>B</v>
      </c>
      <c r="E339" t="str">
        <f>VLOOKUP(C339,[1]Perceptions!A:B,2,FALSE)</f>
        <v>Middle of Staten island, largest % of Asians in Staten Island, suburban residential area.</v>
      </c>
    </row>
    <row r="340" spans="1:5" x14ac:dyDescent="0.2">
      <c r="A340" t="s">
        <v>560</v>
      </c>
      <c r="B340" s="5">
        <v>10024</v>
      </c>
      <c r="C340" t="s">
        <v>5588</v>
      </c>
      <c r="D340" s="5" t="str">
        <f>VLOOKUP(C340,'[1]Safety Ratings'!A:B,2,FALSE)</f>
        <v>A</v>
      </c>
      <c r="E340" t="str">
        <f>VLOOKUP(C340,[1]Perceptions!A:B,2,FALSE)</f>
        <v>Western edge of Central Park, Lincoln Center, affluent area.</v>
      </c>
    </row>
    <row r="341" spans="1:5" x14ac:dyDescent="0.2">
      <c r="A341" t="s">
        <v>561</v>
      </c>
      <c r="B341" s="5">
        <v>10312</v>
      </c>
      <c r="C341" t="s">
        <v>5564</v>
      </c>
      <c r="D341" s="5" t="str">
        <f>VLOOKUP(C341,'[1]Safety Ratings'!A:B,2,FALSE)</f>
        <v>B</v>
      </c>
      <c r="E341" t="str">
        <f>VLOOKUP(C341,[1]Perceptions!A:B,2,FALSE)</f>
        <v>Southern Staten Island, Suburban feel, waterfront community, Great Kills Park, named after Duth word of "Great creeks"</v>
      </c>
    </row>
    <row r="342" spans="1:5" x14ac:dyDescent="0.2">
      <c r="A342" t="s">
        <v>563</v>
      </c>
      <c r="B342" s="5">
        <v>10465</v>
      </c>
      <c r="C342" t="s">
        <v>5577</v>
      </c>
      <c r="D342" s="5" t="str">
        <f>VLOOKUP(C342,'[1]Safety Ratings'!A:B,2,FALSE)</f>
        <v>B+</v>
      </c>
      <c r="E342" t="str">
        <f>VLOOKUP(C342,[1]Perceptions!A:B,2,FALSE)</f>
        <v>Bronx, suburban feel with waterfront properties by the Eastchester Bay; Exclusive Country clubs.</v>
      </c>
    </row>
    <row r="343" spans="1:5" x14ac:dyDescent="0.2">
      <c r="A343" t="s">
        <v>564</v>
      </c>
      <c r="B343" s="5">
        <v>10453</v>
      </c>
      <c r="C343" t="s">
        <v>5582</v>
      </c>
      <c r="D343" s="5" t="str">
        <f>VLOOKUP(C343,'[1]Safety Ratings'!A:B,2,FALSE)</f>
        <v>C</v>
      </c>
      <c r="E343" t="str">
        <f>VLOOKUP(C343,[1]Perceptions!A:B,2,FALSE)</f>
        <v>Bronx-Lebanon Hospital Center, known for mixed housing types.</v>
      </c>
    </row>
    <row r="344" spans="1:5" x14ac:dyDescent="0.2">
      <c r="A344" t="s">
        <v>566</v>
      </c>
      <c r="B344" s="5">
        <v>11207</v>
      </c>
      <c r="C344" t="s">
        <v>107</v>
      </c>
      <c r="D344" s="5" t="str">
        <f>VLOOKUP(C344,'[1]Safety Ratings'!A:B,2,FALSE)</f>
        <v>D+</v>
      </c>
      <c r="E344" t="str">
        <f>VLOOKUP(C344,[1]Perceptions!A:B,2,FALSE)</f>
        <v>High Violence, Drug abuse, and Crime. Recovering neighborhood Urban Revitalization Projects with many community gardens &amp;Green Spaces. </v>
      </c>
    </row>
    <row r="345" spans="1:5" x14ac:dyDescent="0.2">
      <c r="A345" t="s">
        <v>567</v>
      </c>
      <c r="B345" s="5">
        <v>11216</v>
      </c>
      <c r="C345" t="s">
        <v>5590</v>
      </c>
      <c r="D345" s="5" t="str">
        <f>VLOOKUP(C345,'[1]Safety Ratings'!A:B,2,FALSE)</f>
        <v>C+</v>
      </c>
      <c r="E345" t="str">
        <f>VLOOKUP(C345,[1]Perceptions!A:B,2,FALSE)</f>
        <v>Bed-Stuy, Do or Die phrase, home of rappers Notorious B.I.G &amp; Jay Z, Options for soul food &amp; carribean foods.</v>
      </c>
    </row>
    <row r="346" spans="1:5" x14ac:dyDescent="0.2">
      <c r="A346" t="s">
        <v>568</v>
      </c>
      <c r="B346" s="5">
        <v>11234</v>
      </c>
      <c r="C346" t="s">
        <v>5595</v>
      </c>
      <c r="D346" s="5" t="str">
        <f>VLOOKUP(C346,'[1]Safety Ratings'!A:B,2,FALSE)</f>
        <v>A</v>
      </c>
      <c r="E346" t="str">
        <f>VLOOKUP(C346,[1]Perceptions!A:B,2,FALSE)</f>
        <v>Marine Park, expansive parkland and recreational facilities.</v>
      </c>
    </row>
    <row r="347" spans="1:5" x14ac:dyDescent="0.2">
      <c r="A347" t="s">
        <v>569</v>
      </c>
      <c r="B347" s="5">
        <v>10303</v>
      </c>
      <c r="C347" t="s">
        <v>5570</v>
      </c>
      <c r="D347" s="5" t="str">
        <f>VLOOKUP(C347,'[1]Safety Ratings'!A:B,2,FALSE)</f>
        <v>B</v>
      </c>
      <c r="E347" t="str">
        <f>VLOOKUP(C347,[1]Perceptions!A:B,2,FALSE)</f>
        <v>Northern Staten Island</v>
      </c>
    </row>
    <row r="348" spans="1:5" x14ac:dyDescent="0.2">
      <c r="A348" t="s">
        <v>571</v>
      </c>
      <c r="B348" s="5">
        <v>11216</v>
      </c>
      <c r="C348" t="s">
        <v>5590</v>
      </c>
      <c r="D348" s="5" t="str">
        <f>VLOOKUP(C348,'[1]Safety Ratings'!A:B,2,FALSE)</f>
        <v>C+</v>
      </c>
      <c r="E348" t="str">
        <f>VLOOKUP(C348,[1]Perceptions!A:B,2,FALSE)</f>
        <v>Bed-Stuy, Do or Die phrase, home of rappers Notorious B.I.G &amp; Jay Z, Options for soul food &amp; carribean foods.</v>
      </c>
    </row>
    <row r="349" spans="1:5" x14ac:dyDescent="0.2">
      <c r="A349" t="s">
        <v>572</v>
      </c>
      <c r="B349" s="5">
        <v>11216</v>
      </c>
      <c r="C349" t="s">
        <v>5590</v>
      </c>
      <c r="D349" s="5" t="str">
        <f>VLOOKUP(C349,'[1]Safety Ratings'!A:B,2,FALSE)</f>
        <v>C+</v>
      </c>
      <c r="E349" t="str">
        <f>VLOOKUP(C349,[1]Perceptions!A:B,2,FALSE)</f>
        <v>Bed-Stuy, Do or Die phrase, home of rappers Notorious B.I.G &amp; Jay Z, Options for soul food &amp; carribean foods.</v>
      </c>
    </row>
    <row r="350" spans="1:5" x14ac:dyDescent="0.2">
      <c r="A350" t="s">
        <v>573</v>
      </c>
      <c r="B350" s="5">
        <v>10028</v>
      </c>
      <c r="C350" t="s">
        <v>43</v>
      </c>
      <c r="D350" s="5" t="str">
        <f>VLOOKUP(C350,'[1]Safety Ratings'!A:B,2,FALSE)</f>
        <v>A</v>
      </c>
      <c r="E350" t="str">
        <f>VLOOKUP(C350,[1]Perceptions!A:B,2,FALSE)</f>
        <v>Posh neighborhood, private schools, expensive supermarkets, iconic museums. </v>
      </c>
    </row>
    <row r="351" spans="1:5" x14ac:dyDescent="0.2">
      <c r="A351" t="s">
        <v>574</v>
      </c>
      <c r="B351" s="5">
        <v>10462</v>
      </c>
      <c r="C351" t="s">
        <v>5623</v>
      </c>
      <c r="D351" s="5" t="str">
        <f>VLOOKUP(C351,'[1]Safety Ratings'!A:B,2,FALSE)</f>
        <v>C</v>
      </c>
      <c r="E351" t="str">
        <f>VLOOKUP(C351,[1]Perceptions!A:B,2,FALSE)</f>
        <v>Residential neighborhood, suburban feeling, with scenic waterfront views.</v>
      </c>
    </row>
    <row r="352" spans="1:5" x14ac:dyDescent="0.2">
      <c r="A352" t="s">
        <v>576</v>
      </c>
      <c r="B352" s="5">
        <v>11234</v>
      </c>
      <c r="C352" t="s">
        <v>5595</v>
      </c>
      <c r="D352" s="5" t="str">
        <f>VLOOKUP(C352,'[1]Safety Ratings'!A:B,2,FALSE)</f>
        <v>A</v>
      </c>
      <c r="E352" t="str">
        <f>VLOOKUP(C352,[1]Perceptions!A:B,2,FALSE)</f>
        <v>Marine Park, expansive parkland and recreational facilities.</v>
      </c>
    </row>
    <row r="353" spans="1:5" x14ac:dyDescent="0.2">
      <c r="A353" t="s">
        <v>578</v>
      </c>
      <c r="B353" s="5">
        <v>10465</v>
      </c>
      <c r="C353" t="s">
        <v>5577</v>
      </c>
      <c r="D353" s="5" t="str">
        <f>VLOOKUP(C353,'[1]Safety Ratings'!A:B,2,FALSE)</f>
        <v>B+</v>
      </c>
      <c r="E353" t="str">
        <f>VLOOKUP(C353,[1]Perceptions!A:B,2,FALSE)</f>
        <v>Bronx, suburban feel with waterfront properties by the Eastchester Bay; Exclusive Country clubs.</v>
      </c>
    </row>
    <row r="354" spans="1:5" x14ac:dyDescent="0.2">
      <c r="A354" t="s">
        <v>579</v>
      </c>
      <c r="B354" s="5">
        <v>11360</v>
      </c>
      <c r="C354" t="s">
        <v>5605</v>
      </c>
      <c r="D354" s="5" t="str">
        <f>VLOOKUP(C354,'[1]Safety Ratings'!A:B,2,FALSE)</f>
        <v>A</v>
      </c>
      <c r="E354" t="str">
        <f>VLOOKUP(C354,[1]Perceptions!A:B,2,FALSE)</f>
        <v>Suburban style homes in Northeast Queens, large Korean community, with its most commerical street being Bell Boulevard</v>
      </c>
    </row>
    <row r="355" spans="1:5" x14ac:dyDescent="0.2">
      <c r="A355" t="s">
        <v>581</v>
      </c>
      <c r="B355" s="5">
        <v>10305</v>
      </c>
      <c r="C355" t="s">
        <v>5570</v>
      </c>
      <c r="D355" s="5" t="str">
        <f>VLOOKUP(C355,'[1]Safety Ratings'!A:B,2,FALSE)</f>
        <v>B</v>
      </c>
      <c r="E355" t="str">
        <f>VLOOKUP(C355,[1]Perceptions!A:B,2,FALSE)</f>
        <v>Northern Staten Island</v>
      </c>
    </row>
    <row r="356" spans="1:5" x14ac:dyDescent="0.2">
      <c r="A356" t="s">
        <v>582</v>
      </c>
      <c r="B356" s="5">
        <v>11218</v>
      </c>
      <c r="C356" t="s">
        <v>57</v>
      </c>
      <c r="D356" s="5" t="str">
        <f>VLOOKUP(C356,'[1]Safety Ratings'!A:B,2,FALSE)</f>
        <v>B-</v>
      </c>
      <c r="E356" t="str">
        <f>VLOOKUP(C356,[1]Perceptions!A:B,2,FALSE)</f>
        <v>Large Hasidic Orthodox Jewish community, Kosher food, Synagogues. </v>
      </c>
    </row>
    <row r="357" spans="1:5" x14ac:dyDescent="0.2">
      <c r="A357" t="s">
        <v>584</v>
      </c>
      <c r="B357" s="5">
        <v>11209</v>
      </c>
      <c r="C357" t="s">
        <v>5574</v>
      </c>
      <c r="D357" s="5" t="str">
        <f>VLOOKUP(C357,'[1]Safety Ratings'!A:B,2,FALSE)</f>
        <v>B+</v>
      </c>
      <c r="E357" t="str">
        <f>VLOOKUP(C357,[1]Perceptions!A:B,2,FALSE)</f>
        <v>South Brooklyn Neighborhood known for elaborate Christmas light in Dyker Heights.</v>
      </c>
    </row>
    <row r="358" spans="1:5" x14ac:dyDescent="0.2">
      <c r="A358" t="s">
        <v>585</v>
      </c>
      <c r="B358" s="5">
        <v>10301</v>
      </c>
      <c r="C358" t="s">
        <v>5570</v>
      </c>
      <c r="D358" s="5" t="str">
        <f>VLOOKUP(C358,'[1]Safety Ratings'!A:B,2,FALSE)</f>
        <v>B</v>
      </c>
      <c r="E358" t="str">
        <f>VLOOKUP(C358,[1]Perceptions!A:B,2,FALSE)</f>
        <v>Northern Staten Island</v>
      </c>
    </row>
    <row r="359" spans="1:5" x14ac:dyDescent="0.2">
      <c r="A359" t="s">
        <v>586</v>
      </c>
      <c r="B359" s="5">
        <v>11362</v>
      </c>
      <c r="C359" t="s">
        <v>5617</v>
      </c>
      <c r="D359" s="5" t="str">
        <f>VLOOKUP(C359,'[1]Safety Ratings'!A:B,2,FALSE)</f>
        <v>A</v>
      </c>
      <c r="E359" t="str">
        <f>VLOOKUP(C359,[1]Perceptions!A:B,2,FALSE)</f>
        <v>Historic district with large single family homes.</v>
      </c>
    </row>
    <row r="360" spans="1:5" x14ac:dyDescent="0.2">
      <c r="A360" t="s">
        <v>587</v>
      </c>
      <c r="B360" s="5">
        <v>11385</v>
      </c>
      <c r="C360" t="s">
        <v>5591</v>
      </c>
      <c r="D360" s="5" t="str">
        <f>VLOOKUP(C360,'[1]Safety Ratings'!A:B,2,FALSE)</f>
        <v>B+</v>
      </c>
      <c r="E360" t="str">
        <f>VLOOKUP(C360,[1]Perceptions!A:B,2,FALSE)</f>
        <v>Historic architecture and emerging arts scene.</v>
      </c>
    </row>
    <row r="361" spans="1:5" x14ac:dyDescent="0.2">
      <c r="A361" t="s">
        <v>588</v>
      </c>
      <c r="B361" s="5">
        <v>11360</v>
      </c>
      <c r="C361" t="s">
        <v>5605</v>
      </c>
      <c r="D361" s="5" t="str">
        <f>VLOOKUP(C361,'[1]Safety Ratings'!A:B,2,FALSE)</f>
        <v>A</v>
      </c>
      <c r="E361" t="str">
        <f>VLOOKUP(C361,[1]Perceptions!A:B,2,FALSE)</f>
        <v>Suburban style homes in Northeast Queens, large Korean community, with its most commerical street being Bell Boulevard</v>
      </c>
    </row>
    <row r="362" spans="1:5" x14ac:dyDescent="0.2">
      <c r="A362" t="s">
        <v>590</v>
      </c>
      <c r="B362" s="5">
        <v>10306</v>
      </c>
      <c r="C362" t="s">
        <v>5564</v>
      </c>
      <c r="D362" s="5" t="str">
        <f>VLOOKUP(C362,'[1]Safety Ratings'!A:B,2,FALSE)</f>
        <v>B</v>
      </c>
      <c r="E362" t="str">
        <f>VLOOKUP(C362,[1]Perceptions!A:B,2,FALSE)</f>
        <v>Southern Staten Island, Suburban feel, waterfront community, Great Kills Park, named after Duth word of "Great creeks"</v>
      </c>
    </row>
    <row r="363" spans="1:5" x14ac:dyDescent="0.2">
      <c r="A363" t="s">
        <v>591</v>
      </c>
      <c r="B363" s="5">
        <v>11208</v>
      </c>
      <c r="C363" t="s">
        <v>107</v>
      </c>
      <c r="D363" s="5" t="str">
        <f>VLOOKUP(C363,'[1]Safety Ratings'!A:B,2,FALSE)</f>
        <v>D+</v>
      </c>
      <c r="E363" t="str">
        <f>VLOOKUP(C363,[1]Perceptions!A:B,2,FALSE)</f>
        <v>High Violence, Drug abuse, and Crime. Recovering neighborhood Urban Revitalization Projects with many community gardens &amp;Green Spaces. </v>
      </c>
    </row>
    <row r="364" spans="1:5" x14ac:dyDescent="0.2">
      <c r="A364" t="s">
        <v>593</v>
      </c>
      <c r="B364" s="5">
        <v>10312</v>
      </c>
      <c r="C364" t="s">
        <v>5564</v>
      </c>
      <c r="D364" s="5" t="str">
        <f>VLOOKUP(C364,'[1]Safety Ratings'!A:B,2,FALSE)</f>
        <v>B</v>
      </c>
      <c r="E364" t="str">
        <f>VLOOKUP(C364,[1]Perceptions!A:B,2,FALSE)</f>
        <v>Southern Staten Island, Suburban feel, waterfront community, Great Kills Park, named after Duth word of "Great creeks"</v>
      </c>
    </row>
    <row r="365" spans="1:5" x14ac:dyDescent="0.2">
      <c r="A365" t="s">
        <v>595</v>
      </c>
      <c r="B365" s="5">
        <v>10463</v>
      </c>
      <c r="C365" t="s">
        <v>79</v>
      </c>
      <c r="D365" s="5" t="str">
        <f>VLOOKUP(C365,'[1]Safety Ratings'!A:B,2,FALSE)</f>
        <v>A-</v>
      </c>
      <c r="E365" t="str">
        <f>VLOOKUP(C365,[1]Perceptions!A:B,2,FALSE)</f>
        <v>Residential neighborhood , affluent enclave within the Bronx., "alternative to the Upper West side", Car Transportation is reccomended.</v>
      </c>
    </row>
    <row r="366" spans="1:5" x14ac:dyDescent="0.2">
      <c r="A366" t="s">
        <v>597</v>
      </c>
      <c r="B366" s="5">
        <v>11221</v>
      </c>
      <c r="C366" t="s">
        <v>5590</v>
      </c>
      <c r="D366" s="5" t="str">
        <f>VLOOKUP(C366,'[1]Safety Ratings'!A:B,2,FALSE)</f>
        <v>C+</v>
      </c>
      <c r="E366" t="str">
        <f>VLOOKUP(C366,[1]Perceptions!A:B,2,FALSE)</f>
        <v>Bed-Stuy, Do or Die phrase, home of rappers Notorious B.I.G &amp; Jay Z, Options for soul food &amp; carribean foods.</v>
      </c>
    </row>
    <row r="367" spans="1:5" x14ac:dyDescent="0.2">
      <c r="A367" t="s">
        <v>598</v>
      </c>
      <c r="B367" s="5">
        <v>10465</v>
      </c>
      <c r="C367" t="s">
        <v>5577</v>
      </c>
      <c r="D367" s="5" t="str">
        <f>VLOOKUP(C367,'[1]Safety Ratings'!A:B,2,FALSE)</f>
        <v>B+</v>
      </c>
      <c r="E367" t="str">
        <f>VLOOKUP(C367,[1]Perceptions!A:B,2,FALSE)</f>
        <v>Bronx, suburban feel with waterfront properties by the Eastchester Bay; Exclusive Country clubs.</v>
      </c>
    </row>
    <row r="368" spans="1:5" x14ac:dyDescent="0.2">
      <c r="A368" t="s">
        <v>600</v>
      </c>
      <c r="B368" s="5">
        <v>10471</v>
      </c>
      <c r="C368" t="s">
        <v>79</v>
      </c>
      <c r="D368" s="5" t="str">
        <f>VLOOKUP(C368,'[1]Safety Ratings'!A:B,2,FALSE)</f>
        <v>A-</v>
      </c>
      <c r="E368" t="str">
        <f>VLOOKUP(C368,[1]Perceptions!A:B,2,FALSE)</f>
        <v>Residential neighborhood , affluent enclave within the Bronx., "alternative to the Upper West side", Car Transportation is reccomended.</v>
      </c>
    </row>
    <row r="369" spans="1:5" x14ac:dyDescent="0.2">
      <c r="A369" t="s">
        <v>602</v>
      </c>
      <c r="B369" s="5">
        <v>10022</v>
      </c>
      <c r="C369" t="s">
        <v>5563</v>
      </c>
      <c r="D369" s="5" t="str">
        <f>VLOOKUP(C369,'[1]Safety Ratings'!A:B,2,FALSE)</f>
        <v>B</v>
      </c>
      <c r="E369" t="str">
        <f>VLOOKUP(C369,[1]Perceptions!A:B,2,FALSE)</f>
        <v>Acess to Museum Mile, world class resturants on 2nd &amp; 3rd ave, close to corporate headquarters</v>
      </c>
    </row>
    <row r="370" spans="1:5" x14ac:dyDescent="0.2">
      <c r="A370" t="s">
        <v>604</v>
      </c>
      <c r="B370" s="5">
        <v>10464</v>
      </c>
      <c r="C370" t="s">
        <v>5633</v>
      </c>
      <c r="D370" s="5" t="str">
        <f>VLOOKUP(C370,'[1]Safety Ratings'!A:B,2,FALSE)</f>
        <v>A-</v>
      </c>
      <c r="E370" t="str">
        <f>VLOOKUP(C370,[1]Perceptions!A:B,2,FALSE)</f>
        <v>Bronx neighborhood by the sea, seafood dining options, boating activities.</v>
      </c>
    </row>
    <row r="371" spans="1:5" x14ac:dyDescent="0.2">
      <c r="A371" t="s">
        <v>606</v>
      </c>
      <c r="B371" s="5">
        <v>10023</v>
      </c>
      <c r="C371" t="s">
        <v>5588</v>
      </c>
      <c r="D371" s="5" t="str">
        <f>VLOOKUP(C371,'[1]Safety Ratings'!A:B,2,FALSE)</f>
        <v>A</v>
      </c>
      <c r="E371" t="str">
        <f>VLOOKUP(C371,[1]Perceptions!A:B,2,FALSE)</f>
        <v>Western edge of Central Park, Lincoln Center, affluent area.</v>
      </c>
    </row>
    <row r="372" spans="1:5" x14ac:dyDescent="0.2">
      <c r="A372" t="s">
        <v>607</v>
      </c>
      <c r="B372" s="5">
        <v>11415</v>
      </c>
      <c r="C372" t="s">
        <v>5619</v>
      </c>
      <c r="D372" s="5" t="str">
        <f>VLOOKUP(C372,'[1]Safety Ratings'!A:B,2,FALSE)</f>
        <v>A-</v>
      </c>
      <c r="E372" t="str">
        <f>VLOOKUP(C372,[1]Perceptions!A:B,2,FALSE)</f>
        <v>Suburban feel and historic architecture.</v>
      </c>
    </row>
    <row r="373" spans="1:5" x14ac:dyDescent="0.2">
      <c r="A373" t="s">
        <v>608</v>
      </c>
      <c r="B373" s="5">
        <v>10305</v>
      </c>
      <c r="C373" t="s">
        <v>5570</v>
      </c>
      <c r="D373" s="5" t="str">
        <f>VLOOKUP(C373,'[1]Safety Ratings'!A:B,2,FALSE)</f>
        <v>B</v>
      </c>
      <c r="E373" t="str">
        <f>VLOOKUP(C373,[1]Perceptions!A:B,2,FALSE)</f>
        <v>Northern Staten Island</v>
      </c>
    </row>
    <row r="374" spans="1:5" x14ac:dyDescent="0.2">
      <c r="A374" t="s">
        <v>609</v>
      </c>
      <c r="B374" s="5">
        <v>11412</v>
      </c>
      <c r="C374" t="s">
        <v>5634</v>
      </c>
      <c r="D374" s="5" t="str">
        <f>VLOOKUP(C374,'[1]Safety Ratings'!A:B,2,FALSE)</f>
        <v>B</v>
      </c>
      <c r="E374" t="str">
        <f>VLOOKUP(C374,[1]Perceptions!A:B,2,FALSE)</f>
        <v>Urban &amp; Suburban mix, primarilly home owners, family and young professionals.</v>
      </c>
    </row>
    <row r="375" spans="1:5" x14ac:dyDescent="0.2">
      <c r="A375" t="s">
        <v>610</v>
      </c>
      <c r="B375" s="5">
        <v>10009</v>
      </c>
      <c r="C375" t="s">
        <v>5629</v>
      </c>
      <c r="D375" s="5" t="str">
        <f>VLOOKUP(C375,'[1]Safety Ratings'!A:B,2,FALSE)</f>
        <v>B+</v>
      </c>
      <c r="E375" t="str">
        <f>VLOOKUP(C375,[1]Perceptions!A:B,2,FALSE)</f>
        <v>Lower Manhattan. Vibrant culture, "counter-culture history", St. Mark's Place. Tompkins Square Park, numerous bars clubs and music halls.</v>
      </c>
    </row>
    <row r="376" spans="1:5" x14ac:dyDescent="0.2">
      <c r="A376" t="s">
        <v>611</v>
      </c>
      <c r="B376" s="5">
        <v>11414</v>
      </c>
      <c r="C376" t="s">
        <v>5611</v>
      </c>
      <c r="D376" s="5" t="str">
        <f>VLOOKUP(C376,'[1]Safety Ratings'!A:B,2,FALSE)</f>
        <v>B</v>
      </c>
      <c r="E376" t="str">
        <f>VLOOKUP(C376,[1]Perceptions!A:B,2,FALSE)</f>
        <v>Waterfront views and suburban atmosphere.</v>
      </c>
    </row>
    <row r="377" spans="1:5" x14ac:dyDescent="0.2">
      <c r="A377" t="s">
        <v>613</v>
      </c>
      <c r="B377" s="5">
        <v>10312</v>
      </c>
      <c r="C377" t="s">
        <v>5564</v>
      </c>
      <c r="D377" s="5" t="str">
        <f>VLOOKUP(C377,'[1]Safety Ratings'!A:B,2,FALSE)</f>
        <v>B</v>
      </c>
      <c r="E377" t="str">
        <f>VLOOKUP(C377,[1]Perceptions!A:B,2,FALSE)</f>
        <v>Southern Staten Island, Suburban feel, waterfront community, Great Kills Park, named after Duth word of "Great creeks"</v>
      </c>
    </row>
    <row r="378" spans="1:5" x14ac:dyDescent="0.2">
      <c r="A378" t="s">
        <v>615</v>
      </c>
      <c r="B378" s="5">
        <v>11420</v>
      </c>
      <c r="C378" t="s">
        <v>5635</v>
      </c>
      <c r="D378" s="5" t="str">
        <f>VLOOKUP(C378,'[1]Safety Ratings'!A:B,2,FALSE)</f>
        <v>B</v>
      </c>
      <c r="E378" t="str">
        <f>VLOOKUP(C378,[1]Perceptions!A:B,2,FALSE)</f>
        <v>John F. Kennedy International Airport &amp; Aqueduct Racetrack</v>
      </c>
    </row>
    <row r="379" spans="1:5" x14ac:dyDescent="0.2">
      <c r="A379" t="s">
        <v>616</v>
      </c>
      <c r="B379" s="5">
        <v>10301</v>
      </c>
      <c r="C379" t="s">
        <v>5570</v>
      </c>
      <c r="D379" s="5" t="str">
        <f>VLOOKUP(C379,'[1]Safety Ratings'!A:B,2,FALSE)</f>
        <v>B</v>
      </c>
      <c r="E379" t="str">
        <f>VLOOKUP(C379,[1]Perceptions!A:B,2,FALSE)</f>
        <v>Northern Staten Island</v>
      </c>
    </row>
    <row r="380" spans="1:5" x14ac:dyDescent="0.2">
      <c r="A380" t="s">
        <v>617</v>
      </c>
      <c r="B380" s="5">
        <v>11414</v>
      </c>
      <c r="C380" t="s">
        <v>5611</v>
      </c>
      <c r="D380" s="5" t="str">
        <f>VLOOKUP(C380,'[1]Safety Ratings'!A:B,2,FALSE)</f>
        <v>B</v>
      </c>
      <c r="E380" t="str">
        <f>VLOOKUP(C380,[1]Perceptions!A:B,2,FALSE)</f>
        <v>Waterfront views and suburban atmosphere.</v>
      </c>
    </row>
    <row r="381" spans="1:5" x14ac:dyDescent="0.2">
      <c r="A381" t="s">
        <v>618</v>
      </c>
      <c r="B381" s="5">
        <v>11417</v>
      </c>
      <c r="C381" t="s">
        <v>5602</v>
      </c>
      <c r="D381" s="5" t="str">
        <f>VLOOKUP(C381,'[1]Safety Ratings'!A:B,2,FALSE)</f>
        <v>B-</v>
      </c>
      <c r="E381" t="str">
        <f>VLOOKUP(C381,[1]Perceptions!A:B,2,FALSE)</f>
        <v>Diverse cultural community and residential neighborhoods.</v>
      </c>
    </row>
    <row r="382" spans="1:5" x14ac:dyDescent="0.2">
      <c r="A382" t="s">
        <v>619</v>
      </c>
      <c r="B382" s="5">
        <v>11236</v>
      </c>
      <c r="C382" t="s">
        <v>196</v>
      </c>
      <c r="D382" s="5" t="str">
        <f>VLOOKUP(C382,'[1]Safety Ratings'!A:B,2,FALSE)</f>
        <v>B-</v>
      </c>
      <c r="E382" t="str">
        <f>VLOOKUP(C382,[1]Perceptions!A:B,2,FALSE)</f>
        <v>Primarilly African American &amp; West Indian Residential Neighborhood on the L line.</v>
      </c>
    </row>
    <row r="383" spans="1:5" x14ac:dyDescent="0.2">
      <c r="A383" t="s">
        <v>621</v>
      </c>
      <c r="B383" s="5">
        <v>10309</v>
      </c>
      <c r="C383" t="s">
        <v>37</v>
      </c>
      <c r="D383" s="5" t="str">
        <f>VLOOKUP(C383,'[1]Safety Ratings'!A:B,2,FALSE)</f>
        <v>B</v>
      </c>
      <c r="E383" t="str">
        <f>VLOOKUP(C383,[1]Perceptions!A:B,2,FALSE)</f>
        <v>Southern coastline of Long island, costal communities &amp; beaches such as Long Beach, Jones Beach, Fire Island, Hempstead.</v>
      </c>
    </row>
    <row r="384" spans="1:5" x14ac:dyDescent="0.2">
      <c r="A384" t="s">
        <v>622</v>
      </c>
      <c r="B384" s="5">
        <v>11420</v>
      </c>
      <c r="C384" t="s">
        <v>5635</v>
      </c>
      <c r="D384" s="5" t="str">
        <f>VLOOKUP(C384,'[1]Safety Ratings'!A:B,2,FALSE)</f>
        <v>B</v>
      </c>
      <c r="E384" t="str">
        <f>VLOOKUP(C384,[1]Perceptions!A:B,2,FALSE)</f>
        <v>John F. Kennedy International Airport &amp; Aqueduct Racetrack</v>
      </c>
    </row>
    <row r="385" spans="1:5" x14ac:dyDescent="0.2">
      <c r="A385" t="s">
        <v>623</v>
      </c>
      <c r="B385" s="5">
        <v>11354</v>
      </c>
      <c r="C385" t="s">
        <v>5581</v>
      </c>
      <c r="D385" s="5" t="str">
        <f>VLOOKUP(C385,'[1]Safety Ratings'!A:B,2,FALSE)</f>
        <v>B</v>
      </c>
      <c r="E385" t="str">
        <f>VLOOKUP(C385,[1]Perceptions!A:B,2,FALSE)</f>
        <v>Bustling Chinese and  Korean community. Large shopping community.</v>
      </c>
    </row>
    <row r="386" spans="1:5" x14ac:dyDescent="0.2">
      <c r="A386" t="s">
        <v>624</v>
      </c>
      <c r="B386" s="5">
        <v>10460</v>
      </c>
      <c r="C386" s="6" t="s">
        <v>5636</v>
      </c>
      <c r="D386" s="5" t="str">
        <f>VLOOKUP(C386,'[1]Safety Ratings'!A:B,2,FALSE)</f>
        <v>C</v>
      </c>
      <c r="E386" t="str">
        <f>VLOOKUP(C386,[1]Perceptions!A:B,2,FALSE)</f>
        <v>Proximity to Crotona Park and with residential development.</v>
      </c>
    </row>
    <row r="387" spans="1:5" x14ac:dyDescent="0.2">
      <c r="A387" t="s">
        <v>626</v>
      </c>
      <c r="B387" s="5">
        <v>11356</v>
      </c>
      <c r="C387" t="s">
        <v>5637</v>
      </c>
      <c r="D387" s="5" t="str">
        <f>VLOOKUP(C387,'[1]Safety Ratings'!A:B,2,FALSE)</f>
        <v>B</v>
      </c>
      <c r="E387" t="str">
        <f>VLOOKUP(C387,[1]Perceptions!A:B,2,FALSE)</f>
        <v>Large residential areas and proximity to Flushing Meadows-Corona Park.</v>
      </c>
    </row>
    <row r="388" spans="1:5" x14ac:dyDescent="0.2">
      <c r="A388" t="s">
        <v>628</v>
      </c>
      <c r="B388" s="5">
        <v>10030</v>
      </c>
      <c r="C388" t="s">
        <v>5566</v>
      </c>
      <c r="D388" s="5" t="str">
        <f>VLOOKUP(C388,'[1]Safety Ratings'!A:B,2,FALSE)</f>
        <v>C</v>
      </c>
      <c r="E388" t="str">
        <f>VLOOKUP(C388,[1]Perceptions!A:B,2,FALSE)</f>
        <v>Rich African-American history and cultural landmarks such as Apollo Theather. </v>
      </c>
    </row>
    <row r="389" spans="1:5" x14ac:dyDescent="0.2">
      <c r="A389" t="s">
        <v>630</v>
      </c>
      <c r="B389" s="5">
        <v>10312</v>
      </c>
      <c r="C389" t="s">
        <v>5564</v>
      </c>
      <c r="D389" s="5" t="str">
        <f>VLOOKUP(C389,'[1]Safety Ratings'!A:B,2,FALSE)</f>
        <v>B</v>
      </c>
      <c r="E389" t="str">
        <f>VLOOKUP(C389,[1]Perceptions!A:B,2,FALSE)</f>
        <v>Southern Staten Island, Suburban feel, waterfront community, Great Kills Park, named after Duth word of "Great creeks"</v>
      </c>
    </row>
    <row r="390" spans="1:5" x14ac:dyDescent="0.2">
      <c r="A390" t="s">
        <v>632</v>
      </c>
      <c r="B390" s="5">
        <v>11215</v>
      </c>
      <c r="C390" t="s">
        <v>5599</v>
      </c>
      <c r="D390" s="5" t="str">
        <f>VLOOKUP(C390,'[1]Safety Ratings'!A:B,2,FALSE)</f>
        <v>A</v>
      </c>
      <c r="E390" t="str">
        <f>VLOOKUP(C390,[1]Perceptions!A:B,2,FALSE)</f>
        <v>Beautiful historic homes, Smith Street, Family friendly neighborhoods, near Prospect Park.</v>
      </c>
    </row>
    <row r="391" spans="1:5" x14ac:dyDescent="0.2">
      <c r="A391" t="s">
        <v>633</v>
      </c>
      <c r="B391" s="5">
        <v>11212</v>
      </c>
      <c r="C391" t="s">
        <v>5625</v>
      </c>
      <c r="D391" s="5" t="str">
        <f>VLOOKUP(C391,'[1]Safety Ratings'!A:B,2,FALSE)</f>
        <v>D</v>
      </c>
      <c r="E391" t="str">
        <f>VLOOKUP(C391,[1]Perceptions!A:B,2,FALSE)</f>
        <v>Diverse community and historical significance.</v>
      </c>
    </row>
    <row r="392" spans="1:5" x14ac:dyDescent="0.2">
      <c r="A392" t="s">
        <v>635</v>
      </c>
      <c r="B392" s="5">
        <v>11207</v>
      </c>
      <c r="C392" t="s">
        <v>107</v>
      </c>
      <c r="D392" s="5" t="str">
        <f>VLOOKUP(C392,'[1]Safety Ratings'!A:B,2,FALSE)</f>
        <v>D+</v>
      </c>
      <c r="E392" t="str">
        <f>VLOOKUP(C392,[1]Perceptions!A:B,2,FALSE)</f>
        <v>High Violence, Drug abuse, and Crime. Recovering neighborhood Urban Revitalization Projects with many community gardens &amp;Green Spaces. </v>
      </c>
    </row>
    <row r="393" spans="1:5" x14ac:dyDescent="0.2">
      <c r="A393" t="s">
        <v>637</v>
      </c>
      <c r="B393" s="5">
        <v>10471</v>
      </c>
      <c r="C393" t="s">
        <v>79</v>
      </c>
      <c r="D393" s="5" t="str">
        <f>VLOOKUP(C393,'[1]Safety Ratings'!A:B,2,FALSE)</f>
        <v>A-</v>
      </c>
      <c r="E393" t="str">
        <f>VLOOKUP(C393,[1]Perceptions!A:B,2,FALSE)</f>
        <v>Residential neighborhood , affluent enclave within the Bronx., "alternative to the Upper West side", Car Transportation is reccomended.</v>
      </c>
    </row>
    <row r="394" spans="1:5" x14ac:dyDescent="0.2">
      <c r="A394" t="s">
        <v>638</v>
      </c>
      <c r="B394" s="5">
        <v>11432</v>
      </c>
      <c r="C394" t="s">
        <v>93</v>
      </c>
      <c r="D394" s="5" t="str">
        <f>VLOOKUP(C394,'[1]Safety Ratings'!A:B,2,FALSE)</f>
        <v>C</v>
      </c>
      <c r="E394" t="str">
        <f>VLOOKUP(C394,[1]Perceptions!A:B,2,FALSE)</f>
        <v>Sectioned into 3 sub-neighborhoods, estates in the north east, west shopping areas, and South high crime area.</v>
      </c>
    </row>
    <row r="395" spans="1:5" x14ac:dyDescent="0.2">
      <c r="A395" t="s">
        <v>640</v>
      </c>
      <c r="B395" s="5">
        <v>11235</v>
      </c>
      <c r="C395" t="s">
        <v>5589</v>
      </c>
      <c r="D395" s="5" t="str">
        <f>VLOOKUP(C395,'[1]Safety Ratings'!A:B,2,FALSE)</f>
        <v>B</v>
      </c>
      <c r="E395" t="str">
        <f>VLOOKUP(C395,[1]Perceptions!A:B,2,FALSE)</f>
        <v>Large Russian-speaking community and boardwalk with beach access.</v>
      </c>
    </row>
    <row r="396" spans="1:5" x14ac:dyDescent="0.2">
      <c r="A396" t="s">
        <v>642</v>
      </c>
      <c r="B396" s="5">
        <v>11235</v>
      </c>
      <c r="C396" t="s">
        <v>5589</v>
      </c>
      <c r="D396" s="5" t="str">
        <f>VLOOKUP(C396,'[1]Safety Ratings'!A:B,2,FALSE)</f>
        <v>B</v>
      </c>
      <c r="E396" t="str">
        <f>VLOOKUP(C396,[1]Perceptions!A:B,2,FALSE)</f>
        <v>Large Russian-speaking community and boardwalk with beach access.</v>
      </c>
    </row>
    <row r="397" spans="1:5" x14ac:dyDescent="0.2">
      <c r="A397" t="s">
        <v>644</v>
      </c>
      <c r="B397" s="5">
        <v>10301</v>
      </c>
      <c r="C397" t="s">
        <v>5570</v>
      </c>
      <c r="D397" s="5" t="str">
        <f>VLOOKUP(C397,'[1]Safety Ratings'!A:B,2,FALSE)</f>
        <v>B</v>
      </c>
      <c r="E397" t="str">
        <f>VLOOKUP(C397,[1]Perceptions!A:B,2,FALSE)</f>
        <v>Northern Staten Island</v>
      </c>
    </row>
    <row r="398" spans="1:5" x14ac:dyDescent="0.2">
      <c r="A398" t="s">
        <v>646</v>
      </c>
      <c r="B398" s="5">
        <v>11230</v>
      </c>
      <c r="C398" t="s">
        <v>5568</v>
      </c>
      <c r="D398" s="5" t="str">
        <f>VLOOKUP(C398,'[1]Safety Ratings'!A:B,2,FALSE)</f>
        <v>B</v>
      </c>
      <c r="E398" t="str">
        <f>VLOOKUP(C398,[1]Perceptions!A:B,2,FALSE)</f>
        <v>Brooklyn College, significant Jewish population and institutions.</v>
      </c>
    </row>
    <row r="399" spans="1:5" x14ac:dyDescent="0.2">
      <c r="A399" t="s">
        <v>648</v>
      </c>
      <c r="B399" s="5">
        <v>10301</v>
      </c>
      <c r="C399" t="s">
        <v>5570</v>
      </c>
      <c r="D399" s="5" t="str">
        <f>VLOOKUP(C399,'[1]Safety Ratings'!A:B,2,FALSE)</f>
        <v>B</v>
      </c>
      <c r="E399" t="str">
        <f>VLOOKUP(C399,[1]Perceptions!A:B,2,FALSE)</f>
        <v>Northern Staten Island</v>
      </c>
    </row>
    <row r="400" spans="1:5" x14ac:dyDescent="0.2">
      <c r="A400" t="s">
        <v>649</v>
      </c>
      <c r="B400" s="5">
        <v>11414</v>
      </c>
      <c r="C400" t="s">
        <v>5611</v>
      </c>
      <c r="D400" s="5" t="str">
        <f>VLOOKUP(C400,'[1]Safety Ratings'!A:B,2,FALSE)</f>
        <v>B</v>
      </c>
      <c r="E400" t="str">
        <f>VLOOKUP(C400,[1]Perceptions!A:B,2,FALSE)</f>
        <v>Waterfront views and suburban atmosphere.</v>
      </c>
    </row>
    <row r="401" spans="1:5" x14ac:dyDescent="0.2">
      <c r="A401" t="s">
        <v>651</v>
      </c>
      <c r="B401" s="5">
        <v>10457</v>
      </c>
      <c r="C401" t="s">
        <v>5609</v>
      </c>
      <c r="D401" s="5" t="str">
        <f>VLOOKUP(C401,'[1]Safety Ratings'!A:B,2,FALSE)</f>
        <v>C</v>
      </c>
      <c r="E401" t="str">
        <f>VLOOKUP(C401,[1]Perceptions!A:B,2,FALSE)</f>
        <v>Arthur Avenue, the original Little Italy in the bronx. Still many Italian American eateries and markets.</v>
      </c>
    </row>
    <row r="402" spans="1:5" x14ac:dyDescent="0.2">
      <c r="A402" t="s">
        <v>652</v>
      </c>
      <c r="B402" s="5">
        <v>11375</v>
      </c>
      <c r="C402" t="s">
        <v>5576</v>
      </c>
      <c r="D402" s="5" t="str">
        <f>VLOOKUP(C402,'[1]Safety Ratings'!A:B,2,FALSE)</f>
        <v>A</v>
      </c>
      <c r="E402" t="str">
        <f>VLOOKUP(C402,[1]Perceptions!A:B,2,FALSE)</f>
        <v>Forest Hills Stadium - historic concert venue, commuter friendly from Manhattan.</v>
      </c>
    </row>
    <row r="403" spans="1:5" x14ac:dyDescent="0.2">
      <c r="A403" t="s">
        <v>653</v>
      </c>
      <c r="B403" s="5">
        <v>11103</v>
      </c>
      <c r="C403" t="s">
        <v>5606</v>
      </c>
      <c r="D403" s="5" t="str">
        <f>VLOOKUP(C403,'[1]Safety Ratings'!A:B,2,FALSE)</f>
        <v>B+</v>
      </c>
      <c r="E403" t="str">
        <f>VLOOKUP(C403,[1]Perceptions!A:B,2,FALSE)</f>
        <v>Large Greek, Middle Eastern, and Latin American cultural influence with diverse cuisine and a large Astoria Park.</v>
      </c>
    </row>
    <row r="404" spans="1:5" x14ac:dyDescent="0.2">
      <c r="A404" t="s">
        <v>655</v>
      </c>
      <c r="B404" s="5">
        <v>10306</v>
      </c>
      <c r="C404" t="s">
        <v>5564</v>
      </c>
      <c r="D404" s="5" t="str">
        <f>VLOOKUP(C404,'[1]Safety Ratings'!A:B,2,FALSE)</f>
        <v>B</v>
      </c>
      <c r="E404" t="str">
        <f>VLOOKUP(C404,[1]Perceptions!A:B,2,FALSE)</f>
        <v>Southern Staten Island, Suburban feel, waterfront community, Great Kills Park, named after Duth word of "Great creeks"</v>
      </c>
    </row>
    <row r="405" spans="1:5" x14ac:dyDescent="0.2">
      <c r="A405" t="s">
        <v>657</v>
      </c>
      <c r="B405" s="5">
        <v>11207</v>
      </c>
      <c r="C405" t="s">
        <v>107</v>
      </c>
      <c r="D405" s="5" t="str">
        <f>VLOOKUP(C405,'[1]Safety Ratings'!A:B,2,FALSE)</f>
        <v>D+</v>
      </c>
      <c r="E405" t="str">
        <f>VLOOKUP(C405,[1]Perceptions!A:B,2,FALSE)</f>
        <v>High Violence, Drug abuse, and Crime. Recovering neighborhood Urban Revitalization Projects with many community gardens &amp;Green Spaces. </v>
      </c>
    </row>
    <row r="406" spans="1:5" x14ac:dyDescent="0.2">
      <c r="A406" t="s">
        <v>658</v>
      </c>
      <c r="B406" s="5">
        <v>11233</v>
      </c>
      <c r="C406" t="s">
        <v>5590</v>
      </c>
      <c r="D406" s="5" t="str">
        <f>VLOOKUP(C406,'[1]Safety Ratings'!A:B,2,FALSE)</f>
        <v>C+</v>
      </c>
      <c r="E406" t="str">
        <f>VLOOKUP(C406,[1]Perceptions!A:B,2,FALSE)</f>
        <v>Bed-Stuy, Do or Die phrase, home of rappers Notorious B.I.G &amp; Jay Z, Options for soul food &amp; carribean foods.</v>
      </c>
    </row>
    <row r="407" spans="1:5" x14ac:dyDescent="0.2">
      <c r="A407" t="s">
        <v>659</v>
      </c>
      <c r="B407" s="5">
        <v>11691</v>
      </c>
      <c r="C407" t="s">
        <v>241</v>
      </c>
      <c r="D407" s="5" t="str">
        <f>VLOOKUP(C407,'[1]Safety Ratings'!A:B,2,FALSE)</f>
        <v>B-</v>
      </c>
      <c r="E407" t="str">
        <f>VLOOKUP(C407,[1]Perceptions!A:B,2,FALSE)</f>
        <v>Rockaway Beach, boardwalk, surfing, outdoor activity, "urban beach town". </v>
      </c>
    </row>
    <row r="408" spans="1:5" x14ac:dyDescent="0.2">
      <c r="A408" t="s">
        <v>661</v>
      </c>
      <c r="B408" s="5">
        <v>11212</v>
      </c>
      <c r="C408" t="s">
        <v>5625</v>
      </c>
      <c r="D408" s="5" t="str">
        <f>VLOOKUP(C408,'[1]Safety Ratings'!A:B,2,FALSE)</f>
        <v>D</v>
      </c>
      <c r="E408" t="str">
        <f>VLOOKUP(C408,[1]Perceptions!A:B,2,FALSE)</f>
        <v>Diverse community and historical significance.</v>
      </c>
    </row>
    <row r="409" spans="1:5" x14ac:dyDescent="0.2">
      <c r="A409" t="s">
        <v>663</v>
      </c>
      <c r="B409" s="5">
        <v>10457</v>
      </c>
      <c r="C409" t="s">
        <v>5609</v>
      </c>
      <c r="D409" s="5" t="str">
        <f>VLOOKUP(C409,'[1]Safety Ratings'!A:B,2,FALSE)</f>
        <v>C</v>
      </c>
      <c r="E409" t="str">
        <f>VLOOKUP(C409,[1]Perceptions!A:B,2,FALSE)</f>
        <v>Arthur Avenue, the original Little Italy in the bronx. Still many Italian American eateries and markets.</v>
      </c>
    </row>
    <row r="410" spans="1:5" x14ac:dyDescent="0.2">
      <c r="A410" t="s">
        <v>665</v>
      </c>
      <c r="B410" s="5">
        <v>10471</v>
      </c>
      <c r="C410" t="s">
        <v>79</v>
      </c>
      <c r="D410" s="5" t="str">
        <f>VLOOKUP(C410,'[1]Safety Ratings'!A:B,2,FALSE)</f>
        <v>A-</v>
      </c>
      <c r="E410" t="str">
        <f>VLOOKUP(C410,[1]Perceptions!A:B,2,FALSE)</f>
        <v>Residential neighborhood , affluent enclave within the Bronx., "alternative to the Upper West side", Car Transportation is reccomended.</v>
      </c>
    </row>
    <row r="411" spans="1:5" x14ac:dyDescent="0.2">
      <c r="A411" t="s">
        <v>666</v>
      </c>
      <c r="B411" s="5">
        <v>11221</v>
      </c>
      <c r="C411" t="s">
        <v>5590</v>
      </c>
      <c r="D411" s="5" t="str">
        <f>VLOOKUP(C411,'[1]Safety Ratings'!A:B,2,FALSE)</f>
        <v>C+</v>
      </c>
      <c r="E411" t="str">
        <f>VLOOKUP(C411,[1]Perceptions!A:B,2,FALSE)</f>
        <v>Bed-Stuy, Do or Die phrase, home of rappers Notorious B.I.G &amp; Jay Z, Options for soul food &amp; carribean foods.</v>
      </c>
    </row>
    <row r="412" spans="1:5" x14ac:dyDescent="0.2">
      <c r="A412" t="s">
        <v>667</v>
      </c>
      <c r="B412" s="5">
        <v>10024</v>
      </c>
      <c r="C412" t="s">
        <v>5588</v>
      </c>
      <c r="D412" s="5" t="str">
        <f>VLOOKUP(C412,'[1]Safety Ratings'!A:B,2,FALSE)</f>
        <v>A</v>
      </c>
      <c r="E412" t="str">
        <f>VLOOKUP(C412,[1]Perceptions!A:B,2,FALSE)</f>
        <v>Western edge of Central Park, Lincoln Center, affluent area.</v>
      </c>
    </row>
    <row r="413" spans="1:5" x14ac:dyDescent="0.2">
      <c r="A413" t="s">
        <v>668</v>
      </c>
      <c r="B413" s="5">
        <v>11103</v>
      </c>
      <c r="C413" t="s">
        <v>5606</v>
      </c>
      <c r="D413" s="5" t="str">
        <f>VLOOKUP(C413,'[1]Safety Ratings'!A:B,2,FALSE)</f>
        <v>B+</v>
      </c>
      <c r="E413" t="str">
        <f>VLOOKUP(C413,[1]Perceptions!A:B,2,FALSE)</f>
        <v>Large Greek, Middle Eastern, and Latin American cultural influence with diverse cuisine and a large Astoria Park.</v>
      </c>
    </row>
    <row r="414" spans="1:5" x14ac:dyDescent="0.2">
      <c r="A414" t="s">
        <v>669</v>
      </c>
      <c r="B414" s="5">
        <v>10465</v>
      </c>
      <c r="C414" t="s">
        <v>5577</v>
      </c>
      <c r="D414" s="5" t="str">
        <f>VLOOKUP(C414,'[1]Safety Ratings'!A:B,2,FALSE)</f>
        <v>B+</v>
      </c>
      <c r="E414" t="str">
        <f>VLOOKUP(C414,[1]Perceptions!A:B,2,FALSE)</f>
        <v>Bronx, suburban feel with waterfront properties by the Eastchester Bay; Exclusive Country clubs.</v>
      </c>
    </row>
    <row r="415" spans="1:5" x14ac:dyDescent="0.2">
      <c r="A415" t="s">
        <v>670</v>
      </c>
      <c r="B415" s="5">
        <v>11236</v>
      </c>
      <c r="C415" t="s">
        <v>196</v>
      </c>
      <c r="D415" s="5" t="str">
        <f>VLOOKUP(C415,'[1]Safety Ratings'!A:B,2,FALSE)</f>
        <v>B-</v>
      </c>
      <c r="E415" t="str">
        <f>VLOOKUP(C415,[1]Perceptions!A:B,2,FALSE)</f>
        <v>Primarilly African American &amp; West Indian Residential Neighborhood on the L line.</v>
      </c>
    </row>
    <row r="416" spans="1:5" x14ac:dyDescent="0.2">
      <c r="A416" t="s">
        <v>671</v>
      </c>
      <c r="B416" s="5">
        <v>10461</v>
      </c>
      <c r="C416" t="s">
        <v>5638</v>
      </c>
      <c r="D416" s="5" t="str">
        <f>VLOOKUP(C416,'[1]Safety Ratings'!A:B,2,FALSE)</f>
        <v>B</v>
      </c>
      <c r="E416" t="str">
        <f>VLOOKUP(C416,[1]Perceptions!A:B,2,FALSE)</f>
        <v>Suburban atmosphere, FDR high school.</v>
      </c>
    </row>
    <row r="417" spans="1:5" x14ac:dyDescent="0.2">
      <c r="A417" t="s">
        <v>672</v>
      </c>
      <c r="B417" s="5">
        <v>10306</v>
      </c>
      <c r="C417" t="s">
        <v>5564</v>
      </c>
      <c r="D417" s="5" t="str">
        <f>VLOOKUP(C417,'[1]Safety Ratings'!A:B,2,FALSE)</f>
        <v>B</v>
      </c>
      <c r="E417" t="str">
        <f>VLOOKUP(C417,[1]Perceptions!A:B,2,FALSE)</f>
        <v>Southern Staten Island, Suburban feel, waterfront community, Great Kills Park, named after Duth word of "Great creeks"</v>
      </c>
    </row>
    <row r="418" spans="1:5" x14ac:dyDescent="0.2">
      <c r="A418" t="s">
        <v>673</v>
      </c>
      <c r="B418" s="5">
        <v>10461</v>
      </c>
      <c r="C418" t="s">
        <v>5638</v>
      </c>
      <c r="D418" s="5" t="str">
        <f>VLOOKUP(C418,'[1]Safety Ratings'!A:B,2,FALSE)</f>
        <v>B</v>
      </c>
      <c r="E418" t="str">
        <f>VLOOKUP(C418,[1]Perceptions!A:B,2,FALSE)</f>
        <v>Suburban atmosphere, FDR high school.</v>
      </c>
    </row>
    <row r="419" spans="1:5" x14ac:dyDescent="0.2">
      <c r="A419" t="s">
        <v>674</v>
      </c>
      <c r="B419" s="5">
        <v>11420</v>
      </c>
      <c r="C419" t="s">
        <v>5635</v>
      </c>
      <c r="D419" s="5" t="str">
        <f>VLOOKUP(C419,'[1]Safety Ratings'!A:B,2,FALSE)</f>
        <v>B</v>
      </c>
      <c r="E419" t="str">
        <f>VLOOKUP(C419,[1]Perceptions!A:B,2,FALSE)</f>
        <v>John F. Kennedy International Airport &amp; Aqueduct Racetrack</v>
      </c>
    </row>
    <row r="420" spans="1:5" x14ac:dyDescent="0.2">
      <c r="A420" t="s">
        <v>676</v>
      </c>
      <c r="B420" s="5">
        <v>10305</v>
      </c>
      <c r="C420" t="s">
        <v>5570</v>
      </c>
      <c r="D420" s="5" t="str">
        <f>VLOOKUP(C420,'[1]Safety Ratings'!A:B,2,FALSE)</f>
        <v>B</v>
      </c>
      <c r="E420" t="str">
        <f>VLOOKUP(C420,[1]Perceptions!A:B,2,FALSE)</f>
        <v>Northern Staten Island</v>
      </c>
    </row>
    <row r="421" spans="1:5" x14ac:dyDescent="0.2">
      <c r="A421" t="s">
        <v>677</v>
      </c>
      <c r="B421" s="5">
        <v>10314</v>
      </c>
      <c r="C421" t="s">
        <v>103</v>
      </c>
      <c r="D421" s="5" t="str">
        <f>VLOOKUP(C421,'[1]Safety Ratings'!A:B,2,FALSE)</f>
        <v>B</v>
      </c>
      <c r="E421" t="str">
        <f>VLOOKUP(C421,[1]Perceptions!A:B,2,FALSE)</f>
        <v>Middle of Staten island, largest % of Asians in Staten Island, suburban residential area.</v>
      </c>
    </row>
    <row r="422" spans="1:5" x14ac:dyDescent="0.2">
      <c r="A422" t="s">
        <v>679</v>
      </c>
      <c r="B422" s="5">
        <v>11234</v>
      </c>
      <c r="C422" t="s">
        <v>5595</v>
      </c>
      <c r="D422" s="5" t="str">
        <f>VLOOKUP(C422,'[1]Safety Ratings'!A:B,2,FALSE)</f>
        <v>A</v>
      </c>
      <c r="E422" t="str">
        <f>VLOOKUP(C422,[1]Perceptions!A:B,2,FALSE)</f>
        <v>Marine Park, expansive parkland and recreational facilities.</v>
      </c>
    </row>
    <row r="423" spans="1:5" x14ac:dyDescent="0.2">
      <c r="A423" t="s">
        <v>681</v>
      </c>
      <c r="B423" s="5">
        <v>10314</v>
      </c>
      <c r="C423" t="s">
        <v>103</v>
      </c>
      <c r="D423" s="5" t="str">
        <f>VLOOKUP(C423,'[1]Safety Ratings'!A:B,2,FALSE)</f>
        <v>B</v>
      </c>
      <c r="E423" t="str">
        <f>VLOOKUP(C423,[1]Perceptions!A:B,2,FALSE)</f>
        <v>Middle of Staten island, largest % of Asians in Staten Island, suburban residential area.</v>
      </c>
    </row>
    <row r="424" spans="1:5" x14ac:dyDescent="0.2">
      <c r="A424" t="s">
        <v>683</v>
      </c>
      <c r="B424" s="5">
        <v>10312</v>
      </c>
      <c r="C424" t="s">
        <v>5564</v>
      </c>
      <c r="D424" s="5" t="str">
        <f>VLOOKUP(C424,'[1]Safety Ratings'!A:B,2,FALSE)</f>
        <v>B</v>
      </c>
      <c r="E424" t="str">
        <f>VLOOKUP(C424,[1]Perceptions!A:B,2,FALSE)</f>
        <v>Southern Staten Island, Suburban feel, waterfront community, Great Kills Park, named after Duth word of "Great creeks"</v>
      </c>
    </row>
    <row r="425" spans="1:5" x14ac:dyDescent="0.2">
      <c r="A425" t="s">
        <v>684</v>
      </c>
      <c r="B425" s="5">
        <v>11203</v>
      </c>
      <c r="C425" t="s">
        <v>202</v>
      </c>
      <c r="D425" s="5" t="str">
        <f>VLOOKUP(C425,'[1]Safety Ratings'!A:B,2,FALSE)</f>
        <v>B</v>
      </c>
      <c r="E425" t="str">
        <f>VLOOKUP(C425,[1]Perceptions!A:B,2,FALSE)</f>
        <v>Family friendly neighborhood, Open Space, South of Prospect Park, more affordable, having Carribean &amp; Haitian Influence.</v>
      </c>
    </row>
    <row r="426" spans="1:5" x14ac:dyDescent="0.2">
      <c r="A426" t="s">
        <v>686</v>
      </c>
      <c r="B426" s="5">
        <v>10303</v>
      </c>
      <c r="C426" t="s">
        <v>5570</v>
      </c>
      <c r="D426" s="5" t="str">
        <f>VLOOKUP(C426,'[1]Safety Ratings'!A:B,2,FALSE)</f>
        <v>B</v>
      </c>
      <c r="E426" t="str">
        <f>VLOOKUP(C426,[1]Perceptions!A:B,2,FALSE)</f>
        <v>Northern Staten Island</v>
      </c>
    </row>
    <row r="427" spans="1:5" x14ac:dyDescent="0.2">
      <c r="A427" t="s">
        <v>687</v>
      </c>
      <c r="B427" s="5">
        <v>11432</v>
      </c>
      <c r="C427" t="s">
        <v>93</v>
      </c>
      <c r="D427" s="5" t="str">
        <f>VLOOKUP(C427,'[1]Safety Ratings'!A:B,2,FALSE)</f>
        <v>C</v>
      </c>
      <c r="E427" t="str">
        <f>VLOOKUP(C427,[1]Perceptions!A:B,2,FALSE)</f>
        <v>Sectioned into 3 sub-neighborhoods, estates in the north east, west shopping areas, and South high crime area.</v>
      </c>
    </row>
    <row r="428" spans="1:5" x14ac:dyDescent="0.2">
      <c r="A428" t="s">
        <v>689</v>
      </c>
      <c r="B428" s="5">
        <v>10309</v>
      </c>
      <c r="C428" t="s">
        <v>37</v>
      </c>
      <c r="D428" s="5" t="str">
        <f>VLOOKUP(C428,'[1]Safety Ratings'!A:B,2,FALSE)</f>
        <v>B</v>
      </c>
      <c r="E428" t="str">
        <f>VLOOKUP(C428,[1]Perceptions!A:B,2,FALSE)</f>
        <v>Southern coastline of Long island, costal communities &amp; beaches such as Long Beach, Jones Beach, Fire Island, Hempstead.</v>
      </c>
    </row>
    <row r="429" spans="1:5" x14ac:dyDescent="0.2">
      <c r="A429" t="s">
        <v>690</v>
      </c>
      <c r="B429" s="5">
        <v>11229</v>
      </c>
      <c r="C429" t="s">
        <v>5598</v>
      </c>
      <c r="D429" s="5" t="str">
        <f>VLOOKUP(C429,'[1]Safety Ratings'!A:B,2,FALSE)</f>
        <v>B</v>
      </c>
      <c r="E429" t="str">
        <f>VLOOKUP(C429,[1]Perceptions!A:B,2,FALSE)</f>
        <v>Residential community and local parks.</v>
      </c>
    </row>
    <row r="430" spans="1:5" x14ac:dyDescent="0.2">
      <c r="A430" t="s">
        <v>691</v>
      </c>
      <c r="B430" s="5">
        <v>11414</v>
      </c>
      <c r="C430" t="s">
        <v>5611</v>
      </c>
      <c r="D430" s="5" t="str">
        <f>VLOOKUP(C430,'[1]Safety Ratings'!A:B,2,FALSE)</f>
        <v>B</v>
      </c>
      <c r="E430" t="str">
        <f>VLOOKUP(C430,[1]Perceptions!A:B,2,FALSE)</f>
        <v>Waterfront views and suburban atmosphere.</v>
      </c>
    </row>
    <row r="431" spans="1:5" x14ac:dyDescent="0.2">
      <c r="A431" t="s">
        <v>692</v>
      </c>
      <c r="B431" s="5">
        <v>10469</v>
      </c>
      <c r="C431" t="s">
        <v>5596</v>
      </c>
      <c r="D431" s="5" t="str">
        <f>VLOOKUP(C431,'[1]Safety Ratings'!A:B,2,FALSE)</f>
        <v>C</v>
      </c>
      <c r="E431" t="str">
        <f>VLOOKUP(C431,[1]Perceptions!A:B,2,FALSE)</f>
        <v>End of 6 train line, largest Park in NYC - Pelham Bay Park. </v>
      </c>
    </row>
    <row r="432" spans="1:5" x14ac:dyDescent="0.2">
      <c r="A432" t="s">
        <v>693</v>
      </c>
      <c r="B432" s="5">
        <v>11357</v>
      </c>
      <c r="C432" t="s">
        <v>5592</v>
      </c>
      <c r="D432" s="5" t="str">
        <f>VLOOKUP(C432,'[1]Safety Ratings'!A:B,2,FALSE)</f>
        <v>A</v>
      </c>
      <c r="E432" t="str">
        <f>VLOOKUP(C432,[1]Perceptions!A:B,2,FALSE)</f>
        <v>Luxury Homes, East River waterfront views, suburban environment.</v>
      </c>
    </row>
    <row r="433" spans="1:5" x14ac:dyDescent="0.2">
      <c r="A433" t="s">
        <v>694</v>
      </c>
      <c r="B433" s="5">
        <v>10310</v>
      </c>
      <c r="C433" t="s">
        <v>5627</v>
      </c>
      <c r="D433" s="5" t="str">
        <f>VLOOKUP(C433,'[1]Safety Ratings'!A:B,2,FALSE)</f>
        <v>B</v>
      </c>
      <c r="E433" t="str">
        <f>VLOOKUP(C433,[1]Perceptions!A:B,2,FALSE)</f>
        <v>Small town atmosphere, family owned businesses, Corporal Thompson Park, victorian and colonial homes</v>
      </c>
    </row>
    <row r="434" spans="1:5" x14ac:dyDescent="0.2">
      <c r="A434" t="s">
        <v>695</v>
      </c>
      <c r="B434" s="5">
        <v>10304</v>
      </c>
      <c r="C434" t="s">
        <v>50</v>
      </c>
      <c r="D434" s="5" t="str">
        <f>VLOOKUP(C434,'[1]Safety Ratings'!A:B,2,FALSE)</f>
        <v>B</v>
      </c>
      <c r="E434" t="str">
        <f>VLOOKUP(C434,[1]Perceptions!A:B,2,FALSE)</f>
        <v>Historic Waterfront, Vibrant Art Scene, Staten Island Urby.</v>
      </c>
    </row>
    <row r="435" spans="1:5" x14ac:dyDescent="0.2">
      <c r="A435" t="s">
        <v>697</v>
      </c>
      <c r="B435" s="5">
        <v>11226</v>
      </c>
      <c r="C435" t="s">
        <v>202</v>
      </c>
      <c r="D435" s="5" t="str">
        <f>VLOOKUP(C435,'[1]Safety Ratings'!A:B,2,FALSE)</f>
        <v>B</v>
      </c>
      <c r="E435" t="str">
        <f>VLOOKUP(C435,[1]Perceptions!A:B,2,FALSE)</f>
        <v>Family friendly neighborhood, Open Space, South of Prospect Park, more affordable, having Carribean &amp; Haitian Influence.</v>
      </c>
    </row>
    <row r="436" spans="1:5" x14ac:dyDescent="0.2">
      <c r="A436" t="s">
        <v>698</v>
      </c>
      <c r="B436" s="5">
        <v>11228</v>
      </c>
      <c r="C436" t="s">
        <v>5618</v>
      </c>
      <c r="D436" s="5" t="str">
        <f>VLOOKUP(C436,'[1]Safety Ratings'!A:B,2,FALSE)</f>
        <v>A</v>
      </c>
      <c r="E436" t="str">
        <f>VLOOKUP(C436,[1]Perceptions!A:B,2,FALSE)</f>
        <v>Residential Area, famous for extreme Christmas lights display, Italian and Chinese population.</v>
      </c>
    </row>
    <row r="437" spans="1:5" x14ac:dyDescent="0.2">
      <c r="A437" t="s">
        <v>700</v>
      </c>
      <c r="B437" s="5">
        <v>10461</v>
      </c>
      <c r="C437" t="s">
        <v>5638</v>
      </c>
      <c r="D437" s="5" t="str">
        <f>VLOOKUP(C437,'[1]Safety Ratings'!A:B,2,FALSE)</f>
        <v>B</v>
      </c>
      <c r="E437" t="str">
        <f>VLOOKUP(C437,[1]Perceptions!A:B,2,FALSE)</f>
        <v>Suburban atmosphere, FDR high school.</v>
      </c>
    </row>
    <row r="438" spans="1:5" x14ac:dyDescent="0.2">
      <c r="A438" t="s">
        <v>701</v>
      </c>
      <c r="B438" s="5">
        <v>10304</v>
      </c>
      <c r="C438" t="s">
        <v>50</v>
      </c>
      <c r="D438" s="5" t="str">
        <f>VLOOKUP(C438,'[1]Safety Ratings'!A:B,2,FALSE)</f>
        <v>B</v>
      </c>
      <c r="E438" t="str">
        <f>VLOOKUP(C438,[1]Perceptions!A:B,2,FALSE)</f>
        <v>Historic Waterfront, Vibrant Art Scene, Staten Island Urby.</v>
      </c>
    </row>
    <row r="439" spans="1:5" x14ac:dyDescent="0.2">
      <c r="A439" t="s">
        <v>702</v>
      </c>
      <c r="B439" s="5">
        <v>10470</v>
      </c>
      <c r="C439" t="s">
        <v>5597</v>
      </c>
      <c r="D439" s="5" t="str">
        <f>VLOOKUP(C439,'[1]Safety Ratings'!A:B,2,FALSE)</f>
        <v>B</v>
      </c>
      <c r="E439" t="str">
        <f>VLOOKUP(C439,[1]Perceptions!A:B,2,FALSE)</f>
        <v>Suburban feel and family friendly environment; Nearby Woodlawn Cemetary with notable figures.</v>
      </c>
    </row>
    <row r="440" spans="1:5" x14ac:dyDescent="0.2">
      <c r="A440" t="s">
        <v>703</v>
      </c>
      <c r="B440" s="5">
        <v>11368</v>
      </c>
      <c r="C440" t="s">
        <v>5621</v>
      </c>
      <c r="D440" s="5" t="str">
        <f>VLOOKUP(C440,'[1]Safety Ratings'!A:B,2,FALSE)</f>
        <v>C</v>
      </c>
      <c r="E440" t="str">
        <f>VLOOKUP(C440,[1]Perceptions!A:B,2,FALSE)</f>
        <v>Flushing Meadows - Corona Park Queens, Lemon Ice King icees, strong Latino community.</v>
      </c>
    </row>
    <row r="441" spans="1:5" x14ac:dyDescent="0.2">
      <c r="A441" t="s">
        <v>704</v>
      </c>
      <c r="B441" s="5">
        <v>11694</v>
      </c>
      <c r="C441" t="s">
        <v>241</v>
      </c>
      <c r="D441" s="5" t="str">
        <f>VLOOKUP(C441,'[1]Safety Ratings'!A:B,2,FALSE)</f>
        <v>B-</v>
      </c>
      <c r="E441" t="str">
        <f>VLOOKUP(C441,[1]Perceptions!A:B,2,FALSE)</f>
        <v>Rockaway Beach, boardwalk, surfing, outdoor activity, "urban beach town". </v>
      </c>
    </row>
    <row r="442" spans="1:5" x14ac:dyDescent="0.2">
      <c r="A442" t="s">
        <v>705</v>
      </c>
      <c r="B442" s="5">
        <v>10306</v>
      </c>
      <c r="C442" t="s">
        <v>5564</v>
      </c>
      <c r="D442" s="5" t="str">
        <f>VLOOKUP(C442,'[1]Safety Ratings'!A:B,2,FALSE)</f>
        <v>B</v>
      </c>
      <c r="E442" t="str">
        <f>VLOOKUP(C442,[1]Perceptions!A:B,2,FALSE)</f>
        <v>Southern Staten Island, Suburban feel, waterfront community, Great Kills Park, named after Duth word of "Great creeks"</v>
      </c>
    </row>
    <row r="443" spans="1:5" x14ac:dyDescent="0.2">
      <c r="A443" t="s">
        <v>706</v>
      </c>
      <c r="B443" s="5">
        <v>11201</v>
      </c>
      <c r="C443" t="s">
        <v>5615</v>
      </c>
      <c r="D443" s="5" t="str">
        <f>VLOOKUP(C443,'[1]Safety Ratings'!A:B,2,FALSE)</f>
        <v>A</v>
      </c>
      <c r="E443" t="str">
        <f>VLOOKUP(C443,[1]Perceptions!A:B,2,FALSE)</f>
        <v>Views of the Manhattan Skyline and Brooklyn Bridge, by Brooklyn Heights Park- Pier 5, famous basketball courts. </v>
      </c>
    </row>
    <row r="444" spans="1:5" x14ac:dyDescent="0.2">
      <c r="A444" t="s">
        <v>707</v>
      </c>
      <c r="B444" s="5">
        <v>10308</v>
      </c>
      <c r="C444" t="s">
        <v>5564</v>
      </c>
      <c r="D444" s="5" t="str">
        <f>VLOOKUP(C444,'[1]Safety Ratings'!A:B,2,FALSE)</f>
        <v>B</v>
      </c>
      <c r="E444" t="str">
        <f>VLOOKUP(C444,[1]Perceptions!A:B,2,FALSE)</f>
        <v>Southern Staten Island, Suburban feel, waterfront community, Great Kills Park, named after Duth word of "Great creeks"</v>
      </c>
    </row>
    <row r="445" spans="1:5" x14ac:dyDescent="0.2">
      <c r="A445" t="s">
        <v>708</v>
      </c>
      <c r="B445" s="5">
        <v>10013</v>
      </c>
      <c r="C445" t="s">
        <v>5585</v>
      </c>
      <c r="D445" s="5" t="str">
        <f>VLOOKUP(C445,'[1]Safety Ratings'!A:B,2,FALSE)</f>
        <v>A</v>
      </c>
      <c r="E445" t="str">
        <f>VLOOKUP(C445,[1]Perceptions!A:B,2,FALSE)</f>
        <v>Upscale residences, celebrity residents,  Tribeca Film Festival, converted warehouse architecture.</v>
      </c>
    </row>
    <row r="446" spans="1:5" x14ac:dyDescent="0.2">
      <c r="A446" t="s">
        <v>709</v>
      </c>
      <c r="B446" s="5">
        <v>10011</v>
      </c>
      <c r="C446" t="s">
        <v>32</v>
      </c>
      <c r="D446" s="5" t="str">
        <f>VLOOKUP(C446,'[1]Safety Ratings'!A:B,2,FALSE)</f>
        <v>A</v>
      </c>
      <c r="E446" t="str">
        <f>VLOOKUP(C446,[1]Perceptions!A:B,2,FALSE)</f>
        <v>Luxury Highrises, premier neighborhood with upscale resturants and shops; Previously a LGBTQ hub.</v>
      </c>
    </row>
    <row r="447" spans="1:5" x14ac:dyDescent="0.2">
      <c r="A447" t="s">
        <v>710</v>
      </c>
      <c r="B447" s="5">
        <v>10464</v>
      </c>
      <c r="C447" t="s">
        <v>5633</v>
      </c>
      <c r="D447" s="5" t="str">
        <f>VLOOKUP(C447,'[1]Safety Ratings'!A:B,2,FALSE)</f>
        <v>A-</v>
      </c>
      <c r="E447" t="str">
        <f>VLOOKUP(C447,[1]Perceptions!A:B,2,FALSE)</f>
        <v>Bronx neighborhood by the sea, seafood dining options, boating activities.</v>
      </c>
    </row>
    <row r="448" spans="1:5" x14ac:dyDescent="0.2">
      <c r="A448" t="s">
        <v>711</v>
      </c>
      <c r="B448" s="5">
        <v>11236</v>
      </c>
      <c r="C448" t="s">
        <v>196</v>
      </c>
      <c r="D448" s="5" t="str">
        <f>VLOOKUP(C448,'[1]Safety Ratings'!A:B,2,FALSE)</f>
        <v>B-</v>
      </c>
      <c r="E448" t="str">
        <f>VLOOKUP(C448,[1]Perceptions!A:B,2,FALSE)</f>
        <v>Primarilly African American &amp; West Indian Residential Neighborhood on the L line.</v>
      </c>
    </row>
    <row r="449" spans="1:5" x14ac:dyDescent="0.2">
      <c r="A449" t="s">
        <v>713</v>
      </c>
      <c r="B449" s="5">
        <v>11207</v>
      </c>
      <c r="C449" t="s">
        <v>107</v>
      </c>
      <c r="D449" s="5" t="str">
        <f>VLOOKUP(C449,'[1]Safety Ratings'!A:B,2,FALSE)</f>
        <v>D+</v>
      </c>
      <c r="E449" t="str">
        <f>VLOOKUP(C449,[1]Perceptions!A:B,2,FALSE)</f>
        <v>High Violence, Drug abuse, and Crime. Recovering neighborhood Urban Revitalization Projects with many community gardens &amp;Green Spaces. </v>
      </c>
    </row>
    <row r="450" spans="1:5" x14ac:dyDescent="0.2">
      <c r="A450" t="s">
        <v>715</v>
      </c>
      <c r="B450" s="5">
        <v>11375</v>
      </c>
      <c r="C450" t="s">
        <v>5576</v>
      </c>
      <c r="D450" s="5" t="str">
        <f>VLOOKUP(C450,'[1]Safety Ratings'!A:B,2,FALSE)</f>
        <v>A</v>
      </c>
      <c r="E450" t="str">
        <f>VLOOKUP(C450,[1]Perceptions!A:B,2,FALSE)</f>
        <v>Forest Hills Stadium - historic concert venue, commuter friendly from Manhattan.</v>
      </c>
    </row>
    <row r="451" spans="1:5" x14ac:dyDescent="0.2">
      <c r="A451" t="s">
        <v>716</v>
      </c>
      <c r="B451" s="5">
        <v>11234</v>
      </c>
      <c r="C451" t="s">
        <v>5595</v>
      </c>
      <c r="D451" s="5" t="str">
        <f>VLOOKUP(C451,'[1]Safety Ratings'!A:B,2,FALSE)</f>
        <v>A</v>
      </c>
      <c r="E451" t="str">
        <f>VLOOKUP(C451,[1]Perceptions!A:B,2,FALSE)</f>
        <v>Marine Park, expansive parkland and recreational facilities.</v>
      </c>
    </row>
    <row r="452" spans="1:5" x14ac:dyDescent="0.2">
      <c r="A452" t="s">
        <v>718</v>
      </c>
      <c r="B452" s="5">
        <v>11415</v>
      </c>
      <c r="C452" t="s">
        <v>5619</v>
      </c>
      <c r="D452" s="5" t="str">
        <f>VLOOKUP(C452,'[1]Safety Ratings'!A:B,2,FALSE)</f>
        <v>A-</v>
      </c>
      <c r="E452" t="str">
        <f>VLOOKUP(C452,[1]Perceptions!A:B,2,FALSE)</f>
        <v>Suburban feel and historic architecture.</v>
      </c>
    </row>
    <row r="453" spans="1:5" x14ac:dyDescent="0.2">
      <c r="A453" t="s">
        <v>719</v>
      </c>
      <c r="B453" s="5">
        <v>11226</v>
      </c>
      <c r="C453" t="s">
        <v>202</v>
      </c>
      <c r="D453" s="5" t="str">
        <f>VLOOKUP(C453,'[1]Safety Ratings'!A:B,2,FALSE)</f>
        <v>B</v>
      </c>
      <c r="E453" t="str">
        <f>VLOOKUP(C453,[1]Perceptions!A:B,2,FALSE)</f>
        <v>Family friendly neighborhood, Open Space, South of Prospect Park, more affordable, having Carribean &amp; Haitian Influence.</v>
      </c>
    </row>
    <row r="454" spans="1:5" x14ac:dyDescent="0.2">
      <c r="A454" t="s">
        <v>721</v>
      </c>
      <c r="B454" s="5">
        <v>11360</v>
      </c>
      <c r="C454" t="s">
        <v>5605</v>
      </c>
      <c r="D454" s="5" t="str">
        <f>VLOOKUP(C454,'[1]Safety Ratings'!A:B,2,FALSE)</f>
        <v>A</v>
      </c>
      <c r="E454" t="str">
        <f>VLOOKUP(C454,[1]Perceptions!A:B,2,FALSE)</f>
        <v>Suburban style homes in Northeast Queens, large Korean community, with its most commerical street being Bell Boulevard</v>
      </c>
    </row>
    <row r="455" spans="1:5" x14ac:dyDescent="0.2">
      <c r="A455" t="s">
        <v>723</v>
      </c>
      <c r="B455" s="5">
        <v>10305</v>
      </c>
      <c r="C455" t="s">
        <v>5570</v>
      </c>
      <c r="D455" s="5" t="str">
        <f>VLOOKUP(C455,'[1]Safety Ratings'!A:B,2,FALSE)</f>
        <v>B</v>
      </c>
      <c r="E455" t="str">
        <f>VLOOKUP(C455,[1]Perceptions!A:B,2,FALSE)</f>
        <v>Northern Staten Island</v>
      </c>
    </row>
    <row r="456" spans="1:5" x14ac:dyDescent="0.2">
      <c r="A456" t="s">
        <v>724</v>
      </c>
      <c r="B456" s="5">
        <v>11694</v>
      </c>
      <c r="C456" t="s">
        <v>241</v>
      </c>
      <c r="D456" s="5" t="str">
        <f>VLOOKUP(C456,'[1]Safety Ratings'!A:B,2,FALSE)</f>
        <v>B-</v>
      </c>
      <c r="E456" t="str">
        <f>VLOOKUP(C456,[1]Perceptions!A:B,2,FALSE)</f>
        <v>Rockaway Beach, boardwalk, surfing, outdoor activity, "urban beach town". </v>
      </c>
    </row>
    <row r="457" spans="1:5" x14ac:dyDescent="0.2">
      <c r="A457" t="s">
        <v>725</v>
      </c>
      <c r="B457" s="5">
        <v>10461</v>
      </c>
      <c r="C457" t="s">
        <v>5638</v>
      </c>
      <c r="D457" s="5" t="str">
        <f>VLOOKUP(C457,'[1]Safety Ratings'!A:B,2,FALSE)</f>
        <v>B</v>
      </c>
      <c r="E457" t="str">
        <f>VLOOKUP(C457,[1]Perceptions!A:B,2,FALSE)</f>
        <v>Suburban atmosphere, FDR high school.</v>
      </c>
    </row>
    <row r="458" spans="1:5" x14ac:dyDescent="0.2">
      <c r="A458" t="s">
        <v>727</v>
      </c>
      <c r="B458" s="5">
        <v>10314</v>
      </c>
      <c r="C458" t="s">
        <v>103</v>
      </c>
      <c r="D458" s="5" t="str">
        <f>VLOOKUP(C458,'[1]Safety Ratings'!A:B,2,FALSE)</f>
        <v>B</v>
      </c>
      <c r="E458" t="str">
        <f>VLOOKUP(C458,[1]Perceptions!A:B,2,FALSE)</f>
        <v>Middle of Staten island, largest % of Asians in Staten Island, suburban residential area.</v>
      </c>
    </row>
    <row r="459" spans="1:5" x14ac:dyDescent="0.2">
      <c r="A459" t="s">
        <v>729</v>
      </c>
      <c r="B459" s="5">
        <v>11414</v>
      </c>
      <c r="C459" t="s">
        <v>5611</v>
      </c>
      <c r="D459" s="5" t="str">
        <f>VLOOKUP(C459,'[1]Safety Ratings'!A:B,2,FALSE)</f>
        <v>B</v>
      </c>
      <c r="E459" t="str">
        <f>VLOOKUP(C459,[1]Perceptions!A:B,2,FALSE)</f>
        <v>Waterfront views and suburban atmosphere.</v>
      </c>
    </row>
    <row r="460" spans="1:5" x14ac:dyDescent="0.2">
      <c r="A460" t="s">
        <v>730</v>
      </c>
      <c r="B460" s="5">
        <v>10304</v>
      </c>
      <c r="C460" t="s">
        <v>50</v>
      </c>
      <c r="D460" s="5" t="str">
        <f>VLOOKUP(C460,'[1]Safety Ratings'!A:B,2,FALSE)</f>
        <v>B</v>
      </c>
      <c r="E460" t="str">
        <f>VLOOKUP(C460,[1]Perceptions!A:B,2,FALSE)</f>
        <v>Historic Waterfront, Vibrant Art Scene, Staten Island Urby.</v>
      </c>
    </row>
    <row r="461" spans="1:5" x14ac:dyDescent="0.2">
      <c r="A461" t="s">
        <v>731</v>
      </c>
      <c r="B461" s="5">
        <v>10301</v>
      </c>
      <c r="C461" t="s">
        <v>5570</v>
      </c>
      <c r="D461" s="5" t="str">
        <f>VLOOKUP(C461,'[1]Safety Ratings'!A:B,2,FALSE)</f>
        <v>B</v>
      </c>
      <c r="E461" t="str">
        <f>VLOOKUP(C461,[1]Perceptions!A:B,2,FALSE)</f>
        <v>Northern Staten Island</v>
      </c>
    </row>
    <row r="462" spans="1:5" x14ac:dyDescent="0.2">
      <c r="A462" t="s">
        <v>732</v>
      </c>
      <c r="B462" s="5">
        <v>11357</v>
      </c>
      <c r="C462" t="s">
        <v>5592</v>
      </c>
      <c r="D462" s="5" t="str">
        <f>VLOOKUP(C462,'[1]Safety Ratings'!A:B,2,FALSE)</f>
        <v>A</v>
      </c>
      <c r="E462" t="str">
        <f>VLOOKUP(C462,[1]Perceptions!A:B,2,FALSE)</f>
        <v>Luxury Homes, East River waterfront views, suburban environment.</v>
      </c>
    </row>
    <row r="463" spans="1:5" x14ac:dyDescent="0.2">
      <c r="A463" t="s">
        <v>733</v>
      </c>
      <c r="B463" s="5">
        <v>11234</v>
      </c>
      <c r="C463" t="s">
        <v>5595</v>
      </c>
      <c r="D463" s="5" t="str">
        <f>VLOOKUP(C463,'[1]Safety Ratings'!A:B,2,FALSE)</f>
        <v>A</v>
      </c>
      <c r="E463" t="str">
        <f>VLOOKUP(C463,[1]Perceptions!A:B,2,FALSE)</f>
        <v>Marine Park, expansive parkland and recreational facilities.</v>
      </c>
    </row>
    <row r="464" spans="1:5" x14ac:dyDescent="0.2">
      <c r="A464" t="s">
        <v>734</v>
      </c>
      <c r="B464" s="5">
        <v>10471</v>
      </c>
      <c r="C464" t="s">
        <v>79</v>
      </c>
      <c r="D464" s="5" t="str">
        <f>VLOOKUP(C464,'[1]Safety Ratings'!A:B,2,FALSE)</f>
        <v>A-</v>
      </c>
      <c r="E464" t="str">
        <f>VLOOKUP(C464,[1]Perceptions!A:B,2,FALSE)</f>
        <v>Residential neighborhood , affluent enclave within the Bronx., "alternative to the Upper West side", Car Transportation is reccomended.</v>
      </c>
    </row>
    <row r="465" spans="1:5" x14ac:dyDescent="0.2">
      <c r="A465" t="s">
        <v>735</v>
      </c>
      <c r="B465" s="5">
        <v>11375</v>
      </c>
      <c r="C465" t="s">
        <v>5576</v>
      </c>
      <c r="D465" s="5" t="str">
        <f>VLOOKUP(C465,'[1]Safety Ratings'!A:B,2,FALSE)</f>
        <v>A</v>
      </c>
      <c r="E465" t="str">
        <f>VLOOKUP(C465,[1]Perceptions!A:B,2,FALSE)</f>
        <v>Forest Hills Stadium - historic concert venue, commuter friendly from Manhattan.</v>
      </c>
    </row>
    <row r="466" spans="1:5" x14ac:dyDescent="0.2">
      <c r="A466" t="s">
        <v>736</v>
      </c>
      <c r="B466" s="5">
        <v>11432</v>
      </c>
      <c r="C466" t="s">
        <v>93</v>
      </c>
      <c r="D466" s="5" t="str">
        <f>VLOOKUP(C466,'[1]Safety Ratings'!A:B,2,FALSE)</f>
        <v>C</v>
      </c>
      <c r="E466" t="str">
        <f>VLOOKUP(C466,[1]Perceptions!A:B,2,FALSE)</f>
        <v>Sectioned into 3 sub-neighborhoods, estates in the north east, west shopping areas, and South high crime area.</v>
      </c>
    </row>
    <row r="467" spans="1:5" x14ac:dyDescent="0.2">
      <c r="A467" t="s">
        <v>737</v>
      </c>
      <c r="B467" s="5">
        <v>11374</v>
      </c>
      <c r="C467" t="s">
        <v>5575</v>
      </c>
      <c r="D467" s="5" t="str">
        <f>VLOOKUP(C467,'[1]Safety Ratings'!A:B,2,FALSE)</f>
        <v>B+</v>
      </c>
      <c r="E467" t="str">
        <f>VLOOKUP(C467,[1]Perceptions!A:B,2,FALSE)</f>
        <v>Queens Center Mall, sigificant recent immigrant populations. </v>
      </c>
    </row>
    <row r="468" spans="1:5" x14ac:dyDescent="0.2">
      <c r="A468" t="s">
        <v>739</v>
      </c>
      <c r="B468" s="5">
        <v>10012</v>
      </c>
      <c r="C468" t="s">
        <v>70</v>
      </c>
      <c r="D468" s="5" t="str">
        <f>VLOOKUP(C468,'[1]Safety Ratings'!A:B,2,FALSE)</f>
        <v>A</v>
      </c>
      <c r="E468" t="str">
        <f>VLOOKUP(C468,[1]Perceptions!A:B,2,FALSE)</f>
        <v>Upscale Boutiques, International Chain stores, artist loft style apartments, one of the most trendy parts of Manhattan. </v>
      </c>
    </row>
    <row r="469" spans="1:5" x14ac:dyDescent="0.2">
      <c r="A469" t="s">
        <v>740</v>
      </c>
      <c r="B469" s="5">
        <v>11374</v>
      </c>
      <c r="C469" t="s">
        <v>5575</v>
      </c>
      <c r="D469" s="5" t="str">
        <f>VLOOKUP(C469,'[1]Safety Ratings'!A:B,2,FALSE)</f>
        <v>B+</v>
      </c>
      <c r="E469" t="str">
        <f>VLOOKUP(C469,[1]Perceptions!A:B,2,FALSE)</f>
        <v>Queens Center Mall, sigificant recent immigrant populations. </v>
      </c>
    </row>
    <row r="470" spans="1:5" x14ac:dyDescent="0.2">
      <c r="A470" t="s">
        <v>741</v>
      </c>
      <c r="B470" s="5">
        <v>10032</v>
      </c>
      <c r="C470" t="s">
        <v>230</v>
      </c>
      <c r="D470" s="5" t="str">
        <f>VLOOKUP(C470,'[1]Safety Ratings'!A:B,2,FALSE)</f>
        <v>B</v>
      </c>
      <c r="E470" t="str">
        <f>VLOOKUP(C470,[1]Perceptions!A:B,2,FALSE)</f>
        <v>Dominican community, Dykman Street, George Washington Bridge, Columbia University</v>
      </c>
    </row>
    <row r="471" spans="1:5" x14ac:dyDescent="0.2">
      <c r="A471" t="s">
        <v>742</v>
      </c>
      <c r="B471" s="5">
        <v>10471</v>
      </c>
      <c r="C471" t="s">
        <v>79</v>
      </c>
      <c r="D471" s="5" t="str">
        <f>VLOOKUP(C471,'[1]Safety Ratings'!A:B,2,FALSE)</f>
        <v>A-</v>
      </c>
      <c r="E471" t="str">
        <f>VLOOKUP(C471,[1]Perceptions!A:B,2,FALSE)</f>
        <v>Residential neighborhood , affluent enclave within the Bronx., "alternative to the Upper West side", Car Transportation is reccomended.</v>
      </c>
    </row>
    <row r="472" spans="1:5" x14ac:dyDescent="0.2">
      <c r="A472" t="s">
        <v>744</v>
      </c>
      <c r="B472" s="5">
        <v>10461</v>
      </c>
      <c r="C472" t="s">
        <v>5638</v>
      </c>
      <c r="D472" s="5" t="str">
        <f>VLOOKUP(C472,'[1]Safety Ratings'!A:B,2,FALSE)</f>
        <v>B</v>
      </c>
      <c r="E472" t="str">
        <f>VLOOKUP(C472,[1]Perceptions!A:B,2,FALSE)</f>
        <v>Suburban atmosphere, FDR high school.</v>
      </c>
    </row>
    <row r="473" spans="1:5" x14ac:dyDescent="0.2">
      <c r="A473" t="s">
        <v>745</v>
      </c>
      <c r="B473" s="5">
        <v>11417</v>
      </c>
      <c r="C473" t="s">
        <v>5602</v>
      </c>
      <c r="D473" s="5" t="str">
        <f>VLOOKUP(C473,'[1]Safety Ratings'!A:B,2,FALSE)</f>
        <v>B-</v>
      </c>
      <c r="E473" t="str">
        <f>VLOOKUP(C473,[1]Perceptions!A:B,2,FALSE)</f>
        <v>Diverse cultural community and residential neighborhoods.</v>
      </c>
    </row>
    <row r="474" spans="1:5" x14ac:dyDescent="0.2">
      <c r="A474" t="s">
        <v>747</v>
      </c>
      <c r="B474" s="5">
        <v>10128</v>
      </c>
      <c r="C474" t="s">
        <v>43</v>
      </c>
      <c r="D474" s="5" t="str">
        <f>VLOOKUP(C474,'[1]Safety Ratings'!A:B,2,FALSE)</f>
        <v>A</v>
      </c>
      <c r="E474" t="str">
        <f>VLOOKUP(C474,[1]Perceptions!A:B,2,FALSE)</f>
        <v>Posh neighborhood, private schools, expensive supermarkets, iconic museums. </v>
      </c>
    </row>
    <row r="475" spans="1:5" x14ac:dyDescent="0.2">
      <c r="A475" t="s">
        <v>748</v>
      </c>
      <c r="B475" s="5">
        <v>10307</v>
      </c>
      <c r="C475" t="s">
        <v>5578</v>
      </c>
      <c r="D475" s="5" t="str">
        <f>VLOOKUP(C475,'[1]Safety Ratings'!A:B,2,FALSE)</f>
        <v>B</v>
      </c>
      <c r="E475" t="str">
        <f>VLOOKUP(C475,[1]Perceptions!A:B,2,FALSE)</f>
        <v>Southermost part of Staten Island, maritime heritage, originally owned by Totten family</v>
      </c>
    </row>
    <row r="476" spans="1:5" x14ac:dyDescent="0.2">
      <c r="A476" t="s">
        <v>750</v>
      </c>
      <c r="B476" s="5">
        <v>11361</v>
      </c>
      <c r="C476" t="s">
        <v>5605</v>
      </c>
      <c r="D476" s="5" t="str">
        <f>VLOOKUP(C476,'[1]Safety Ratings'!A:B,2,FALSE)</f>
        <v>A</v>
      </c>
      <c r="E476" t="str">
        <f>VLOOKUP(C476,[1]Perceptions!A:B,2,FALSE)</f>
        <v>Suburban style homes in Northeast Queens, large Korean community, with its most commerical street being Bell Boulevard</v>
      </c>
    </row>
    <row r="477" spans="1:5" x14ac:dyDescent="0.2">
      <c r="A477" t="s">
        <v>752</v>
      </c>
      <c r="B477" s="5">
        <v>10312</v>
      </c>
      <c r="C477" t="s">
        <v>5564</v>
      </c>
      <c r="D477" s="5" t="str">
        <f>VLOOKUP(C477,'[1]Safety Ratings'!A:B,2,FALSE)</f>
        <v>B</v>
      </c>
      <c r="E477" t="str">
        <f>VLOOKUP(C477,[1]Perceptions!A:B,2,FALSE)</f>
        <v>Southern Staten Island, Suburban feel, waterfront community, Great Kills Park, named after Duth word of "Great creeks"</v>
      </c>
    </row>
    <row r="478" spans="1:5" x14ac:dyDescent="0.2">
      <c r="A478" t="s">
        <v>753</v>
      </c>
      <c r="B478" s="5">
        <v>10023</v>
      </c>
      <c r="C478" t="s">
        <v>5588</v>
      </c>
      <c r="D478" s="5" t="str">
        <f>VLOOKUP(C478,'[1]Safety Ratings'!A:B,2,FALSE)</f>
        <v>A</v>
      </c>
      <c r="E478" t="str">
        <f>VLOOKUP(C478,[1]Perceptions!A:B,2,FALSE)</f>
        <v>Western edge of Central Park, Lincoln Center, affluent area.</v>
      </c>
    </row>
    <row r="479" spans="1:5" x14ac:dyDescent="0.2">
      <c r="A479" t="s">
        <v>754</v>
      </c>
      <c r="B479" s="5">
        <v>10314</v>
      </c>
      <c r="C479" t="s">
        <v>103</v>
      </c>
      <c r="D479" s="5" t="str">
        <f>VLOOKUP(C479,'[1]Safety Ratings'!A:B,2,FALSE)</f>
        <v>B</v>
      </c>
      <c r="E479" t="str">
        <f>VLOOKUP(C479,[1]Perceptions!A:B,2,FALSE)</f>
        <v>Middle of Staten island, largest % of Asians in Staten Island, suburban residential area.</v>
      </c>
    </row>
    <row r="480" spans="1:5" x14ac:dyDescent="0.2">
      <c r="A480" t="s">
        <v>755</v>
      </c>
      <c r="B480" s="5">
        <v>11419</v>
      </c>
      <c r="C480" t="s">
        <v>5584</v>
      </c>
      <c r="D480" s="5" t="str">
        <f>VLOOKUP(C480,'[1]Safety Ratings'!A:B,2,FALSE)</f>
        <v>B</v>
      </c>
      <c r="E480" t="str">
        <f>VLOOKUP(C480,[1]Perceptions!A:B,2,FALSE)</f>
        <v>Large South Asian community, plenty of local parks. </v>
      </c>
    </row>
    <row r="481" spans="1:5" x14ac:dyDescent="0.2">
      <c r="A481" t="s">
        <v>757</v>
      </c>
      <c r="B481" s="5">
        <v>10310</v>
      </c>
      <c r="C481" t="s">
        <v>5627</v>
      </c>
      <c r="D481" s="5" t="str">
        <f>VLOOKUP(C481,'[1]Safety Ratings'!A:B,2,FALSE)</f>
        <v>B</v>
      </c>
      <c r="E481" t="str">
        <f>VLOOKUP(C481,[1]Perceptions!A:B,2,FALSE)</f>
        <v>Small town atmosphere, family owned businesses, Corporal Thompson Park, victorian and colonial homes</v>
      </c>
    </row>
    <row r="482" spans="1:5" x14ac:dyDescent="0.2">
      <c r="A482" t="s">
        <v>758</v>
      </c>
      <c r="B482" s="5">
        <v>11436</v>
      </c>
      <c r="C482" t="s">
        <v>93</v>
      </c>
      <c r="D482" s="5" t="str">
        <f>VLOOKUP(C482,'[1]Safety Ratings'!A:B,2,FALSE)</f>
        <v>C</v>
      </c>
      <c r="E482" t="str">
        <f>VLOOKUP(C482,[1]Perceptions!A:B,2,FALSE)</f>
        <v>Sectioned into 3 sub-neighborhoods, estates in the north east, west shopping areas, and South high crime area.</v>
      </c>
    </row>
    <row r="483" spans="1:5" x14ac:dyDescent="0.2">
      <c r="A483" t="s">
        <v>760</v>
      </c>
      <c r="B483" s="5">
        <v>11694</v>
      </c>
      <c r="C483" t="s">
        <v>241</v>
      </c>
      <c r="D483" s="5" t="str">
        <f>VLOOKUP(C483,'[1]Safety Ratings'!A:B,2,FALSE)</f>
        <v>B-</v>
      </c>
      <c r="E483" t="str">
        <f>VLOOKUP(C483,[1]Perceptions!A:B,2,FALSE)</f>
        <v>Rockaway Beach, boardwalk, surfing, outdoor activity, "urban beach town". </v>
      </c>
    </row>
    <row r="484" spans="1:5" x14ac:dyDescent="0.2">
      <c r="A484" t="s">
        <v>761</v>
      </c>
      <c r="B484" s="5">
        <v>11694</v>
      </c>
      <c r="C484" t="s">
        <v>241</v>
      </c>
      <c r="D484" s="5" t="str">
        <f>VLOOKUP(C484,'[1]Safety Ratings'!A:B,2,FALSE)</f>
        <v>B-</v>
      </c>
      <c r="E484" t="str">
        <f>VLOOKUP(C484,[1]Perceptions!A:B,2,FALSE)</f>
        <v>Rockaway Beach, boardwalk, surfing, outdoor activity, "urban beach town". </v>
      </c>
    </row>
    <row r="485" spans="1:5" x14ac:dyDescent="0.2">
      <c r="A485" t="s">
        <v>762</v>
      </c>
      <c r="B485" s="5">
        <v>11233</v>
      </c>
      <c r="C485" t="s">
        <v>5590</v>
      </c>
      <c r="D485" s="5" t="str">
        <f>VLOOKUP(C485,'[1]Safety Ratings'!A:B,2,FALSE)</f>
        <v>C+</v>
      </c>
      <c r="E485" t="str">
        <f>VLOOKUP(C485,[1]Perceptions!A:B,2,FALSE)</f>
        <v>Bed-Stuy, Do or Die phrase, home of rappers Notorious B.I.G &amp; Jay Z, Options for soul food &amp; carribean foods.</v>
      </c>
    </row>
    <row r="486" spans="1:5" x14ac:dyDescent="0.2">
      <c r="A486" t="s">
        <v>763</v>
      </c>
      <c r="B486" s="5">
        <v>11236</v>
      </c>
      <c r="C486" t="s">
        <v>196</v>
      </c>
      <c r="D486" s="5" t="str">
        <f>VLOOKUP(C486,'[1]Safety Ratings'!A:B,2,FALSE)</f>
        <v>B-</v>
      </c>
      <c r="E486" t="str">
        <f>VLOOKUP(C486,[1]Perceptions!A:B,2,FALSE)</f>
        <v>Primarilly African American &amp; West Indian Residential Neighborhood on the L line.</v>
      </c>
    </row>
    <row r="487" spans="1:5" x14ac:dyDescent="0.2">
      <c r="A487" t="s">
        <v>765</v>
      </c>
      <c r="B487" s="5">
        <v>11230</v>
      </c>
      <c r="C487" t="s">
        <v>5568</v>
      </c>
      <c r="D487" s="5" t="str">
        <f>VLOOKUP(C487,'[1]Safety Ratings'!A:B,2,FALSE)</f>
        <v>B</v>
      </c>
      <c r="E487" t="str">
        <f>VLOOKUP(C487,[1]Perceptions!A:B,2,FALSE)</f>
        <v>Brooklyn College, significant Jewish population and institutions.</v>
      </c>
    </row>
    <row r="488" spans="1:5" x14ac:dyDescent="0.2">
      <c r="A488" t="s">
        <v>767</v>
      </c>
      <c r="B488" s="5">
        <v>10312</v>
      </c>
      <c r="C488" t="s">
        <v>5564</v>
      </c>
      <c r="D488" s="5" t="str">
        <f>VLOOKUP(C488,'[1]Safety Ratings'!A:B,2,FALSE)</f>
        <v>B</v>
      </c>
      <c r="E488" t="str">
        <f>VLOOKUP(C488,[1]Perceptions!A:B,2,FALSE)</f>
        <v>Southern Staten Island, Suburban feel, waterfront community, Great Kills Park, named after Duth word of "Great creeks"</v>
      </c>
    </row>
    <row r="489" spans="1:5" x14ac:dyDescent="0.2">
      <c r="A489" t="s">
        <v>768</v>
      </c>
      <c r="B489" s="5">
        <v>11372</v>
      </c>
      <c r="C489" t="s">
        <v>60</v>
      </c>
      <c r="D489" s="5" t="str">
        <f>VLOOKUP(C489,'[1]Safety Ratings'!A:B,2,FALSE)</f>
        <v>C</v>
      </c>
      <c r="E489" t="str">
        <f>VLOOKUP(C489,[1]Perceptions!A:B,2,FALSE)</f>
        <v> High Bridge connecting Manhattan &amp; Bronx, near Yankee Stadium. High poverty rates.</v>
      </c>
    </row>
    <row r="490" spans="1:5" x14ac:dyDescent="0.2">
      <c r="A490" t="s">
        <v>770</v>
      </c>
      <c r="B490" s="5">
        <v>10463</v>
      </c>
      <c r="C490" t="s">
        <v>79</v>
      </c>
      <c r="D490" s="5" t="str">
        <f>VLOOKUP(C490,'[1]Safety Ratings'!A:B,2,FALSE)</f>
        <v>A-</v>
      </c>
      <c r="E490" t="str">
        <f>VLOOKUP(C490,[1]Perceptions!A:B,2,FALSE)</f>
        <v>Residential neighborhood , affluent enclave within the Bronx., "alternative to the Upper West side", Car Transportation is reccomended.</v>
      </c>
    </row>
    <row r="491" spans="1:5" x14ac:dyDescent="0.2">
      <c r="A491" t="s">
        <v>771</v>
      </c>
      <c r="B491" s="5">
        <v>11215</v>
      </c>
      <c r="C491" t="s">
        <v>5599</v>
      </c>
      <c r="D491" s="5" t="str">
        <f>VLOOKUP(C491,'[1]Safety Ratings'!A:B,2,FALSE)</f>
        <v>A</v>
      </c>
      <c r="E491" t="str">
        <f>VLOOKUP(C491,[1]Perceptions!A:B,2,FALSE)</f>
        <v>Beautiful historic homes, Smith Street, Family friendly neighborhoods, near Prospect Park.</v>
      </c>
    </row>
    <row r="492" spans="1:5" x14ac:dyDescent="0.2">
      <c r="A492" t="s">
        <v>772</v>
      </c>
      <c r="B492" s="5">
        <v>11208</v>
      </c>
      <c r="C492" t="s">
        <v>107</v>
      </c>
      <c r="D492" s="5" t="str">
        <f>VLOOKUP(C492,'[1]Safety Ratings'!A:B,2,FALSE)</f>
        <v>D+</v>
      </c>
      <c r="E492" t="str">
        <f>VLOOKUP(C492,[1]Perceptions!A:B,2,FALSE)</f>
        <v>High Violence, Drug abuse, and Crime. Recovering neighborhood Urban Revitalization Projects with many community gardens &amp;Green Spaces. </v>
      </c>
    </row>
    <row r="493" spans="1:5" x14ac:dyDescent="0.2">
      <c r="A493" t="s">
        <v>774</v>
      </c>
      <c r="B493" s="5">
        <v>11432</v>
      </c>
      <c r="C493" t="s">
        <v>93</v>
      </c>
      <c r="D493" s="5" t="str">
        <f>VLOOKUP(C493,'[1]Safety Ratings'!A:B,2,FALSE)</f>
        <v>C</v>
      </c>
      <c r="E493" t="str">
        <f>VLOOKUP(C493,[1]Perceptions!A:B,2,FALSE)</f>
        <v>Sectioned into 3 sub-neighborhoods, estates in the north east, west shopping areas, and South high crime area.</v>
      </c>
    </row>
    <row r="494" spans="1:5" x14ac:dyDescent="0.2">
      <c r="A494" t="s">
        <v>776</v>
      </c>
      <c r="B494" s="5">
        <v>10471</v>
      </c>
      <c r="C494" t="s">
        <v>79</v>
      </c>
      <c r="D494" s="5" t="str">
        <f>VLOOKUP(C494,'[1]Safety Ratings'!A:B,2,FALSE)</f>
        <v>A-</v>
      </c>
      <c r="E494" t="str">
        <f>VLOOKUP(C494,[1]Perceptions!A:B,2,FALSE)</f>
        <v>Residential neighborhood , affluent enclave within the Bronx., "alternative to the Upper West side", Car Transportation is reccomended.</v>
      </c>
    </row>
    <row r="495" spans="1:5" x14ac:dyDescent="0.2">
      <c r="A495" t="s">
        <v>777</v>
      </c>
      <c r="B495" s="5">
        <v>11361</v>
      </c>
      <c r="C495" t="s">
        <v>5605</v>
      </c>
      <c r="D495" s="5" t="str">
        <f>VLOOKUP(C495,'[1]Safety Ratings'!A:B,2,FALSE)</f>
        <v>A</v>
      </c>
      <c r="E495" t="str">
        <f>VLOOKUP(C495,[1]Perceptions!A:B,2,FALSE)</f>
        <v>Suburban style homes in Northeast Queens, large Korean community, with its most commerical street being Bell Boulevard</v>
      </c>
    </row>
    <row r="496" spans="1:5" x14ac:dyDescent="0.2">
      <c r="A496" t="s">
        <v>778</v>
      </c>
      <c r="B496" s="5">
        <v>11234</v>
      </c>
      <c r="C496" t="s">
        <v>5595</v>
      </c>
      <c r="D496" s="5" t="str">
        <f>VLOOKUP(C496,'[1]Safety Ratings'!A:B,2,FALSE)</f>
        <v>A</v>
      </c>
      <c r="E496" t="str">
        <f>VLOOKUP(C496,[1]Perceptions!A:B,2,FALSE)</f>
        <v>Marine Park, expansive parkland and recreational facilities.</v>
      </c>
    </row>
    <row r="497" spans="1:5" x14ac:dyDescent="0.2">
      <c r="A497" t="s">
        <v>779</v>
      </c>
      <c r="B497" s="5">
        <v>10011</v>
      </c>
      <c r="C497" t="s">
        <v>32</v>
      </c>
      <c r="D497" s="5" t="str">
        <f>VLOOKUP(C497,'[1]Safety Ratings'!A:B,2,FALSE)</f>
        <v>A</v>
      </c>
      <c r="E497" t="str">
        <f>VLOOKUP(C497,[1]Perceptions!A:B,2,FALSE)</f>
        <v>Luxury Highrises, premier neighborhood with upscale resturants and shops; Previously a LGBTQ hub.</v>
      </c>
    </row>
    <row r="498" spans="1:5" x14ac:dyDescent="0.2">
      <c r="A498" t="s">
        <v>781</v>
      </c>
      <c r="B498" s="5">
        <v>11426</v>
      </c>
      <c r="C498" t="s">
        <v>5604</v>
      </c>
      <c r="D498" s="5" t="str">
        <f>VLOOKUP(C498,'[1]Safety Ratings'!A:B,2,FALSE)</f>
        <v>A-</v>
      </c>
      <c r="E498" t="str">
        <f>VLOOKUP(C498,[1]Perceptions!A:B,2,FALSE)</f>
        <v>Suburban charm and historical homes.</v>
      </c>
    </row>
    <row r="499" spans="1:5" x14ac:dyDescent="0.2">
      <c r="A499" t="s">
        <v>782</v>
      </c>
      <c r="B499" s="5">
        <v>10467</v>
      </c>
      <c r="C499" t="s">
        <v>5601</v>
      </c>
      <c r="D499" s="5" t="str">
        <f>VLOOKUP(C499,'[1]Safety Ratings'!A:B,2,FALSE)</f>
        <v>C+</v>
      </c>
      <c r="E499" t="str">
        <f>VLOOKUP(C499,[1]Perceptions!A:B,2,FALSE)</f>
        <v>Allerton Avenue is a popular commercial street within a predominately residential area. ; Near by to the  Bronx Zoo.</v>
      </c>
    </row>
    <row r="500" spans="1:5" x14ac:dyDescent="0.2">
      <c r="A500" t="s">
        <v>784</v>
      </c>
      <c r="B500" s="5">
        <v>10301</v>
      </c>
      <c r="C500" t="s">
        <v>5570</v>
      </c>
      <c r="D500" s="5" t="str">
        <f>VLOOKUP(C500,'[1]Safety Ratings'!A:B,2,FALSE)</f>
        <v>B</v>
      </c>
      <c r="E500" t="str">
        <f>VLOOKUP(C500,[1]Perceptions!A:B,2,FALSE)</f>
        <v>Northern Staten Island</v>
      </c>
    </row>
    <row r="501" spans="1:5" x14ac:dyDescent="0.2">
      <c r="A501" t="s">
        <v>785</v>
      </c>
      <c r="B501" s="5">
        <v>10465</v>
      </c>
      <c r="C501" t="s">
        <v>5577</v>
      </c>
      <c r="D501" s="5" t="str">
        <f>VLOOKUP(C501,'[1]Safety Ratings'!A:B,2,FALSE)</f>
        <v>B+</v>
      </c>
      <c r="E501" t="str">
        <f>VLOOKUP(C501,[1]Perceptions!A:B,2,FALSE)</f>
        <v>Bronx, suburban feel with waterfront properties by the Eastchester Bay; Exclusive Country clubs.</v>
      </c>
    </row>
    <row r="502" spans="1:5" x14ac:dyDescent="0.2">
      <c r="A502" t="s">
        <v>787</v>
      </c>
      <c r="B502" s="5">
        <v>11429</v>
      </c>
      <c r="C502" t="s">
        <v>5631</v>
      </c>
      <c r="D502" s="5" t="str">
        <f>VLOOKUP(C502,'[1]Safety Ratings'!A:B,2,FALSE)</f>
        <v>B</v>
      </c>
      <c r="E502" t="str">
        <f>VLOOKUP(C502,[1]Perceptions!A:B,2,FALSE)</f>
        <v>Suburban charm and family-oriented community.</v>
      </c>
    </row>
    <row r="503" spans="1:5" x14ac:dyDescent="0.2">
      <c r="A503" t="s">
        <v>789</v>
      </c>
      <c r="B503" s="5">
        <v>10005</v>
      </c>
      <c r="C503" t="s">
        <v>5620</v>
      </c>
      <c r="D503" s="5" t="str">
        <f>VLOOKUP(C503,'[1]Safety Ratings'!A:B,2,FALSE)</f>
        <v>A</v>
      </c>
      <c r="E503" t="str">
        <f>VLOOKUP(C503,[1]Perceptions!A:B,2,FALSE)</f>
        <v>New York Stock Exchange, various financial institutions, World Trade Center.</v>
      </c>
    </row>
    <row r="504" spans="1:5" x14ac:dyDescent="0.2">
      <c r="A504" t="s">
        <v>790</v>
      </c>
      <c r="B504" s="5">
        <v>11211</v>
      </c>
      <c r="C504" t="s">
        <v>115</v>
      </c>
      <c r="D504" s="5" t="str">
        <f>VLOOKUP(C504,'[1]Safety Ratings'!A:B,2,FALSE)</f>
        <v>B+</v>
      </c>
      <c r="E504" t="str">
        <f>VLOOKUP(C504,[1]Perceptions!A:B,2,FALSE)</f>
        <v>Hipsters, Trendy cafes bars resturants, Smorgasburg, "East Manhattan".</v>
      </c>
    </row>
    <row r="505" spans="1:5" x14ac:dyDescent="0.2">
      <c r="A505" t="s">
        <v>792</v>
      </c>
      <c r="B505" s="5">
        <v>11211</v>
      </c>
      <c r="C505" t="s">
        <v>115</v>
      </c>
      <c r="D505" s="5" t="str">
        <f>VLOOKUP(C505,'[1]Safety Ratings'!A:B,2,FALSE)</f>
        <v>B+</v>
      </c>
      <c r="E505" t="str">
        <f>VLOOKUP(C505,[1]Perceptions!A:B,2,FALSE)</f>
        <v>Hipsters, Trendy cafes bars resturants, Smorgasburg, "East Manhattan".</v>
      </c>
    </row>
    <row r="506" spans="1:5" x14ac:dyDescent="0.2">
      <c r="A506" t="s">
        <v>793</v>
      </c>
      <c r="B506" s="5">
        <v>11220</v>
      </c>
      <c r="C506" t="s">
        <v>5574</v>
      </c>
      <c r="D506" s="5" t="str">
        <f>VLOOKUP(C506,'[1]Safety Ratings'!A:B,2,FALSE)</f>
        <v>B+</v>
      </c>
      <c r="E506" t="str">
        <f>VLOOKUP(C506,[1]Perceptions!A:B,2,FALSE)</f>
        <v>South Brooklyn Neighborhood known for elaborate Christmas light in Dyker Heights.</v>
      </c>
    </row>
    <row r="507" spans="1:5" x14ac:dyDescent="0.2">
      <c r="A507" t="s">
        <v>794</v>
      </c>
      <c r="B507" s="5">
        <v>11234</v>
      </c>
      <c r="C507" t="s">
        <v>5595</v>
      </c>
      <c r="D507" s="5" t="str">
        <f>VLOOKUP(C507,'[1]Safety Ratings'!A:B,2,FALSE)</f>
        <v>A</v>
      </c>
      <c r="E507" t="str">
        <f>VLOOKUP(C507,[1]Perceptions!A:B,2,FALSE)</f>
        <v>Marine Park, expansive parkland and recreational facilities.</v>
      </c>
    </row>
    <row r="508" spans="1:5" x14ac:dyDescent="0.2">
      <c r="A508" t="s">
        <v>795</v>
      </c>
      <c r="B508" s="5">
        <v>11228</v>
      </c>
      <c r="C508" t="s">
        <v>5618</v>
      </c>
      <c r="D508" s="5" t="str">
        <f>VLOOKUP(C508,'[1]Safety Ratings'!A:B,2,FALSE)</f>
        <v>A</v>
      </c>
      <c r="E508" t="str">
        <f>VLOOKUP(C508,[1]Perceptions!A:B,2,FALSE)</f>
        <v>Residential Area, famous for extreme Christmas lights display, Italian and Chinese population.</v>
      </c>
    </row>
    <row r="509" spans="1:5" x14ac:dyDescent="0.2">
      <c r="A509" t="s">
        <v>796</v>
      </c>
      <c r="B509" s="5">
        <v>11697</v>
      </c>
      <c r="C509" t="s">
        <v>5610</v>
      </c>
      <c r="D509" s="5" t="str">
        <f>VLOOKUP(C509,'[1]Safety Ratings'!A:B,2,FALSE)</f>
        <v>A</v>
      </c>
      <c r="E509" t="str">
        <f>VLOOKUP(C509,[1]Perceptions!A:B,2,FALSE)</f>
        <v>Extension of Rockaway, referred to as "Far Rockaway". Large seniors population.</v>
      </c>
    </row>
    <row r="510" spans="1:5" x14ac:dyDescent="0.2">
      <c r="A510" t="s">
        <v>797</v>
      </c>
      <c r="B510" s="5">
        <v>11420</v>
      </c>
      <c r="C510" t="s">
        <v>5635</v>
      </c>
      <c r="D510" s="5" t="str">
        <f>VLOOKUP(C510,'[1]Safety Ratings'!A:B,2,FALSE)</f>
        <v>B</v>
      </c>
      <c r="E510" t="str">
        <f>VLOOKUP(C510,[1]Perceptions!A:B,2,FALSE)</f>
        <v>John F. Kennedy International Airport &amp; Aqueduct Racetrack</v>
      </c>
    </row>
    <row r="511" spans="1:5" x14ac:dyDescent="0.2">
      <c r="A511" t="s">
        <v>799</v>
      </c>
      <c r="B511" s="5">
        <v>11204</v>
      </c>
      <c r="C511" t="s">
        <v>5580</v>
      </c>
      <c r="D511" s="5" t="str">
        <f>VLOOKUP(C511,'[1]Safety Ratings'!A:B,2,FALSE)</f>
        <v>B+</v>
      </c>
      <c r="E511" t="str">
        <f>VLOOKUP(C511,[1]Perceptions!A:B,2,FALSE)</f>
        <v>Bay Parkway being the primary commercial area with shops &amp; dining, Italian-American heritage, large Bensonhurst Park, and many more niche local markets.</v>
      </c>
    </row>
    <row r="512" spans="1:5" x14ac:dyDescent="0.2">
      <c r="A512" t="s">
        <v>800</v>
      </c>
      <c r="B512" s="5">
        <v>10454</v>
      </c>
      <c r="C512" t="s">
        <v>5639</v>
      </c>
      <c r="D512" s="5" t="str">
        <f>VLOOKUP(C512,'[1]Safety Ratings'!A:B,2,FALSE)</f>
        <v>D+</v>
      </c>
      <c r="E512" t="str">
        <f>VLOOKUP(C512,[1]Perceptions!A:B,2,FALSE)</f>
        <v>Cultural hub in the South Bronx, intersection of long time residents , and gentrification.</v>
      </c>
    </row>
    <row r="513" spans="1:5" x14ac:dyDescent="0.2">
      <c r="A513" t="s">
        <v>802</v>
      </c>
      <c r="B513" s="5">
        <v>11224</v>
      </c>
      <c r="C513" t="s">
        <v>5613</v>
      </c>
      <c r="D513" s="5" t="str">
        <f>VLOOKUP(C513,'[1]Safety Ratings'!A:B,2,FALSE)</f>
        <v>C</v>
      </c>
      <c r="E513" t="str">
        <f>VLOOKUP(C513,[1]Perceptions!A:B,2,FALSE)</f>
        <v>Amusement parks by the boardwalk in Brooklyn, end of the D subway line.</v>
      </c>
    </row>
    <row r="514" spans="1:5" x14ac:dyDescent="0.2">
      <c r="A514" t="s">
        <v>803</v>
      </c>
      <c r="B514" s="5">
        <v>11414</v>
      </c>
      <c r="C514" t="s">
        <v>5611</v>
      </c>
      <c r="D514" s="5" t="str">
        <f>VLOOKUP(C514,'[1]Safety Ratings'!A:B,2,FALSE)</f>
        <v>B</v>
      </c>
      <c r="E514" t="str">
        <f>VLOOKUP(C514,[1]Perceptions!A:B,2,FALSE)</f>
        <v>Waterfront views and suburban atmosphere.</v>
      </c>
    </row>
    <row r="515" spans="1:5" x14ac:dyDescent="0.2">
      <c r="A515" t="s">
        <v>804</v>
      </c>
      <c r="B515" s="5">
        <v>10469</v>
      </c>
      <c r="C515" t="s">
        <v>5596</v>
      </c>
      <c r="D515" s="5" t="str">
        <f>VLOOKUP(C515,'[1]Safety Ratings'!A:B,2,FALSE)</f>
        <v>C</v>
      </c>
      <c r="E515" t="str">
        <f>VLOOKUP(C515,[1]Perceptions!A:B,2,FALSE)</f>
        <v>End of 6 train line, largest Park in NYC - Pelham Bay Park. </v>
      </c>
    </row>
    <row r="516" spans="1:5" x14ac:dyDescent="0.2">
      <c r="A516" t="s">
        <v>806</v>
      </c>
      <c r="B516" s="5">
        <v>11365</v>
      </c>
      <c r="C516" t="s">
        <v>5608</v>
      </c>
      <c r="D516" s="5" t="str">
        <f>VLOOKUP(C516,'[1]Safety Ratings'!A:B,2,FALSE)</f>
        <v>B</v>
      </c>
      <c r="E516" t="str">
        <f>VLOOKUP(C516,[1]Perceptions!A:B,2,FALSE)</f>
        <v>Francis Lewis High School, suburban feel - sidewalks with trees, Long Island RailRoad primary transportation.</v>
      </c>
    </row>
    <row r="517" spans="1:5" x14ac:dyDescent="0.2">
      <c r="A517" t="s">
        <v>808</v>
      </c>
      <c r="B517" s="5">
        <v>11360</v>
      </c>
      <c r="C517" t="s">
        <v>5605</v>
      </c>
      <c r="D517" s="5" t="str">
        <f>VLOOKUP(C517,'[1]Safety Ratings'!A:B,2,FALSE)</f>
        <v>A</v>
      </c>
      <c r="E517" t="str">
        <f>VLOOKUP(C517,[1]Perceptions!A:B,2,FALSE)</f>
        <v>Suburban style homes in Northeast Queens, large Korean community, with its most commerical street being Bell Boulevard</v>
      </c>
    </row>
    <row r="518" spans="1:5" x14ac:dyDescent="0.2">
      <c r="A518" t="s">
        <v>809</v>
      </c>
      <c r="B518" s="5">
        <v>11374</v>
      </c>
      <c r="C518" t="s">
        <v>5575</v>
      </c>
      <c r="D518" s="5" t="str">
        <f>VLOOKUP(C518,'[1]Safety Ratings'!A:B,2,FALSE)</f>
        <v>B+</v>
      </c>
      <c r="E518" t="str">
        <f>VLOOKUP(C518,[1]Perceptions!A:B,2,FALSE)</f>
        <v>Queens Center Mall, sigificant recent immigrant populations. </v>
      </c>
    </row>
    <row r="519" spans="1:5" x14ac:dyDescent="0.2">
      <c r="A519" t="s">
        <v>811</v>
      </c>
      <c r="B519" s="5">
        <v>10022</v>
      </c>
      <c r="C519" t="s">
        <v>5563</v>
      </c>
      <c r="D519" s="5" t="str">
        <f>VLOOKUP(C519,'[1]Safety Ratings'!A:B,2,FALSE)</f>
        <v>B</v>
      </c>
      <c r="E519" t="str">
        <f>VLOOKUP(C519,[1]Perceptions!A:B,2,FALSE)</f>
        <v>Acess to Museum Mile, world class resturants on 2nd &amp; 3rd ave, close to corporate headquarters</v>
      </c>
    </row>
    <row r="520" spans="1:5" x14ac:dyDescent="0.2">
      <c r="A520" t="s">
        <v>812</v>
      </c>
      <c r="B520" s="5">
        <v>11693</v>
      </c>
      <c r="C520" t="s">
        <v>5640</v>
      </c>
      <c r="D520" s="5" t="str">
        <f>VLOOKUP(C520,'[1]Safety Ratings'!A:B,2,FALSE)</f>
        <v>C</v>
      </c>
      <c r="E520" t="str">
        <f>VLOOKUP(C520,[1]Perceptions!A:B,2,FALSE)</f>
        <v>Coastal community known for its revitalization projects, beach access, and new residential developments.</v>
      </c>
    </row>
    <row r="521" spans="1:5" x14ac:dyDescent="0.2">
      <c r="A521" t="s">
        <v>813</v>
      </c>
      <c r="B521" s="5">
        <v>11694</v>
      </c>
      <c r="C521" t="s">
        <v>241</v>
      </c>
      <c r="D521" s="5" t="str">
        <f>VLOOKUP(C521,'[1]Safety Ratings'!A:B,2,FALSE)</f>
        <v>B-</v>
      </c>
      <c r="E521" t="str">
        <f>VLOOKUP(C521,[1]Perceptions!A:B,2,FALSE)</f>
        <v>Rockaway Beach, boardwalk, surfing, outdoor activity, "urban beach town". </v>
      </c>
    </row>
    <row r="522" spans="1:5" x14ac:dyDescent="0.2">
      <c r="A522" t="s">
        <v>814</v>
      </c>
      <c r="B522" s="5">
        <v>10465</v>
      </c>
      <c r="C522" t="s">
        <v>5577</v>
      </c>
      <c r="D522" s="5" t="str">
        <f>VLOOKUP(C522,'[1]Safety Ratings'!A:B,2,FALSE)</f>
        <v>B+</v>
      </c>
      <c r="E522" t="str">
        <f>VLOOKUP(C522,[1]Perceptions!A:B,2,FALSE)</f>
        <v>Bronx, suburban feel with waterfront properties by the Eastchester Bay; Exclusive Country clubs.</v>
      </c>
    </row>
    <row r="523" spans="1:5" x14ac:dyDescent="0.2">
      <c r="A523" t="s">
        <v>816</v>
      </c>
      <c r="B523" s="5">
        <v>11356</v>
      </c>
      <c r="C523" t="s">
        <v>5637</v>
      </c>
      <c r="D523" s="5" t="str">
        <f>VLOOKUP(C523,'[1]Safety Ratings'!A:B,2,FALSE)</f>
        <v>B</v>
      </c>
      <c r="E523" t="str">
        <f>VLOOKUP(C523,[1]Perceptions!A:B,2,FALSE)</f>
        <v>Large residential areas and proximity to Flushing Meadows-Corona Park.</v>
      </c>
    </row>
    <row r="524" spans="1:5" x14ac:dyDescent="0.2">
      <c r="A524" t="s">
        <v>817</v>
      </c>
      <c r="B524" s="5">
        <v>10312</v>
      </c>
      <c r="C524" t="s">
        <v>5564</v>
      </c>
      <c r="D524" s="5" t="str">
        <f>VLOOKUP(C524,'[1]Safety Ratings'!A:B,2,FALSE)</f>
        <v>B</v>
      </c>
      <c r="E524" t="str">
        <f>VLOOKUP(C524,[1]Perceptions!A:B,2,FALSE)</f>
        <v>Southern Staten Island, Suburban feel, waterfront community, Great Kills Park, named after Duth word of "Great creeks"</v>
      </c>
    </row>
    <row r="525" spans="1:5" x14ac:dyDescent="0.2">
      <c r="A525" t="s">
        <v>819</v>
      </c>
      <c r="B525" s="5">
        <v>11207</v>
      </c>
      <c r="C525" t="s">
        <v>107</v>
      </c>
      <c r="D525" s="5" t="str">
        <f>VLOOKUP(C525,'[1]Safety Ratings'!A:B,2,FALSE)</f>
        <v>D+</v>
      </c>
      <c r="E525" t="str">
        <f>VLOOKUP(C525,[1]Perceptions!A:B,2,FALSE)</f>
        <v>High Violence, Drug abuse, and Crime. Recovering neighborhood Urban Revitalization Projects with many community gardens &amp;Green Spaces. </v>
      </c>
    </row>
    <row r="526" spans="1:5" x14ac:dyDescent="0.2">
      <c r="A526" t="s">
        <v>820</v>
      </c>
      <c r="B526" s="5">
        <v>11432</v>
      </c>
      <c r="C526" t="s">
        <v>93</v>
      </c>
      <c r="D526" s="5" t="str">
        <f>VLOOKUP(C526,'[1]Safety Ratings'!A:B,2,FALSE)</f>
        <v>C</v>
      </c>
      <c r="E526" t="str">
        <f>VLOOKUP(C526,[1]Perceptions!A:B,2,FALSE)</f>
        <v>Sectioned into 3 sub-neighborhoods, estates in the north east, west shopping areas, and South high crime area.</v>
      </c>
    </row>
    <row r="527" spans="1:5" x14ac:dyDescent="0.2">
      <c r="A527" t="s">
        <v>822</v>
      </c>
      <c r="B527" s="5">
        <v>11379</v>
      </c>
      <c r="C527" t="s">
        <v>5632</v>
      </c>
      <c r="D527" s="5" t="str">
        <f>VLOOKUP(C527,'[1]Safety Ratings'!A:B,2,FALSE)</f>
        <v>B</v>
      </c>
      <c r="E527" t="str">
        <f>VLOOKUP(C527,[1]Perceptions!A:B,2,FALSE)</f>
        <v>Juniper Valley Park, Residential area with suburban feel, Metropolitan Avenue.</v>
      </c>
    </row>
    <row r="528" spans="1:5" x14ac:dyDescent="0.2">
      <c r="A528" t="s">
        <v>824</v>
      </c>
      <c r="B528" s="5">
        <v>11005</v>
      </c>
      <c r="C528" t="s">
        <v>5607</v>
      </c>
      <c r="D528" s="5" t="str">
        <f>VLOOKUP(C528,'[1]Safety Ratings'!A:B,2,FALSE)</f>
        <v>A</v>
      </c>
      <c r="E528" t="str">
        <f>VLOOKUP(C528,[1]Perceptions!A:B,2,FALSE)</f>
        <v>Glen Oaks Village - large cooperative housing development, Queens County Farm. </v>
      </c>
    </row>
    <row r="529" spans="1:5" x14ac:dyDescent="0.2">
      <c r="A529" t="s">
        <v>826</v>
      </c>
      <c r="B529" s="5">
        <v>10314</v>
      </c>
      <c r="C529" t="s">
        <v>103</v>
      </c>
      <c r="D529" s="5" t="str">
        <f>VLOOKUP(C529,'[1]Safety Ratings'!A:B,2,FALSE)</f>
        <v>B</v>
      </c>
      <c r="E529" t="str">
        <f>VLOOKUP(C529,[1]Perceptions!A:B,2,FALSE)</f>
        <v>Middle of Staten island, largest % of Asians in Staten Island, suburban residential area.</v>
      </c>
    </row>
    <row r="530" spans="1:5" x14ac:dyDescent="0.2">
      <c r="A530" t="s">
        <v>827</v>
      </c>
      <c r="B530" s="5">
        <v>10471</v>
      </c>
      <c r="C530" t="s">
        <v>79</v>
      </c>
      <c r="D530" s="5" t="str">
        <f>VLOOKUP(C530,'[1]Safety Ratings'!A:B,2,FALSE)</f>
        <v>A-</v>
      </c>
      <c r="E530" t="str">
        <f>VLOOKUP(C530,[1]Perceptions!A:B,2,FALSE)</f>
        <v>Residential neighborhood , affluent enclave within the Bronx., "alternative to the Upper West side", Car Transportation is reccomended.</v>
      </c>
    </row>
    <row r="531" spans="1:5" x14ac:dyDescent="0.2">
      <c r="A531" t="s">
        <v>828</v>
      </c>
      <c r="B531" s="5">
        <v>10462</v>
      </c>
      <c r="C531" t="s">
        <v>5623</v>
      </c>
      <c r="D531" s="5" t="str">
        <f>VLOOKUP(C531,'[1]Safety Ratings'!A:B,2,FALSE)</f>
        <v>C</v>
      </c>
      <c r="E531" t="str">
        <f>VLOOKUP(C531,[1]Perceptions!A:B,2,FALSE)</f>
        <v>Residential neighborhood, suburban feeling, with scenic waterfront views.</v>
      </c>
    </row>
    <row r="532" spans="1:5" x14ac:dyDescent="0.2">
      <c r="A532" t="s">
        <v>830</v>
      </c>
      <c r="B532" s="5">
        <v>10016</v>
      </c>
      <c r="C532" t="s">
        <v>5622</v>
      </c>
      <c r="D532" s="5" t="str">
        <f>VLOOKUP(C532,'[1]Safety Ratings'!A:B,2,FALSE)</f>
        <v>A</v>
      </c>
      <c r="E532" t="str">
        <f>VLOOKUP(C532,[1]Perceptions!A:B,2,FALSE)</f>
        <v>Great spot for connecting with new people, Financial &amp; Tech sector workers, fast paced way of life</v>
      </c>
    </row>
    <row r="533" spans="1:5" x14ac:dyDescent="0.2">
      <c r="A533" t="s">
        <v>832</v>
      </c>
      <c r="B533" s="5">
        <v>11375</v>
      </c>
      <c r="C533" t="s">
        <v>5576</v>
      </c>
      <c r="D533" s="5" t="str">
        <f>VLOOKUP(C533,'[1]Safety Ratings'!A:B,2,FALSE)</f>
        <v>A</v>
      </c>
      <c r="E533" t="str">
        <f>VLOOKUP(C533,[1]Perceptions!A:B,2,FALSE)</f>
        <v>Forest Hills Stadium - historic concert venue, commuter friendly from Manhattan.</v>
      </c>
    </row>
    <row r="534" spans="1:5" x14ac:dyDescent="0.2">
      <c r="A534" t="s">
        <v>834</v>
      </c>
      <c r="B534" s="5">
        <v>10310</v>
      </c>
      <c r="C534" t="s">
        <v>5627</v>
      </c>
      <c r="D534" s="5" t="str">
        <f>VLOOKUP(C534,'[1]Safety Ratings'!A:B,2,FALSE)</f>
        <v>B</v>
      </c>
      <c r="E534" t="str">
        <f>VLOOKUP(C534,[1]Perceptions!A:B,2,FALSE)</f>
        <v>Small town atmosphere, family owned businesses, Corporal Thompson Park, victorian and colonial homes</v>
      </c>
    </row>
    <row r="535" spans="1:5" x14ac:dyDescent="0.2">
      <c r="A535" t="s">
        <v>836</v>
      </c>
      <c r="B535" s="5">
        <v>11375</v>
      </c>
      <c r="C535" t="s">
        <v>5576</v>
      </c>
      <c r="D535" s="5" t="str">
        <f>VLOOKUP(C535,'[1]Safety Ratings'!A:B,2,FALSE)</f>
        <v>A</v>
      </c>
      <c r="E535" t="str">
        <f>VLOOKUP(C535,[1]Perceptions!A:B,2,FALSE)</f>
        <v>Forest Hills Stadium - historic concert venue, commuter friendly from Manhattan.</v>
      </c>
    </row>
    <row r="536" spans="1:5" x14ac:dyDescent="0.2">
      <c r="A536" t="s">
        <v>837</v>
      </c>
      <c r="B536" s="5">
        <v>10002</v>
      </c>
      <c r="C536" t="s">
        <v>157</v>
      </c>
      <c r="D536" s="5" t="str">
        <f>VLOOKUP(C536,'[1]Safety Ratings'!A:B,2,FALSE)</f>
        <v>B</v>
      </c>
      <c r="E536" t="str">
        <f>VLOOKUP(C536,[1]Perceptions!A:B,2,FALSE)</f>
        <v>Artists, Pre war buildings, strong nightlife &amp; bars, "place to be in 20s".</v>
      </c>
    </row>
    <row r="537" spans="1:5" x14ac:dyDescent="0.2">
      <c r="A537" t="s">
        <v>839</v>
      </c>
      <c r="B537" s="5">
        <v>10003</v>
      </c>
      <c r="C537" t="s">
        <v>5629</v>
      </c>
      <c r="D537" s="5" t="str">
        <f>VLOOKUP(C537,'[1]Safety Ratings'!A:B,2,FALSE)</f>
        <v>B+</v>
      </c>
      <c r="E537" t="str">
        <f>VLOOKUP(C537,[1]Perceptions!A:B,2,FALSE)</f>
        <v>Lower Manhattan. Vibrant culture, "counter-culture history", St. Mark's Place. Tompkins Square Park, numerous bars clubs and music halls.</v>
      </c>
    </row>
    <row r="538" spans="1:5" x14ac:dyDescent="0.2">
      <c r="A538" t="s">
        <v>841</v>
      </c>
      <c r="B538" s="5">
        <v>11374</v>
      </c>
      <c r="C538" t="s">
        <v>5575</v>
      </c>
      <c r="D538" s="5" t="str">
        <f>VLOOKUP(C538,'[1]Safety Ratings'!A:B,2,FALSE)</f>
        <v>B+</v>
      </c>
      <c r="E538" t="str">
        <f>VLOOKUP(C538,[1]Perceptions!A:B,2,FALSE)</f>
        <v>Queens Center Mall, sigificant recent immigrant populations. </v>
      </c>
    </row>
    <row r="539" spans="1:5" x14ac:dyDescent="0.2">
      <c r="A539" t="s">
        <v>843</v>
      </c>
      <c r="B539" s="5">
        <v>10075</v>
      </c>
      <c r="C539" t="s">
        <v>43</v>
      </c>
      <c r="D539" s="5" t="str">
        <f>VLOOKUP(C539,'[1]Safety Ratings'!A:B,2,FALSE)</f>
        <v>A</v>
      </c>
      <c r="E539" t="str">
        <f>VLOOKUP(C539,[1]Perceptions!A:B,2,FALSE)</f>
        <v>Posh neighborhood, private schools, expensive supermarkets, iconic museums. </v>
      </c>
    </row>
    <row r="540" spans="1:5" x14ac:dyDescent="0.2">
      <c r="A540" t="s">
        <v>844</v>
      </c>
      <c r="B540" s="5">
        <v>11379</v>
      </c>
      <c r="C540" t="s">
        <v>5632</v>
      </c>
      <c r="D540" s="5" t="str">
        <f>VLOOKUP(C540,'[1]Safety Ratings'!A:B,2,FALSE)</f>
        <v>B</v>
      </c>
      <c r="E540" t="str">
        <f>VLOOKUP(C540,[1]Perceptions!A:B,2,FALSE)</f>
        <v>Juniper Valley Park, Residential area with suburban feel, Metropolitan Avenue.</v>
      </c>
    </row>
    <row r="541" spans="1:5" x14ac:dyDescent="0.2">
      <c r="A541" t="s">
        <v>845</v>
      </c>
      <c r="B541" s="5">
        <v>11420</v>
      </c>
      <c r="C541" t="s">
        <v>5635</v>
      </c>
      <c r="D541" s="5" t="str">
        <f>VLOOKUP(C541,'[1]Safety Ratings'!A:B,2,FALSE)</f>
        <v>B</v>
      </c>
      <c r="E541" t="str">
        <f>VLOOKUP(C541,[1]Perceptions!A:B,2,FALSE)</f>
        <v>John F. Kennedy International Airport &amp; Aqueduct Racetrack</v>
      </c>
    </row>
    <row r="542" spans="1:5" x14ac:dyDescent="0.2">
      <c r="A542" t="s">
        <v>846</v>
      </c>
      <c r="B542" s="5">
        <v>11201</v>
      </c>
      <c r="C542" t="s">
        <v>5615</v>
      </c>
      <c r="D542" s="5" t="str">
        <f>VLOOKUP(C542,'[1]Safety Ratings'!A:B,2,FALSE)</f>
        <v>A</v>
      </c>
      <c r="E542" t="str">
        <f>VLOOKUP(C542,[1]Perceptions!A:B,2,FALSE)</f>
        <v>Views of the Manhattan Skyline and Brooklyn Bridge, by Brooklyn Heights Park- Pier 5, famous basketball courts. </v>
      </c>
    </row>
    <row r="543" spans="1:5" x14ac:dyDescent="0.2">
      <c r="A543" t="s">
        <v>847</v>
      </c>
      <c r="B543" s="5">
        <v>11378</v>
      </c>
      <c r="C543" t="s">
        <v>5628</v>
      </c>
      <c r="D543" s="5" t="str">
        <f>VLOOKUP(C543,'[1]Safety Ratings'!A:B,2,FALSE)</f>
        <v>B</v>
      </c>
      <c r="E543" t="str">
        <f>VLOOKUP(C543,[1]Perceptions!A:B,2,FALSE)</f>
        <v>Residential neighborhoods and industrial roots.</v>
      </c>
    </row>
    <row r="544" spans="1:5" x14ac:dyDescent="0.2">
      <c r="A544" t="s">
        <v>849</v>
      </c>
      <c r="B544" s="5">
        <v>11373</v>
      </c>
      <c r="C544" t="s">
        <v>5571</v>
      </c>
      <c r="D544" s="5" t="str">
        <f>VLOOKUP(C544,'[1]Safety Ratings'!A:B,2,FALSE)</f>
        <v>B-</v>
      </c>
      <c r="E544" t="str">
        <f>VLOOKUP(C544,[1]Perceptions!A:B,2,FALSE)</f>
        <v>Queens Center Mall, Authentic food scene, very busy commercial area.</v>
      </c>
    </row>
    <row r="545" spans="1:5" x14ac:dyDescent="0.2">
      <c r="A545" t="s">
        <v>850</v>
      </c>
      <c r="B545" s="5">
        <v>11360</v>
      </c>
      <c r="C545" t="s">
        <v>5605</v>
      </c>
      <c r="D545" s="5" t="str">
        <f>VLOOKUP(C545,'[1]Safety Ratings'!A:B,2,FALSE)</f>
        <v>A</v>
      </c>
      <c r="E545" t="str">
        <f>VLOOKUP(C545,[1]Perceptions!A:B,2,FALSE)</f>
        <v>Suburban style homes in Northeast Queens, large Korean community, with its most commerical street being Bell Boulevard</v>
      </c>
    </row>
    <row r="546" spans="1:5" x14ac:dyDescent="0.2">
      <c r="A546" t="s">
        <v>852</v>
      </c>
      <c r="B546" s="5">
        <v>11215</v>
      </c>
      <c r="C546" t="s">
        <v>5599</v>
      </c>
      <c r="D546" s="5" t="str">
        <f>VLOOKUP(C546,'[1]Safety Ratings'!A:B,2,FALSE)</f>
        <v>A</v>
      </c>
      <c r="E546" t="str">
        <f>VLOOKUP(C546,[1]Perceptions!A:B,2,FALSE)</f>
        <v>Beautiful historic homes, Smith Street, Family friendly neighborhoods, near Prospect Park.</v>
      </c>
    </row>
    <row r="547" spans="1:5" x14ac:dyDescent="0.2">
      <c r="A547" t="s">
        <v>854</v>
      </c>
      <c r="B547" s="5">
        <v>11426</v>
      </c>
      <c r="C547" t="s">
        <v>5604</v>
      </c>
      <c r="D547" s="5" t="str">
        <f>VLOOKUP(C547,'[1]Safety Ratings'!A:B,2,FALSE)</f>
        <v>A-</v>
      </c>
      <c r="E547" t="str">
        <f>VLOOKUP(C547,[1]Perceptions!A:B,2,FALSE)</f>
        <v>Suburban charm and historical homes.</v>
      </c>
    </row>
    <row r="548" spans="1:5" x14ac:dyDescent="0.2">
      <c r="A548" t="s">
        <v>856</v>
      </c>
      <c r="B548" s="5">
        <v>10309</v>
      </c>
      <c r="C548" t="s">
        <v>37</v>
      </c>
      <c r="D548" s="5" t="str">
        <f>VLOOKUP(C548,'[1]Safety Ratings'!A:B,2,FALSE)</f>
        <v>B</v>
      </c>
      <c r="E548" t="str">
        <f>VLOOKUP(C548,[1]Perceptions!A:B,2,FALSE)</f>
        <v>Southern coastline of Long island, costal communities &amp; beaches such as Long Beach, Jones Beach, Fire Island, Hempstead.</v>
      </c>
    </row>
    <row r="549" spans="1:5" x14ac:dyDescent="0.2">
      <c r="A549" t="s">
        <v>858</v>
      </c>
      <c r="B549" s="5">
        <v>11214</v>
      </c>
      <c r="C549" t="s">
        <v>5579</v>
      </c>
      <c r="D549" s="5" t="str">
        <f>VLOOKUP(C549,'[1]Safety Ratings'!A:B,2,FALSE)</f>
        <v>A-</v>
      </c>
      <c r="E549" t="str">
        <f>VLOOKUP(C549,[1]Perceptions!A:B,2,FALSE)</f>
        <v>Residential area in South Brooklyn with waterfront views, home to a Italian-American population.</v>
      </c>
    </row>
    <row r="550" spans="1:5" x14ac:dyDescent="0.2">
      <c r="A550" t="s">
        <v>859</v>
      </c>
      <c r="B550" s="5">
        <v>10314</v>
      </c>
      <c r="C550" t="s">
        <v>103</v>
      </c>
      <c r="D550" s="5" t="str">
        <f>VLOOKUP(C550,'[1]Safety Ratings'!A:B,2,FALSE)</f>
        <v>B</v>
      </c>
      <c r="E550" t="str">
        <f>VLOOKUP(C550,[1]Perceptions!A:B,2,FALSE)</f>
        <v>Middle of Staten island, largest % of Asians in Staten Island, suburban residential area.</v>
      </c>
    </row>
    <row r="551" spans="1:5" x14ac:dyDescent="0.2">
      <c r="A551" t="s">
        <v>860</v>
      </c>
      <c r="B551" s="5">
        <v>11229</v>
      </c>
      <c r="C551" t="s">
        <v>5598</v>
      </c>
      <c r="D551" s="5" t="str">
        <f>VLOOKUP(C551,'[1]Safety Ratings'!A:B,2,FALSE)</f>
        <v>B</v>
      </c>
      <c r="E551" t="str">
        <f>VLOOKUP(C551,[1]Perceptions!A:B,2,FALSE)</f>
        <v>Residential community and local parks.</v>
      </c>
    </row>
    <row r="552" spans="1:5" x14ac:dyDescent="0.2">
      <c r="A552" t="s">
        <v>862</v>
      </c>
      <c r="B552" s="5">
        <v>11207</v>
      </c>
      <c r="C552" t="s">
        <v>107</v>
      </c>
      <c r="D552" s="5" t="str">
        <f>VLOOKUP(C552,'[1]Safety Ratings'!A:B,2,FALSE)</f>
        <v>D+</v>
      </c>
      <c r="E552" t="str">
        <f>VLOOKUP(C552,[1]Perceptions!A:B,2,FALSE)</f>
        <v>High Violence, Drug abuse, and Crime. Recovering neighborhood Urban Revitalization Projects with many community gardens &amp;Green Spaces. </v>
      </c>
    </row>
    <row r="553" spans="1:5" x14ac:dyDescent="0.2">
      <c r="A553" t="s">
        <v>863</v>
      </c>
      <c r="B553" s="5">
        <v>11208</v>
      </c>
      <c r="C553" t="s">
        <v>107</v>
      </c>
      <c r="D553" s="5" t="str">
        <f>VLOOKUP(C553,'[1]Safety Ratings'!A:B,2,FALSE)</f>
        <v>D+</v>
      </c>
      <c r="E553" t="str">
        <f>VLOOKUP(C553,[1]Perceptions!A:B,2,FALSE)</f>
        <v>High Violence, Drug abuse, and Crime. Recovering neighborhood Urban Revitalization Projects with many community gardens &amp;Green Spaces. </v>
      </c>
    </row>
    <row r="554" spans="1:5" x14ac:dyDescent="0.2">
      <c r="A554" t="s">
        <v>864</v>
      </c>
      <c r="B554" s="5">
        <v>10460</v>
      </c>
      <c r="C554" s="6" t="s">
        <v>5636</v>
      </c>
      <c r="D554" s="5" t="str">
        <f>VLOOKUP(C554,'[1]Safety Ratings'!A:B,2,FALSE)</f>
        <v>C</v>
      </c>
      <c r="E554" t="str">
        <f>VLOOKUP(C554,[1]Perceptions!A:B,2,FALSE)</f>
        <v>Proximity to Crotona Park and with residential development.</v>
      </c>
    </row>
    <row r="555" spans="1:5" x14ac:dyDescent="0.2">
      <c r="A555" t="s">
        <v>866</v>
      </c>
      <c r="B555" s="5">
        <v>10306</v>
      </c>
      <c r="C555" t="s">
        <v>5564</v>
      </c>
      <c r="D555" s="5" t="str">
        <f>VLOOKUP(C555,'[1]Safety Ratings'!A:B,2,FALSE)</f>
        <v>B</v>
      </c>
      <c r="E555" t="str">
        <f>VLOOKUP(C555,[1]Perceptions!A:B,2,FALSE)</f>
        <v>Southern Staten Island, Suburban feel, waterfront community, Great Kills Park, named after Duth word of "Great creeks"</v>
      </c>
    </row>
    <row r="556" spans="1:5" x14ac:dyDescent="0.2">
      <c r="A556" t="s">
        <v>867</v>
      </c>
      <c r="B556" s="5">
        <v>10026</v>
      </c>
      <c r="C556" t="s">
        <v>5566</v>
      </c>
      <c r="D556" s="5" t="str">
        <f>VLOOKUP(C556,'[1]Safety Ratings'!A:B,2,FALSE)</f>
        <v>C</v>
      </c>
      <c r="E556" t="str">
        <f>VLOOKUP(C556,[1]Perceptions!A:B,2,FALSE)</f>
        <v>Rich African-American history and cultural landmarks such as Apollo Theather. </v>
      </c>
    </row>
    <row r="557" spans="1:5" x14ac:dyDescent="0.2">
      <c r="A557" t="s">
        <v>868</v>
      </c>
      <c r="B557" s="5">
        <v>11216</v>
      </c>
      <c r="C557" t="s">
        <v>5590</v>
      </c>
      <c r="D557" s="5" t="str">
        <f>VLOOKUP(C557,'[1]Safety Ratings'!A:B,2,FALSE)</f>
        <v>C+</v>
      </c>
      <c r="E557" t="str">
        <f>VLOOKUP(C557,[1]Perceptions!A:B,2,FALSE)</f>
        <v>Bed-Stuy, Do or Die phrase, home of rappers Notorious B.I.G &amp; Jay Z, Options for soul food &amp; carribean foods.</v>
      </c>
    </row>
    <row r="558" spans="1:5" x14ac:dyDescent="0.2">
      <c r="A558" t="s">
        <v>869</v>
      </c>
      <c r="B558" s="5">
        <v>11201</v>
      </c>
      <c r="C558" t="s">
        <v>5615</v>
      </c>
      <c r="D558" s="5" t="str">
        <f>VLOOKUP(C558,'[1]Safety Ratings'!A:B,2,FALSE)</f>
        <v>A</v>
      </c>
      <c r="E558" t="str">
        <f>VLOOKUP(C558,[1]Perceptions!A:B,2,FALSE)</f>
        <v>Views of the Manhattan Skyline and Brooklyn Bridge, by Brooklyn Heights Park- Pier 5, famous basketball courts. </v>
      </c>
    </row>
    <row r="559" spans="1:5" x14ac:dyDescent="0.2">
      <c r="A559" t="s">
        <v>870</v>
      </c>
      <c r="B559" s="5">
        <v>11379</v>
      </c>
      <c r="C559" t="s">
        <v>5632</v>
      </c>
      <c r="D559" s="5" t="str">
        <f>VLOOKUP(C559,'[1]Safety Ratings'!A:B,2,FALSE)</f>
        <v>B</v>
      </c>
      <c r="E559" t="str">
        <f>VLOOKUP(C559,[1]Perceptions!A:B,2,FALSE)</f>
        <v>Juniper Valley Park, Residential area with suburban feel, Metropolitan Avenue.</v>
      </c>
    </row>
    <row r="560" spans="1:5" x14ac:dyDescent="0.2">
      <c r="A560" t="s">
        <v>872</v>
      </c>
      <c r="B560" s="5">
        <v>10014</v>
      </c>
      <c r="C560" t="s">
        <v>5572</v>
      </c>
      <c r="D560" s="5" t="str">
        <f>VLOOKUP(C560,'[1]Safety Ratings'!A:B,2,FALSE)</f>
        <v>A</v>
      </c>
      <c r="E560" t="str">
        <f>VLOOKUP(C560,[1]Perceptions!A:B,2,FALSE)</f>
        <v>Manhattan, Washington Square Park, where NYU Campus is.</v>
      </c>
    </row>
    <row r="561" spans="1:5" x14ac:dyDescent="0.2">
      <c r="A561" t="s">
        <v>873</v>
      </c>
      <c r="B561" s="5">
        <v>10301</v>
      </c>
      <c r="C561" t="s">
        <v>5570</v>
      </c>
      <c r="D561" s="5" t="str">
        <f>VLOOKUP(C561,'[1]Safety Ratings'!A:B,2,FALSE)</f>
        <v>B</v>
      </c>
      <c r="E561" t="str">
        <f>VLOOKUP(C561,[1]Perceptions!A:B,2,FALSE)</f>
        <v>Northern Staten Island</v>
      </c>
    </row>
    <row r="562" spans="1:5" x14ac:dyDescent="0.2">
      <c r="A562" t="s">
        <v>874</v>
      </c>
      <c r="B562" s="5">
        <v>10308</v>
      </c>
      <c r="C562" t="s">
        <v>5564</v>
      </c>
      <c r="D562" s="5" t="str">
        <f>VLOOKUP(C562,'[1]Safety Ratings'!A:B,2,FALSE)</f>
        <v>B</v>
      </c>
      <c r="E562" t="str">
        <f>VLOOKUP(C562,[1]Perceptions!A:B,2,FALSE)</f>
        <v>Southern Staten Island, Suburban feel, waterfront community, Great Kills Park, named after Duth word of "Great creeks"</v>
      </c>
    </row>
    <row r="563" spans="1:5" x14ac:dyDescent="0.2">
      <c r="A563" t="s">
        <v>875</v>
      </c>
      <c r="B563" s="5">
        <v>11209</v>
      </c>
      <c r="C563" t="s">
        <v>5574</v>
      </c>
      <c r="D563" s="5" t="str">
        <f>VLOOKUP(C563,'[1]Safety Ratings'!A:B,2,FALSE)</f>
        <v>B+</v>
      </c>
      <c r="E563" t="str">
        <f>VLOOKUP(C563,[1]Perceptions!A:B,2,FALSE)</f>
        <v>South Brooklyn Neighborhood known for elaborate Christmas light in Dyker Heights.</v>
      </c>
    </row>
    <row r="564" spans="1:5" x14ac:dyDescent="0.2">
      <c r="A564" t="s">
        <v>876</v>
      </c>
      <c r="B564" s="5">
        <v>11223</v>
      </c>
      <c r="C564" t="s">
        <v>5580</v>
      </c>
      <c r="D564" s="5" t="str">
        <f>VLOOKUP(C564,'[1]Safety Ratings'!A:B,2,FALSE)</f>
        <v>B+</v>
      </c>
      <c r="E564" t="str">
        <f>VLOOKUP(C564,[1]Perceptions!A:B,2,FALSE)</f>
        <v>Bay Parkway being the primary commercial area with shops &amp; dining, Italian-American heritage, large Bensonhurst Park, and many more niche local markets.</v>
      </c>
    </row>
    <row r="565" spans="1:5" x14ac:dyDescent="0.2">
      <c r="A565" t="s">
        <v>877</v>
      </c>
      <c r="B565" s="5">
        <v>10011</v>
      </c>
      <c r="C565" t="s">
        <v>32</v>
      </c>
      <c r="D565" s="5" t="str">
        <f>VLOOKUP(C565,'[1]Safety Ratings'!A:B,2,FALSE)</f>
        <v>A</v>
      </c>
      <c r="E565" t="str">
        <f>VLOOKUP(C565,[1]Perceptions!A:B,2,FALSE)</f>
        <v>Luxury Highrises, premier neighborhood with upscale resturants and shops; Previously a LGBTQ hub.</v>
      </c>
    </row>
    <row r="566" spans="1:5" x14ac:dyDescent="0.2">
      <c r="A566" t="s">
        <v>878</v>
      </c>
      <c r="B566" s="5">
        <v>11375</v>
      </c>
      <c r="C566" t="s">
        <v>5576</v>
      </c>
      <c r="D566" s="5" t="str">
        <f>VLOOKUP(C566,'[1]Safety Ratings'!A:B,2,FALSE)</f>
        <v>A</v>
      </c>
      <c r="E566" t="str">
        <f>VLOOKUP(C566,[1]Perceptions!A:B,2,FALSE)</f>
        <v>Forest Hills Stadium - historic concert venue, commuter friendly from Manhattan.</v>
      </c>
    </row>
    <row r="567" spans="1:5" x14ac:dyDescent="0.2">
      <c r="A567" t="s">
        <v>879</v>
      </c>
      <c r="B567" s="5">
        <v>10306</v>
      </c>
      <c r="C567" t="s">
        <v>5564</v>
      </c>
      <c r="D567" s="5" t="str">
        <f>VLOOKUP(C567,'[1]Safety Ratings'!A:B,2,FALSE)</f>
        <v>B</v>
      </c>
      <c r="E567" t="str">
        <f>VLOOKUP(C567,[1]Perceptions!A:B,2,FALSE)</f>
        <v>Southern Staten Island, Suburban feel, waterfront community, Great Kills Park, named after Duth word of "Great creeks"</v>
      </c>
    </row>
    <row r="568" spans="1:5" x14ac:dyDescent="0.2">
      <c r="A568" t="s">
        <v>881</v>
      </c>
      <c r="B568" s="5">
        <v>10463</v>
      </c>
      <c r="C568" t="s">
        <v>79</v>
      </c>
      <c r="D568" s="5" t="str">
        <f>VLOOKUP(C568,'[1]Safety Ratings'!A:B,2,FALSE)</f>
        <v>A-</v>
      </c>
      <c r="E568" t="str">
        <f>VLOOKUP(C568,[1]Perceptions!A:B,2,FALSE)</f>
        <v>Residential neighborhood , affluent enclave within the Bronx., "alternative to the Upper West side", Car Transportation is reccomended.</v>
      </c>
    </row>
    <row r="569" spans="1:5" x14ac:dyDescent="0.2">
      <c r="A569" t="s">
        <v>882</v>
      </c>
      <c r="B569" s="5">
        <v>11377</v>
      </c>
      <c r="C569" t="s">
        <v>5573</v>
      </c>
      <c r="D569" s="5" t="str">
        <f>VLOOKUP(C569,'[1]Safety Ratings'!A:B,2,FALSE)</f>
        <v>B</v>
      </c>
      <c r="E569" t="str">
        <f>VLOOKUP(C569,[1]Perceptions!A:B,2,FALSE)</f>
        <v>Sigificant immigrant communities, international dining options, connected with subway and bus lines.</v>
      </c>
    </row>
    <row r="570" spans="1:5" x14ac:dyDescent="0.2">
      <c r="A570" t="s">
        <v>884</v>
      </c>
      <c r="B570" s="5">
        <v>10464</v>
      </c>
      <c r="C570" t="s">
        <v>5633</v>
      </c>
      <c r="D570" s="5" t="str">
        <f>VLOOKUP(C570,'[1]Safety Ratings'!A:B,2,FALSE)</f>
        <v>A-</v>
      </c>
      <c r="E570" t="str">
        <f>VLOOKUP(C570,[1]Perceptions!A:B,2,FALSE)</f>
        <v>Bronx neighborhood by the sea, seafood dining options, boating activities.</v>
      </c>
    </row>
    <row r="571" spans="1:5" x14ac:dyDescent="0.2">
      <c r="A571" t="s">
        <v>886</v>
      </c>
      <c r="B571" s="5">
        <v>11204</v>
      </c>
      <c r="C571" t="s">
        <v>5580</v>
      </c>
      <c r="D571" s="5" t="str">
        <f>VLOOKUP(C571,'[1]Safety Ratings'!A:B,2,FALSE)</f>
        <v>B+</v>
      </c>
      <c r="E571" t="str">
        <f>VLOOKUP(C571,[1]Perceptions!A:B,2,FALSE)</f>
        <v>Bay Parkway being the primary commercial area with shops &amp; dining, Italian-American heritage, large Bensonhurst Park, and many more niche local markets.</v>
      </c>
    </row>
    <row r="572" spans="1:5" x14ac:dyDescent="0.2">
      <c r="A572" t="s">
        <v>887</v>
      </c>
      <c r="B572" s="5">
        <v>11374</v>
      </c>
      <c r="C572" t="s">
        <v>5575</v>
      </c>
      <c r="D572" s="5" t="str">
        <f>VLOOKUP(C572,'[1]Safety Ratings'!A:B,2,FALSE)</f>
        <v>B+</v>
      </c>
      <c r="E572" t="str">
        <f>VLOOKUP(C572,[1]Perceptions!A:B,2,FALSE)</f>
        <v>Queens Center Mall, sigificant recent immigrant populations. </v>
      </c>
    </row>
    <row r="573" spans="1:5" x14ac:dyDescent="0.2">
      <c r="A573" t="s">
        <v>889</v>
      </c>
      <c r="B573" s="5">
        <v>10304</v>
      </c>
      <c r="C573" t="s">
        <v>50</v>
      </c>
      <c r="D573" s="5" t="str">
        <f>VLOOKUP(C573,'[1]Safety Ratings'!A:B,2,FALSE)</f>
        <v>B</v>
      </c>
      <c r="E573" t="str">
        <f>VLOOKUP(C573,[1]Perceptions!A:B,2,FALSE)</f>
        <v>Historic Waterfront, Vibrant Art Scene, Staten Island Urby.</v>
      </c>
    </row>
    <row r="574" spans="1:5" x14ac:dyDescent="0.2">
      <c r="A574" t="s">
        <v>890</v>
      </c>
      <c r="B574" s="5">
        <v>10312</v>
      </c>
      <c r="C574" t="s">
        <v>5564</v>
      </c>
      <c r="D574" s="5" t="str">
        <f>VLOOKUP(C574,'[1]Safety Ratings'!A:B,2,FALSE)</f>
        <v>B</v>
      </c>
      <c r="E574" t="str">
        <f>VLOOKUP(C574,[1]Perceptions!A:B,2,FALSE)</f>
        <v>Southern Staten Island, Suburban feel, waterfront community, Great Kills Park, named after Duth word of "Great creeks"</v>
      </c>
    </row>
    <row r="575" spans="1:5" x14ac:dyDescent="0.2">
      <c r="A575" t="s">
        <v>891</v>
      </c>
      <c r="B575" s="5">
        <v>11360</v>
      </c>
      <c r="C575" t="s">
        <v>5605</v>
      </c>
      <c r="D575" s="5" t="str">
        <f>VLOOKUP(C575,'[1]Safety Ratings'!A:B,2,FALSE)</f>
        <v>A</v>
      </c>
      <c r="E575" t="str">
        <f>VLOOKUP(C575,[1]Perceptions!A:B,2,FALSE)</f>
        <v>Suburban style homes in Northeast Queens, large Korean community, with its most commerical street being Bell Boulevard</v>
      </c>
    </row>
    <row r="576" spans="1:5" x14ac:dyDescent="0.2">
      <c r="A576" t="s">
        <v>892</v>
      </c>
      <c r="B576" s="5">
        <v>11212</v>
      </c>
      <c r="C576" t="s">
        <v>5625</v>
      </c>
      <c r="D576" s="5" t="str">
        <f>VLOOKUP(C576,'[1]Safety Ratings'!A:B,2,FALSE)</f>
        <v>D</v>
      </c>
      <c r="E576" t="str">
        <f>VLOOKUP(C576,[1]Perceptions!A:B,2,FALSE)</f>
        <v>Diverse community and historical significance.</v>
      </c>
    </row>
    <row r="577" spans="1:5" x14ac:dyDescent="0.2">
      <c r="A577" t="s">
        <v>893</v>
      </c>
      <c r="B577" s="5">
        <v>10306</v>
      </c>
      <c r="C577" t="s">
        <v>5564</v>
      </c>
      <c r="D577" s="5" t="str">
        <f>VLOOKUP(C577,'[1]Safety Ratings'!A:B,2,FALSE)</f>
        <v>B</v>
      </c>
      <c r="E577" t="str">
        <f>VLOOKUP(C577,[1]Perceptions!A:B,2,FALSE)</f>
        <v>Southern Staten Island, Suburban feel, waterfront community, Great Kills Park, named after Duth word of "Great creeks"</v>
      </c>
    </row>
    <row r="578" spans="1:5" x14ac:dyDescent="0.2">
      <c r="A578" t="s">
        <v>895</v>
      </c>
      <c r="B578" s="5">
        <v>10308</v>
      </c>
      <c r="C578" t="s">
        <v>5564</v>
      </c>
      <c r="D578" s="5" t="str">
        <f>VLOOKUP(C578,'[1]Safety Ratings'!A:B,2,FALSE)</f>
        <v>B</v>
      </c>
      <c r="E578" t="str">
        <f>VLOOKUP(C578,[1]Perceptions!A:B,2,FALSE)</f>
        <v>Southern Staten Island, Suburban feel, waterfront community, Great Kills Park, named after Duth word of "Great creeks"</v>
      </c>
    </row>
    <row r="579" spans="1:5" x14ac:dyDescent="0.2">
      <c r="A579" t="s">
        <v>897</v>
      </c>
      <c r="B579" s="5">
        <v>10301</v>
      </c>
      <c r="C579" t="s">
        <v>5570</v>
      </c>
      <c r="D579" s="5" t="str">
        <f>VLOOKUP(C579,'[1]Safety Ratings'!A:B,2,FALSE)</f>
        <v>B</v>
      </c>
      <c r="E579" t="str">
        <f>VLOOKUP(C579,[1]Perceptions!A:B,2,FALSE)</f>
        <v>Northern Staten Island</v>
      </c>
    </row>
    <row r="580" spans="1:5" x14ac:dyDescent="0.2">
      <c r="A580" t="s">
        <v>898</v>
      </c>
      <c r="B580" s="5">
        <v>10301</v>
      </c>
      <c r="C580" t="s">
        <v>5570</v>
      </c>
      <c r="D580" s="5" t="str">
        <f>VLOOKUP(C580,'[1]Safety Ratings'!A:B,2,FALSE)</f>
        <v>B</v>
      </c>
      <c r="E580" t="str">
        <f>VLOOKUP(C580,[1]Perceptions!A:B,2,FALSE)</f>
        <v>Northern Staten Island</v>
      </c>
    </row>
    <row r="581" spans="1:5" x14ac:dyDescent="0.2">
      <c r="A581" t="s">
        <v>899</v>
      </c>
      <c r="B581" s="5">
        <v>10021</v>
      </c>
      <c r="C581" t="s">
        <v>43</v>
      </c>
      <c r="D581" s="5" t="str">
        <f>VLOOKUP(C581,'[1]Safety Ratings'!A:B,2,FALSE)</f>
        <v>A</v>
      </c>
      <c r="E581" t="str">
        <f>VLOOKUP(C581,[1]Perceptions!A:B,2,FALSE)</f>
        <v>Posh neighborhood, private schools, expensive supermarkets, iconic museums. </v>
      </c>
    </row>
    <row r="582" spans="1:5" x14ac:dyDescent="0.2">
      <c r="A582" t="s">
        <v>900</v>
      </c>
      <c r="B582" s="5">
        <v>11418</v>
      </c>
      <c r="C582" t="s">
        <v>5584</v>
      </c>
      <c r="D582" s="5" t="str">
        <f>VLOOKUP(C582,'[1]Safety Ratings'!A:B,2,FALSE)</f>
        <v>B</v>
      </c>
      <c r="E582" t="str">
        <f>VLOOKUP(C582,[1]Perceptions!A:B,2,FALSE)</f>
        <v>Large South Asian community, plenty of local parks. </v>
      </c>
    </row>
    <row r="583" spans="1:5" x14ac:dyDescent="0.2">
      <c r="A583" t="s">
        <v>901</v>
      </c>
      <c r="B583" s="5">
        <v>11375</v>
      </c>
      <c r="C583" t="s">
        <v>5576</v>
      </c>
      <c r="D583" s="5" t="str">
        <f>VLOOKUP(C583,'[1]Safety Ratings'!A:B,2,FALSE)</f>
        <v>A</v>
      </c>
      <c r="E583" t="str">
        <f>VLOOKUP(C583,[1]Perceptions!A:B,2,FALSE)</f>
        <v>Forest Hills Stadium - historic concert venue, commuter friendly from Manhattan.</v>
      </c>
    </row>
    <row r="584" spans="1:5" x14ac:dyDescent="0.2">
      <c r="A584" t="s">
        <v>902</v>
      </c>
      <c r="B584" s="5">
        <v>11207</v>
      </c>
      <c r="C584" t="s">
        <v>107</v>
      </c>
      <c r="D584" s="5" t="str">
        <f>VLOOKUP(C584,'[1]Safety Ratings'!A:B,2,FALSE)</f>
        <v>D+</v>
      </c>
      <c r="E584" t="str">
        <f>VLOOKUP(C584,[1]Perceptions!A:B,2,FALSE)</f>
        <v>High Violence, Drug abuse, and Crime. Recovering neighborhood Urban Revitalization Projects with many community gardens &amp;Green Spaces. </v>
      </c>
    </row>
    <row r="585" spans="1:5" x14ac:dyDescent="0.2">
      <c r="A585" t="s">
        <v>904</v>
      </c>
      <c r="B585" s="5">
        <v>10032</v>
      </c>
      <c r="C585" t="s">
        <v>230</v>
      </c>
      <c r="D585" s="5" t="str">
        <f>VLOOKUP(C585,'[1]Safety Ratings'!A:B,2,FALSE)</f>
        <v>B</v>
      </c>
      <c r="E585" t="str">
        <f>VLOOKUP(C585,[1]Perceptions!A:B,2,FALSE)</f>
        <v>Dominican community, Dykman Street, George Washington Bridge, Columbia University</v>
      </c>
    </row>
    <row r="586" spans="1:5" x14ac:dyDescent="0.2">
      <c r="A586" t="s">
        <v>906</v>
      </c>
      <c r="B586" s="5">
        <v>11363</v>
      </c>
      <c r="C586" t="s">
        <v>5617</v>
      </c>
      <c r="D586" s="5" t="str">
        <f>VLOOKUP(C586,'[1]Safety Ratings'!A:B,2,FALSE)</f>
        <v>A</v>
      </c>
      <c r="E586" t="str">
        <f>VLOOKUP(C586,[1]Perceptions!A:B,2,FALSE)</f>
        <v>Historic district with large single family homes.</v>
      </c>
    </row>
    <row r="587" spans="1:5" x14ac:dyDescent="0.2">
      <c r="A587" t="s">
        <v>908</v>
      </c>
      <c r="B587" s="5">
        <v>10458</v>
      </c>
      <c r="C587" t="s">
        <v>5609</v>
      </c>
      <c r="D587" s="5" t="str">
        <f>VLOOKUP(C587,'[1]Safety Ratings'!A:B,2,FALSE)</f>
        <v>C</v>
      </c>
      <c r="E587" t="str">
        <f>VLOOKUP(C587,[1]Perceptions!A:B,2,FALSE)</f>
        <v>Arthur Avenue, the original Little Italy in the bronx. Still many Italian American eateries and markets.</v>
      </c>
    </row>
    <row r="588" spans="1:5" x14ac:dyDescent="0.2">
      <c r="A588" t="s">
        <v>910</v>
      </c>
      <c r="B588" s="5">
        <v>11367</v>
      </c>
      <c r="C588" t="s">
        <v>5581</v>
      </c>
      <c r="D588" s="5" t="str">
        <f>VLOOKUP(C588,'[1]Safety Ratings'!A:B,2,FALSE)</f>
        <v>B</v>
      </c>
      <c r="E588" t="str">
        <f>VLOOKUP(C588,[1]Perceptions!A:B,2,FALSE)</f>
        <v>Bustling Chinese and  Korean community. Large shopping community.</v>
      </c>
    </row>
    <row r="589" spans="1:5" x14ac:dyDescent="0.2">
      <c r="A589" t="s">
        <v>911</v>
      </c>
      <c r="B589" s="5">
        <v>11235</v>
      </c>
      <c r="C589" t="s">
        <v>5589</v>
      </c>
      <c r="D589" s="5" t="str">
        <f>VLOOKUP(C589,'[1]Safety Ratings'!A:B,2,FALSE)</f>
        <v>B</v>
      </c>
      <c r="E589" t="str">
        <f>VLOOKUP(C589,[1]Perceptions!A:B,2,FALSE)</f>
        <v>Large Russian-speaking community and boardwalk with beach access.</v>
      </c>
    </row>
    <row r="590" spans="1:5" x14ac:dyDescent="0.2">
      <c r="A590" t="s">
        <v>913</v>
      </c>
      <c r="B590" s="5">
        <v>11235</v>
      </c>
      <c r="C590" t="s">
        <v>5589</v>
      </c>
      <c r="D590" s="5" t="str">
        <f>VLOOKUP(C590,'[1]Safety Ratings'!A:B,2,FALSE)</f>
        <v>B</v>
      </c>
      <c r="E590" t="str">
        <f>VLOOKUP(C590,[1]Perceptions!A:B,2,FALSE)</f>
        <v>Large Russian-speaking community and boardwalk with beach access.</v>
      </c>
    </row>
    <row r="591" spans="1:5" x14ac:dyDescent="0.2">
      <c r="A591" t="s">
        <v>914</v>
      </c>
      <c r="B591" s="5">
        <v>10314</v>
      </c>
      <c r="C591" t="s">
        <v>103</v>
      </c>
      <c r="D591" s="5" t="str">
        <f>VLOOKUP(C591,'[1]Safety Ratings'!A:B,2,FALSE)</f>
        <v>B</v>
      </c>
      <c r="E591" t="str">
        <f>VLOOKUP(C591,[1]Perceptions!A:B,2,FALSE)</f>
        <v>Middle of Staten island, largest % of Asians in Staten Island, suburban residential area.</v>
      </c>
    </row>
    <row r="592" spans="1:5" x14ac:dyDescent="0.2">
      <c r="A592" t="s">
        <v>915</v>
      </c>
      <c r="B592" s="5">
        <v>11429</v>
      </c>
      <c r="C592" t="s">
        <v>5631</v>
      </c>
      <c r="D592" s="5" t="str">
        <f>VLOOKUP(C592,'[1]Safety Ratings'!A:B,2,FALSE)</f>
        <v>B</v>
      </c>
      <c r="E592" t="str">
        <f>VLOOKUP(C592,[1]Perceptions!A:B,2,FALSE)</f>
        <v>Suburban charm and family-oriented community.</v>
      </c>
    </row>
    <row r="593" spans="1:5" x14ac:dyDescent="0.2">
      <c r="A593" t="s">
        <v>917</v>
      </c>
      <c r="B593" s="5">
        <v>10016</v>
      </c>
      <c r="C593" t="s">
        <v>5622</v>
      </c>
      <c r="D593" s="5" t="str">
        <f>VLOOKUP(C593,'[1]Safety Ratings'!A:B,2,FALSE)</f>
        <v>A</v>
      </c>
      <c r="E593" t="str">
        <f>VLOOKUP(C593,[1]Perceptions!A:B,2,FALSE)</f>
        <v>Great spot for connecting with new people, Financial &amp; Tech sector workers, fast paced way of life</v>
      </c>
    </row>
    <row r="594" spans="1:5" x14ac:dyDescent="0.2">
      <c r="A594" t="s">
        <v>918</v>
      </c>
      <c r="B594" s="5">
        <v>10036</v>
      </c>
      <c r="C594" t="s">
        <v>5626</v>
      </c>
      <c r="D594" s="5" t="str">
        <f>VLOOKUP(C594,'[1]Safety Ratings'!A:B,2,FALSE)</f>
        <v>B</v>
      </c>
      <c r="E594" t="str">
        <f>VLOOKUP(C594,[1]Perceptions!A:B,2,FALSE)</f>
        <v>Times Square, Rockefeller Center, Radio City Hall, Broadway shows</v>
      </c>
    </row>
    <row r="595" spans="1:5" x14ac:dyDescent="0.2">
      <c r="A595" t="s">
        <v>919</v>
      </c>
      <c r="B595" s="5">
        <v>11421</v>
      </c>
      <c r="C595" t="s">
        <v>5583</v>
      </c>
      <c r="D595" s="5" t="str">
        <f>VLOOKUP(C595,'[1]Safety Ratings'!A:B,2,FALSE)</f>
        <v>B</v>
      </c>
      <c r="E595" t="str">
        <f>VLOOKUP(C595,[1]Perceptions!A:B,2,FALSE)</f>
        <v>Jamaica Bay, Woodhaven Library, primarilly reisdential.</v>
      </c>
    </row>
    <row r="596" spans="1:5" x14ac:dyDescent="0.2">
      <c r="A596" t="s">
        <v>921</v>
      </c>
      <c r="B596" s="5">
        <v>10458</v>
      </c>
      <c r="C596" t="s">
        <v>5609</v>
      </c>
      <c r="D596" s="5" t="str">
        <f>VLOOKUP(C596,'[1]Safety Ratings'!A:B,2,FALSE)</f>
        <v>C</v>
      </c>
      <c r="E596" t="str">
        <f>VLOOKUP(C596,[1]Perceptions!A:B,2,FALSE)</f>
        <v>Arthur Avenue, the original Little Italy in the bronx. Still many Italian American eateries and markets.</v>
      </c>
    </row>
    <row r="597" spans="1:5" x14ac:dyDescent="0.2">
      <c r="A597" t="s">
        <v>923</v>
      </c>
      <c r="B597" s="5">
        <v>10034</v>
      </c>
      <c r="C597" t="s">
        <v>5641</v>
      </c>
      <c r="D597" s="5" t="str">
        <f>VLOOKUP(C597,'[1]Safety Ratings'!A:B,2,FALSE)</f>
        <v>B</v>
      </c>
      <c r="E597" t="str">
        <f>VLOOKUP(C597,[1]Perceptions!A:B,2,FALSE)</f>
        <v>Northern tip of Manhattan, bars on Broadway and Dykman, A train. Referred to as "Upstate of Manhattan".</v>
      </c>
    </row>
    <row r="598" spans="1:5" x14ac:dyDescent="0.2">
      <c r="A598" t="s">
        <v>924</v>
      </c>
      <c r="B598" s="5">
        <v>10470</v>
      </c>
      <c r="C598" t="s">
        <v>5597</v>
      </c>
      <c r="D598" s="5" t="str">
        <f>VLOOKUP(C598,'[1]Safety Ratings'!A:B,2,FALSE)</f>
        <v>B</v>
      </c>
      <c r="E598" t="str">
        <f>VLOOKUP(C598,[1]Perceptions!A:B,2,FALSE)</f>
        <v>Suburban feel and family friendly environment; Nearby Woodlawn Cemetary with notable figures.</v>
      </c>
    </row>
    <row r="599" spans="1:5" x14ac:dyDescent="0.2">
      <c r="A599" t="s">
        <v>926</v>
      </c>
      <c r="B599" s="5">
        <v>11214</v>
      </c>
      <c r="C599" t="s">
        <v>5579</v>
      </c>
      <c r="D599" s="5" t="str">
        <f>VLOOKUP(C599,'[1]Safety Ratings'!A:B,2,FALSE)</f>
        <v>A-</v>
      </c>
      <c r="E599" t="str">
        <f>VLOOKUP(C599,[1]Perceptions!A:B,2,FALSE)</f>
        <v>Residential area in South Brooklyn with waterfront views, home to a Italian-American population.</v>
      </c>
    </row>
    <row r="600" spans="1:5" x14ac:dyDescent="0.2">
      <c r="A600" t="s">
        <v>927</v>
      </c>
      <c r="B600" s="5">
        <v>11415</v>
      </c>
      <c r="C600" t="s">
        <v>5619</v>
      </c>
      <c r="D600" s="5" t="str">
        <f>VLOOKUP(C600,'[1]Safety Ratings'!A:B,2,FALSE)</f>
        <v>A-</v>
      </c>
      <c r="E600" t="str">
        <f>VLOOKUP(C600,[1]Perceptions!A:B,2,FALSE)</f>
        <v>Suburban feel and historic architecture.</v>
      </c>
    </row>
    <row r="601" spans="1:5" x14ac:dyDescent="0.2">
      <c r="A601" t="s">
        <v>928</v>
      </c>
      <c r="B601" s="5">
        <v>11224</v>
      </c>
      <c r="C601" t="s">
        <v>5613</v>
      </c>
      <c r="D601" s="5" t="str">
        <f>VLOOKUP(C601,'[1]Safety Ratings'!A:B,2,FALSE)</f>
        <v>C</v>
      </c>
      <c r="E601" t="str">
        <f>VLOOKUP(C601,[1]Perceptions!A:B,2,FALSE)</f>
        <v>Amusement parks by the boardwalk in Brooklyn, end of the D subway line.</v>
      </c>
    </row>
    <row r="602" spans="1:5" x14ac:dyDescent="0.2">
      <c r="A602" t="s">
        <v>930</v>
      </c>
      <c r="B602" s="5">
        <v>10022</v>
      </c>
      <c r="C602" t="s">
        <v>5563</v>
      </c>
      <c r="D602" s="5" t="str">
        <f>VLOOKUP(C602,'[1]Safety Ratings'!A:B,2,FALSE)</f>
        <v>B</v>
      </c>
      <c r="E602" t="str">
        <f>VLOOKUP(C602,[1]Perceptions!A:B,2,FALSE)</f>
        <v>Acess to Museum Mile, world class resturants on 2nd &amp; 3rd ave, close to corporate headquarters</v>
      </c>
    </row>
    <row r="603" spans="1:5" x14ac:dyDescent="0.2">
      <c r="A603" t="s">
        <v>931</v>
      </c>
      <c r="B603" s="5">
        <v>10013</v>
      </c>
      <c r="C603" t="s">
        <v>5585</v>
      </c>
      <c r="D603" s="5" t="str">
        <f>VLOOKUP(C603,'[1]Safety Ratings'!A:B,2,FALSE)</f>
        <v>A</v>
      </c>
      <c r="E603" t="str">
        <f>VLOOKUP(C603,[1]Perceptions!A:B,2,FALSE)</f>
        <v>Upscale residences, celebrity residents,  Tribeca Film Festival, converted warehouse architecture.</v>
      </c>
    </row>
    <row r="604" spans="1:5" x14ac:dyDescent="0.2">
      <c r="A604" t="s">
        <v>932</v>
      </c>
      <c r="B604" s="5">
        <v>11414</v>
      </c>
      <c r="C604" t="s">
        <v>5611</v>
      </c>
      <c r="D604" s="5" t="str">
        <f>VLOOKUP(C604,'[1]Safety Ratings'!A:B,2,FALSE)</f>
        <v>B</v>
      </c>
      <c r="E604" t="str">
        <f>VLOOKUP(C604,[1]Perceptions!A:B,2,FALSE)</f>
        <v>Waterfront views and suburban atmosphere.</v>
      </c>
    </row>
    <row r="605" spans="1:5" x14ac:dyDescent="0.2">
      <c r="A605" t="s">
        <v>934</v>
      </c>
      <c r="B605" s="5">
        <v>10310</v>
      </c>
      <c r="C605" t="s">
        <v>5627</v>
      </c>
      <c r="D605" s="5" t="str">
        <f>VLOOKUP(C605,'[1]Safety Ratings'!A:B,2,FALSE)</f>
        <v>B</v>
      </c>
      <c r="E605" t="str">
        <f>VLOOKUP(C605,[1]Perceptions!A:B,2,FALSE)</f>
        <v>Small town atmosphere, family owned businesses, Corporal Thompson Park, victorian and colonial homes</v>
      </c>
    </row>
    <row r="606" spans="1:5" x14ac:dyDescent="0.2">
      <c r="A606" t="s">
        <v>936</v>
      </c>
      <c r="B606" s="5">
        <v>10466</v>
      </c>
      <c r="C606" t="s">
        <v>5593</v>
      </c>
      <c r="D606" s="5" t="str">
        <f>VLOOKUP(C606,'[1]Safety Ratings'!A:B,2,FALSE)</f>
        <v>C</v>
      </c>
      <c r="E606" t="str">
        <f>VLOOKUP(C606,[1]Perceptions!A:B,2,FALSE)</f>
        <v>Suburban feel with major retail destinations like the Bay Plaza Shopping Center.</v>
      </c>
    </row>
    <row r="607" spans="1:5" x14ac:dyDescent="0.2">
      <c r="A607" t="s">
        <v>938</v>
      </c>
      <c r="B607" s="5">
        <v>11414</v>
      </c>
      <c r="C607" t="s">
        <v>5611</v>
      </c>
      <c r="D607" s="5" t="str">
        <f>VLOOKUP(C607,'[1]Safety Ratings'!A:B,2,FALSE)</f>
        <v>B</v>
      </c>
      <c r="E607" t="str">
        <f>VLOOKUP(C607,[1]Perceptions!A:B,2,FALSE)</f>
        <v>Waterfront views and suburban atmosphere.</v>
      </c>
    </row>
    <row r="608" spans="1:5" x14ac:dyDescent="0.2">
      <c r="A608" t="s">
        <v>939</v>
      </c>
      <c r="B608" s="5">
        <v>10011</v>
      </c>
      <c r="C608" t="s">
        <v>32</v>
      </c>
      <c r="D608" s="5" t="str">
        <f>VLOOKUP(C608,'[1]Safety Ratings'!A:B,2,FALSE)</f>
        <v>A</v>
      </c>
      <c r="E608" t="str">
        <f>VLOOKUP(C608,[1]Perceptions!A:B,2,FALSE)</f>
        <v>Luxury Highrises, premier neighborhood with upscale resturants and shops; Previously a LGBTQ hub.</v>
      </c>
    </row>
    <row r="609" spans="1:5" x14ac:dyDescent="0.2">
      <c r="A609" t="s">
        <v>940</v>
      </c>
      <c r="B609" s="5">
        <v>10309</v>
      </c>
      <c r="C609" t="s">
        <v>37</v>
      </c>
      <c r="D609" s="5" t="str">
        <f>VLOOKUP(C609,'[1]Safety Ratings'!A:B,2,FALSE)</f>
        <v>B</v>
      </c>
      <c r="E609" t="str">
        <f>VLOOKUP(C609,[1]Perceptions!A:B,2,FALSE)</f>
        <v>Southern coastline of Long island, costal communities &amp; beaches such as Long Beach, Jones Beach, Fire Island, Hempstead.</v>
      </c>
    </row>
    <row r="610" spans="1:5" x14ac:dyDescent="0.2">
      <c r="A610" t="s">
        <v>941</v>
      </c>
      <c r="B610" s="5">
        <v>11201</v>
      </c>
      <c r="C610" t="s">
        <v>5615</v>
      </c>
      <c r="D610" s="5" t="str">
        <f>VLOOKUP(C610,'[1]Safety Ratings'!A:B,2,FALSE)</f>
        <v>A</v>
      </c>
      <c r="E610" t="str">
        <f>VLOOKUP(C610,[1]Perceptions!A:B,2,FALSE)</f>
        <v>Views of the Manhattan Skyline and Brooklyn Bridge, by Brooklyn Heights Park- Pier 5, famous basketball courts. </v>
      </c>
    </row>
    <row r="611" spans="1:5" x14ac:dyDescent="0.2">
      <c r="A611" t="s">
        <v>942</v>
      </c>
      <c r="B611" s="5">
        <v>11354</v>
      </c>
      <c r="C611" t="s">
        <v>5581</v>
      </c>
      <c r="D611" s="5" t="str">
        <f>VLOOKUP(C611,'[1]Safety Ratings'!A:B,2,FALSE)</f>
        <v>B</v>
      </c>
      <c r="E611" t="str">
        <f>VLOOKUP(C611,[1]Perceptions!A:B,2,FALSE)</f>
        <v>Bustling Chinese and  Korean community. Large shopping community.</v>
      </c>
    </row>
    <row r="612" spans="1:5" x14ac:dyDescent="0.2">
      <c r="A612" t="s">
        <v>943</v>
      </c>
      <c r="B612" s="5">
        <v>11356</v>
      </c>
      <c r="C612" t="s">
        <v>5637</v>
      </c>
      <c r="D612" s="5" t="str">
        <f>VLOOKUP(C612,'[1]Safety Ratings'!A:B,2,FALSE)</f>
        <v>B</v>
      </c>
      <c r="E612" t="str">
        <f>VLOOKUP(C612,[1]Perceptions!A:B,2,FALSE)</f>
        <v>Large residential areas and proximity to Flushing Meadows-Corona Park.</v>
      </c>
    </row>
    <row r="613" spans="1:5" x14ac:dyDescent="0.2">
      <c r="A613" t="s">
        <v>945</v>
      </c>
      <c r="B613" s="5">
        <v>11374</v>
      </c>
      <c r="C613" t="s">
        <v>5575</v>
      </c>
      <c r="D613" s="5" t="str">
        <f>VLOOKUP(C613,'[1]Safety Ratings'!A:B,2,FALSE)</f>
        <v>B+</v>
      </c>
      <c r="E613" t="str">
        <f>VLOOKUP(C613,[1]Perceptions!A:B,2,FALSE)</f>
        <v>Queens Center Mall, sigificant recent immigrant populations. </v>
      </c>
    </row>
    <row r="614" spans="1:5" x14ac:dyDescent="0.2">
      <c r="A614" t="s">
        <v>946</v>
      </c>
      <c r="B614" s="5">
        <v>10022</v>
      </c>
      <c r="C614" t="s">
        <v>5563</v>
      </c>
      <c r="D614" s="5" t="str">
        <f>VLOOKUP(C614,'[1]Safety Ratings'!A:B,2,FALSE)</f>
        <v>B</v>
      </c>
      <c r="E614" t="str">
        <f>VLOOKUP(C614,[1]Perceptions!A:B,2,FALSE)</f>
        <v>Acess to Museum Mile, world class resturants on 2nd &amp; 3rd ave, close to corporate headquarters</v>
      </c>
    </row>
    <row r="615" spans="1:5" x14ac:dyDescent="0.2">
      <c r="A615" t="s">
        <v>947</v>
      </c>
      <c r="B615" s="5">
        <v>11423</v>
      </c>
      <c r="C615" t="s">
        <v>5642</v>
      </c>
      <c r="D615" s="5" t="str">
        <f>VLOOKUP(C615,'[1]Safety Ratings'!A:B,2,FALSE)</f>
        <v>B</v>
      </c>
      <c r="E615" t="str">
        <f>VLOOKUP(C615,[1]Perceptions!A:B,2,FALSE)</f>
        <v>Predominantly residential area known for its tree-lined streets, parks, and a sense of community.</v>
      </c>
    </row>
    <row r="616" spans="1:5" x14ac:dyDescent="0.2">
      <c r="A616" t="s">
        <v>948</v>
      </c>
      <c r="B616" s="5">
        <v>11360</v>
      </c>
      <c r="C616" t="s">
        <v>5605</v>
      </c>
      <c r="D616" s="5" t="str">
        <f>VLOOKUP(C616,'[1]Safety Ratings'!A:B,2,FALSE)</f>
        <v>A</v>
      </c>
      <c r="E616" t="str">
        <f>VLOOKUP(C616,[1]Perceptions!A:B,2,FALSE)</f>
        <v>Suburban style homes in Northeast Queens, large Korean community, with its most commerical street being Bell Boulevard</v>
      </c>
    </row>
    <row r="617" spans="1:5" x14ac:dyDescent="0.2">
      <c r="A617" t="s">
        <v>949</v>
      </c>
      <c r="B617" s="5">
        <v>10463</v>
      </c>
      <c r="C617" t="s">
        <v>79</v>
      </c>
      <c r="D617" s="5" t="str">
        <f>VLOOKUP(C617,'[1]Safety Ratings'!A:B,2,FALSE)</f>
        <v>A-</v>
      </c>
      <c r="E617" t="str">
        <f>VLOOKUP(C617,[1]Perceptions!A:B,2,FALSE)</f>
        <v>Residential neighborhood , affluent enclave within the Bronx., "alternative to the Upper West side", Car Transportation is reccomended.</v>
      </c>
    </row>
    <row r="618" spans="1:5" x14ac:dyDescent="0.2">
      <c r="A618" t="s">
        <v>950</v>
      </c>
      <c r="B618" s="5">
        <v>10310</v>
      </c>
      <c r="C618" t="s">
        <v>5627</v>
      </c>
      <c r="D618" s="5" t="str">
        <f>VLOOKUP(C618,'[1]Safety Ratings'!A:B,2,FALSE)</f>
        <v>B</v>
      </c>
      <c r="E618" t="str">
        <f>VLOOKUP(C618,[1]Perceptions!A:B,2,FALSE)</f>
        <v>Small town atmosphere, family owned businesses, Corporal Thompson Park, victorian and colonial homes</v>
      </c>
    </row>
    <row r="619" spans="1:5" x14ac:dyDescent="0.2">
      <c r="A619" t="s">
        <v>952</v>
      </c>
      <c r="B619" s="5">
        <v>10466</v>
      </c>
      <c r="C619" t="s">
        <v>5593</v>
      </c>
      <c r="D619" s="5" t="str">
        <f>VLOOKUP(C619,'[1]Safety Ratings'!A:B,2,FALSE)</f>
        <v>C</v>
      </c>
      <c r="E619" t="str">
        <f>VLOOKUP(C619,[1]Perceptions!A:B,2,FALSE)</f>
        <v>Suburban feel with major retail destinations like the Bay Plaza Shopping Center.</v>
      </c>
    </row>
    <row r="620" spans="1:5" x14ac:dyDescent="0.2">
      <c r="A620" t="s">
        <v>953</v>
      </c>
      <c r="B620" s="5">
        <v>11375</v>
      </c>
      <c r="C620" t="s">
        <v>5576</v>
      </c>
      <c r="D620" s="5" t="str">
        <f>VLOOKUP(C620,'[1]Safety Ratings'!A:B,2,FALSE)</f>
        <v>A</v>
      </c>
      <c r="E620" t="str">
        <f>VLOOKUP(C620,[1]Perceptions!A:B,2,FALSE)</f>
        <v>Forest Hills Stadium - historic concert venue, commuter friendly from Manhattan.</v>
      </c>
    </row>
    <row r="621" spans="1:5" x14ac:dyDescent="0.2">
      <c r="A621" t="s">
        <v>955</v>
      </c>
      <c r="B621" s="5">
        <v>10308</v>
      </c>
      <c r="C621" t="s">
        <v>5564</v>
      </c>
      <c r="D621" s="5" t="str">
        <f>VLOOKUP(C621,'[1]Safety Ratings'!A:B,2,FALSE)</f>
        <v>B</v>
      </c>
      <c r="E621" t="str">
        <f>VLOOKUP(C621,[1]Perceptions!A:B,2,FALSE)</f>
        <v>Southern Staten Island, Suburban feel, waterfront community, Great Kills Park, named after Duth word of "Great creeks"</v>
      </c>
    </row>
    <row r="622" spans="1:5" x14ac:dyDescent="0.2">
      <c r="A622" t="s">
        <v>956</v>
      </c>
      <c r="B622" s="5">
        <v>11228</v>
      </c>
      <c r="C622" t="s">
        <v>5618</v>
      </c>
      <c r="D622" s="5" t="str">
        <f>VLOOKUP(C622,'[1]Safety Ratings'!A:B,2,FALSE)</f>
        <v>A</v>
      </c>
      <c r="E622" t="str">
        <f>VLOOKUP(C622,[1]Perceptions!A:B,2,FALSE)</f>
        <v>Residential Area, famous for extreme Christmas lights display, Italian and Chinese population.</v>
      </c>
    </row>
    <row r="623" spans="1:5" x14ac:dyDescent="0.2">
      <c r="A623" t="s">
        <v>957</v>
      </c>
      <c r="B623" s="5">
        <v>11366</v>
      </c>
      <c r="C623" t="s">
        <v>5643</v>
      </c>
      <c r="D623" s="5" t="str">
        <f>VLOOKUP(C623,'[1]Safety Ratings'!A:B,2,FALSE)</f>
        <v>A-</v>
      </c>
      <c r="E623" t="str">
        <f>VLOOKUP(C623,[1]Perceptions!A:B,2,FALSE)</f>
        <v>Suburban Residential area near St. John's Univeristy and Fresh Meadows Shopping Center.</v>
      </c>
    </row>
    <row r="624" spans="1:5" x14ac:dyDescent="0.2">
      <c r="A624" t="s">
        <v>959</v>
      </c>
      <c r="B624" s="5">
        <v>11207</v>
      </c>
      <c r="C624" t="s">
        <v>107</v>
      </c>
      <c r="D624" s="5" t="str">
        <f>VLOOKUP(C624,'[1]Safety Ratings'!A:B,2,FALSE)</f>
        <v>D+</v>
      </c>
      <c r="E624" t="str">
        <f>VLOOKUP(C624,[1]Perceptions!A:B,2,FALSE)</f>
        <v>High Violence, Drug abuse, and Crime. Recovering neighborhood Urban Revitalization Projects with many community gardens &amp;Green Spaces. </v>
      </c>
    </row>
    <row r="625" spans="1:5" x14ac:dyDescent="0.2">
      <c r="A625" t="s">
        <v>960</v>
      </c>
      <c r="B625" s="5">
        <v>10306</v>
      </c>
      <c r="C625" t="s">
        <v>5564</v>
      </c>
      <c r="D625" s="5" t="str">
        <f>VLOOKUP(C625,'[1]Safety Ratings'!A:B,2,FALSE)</f>
        <v>B</v>
      </c>
      <c r="E625" t="str">
        <f>VLOOKUP(C625,[1]Perceptions!A:B,2,FALSE)</f>
        <v>Southern Staten Island, Suburban feel, waterfront community, Great Kills Park, named after Duth word of "Great creeks"</v>
      </c>
    </row>
    <row r="626" spans="1:5" x14ac:dyDescent="0.2">
      <c r="A626" t="s">
        <v>961</v>
      </c>
      <c r="B626" s="5">
        <v>10304</v>
      </c>
      <c r="C626" t="s">
        <v>50</v>
      </c>
      <c r="D626" s="5" t="str">
        <f>VLOOKUP(C626,'[1]Safety Ratings'!A:B,2,FALSE)</f>
        <v>B</v>
      </c>
      <c r="E626" t="str">
        <f>VLOOKUP(C626,[1]Perceptions!A:B,2,FALSE)</f>
        <v>Historic Waterfront, Vibrant Art Scene, Staten Island Urby.</v>
      </c>
    </row>
    <row r="627" spans="1:5" x14ac:dyDescent="0.2">
      <c r="A627" t="s">
        <v>962</v>
      </c>
      <c r="B627" s="5">
        <v>10312</v>
      </c>
      <c r="C627" t="s">
        <v>5564</v>
      </c>
      <c r="D627" s="5" t="str">
        <f>VLOOKUP(C627,'[1]Safety Ratings'!A:B,2,FALSE)</f>
        <v>B</v>
      </c>
      <c r="E627" t="str">
        <f>VLOOKUP(C627,[1]Perceptions!A:B,2,FALSE)</f>
        <v>Southern Staten Island, Suburban feel, waterfront community, Great Kills Park, named after Duth word of "Great creeks"</v>
      </c>
    </row>
    <row r="628" spans="1:5" x14ac:dyDescent="0.2">
      <c r="A628" t="s">
        <v>963</v>
      </c>
      <c r="B628" s="5">
        <v>10014</v>
      </c>
      <c r="C628" t="s">
        <v>5572</v>
      </c>
      <c r="D628" s="5" t="str">
        <f>VLOOKUP(C628,'[1]Safety Ratings'!A:B,2,FALSE)</f>
        <v>A</v>
      </c>
      <c r="E628" t="str">
        <f>VLOOKUP(C628,[1]Perceptions!A:B,2,FALSE)</f>
        <v>Manhattan, Washington Square Park, where NYU Campus is.</v>
      </c>
    </row>
    <row r="629" spans="1:5" x14ac:dyDescent="0.2">
      <c r="A629" t="s">
        <v>964</v>
      </c>
      <c r="B629" s="5">
        <v>10463</v>
      </c>
      <c r="C629" t="s">
        <v>79</v>
      </c>
      <c r="D629" s="5" t="str">
        <f>VLOOKUP(C629,'[1]Safety Ratings'!A:B,2,FALSE)</f>
        <v>A-</v>
      </c>
      <c r="E629" t="str">
        <f>VLOOKUP(C629,[1]Perceptions!A:B,2,FALSE)</f>
        <v>Residential neighborhood , affluent enclave within the Bronx., "alternative to the Upper West side", Car Transportation is reccomended.</v>
      </c>
    </row>
    <row r="630" spans="1:5" x14ac:dyDescent="0.2">
      <c r="A630" t="s">
        <v>965</v>
      </c>
      <c r="B630" s="5">
        <v>10016</v>
      </c>
      <c r="C630" t="s">
        <v>5622</v>
      </c>
      <c r="D630" s="5" t="str">
        <f>VLOOKUP(C630,'[1]Safety Ratings'!A:B,2,FALSE)</f>
        <v>A</v>
      </c>
      <c r="E630" t="str">
        <f>VLOOKUP(C630,[1]Perceptions!A:B,2,FALSE)</f>
        <v>Great spot for connecting with new people, Financial &amp; Tech sector workers, fast paced way of life</v>
      </c>
    </row>
    <row r="631" spans="1:5" x14ac:dyDescent="0.2">
      <c r="A631" t="s">
        <v>967</v>
      </c>
      <c r="B631" s="5">
        <v>10032</v>
      </c>
      <c r="C631" t="s">
        <v>230</v>
      </c>
      <c r="D631" s="5" t="str">
        <f>VLOOKUP(C631,'[1]Safety Ratings'!A:B,2,FALSE)</f>
        <v>B</v>
      </c>
      <c r="E631" t="str">
        <f>VLOOKUP(C631,[1]Perceptions!A:B,2,FALSE)</f>
        <v>Dominican community, Dykman Street, George Washington Bridge, Columbia University</v>
      </c>
    </row>
    <row r="632" spans="1:5" x14ac:dyDescent="0.2">
      <c r="A632" t="s">
        <v>968</v>
      </c>
      <c r="B632" s="5">
        <v>11105</v>
      </c>
      <c r="C632" t="s">
        <v>5606</v>
      </c>
      <c r="D632" s="5" t="str">
        <f>VLOOKUP(C632,'[1]Safety Ratings'!A:B,2,FALSE)</f>
        <v>B+</v>
      </c>
      <c r="E632" t="str">
        <f>VLOOKUP(C632,[1]Perceptions!A:B,2,FALSE)</f>
        <v>Large Greek, Middle Eastern, and Latin American cultural influence with diverse cuisine and a large Astoria Park.</v>
      </c>
    </row>
    <row r="633" spans="1:5" x14ac:dyDescent="0.2">
      <c r="A633" t="s">
        <v>969</v>
      </c>
      <c r="B633" s="5">
        <v>10465</v>
      </c>
      <c r="C633" t="s">
        <v>5577</v>
      </c>
      <c r="D633" s="5" t="str">
        <f>VLOOKUP(C633,'[1]Safety Ratings'!A:B,2,FALSE)</f>
        <v>B+</v>
      </c>
      <c r="E633" t="str">
        <f>VLOOKUP(C633,[1]Perceptions!A:B,2,FALSE)</f>
        <v>Bronx, suburban feel with waterfront properties by the Eastchester Bay; Exclusive Country clubs.</v>
      </c>
    </row>
    <row r="634" spans="1:5" x14ac:dyDescent="0.2">
      <c r="A634" t="s">
        <v>970</v>
      </c>
      <c r="B634" s="5">
        <v>11372</v>
      </c>
      <c r="C634" t="s">
        <v>60</v>
      </c>
      <c r="D634" s="5" t="str">
        <f>VLOOKUP(C634,'[1]Safety Ratings'!A:B,2,FALSE)</f>
        <v>C</v>
      </c>
      <c r="E634" t="str">
        <f>VLOOKUP(C634,[1]Perceptions!A:B,2,FALSE)</f>
        <v> High Bridge connecting Manhattan &amp; Bronx, near Yankee Stadium. High poverty rates.</v>
      </c>
    </row>
    <row r="635" spans="1:5" x14ac:dyDescent="0.2">
      <c r="A635" t="s">
        <v>971</v>
      </c>
      <c r="B635" s="5">
        <v>10307</v>
      </c>
      <c r="C635" t="s">
        <v>5578</v>
      </c>
      <c r="D635" s="5" t="str">
        <f>VLOOKUP(C635,'[1]Safety Ratings'!A:B,2,FALSE)</f>
        <v>B</v>
      </c>
      <c r="E635" t="str">
        <f>VLOOKUP(C635,[1]Perceptions!A:B,2,FALSE)</f>
        <v>Southermost part of Staten Island, maritime heritage, originally owned by Totten family</v>
      </c>
    </row>
    <row r="636" spans="1:5" x14ac:dyDescent="0.2">
      <c r="A636" t="s">
        <v>973</v>
      </c>
      <c r="B636" s="5">
        <v>11224</v>
      </c>
      <c r="C636" t="s">
        <v>5613</v>
      </c>
      <c r="D636" s="5" t="str">
        <f>VLOOKUP(C636,'[1]Safety Ratings'!A:B,2,FALSE)</f>
        <v>C</v>
      </c>
      <c r="E636" t="str">
        <f>VLOOKUP(C636,[1]Perceptions!A:B,2,FALSE)</f>
        <v>Amusement parks by the boardwalk in Brooklyn, end of the D subway line.</v>
      </c>
    </row>
    <row r="637" spans="1:5" x14ac:dyDescent="0.2">
      <c r="A637" t="s">
        <v>975</v>
      </c>
      <c r="B637" s="5">
        <v>11201</v>
      </c>
      <c r="C637" t="s">
        <v>5615</v>
      </c>
      <c r="D637" s="5" t="str">
        <f>VLOOKUP(C637,'[1]Safety Ratings'!A:B,2,FALSE)</f>
        <v>A</v>
      </c>
      <c r="E637" t="str">
        <f>VLOOKUP(C637,[1]Perceptions!A:B,2,FALSE)</f>
        <v>Views of the Manhattan Skyline and Brooklyn Bridge, by Brooklyn Heights Park- Pier 5, famous basketball courts. </v>
      </c>
    </row>
    <row r="638" spans="1:5" x14ac:dyDescent="0.2">
      <c r="A638" t="s">
        <v>976</v>
      </c>
      <c r="B638" s="5">
        <v>10312</v>
      </c>
      <c r="C638" t="s">
        <v>5564</v>
      </c>
      <c r="D638" s="5" t="str">
        <f>VLOOKUP(C638,'[1]Safety Ratings'!A:B,2,FALSE)</f>
        <v>B</v>
      </c>
      <c r="E638" t="str">
        <f>VLOOKUP(C638,[1]Perceptions!A:B,2,FALSE)</f>
        <v>Southern Staten Island, Suburban feel, waterfront community, Great Kills Park, named after Duth word of "Great creeks"</v>
      </c>
    </row>
    <row r="639" spans="1:5" x14ac:dyDescent="0.2">
      <c r="A639" t="s">
        <v>977</v>
      </c>
      <c r="B639" s="5">
        <v>10471</v>
      </c>
      <c r="C639" t="s">
        <v>79</v>
      </c>
      <c r="D639" s="5" t="str">
        <f>VLOOKUP(C639,'[1]Safety Ratings'!A:B,2,FALSE)</f>
        <v>A-</v>
      </c>
      <c r="E639" t="str">
        <f>VLOOKUP(C639,[1]Perceptions!A:B,2,FALSE)</f>
        <v>Residential neighborhood , affluent enclave within the Bronx., "alternative to the Upper West side", Car Transportation is reccomended.</v>
      </c>
    </row>
    <row r="640" spans="1:5" x14ac:dyDescent="0.2">
      <c r="A640" t="s">
        <v>978</v>
      </c>
      <c r="B640" s="5">
        <v>11233</v>
      </c>
      <c r="C640" t="s">
        <v>5590</v>
      </c>
      <c r="D640" s="5" t="str">
        <f>VLOOKUP(C640,'[1]Safety Ratings'!A:B,2,FALSE)</f>
        <v>C+</v>
      </c>
      <c r="E640" t="str">
        <f>VLOOKUP(C640,[1]Perceptions!A:B,2,FALSE)</f>
        <v>Bed-Stuy, Do or Die phrase, home of rappers Notorious B.I.G &amp; Jay Z, Options for soul food &amp; carribean foods.</v>
      </c>
    </row>
    <row r="641" spans="1:5" x14ac:dyDescent="0.2">
      <c r="A641" t="s">
        <v>979</v>
      </c>
      <c r="B641" s="5">
        <v>10470</v>
      </c>
      <c r="C641" t="s">
        <v>5597</v>
      </c>
      <c r="D641" s="5" t="str">
        <f>VLOOKUP(C641,'[1]Safety Ratings'!A:B,2,FALSE)</f>
        <v>B</v>
      </c>
      <c r="E641" t="str">
        <f>VLOOKUP(C641,[1]Perceptions!A:B,2,FALSE)</f>
        <v>Suburban feel and family friendly environment; Nearby Woodlawn Cemetary with notable figures.</v>
      </c>
    </row>
    <row r="642" spans="1:5" x14ac:dyDescent="0.2">
      <c r="A642" t="s">
        <v>981</v>
      </c>
      <c r="B642" s="5">
        <v>11209</v>
      </c>
      <c r="C642" t="s">
        <v>5574</v>
      </c>
      <c r="D642" s="5" t="str">
        <f>VLOOKUP(C642,'[1]Safety Ratings'!A:B,2,FALSE)</f>
        <v>B+</v>
      </c>
      <c r="E642" t="str">
        <f>VLOOKUP(C642,[1]Perceptions!A:B,2,FALSE)</f>
        <v>South Brooklyn Neighborhood known for elaborate Christmas light in Dyker Heights.</v>
      </c>
    </row>
    <row r="643" spans="1:5" x14ac:dyDescent="0.2">
      <c r="A643" t="s">
        <v>983</v>
      </c>
      <c r="B643" s="5">
        <v>10014</v>
      </c>
      <c r="C643" t="s">
        <v>5572</v>
      </c>
      <c r="D643" s="5" t="str">
        <f>VLOOKUP(C643,'[1]Safety Ratings'!A:B,2,FALSE)</f>
        <v>A</v>
      </c>
      <c r="E643" t="str">
        <f>VLOOKUP(C643,[1]Perceptions!A:B,2,FALSE)</f>
        <v>Manhattan, Washington Square Park, where NYU Campus is.</v>
      </c>
    </row>
    <row r="644" spans="1:5" x14ac:dyDescent="0.2">
      <c r="A644" t="s">
        <v>984</v>
      </c>
      <c r="B644" s="5">
        <v>10009</v>
      </c>
      <c r="C644" t="s">
        <v>5629</v>
      </c>
      <c r="D644" s="5" t="str">
        <f>VLOOKUP(C644,'[1]Safety Ratings'!A:B,2,FALSE)</f>
        <v>B+</v>
      </c>
      <c r="E644" t="str">
        <f>VLOOKUP(C644,[1]Perceptions!A:B,2,FALSE)</f>
        <v>Lower Manhattan. Vibrant culture, "counter-culture history", St. Mark's Place. Tompkins Square Park, numerous bars clubs and music halls.</v>
      </c>
    </row>
    <row r="645" spans="1:5" x14ac:dyDescent="0.2">
      <c r="A645" t="s">
        <v>985</v>
      </c>
      <c r="B645" s="5">
        <v>11362</v>
      </c>
      <c r="C645" t="s">
        <v>5617</v>
      </c>
      <c r="D645" s="5" t="str">
        <f>VLOOKUP(C645,'[1]Safety Ratings'!A:B,2,FALSE)</f>
        <v>A</v>
      </c>
      <c r="E645" t="str">
        <f>VLOOKUP(C645,[1]Perceptions!A:B,2,FALSE)</f>
        <v>Historic district with large single family homes.</v>
      </c>
    </row>
    <row r="646" spans="1:5" x14ac:dyDescent="0.2">
      <c r="A646" t="s">
        <v>986</v>
      </c>
      <c r="B646" s="5">
        <v>11355</v>
      </c>
      <c r="C646" t="s">
        <v>5581</v>
      </c>
      <c r="D646" s="5" t="str">
        <f>VLOOKUP(C646,'[1]Safety Ratings'!A:B,2,FALSE)</f>
        <v>B</v>
      </c>
      <c r="E646" t="str">
        <f>VLOOKUP(C646,[1]Perceptions!A:B,2,FALSE)</f>
        <v>Bustling Chinese and  Korean community. Large shopping community.</v>
      </c>
    </row>
    <row r="647" spans="1:5" x14ac:dyDescent="0.2">
      <c r="A647" t="s">
        <v>987</v>
      </c>
      <c r="B647" s="5">
        <v>11223</v>
      </c>
      <c r="C647" t="s">
        <v>5580</v>
      </c>
      <c r="D647" s="5" t="str">
        <f>VLOOKUP(C647,'[1]Safety Ratings'!A:B,2,FALSE)</f>
        <v>B+</v>
      </c>
      <c r="E647" t="str">
        <f>VLOOKUP(C647,[1]Perceptions!A:B,2,FALSE)</f>
        <v>Bay Parkway being the primary commercial area with shops &amp; dining, Italian-American heritage, large Bensonhurst Park, and many more niche local markets.</v>
      </c>
    </row>
    <row r="648" spans="1:5" x14ac:dyDescent="0.2">
      <c r="A648" t="s">
        <v>989</v>
      </c>
      <c r="B648" s="5">
        <v>11420</v>
      </c>
      <c r="C648" t="s">
        <v>5635</v>
      </c>
      <c r="D648" s="5" t="str">
        <f>VLOOKUP(C648,'[1]Safety Ratings'!A:B,2,FALSE)</f>
        <v>B</v>
      </c>
      <c r="E648" t="str">
        <f>VLOOKUP(C648,[1]Perceptions!A:B,2,FALSE)</f>
        <v>John F. Kennedy International Airport &amp; Aqueduct Racetrack</v>
      </c>
    </row>
    <row r="649" spans="1:5" x14ac:dyDescent="0.2">
      <c r="A649" t="s">
        <v>990</v>
      </c>
      <c r="B649" s="5">
        <v>11691</v>
      </c>
      <c r="C649" t="s">
        <v>241</v>
      </c>
      <c r="D649" s="5" t="str">
        <f>VLOOKUP(C649,'[1]Safety Ratings'!A:B,2,FALSE)</f>
        <v>B-</v>
      </c>
      <c r="E649" t="str">
        <f>VLOOKUP(C649,[1]Perceptions!A:B,2,FALSE)</f>
        <v>Rockaway Beach, boardwalk, surfing, outdoor activity, "urban beach town". </v>
      </c>
    </row>
    <row r="650" spans="1:5" x14ac:dyDescent="0.2">
      <c r="A650" t="s">
        <v>992</v>
      </c>
      <c r="B650" s="5">
        <v>10301</v>
      </c>
      <c r="C650" t="s">
        <v>5570</v>
      </c>
      <c r="D650" s="5" t="str">
        <f>VLOOKUP(C650,'[1]Safety Ratings'!A:B,2,FALSE)</f>
        <v>B</v>
      </c>
      <c r="E650" t="str">
        <f>VLOOKUP(C650,[1]Perceptions!A:B,2,FALSE)</f>
        <v>Northern Staten Island</v>
      </c>
    </row>
    <row r="651" spans="1:5" x14ac:dyDescent="0.2">
      <c r="A651" t="s">
        <v>993</v>
      </c>
      <c r="B651" s="5">
        <v>10022</v>
      </c>
      <c r="C651" t="s">
        <v>5563</v>
      </c>
      <c r="D651" s="5" t="str">
        <f>VLOOKUP(C651,'[1]Safety Ratings'!A:B,2,FALSE)</f>
        <v>B</v>
      </c>
      <c r="E651" t="str">
        <f>VLOOKUP(C651,[1]Perceptions!A:B,2,FALSE)</f>
        <v>Acess to Museum Mile, world class resturants on 2nd &amp; 3rd ave, close to corporate headquarters</v>
      </c>
    </row>
    <row r="652" spans="1:5" x14ac:dyDescent="0.2">
      <c r="A652" t="s">
        <v>994</v>
      </c>
      <c r="B652" s="5">
        <v>10301</v>
      </c>
      <c r="C652" t="s">
        <v>5570</v>
      </c>
      <c r="D652" s="5" t="str">
        <f>VLOOKUP(C652,'[1]Safety Ratings'!A:B,2,FALSE)</f>
        <v>B</v>
      </c>
      <c r="E652" t="str">
        <f>VLOOKUP(C652,[1]Perceptions!A:B,2,FALSE)</f>
        <v>Northern Staten Island</v>
      </c>
    </row>
    <row r="653" spans="1:5" x14ac:dyDescent="0.2">
      <c r="A653" t="s">
        <v>996</v>
      </c>
      <c r="B653" s="5">
        <v>11209</v>
      </c>
      <c r="C653" t="s">
        <v>5574</v>
      </c>
      <c r="D653" s="5" t="str">
        <f>VLOOKUP(C653,'[1]Safety Ratings'!A:B,2,FALSE)</f>
        <v>B+</v>
      </c>
      <c r="E653" t="str">
        <f>VLOOKUP(C653,[1]Perceptions!A:B,2,FALSE)</f>
        <v>South Brooklyn Neighborhood known for elaborate Christmas light in Dyker Heights.</v>
      </c>
    </row>
    <row r="654" spans="1:5" x14ac:dyDescent="0.2">
      <c r="A654" t="s">
        <v>997</v>
      </c>
      <c r="B654" s="5">
        <v>11358</v>
      </c>
      <c r="C654" t="s">
        <v>5581</v>
      </c>
      <c r="D654" s="5" t="str">
        <f>VLOOKUP(C654,'[1]Safety Ratings'!A:B,2,FALSE)</f>
        <v>B</v>
      </c>
      <c r="E654" t="str">
        <f>VLOOKUP(C654,[1]Perceptions!A:B,2,FALSE)</f>
        <v>Bustling Chinese and  Korean community. Large shopping community.</v>
      </c>
    </row>
    <row r="655" spans="1:5" x14ac:dyDescent="0.2">
      <c r="A655" t="s">
        <v>998</v>
      </c>
      <c r="B655" s="5">
        <v>10034</v>
      </c>
      <c r="C655" t="s">
        <v>5641</v>
      </c>
      <c r="D655" s="5" t="str">
        <f>VLOOKUP(C655,'[1]Safety Ratings'!A:B,2,FALSE)</f>
        <v>B</v>
      </c>
      <c r="E655" t="str">
        <f>VLOOKUP(C655,[1]Perceptions!A:B,2,FALSE)</f>
        <v>Northern tip of Manhattan, bars on Broadway and Dykman, A train. Referred to as "Upstate of Manhattan".</v>
      </c>
    </row>
    <row r="656" spans="1:5" x14ac:dyDescent="0.2">
      <c r="A656" t="s">
        <v>1000</v>
      </c>
      <c r="B656" s="5">
        <v>11420</v>
      </c>
      <c r="C656" t="s">
        <v>5635</v>
      </c>
      <c r="D656" s="5" t="str">
        <f>VLOOKUP(C656,'[1]Safety Ratings'!A:B,2,FALSE)</f>
        <v>B</v>
      </c>
      <c r="E656" t="str">
        <f>VLOOKUP(C656,[1]Perceptions!A:B,2,FALSE)</f>
        <v>John F. Kennedy International Airport &amp; Aqueduct Racetrack</v>
      </c>
    </row>
    <row r="657" spans="1:5" x14ac:dyDescent="0.2">
      <c r="A657" t="s">
        <v>1002</v>
      </c>
      <c r="B657" s="5">
        <v>10023</v>
      </c>
      <c r="C657" t="s">
        <v>5588</v>
      </c>
      <c r="D657" s="5" t="str">
        <f>VLOOKUP(C657,'[1]Safety Ratings'!A:B,2,FALSE)</f>
        <v>A</v>
      </c>
      <c r="E657" t="str">
        <f>VLOOKUP(C657,[1]Perceptions!A:B,2,FALSE)</f>
        <v>Western edge of Central Park, Lincoln Center, affluent area.</v>
      </c>
    </row>
    <row r="658" spans="1:5" x14ac:dyDescent="0.2">
      <c r="A658" t="s">
        <v>1003</v>
      </c>
      <c r="B658" s="5">
        <v>11208</v>
      </c>
      <c r="C658" t="s">
        <v>107</v>
      </c>
      <c r="D658" s="5" t="str">
        <f>VLOOKUP(C658,'[1]Safety Ratings'!A:B,2,FALSE)</f>
        <v>D+</v>
      </c>
      <c r="E658" t="str">
        <f>VLOOKUP(C658,[1]Perceptions!A:B,2,FALSE)</f>
        <v>High Violence, Drug abuse, and Crime. Recovering neighborhood Urban Revitalization Projects with many community gardens &amp;Green Spaces. </v>
      </c>
    </row>
    <row r="659" spans="1:5" x14ac:dyDescent="0.2">
      <c r="A659" t="s">
        <v>1004</v>
      </c>
      <c r="B659" s="5">
        <v>11354</v>
      </c>
      <c r="C659" t="s">
        <v>5581</v>
      </c>
      <c r="D659" s="5" t="str">
        <f>VLOOKUP(C659,'[1]Safety Ratings'!A:B,2,FALSE)</f>
        <v>B</v>
      </c>
      <c r="E659" t="str">
        <f>VLOOKUP(C659,[1]Perceptions!A:B,2,FALSE)</f>
        <v>Bustling Chinese and  Korean community. Large shopping community.</v>
      </c>
    </row>
    <row r="660" spans="1:5" x14ac:dyDescent="0.2">
      <c r="A660" t="s">
        <v>1005</v>
      </c>
      <c r="B660" s="5">
        <v>11372</v>
      </c>
      <c r="C660" t="s">
        <v>60</v>
      </c>
      <c r="D660" s="5" t="str">
        <f>VLOOKUP(C660,'[1]Safety Ratings'!A:B,2,FALSE)</f>
        <v>C</v>
      </c>
      <c r="E660" t="str">
        <f>VLOOKUP(C660,[1]Perceptions!A:B,2,FALSE)</f>
        <v> High Bridge connecting Manhattan &amp; Bronx, near Yankee Stadium. High poverty rates.</v>
      </c>
    </row>
    <row r="661" spans="1:5" x14ac:dyDescent="0.2">
      <c r="A661" t="s">
        <v>1006</v>
      </c>
      <c r="B661" s="5">
        <v>11423</v>
      </c>
      <c r="C661" t="s">
        <v>5642</v>
      </c>
      <c r="D661" s="5" t="str">
        <f>VLOOKUP(C661,'[1]Safety Ratings'!A:B,2,FALSE)</f>
        <v>B</v>
      </c>
      <c r="E661" t="str">
        <f>VLOOKUP(C661,[1]Perceptions!A:B,2,FALSE)</f>
        <v>Predominantly residential area known for its tree-lined streets, parks, and a sense of community.</v>
      </c>
    </row>
    <row r="662" spans="1:5" x14ac:dyDescent="0.2">
      <c r="A662" t="s">
        <v>1008</v>
      </c>
      <c r="B662" s="5">
        <v>11233</v>
      </c>
      <c r="C662" t="s">
        <v>5590</v>
      </c>
      <c r="D662" s="5" t="str">
        <f>VLOOKUP(C662,'[1]Safety Ratings'!A:B,2,FALSE)</f>
        <v>C+</v>
      </c>
      <c r="E662" t="str">
        <f>VLOOKUP(C662,[1]Perceptions!A:B,2,FALSE)</f>
        <v>Bed-Stuy, Do or Die phrase, home of rappers Notorious B.I.G &amp; Jay Z, Options for soul food &amp; carribean foods.</v>
      </c>
    </row>
    <row r="663" spans="1:5" x14ac:dyDescent="0.2">
      <c r="A663" t="s">
        <v>1010</v>
      </c>
      <c r="B663" s="5">
        <v>11228</v>
      </c>
      <c r="C663" t="s">
        <v>5618</v>
      </c>
      <c r="D663" s="5" t="str">
        <f>VLOOKUP(C663,'[1]Safety Ratings'!A:B,2,FALSE)</f>
        <v>A</v>
      </c>
      <c r="E663" t="str">
        <f>VLOOKUP(C663,[1]Perceptions!A:B,2,FALSE)</f>
        <v>Residential Area, famous for extreme Christmas lights display, Italian and Chinese population.</v>
      </c>
    </row>
    <row r="664" spans="1:5" x14ac:dyDescent="0.2">
      <c r="A664" t="s">
        <v>1011</v>
      </c>
      <c r="B664" s="5">
        <v>11374</v>
      </c>
      <c r="C664" t="s">
        <v>5575</v>
      </c>
      <c r="D664" s="5" t="str">
        <f>VLOOKUP(C664,'[1]Safety Ratings'!A:B,2,FALSE)</f>
        <v>B+</v>
      </c>
      <c r="E664" t="str">
        <f>VLOOKUP(C664,[1]Perceptions!A:B,2,FALSE)</f>
        <v>Queens Center Mall, sigificant recent immigrant populations. </v>
      </c>
    </row>
    <row r="665" spans="1:5" x14ac:dyDescent="0.2">
      <c r="A665" t="s">
        <v>1012</v>
      </c>
      <c r="B665" s="5">
        <v>10003</v>
      </c>
      <c r="C665" t="s">
        <v>5629</v>
      </c>
      <c r="D665" s="5" t="str">
        <f>VLOOKUP(C665,'[1]Safety Ratings'!A:B,2,FALSE)</f>
        <v>B+</v>
      </c>
      <c r="E665" t="str">
        <f>VLOOKUP(C665,[1]Perceptions!A:B,2,FALSE)</f>
        <v>Lower Manhattan. Vibrant culture, "counter-culture history", St. Mark's Place. Tompkins Square Park, numerous bars clubs and music halls.</v>
      </c>
    </row>
    <row r="666" spans="1:5" x14ac:dyDescent="0.2">
      <c r="A666" t="s">
        <v>1013</v>
      </c>
      <c r="B666" s="5">
        <v>10301</v>
      </c>
      <c r="C666" t="s">
        <v>5570</v>
      </c>
      <c r="D666" s="5" t="str">
        <f>VLOOKUP(C666,'[1]Safety Ratings'!A:B,2,FALSE)</f>
        <v>B</v>
      </c>
      <c r="E666" t="str">
        <f>VLOOKUP(C666,[1]Perceptions!A:B,2,FALSE)</f>
        <v>Northern Staten Island</v>
      </c>
    </row>
    <row r="667" spans="1:5" x14ac:dyDescent="0.2">
      <c r="A667" t="s">
        <v>1015</v>
      </c>
      <c r="B667" s="5">
        <v>10304</v>
      </c>
      <c r="C667" t="s">
        <v>50</v>
      </c>
      <c r="D667" s="5" t="str">
        <f>VLOOKUP(C667,'[1]Safety Ratings'!A:B,2,FALSE)</f>
        <v>B</v>
      </c>
      <c r="E667" t="str">
        <f>VLOOKUP(C667,[1]Perceptions!A:B,2,FALSE)</f>
        <v>Historic Waterfront, Vibrant Art Scene, Staten Island Urby.</v>
      </c>
    </row>
    <row r="668" spans="1:5" x14ac:dyDescent="0.2">
      <c r="A668" t="s">
        <v>1016</v>
      </c>
      <c r="B668" s="5">
        <v>11358</v>
      </c>
      <c r="C668" t="s">
        <v>5581</v>
      </c>
      <c r="D668" s="5" t="str">
        <f>VLOOKUP(C668,'[1]Safety Ratings'!A:B,2,FALSE)</f>
        <v>B</v>
      </c>
      <c r="E668" t="str">
        <f>VLOOKUP(C668,[1]Perceptions!A:B,2,FALSE)</f>
        <v>Bustling Chinese and  Korean community. Large shopping community.</v>
      </c>
    </row>
    <row r="669" spans="1:5" x14ac:dyDescent="0.2">
      <c r="A669" t="s">
        <v>1018</v>
      </c>
      <c r="B669" s="5">
        <v>11417</v>
      </c>
      <c r="C669" t="s">
        <v>5602</v>
      </c>
      <c r="D669" s="5" t="str">
        <f>VLOOKUP(C669,'[1]Safety Ratings'!A:B,2,FALSE)</f>
        <v>B-</v>
      </c>
      <c r="E669" t="str">
        <f>VLOOKUP(C669,[1]Perceptions!A:B,2,FALSE)</f>
        <v>Diverse cultural community and residential neighborhoods.</v>
      </c>
    </row>
    <row r="670" spans="1:5" x14ac:dyDescent="0.2">
      <c r="A670" t="s">
        <v>1019</v>
      </c>
      <c r="B670" s="5">
        <v>10030</v>
      </c>
      <c r="C670" t="s">
        <v>5566</v>
      </c>
      <c r="D670" s="5" t="str">
        <f>VLOOKUP(C670,'[1]Safety Ratings'!A:B,2,FALSE)</f>
        <v>C</v>
      </c>
      <c r="E670" t="str">
        <f>VLOOKUP(C670,[1]Perceptions!A:B,2,FALSE)</f>
        <v>Rich African-American history and cultural landmarks such as Apollo Theather. </v>
      </c>
    </row>
    <row r="671" spans="1:5" x14ac:dyDescent="0.2">
      <c r="A671" t="s">
        <v>1021</v>
      </c>
      <c r="B671" s="5">
        <v>11422</v>
      </c>
      <c r="C671" t="s">
        <v>5594</v>
      </c>
      <c r="D671" s="5" t="str">
        <f>VLOOKUP(C671,'[1]Safety Ratings'!A:B,2,FALSE)</f>
        <v>B</v>
      </c>
      <c r="E671" t="str">
        <f>VLOOKUP(C671,[1]Perceptions!A:B,2,FALSE)</f>
        <v>Suburban atmosphere and residential character.</v>
      </c>
    </row>
    <row r="672" spans="1:5" x14ac:dyDescent="0.2">
      <c r="A672" t="s">
        <v>1023</v>
      </c>
      <c r="B672" s="5">
        <v>11210</v>
      </c>
      <c r="C672" t="s">
        <v>202</v>
      </c>
      <c r="D672" s="5" t="str">
        <f>VLOOKUP(C672,'[1]Safety Ratings'!A:B,2,FALSE)</f>
        <v>B</v>
      </c>
      <c r="E672" t="str">
        <f>VLOOKUP(C672,[1]Perceptions!A:B,2,FALSE)</f>
        <v>Family friendly neighborhood, Open Space, South of Prospect Park, more affordable, having Carribean &amp; Haitian Influence.</v>
      </c>
    </row>
    <row r="673" spans="1:5" x14ac:dyDescent="0.2">
      <c r="A673" t="s">
        <v>1025</v>
      </c>
      <c r="B673" s="5">
        <v>11413</v>
      </c>
      <c r="C673" t="s">
        <v>5603</v>
      </c>
      <c r="D673" s="5" t="str">
        <f>VLOOKUP(C673,'[1]Safety Ratings'!A:B,2,FALSE)</f>
        <v>B</v>
      </c>
      <c r="E673" t="str">
        <f>VLOOKUP(C673,[1]Perceptions!A:B,2,FALSE)</f>
        <v>Residential character and diverse community.</v>
      </c>
    </row>
    <row r="674" spans="1:5" x14ac:dyDescent="0.2">
      <c r="A674" t="s">
        <v>1027</v>
      </c>
      <c r="B674" s="5">
        <v>11412</v>
      </c>
      <c r="C674" t="s">
        <v>5634</v>
      </c>
      <c r="D674" s="5" t="str">
        <f>VLOOKUP(C674,'[1]Safety Ratings'!A:B,2,FALSE)</f>
        <v>B</v>
      </c>
      <c r="E674" t="str">
        <f>VLOOKUP(C674,[1]Perceptions!A:B,2,FALSE)</f>
        <v>Urban &amp; Suburban mix, primarilly home owners, family and young professionals.</v>
      </c>
    </row>
    <row r="675" spans="1:5" x14ac:dyDescent="0.2">
      <c r="A675" t="s">
        <v>1029</v>
      </c>
      <c r="B675" s="5">
        <v>10309</v>
      </c>
      <c r="C675" t="s">
        <v>37</v>
      </c>
      <c r="D675" s="5" t="str">
        <f>VLOOKUP(C675,'[1]Safety Ratings'!A:B,2,FALSE)</f>
        <v>B</v>
      </c>
      <c r="E675" t="str">
        <f>VLOOKUP(C675,[1]Perceptions!A:B,2,FALSE)</f>
        <v>Southern coastline of Long island, costal communities &amp; beaches such as Long Beach, Jones Beach, Fire Island, Hempstead.</v>
      </c>
    </row>
    <row r="676" spans="1:5" x14ac:dyDescent="0.2">
      <c r="A676" t="s">
        <v>1031</v>
      </c>
      <c r="B676" s="5">
        <v>11223</v>
      </c>
      <c r="C676" t="s">
        <v>5580</v>
      </c>
      <c r="D676" s="5" t="str">
        <f>VLOOKUP(C676,'[1]Safety Ratings'!A:B,2,FALSE)</f>
        <v>B+</v>
      </c>
      <c r="E676" t="str">
        <f>VLOOKUP(C676,[1]Perceptions!A:B,2,FALSE)</f>
        <v>Bay Parkway being the primary commercial area with shops &amp; dining, Italian-American heritage, large Bensonhurst Park, and many more niche local markets.</v>
      </c>
    </row>
    <row r="677" spans="1:5" x14ac:dyDescent="0.2">
      <c r="A677" t="s">
        <v>1033</v>
      </c>
      <c r="B677" s="5">
        <v>11225</v>
      </c>
      <c r="C677" t="s">
        <v>5644</v>
      </c>
      <c r="D677" s="5" t="str">
        <f>VLOOKUP(C677,'[1]Safety Ratings'!A:B,2,FALSE)</f>
        <v>A</v>
      </c>
      <c r="E677" t="str">
        <f>VLOOKUP(C677,[1]Perceptions!A:B,2,FALSE)</f>
        <v>"Central Park" of Brooklyn. </v>
      </c>
    </row>
    <row r="678" spans="1:5" x14ac:dyDescent="0.2">
      <c r="A678" t="s">
        <v>1034</v>
      </c>
      <c r="B678" s="5">
        <v>10031</v>
      </c>
      <c r="C678" t="s">
        <v>5600</v>
      </c>
      <c r="D678" s="5" t="str">
        <f>VLOOKUP(C678,'[1]Safety Ratings'!A:B,2,FALSE)</f>
        <v>C</v>
      </c>
      <c r="E678" t="str">
        <f>VLOOKUP(C678,[1]Perceptions!A:B,2,FALSE)</f>
        <v>Parks overlooking Hudson River, diverse restaurants, cafes, museums, and shops</v>
      </c>
    </row>
    <row r="679" spans="1:5" x14ac:dyDescent="0.2">
      <c r="A679" t="s">
        <v>1035</v>
      </c>
      <c r="B679" s="5">
        <v>11238</v>
      </c>
      <c r="C679" t="s">
        <v>5565</v>
      </c>
      <c r="D679" s="5" t="str">
        <f>VLOOKUP(C679,'[1]Safety Ratings'!A:B,2,FALSE)</f>
        <v>A</v>
      </c>
      <c r="E679" t="str">
        <f>VLOOKUP(C679,[1]Perceptions!A:B,2,FALSE)</f>
        <v>19th century brownstones, professionally diverse with artist, corporate workers, and students. Pratt Institute</v>
      </c>
    </row>
    <row r="680" spans="1:5" x14ac:dyDescent="0.2">
      <c r="A680" t="s">
        <v>1036</v>
      </c>
      <c r="B680" s="5">
        <v>11223</v>
      </c>
      <c r="C680" t="s">
        <v>5580</v>
      </c>
      <c r="D680" s="5" t="str">
        <f>VLOOKUP(C680,'[1]Safety Ratings'!A:B,2,FALSE)</f>
        <v>B+</v>
      </c>
      <c r="E680" t="str">
        <f>VLOOKUP(C680,[1]Perceptions!A:B,2,FALSE)</f>
        <v>Bay Parkway being the primary commercial area with shops &amp; dining, Italian-American heritage, large Bensonhurst Park, and many more niche local markets.</v>
      </c>
    </row>
    <row r="681" spans="1:5" x14ac:dyDescent="0.2">
      <c r="A681" t="s">
        <v>1037</v>
      </c>
      <c r="B681" s="5">
        <v>11374</v>
      </c>
      <c r="C681" t="s">
        <v>5575</v>
      </c>
      <c r="D681" s="5" t="str">
        <f>VLOOKUP(C681,'[1]Safety Ratings'!A:B,2,FALSE)</f>
        <v>B+</v>
      </c>
      <c r="E681" t="str">
        <f>VLOOKUP(C681,[1]Perceptions!A:B,2,FALSE)</f>
        <v>Queens Center Mall, sigificant recent immigrant populations. </v>
      </c>
    </row>
    <row r="682" spans="1:5" x14ac:dyDescent="0.2">
      <c r="A682" t="s">
        <v>1039</v>
      </c>
      <c r="B682" s="5">
        <v>11005</v>
      </c>
      <c r="C682" t="s">
        <v>5607</v>
      </c>
      <c r="D682" s="5" t="str">
        <f>VLOOKUP(C682,'[1]Safety Ratings'!A:B,2,FALSE)</f>
        <v>A</v>
      </c>
      <c r="E682" t="str">
        <f>VLOOKUP(C682,[1]Perceptions!A:B,2,FALSE)</f>
        <v>Glen Oaks Village - large cooperative housing development, Queens County Farm. </v>
      </c>
    </row>
    <row r="683" spans="1:5" x14ac:dyDescent="0.2">
      <c r="A683" t="s">
        <v>1040</v>
      </c>
      <c r="B683" s="5">
        <v>11214</v>
      </c>
      <c r="C683" t="s">
        <v>5579</v>
      </c>
      <c r="D683" s="5" t="str">
        <f>VLOOKUP(C683,'[1]Safety Ratings'!A:B,2,FALSE)</f>
        <v>A-</v>
      </c>
      <c r="E683" t="str">
        <f>VLOOKUP(C683,[1]Perceptions!A:B,2,FALSE)</f>
        <v>Residential area in South Brooklyn with waterfront views, home to a Italian-American population.</v>
      </c>
    </row>
    <row r="684" spans="1:5" x14ac:dyDescent="0.2">
      <c r="A684" t="s">
        <v>1042</v>
      </c>
      <c r="B684" s="5">
        <v>10022</v>
      </c>
      <c r="C684" t="s">
        <v>5563</v>
      </c>
      <c r="D684" s="5" t="str">
        <f>VLOOKUP(C684,'[1]Safety Ratings'!A:B,2,FALSE)</f>
        <v>B</v>
      </c>
      <c r="E684" t="str">
        <f>VLOOKUP(C684,[1]Perceptions!A:B,2,FALSE)</f>
        <v>Acess to Museum Mile, world class resturants on 2nd &amp; 3rd ave, close to corporate headquarters</v>
      </c>
    </row>
    <row r="685" spans="1:5" x14ac:dyDescent="0.2">
      <c r="A685" t="s">
        <v>1043</v>
      </c>
      <c r="B685" s="5">
        <v>11379</v>
      </c>
      <c r="C685" t="s">
        <v>5632</v>
      </c>
      <c r="D685" s="5" t="str">
        <f>VLOOKUP(C685,'[1]Safety Ratings'!A:B,2,FALSE)</f>
        <v>B</v>
      </c>
      <c r="E685" t="str">
        <f>VLOOKUP(C685,[1]Perceptions!A:B,2,FALSE)</f>
        <v>Juniper Valley Park, Residential area with suburban feel, Metropolitan Avenue.</v>
      </c>
    </row>
    <row r="686" spans="1:5" x14ac:dyDescent="0.2">
      <c r="A686" t="s">
        <v>1044</v>
      </c>
      <c r="B686" s="5">
        <v>10028</v>
      </c>
      <c r="C686" t="s">
        <v>43</v>
      </c>
      <c r="D686" s="5" t="str">
        <f>VLOOKUP(C686,'[1]Safety Ratings'!A:B,2,FALSE)</f>
        <v>A</v>
      </c>
      <c r="E686" t="str">
        <f>VLOOKUP(C686,[1]Perceptions!A:B,2,FALSE)</f>
        <v>Posh neighborhood, private schools, expensive supermarkets, iconic museums. </v>
      </c>
    </row>
    <row r="687" spans="1:5" x14ac:dyDescent="0.2">
      <c r="A687" t="s">
        <v>1046</v>
      </c>
      <c r="B687" s="5">
        <v>11414</v>
      </c>
      <c r="C687" t="s">
        <v>5611</v>
      </c>
      <c r="D687" s="5" t="str">
        <f>VLOOKUP(C687,'[1]Safety Ratings'!A:B,2,FALSE)</f>
        <v>B</v>
      </c>
      <c r="E687" t="str">
        <f>VLOOKUP(C687,[1]Perceptions!A:B,2,FALSE)</f>
        <v>Waterfront views and suburban atmosphere.</v>
      </c>
    </row>
    <row r="688" spans="1:5" x14ac:dyDescent="0.2">
      <c r="A688" t="s">
        <v>1047</v>
      </c>
      <c r="B688" s="5">
        <v>11208</v>
      </c>
      <c r="C688" t="s">
        <v>107</v>
      </c>
      <c r="D688" s="5" t="str">
        <f>VLOOKUP(C688,'[1]Safety Ratings'!A:B,2,FALSE)</f>
        <v>D+</v>
      </c>
      <c r="E688" t="str">
        <f>VLOOKUP(C688,[1]Perceptions!A:B,2,FALSE)</f>
        <v>High Violence, Drug abuse, and Crime. Recovering neighborhood Urban Revitalization Projects with many community gardens &amp;Green Spaces. </v>
      </c>
    </row>
    <row r="689" spans="1:5" x14ac:dyDescent="0.2">
      <c r="A689" t="s">
        <v>1048</v>
      </c>
      <c r="B689" s="5">
        <v>10314</v>
      </c>
      <c r="C689" t="s">
        <v>103</v>
      </c>
      <c r="D689" s="5" t="str">
        <f>VLOOKUP(C689,'[1]Safety Ratings'!A:B,2,FALSE)</f>
        <v>B</v>
      </c>
      <c r="E689" t="str">
        <f>VLOOKUP(C689,[1]Perceptions!A:B,2,FALSE)</f>
        <v>Middle of Staten island, largest % of Asians in Staten Island, suburban residential area.</v>
      </c>
    </row>
    <row r="690" spans="1:5" x14ac:dyDescent="0.2">
      <c r="A690" t="s">
        <v>1049</v>
      </c>
      <c r="B690" s="5">
        <v>10469</v>
      </c>
      <c r="C690" t="s">
        <v>5596</v>
      </c>
      <c r="D690" s="5" t="str">
        <f>VLOOKUP(C690,'[1]Safety Ratings'!A:B,2,FALSE)</f>
        <v>C</v>
      </c>
      <c r="E690" t="str">
        <f>VLOOKUP(C690,[1]Perceptions!A:B,2,FALSE)</f>
        <v>End of 6 train line, largest Park in NYC - Pelham Bay Park. </v>
      </c>
    </row>
    <row r="691" spans="1:5" x14ac:dyDescent="0.2">
      <c r="A691" t="s">
        <v>1051</v>
      </c>
      <c r="B691" s="5">
        <v>11203</v>
      </c>
      <c r="C691" t="s">
        <v>202</v>
      </c>
      <c r="D691" s="5" t="str">
        <f>VLOOKUP(C691,'[1]Safety Ratings'!A:B,2,FALSE)</f>
        <v>B</v>
      </c>
      <c r="E691" t="str">
        <f>VLOOKUP(C691,[1]Perceptions!A:B,2,FALSE)</f>
        <v>Family friendly neighborhood, Open Space, South of Prospect Park, more affordable, having Carribean &amp; Haitian Influence.</v>
      </c>
    </row>
    <row r="692" spans="1:5" x14ac:dyDescent="0.2">
      <c r="A692" t="s">
        <v>1053</v>
      </c>
      <c r="B692" s="5">
        <v>11372</v>
      </c>
      <c r="C692" t="s">
        <v>60</v>
      </c>
      <c r="D692" s="5" t="str">
        <f>VLOOKUP(C692,'[1]Safety Ratings'!A:B,2,FALSE)</f>
        <v>C</v>
      </c>
      <c r="E692" t="str">
        <f>VLOOKUP(C692,[1]Perceptions!A:B,2,FALSE)</f>
        <v> High Bridge connecting Manhattan &amp; Bronx, near Yankee Stadium. High poverty rates.</v>
      </c>
    </row>
    <row r="693" spans="1:5" x14ac:dyDescent="0.2">
      <c r="A693" t="s">
        <v>1055</v>
      </c>
      <c r="B693" s="5">
        <v>10465</v>
      </c>
      <c r="C693" t="s">
        <v>5577</v>
      </c>
      <c r="D693" s="5" t="str">
        <f>VLOOKUP(C693,'[1]Safety Ratings'!A:B,2,FALSE)</f>
        <v>B+</v>
      </c>
      <c r="E693" t="str">
        <f>VLOOKUP(C693,[1]Perceptions!A:B,2,FALSE)</f>
        <v>Bronx, suburban feel with waterfront properties by the Eastchester Bay; Exclusive Country clubs.</v>
      </c>
    </row>
    <row r="694" spans="1:5" x14ac:dyDescent="0.2">
      <c r="A694" t="s">
        <v>1057</v>
      </c>
      <c r="B694" s="5">
        <v>10025</v>
      </c>
      <c r="C694" t="s">
        <v>5588</v>
      </c>
      <c r="D694" s="5" t="str">
        <f>VLOOKUP(C694,'[1]Safety Ratings'!A:B,2,FALSE)</f>
        <v>A</v>
      </c>
      <c r="E694" t="str">
        <f>VLOOKUP(C694,[1]Perceptions!A:B,2,FALSE)</f>
        <v>Western edge of Central Park, Lincoln Center, affluent area.</v>
      </c>
    </row>
    <row r="695" spans="1:5" x14ac:dyDescent="0.2">
      <c r="A695" t="s">
        <v>1058</v>
      </c>
      <c r="B695" s="5">
        <v>10312</v>
      </c>
      <c r="C695" t="s">
        <v>5564</v>
      </c>
      <c r="D695" s="5" t="str">
        <f>VLOOKUP(C695,'[1]Safety Ratings'!A:B,2,FALSE)</f>
        <v>B</v>
      </c>
      <c r="E695" t="str">
        <f>VLOOKUP(C695,[1]Perceptions!A:B,2,FALSE)</f>
        <v>Southern Staten Island, Suburban feel, waterfront community, Great Kills Park, named after Duth word of "Great creeks"</v>
      </c>
    </row>
    <row r="696" spans="1:5" x14ac:dyDescent="0.2">
      <c r="A696" t="s">
        <v>1059</v>
      </c>
      <c r="B696" s="5">
        <v>10306</v>
      </c>
      <c r="C696" t="s">
        <v>5564</v>
      </c>
      <c r="D696" s="5" t="str">
        <f>VLOOKUP(C696,'[1]Safety Ratings'!A:B,2,FALSE)</f>
        <v>B</v>
      </c>
      <c r="E696" t="str">
        <f>VLOOKUP(C696,[1]Perceptions!A:B,2,FALSE)</f>
        <v>Southern Staten Island, Suburban feel, waterfront community, Great Kills Park, named after Duth word of "Great creeks"</v>
      </c>
    </row>
    <row r="697" spans="1:5" x14ac:dyDescent="0.2">
      <c r="A697" t="s">
        <v>1060</v>
      </c>
      <c r="B697" s="5">
        <v>11234</v>
      </c>
      <c r="C697" t="s">
        <v>5595</v>
      </c>
      <c r="D697" s="5" t="str">
        <f>VLOOKUP(C697,'[1]Safety Ratings'!A:B,2,FALSE)</f>
        <v>A</v>
      </c>
      <c r="E697" t="str">
        <f>VLOOKUP(C697,[1]Perceptions!A:B,2,FALSE)</f>
        <v>Marine Park, expansive parkland and recreational facilities.</v>
      </c>
    </row>
    <row r="698" spans="1:5" x14ac:dyDescent="0.2">
      <c r="A698" t="s">
        <v>1061</v>
      </c>
      <c r="B698" s="5">
        <v>10307</v>
      </c>
      <c r="C698" t="s">
        <v>5578</v>
      </c>
      <c r="D698" s="5" t="str">
        <f>VLOOKUP(C698,'[1]Safety Ratings'!A:B,2,FALSE)</f>
        <v>B</v>
      </c>
      <c r="E698" t="str">
        <f>VLOOKUP(C698,[1]Perceptions!A:B,2,FALSE)</f>
        <v>Southermost part of Staten Island, maritime heritage, originally owned by Totten family</v>
      </c>
    </row>
    <row r="699" spans="1:5" x14ac:dyDescent="0.2">
      <c r="A699" t="s">
        <v>1063</v>
      </c>
      <c r="B699" s="5">
        <v>11236</v>
      </c>
      <c r="C699" t="s">
        <v>196</v>
      </c>
      <c r="D699" s="5" t="str">
        <f>VLOOKUP(C699,'[1]Safety Ratings'!A:B,2,FALSE)</f>
        <v>B-</v>
      </c>
      <c r="E699" t="str">
        <f>VLOOKUP(C699,[1]Perceptions!A:B,2,FALSE)</f>
        <v>Primarilly African American &amp; West Indian Residential Neighborhood on the L line.</v>
      </c>
    </row>
    <row r="700" spans="1:5" x14ac:dyDescent="0.2">
      <c r="A700" t="s">
        <v>1065</v>
      </c>
      <c r="B700" s="5">
        <v>11360</v>
      </c>
      <c r="C700" t="s">
        <v>5605</v>
      </c>
      <c r="D700" s="5" t="str">
        <f>VLOOKUP(C700,'[1]Safety Ratings'!A:B,2,FALSE)</f>
        <v>A</v>
      </c>
      <c r="E700" t="str">
        <f>VLOOKUP(C700,[1]Perceptions!A:B,2,FALSE)</f>
        <v>Suburban style homes in Northeast Queens, large Korean community, with its most commerical street being Bell Boulevard</v>
      </c>
    </row>
    <row r="701" spans="1:5" x14ac:dyDescent="0.2">
      <c r="A701" t="s">
        <v>1066</v>
      </c>
      <c r="B701" s="5">
        <v>11694</v>
      </c>
      <c r="C701" t="s">
        <v>241</v>
      </c>
      <c r="D701" s="5" t="str">
        <f>VLOOKUP(C701,'[1]Safety Ratings'!A:B,2,FALSE)</f>
        <v>B-</v>
      </c>
      <c r="E701" t="str">
        <f>VLOOKUP(C701,[1]Perceptions!A:B,2,FALSE)</f>
        <v>Rockaway Beach, boardwalk, surfing, outdoor activity, "urban beach town". </v>
      </c>
    </row>
    <row r="702" spans="1:5" x14ac:dyDescent="0.2">
      <c r="A702" t="s">
        <v>1067</v>
      </c>
      <c r="B702" s="5">
        <v>10462</v>
      </c>
      <c r="C702" t="s">
        <v>5623</v>
      </c>
      <c r="D702" s="5" t="str">
        <f>VLOOKUP(C702,'[1]Safety Ratings'!A:B,2,FALSE)</f>
        <v>C</v>
      </c>
      <c r="E702" t="str">
        <f>VLOOKUP(C702,[1]Perceptions!A:B,2,FALSE)</f>
        <v>Residential neighborhood, suburban feeling, with scenic waterfront views.</v>
      </c>
    </row>
    <row r="703" spans="1:5" x14ac:dyDescent="0.2">
      <c r="A703" t="s">
        <v>1069</v>
      </c>
      <c r="B703" s="5">
        <v>11369</v>
      </c>
      <c r="C703" t="s">
        <v>5616</v>
      </c>
      <c r="D703" s="5" t="str">
        <f>VLOOKUP(C703,'[1]Safety Ratings'!A:B,2,FALSE)</f>
        <v>B</v>
      </c>
      <c r="E703" t="str">
        <f>VLOOKUP(C703,[1]Perceptions!A:B,2,FALSE)</f>
        <v xml:space="preserve">Close to NY's Laguardia Airport. </v>
      </c>
    </row>
    <row r="704" spans="1:5" x14ac:dyDescent="0.2">
      <c r="A704" t="s">
        <v>1070</v>
      </c>
      <c r="B704" s="5">
        <v>11414</v>
      </c>
      <c r="C704" t="s">
        <v>5611</v>
      </c>
      <c r="D704" s="5" t="str">
        <f>VLOOKUP(C704,'[1]Safety Ratings'!A:B,2,FALSE)</f>
        <v>B</v>
      </c>
      <c r="E704" t="str">
        <f>VLOOKUP(C704,[1]Perceptions!A:B,2,FALSE)</f>
        <v>Waterfront views and suburban atmosphere.</v>
      </c>
    </row>
    <row r="705" spans="1:5" x14ac:dyDescent="0.2">
      <c r="A705" t="s">
        <v>1071</v>
      </c>
      <c r="B705" s="5">
        <v>10463</v>
      </c>
      <c r="C705" t="s">
        <v>79</v>
      </c>
      <c r="D705" s="5" t="str">
        <f>VLOOKUP(C705,'[1]Safety Ratings'!A:B,2,FALSE)</f>
        <v>A-</v>
      </c>
      <c r="E705" t="str">
        <f>VLOOKUP(C705,[1]Perceptions!A:B,2,FALSE)</f>
        <v>Residential neighborhood , affluent enclave within the Bronx., "alternative to the Upper West side", Car Transportation is reccomended.</v>
      </c>
    </row>
    <row r="706" spans="1:5" x14ac:dyDescent="0.2">
      <c r="A706" t="s">
        <v>1072</v>
      </c>
      <c r="B706" s="5">
        <v>10469</v>
      </c>
      <c r="C706" t="s">
        <v>5596</v>
      </c>
      <c r="D706" s="5" t="str">
        <f>VLOOKUP(C706,'[1]Safety Ratings'!A:B,2,FALSE)</f>
        <v>C</v>
      </c>
      <c r="E706" t="str">
        <f>VLOOKUP(C706,[1]Perceptions!A:B,2,FALSE)</f>
        <v>End of 6 train line, largest Park in NYC - Pelham Bay Park. </v>
      </c>
    </row>
    <row r="707" spans="1:5" x14ac:dyDescent="0.2">
      <c r="A707" t="s">
        <v>1074</v>
      </c>
      <c r="B707" s="5">
        <v>11356</v>
      </c>
      <c r="C707" t="s">
        <v>5637</v>
      </c>
      <c r="D707" s="5" t="str">
        <f>VLOOKUP(C707,'[1]Safety Ratings'!A:B,2,FALSE)</f>
        <v>B</v>
      </c>
      <c r="E707" t="str">
        <f>VLOOKUP(C707,[1]Perceptions!A:B,2,FALSE)</f>
        <v>Large residential areas and proximity to Flushing Meadows-Corona Park.</v>
      </c>
    </row>
    <row r="708" spans="1:5" x14ac:dyDescent="0.2">
      <c r="A708" t="s">
        <v>1076</v>
      </c>
      <c r="B708" s="5">
        <v>10031</v>
      </c>
      <c r="C708" t="s">
        <v>5600</v>
      </c>
      <c r="D708" s="5" t="str">
        <f>VLOOKUP(C708,'[1]Safety Ratings'!A:B,2,FALSE)</f>
        <v>C</v>
      </c>
      <c r="E708" t="str">
        <f>VLOOKUP(C708,[1]Perceptions!A:B,2,FALSE)</f>
        <v>Parks overlooking Hudson River, diverse restaurants, cafes, museums, and shops</v>
      </c>
    </row>
    <row r="709" spans="1:5" x14ac:dyDescent="0.2">
      <c r="A709" t="s">
        <v>1077</v>
      </c>
      <c r="B709" s="5">
        <v>11232</v>
      </c>
      <c r="C709" t="s">
        <v>5645</v>
      </c>
      <c r="D709" s="5" t="str">
        <f>VLOOKUP(C709,'[1]Safety Ratings'!A:B,2,FALSE)</f>
        <v>B</v>
      </c>
      <c r="E709" t="str">
        <f>VLOOKUP(C709,[1]Perceptions!A:B,2,FALSE)</f>
        <v>Historic Green-Wood Cemetery and residential streets.</v>
      </c>
    </row>
    <row r="710" spans="1:5" x14ac:dyDescent="0.2">
      <c r="A710" t="s">
        <v>1079</v>
      </c>
      <c r="B710" s="5">
        <v>10007</v>
      </c>
      <c r="C710" t="s">
        <v>5585</v>
      </c>
      <c r="D710" s="5" t="str">
        <f>VLOOKUP(C710,'[1]Safety Ratings'!A:B,2,FALSE)</f>
        <v>A</v>
      </c>
      <c r="E710" t="str">
        <f>VLOOKUP(C710,[1]Perceptions!A:B,2,FALSE)</f>
        <v>Upscale residences, celebrity residents,  Tribeca Film Festival, converted warehouse architecture.</v>
      </c>
    </row>
    <row r="711" spans="1:5" x14ac:dyDescent="0.2">
      <c r="A711" t="s">
        <v>1081</v>
      </c>
      <c r="B711" s="5">
        <v>11379</v>
      </c>
      <c r="C711" t="s">
        <v>5632</v>
      </c>
      <c r="D711" s="5" t="str">
        <f>VLOOKUP(C711,'[1]Safety Ratings'!A:B,2,FALSE)</f>
        <v>B</v>
      </c>
      <c r="E711" t="str">
        <f>VLOOKUP(C711,[1]Perceptions!A:B,2,FALSE)</f>
        <v>Juniper Valley Park, Residential area with suburban feel, Metropolitan Avenue.</v>
      </c>
    </row>
    <row r="712" spans="1:5" x14ac:dyDescent="0.2">
      <c r="A712" t="s">
        <v>1082</v>
      </c>
      <c r="B712" s="5">
        <v>11356</v>
      </c>
      <c r="C712" t="s">
        <v>5637</v>
      </c>
      <c r="D712" s="5" t="str">
        <f>VLOOKUP(C712,'[1]Safety Ratings'!A:B,2,FALSE)</f>
        <v>B</v>
      </c>
      <c r="E712" t="str">
        <f>VLOOKUP(C712,[1]Perceptions!A:B,2,FALSE)</f>
        <v>Large residential areas and proximity to Flushing Meadows-Corona Park.</v>
      </c>
    </row>
    <row r="713" spans="1:5" x14ac:dyDescent="0.2">
      <c r="A713" t="s">
        <v>1083</v>
      </c>
      <c r="B713" s="5">
        <v>11378</v>
      </c>
      <c r="C713" t="s">
        <v>5628</v>
      </c>
      <c r="D713" s="5" t="str">
        <f>VLOOKUP(C713,'[1]Safety Ratings'!A:B,2,FALSE)</f>
        <v>B</v>
      </c>
      <c r="E713" t="str">
        <f>VLOOKUP(C713,[1]Perceptions!A:B,2,FALSE)</f>
        <v>Residential neighborhoods and industrial roots.</v>
      </c>
    </row>
    <row r="714" spans="1:5" x14ac:dyDescent="0.2">
      <c r="A714" t="s">
        <v>1084</v>
      </c>
      <c r="B714" s="5">
        <v>11216</v>
      </c>
      <c r="C714" t="s">
        <v>5590</v>
      </c>
      <c r="D714" s="5" t="str">
        <f>VLOOKUP(C714,'[1]Safety Ratings'!A:B,2,FALSE)</f>
        <v>C+</v>
      </c>
      <c r="E714" t="str">
        <f>VLOOKUP(C714,[1]Perceptions!A:B,2,FALSE)</f>
        <v>Bed-Stuy, Do or Die phrase, home of rappers Notorious B.I.G &amp; Jay Z, Options for soul food &amp; carribean foods.</v>
      </c>
    </row>
    <row r="715" spans="1:5" x14ac:dyDescent="0.2">
      <c r="A715" t="s">
        <v>1085</v>
      </c>
      <c r="B715" s="5">
        <v>11367</v>
      </c>
      <c r="C715" t="s">
        <v>5581</v>
      </c>
      <c r="D715" s="5" t="str">
        <f>VLOOKUP(C715,'[1]Safety Ratings'!A:B,2,FALSE)</f>
        <v>B</v>
      </c>
      <c r="E715" t="str">
        <f>VLOOKUP(C715,[1]Perceptions!A:B,2,FALSE)</f>
        <v>Bustling Chinese and  Korean community. Large shopping community.</v>
      </c>
    </row>
    <row r="716" spans="1:5" x14ac:dyDescent="0.2">
      <c r="A716" t="s">
        <v>1087</v>
      </c>
      <c r="B716" s="5">
        <v>11367</v>
      </c>
      <c r="C716" t="s">
        <v>5581</v>
      </c>
      <c r="D716" s="5" t="str">
        <f>VLOOKUP(C716,'[1]Safety Ratings'!A:B,2,FALSE)</f>
        <v>B</v>
      </c>
      <c r="E716" t="str">
        <f>VLOOKUP(C716,[1]Perceptions!A:B,2,FALSE)</f>
        <v>Bustling Chinese and  Korean community. Large shopping community.</v>
      </c>
    </row>
    <row r="717" spans="1:5" x14ac:dyDescent="0.2">
      <c r="A717" t="s">
        <v>1088</v>
      </c>
      <c r="B717" s="5">
        <v>11224</v>
      </c>
      <c r="C717" t="s">
        <v>5613</v>
      </c>
      <c r="D717" s="5" t="str">
        <f>VLOOKUP(C717,'[1]Safety Ratings'!A:B,2,FALSE)</f>
        <v>C</v>
      </c>
      <c r="E717" t="str">
        <f>VLOOKUP(C717,[1]Perceptions!A:B,2,FALSE)</f>
        <v>Amusement parks by the boardwalk in Brooklyn, end of the D subway line.</v>
      </c>
    </row>
    <row r="718" spans="1:5" x14ac:dyDescent="0.2">
      <c r="A718" t="s">
        <v>1089</v>
      </c>
      <c r="B718" s="5">
        <v>11375</v>
      </c>
      <c r="C718" t="s">
        <v>5576</v>
      </c>
      <c r="D718" s="5" t="str">
        <f>VLOOKUP(C718,'[1]Safety Ratings'!A:B,2,FALSE)</f>
        <v>A</v>
      </c>
      <c r="E718" t="str">
        <f>VLOOKUP(C718,[1]Perceptions!A:B,2,FALSE)</f>
        <v>Forest Hills Stadium - historic concert venue, commuter friendly from Manhattan.</v>
      </c>
    </row>
    <row r="719" spans="1:5" x14ac:dyDescent="0.2">
      <c r="A719" t="s">
        <v>1090</v>
      </c>
      <c r="B719" s="5">
        <v>11215</v>
      </c>
      <c r="C719" t="s">
        <v>5599</v>
      </c>
      <c r="D719" s="5" t="str">
        <f>VLOOKUP(C719,'[1]Safety Ratings'!A:B,2,FALSE)</f>
        <v>A</v>
      </c>
      <c r="E719" t="str">
        <f>VLOOKUP(C719,[1]Perceptions!A:B,2,FALSE)</f>
        <v>Beautiful historic homes, Smith Street, Family friendly neighborhoods, near Prospect Park.</v>
      </c>
    </row>
    <row r="720" spans="1:5" x14ac:dyDescent="0.2">
      <c r="A720" t="s">
        <v>1092</v>
      </c>
      <c r="B720" s="5">
        <v>11209</v>
      </c>
      <c r="C720" t="s">
        <v>5574</v>
      </c>
      <c r="D720" s="5" t="str">
        <f>VLOOKUP(C720,'[1]Safety Ratings'!A:B,2,FALSE)</f>
        <v>B+</v>
      </c>
      <c r="E720" t="str">
        <f>VLOOKUP(C720,[1]Perceptions!A:B,2,FALSE)</f>
        <v>South Brooklyn Neighborhood known for elaborate Christmas light in Dyker Heights.</v>
      </c>
    </row>
    <row r="721" spans="1:5" x14ac:dyDescent="0.2">
      <c r="A721" t="s">
        <v>1094</v>
      </c>
      <c r="B721" s="5">
        <v>10303</v>
      </c>
      <c r="C721" t="s">
        <v>5570</v>
      </c>
      <c r="D721" s="5" t="str">
        <f>VLOOKUP(C721,'[1]Safety Ratings'!A:B,2,FALSE)</f>
        <v>B</v>
      </c>
      <c r="E721" t="str">
        <f>VLOOKUP(C721,[1]Perceptions!A:B,2,FALSE)</f>
        <v>Northern Staten Island</v>
      </c>
    </row>
    <row r="722" spans="1:5" x14ac:dyDescent="0.2">
      <c r="A722" t="s">
        <v>1095</v>
      </c>
      <c r="B722" s="5">
        <v>11215</v>
      </c>
      <c r="C722" t="s">
        <v>5599</v>
      </c>
      <c r="D722" s="5" t="str">
        <f>VLOOKUP(C722,'[1]Safety Ratings'!A:B,2,FALSE)</f>
        <v>A</v>
      </c>
      <c r="E722" t="str">
        <f>VLOOKUP(C722,[1]Perceptions!A:B,2,FALSE)</f>
        <v>Beautiful historic homes, Smith Street, Family friendly neighborhoods, near Prospect Park.</v>
      </c>
    </row>
    <row r="723" spans="1:5" x14ac:dyDescent="0.2">
      <c r="A723" t="s">
        <v>1096</v>
      </c>
      <c r="B723" s="5">
        <v>11372</v>
      </c>
      <c r="C723" t="s">
        <v>60</v>
      </c>
      <c r="D723" s="5" t="str">
        <f>VLOOKUP(C723,'[1]Safety Ratings'!A:B,2,FALSE)</f>
        <v>C</v>
      </c>
      <c r="E723" t="str">
        <f>VLOOKUP(C723,[1]Perceptions!A:B,2,FALSE)</f>
        <v> High Bridge connecting Manhattan &amp; Bronx, near Yankee Stadium. High poverty rates.</v>
      </c>
    </row>
    <row r="724" spans="1:5" x14ac:dyDescent="0.2">
      <c r="A724" t="s">
        <v>1097</v>
      </c>
      <c r="B724" s="5">
        <v>10471</v>
      </c>
      <c r="C724" t="s">
        <v>79</v>
      </c>
      <c r="D724" s="5" t="str">
        <f>VLOOKUP(C724,'[1]Safety Ratings'!A:B,2,FALSE)</f>
        <v>A-</v>
      </c>
      <c r="E724" t="str">
        <f>VLOOKUP(C724,[1]Perceptions!A:B,2,FALSE)</f>
        <v>Residential neighborhood , affluent enclave within the Bronx., "alternative to the Upper West side", Car Transportation is reccomended.</v>
      </c>
    </row>
    <row r="725" spans="1:5" x14ac:dyDescent="0.2">
      <c r="A725" t="s">
        <v>1098</v>
      </c>
      <c r="B725" s="5">
        <v>10304</v>
      </c>
      <c r="C725" t="s">
        <v>50</v>
      </c>
      <c r="D725" s="5" t="str">
        <f>VLOOKUP(C725,'[1]Safety Ratings'!A:B,2,FALSE)</f>
        <v>B</v>
      </c>
      <c r="E725" t="str">
        <f>VLOOKUP(C725,[1]Perceptions!A:B,2,FALSE)</f>
        <v>Historic Waterfront, Vibrant Art Scene, Staten Island Urby.</v>
      </c>
    </row>
    <row r="726" spans="1:5" x14ac:dyDescent="0.2">
      <c r="A726" t="s">
        <v>1099</v>
      </c>
      <c r="B726" s="5">
        <v>10025</v>
      </c>
      <c r="C726" t="s">
        <v>5588</v>
      </c>
      <c r="D726" s="5" t="str">
        <f>VLOOKUP(C726,'[1]Safety Ratings'!A:B,2,FALSE)</f>
        <v>A</v>
      </c>
      <c r="E726" t="str">
        <f>VLOOKUP(C726,[1]Perceptions!A:B,2,FALSE)</f>
        <v>Western edge of Central Park, Lincoln Center, affluent area.</v>
      </c>
    </row>
    <row r="727" spans="1:5" x14ac:dyDescent="0.2">
      <c r="A727" t="s">
        <v>1100</v>
      </c>
      <c r="B727" s="5">
        <v>11378</v>
      </c>
      <c r="C727" t="s">
        <v>5628</v>
      </c>
      <c r="D727" s="5" t="str">
        <f>VLOOKUP(C727,'[1]Safety Ratings'!A:B,2,FALSE)</f>
        <v>B</v>
      </c>
      <c r="E727" t="str">
        <f>VLOOKUP(C727,[1]Perceptions!A:B,2,FALSE)</f>
        <v>Residential neighborhoods and industrial roots.</v>
      </c>
    </row>
    <row r="728" spans="1:5" x14ac:dyDescent="0.2">
      <c r="A728" t="s">
        <v>1101</v>
      </c>
      <c r="B728" s="5">
        <v>10019</v>
      </c>
      <c r="C728" t="s">
        <v>32</v>
      </c>
      <c r="D728" s="5" t="str">
        <f>VLOOKUP(C728,'[1]Safety Ratings'!A:B,2,FALSE)</f>
        <v>A</v>
      </c>
      <c r="E728" t="str">
        <f>VLOOKUP(C728,[1]Perceptions!A:B,2,FALSE)</f>
        <v>Luxury Highrises, premier neighborhood with upscale resturants and shops; Previously a LGBTQ hub.</v>
      </c>
    </row>
    <row r="729" spans="1:5" x14ac:dyDescent="0.2">
      <c r="A729" t="s">
        <v>1102</v>
      </c>
      <c r="B729" s="5">
        <v>11228</v>
      </c>
      <c r="C729" t="s">
        <v>5618</v>
      </c>
      <c r="D729" s="5" t="str">
        <f>VLOOKUP(C729,'[1]Safety Ratings'!A:B,2,FALSE)</f>
        <v>A</v>
      </c>
      <c r="E729" t="str">
        <f>VLOOKUP(C729,[1]Perceptions!A:B,2,FALSE)</f>
        <v>Residential Area, famous for extreme Christmas lights display, Italian and Chinese population.</v>
      </c>
    </row>
    <row r="730" spans="1:5" x14ac:dyDescent="0.2">
      <c r="A730" t="s">
        <v>1103</v>
      </c>
      <c r="B730" s="5">
        <v>11414</v>
      </c>
      <c r="C730" t="s">
        <v>5611</v>
      </c>
      <c r="D730" s="5" t="str">
        <f>VLOOKUP(C730,'[1]Safety Ratings'!A:B,2,FALSE)</f>
        <v>B</v>
      </c>
      <c r="E730" t="str">
        <f>VLOOKUP(C730,[1]Perceptions!A:B,2,FALSE)</f>
        <v>Waterfront views and suburban atmosphere.</v>
      </c>
    </row>
    <row r="731" spans="1:5" x14ac:dyDescent="0.2">
      <c r="A731" t="s">
        <v>1105</v>
      </c>
      <c r="B731" s="5">
        <v>11357</v>
      </c>
      <c r="C731" t="s">
        <v>5592</v>
      </c>
      <c r="D731" s="5" t="str">
        <f>VLOOKUP(C731,'[1]Safety Ratings'!A:B,2,FALSE)</f>
        <v>A</v>
      </c>
      <c r="E731" t="str">
        <f>VLOOKUP(C731,[1]Perceptions!A:B,2,FALSE)</f>
        <v>Luxury Homes, East River waterfront views, suburban environment.</v>
      </c>
    </row>
    <row r="732" spans="1:5" x14ac:dyDescent="0.2">
      <c r="A732" t="s">
        <v>1106</v>
      </c>
      <c r="B732" s="5">
        <v>10306</v>
      </c>
      <c r="C732" t="s">
        <v>5564</v>
      </c>
      <c r="D732" s="5" t="str">
        <f>VLOOKUP(C732,'[1]Safety Ratings'!A:B,2,FALSE)</f>
        <v>B</v>
      </c>
      <c r="E732" t="str">
        <f>VLOOKUP(C732,[1]Perceptions!A:B,2,FALSE)</f>
        <v>Southern Staten Island, Suburban feel, waterfront community, Great Kills Park, named after Duth word of "Great creeks"</v>
      </c>
    </row>
    <row r="733" spans="1:5" x14ac:dyDescent="0.2">
      <c r="A733" t="s">
        <v>1108</v>
      </c>
      <c r="B733" s="5">
        <v>10021</v>
      </c>
      <c r="C733" t="s">
        <v>43</v>
      </c>
      <c r="D733" s="5" t="str">
        <f>VLOOKUP(C733,'[1]Safety Ratings'!A:B,2,FALSE)</f>
        <v>A</v>
      </c>
      <c r="E733" t="str">
        <f>VLOOKUP(C733,[1]Perceptions!A:B,2,FALSE)</f>
        <v>Posh neighborhood, private schools, expensive supermarkets, iconic museums. </v>
      </c>
    </row>
    <row r="734" spans="1:5" x14ac:dyDescent="0.2">
      <c r="A734" t="s">
        <v>1110</v>
      </c>
      <c r="B734" s="5">
        <v>10471</v>
      </c>
      <c r="C734" t="s">
        <v>79</v>
      </c>
      <c r="D734" s="5" t="str">
        <f>VLOOKUP(C734,'[1]Safety Ratings'!A:B,2,FALSE)</f>
        <v>A-</v>
      </c>
      <c r="E734" t="str">
        <f>VLOOKUP(C734,[1]Perceptions!A:B,2,FALSE)</f>
        <v>Residential neighborhood , affluent enclave within the Bronx., "alternative to the Upper West side", Car Transportation is reccomended.</v>
      </c>
    </row>
    <row r="735" spans="1:5" x14ac:dyDescent="0.2">
      <c r="A735" t="s">
        <v>1112</v>
      </c>
      <c r="B735" s="5">
        <v>10467</v>
      </c>
      <c r="C735" t="s">
        <v>5601</v>
      </c>
      <c r="D735" s="5" t="str">
        <f>VLOOKUP(C735,'[1]Safety Ratings'!A:B,2,FALSE)</f>
        <v>C+</v>
      </c>
      <c r="E735" t="str">
        <f>VLOOKUP(C735,[1]Perceptions!A:B,2,FALSE)</f>
        <v>Allerton Avenue is a popular commercial street within a predominately residential area. ; Near by to the  Bronx Zoo.</v>
      </c>
    </row>
    <row r="736" spans="1:5" x14ac:dyDescent="0.2">
      <c r="A736" t="s">
        <v>1113</v>
      </c>
      <c r="B736" s="5">
        <v>10306</v>
      </c>
      <c r="C736" t="s">
        <v>5564</v>
      </c>
      <c r="D736" s="5" t="str">
        <f>VLOOKUP(C736,'[1]Safety Ratings'!A:B,2,FALSE)</f>
        <v>B</v>
      </c>
      <c r="E736" t="str">
        <f>VLOOKUP(C736,[1]Perceptions!A:B,2,FALSE)</f>
        <v>Southern Staten Island, Suburban feel, waterfront community, Great Kills Park, named after Duth word of "Great creeks"</v>
      </c>
    </row>
    <row r="737" spans="1:5" x14ac:dyDescent="0.2">
      <c r="A737" t="s">
        <v>1114</v>
      </c>
      <c r="B737" s="5">
        <v>10463</v>
      </c>
      <c r="C737" t="s">
        <v>79</v>
      </c>
      <c r="D737" s="5" t="str">
        <f>VLOOKUP(C737,'[1]Safety Ratings'!A:B,2,FALSE)</f>
        <v>A-</v>
      </c>
      <c r="E737" t="str">
        <f>VLOOKUP(C737,[1]Perceptions!A:B,2,FALSE)</f>
        <v>Residential neighborhood , affluent enclave within the Bronx., "alternative to the Upper West side", Car Transportation is reccomended.</v>
      </c>
    </row>
    <row r="738" spans="1:5" x14ac:dyDescent="0.2">
      <c r="A738" t="s">
        <v>1115</v>
      </c>
      <c r="B738" s="5">
        <v>10009</v>
      </c>
      <c r="C738" t="s">
        <v>5629</v>
      </c>
      <c r="D738" s="5" t="str">
        <f>VLOOKUP(C738,'[1]Safety Ratings'!A:B,2,FALSE)</f>
        <v>B+</v>
      </c>
      <c r="E738" t="str">
        <f>VLOOKUP(C738,[1]Perceptions!A:B,2,FALSE)</f>
        <v>Lower Manhattan. Vibrant culture, "counter-culture history", St. Mark's Place. Tompkins Square Park, numerous bars clubs and music halls.</v>
      </c>
    </row>
    <row r="739" spans="1:5" x14ac:dyDescent="0.2">
      <c r="A739" t="s">
        <v>1116</v>
      </c>
      <c r="B739" s="5">
        <v>10304</v>
      </c>
      <c r="C739" t="s">
        <v>50</v>
      </c>
      <c r="D739" s="5" t="str">
        <f>VLOOKUP(C739,'[1]Safety Ratings'!A:B,2,FALSE)</f>
        <v>B</v>
      </c>
      <c r="E739" t="str">
        <f>VLOOKUP(C739,[1]Perceptions!A:B,2,FALSE)</f>
        <v>Historic Waterfront, Vibrant Art Scene, Staten Island Urby.</v>
      </c>
    </row>
    <row r="740" spans="1:5" x14ac:dyDescent="0.2">
      <c r="A740" t="s">
        <v>1117</v>
      </c>
      <c r="B740" s="5">
        <v>10469</v>
      </c>
      <c r="C740" t="s">
        <v>5596</v>
      </c>
      <c r="D740" s="5" t="str">
        <f>VLOOKUP(C740,'[1]Safety Ratings'!A:B,2,FALSE)</f>
        <v>C</v>
      </c>
      <c r="E740" t="str">
        <f>VLOOKUP(C740,[1]Perceptions!A:B,2,FALSE)</f>
        <v>End of 6 train line, largest Park in NYC - Pelham Bay Park. </v>
      </c>
    </row>
    <row r="741" spans="1:5" x14ac:dyDescent="0.2">
      <c r="A741" t="s">
        <v>1118</v>
      </c>
      <c r="B741" s="5">
        <v>11214</v>
      </c>
      <c r="C741" t="s">
        <v>5579</v>
      </c>
      <c r="D741" s="5" t="str">
        <f>VLOOKUP(C741,'[1]Safety Ratings'!A:B,2,FALSE)</f>
        <v>A-</v>
      </c>
      <c r="E741" t="str">
        <f>VLOOKUP(C741,[1]Perceptions!A:B,2,FALSE)</f>
        <v>Residential area in South Brooklyn with waterfront views, home to a Italian-American population.</v>
      </c>
    </row>
    <row r="742" spans="1:5" x14ac:dyDescent="0.2">
      <c r="A742" t="s">
        <v>1119</v>
      </c>
      <c r="B742" s="5">
        <v>11417</v>
      </c>
      <c r="C742" t="s">
        <v>5602</v>
      </c>
      <c r="D742" s="5" t="str">
        <f>VLOOKUP(C742,'[1]Safety Ratings'!A:B,2,FALSE)</f>
        <v>B-</v>
      </c>
      <c r="E742" t="str">
        <f>VLOOKUP(C742,[1]Perceptions!A:B,2,FALSE)</f>
        <v>Diverse cultural community and residential neighborhoods.</v>
      </c>
    </row>
    <row r="743" spans="1:5" x14ac:dyDescent="0.2">
      <c r="A743" t="s">
        <v>1121</v>
      </c>
      <c r="B743" s="5">
        <v>10461</v>
      </c>
      <c r="C743" t="s">
        <v>5638</v>
      </c>
      <c r="D743" s="5" t="str">
        <f>VLOOKUP(C743,'[1]Safety Ratings'!A:B,2,FALSE)</f>
        <v>B</v>
      </c>
      <c r="E743" t="str">
        <f>VLOOKUP(C743,[1]Perceptions!A:B,2,FALSE)</f>
        <v>Suburban atmosphere, FDR high school.</v>
      </c>
    </row>
    <row r="744" spans="1:5" x14ac:dyDescent="0.2">
      <c r="A744" t="s">
        <v>1123</v>
      </c>
      <c r="B744" s="5">
        <v>11691</v>
      </c>
      <c r="C744" t="s">
        <v>241</v>
      </c>
      <c r="D744" s="5" t="str">
        <f>VLOOKUP(C744,'[1]Safety Ratings'!A:B,2,FALSE)</f>
        <v>B-</v>
      </c>
      <c r="E744" t="str">
        <f>VLOOKUP(C744,[1]Perceptions!A:B,2,FALSE)</f>
        <v>Rockaway Beach, boardwalk, surfing, outdoor activity, "urban beach town". </v>
      </c>
    </row>
    <row r="745" spans="1:5" x14ac:dyDescent="0.2">
      <c r="A745" t="s">
        <v>1124</v>
      </c>
      <c r="B745" s="5">
        <v>11209</v>
      </c>
      <c r="C745" t="s">
        <v>5574</v>
      </c>
      <c r="D745" s="5" t="str">
        <f>VLOOKUP(C745,'[1]Safety Ratings'!A:B,2,FALSE)</f>
        <v>B+</v>
      </c>
      <c r="E745" t="str">
        <f>VLOOKUP(C745,[1]Perceptions!A:B,2,FALSE)</f>
        <v>South Brooklyn Neighborhood known for elaborate Christmas light in Dyker Heights.</v>
      </c>
    </row>
    <row r="746" spans="1:5" x14ac:dyDescent="0.2">
      <c r="A746" t="s">
        <v>1125</v>
      </c>
      <c r="B746" s="5">
        <v>10303</v>
      </c>
      <c r="C746" t="s">
        <v>5570</v>
      </c>
      <c r="D746" s="5" t="str">
        <f>VLOOKUP(C746,'[1]Safety Ratings'!A:B,2,FALSE)</f>
        <v>B</v>
      </c>
      <c r="E746" t="str">
        <f>VLOOKUP(C746,[1]Perceptions!A:B,2,FALSE)</f>
        <v>Northern Staten Island</v>
      </c>
    </row>
    <row r="747" spans="1:5" x14ac:dyDescent="0.2">
      <c r="A747" t="s">
        <v>1126</v>
      </c>
      <c r="B747" s="5">
        <v>10005</v>
      </c>
      <c r="C747" t="s">
        <v>5620</v>
      </c>
      <c r="D747" s="5" t="str">
        <f>VLOOKUP(C747,'[1]Safety Ratings'!A:B,2,FALSE)</f>
        <v>A</v>
      </c>
      <c r="E747" t="str">
        <f>VLOOKUP(C747,[1]Perceptions!A:B,2,FALSE)</f>
        <v>New York Stock Exchange, various financial institutions, World Trade Center.</v>
      </c>
    </row>
    <row r="748" spans="1:5" x14ac:dyDescent="0.2">
      <c r="A748" t="s">
        <v>1127</v>
      </c>
      <c r="B748" s="5">
        <v>11360</v>
      </c>
      <c r="C748" t="s">
        <v>5605</v>
      </c>
      <c r="D748" s="5" t="str">
        <f>VLOOKUP(C748,'[1]Safety Ratings'!A:B,2,FALSE)</f>
        <v>A</v>
      </c>
      <c r="E748" t="str">
        <f>VLOOKUP(C748,[1]Perceptions!A:B,2,FALSE)</f>
        <v>Suburban style homes in Northeast Queens, large Korean community, with its most commerical street being Bell Boulevard</v>
      </c>
    </row>
    <row r="749" spans="1:5" x14ac:dyDescent="0.2">
      <c r="A749" t="s">
        <v>1128</v>
      </c>
      <c r="B749" s="5">
        <v>10312</v>
      </c>
      <c r="C749" t="s">
        <v>5564</v>
      </c>
      <c r="D749" s="5" t="str">
        <f>VLOOKUP(C749,'[1]Safety Ratings'!A:B,2,FALSE)</f>
        <v>B</v>
      </c>
      <c r="E749" t="str">
        <f>VLOOKUP(C749,[1]Perceptions!A:B,2,FALSE)</f>
        <v>Southern Staten Island, Suburban feel, waterfront community, Great Kills Park, named after Duth word of "Great creeks"</v>
      </c>
    </row>
    <row r="750" spans="1:5" x14ac:dyDescent="0.2">
      <c r="A750" t="s">
        <v>1129</v>
      </c>
      <c r="B750" s="5">
        <v>10463</v>
      </c>
      <c r="C750" t="s">
        <v>79</v>
      </c>
      <c r="D750" s="5" t="str">
        <f>VLOOKUP(C750,'[1]Safety Ratings'!A:B,2,FALSE)</f>
        <v>A-</v>
      </c>
      <c r="E750" t="str">
        <f>VLOOKUP(C750,[1]Perceptions!A:B,2,FALSE)</f>
        <v>Residential neighborhood , affluent enclave within the Bronx., "alternative to the Upper West side", Car Transportation is reccomended.</v>
      </c>
    </row>
    <row r="751" spans="1:5" x14ac:dyDescent="0.2">
      <c r="A751" t="s">
        <v>1130</v>
      </c>
      <c r="B751" s="5">
        <v>11372</v>
      </c>
      <c r="C751" t="s">
        <v>60</v>
      </c>
      <c r="D751" s="5" t="str">
        <f>VLOOKUP(C751,'[1]Safety Ratings'!A:B,2,FALSE)</f>
        <v>C</v>
      </c>
      <c r="E751" t="str">
        <f>VLOOKUP(C751,[1]Perceptions!A:B,2,FALSE)</f>
        <v> High Bridge connecting Manhattan &amp; Bronx, near Yankee Stadium. High poverty rates.</v>
      </c>
    </row>
    <row r="752" spans="1:5" x14ac:dyDescent="0.2">
      <c r="A752" t="s">
        <v>1132</v>
      </c>
      <c r="B752" s="5">
        <v>10014</v>
      </c>
      <c r="C752" t="s">
        <v>5572</v>
      </c>
      <c r="D752" s="5" t="str">
        <f>VLOOKUP(C752,'[1]Safety Ratings'!A:B,2,FALSE)</f>
        <v>A</v>
      </c>
      <c r="E752" t="str">
        <f>VLOOKUP(C752,[1]Perceptions!A:B,2,FALSE)</f>
        <v>Manhattan, Washington Square Park, where NYU Campus is.</v>
      </c>
    </row>
    <row r="753" spans="1:5" x14ac:dyDescent="0.2">
      <c r="A753" t="s">
        <v>1133</v>
      </c>
      <c r="B753" s="5">
        <v>10451</v>
      </c>
      <c r="C753" t="s">
        <v>5569</v>
      </c>
      <c r="D753" s="5" t="str">
        <f>VLOOKUP(C753,'[1]Safety Ratings'!A:B,2,FALSE)</f>
        <v>C</v>
      </c>
      <c r="E753" t="str">
        <f>VLOOKUP(C753,[1]Perceptions!A:B,2,FALSE)</f>
        <v>South Bronx, activism centered around sustainable housing and social justice</v>
      </c>
    </row>
    <row r="754" spans="1:5" x14ac:dyDescent="0.2">
      <c r="A754" t="s">
        <v>1135</v>
      </c>
      <c r="B754" s="5">
        <v>11374</v>
      </c>
      <c r="C754" t="s">
        <v>5575</v>
      </c>
      <c r="D754" s="5" t="str">
        <f>VLOOKUP(C754,'[1]Safety Ratings'!A:B,2,FALSE)</f>
        <v>B+</v>
      </c>
      <c r="E754" t="str">
        <f>VLOOKUP(C754,[1]Perceptions!A:B,2,FALSE)</f>
        <v>Queens Center Mall, sigificant recent immigrant populations. </v>
      </c>
    </row>
    <row r="755" spans="1:5" x14ac:dyDescent="0.2">
      <c r="A755" t="s">
        <v>1136</v>
      </c>
      <c r="B755" s="5">
        <v>10471</v>
      </c>
      <c r="C755" t="s">
        <v>79</v>
      </c>
      <c r="D755" s="5" t="str">
        <f>VLOOKUP(C755,'[1]Safety Ratings'!A:B,2,FALSE)</f>
        <v>A-</v>
      </c>
      <c r="E755" t="str">
        <f>VLOOKUP(C755,[1]Perceptions!A:B,2,FALSE)</f>
        <v>Residential neighborhood , affluent enclave within the Bronx., "alternative to the Upper West side", Car Transportation is reccomended.</v>
      </c>
    </row>
    <row r="756" spans="1:5" x14ac:dyDescent="0.2">
      <c r="A756" t="s">
        <v>1137</v>
      </c>
      <c r="B756" s="5">
        <v>10301</v>
      </c>
      <c r="C756" t="s">
        <v>5570</v>
      </c>
      <c r="D756" s="5" t="str">
        <f>VLOOKUP(C756,'[1]Safety Ratings'!A:B,2,FALSE)</f>
        <v>B</v>
      </c>
      <c r="E756" t="str">
        <f>VLOOKUP(C756,[1]Perceptions!A:B,2,FALSE)</f>
        <v>Northern Staten Island</v>
      </c>
    </row>
    <row r="757" spans="1:5" x14ac:dyDescent="0.2">
      <c r="A757" t="s">
        <v>1138</v>
      </c>
      <c r="B757" s="5">
        <v>10307</v>
      </c>
      <c r="C757" t="s">
        <v>5578</v>
      </c>
      <c r="D757" s="5" t="str">
        <f>VLOOKUP(C757,'[1]Safety Ratings'!A:B,2,FALSE)</f>
        <v>B</v>
      </c>
      <c r="E757" t="str">
        <f>VLOOKUP(C757,[1]Perceptions!A:B,2,FALSE)</f>
        <v>Southermost part of Staten Island, maritime heritage, originally owned by Totten family</v>
      </c>
    </row>
    <row r="758" spans="1:5" x14ac:dyDescent="0.2">
      <c r="A758" t="s">
        <v>1139</v>
      </c>
      <c r="B758" s="5">
        <v>11234</v>
      </c>
      <c r="C758" t="s">
        <v>5595</v>
      </c>
      <c r="D758" s="5" t="str">
        <f>VLOOKUP(C758,'[1]Safety Ratings'!A:B,2,FALSE)</f>
        <v>A</v>
      </c>
      <c r="E758" t="str">
        <f>VLOOKUP(C758,[1]Perceptions!A:B,2,FALSE)</f>
        <v>Marine Park, expansive parkland and recreational facilities.</v>
      </c>
    </row>
    <row r="759" spans="1:5" x14ac:dyDescent="0.2">
      <c r="A759" t="s">
        <v>1140</v>
      </c>
      <c r="B759" s="5">
        <v>11209</v>
      </c>
      <c r="C759" t="s">
        <v>5574</v>
      </c>
      <c r="D759" s="5" t="str">
        <f>VLOOKUP(C759,'[1]Safety Ratings'!A:B,2,FALSE)</f>
        <v>B+</v>
      </c>
      <c r="E759" t="str">
        <f>VLOOKUP(C759,[1]Perceptions!A:B,2,FALSE)</f>
        <v>South Brooklyn Neighborhood known for elaborate Christmas light in Dyker Heights.</v>
      </c>
    </row>
    <row r="760" spans="1:5" x14ac:dyDescent="0.2">
      <c r="A760" t="s">
        <v>1141</v>
      </c>
      <c r="B760" s="5">
        <v>10030</v>
      </c>
      <c r="C760" t="s">
        <v>5566</v>
      </c>
      <c r="D760" s="5" t="str">
        <f>VLOOKUP(C760,'[1]Safety Ratings'!A:B,2,FALSE)</f>
        <v>C</v>
      </c>
      <c r="E760" t="str">
        <f>VLOOKUP(C760,[1]Perceptions!A:B,2,FALSE)</f>
        <v>Rich African-American history and cultural landmarks such as Apollo Theather. </v>
      </c>
    </row>
    <row r="761" spans="1:5" x14ac:dyDescent="0.2">
      <c r="A761" t="s">
        <v>1142</v>
      </c>
      <c r="B761" s="5">
        <v>10463</v>
      </c>
      <c r="C761" t="s">
        <v>79</v>
      </c>
      <c r="D761" s="5" t="str">
        <f>VLOOKUP(C761,'[1]Safety Ratings'!A:B,2,FALSE)</f>
        <v>A-</v>
      </c>
      <c r="E761" t="str">
        <f>VLOOKUP(C761,[1]Perceptions!A:B,2,FALSE)</f>
        <v>Residential neighborhood , affluent enclave within the Bronx., "alternative to the Upper West side", Car Transportation is reccomended.</v>
      </c>
    </row>
    <row r="762" spans="1:5" x14ac:dyDescent="0.2">
      <c r="A762" t="s">
        <v>1143</v>
      </c>
      <c r="B762" s="5">
        <v>11432</v>
      </c>
      <c r="C762" t="s">
        <v>93</v>
      </c>
      <c r="D762" s="5" t="str">
        <f>VLOOKUP(C762,'[1]Safety Ratings'!A:B,2,FALSE)</f>
        <v>C</v>
      </c>
      <c r="E762" t="str">
        <f>VLOOKUP(C762,[1]Perceptions!A:B,2,FALSE)</f>
        <v>Sectioned into 3 sub-neighborhoods, estates in the north east, west shopping areas, and South high crime area.</v>
      </c>
    </row>
    <row r="763" spans="1:5" x14ac:dyDescent="0.2">
      <c r="A763" t="s">
        <v>1144</v>
      </c>
      <c r="B763" s="5">
        <v>11357</v>
      </c>
      <c r="C763" t="s">
        <v>5592</v>
      </c>
      <c r="D763" s="5" t="str">
        <f>VLOOKUP(C763,'[1]Safety Ratings'!A:B,2,FALSE)</f>
        <v>A</v>
      </c>
      <c r="E763" t="str">
        <f>VLOOKUP(C763,[1]Perceptions!A:B,2,FALSE)</f>
        <v>Luxury Homes, East River waterfront views, suburban environment.</v>
      </c>
    </row>
    <row r="764" spans="1:5" x14ac:dyDescent="0.2">
      <c r="A764" t="s">
        <v>1146</v>
      </c>
      <c r="B764" s="5">
        <v>11413</v>
      </c>
      <c r="C764" t="s">
        <v>5603</v>
      </c>
      <c r="D764" s="5" t="str">
        <f>VLOOKUP(C764,'[1]Safety Ratings'!A:B,2,FALSE)</f>
        <v>B</v>
      </c>
      <c r="E764" t="str">
        <f>VLOOKUP(C764,[1]Perceptions!A:B,2,FALSE)</f>
        <v>Residential character and diverse community.</v>
      </c>
    </row>
    <row r="765" spans="1:5" x14ac:dyDescent="0.2">
      <c r="A765" t="s">
        <v>1148</v>
      </c>
      <c r="B765" s="5">
        <v>11420</v>
      </c>
      <c r="C765" t="s">
        <v>5635</v>
      </c>
      <c r="D765" s="5" t="str">
        <f>VLOOKUP(C765,'[1]Safety Ratings'!A:B,2,FALSE)</f>
        <v>B</v>
      </c>
      <c r="E765" t="str">
        <f>VLOOKUP(C765,[1]Perceptions!A:B,2,FALSE)</f>
        <v>John F. Kennedy International Airport &amp; Aqueduct Racetrack</v>
      </c>
    </row>
    <row r="766" spans="1:5" x14ac:dyDescent="0.2">
      <c r="A766" t="s">
        <v>1150</v>
      </c>
      <c r="B766" s="5">
        <v>11235</v>
      </c>
      <c r="C766" t="s">
        <v>5589</v>
      </c>
      <c r="D766" s="5" t="str">
        <f>VLOOKUP(C766,'[1]Safety Ratings'!A:B,2,FALSE)</f>
        <v>B</v>
      </c>
      <c r="E766" t="str">
        <f>VLOOKUP(C766,[1]Perceptions!A:B,2,FALSE)</f>
        <v>Large Russian-speaking community and boardwalk with beach access.</v>
      </c>
    </row>
    <row r="767" spans="1:5" x14ac:dyDescent="0.2">
      <c r="A767" t="s">
        <v>1151</v>
      </c>
      <c r="B767" s="5">
        <v>10314</v>
      </c>
      <c r="C767" t="s">
        <v>103</v>
      </c>
      <c r="D767" s="5" t="str">
        <f>VLOOKUP(C767,'[1]Safety Ratings'!A:B,2,FALSE)</f>
        <v>B</v>
      </c>
      <c r="E767" t="str">
        <f>VLOOKUP(C767,[1]Perceptions!A:B,2,FALSE)</f>
        <v>Middle of Staten island, largest % of Asians in Staten Island, suburban residential area.</v>
      </c>
    </row>
    <row r="768" spans="1:5" x14ac:dyDescent="0.2">
      <c r="A768" t="s">
        <v>1153</v>
      </c>
      <c r="B768" s="5">
        <v>10029</v>
      </c>
      <c r="C768" t="s">
        <v>227</v>
      </c>
      <c r="D768" s="5" t="str">
        <f>VLOOKUP(C768,'[1]Safety Ratings'!A:B,2,FALSE)</f>
        <v>C</v>
      </c>
      <c r="E768" t="str">
        <f>VLOOKUP(C768,[1]Perceptions!A:B,2,FALSE)</f>
        <v>Spanish Harlem/ "El Barrio", Latin American &amp; Caribbean restaurants. Bustling street life. </v>
      </c>
    </row>
    <row r="769" spans="1:5" x14ac:dyDescent="0.2">
      <c r="A769" t="s">
        <v>1154</v>
      </c>
      <c r="B769" s="5">
        <v>11234</v>
      </c>
      <c r="C769" t="s">
        <v>5595</v>
      </c>
      <c r="D769" s="5" t="str">
        <f>VLOOKUP(C769,'[1]Safety Ratings'!A:B,2,FALSE)</f>
        <v>A</v>
      </c>
      <c r="E769" t="str">
        <f>VLOOKUP(C769,[1]Perceptions!A:B,2,FALSE)</f>
        <v>Marine Park, expansive parkland and recreational facilities.</v>
      </c>
    </row>
    <row r="770" spans="1:5" x14ac:dyDescent="0.2">
      <c r="A770" t="s">
        <v>1155</v>
      </c>
      <c r="B770" s="5">
        <v>11436</v>
      </c>
      <c r="C770" t="s">
        <v>93</v>
      </c>
      <c r="D770" s="5" t="str">
        <f>VLOOKUP(C770,'[1]Safety Ratings'!A:B,2,FALSE)</f>
        <v>C</v>
      </c>
      <c r="E770" t="str">
        <f>VLOOKUP(C770,[1]Perceptions!A:B,2,FALSE)</f>
        <v>Sectioned into 3 sub-neighborhoods, estates in the north east, west shopping areas, and South high crime area.</v>
      </c>
    </row>
    <row r="771" spans="1:5" x14ac:dyDescent="0.2">
      <c r="A771" t="s">
        <v>1156</v>
      </c>
      <c r="B771" s="5">
        <v>10004</v>
      </c>
      <c r="C771" t="s">
        <v>5614</v>
      </c>
      <c r="D771" s="5" t="str">
        <f>VLOOKUP(C771,'[1]Safety Ratings'!A:B,2,FALSE)</f>
        <v>A+</v>
      </c>
      <c r="E771" t="str">
        <f>VLOOKUP(C771,[1]Perceptions!A:B,2,FALSE)</f>
        <v>Scenic waterfront parks with luxurious residential towers, near the Financial District. </v>
      </c>
    </row>
    <row r="772" spans="1:5" x14ac:dyDescent="0.2">
      <c r="A772" t="s">
        <v>1158</v>
      </c>
      <c r="B772" s="5">
        <v>11201</v>
      </c>
      <c r="C772" t="s">
        <v>5615</v>
      </c>
      <c r="D772" s="5" t="str">
        <f>VLOOKUP(C772,'[1]Safety Ratings'!A:B,2,FALSE)</f>
        <v>A</v>
      </c>
      <c r="E772" t="str">
        <f>VLOOKUP(C772,[1]Perceptions!A:B,2,FALSE)</f>
        <v>Views of the Manhattan Skyline and Brooklyn Bridge, by Brooklyn Heights Park- Pier 5, famous basketball courts. </v>
      </c>
    </row>
    <row r="773" spans="1:5" x14ac:dyDescent="0.2">
      <c r="A773" t="s">
        <v>1159</v>
      </c>
      <c r="B773" s="5">
        <v>11224</v>
      </c>
      <c r="C773" t="s">
        <v>5613</v>
      </c>
      <c r="D773" s="5" t="str">
        <f>VLOOKUP(C773,'[1]Safety Ratings'!A:B,2,FALSE)</f>
        <v>C</v>
      </c>
      <c r="E773" t="str">
        <f>VLOOKUP(C773,[1]Perceptions!A:B,2,FALSE)</f>
        <v>Amusement parks by the boardwalk in Brooklyn, end of the D subway line.</v>
      </c>
    </row>
    <row r="774" spans="1:5" x14ac:dyDescent="0.2">
      <c r="A774" t="s">
        <v>1161</v>
      </c>
      <c r="B774" s="5">
        <v>10465</v>
      </c>
      <c r="C774" t="s">
        <v>5577</v>
      </c>
      <c r="D774" s="5" t="str">
        <f>VLOOKUP(C774,'[1]Safety Ratings'!A:B,2,FALSE)</f>
        <v>B+</v>
      </c>
      <c r="E774" t="str">
        <f>VLOOKUP(C774,[1]Perceptions!A:B,2,FALSE)</f>
        <v>Bronx, suburban feel with waterfront properties by the Eastchester Bay; Exclusive Country clubs.</v>
      </c>
    </row>
    <row r="775" spans="1:5" x14ac:dyDescent="0.2">
      <c r="A775" t="s">
        <v>1163</v>
      </c>
      <c r="B775" s="5">
        <v>11223</v>
      </c>
      <c r="C775" t="s">
        <v>5580</v>
      </c>
      <c r="D775" s="5" t="str">
        <f>VLOOKUP(C775,'[1]Safety Ratings'!A:B,2,FALSE)</f>
        <v>B+</v>
      </c>
      <c r="E775" t="str">
        <f>VLOOKUP(C775,[1]Perceptions!A:B,2,FALSE)</f>
        <v>Bay Parkway being the primary commercial area with shops &amp; dining, Italian-American heritage, large Bensonhurst Park, and many more niche local markets.</v>
      </c>
    </row>
    <row r="776" spans="1:5" x14ac:dyDescent="0.2">
      <c r="A776" t="s">
        <v>1164</v>
      </c>
      <c r="B776" s="5">
        <v>10309</v>
      </c>
      <c r="C776" t="s">
        <v>37</v>
      </c>
      <c r="D776" s="5" t="str">
        <f>VLOOKUP(C776,'[1]Safety Ratings'!A:B,2,FALSE)</f>
        <v>B</v>
      </c>
      <c r="E776" t="str">
        <f>VLOOKUP(C776,[1]Perceptions!A:B,2,FALSE)</f>
        <v>Southern coastline of Long island, costal communities &amp; beaches such as Long Beach, Jones Beach, Fire Island, Hempstead.</v>
      </c>
    </row>
    <row r="777" spans="1:5" x14ac:dyDescent="0.2">
      <c r="A777" t="s">
        <v>1166</v>
      </c>
      <c r="B777" s="5">
        <v>10310</v>
      </c>
      <c r="C777" t="s">
        <v>5627</v>
      </c>
      <c r="D777" s="5" t="str">
        <f>VLOOKUP(C777,'[1]Safety Ratings'!A:B,2,FALSE)</f>
        <v>B</v>
      </c>
      <c r="E777" t="str">
        <f>VLOOKUP(C777,[1]Perceptions!A:B,2,FALSE)</f>
        <v>Small town atmosphere, family owned businesses, Corporal Thompson Park, victorian and colonial homes</v>
      </c>
    </row>
    <row r="778" spans="1:5" x14ac:dyDescent="0.2">
      <c r="A778" t="s">
        <v>1167</v>
      </c>
      <c r="B778" s="5">
        <v>11375</v>
      </c>
      <c r="C778" t="s">
        <v>5576</v>
      </c>
      <c r="D778" s="5" t="str">
        <f>VLOOKUP(C778,'[1]Safety Ratings'!A:B,2,FALSE)</f>
        <v>A</v>
      </c>
      <c r="E778" t="str">
        <f>VLOOKUP(C778,[1]Perceptions!A:B,2,FALSE)</f>
        <v>Forest Hills Stadium - historic concert venue, commuter friendly from Manhattan.</v>
      </c>
    </row>
    <row r="779" spans="1:5" x14ac:dyDescent="0.2">
      <c r="A779" t="s">
        <v>1168</v>
      </c>
      <c r="B779" s="5">
        <v>11369</v>
      </c>
      <c r="C779" t="s">
        <v>5616</v>
      </c>
      <c r="D779" s="5" t="str">
        <f>VLOOKUP(C779,'[1]Safety Ratings'!A:B,2,FALSE)</f>
        <v>B</v>
      </c>
      <c r="E779" t="str">
        <f>VLOOKUP(C779,[1]Perceptions!A:B,2,FALSE)</f>
        <v xml:space="preserve">Close to NY's Laguardia Airport. </v>
      </c>
    </row>
    <row r="780" spans="1:5" x14ac:dyDescent="0.2">
      <c r="A780" t="s">
        <v>1170</v>
      </c>
      <c r="B780" s="5">
        <v>10465</v>
      </c>
      <c r="C780" t="s">
        <v>5577</v>
      </c>
      <c r="D780" s="5" t="str">
        <f>VLOOKUP(C780,'[1]Safety Ratings'!A:B,2,FALSE)</f>
        <v>B+</v>
      </c>
      <c r="E780" t="str">
        <f>VLOOKUP(C780,[1]Perceptions!A:B,2,FALSE)</f>
        <v>Bronx, suburban feel with waterfront properties by the Eastchester Bay; Exclusive Country clubs.</v>
      </c>
    </row>
    <row r="781" spans="1:5" x14ac:dyDescent="0.2">
      <c r="A781" t="s">
        <v>1171</v>
      </c>
      <c r="B781" s="5">
        <v>10463</v>
      </c>
      <c r="C781" t="s">
        <v>79</v>
      </c>
      <c r="D781" s="5" t="str">
        <f>VLOOKUP(C781,'[1]Safety Ratings'!A:B,2,FALSE)</f>
        <v>A-</v>
      </c>
      <c r="E781" t="str">
        <f>VLOOKUP(C781,[1]Perceptions!A:B,2,FALSE)</f>
        <v>Residential neighborhood , affluent enclave within the Bronx., "alternative to the Upper West side", Car Transportation is reccomended.</v>
      </c>
    </row>
    <row r="782" spans="1:5" x14ac:dyDescent="0.2">
      <c r="A782" t="s">
        <v>1172</v>
      </c>
      <c r="B782" s="5">
        <v>11357</v>
      </c>
      <c r="C782" t="s">
        <v>5592</v>
      </c>
      <c r="D782" s="5" t="str">
        <f>VLOOKUP(C782,'[1]Safety Ratings'!A:B,2,FALSE)</f>
        <v>A</v>
      </c>
      <c r="E782" t="str">
        <f>VLOOKUP(C782,[1]Perceptions!A:B,2,FALSE)</f>
        <v>Luxury Homes, East River waterfront views, suburban environment.</v>
      </c>
    </row>
    <row r="783" spans="1:5" x14ac:dyDescent="0.2">
      <c r="A783" t="s">
        <v>1174</v>
      </c>
      <c r="B783" s="5">
        <v>10469</v>
      </c>
      <c r="C783" t="s">
        <v>5596</v>
      </c>
      <c r="D783" s="5" t="str">
        <f>VLOOKUP(C783,'[1]Safety Ratings'!A:B,2,FALSE)</f>
        <v>C</v>
      </c>
      <c r="E783" t="str">
        <f>VLOOKUP(C783,[1]Perceptions!A:B,2,FALSE)</f>
        <v>End of 6 train line, largest Park in NYC - Pelham Bay Park. </v>
      </c>
    </row>
    <row r="784" spans="1:5" x14ac:dyDescent="0.2">
      <c r="A784" t="s">
        <v>1176</v>
      </c>
      <c r="B784" s="5">
        <v>11415</v>
      </c>
      <c r="C784" t="s">
        <v>5619</v>
      </c>
      <c r="D784" s="5" t="str">
        <f>VLOOKUP(C784,'[1]Safety Ratings'!A:B,2,FALSE)</f>
        <v>A-</v>
      </c>
      <c r="E784" t="str">
        <f>VLOOKUP(C784,[1]Perceptions!A:B,2,FALSE)</f>
        <v>Suburban feel and historic architecture.</v>
      </c>
    </row>
    <row r="785" spans="1:5" x14ac:dyDescent="0.2">
      <c r="A785" t="s">
        <v>1177</v>
      </c>
      <c r="B785" s="5">
        <v>11357</v>
      </c>
      <c r="C785" t="s">
        <v>5592</v>
      </c>
      <c r="D785" s="5" t="str">
        <f>VLOOKUP(C785,'[1]Safety Ratings'!A:B,2,FALSE)</f>
        <v>A</v>
      </c>
      <c r="E785" t="str">
        <f>VLOOKUP(C785,[1]Perceptions!A:B,2,FALSE)</f>
        <v>Luxury Homes, East River waterfront views, suburban environment.</v>
      </c>
    </row>
    <row r="786" spans="1:5" x14ac:dyDescent="0.2">
      <c r="A786" t="s">
        <v>1178</v>
      </c>
      <c r="B786" s="5">
        <v>10027</v>
      </c>
      <c r="C786" t="s">
        <v>5566</v>
      </c>
      <c r="D786" s="5" t="str">
        <f>VLOOKUP(C786,'[1]Safety Ratings'!A:B,2,FALSE)</f>
        <v>C</v>
      </c>
      <c r="E786" t="str">
        <f>VLOOKUP(C786,[1]Perceptions!A:B,2,FALSE)</f>
        <v>Rich African-American history and cultural landmarks such as Apollo Theather. </v>
      </c>
    </row>
    <row r="787" spans="1:5" x14ac:dyDescent="0.2">
      <c r="A787" t="s">
        <v>1180</v>
      </c>
      <c r="B787" s="5">
        <v>10310</v>
      </c>
      <c r="C787" t="s">
        <v>5627</v>
      </c>
      <c r="D787" s="5" t="str">
        <f>VLOOKUP(C787,'[1]Safety Ratings'!A:B,2,FALSE)</f>
        <v>B</v>
      </c>
      <c r="E787" t="str">
        <f>VLOOKUP(C787,[1]Perceptions!A:B,2,FALSE)</f>
        <v>Small town atmosphere, family owned businesses, Corporal Thompson Park, victorian and colonial homes</v>
      </c>
    </row>
    <row r="788" spans="1:5" x14ac:dyDescent="0.2">
      <c r="A788" t="s">
        <v>1181</v>
      </c>
      <c r="B788" s="5">
        <v>11357</v>
      </c>
      <c r="C788" t="s">
        <v>5592</v>
      </c>
      <c r="D788" s="5" t="str">
        <f>VLOOKUP(C788,'[1]Safety Ratings'!A:B,2,FALSE)</f>
        <v>A</v>
      </c>
      <c r="E788" t="str">
        <f>VLOOKUP(C788,[1]Perceptions!A:B,2,FALSE)</f>
        <v>Luxury Homes, East River waterfront views, suburban environment.</v>
      </c>
    </row>
    <row r="789" spans="1:5" x14ac:dyDescent="0.2">
      <c r="A789" t="s">
        <v>1182</v>
      </c>
      <c r="B789" s="5">
        <v>11234</v>
      </c>
      <c r="C789" t="s">
        <v>5595</v>
      </c>
      <c r="D789" s="5" t="str">
        <f>VLOOKUP(C789,'[1]Safety Ratings'!A:B,2,FALSE)</f>
        <v>A</v>
      </c>
      <c r="E789" t="str">
        <f>VLOOKUP(C789,[1]Perceptions!A:B,2,FALSE)</f>
        <v>Marine Park, expansive parkland and recreational facilities.</v>
      </c>
    </row>
    <row r="790" spans="1:5" x14ac:dyDescent="0.2">
      <c r="A790" t="s">
        <v>1183</v>
      </c>
      <c r="B790" s="5">
        <v>10028</v>
      </c>
      <c r="C790" t="s">
        <v>43</v>
      </c>
      <c r="D790" s="5" t="str">
        <f>VLOOKUP(C790,'[1]Safety Ratings'!A:B,2,FALSE)</f>
        <v>A</v>
      </c>
      <c r="E790" t="str">
        <f>VLOOKUP(C790,[1]Perceptions!A:B,2,FALSE)</f>
        <v>Posh neighborhood, private schools, expensive supermarkets, iconic museums. </v>
      </c>
    </row>
    <row r="791" spans="1:5" x14ac:dyDescent="0.2">
      <c r="A791" t="s">
        <v>1184</v>
      </c>
      <c r="B791" s="5">
        <v>11234</v>
      </c>
      <c r="C791" t="s">
        <v>5595</v>
      </c>
      <c r="D791" s="5" t="str">
        <f>VLOOKUP(C791,'[1]Safety Ratings'!A:B,2,FALSE)</f>
        <v>A</v>
      </c>
      <c r="E791" t="str">
        <f>VLOOKUP(C791,[1]Perceptions!A:B,2,FALSE)</f>
        <v>Marine Park, expansive parkland and recreational facilities.</v>
      </c>
    </row>
    <row r="792" spans="1:5" x14ac:dyDescent="0.2">
      <c r="A792" t="s">
        <v>1185</v>
      </c>
      <c r="B792" s="5">
        <v>11360</v>
      </c>
      <c r="C792" t="s">
        <v>5605</v>
      </c>
      <c r="D792" s="5" t="str">
        <f>VLOOKUP(C792,'[1]Safety Ratings'!A:B,2,FALSE)</f>
        <v>A</v>
      </c>
      <c r="E792" t="str">
        <f>VLOOKUP(C792,[1]Perceptions!A:B,2,FALSE)</f>
        <v>Suburban style homes in Northeast Queens, large Korean community, with its most commerical street being Bell Boulevard</v>
      </c>
    </row>
    <row r="793" spans="1:5" x14ac:dyDescent="0.2">
      <c r="A793" t="s">
        <v>1186</v>
      </c>
      <c r="B793" s="5">
        <v>11209</v>
      </c>
      <c r="C793" t="s">
        <v>5574</v>
      </c>
      <c r="D793" s="5" t="str">
        <f>VLOOKUP(C793,'[1]Safety Ratings'!A:B,2,FALSE)</f>
        <v>B+</v>
      </c>
      <c r="E793" t="str">
        <f>VLOOKUP(C793,[1]Perceptions!A:B,2,FALSE)</f>
        <v>South Brooklyn Neighborhood known for elaborate Christmas light in Dyker Heights.</v>
      </c>
    </row>
    <row r="794" spans="1:5" x14ac:dyDescent="0.2">
      <c r="A794" t="s">
        <v>1187</v>
      </c>
      <c r="B794" s="5">
        <v>11411</v>
      </c>
      <c r="C794" t="s">
        <v>5612</v>
      </c>
      <c r="D794" s="5" t="str">
        <f>VLOOKUP(C794,'[1]Safety Ratings'!A:B,2,FALSE)</f>
        <v>B+</v>
      </c>
      <c r="E794" t="str">
        <f>VLOOKUP(C794,[1]Perceptions!A:B,2,FALSE)</f>
        <v>Residential atmosphere and historic homes.</v>
      </c>
    </row>
    <row r="795" spans="1:5" x14ac:dyDescent="0.2">
      <c r="A795" t="s">
        <v>1189</v>
      </c>
      <c r="B795" s="5">
        <v>10461</v>
      </c>
      <c r="C795" t="s">
        <v>5638</v>
      </c>
      <c r="D795" s="5" t="str">
        <f>VLOOKUP(C795,'[1]Safety Ratings'!A:B,2,FALSE)</f>
        <v>B</v>
      </c>
      <c r="E795" t="str">
        <f>VLOOKUP(C795,[1]Perceptions!A:B,2,FALSE)</f>
        <v>Suburban atmosphere, FDR high school.</v>
      </c>
    </row>
    <row r="796" spans="1:5" x14ac:dyDescent="0.2">
      <c r="A796" t="s">
        <v>1191</v>
      </c>
      <c r="B796" s="5">
        <v>11691</v>
      </c>
      <c r="C796" t="s">
        <v>241</v>
      </c>
      <c r="D796" s="5" t="str">
        <f>VLOOKUP(C796,'[1]Safety Ratings'!A:B,2,FALSE)</f>
        <v>B-</v>
      </c>
      <c r="E796" t="str">
        <f>VLOOKUP(C796,[1]Perceptions!A:B,2,FALSE)</f>
        <v>Rockaway Beach, boardwalk, surfing, outdoor activity, "urban beach town". </v>
      </c>
    </row>
    <row r="797" spans="1:5" x14ac:dyDescent="0.2">
      <c r="A797" t="s">
        <v>1193</v>
      </c>
      <c r="B797" s="5">
        <v>11379</v>
      </c>
      <c r="C797" t="s">
        <v>5632</v>
      </c>
      <c r="D797" s="5" t="str">
        <f>VLOOKUP(C797,'[1]Safety Ratings'!A:B,2,FALSE)</f>
        <v>B</v>
      </c>
      <c r="E797" t="str">
        <f>VLOOKUP(C797,[1]Perceptions!A:B,2,FALSE)</f>
        <v>Juniper Valley Park, Residential area with suburban feel, Metropolitan Avenue.</v>
      </c>
    </row>
    <row r="798" spans="1:5" x14ac:dyDescent="0.2">
      <c r="A798" t="s">
        <v>1195</v>
      </c>
      <c r="B798" s="5">
        <v>10021</v>
      </c>
      <c r="C798" t="s">
        <v>43</v>
      </c>
      <c r="D798" s="5" t="str">
        <f>VLOOKUP(C798,'[1]Safety Ratings'!A:B,2,FALSE)</f>
        <v>A</v>
      </c>
      <c r="E798" t="str">
        <f>VLOOKUP(C798,[1]Perceptions!A:B,2,FALSE)</f>
        <v>Posh neighborhood, private schools, expensive supermarkets, iconic museums. </v>
      </c>
    </row>
    <row r="799" spans="1:5" x14ac:dyDescent="0.2">
      <c r="A799" t="s">
        <v>1196</v>
      </c>
      <c r="B799" s="5">
        <v>10467</v>
      </c>
      <c r="C799" t="s">
        <v>5601</v>
      </c>
      <c r="D799" s="5" t="str">
        <f>VLOOKUP(C799,'[1]Safety Ratings'!A:B,2,FALSE)</f>
        <v>C+</v>
      </c>
      <c r="E799" t="str">
        <f>VLOOKUP(C799,[1]Perceptions!A:B,2,FALSE)</f>
        <v>Allerton Avenue is a popular commercial street within a predominately residential area. ; Near by to the  Bronx Zoo.</v>
      </c>
    </row>
    <row r="800" spans="1:5" x14ac:dyDescent="0.2">
      <c r="A800" t="s">
        <v>1198</v>
      </c>
      <c r="B800" s="5">
        <v>11372</v>
      </c>
      <c r="C800" t="s">
        <v>60</v>
      </c>
      <c r="D800" s="5" t="str">
        <f>VLOOKUP(C800,'[1]Safety Ratings'!A:B,2,FALSE)</f>
        <v>C</v>
      </c>
      <c r="E800" t="str">
        <f>VLOOKUP(C800,[1]Perceptions!A:B,2,FALSE)</f>
        <v> High Bridge connecting Manhattan &amp; Bronx, near Yankee Stadium. High poverty rates.</v>
      </c>
    </row>
    <row r="801" spans="1:5" x14ac:dyDescent="0.2">
      <c r="A801" t="s">
        <v>1199</v>
      </c>
      <c r="B801" s="5">
        <v>11694</v>
      </c>
      <c r="C801" t="s">
        <v>241</v>
      </c>
      <c r="D801" s="5" t="str">
        <f>VLOOKUP(C801,'[1]Safety Ratings'!A:B,2,FALSE)</f>
        <v>B-</v>
      </c>
      <c r="E801" t="str">
        <f>VLOOKUP(C801,[1]Perceptions!A:B,2,FALSE)</f>
        <v>Rockaway Beach, boardwalk, surfing, outdoor activity, "urban beach town". </v>
      </c>
    </row>
    <row r="802" spans="1:5" x14ac:dyDescent="0.2">
      <c r="A802" t="s">
        <v>1200</v>
      </c>
      <c r="B802" s="5">
        <v>10312</v>
      </c>
      <c r="C802" t="s">
        <v>5564</v>
      </c>
      <c r="D802" s="5" t="str">
        <f>VLOOKUP(C802,'[1]Safety Ratings'!A:B,2,FALSE)</f>
        <v>B</v>
      </c>
      <c r="E802" t="str">
        <f>VLOOKUP(C802,[1]Perceptions!A:B,2,FALSE)</f>
        <v>Southern Staten Island, Suburban feel, waterfront community, Great Kills Park, named after Duth word of "Great creeks"</v>
      </c>
    </row>
    <row r="803" spans="1:5" x14ac:dyDescent="0.2">
      <c r="A803" t="s">
        <v>1201</v>
      </c>
      <c r="B803" s="5">
        <v>10463</v>
      </c>
      <c r="C803" t="s">
        <v>79</v>
      </c>
      <c r="D803" s="5" t="str">
        <f>VLOOKUP(C803,'[1]Safety Ratings'!A:B,2,FALSE)</f>
        <v>A-</v>
      </c>
      <c r="E803" t="str">
        <f>VLOOKUP(C803,[1]Perceptions!A:B,2,FALSE)</f>
        <v>Residential neighborhood , affluent enclave within the Bronx., "alternative to the Upper West side", Car Transportation is reccomended.</v>
      </c>
    </row>
    <row r="804" spans="1:5" x14ac:dyDescent="0.2">
      <c r="A804" t="s">
        <v>1202</v>
      </c>
      <c r="B804" s="5">
        <v>10473</v>
      </c>
      <c r="C804" t="s">
        <v>5567</v>
      </c>
      <c r="D804" s="5" t="str">
        <f>VLOOKUP(C804,'[1]Safety Ratings'!A:B,2,FALSE)</f>
        <v>C</v>
      </c>
      <c r="E804" t="str">
        <f>VLOOKUP(C804,[1]Perceptions!A:B,2,FALSE)</f>
        <v>Bronx, Waterfront location with family-friendly residential vibe.</v>
      </c>
    </row>
    <row r="805" spans="1:5" x14ac:dyDescent="0.2">
      <c r="A805" t="s">
        <v>1204</v>
      </c>
      <c r="B805" s="5">
        <v>11234</v>
      </c>
      <c r="C805" t="s">
        <v>5595</v>
      </c>
      <c r="D805" s="5" t="str">
        <f>VLOOKUP(C805,'[1]Safety Ratings'!A:B,2,FALSE)</f>
        <v>A</v>
      </c>
      <c r="E805" t="str">
        <f>VLOOKUP(C805,[1]Perceptions!A:B,2,FALSE)</f>
        <v>Marine Park, expansive parkland and recreational facilities.</v>
      </c>
    </row>
    <row r="806" spans="1:5" x14ac:dyDescent="0.2">
      <c r="A806" t="s">
        <v>1205</v>
      </c>
      <c r="B806" s="5">
        <v>11221</v>
      </c>
      <c r="C806" t="s">
        <v>5590</v>
      </c>
      <c r="D806" s="5" t="str">
        <f>VLOOKUP(C806,'[1]Safety Ratings'!A:B,2,FALSE)</f>
        <v>C+</v>
      </c>
      <c r="E806" t="str">
        <f>VLOOKUP(C806,[1]Perceptions!A:B,2,FALSE)</f>
        <v>Bed-Stuy, Do or Die phrase, home of rappers Notorious B.I.G &amp; Jay Z, Options for soul food &amp; carribean foods.</v>
      </c>
    </row>
    <row r="807" spans="1:5" x14ac:dyDescent="0.2">
      <c r="A807" t="s">
        <v>1206</v>
      </c>
      <c r="B807" s="5">
        <v>10308</v>
      </c>
      <c r="C807" t="s">
        <v>5564</v>
      </c>
      <c r="D807" s="5" t="str">
        <f>VLOOKUP(C807,'[1]Safety Ratings'!A:B,2,FALSE)</f>
        <v>B</v>
      </c>
      <c r="E807" t="str">
        <f>VLOOKUP(C807,[1]Perceptions!A:B,2,FALSE)</f>
        <v>Southern Staten Island, Suburban feel, waterfront community, Great Kills Park, named after Duth word of "Great creeks"</v>
      </c>
    </row>
    <row r="808" spans="1:5" x14ac:dyDescent="0.2">
      <c r="A808" t="s">
        <v>1208</v>
      </c>
      <c r="B808" s="5">
        <v>11420</v>
      </c>
      <c r="C808" t="s">
        <v>5635</v>
      </c>
      <c r="D808" s="5" t="str">
        <f>VLOOKUP(C808,'[1]Safety Ratings'!A:B,2,FALSE)</f>
        <v>B</v>
      </c>
      <c r="E808" t="str">
        <f>VLOOKUP(C808,[1]Perceptions!A:B,2,FALSE)</f>
        <v>John F. Kennedy International Airport &amp; Aqueduct Racetrack</v>
      </c>
    </row>
    <row r="809" spans="1:5" x14ac:dyDescent="0.2">
      <c r="A809" t="s">
        <v>1210</v>
      </c>
      <c r="B809" s="5">
        <v>11223</v>
      </c>
      <c r="C809" t="s">
        <v>5580</v>
      </c>
      <c r="D809" s="5" t="str">
        <f>VLOOKUP(C809,'[1]Safety Ratings'!A:B,2,FALSE)</f>
        <v>B+</v>
      </c>
      <c r="E809" t="str">
        <f>VLOOKUP(C809,[1]Perceptions!A:B,2,FALSE)</f>
        <v>Bay Parkway being the primary commercial area with shops &amp; dining, Italian-American heritage, large Bensonhurst Park, and many more niche local markets.</v>
      </c>
    </row>
    <row r="810" spans="1:5" x14ac:dyDescent="0.2">
      <c r="A810" t="s">
        <v>1211</v>
      </c>
      <c r="B810" s="5">
        <v>11208</v>
      </c>
      <c r="C810" t="s">
        <v>107</v>
      </c>
      <c r="D810" s="5" t="str">
        <f>VLOOKUP(C810,'[1]Safety Ratings'!A:B,2,FALSE)</f>
        <v>D+</v>
      </c>
      <c r="E810" t="str">
        <f>VLOOKUP(C810,[1]Perceptions!A:B,2,FALSE)</f>
        <v>High Violence, Drug abuse, and Crime. Recovering neighborhood Urban Revitalization Projects with many community gardens &amp;Green Spaces. </v>
      </c>
    </row>
    <row r="811" spans="1:5" x14ac:dyDescent="0.2">
      <c r="A811" t="s">
        <v>1213</v>
      </c>
      <c r="B811" s="5">
        <v>11426</v>
      </c>
      <c r="C811" t="s">
        <v>5604</v>
      </c>
      <c r="D811" s="5" t="str">
        <f>VLOOKUP(C811,'[1]Safety Ratings'!A:B,2,FALSE)</f>
        <v>A-</v>
      </c>
      <c r="E811" t="str">
        <f>VLOOKUP(C811,[1]Perceptions!A:B,2,FALSE)</f>
        <v>Suburban charm and historical homes.</v>
      </c>
    </row>
    <row r="812" spans="1:5" x14ac:dyDescent="0.2">
      <c r="A812" t="s">
        <v>1215</v>
      </c>
      <c r="B812" s="5">
        <v>10035</v>
      </c>
      <c r="C812" t="s">
        <v>227</v>
      </c>
      <c r="D812" s="5" t="str">
        <f>VLOOKUP(C812,'[1]Safety Ratings'!A:B,2,FALSE)</f>
        <v>C</v>
      </c>
      <c r="E812" t="str">
        <f>VLOOKUP(C812,[1]Perceptions!A:B,2,FALSE)</f>
        <v>Spanish Harlem/ "El Barrio", Latin American &amp; Caribbean restaurants. Bustling street life. </v>
      </c>
    </row>
    <row r="813" spans="1:5" x14ac:dyDescent="0.2">
      <c r="A813" t="s">
        <v>1216</v>
      </c>
      <c r="B813" s="5">
        <v>10019</v>
      </c>
      <c r="C813" t="s">
        <v>32</v>
      </c>
      <c r="D813" s="5" t="str">
        <f>VLOOKUP(C813,'[1]Safety Ratings'!A:B,2,FALSE)</f>
        <v>A</v>
      </c>
      <c r="E813" t="str">
        <f>VLOOKUP(C813,[1]Perceptions!A:B,2,FALSE)</f>
        <v>Luxury Highrises, premier neighborhood with upscale resturants and shops; Previously a LGBTQ hub.</v>
      </c>
    </row>
    <row r="814" spans="1:5" x14ac:dyDescent="0.2">
      <c r="A814" t="s">
        <v>1217</v>
      </c>
      <c r="B814" s="5">
        <v>10044</v>
      </c>
      <c r="C814" t="s">
        <v>5646</v>
      </c>
      <c r="D814" s="5" t="str">
        <f>VLOOKUP(C814,'[1]Safety Ratings'!A:B,2,FALSE)</f>
        <v>A</v>
      </c>
      <c r="E814" t="str">
        <f>VLOOKUP(C814,[1]Perceptions!A:B,2,FALSE)</f>
        <v>Island between East side of Manhattan &amp; Queens, Tram access, many residential buildings.</v>
      </c>
    </row>
    <row r="815" spans="1:5" x14ac:dyDescent="0.2">
      <c r="A815" t="s">
        <v>1218</v>
      </c>
      <c r="B815" s="5">
        <v>11229</v>
      </c>
      <c r="C815" t="s">
        <v>5598</v>
      </c>
      <c r="D815" s="5" t="str">
        <f>VLOOKUP(C815,'[1]Safety Ratings'!A:B,2,FALSE)</f>
        <v>B</v>
      </c>
      <c r="E815" t="str">
        <f>VLOOKUP(C815,[1]Perceptions!A:B,2,FALSE)</f>
        <v>Residential community and local parks.</v>
      </c>
    </row>
    <row r="816" spans="1:5" x14ac:dyDescent="0.2">
      <c r="A816" t="s">
        <v>1219</v>
      </c>
      <c r="B816" s="5">
        <v>10461</v>
      </c>
      <c r="C816" t="s">
        <v>5638</v>
      </c>
      <c r="D816" s="5" t="str">
        <f>VLOOKUP(C816,'[1]Safety Ratings'!A:B,2,FALSE)</f>
        <v>B</v>
      </c>
      <c r="E816" t="str">
        <f>VLOOKUP(C816,[1]Perceptions!A:B,2,FALSE)</f>
        <v>Suburban atmosphere, FDR high school.</v>
      </c>
    </row>
    <row r="817" spans="1:5" x14ac:dyDescent="0.2">
      <c r="A817" t="s">
        <v>1221</v>
      </c>
      <c r="B817" s="5">
        <v>11208</v>
      </c>
      <c r="C817" t="s">
        <v>107</v>
      </c>
      <c r="D817" s="5" t="str">
        <f>VLOOKUP(C817,'[1]Safety Ratings'!A:B,2,FALSE)</f>
        <v>D+</v>
      </c>
      <c r="E817" t="str">
        <f>VLOOKUP(C817,[1]Perceptions!A:B,2,FALSE)</f>
        <v>High Violence, Drug abuse, and Crime. Recovering neighborhood Urban Revitalization Projects with many community gardens &amp;Green Spaces. </v>
      </c>
    </row>
    <row r="818" spans="1:5" x14ac:dyDescent="0.2">
      <c r="A818" t="s">
        <v>1222</v>
      </c>
      <c r="B818" s="5">
        <v>10304</v>
      </c>
      <c r="C818" t="s">
        <v>50</v>
      </c>
      <c r="D818" s="5" t="str">
        <f>VLOOKUP(C818,'[1]Safety Ratings'!A:B,2,FALSE)</f>
        <v>B</v>
      </c>
      <c r="E818" t="str">
        <f>VLOOKUP(C818,[1]Perceptions!A:B,2,FALSE)</f>
        <v>Historic Waterfront, Vibrant Art Scene, Staten Island Urby.</v>
      </c>
    </row>
    <row r="819" spans="1:5" x14ac:dyDescent="0.2">
      <c r="A819" t="s">
        <v>1223</v>
      </c>
      <c r="B819" s="5">
        <v>10308</v>
      </c>
      <c r="C819" t="s">
        <v>5564</v>
      </c>
      <c r="D819" s="5" t="str">
        <f>VLOOKUP(C819,'[1]Safety Ratings'!A:B,2,FALSE)</f>
        <v>B</v>
      </c>
      <c r="E819" t="str">
        <f>VLOOKUP(C819,[1]Perceptions!A:B,2,FALSE)</f>
        <v>Southern Staten Island, Suburban feel, waterfront community, Great Kills Park, named after Duth word of "Great creeks"</v>
      </c>
    </row>
    <row r="820" spans="1:5" x14ac:dyDescent="0.2">
      <c r="A820" t="s">
        <v>1224</v>
      </c>
      <c r="B820" s="5">
        <v>11101</v>
      </c>
      <c r="C820" t="s">
        <v>5647</v>
      </c>
      <c r="D820" s="5" t="str">
        <f>VLOOKUP(C820,'[1]Safety Ratings'!A:B,2,FALSE)</f>
        <v>B+</v>
      </c>
      <c r="E820" t="str">
        <f>VLOOKUP(C820,[1]Perceptions!A:B,2,FALSE)</f>
        <v>Waterfront parks and modern residential developments ; Part of Long Island City area.</v>
      </c>
    </row>
    <row r="821" spans="1:5" x14ac:dyDescent="0.2">
      <c r="A821" t="s">
        <v>1226</v>
      </c>
      <c r="B821" s="5">
        <v>11215</v>
      </c>
      <c r="C821" t="s">
        <v>5599</v>
      </c>
      <c r="D821" s="5" t="str">
        <f>VLOOKUP(C821,'[1]Safety Ratings'!A:B,2,FALSE)</f>
        <v>A</v>
      </c>
      <c r="E821" t="str">
        <f>VLOOKUP(C821,[1]Perceptions!A:B,2,FALSE)</f>
        <v>Beautiful historic homes, Smith Street, Family friendly neighborhoods, near Prospect Park.</v>
      </c>
    </row>
    <row r="822" spans="1:5" x14ac:dyDescent="0.2">
      <c r="A822" t="s">
        <v>1227</v>
      </c>
      <c r="B822" s="5">
        <v>11357</v>
      </c>
      <c r="C822" t="s">
        <v>5592</v>
      </c>
      <c r="D822" s="5" t="str">
        <f>VLOOKUP(C822,'[1]Safety Ratings'!A:B,2,FALSE)</f>
        <v>A</v>
      </c>
      <c r="E822" t="str">
        <f>VLOOKUP(C822,[1]Perceptions!A:B,2,FALSE)</f>
        <v>Luxury Homes, East River waterfront views, suburban environment.</v>
      </c>
    </row>
    <row r="823" spans="1:5" x14ac:dyDescent="0.2">
      <c r="A823" t="s">
        <v>1228</v>
      </c>
      <c r="B823" s="5">
        <v>10044</v>
      </c>
      <c r="C823" t="s">
        <v>5646</v>
      </c>
      <c r="D823" s="5" t="str">
        <f>VLOOKUP(C823,'[1]Safety Ratings'!A:B,2,FALSE)</f>
        <v>A</v>
      </c>
      <c r="E823" t="str">
        <f>VLOOKUP(C823,[1]Perceptions!A:B,2,FALSE)</f>
        <v>Island between East side of Manhattan &amp; Queens, Tram access, many residential buildings.</v>
      </c>
    </row>
    <row r="824" spans="1:5" x14ac:dyDescent="0.2">
      <c r="A824" t="s">
        <v>1229</v>
      </c>
      <c r="B824" s="5">
        <v>11201</v>
      </c>
      <c r="C824" t="s">
        <v>5615</v>
      </c>
      <c r="D824" s="5" t="str">
        <f>VLOOKUP(C824,'[1]Safety Ratings'!A:B,2,FALSE)</f>
        <v>A</v>
      </c>
      <c r="E824" t="str">
        <f>VLOOKUP(C824,[1]Perceptions!A:B,2,FALSE)</f>
        <v>Views of the Manhattan Skyline and Brooklyn Bridge, by Brooklyn Heights Park- Pier 5, famous basketball courts. </v>
      </c>
    </row>
    <row r="825" spans="1:5" x14ac:dyDescent="0.2">
      <c r="A825" t="s">
        <v>1230</v>
      </c>
      <c r="B825" s="5">
        <v>11377</v>
      </c>
      <c r="C825" t="s">
        <v>5573</v>
      </c>
      <c r="D825" s="5" t="str">
        <f>VLOOKUP(C825,'[1]Safety Ratings'!A:B,2,FALSE)</f>
        <v>B</v>
      </c>
      <c r="E825" t="str">
        <f>VLOOKUP(C825,[1]Perceptions!A:B,2,FALSE)</f>
        <v>Sigificant immigrant communities, international dining options, connected with subway and bus lines.</v>
      </c>
    </row>
    <row r="826" spans="1:5" x14ac:dyDescent="0.2">
      <c r="A826" t="s">
        <v>1231</v>
      </c>
      <c r="B826" s="5">
        <v>10312</v>
      </c>
      <c r="C826" t="s">
        <v>5564</v>
      </c>
      <c r="D826" s="5" t="str">
        <f>VLOOKUP(C826,'[1]Safety Ratings'!A:B,2,FALSE)</f>
        <v>B</v>
      </c>
      <c r="E826" t="str">
        <f>VLOOKUP(C826,[1]Perceptions!A:B,2,FALSE)</f>
        <v>Southern Staten Island, Suburban feel, waterfront community, Great Kills Park, named after Duth word of "Great creeks"</v>
      </c>
    </row>
    <row r="827" spans="1:5" x14ac:dyDescent="0.2">
      <c r="A827" t="s">
        <v>1232</v>
      </c>
      <c r="B827" s="5">
        <v>10024</v>
      </c>
      <c r="C827" t="s">
        <v>5588</v>
      </c>
      <c r="D827" s="5" t="str">
        <f>VLOOKUP(C827,'[1]Safety Ratings'!A:B,2,FALSE)</f>
        <v>A</v>
      </c>
      <c r="E827" t="str">
        <f>VLOOKUP(C827,[1]Perceptions!A:B,2,FALSE)</f>
        <v>Western edge of Central Park, Lincoln Center, affluent area.</v>
      </c>
    </row>
    <row r="828" spans="1:5" x14ac:dyDescent="0.2">
      <c r="A828" t="s">
        <v>1233</v>
      </c>
      <c r="B828" s="5">
        <v>11379</v>
      </c>
      <c r="C828" t="s">
        <v>5632</v>
      </c>
      <c r="D828" s="5" t="str">
        <f>VLOOKUP(C828,'[1]Safety Ratings'!A:B,2,FALSE)</f>
        <v>B</v>
      </c>
      <c r="E828" t="str">
        <f>VLOOKUP(C828,[1]Perceptions!A:B,2,FALSE)</f>
        <v>Juniper Valley Park, Residential area with suburban feel, Metropolitan Avenue.</v>
      </c>
    </row>
    <row r="829" spans="1:5" x14ac:dyDescent="0.2">
      <c r="A829" t="s">
        <v>1235</v>
      </c>
      <c r="B829" s="5">
        <v>11004</v>
      </c>
      <c r="C829" t="s">
        <v>5607</v>
      </c>
      <c r="D829" s="5" t="str">
        <f>VLOOKUP(C829,'[1]Safety Ratings'!A:B,2,FALSE)</f>
        <v>A</v>
      </c>
      <c r="E829" t="str">
        <f>VLOOKUP(C829,[1]Perceptions!A:B,2,FALSE)</f>
        <v>Glen Oaks Village - large cooperative housing development, Queens County Farm. </v>
      </c>
    </row>
    <row r="830" spans="1:5" x14ac:dyDescent="0.2">
      <c r="A830" t="s">
        <v>1236</v>
      </c>
      <c r="B830" s="5">
        <v>11378</v>
      </c>
      <c r="C830" t="s">
        <v>5628</v>
      </c>
      <c r="D830" s="5" t="str">
        <f>VLOOKUP(C830,'[1]Safety Ratings'!A:B,2,FALSE)</f>
        <v>B</v>
      </c>
      <c r="E830" t="str">
        <f>VLOOKUP(C830,[1]Perceptions!A:B,2,FALSE)</f>
        <v>Residential neighborhoods and industrial roots.</v>
      </c>
    </row>
    <row r="831" spans="1:5" x14ac:dyDescent="0.2">
      <c r="A831" t="s">
        <v>1237</v>
      </c>
      <c r="B831" s="5">
        <v>11220</v>
      </c>
      <c r="C831" t="s">
        <v>5574</v>
      </c>
      <c r="D831" s="5" t="str">
        <f>VLOOKUP(C831,'[1]Safety Ratings'!A:B,2,FALSE)</f>
        <v>B+</v>
      </c>
      <c r="E831" t="str">
        <f>VLOOKUP(C831,[1]Perceptions!A:B,2,FALSE)</f>
        <v>South Brooklyn Neighborhood known for elaborate Christmas light in Dyker Heights.</v>
      </c>
    </row>
    <row r="832" spans="1:5" x14ac:dyDescent="0.2">
      <c r="A832" t="s">
        <v>1239</v>
      </c>
      <c r="B832" s="5">
        <v>10037</v>
      </c>
      <c r="C832" t="s">
        <v>5566</v>
      </c>
      <c r="D832" s="5" t="str">
        <f>VLOOKUP(C832,'[1]Safety Ratings'!A:B,2,FALSE)</f>
        <v>C</v>
      </c>
      <c r="E832" t="str">
        <f>VLOOKUP(C832,[1]Perceptions!A:B,2,FALSE)</f>
        <v>Rich African-American history and cultural landmarks such as Apollo Theather. </v>
      </c>
    </row>
    <row r="833" spans="1:5" x14ac:dyDescent="0.2">
      <c r="A833" t="s">
        <v>1240</v>
      </c>
      <c r="B833" s="5">
        <v>11375</v>
      </c>
      <c r="C833" t="s">
        <v>5576</v>
      </c>
      <c r="D833" s="5" t="str">
        <f>VLOOKUP(C833,'[1]Safety Ratings'!A:B,2,FALSE)</f>
        <v>A</v>
      </c>
      <c r="E833" t="str">
        <f>VLOOKUP(C833,[1]Perceptions!A:B,2,FALSE)</f>
        <v>Forest Hills Stadium - historic concert venue, commuter friendly from Manhattan.</v>
      </c>
    </row>
    <row r="834" spans="1:5" x14ac:dyDescent="0.2">
      <c r="A834" t="s">
        <v>1241</v>
      </c>
      <c r="B834" s="5">
        <v>11375</v>
      </c>
      <c r="C834" t="s">
        <v>5576</v>
      </c>
      <c r="D834" s="5" t="str">
        <f>VLOOKUP(C834,'[1]Safety Ratings'!A:B,2,FALSE)</f>
        <v>A</v>
      </c>
      <c r="E834" t="str">
        <f>VLOOKUP(C834,[1]Perceptions!A:B,2,FALSE)</f>
        <v>Forest Hills Stadium - historic concert venue, commuter friendly from Manhattan.</v>
      </c>
    </row>
    <row r="835" spans="1:5" x14ac:dyDescent="0.2">
      <c r="A835" t="s">
        <v>1242</v>
      </c>
      <c r="B835" s="5">
        <v>11229</v>
      </c>
      <c r="C835" t="s">
        <v>5598</v>
      </c>
      <c r="D835" s="5" t="str">
        <f>VLOOKUP(C835,'[1]Safety Ratings'!A:B,2,FALSE)</f>
        <v>B</v>
      </c>
      <c r="E835" t="str">
        <f>VLOOKUP(C835,[1]Perceptions!A:B,2,FALSE)</f>
        <v>Residential community and local parks.</v>
      </c>
    </row>
    <row r="836" spans="1:5" x14ac:dyDescent="0.2">
      <c r="A836" t="s">
        <v>1243</v>
      </c>
      <c r="B836" s="5">
        <v>10305</v>
      </c>
      <c r="C836" t="s">
        <v>5570</v>
      </c>
      <c r="D836" s="5" t="str">
        <f>VLOOKUP(C836,'[1]Safety Ratings'!A:B,2,FALSE)</f>
        <v>B</v>
      </c>
      <c r="E836" t="str">
        <f>VLOOKUP(C836,[1]Perceptions!A:B,2,FALSE)</f>
        <v>Northern Staten Island</v>
      </c>
    </row>
    <row r="837" spans="1:5" x14ac:dyDescent="0.2">
      <c r="A837" t="s">
        <v>1245</v>
      </c>
      <c r="B837" s="5">
        <v>10464</v>
      </c>
      <c r="C837" t="s">
        <v>5633</v>
      </c>
      <c r="D837" s="5" t="str">
        <f>VLOOKUP(C837,'[1]Safety Ratings'!A:B,2,FALSE)</f>
        <v>A-</v>
      </c>
      <c r="E837" t="str">
        <f>VLOOKUP(C837,[1]Perceptions!A:B,2,FALSE)</f>
        <v>Bronx neighborhood by the sea, seafood dining options, boating activities.</v>
      </c>
    </row>
    <row r="838" spans="1:5" x14ac:dyDescent="0.2">
      <c r="A838" t="s">
        <v>1247</v>
      </c>
      <c r="B838" s="5">
        <v>10031</v>
      </c>
      <c r="C838" t="s">
        <v>5600</v>
      </c>
      <c r="D838" s="5" t="str">
        <f>VLOOKUP(C838,'[1]Safety Ratings'!A:B,2,FALSE)</f>
        <v>C</v>
      </c>
      <c r="E838" t="str">
        <f>VLOOKUP(C838,[1]Perceptions!A:B,2,FALSE)</f>
        <v>Parks overlooking Hudson River, diverse restaurants, cafes, museums, and shops</v>
      </c>
    </row>
    <row r="839" spans="1:5" x14ac:dyDescent="0.2">
      <c r="A839" t="s">
        <v>1249</v>
      </c>
      <c r="B839" s="5">
        <v>10024</v>
      </c>
      <c r="C839" t="s">
        <v>5588</v>
      </c>
      <c r="D839" s="5" t="str">
        <f>VLOOKUP(C839,'[1]Safety Ratings'!A:B,2,FALSE)</f>
        <v>A</v>
      </c>
      <c r="E839" t="str">
        <f>VLOOKUP(C839,[1]Perceptions!A:B,2,FALSE)</f>
        <v>Western edge of Central Park, Lincoln Center, affluent area.</v>
      </c>
    </row>
    <row r="840" spans="1:5" x14ac:dyDescent="0.2">
      <c r="A840" t="s">
        <v>1250</v>
      </c>
      <c r="B840" s="5">
        <v>11357</v>
      </c>
      <c r="C840" t="s">
        <v>5592</v>
      </c>
      <c r="D840" s="5" t="str">
        <f>VLOOKUP(C840,'[1]Safety Ratings'!A:B,2,FALSE)</f>
        <v>A</v>
      </c>
      <c r="E840" t="str">
        <f>VLOOKUP(C840,[1]Perceptions!A:B,2,FALSE)</f>
        <v>Luxury Homes, East River waterfront views, suburban environment.</v>
      </c>
    </row>
    <row r="841" spans="1:5" x14ac:dyDescent="0.2">
      <c r="A841" t="s">
        <v>1251</v>
      </c>
      <c r="B841" s="5">
        <v>11238</v>
      </c>
      <c r="C841" t="s">
        <v>5565</v>
      </c>
      <c r="D841" s="5" t="str">
        <f>VLOOKUP(C841,'[1]Safety Ratings'!A:B,2,FALSE)</f>
        <v>A</v>
      </c>
      <c r="E841" t="str">
        <f>VLOOKUP(C841,[1]Perceptions!A:B,2,FALSE)</f>
        <v>19th century brownstones, professionally diverse with artist, corporate workers, and students. Pratt Institute</v>
      </c>
    </row>
    <row r="842" spans="1:5" x14ac:dyDescent="0.2">
      <c r="A842" t="s">
        <v>1252</v>
      </c>
      <c r="B842" s="5">
        <v>11217</v>
      </c>
      <c r="C842" t="s">
        <v>5587</v>
      </c>
      <c r="D842" s="5" t="str">
        <f>VLOOKUP(C842,'[1]Safety Ratings'!A:B,2,FALSE)</f>
        <v>B</v>
      </c>
      <c r="E842" t="str">
        <f>VLOOKUP(C842,[1]Perceptions!A:B,2,FALSE)</f>
        <v>Historic brownstones, upscale boutique shops, close to Downtown Brooklyn. </v>
      </c>
    </row>
    <row r="843" spans="1:5" x14ac:dyDescent="0.2">
      <c r="A843" t="s">
        <v>1253</v>
      </c>
      <c r="B843" s="5">
        <v>11358</v>
      </c>
      <c r="C843" t="s">
        <v>5581</v>
      </c>
      <c r="D843" s="5" t="str">
        <f>VLOOKUP(C843,'[1]Safety Ratings'!A:B,2,FALSE)</f>
        <v>B</v>
      </c>
      <c r="E843" t="str">
        <f>VLOOKUP(C843,[1]Perceptions!A:B,2,FALSE)</f>
        <v>Bustling Chinese and  Korean community. Large shopping community.</v>
      </c>
    </row>
    <row r="844" spans="1:5" x14ac:dyDescent="0.2">
      <c r="A844" t="s">
        <v>1254</v>
      </c>
      <c r="B844" s="5">
        <v>10011</v>
      </c>
      <c r="C844" t="s">
        <v>32</v>
      </c>
      <c r="D844" s="5" t="str">
        <f>VLOOKUP(C844,'[1]Safety Ratings'!A:B,2,FALSE)</f>
        <v>A</v>
      </c>
      <c r="E844" t="str">
        <f>VLOOKUP(C844,[1]Perceptions!A:B,2,FALSE)</f>
        <v>Luxury Highrises, premier neighborhood with upscale resturants and shops; Previously a LGBTQ hub.</v>
      </c>
    </row>
    <row r="845" spans="1:5" x14ac:dyDescent="0.2">
      <c r="A845" t="s">
        <v>1255</v>
      </c>
      <c r="B845" s="5">
        <v>10465</v>
      </c>
      <c r="C845" t="s">
        <v>5577</v>
      </c>
      <c r="D845" s="5" t="str">
        <f>VLOOKUP(C845,'[1]Safety Ratings'!A:B,2,FALSE)</f>
        <v>B+</v>
      </c>
      <c r="E845" t="str">
        <f>VLOOKUP(C845,[1]Perceptions!A:B,2,FALSE)</f>
        <v>Bronx, suburban feel with waterfront properties by the Eastchester Bay; Exclusive Country clubs.</v>
      </c>
    </row>
    <row r="846" spans="1:5" x14ac:dyDescent="0.2">
      <c r="A846" t="s">
        <v>1256</v>
      </c>
      <c r="B846" s="5">
        <v>11414</v>
      </c>
      <c r="C846" t="s">
        <v>5611</v>
      </c>
      <c r="D846" s="5" t="str">
        <f>VLOOKUP(C846,'[1]Safety Ratings'!A:B,2,FALSE)</f>
        <v>B</v>
      </c>
      <c r="E846" t="str">
        <f>VLOOKUP(C846,[1]Perceptions!A:B,2,FALSE)</f>
        <v>Waterfront views and suburban atmosphere.</v>
      </c>
    </row>
    <row r="847" spans="1:5" x14ac:dyDescent="0.2">
      <c r="A847" t="s">
        <v>1257</v>
      </c>
      <c r="B847" s="5">
        <v>11203</v>
      </c>
      <c r="C847" t="s">
        <v>202</v>
      </c>
      <c r="D847" s="5" t="str">
        <f>VLOOKUP(C847,'[1]Safety Ratings'!A:B,2,FALSE)</f>
        <v>B</v>
      </c>
      <c r="E847" t="str">
        <f>VLOOKUP(C847,[1]Perceptions!A:B,2,FALSE)</f>
        <v>Family friendly neighborhood, Open Space, South of Prospect Park, more affordable, having Carribean &amp; Haitian Influence.</v>
      </c>
    </row>
    <row r="848" spans="1:5" x14ac:dyDescent="0.2">
      <c r="A848" t="s">
        <v>1258</v>
      </c>
      <c r="B848" s="5">
        <v>10306</v>
      </c>
      <c r="C848" t="s">
        <v>5564</v>
      </c>
      <c r="D848" s="5" t="str">
        <f>VLOOKUP(C848,'[1]Safety Ratings'!A:B,2,FALSE)</f>
        <v>B</v>
      </c>
      <c r="E848" t="str">
        <f>VLOOKUP(C848,[1]Perceptions!A:B,2,FALSE)</f>
        <v>Southern Staten Island, Suburban feel, waterfront community, Great Kills Park, named after Duth word of "Great creeks"</v>
      </c>
    </row>
    <row r="849" spans="1:5" x14ac:dyDescent="0.2">
      <c r="A849" t="s">
        <v>1260</v>
      </c>
      <c r="B849" s="5">
        <v>11362</v>
      </c>
      <c r="C849" t="s">
        <v>5617</v>
      </c>
      <c r="D849" s="5" t="str">
        <f>VLOOKUP(C849,'[1]Safety Ratings'!A:B,2,FALSE)</f>
        <v>A</v>
      </c>
      <c r="E849" t="str">
        <f>VLOOKUP(C849,[1]Perceptions!A:B,2,FALSE)</f>
        <v>Historic district with large single family homes.</v>
      </c>
    </row>
    <row r="850" spans="1:5" x14ac:dyDescent="0.2">
      <c r="A850" t="s">
        <v>1261</v>
      </c>
      <c r="B850" s="5">
        <v>11005</v>
      </c>
      <c r="C850" t="s">
        <v>5607</v>
      </c>
      <c r="D850" s="5" t="str">
        <f>VLOOKUP(C850,'[1]Safety Ratings'!A:B,2,FALSE)</f>
        <v>A</v>
      </c>
      <c r="E850" t="str">
        <f>VLOOKUP(C850,[1]Perceptions!A:B,2,FALSE)</f>
        <v>Glen Oaks Village - large cooperative housing development, Queens County Farm. </v>
      </c>
    </row>
    <row r="851" spans="1:5" x14ac:dyDescent="0.2">
      <c r="A851" t="s">
        <v>1262</v>
      </c>
      <c r="B851" s="5">
        <v>10303</v>
      </c>
      <c r="C851" t="s">
        <v>5570</v>
      </c>
      <c r="D851" s="5" t="str">
        <f>VLOOKUP(C851,'[1]Safety Ratings'!A:B,2,FALSE)</f>
        <v>B</v>
      </c>
      <c r="E851" t="str">
        <f>VLOOKUP(C851,[1]Perceptions!A:B,2,FALSE)</f>
        <v>Northern Staten Island</v>
      </c>
    </row>
    <row r="852" spans="1:5" x14ac:dyDescent="0.2">
      <c r="A852" t="s">
        <v>1263</v>
      </c>
      <c r="B852" s="5">
        <v>11105</v>
      </c>
      <c r="C852" t="s">
        <v>5606</v>
      </c>
      <c r="D852" s="5" t="str">
        <f>VLOOKUP(C852,'[1]Safety Ratings'!A:B,2,FALSE)</f>
        <v>B+</v>
      </c>
      <c r="E852" t="str">
        <f>VLOOKUP(C852,[1]Perceptions!A:B,2,FALSE)</f>
        <v>Large Greek, Middle Eastern, and Latin American cultural influence with diverse cuisine and a large Astoria Park.</v>
      </c>
    </row>
    <row r="853" spans="1:5" x14ac:dyDescent="0.2">
      <c r="A853" t="s">
        <v>1265</v>
      </c>
      <c r="B853" s="5">
        <v>11354</v>
      </c>
      <c r="C853" t="s">
        <v>5581</v>
      </c>
      <c r="D853" s="5" t="str">
        <f>VLOOKUP(C853,'[1]Safety Ratings'!A:B,2,FALSE)</f>
        <v>B</v>
      </c>
      <c r="E853" t="str">
        <f>VLOOKUP(C853,[1]Perceptions!A:B,2,FALSE)</f>
        <v>Bustling Chinese and  Korean community. Large shopping community.</v>
      </c>
    </row>
    <row r="854" spans="1:5" x14ac:dyDescent="0.2">
      <c r="A854" t="s">
        <v>1266</v>
      </c>
      <c r="B854" s="5">
        <v>11426</v>
      </c>
      <c r="C854" t="s">
        <v>5604</v>
      </c>
      <c r="D854" s="5" t="str">
        <f>VLOOKUP(C854,'[1]Safety Ratings'!A:B,2,FALSE)</f>
        <v>A-</v>
      </c>
      <c r="E854" t="str">
        <f>VLOOKUP(C854,[1]Perceptions!A:B,2,FALSE)</f>
        <v>Suburban charm and historical homes.</v>
      </c>
    </row>
    <row r="855" spans="1:5" x14ac:dyDescent="0.2">
      <c r="A855" t="s">
        <v>1268</v>
      </c>
      <c r="B855" s="5">
        <v>10034</v>
      </c>
      <c r="C855" t="s">
        <v>5641</v>
      </c>
      <c r="D855" s="5" t="str">
        <f>VLOOKUP(C855,'[1]Safety Ratings'!A:B,2,FALSE)</f>
        <v>B</v>
      </c>
      <c r="E855" t="str">
        <f>VLOOKUP(C855,[1]Perceptions!A:B,2,FALSE)</f>
        <v>Northern tip of Manhattan, bars on Broadway and Dykman, A train. Referred to as "Upstate of Manhattan".</v>
      </c>
    </row>
    <row r="856" spans="1:5" x14ac:dyDescent="0.2">
      <c r="A856" t="s">
        <v>1269</v>
      </c>
      <c r="B856" s="5">
        <v>10028</v>
      </c>
      <c r="C856" t="s">
        <v>43</v>
      </c>
      <c r="D856" s="5" t="str">
        <f>VLOOKUP(C856,'[1]Safety Ratings'!A:B,2,FALSE)</f>
        <v>A</v>
      </c>
      <c r="E856" t="str">
        <f>VLOOKUP(C856,[1]Perceptions!A:B,2,FALSE)</f>
        <v>Posh neighborhood, private schools, expensive supermarkets, iconic museums. </v>
      </c>
    </row>
    <row r="857" spans="1:5" x14ac:dyDescent="0.2">
      <c r="A857" t="s">
        <v>1270</v>
      </c>
      <c r="B857" s="5">
        <v>10280</v>
      </c>
      <c r="C857" t="s">
        <v>5614</v>
      </c>
      <c r="D857" s="5" t="str">
        <f>VLOOKUP(C857,'[1]Safety Ratings'!A:B,2,FALSE)</f>
        <v>A+</v>
      </c>
      <c r="E857" t="str">
        <f>VLOOKUP(C857,[1]Perceptions!A:B,2,FALSE)</f>
        <v>Scenic waterfront parks with luxurious residential towers, near the Financial District. </v>
      </c>
    </row>
    <row r="858" spans="1:5" x14ac:dyDescent="0.2">
      <c r="A858" t="s">
        <v>1271</v>
      </c>
      <c r="B858" s="5">
        <v>10465</v>
      </c>
      <c r="C858" t="s">
        <v>5577</v>
      </c>
      <c r="D858" s="5" t="str">
        <f>VLOOKUP(C858,'[1]Safety Ratings'!A:B,2,FALSE)</f>
        <v>B+</v>
      </c>
      <c r="E858" t="str">
        <f>VLOOKUP(C858,[1]Perceptions!A:B,2,FALSE)</f>
        <v>Bronx, suburban feel with waterfront properties by the Eastchester Bay; Exclusive Country clubs.</v>
      </c>
    </row>
    <row r="859" spans="1:5" x14ac:dyDescent="0.2">
      <c r="A859" t="s">
        <v>1272</v>
      </c>
      <c r="B859" s="5">
        <v>10314</v>
      </c>
      <c r="C859" t="s">
        <v>103</v>
      </c>
      <c r="D859" s="5" t="str">
        <f>VLOOKUP(C859,'[1]Safety Ratings'!A:B,2,FALSE)</f>
        <v>B</v>
      </c>
      <c r="E859" t="str">
        <f>VLOOKUP(C859,[1]Perceptions!A:B,2,FALSE)</f>
        <v>Middle of Staten island, largest % of Asians in Staten Island, suburban residential area.</v>
      </c>
    </row>
    <row r="860" spans="1:5" x14ac:dyDescent="0.2">
      <c r="A860" t="s">
        <v>1273</v>
      </c>
      <c r="B860" s="5">
        <v>10469</v>
      </c>
      <c r="C860" t="s">
        <v>5596</v>
      </c>
      <c r="D860" s="5" t="str">
        <f>VLOOKUP(C860,'[1]Safety Ratings'!A:B,2,FALSE)</f>
        <v>C</v>
      </c>
      <c r="E860" t="str">
        <f>VLOOKUP(C860,[1]Perceptions!A:B,2,FALSE)</f>
        <v>End of 6 train line, largest Park in NYC - Pelham Bay Park. </v>
      </c>
    </row>
    <row r="861" spans="1:5" x14ac:dyDescent="0.2">
      <c r="A861" t="s">
        <v>1274</v>
      </c>
      <c r="B861" s="5">
        <v>10306</v>
      </c>
      <c r="C861" t="s">
        <v>5564</v>
      </c>
      <c r="D861" s="5" t="str">
        <f>VLOOKUP(C861,'[1]Safety Ratings'!A:B,2,FALSE)</f>
        <v>B</v>
      </c>
      <c r="E861" t="str">
        <f>VLOOKUP(C861,[1]Perceptions!A:B,2,FALSE)</f>
        <v>Southern Staten Island, Suburban feel, waterfront community, Great Kills Park, named after Duth word of "Great creeks"</v>
      </c>
    </row>
    <row r="862" spans="1:5" x14ac:dyDescent="0.2">
      <c r="A862" t="s">
        <v>1275</v>
      </c>
      <c r="B862" s="5">
        <v>11374</v>
      </c>
      <c r="C862" t="s">
        <v>5575</v>
      </c>
      <c r="D862" s="5" t="str">
        <f>VLOOKUP(C862,'[1]Safety Ratings'!A:B,2,FALSE)</f>
        <v>B+</v>
      </c>
      <c r="E862" t="str">
        <f>VLOOKUP(C862,[1]Perceptions!A:B,2,FALSE)</f>
        <v>Queens Center Mall, sigificant recent immigrant populations. </v>
      </c>
    </row>
    <row r="863" spans="1:5" x14ac:dyDescent="0.2">
      <c r="A863" t="s">
        <v>1277</v>
      </c>
      <c r="B863" s="5">
        <v>10466</v>
      </c>
      <c r="C863" t="s">
        <v>5593</v>
      </c>
      <c r="D863" s="5" t="str">
        <f>VLOOKUP(C863,'[1]Safety Ratings'!A:B,2,FALSE)</f>
        <v>C</v>
      </c>
      <c r="E863" t="str">
        <f>VLOOKUP(C863,[1]Perceptions!A:B,2,FALSE)</f>
        <v>Suburban feel with major retail destinations like the Bay Plaza Shopping Center.</v>
      </c>
    </row>
    <row r="864" spans="1:5" x14ac:dyDescent="0.2">
      <c r="A864" t="s">
        <v>1278</v>
      </c>
      <c r="B864" s="5">
        <v>11219</v>
      </c>
      <c r="C864" t="s">
        <v>5580</v>
      </c>
      <c r="D864" s="5" t="str">
        <f>VLOOKUP(C864,'[1]Safety Ratings'!A:B,2,FALSE)</f>
        <v>B+</v>
      </c>
      <c r="E864" t="str">
        <f>VLOOKUP(C864,[1]Perceptions!A:B,2,FALSE)</f>
        <v>Bay Parkway being the primary commercial area with shops &amp; dining, Italian-American heritage, large Bensonhurst Park, and many more niche local markets.</v>
      </c>
    </row>
    <row r="865" spans="1:5" x14ac:dyDescent="0.2">
      <c r="A865" t="s">
        <v>1280</v>
      </c>
      <c r="B865" s="5">
        <v>11234</v>
      </c>
      <c r="C865" t="s">
        <v>5595</v>
      </c>
      <c r="D865" s="5" t="str">
        <f>VLOOKUP(C865,'[1]Safety Ratings'!A:B,2,FALSE)</f>
        <v>A</v>
      </c>
      <c r="E865" t="str">
        <f>VLOOKUP(C865,[1]Perceptions!A:B,2,FALSE)</f>
        <v>Marine Park, expansive parkland and recreational facilities.</v>
      </c>
    </row>
    <row r="866" spans="1:5" x14ac:dyDescent="0.2">
      <c r="A866" t="s">
        <v>1282</v>
      </c>
      <c r="B866" s="5">
        <v>10033</v>
      </c>
      <c r="C866" t="s">
        <v>230</v>
      </c>
      <c r="D866" s="5" t="str">
        <f>VLOOKUP(C866,'[1]Safety Ratings'!A:B,2,FALSE)</f>
        <v>B</v>
      </c>
      <c r="E866" t="str">
        <f>VLOOKUP(C866,[1]Perceptions!A:B,2,FALSE)</f>
        <v>Dominican community, Dykman Street, George Washington Bridge, Columbia University</v>
      </c>
    </row>
    <row r="867" spans="1:5" x14ac:dyDescent="0.2">
      <c r="A867" t="s">
        <v>1283</v>
      </c>
      <c r="B867" s="5">
        <v>10308</v>
      </c>
      <c r="C867" t="s">
        <v>5564</v>
      </c>
      <c r="D867" s="5" t="str">
        <f>VLOOKUP(C867,'[1]Safety Ratings'!A:B,2,FALSE)</f>
        <v>B</v>
      </c>
      <c r="E867" t="str">
        <f>VLOOKUP(C867,[1]Perceptions!A:B,2,FALSE)</f>
        <v>Southern Staten Island, Suburban feel, waterfront community, Great Kills Park, named after Duth word of "Great creeks"</v>
      </c>
    </row>
    <row r="868" spans="1:5" x14ac:dyDescent="0.2">
      <c r="A868" t="s">
        <v>1285</v>
      </c>
      <c r="B868" s="5">
        <v>10463</v>
      </c>
      <c r="C868" t="s">
        <v>79</v>
      </c>
      <c r="D868" s="5" t="str">
        <f>VLOOKUP(C868,'[1]Safety Ratings'!A:B,2,FALSE)</f>
        <v>A-</v>
      </c>
      <c r="E868" t="str">
        <f>VLOOKUP(C868,[1]Perceptions!A:B,2,FALSE)</f>
        <v>Residential neighborhood , affluent enclave within the Bronx., "alternative to the Upper West side", Car Transportation is reccomended.</v>
      </c>
    </row>
    <row r="869" spans="1:5" x14ac:dyDescent="0.2">
      <c r="A869" t="s">
        <v>1286</v>
      </c>
      <c r="B869" s="5">
        <v>11232</v>
      </c>
      <c r="C869" t="s">
        <v>5645</v>
      </c>
      <c r="D869" s="5" t="str">
        <f>VLOOKUP(C869,'[1]Safety Ratings'!A:B,2,FALSE)</f>
        <v>B</v>
      </c>
      <c r="E869" t="str">
        <f>VLOOKUP(C869,[1]Perceptions!A:B,2,FALSE)</f>
        <v>Historic Green-Wood Cemetery and residential streets.</v>
      </c>
    </row>
    <row r="870" spans="1:5" x14ac:dyDescent="0.2">
      <c r="A870" t="s">
        <v>1287</v>
      </c>
      <c r="B870" s="5">
        <v>11361</v>
      </c>
      <c r="C870" t="s">
        <v>5605</v>
      </c>
      <c r="D870" s="5" t="str">
        <f>VLOOKUP(C870,'[1]Safety Ratings'!A:B,2,FALSE)</f>
        <v>A</v>
      </c>
      <c r="E870" t="str">
        <f>VLOOKUP(C870,[1]Perceptions!A:B,2,FALSE)</f>
        <v>Suburban style homes in Northeast Queens, large Korean community, with its most commerical street being Bell Boulevard</v>
      </c>
    </row>
    <row r="871" spans="1:5" x14ac:dyDescent="0.2">
      <c r="A871" t="s">
        <v>1289</v>
      </c>
      <c r="B871" s="5">
        <v>11201</v>
      </c>
      <c r="C871" t="s">
        <v>5615</v>
      </c>
      <c r="D871" s="5" t="str">
        <f>VLOOKUP(C871,'[1]Safety Ratings'!A:B,2,FALSE)</f>
        <v>A</v>
      </c>
      <c r="E871" t="str">
        <f>VLOOKUP(C871,[1]Perceptions!A:B,2,FALSE)</f>
        <v>Views of the Manhattan Skyline and Brooklyn Bridge, by Brooklyn Heights Park- Pier 5, famous basketball courts. </v>
      </c>
    </row>
    <row r="872" spans="1:5" x14ac:dyDescent="0.2">
      <c r="A872" t="s">
        <v>1290</v>
      </c>
      <c r="B872" s="5">
        <v>11235</v>
      </c>
      <c r="C872" t="s">
        <v>5589</v>
      </c>
      <c r="D872" s="5" t="str">
        <f>VLOOKUP(C872,'[1]Safety Ratings'!A:B,2,FALSE)</f>
        <v>B</v>
      </c>
      <c r="E872" t="str">
        <f>VLOOKUP(C872,[1]Perceptions!A:B,2,FALSE)</f>
        <v>Large Russian-speaking community and boardwalk with beach access.</v>
      </c>
    </row>
    <row r="873" spans="1:5" x14ac:dyDescent="0.2">
      <c r="A873" t="s">
        <v>1291</v>
      </c>
      <c r="B873" s="5">
        <v>10465</v>
      </c>
      <c r="C873" t="s">
        <v>5577</v>
      </c>
      <c r="D873" s="5" t="str">
        <f>VLOOKUP(C873,'[1]Safety Ratings'!A:B,2,FALSE)</f>
        <v>B+</v>
      </c>
      <c r="E873" t="str">
        <f>VLOOKUP(C873,[1]Perceptions!A:B,2,FALSE)</f>
        <v>Bronx, suburban feel with waterfront properties by the Eastchester Bay; Exclusive Country clubs.</v>
      </c>
    </row>
    <row r="874" spans="1:5" x14ac:dyDescent="0.2">
      <c r="A874" t="s">
        <v>1292</v>
      </c>
      <c r="B874" s="5">
        <v>10023</v>
      </c>
      <c r="C874" t="s">
        <v>5588</v>
      </c>
      <c r="D874" s="5" t="str">
        <f>VLOOKUP(C874,'[1]Safety Ratings'!A:B,2,FALSE)</f>
        <v>A</v>
      </c>
      <c r="E874" t="str">
        <f>VLOOKUP(C874,[1]Perceptions!A:B,2,FALSE)</f>
        <v>Western edge of Central Park, Lincoln Center, affluent area.</v>
      </c>
    </row>
    <row r="875" spans="1:5" x14ac:dyDescent="0.2">
      <c r="A875" t="s">
        <v>1293</v>
      </c>
      <c r="B875" s="5">
        <v>10305</v>
      </c>
      <c r="C875" t="s">
        <v>5570</v>
      </c>
      <c r="D875" s="5" t="str">
        <f>VLOOKUP(C875,'[1]Safety Ratings'!A:B,2,FALSE)</f>
        <v>B</v>
      </c>
      <c r="E875" t="str">
        <f>VLOOKUP(C875,[1]Perceptions!A:B,2,FALSE)</f>
        <v>Northern Staten Island</v>
      </c>
    </row>
    <row r="876" spans="1:5" x14ac:dyDescent="0.2">
      <c r="A876" t="s">
        <v>1294</v>
      </c>
      <c r="B876" s="5">
        <v>10460</v>
      </c>
      <c r="C876" s="6" t="s">
        <v>5636</v>
      </c>
      <c r="D876" s="5" t="str">
        <f>VLOOKUP(C876,'[1]Safety Ratings'!A:B,2,FALSE)</f>
        <v>C</v>
      </c>
      <c r="E876" t="str">
        <f>VLOOKUP(C876,[1]Perceptions!A:B,2,FALSE)</f>
        <v>Proximity to Crotona Park and with residential development.</v>
      </c>
    </row>
    <row r="877" spans="1:5" x14ac:dyDescent="0.2">
      <c r="A877" t="s">
        <v>1295</v>
      </c>
      <c r="B877" s="5">
        <v>11432</v>
      </c>
      <c r="C877" t="s">
        <v>93</v>
      </c>
      <c r="D877" s="5" t="str">
        <f>VLOOKUP(C877,'[1]Safety Ratings'!A:B,2,FALSE)</f>
        <v>C</v>
      </c>
      <c r="E877" t="str">
        <f>VLOOKUP(C877,[1]Perceptions!A:B,2,FALSE)</f>
        <v>Sectioned into 3 sub-neighborhoods, estates in the north east, west shopping areas, and South high crime area.</v>
      </c>
    </row>
    <row r="878" spans="1:5" x14ac:dyDescent="0.2">
      <c r="A878" t="s">
        <v>1297</v>
      </c>
      <c r="B878" s="5">
        <v>11234</v>
      </c>
      <c r="C878" t="s">
        <v>5595</v>
      </c>
      <c r="D878" s="5" t="str">
        <f>VLOOKUP(C878,'[1]Safety Ratings'!A:B,2,FALSE)</f>
        <v>A</v>
      </c>
      <c r="E878" t="str">
        <f>VLOOKUP(C878,[1]Perceptions!A:B,2,FALSE)</f>
        <v>Marine Park, expansive parkland and recreational facilities.</v>
      </c>
    </row>
    <row r="879" spans="1:5" x14ac:dyDescent="0.2">
      <c r="A879" t="s">
        <v>1298</v>
      </c>
      <c r="B879" s="5">
        <v>11210</v>
      </c>
      <c r="C879" t="s">
        <v>202</v>
      </c>
      <c r="D879" s="5" t="str">
        <f>VLOOKUP(C879,'[1]Safety Ratings'!A:B,2,FALSE)</f>
        <v>B</v>
      </c>
      <c r="E879" t="str">
        <f>VLOOKUP(C879,[1]Perceptions!A:B,2,FALSE)</f>
        <v>Family friendly neighborhood, Open Space, South of Prospect Park, more affordable, having Carribean &amp; Haitian Influence.</v>
      </c>
    </row>
    <row r="880" spans="1:5" x14ac:dyDescent="0.2">
      <c r="A880" t="s">
        <v>1299</v>
      </c>
      <c r="B880" s="5">
        <v>11201</v>
      </c>
      <c r="C880" t="s">
        <v>5615</v>
      </c>
      <c r="D880" s="5" t="str">
        <f>VLOOKUP(C880,'[1]Safety Ratings'!A:B,2,FALSE)</f>
        <v>A</v>
      </c>
      <c r="E880" t="str">
        <f>VLOOKUP(C880,[1]Perceptions!A:B,2,FALSE)</f>
        <v>Views of the Manhattan Skyline and Brooklyn Bridge, by Brooklyn Heights Park- Pier 5, famous basketball courts. </v>
      </c>
    </row>
    <row r="881" spans="1:5" x14ac:dyDescent="0.2">
      <c r="A881" t="s">
        <v>1300</v>
      </c>
      <c r="B881" s="5">
        <v>11228</v>
      </c>
      <c r="C881" t="s">
        <v>5618</v>
      </c>
      <c r="D881" s="5" t="str">
        <f>VLOOKUP(C881,'[1]Safety Ratings'!A:B,2,FALSE)</f>
        <v>A</v>
      </c>
      <c r="E881" t="str">
        <f>VLOOKUP(C881,[1]Perceptions!A:B,2,FALSE)</f>
        <v>Residential Area, famous for extreme Christmas lights display, Italian and Chinese population.</v>
      </c>
    </row>
    <row r="882" spans="1:5" x14ac:dyDescent="0.2">
      <c r="A882" t="s">
        <v>1301</v>
      </c>
      <c r="B882" s="5">
        <v>11418</v>
      </c>
      <c r="C882" t="s">
        <v>5584</v>
      </c>
      <c r="D882" s="5" t="str">
        <f>VLOOKUP(C882,'[1]Safety Ratings'!A:B,2,FALSE)</f>
        <v>B</v>
      </c>
      <c r="E882" t="str">
        <f>VLOOKUP(C882,[1]Perceptions!A:B,2,FALSE)</f>
        <v>Large South Asian community, plenty of local parks. </v>
      </c>
    </row>
    <row r="883" spans="1:5" x14ac:dyDescent="0.2">
      <c r="A883" t="s">
        <v>1302</v>
      </c>
      <c r="B883" s="5">
        <v>10463</v>
      </c>
      <c r="C883" t="s">
        <v>79</v>
      </c>
      <c r="D883" s="5" t="str">
        <f>VLOOKUP(C883,'[1]Safety Ratings'!A:B,2,FALSE)</f>
        <v>A-</v>
      </c>
      <c r="E883" t="str">
        <f>VLOOKUP(C883,[1]Perceptions!A:B,2,FALSE)</f>
        <v>Residential neighborhood , affluent enclave within the Bronx., "alternative to the Upper West side", Car Transportation is reccomended.</v>
      </c>
    </row>
    <row r="884" spans="1:5" x14ac:dyDescent="0.2">
      <c r="A884" t="s">
        <v>1303</v>
      </c>
      <c r="B884" s="5">
        <v>11362</v>
      </c>
      <c r="C884" t="s">
        <v>5617</v>
      </c>
      <c r="D884" s="5" t="str">
        <f>VLOOKUP(C884,'[1]Safety Ratings'!A:B,2,FALSE)</f>
        <v>A</v>
      </c>
      <c r="E884" t="str">
        <f>VLOOKUP(C884,[1]Perceptions!A:B,2,FALSE)</f>
        <v>Historic district with large single family homes.</v>
      </c>
    </row>
    <row r="885" spans="1:5" x14ac:dyDescent="0.2">
      <c r="A885" t="s">
        <v>1305</v>
      </c>
      <c r="B885" s="5">
        <v>10013</v>
      </c>
      <c r="C885" t="s">
        <v>5585</v>
      </c>
      <c r="D885" s="5" t="str">
        <f>VLOOKUP(C885,'[1]Safety Ratings'!A:B,2,FALSE)</f>
        <v>A</v>
      </c>
      <c r="E885" t="str">
        <f>VLOOKUP(C885,[1]Perceptions!A:B,2,FALSE)</f>
        <v>Upscale residences, celebrity residents,  Tribeca Film Festival, converted warehouse architecture.</v>
      </c>
    </row>
    <row r="886" spans="1:5" x14ac:dyDescent="0.2">
      <c r="A886" t="s">
        <v>1306</v>
      </c>
      <c r="B886" s="5">
        <v>11373</v>
      </c>
      <c r="C886" t="s">
        <v>5571</v>
      </c>
      <c r="D886" s="5" t="str">
        <f>VLOOKUP(C886,'[1]Safety Ratings'!A:B,2,FALSE)</f>
        <v>B-</v>
      </c>
      <c r="E886" t="str">
        <f>VLOOKUP(C886,[1]Perceptions!A:B,2,FALSE)</f>
        <v>Queens Center Mall, Authentic food scene, very busy commercial area.</v>
      </c>
    </row>
    <row r="887" spans="1:5" x14ac:dyDescent="0.2">
      <c r="A887" t="s">
        <v>1307</v>
      </c>
      <c r="B887" s="5">
        <v>10036</v>
      </c>
      <c r="C887" t="s">
        <v>5626</v>
      </c>
      <c r="D887" s="5" t="str">
        <f>VLOOKUP(C887,'[1]Safety Ratings'!A:B,2,FALSE)</f>
        <v>B</v>
      </c>
      <c r="E887" t="str">
        <f>VLOOKUP(C887,[1]Perceptions!A:B,2,FALSE)</f>
        <v>Times Square, Rockefeller Center, Radio City Hall, Broadway shows</v>
      </c>
    </row>
    <row r="888" spans="1:5" x14ac:dyDescent="0.2">
      <c r="A888" t="s">
        <v>1308</v>
      </c>
      <c r="B888" s="5">
        <v>10305</v>
      </c>
      <c r="C888" t="s">
        <v>5570</v>
      </c>
      <c r="D888" s="5" t="str">
        <f>VLOOKUP(C888,'[1]Safety Ratings'!A:B,2,FALSE)</f>
        <v>B</v>
      </c>
      <c r="E888" t="str">
        <f>VLOOKUP(C888,[1]Perceptions!A:B,2,FALSE)</f>
        <v>Northern Staten Island</v>
      </c>
    </row>
    <row r="889" spans="1:5" x14ac:dyDescent="0.2">
      <c r="A889" t="s">
        <v>1310</v>
      </c>
      <c r="B889" s="5">
        <v>11215</v>
      </c>
      <c r="C889" t="s">
        <v>5599</v>
      </c>
      <c r="D889" s="5" t="str">
        <f>VLOOKUP(C889,'[1]Safety Ratings'!A:B,2,FALSE)</f>
        <v>A</v>
      </c>
      <c r="E889" t="str">
        <f>VLOOKUP(C889,[1]Perceptions!A:B,2,FALSE)</f>
        <v>Beautiful historic homes, Smith Street, Family friendly neighborhoods, near Prospect Park.</v>
      </c>
    </row>
    <row r="890" spans="1:5" x14ac:dyDescent="0.2">
      <c r="A890" t="s">
        <v>1311</v>
      </c>
      <c r="B890" s="5">
        <v>10023</v>
      </c>
      <c r="C890" t="s">
        <v>5588</v>
      </c>
      <c r="D890" s="5" t="str">
        <f>VLOOKUP(C890,'[1]Safety Ratings'!A:B,2,FALSE)</f>
        <v>A</v>
      </c>
      <c r="E890" t="str">
        <f>VLOOKUP(C890,[1]Perceptions!A:B,2,FALSE)</f>
        <v>Western edge of Central Park, Lincoln Center, affluent area.</v>
      </c>
    </row>
    <row r="891" spans="1:5" x14ac:dyDescent="0.2">
      <c r="A891" t="s">
        <v>1312</v>
      </c>
      <c r="B891" s="5">
        <v>10024</v>
      </c>
      <c r="C891" t="s">
        <v>5588</v>
      </c>
      <c r="D891" s="5" t="str">
        <f>VLOOKUP(C891,'[1]Safety Ratings'!A:B,2,FALSE)</f>
        <v>A</v>
      </c>
      <c r="E891" t="str">
        <f>VLOOKUP(C891,[1]Perceptions!A:B,2,FALSE)</f>
        <v>Western edge of Central Park, Lincoln Center, affluent area.</v>
      </c>
    </row>
    <row r="892" spans="1:5" x14ac:dyDescent="0.2">
      <c r="A892" t="s">
        <v>1313</v>
      </c>
      <c r="B892" s="5">
        <v>10465</v>
      </c>
      <c r="C892" t="s">
        <v>5577</v>
      </c>
      <c r="D892" s="5" t="str">
        <f>VLOOKUP(C892,'[1]Safety Ratings'!A:B,2,FALSE)</f>
        <v>B+</v>
      </c>
      <c r="E892" t="str">
        <f>VLOOKUP(C892,[1]Perceptions!A:B,2,FALSE)</f>
        <v>Bronx, suburban feel with waterfront properties by the Eastchester Bay; Exclusive Country clubs.</v>
      </c>
    </row>
    <row r="893" spans="1:5" x14ac:dyDescent="0.2">
      <c r="A893" t="s">
        <v>1314</v>
      </c>
      <c r="B893" s="5">
        <v>11355</v>
      </c>
      <c r="C893" t="s">
        <v>5581</v>
      </c>
      <c r="D893" s="5" t="str">
        <f>VLOOKUP(C893,'[1]Safety Ratings'!A:B,2,FALSE)</f>
        <v>B</v>
      </c>
      <c r="E893" t="str">
        <f>VLOOKUP(C893,[1]Perceptions!A:B,2,FALSE)</f>
        <v>Bustling Chinese and  Korean community. Large shopping community.</v>
      </c>
    </row>
    <row r="894" spans="1:5" x14ac:dyDescent="0.2">
      <c r="A894" t="s">
        <v>1315</v>
      </c>
      <c r="B894" s="5">
        <v>11236</v>
      </c>
      <c r="C894" t="s">
        <v>196</v>
      </c>
      <c r="D894" s="5" t="str">
        <f>VLOOKUP(C894,'[1]Safety Ratings'!A:B,2,FALSE)</f>
        <v>B-</v>
      </c>
      <c r="E894" t="str">
        <f>VLOOKUP(C894,[1]Perceptions!A:B,2,FALSE)</f>
        <v>Primarilly African American &amp; West Indian Residential Neighborhood on the L line.</v>
      </c>
    </row>
    <row r="895" spans="1:5" x14ac:dyDescent="0.2">
      <c r="A895" t="s">
        <v>1317</v>
      </c>
      <c r="B895" s="5">
        <v>11379</v>
      </c>
      <c r="C895" t="s">
        <v>5632</v>
      </c>
      <c r="D895" s="5" t="str">
        <f>VLOOKUP(C895,'[1]Safety Ratings'!A:B,2,FALSE)</f>
        <v>B</v>
      </c>
      <c r="E895" t="str">
        <f>VLOOKUP(C895,[1]Perceptions!A:B,2,FALSE)</f>
        <v>Juniper Valley Park, Residential area with suburban feel, Metropolitan Avenue.</v>
      </c>
    </row>
    <row r="896" spans="1:5" x14ac:dyDescent="0.2">
      <c r="A896" t="s">
        <v>1318</v>
      </c>
      <c r="B896" s="5">
        <v>10307</v>
      </c>
      <c r="C896" t="s">
        <v>5578</v>
      </c>
      <c r="D896" s="5" t="str">
        <f>VLOOKUP(C896,'[1]Safety Ratings'!A:B,2,FALSE)</f>
        <v>B</v>
      </c>
      <c r="E896" t="str">
        <f>VLOOKUP(C896,[1]Perceptions!A:B,2,FALSE)</f>
        <v>Southermost part of Staten Island, maritime heritage, originally owned by Totten family</v>
      </c>
    </row>
    <row r="897" spans="1:5" x14ac:dyDescent="0.2">
      <c r="A897" t="s">
        <v>1319</v>
      </c>
      <c r="B897" s="5">
        <v>11234</v>
      </c>
      <c r="C897" t="s">
        <v>5595</v>
      </c>
      <c r="D897" s="5" t="str">
        <f>VLOOKUP(C897,'[1]Safety Ratings'!A:B,2,FALSE)</f>
        <v>A</v>
      </c>
      <c r="E897" t="str">
        <f>VLOOKUP(C897,[1]Perceptions!A:B,2,FALSE)</f>
        <v>Marine Park, expansive parkland and recreational facilities.</v>
      </c>
    </row>
    <row r="898" spans="1:5" x14ac:dyDescent="0.2">
      <c r="A898" t="s">
        <v>1320</v>
      </c>
      <c r="B898" s="5">
        <v>10023</v>
      </c>
      <c r="C898" t="s">
        <v>5588</v>
      </c>
      <c r="D898" s="5" t="str">
        <f>VLOOKUP(C898,'[1]Safety Ratings'!A:B,2,FALSE)</f>
        <v>A</v>
      </c>
      <c r="E898" t="str">
        <f>VLOOKUP(C898,[1]Perceptions!A:B,2,FALSE)</f>
        <v>Western edge of Central Park, Lincoln Center, affluent area.</v>
      </c>
    </row>
    <row r="899" spans="1:5" x14ac:dyDescent="0.2">
      <c r="A899" t="s">
        <v>1321</v>
      </c>
      <c r="B899" s="5">
        <v>10314</v>
      </c>
      <c r="C899" t="s">
        <v>103</v>
      </c>
      <c r="D899" s="5" t="str">
        <f>VLOOKUP(C899,'[1]Safety Ratings'!A:B,2,FALSE)</f>
        <v>B</v>
      </c>
      <c r="E899" t="str">
        <f>VLOOKUP(C899,[1]Perceptions!A:B,2,FALSE)</f>
        <v>Middle of Staten island, largest % of Asians in Staten Island, suburban residential area.</v>
      </c>
    </row>
    <row r="900" spans="1:5" x14ac:dyDescent="0.2">
      <c r="A900" t="s">
        <v>1322</v>
      </c>
      <c r="B900" s="5">
        <v>11432</v>
      </c>
      <c r="C900" t="s">
        <v>93</v>
      </c>
      <c r="D900" s="5" t="str">
        <f>VLOOKUP(C900,'[1]Safety Ratings'!A:B,2,FALSE)</f>
        <v>C</v>
      </c>
      <c r="E900" t="str">
        <f>VLOOKUP(C900,[1]Perceptions!A:B,2,FALSE)</f>
        <v>Sectioned into 3 sub-neighborhoods, estates in the north east, west shopping areas, and South high crime area.</v>
      </c>
    </row>
    <row r="901" spans="1:5" x14ac:dyDescent="0.2">
      <c r="A901" t="s">
        <v>1324</v>
      </c>
      <c r="B901" s="5">
        <v>10013</v>
      </c>
      <c r="C901" t="s">
        <v>5585</v>
      </c>
      <c r="D901" s="5" t="str">
        <f>VLOOKUP(C901,'[1]Safety Ratings'!A:B,2,FALSE)</f>
        <v>A</v>
      </c>
      <c r="E901" t="str">
        <f>VLOOKUP(C901,[1]Perceptions!A:B,2,FALSE)</f>
        <v>Upscale residences, celebrity residents,  Tribeca Film Festival, converted warehouse architecture.</v>
      </c>
    </row>
    <row r="902" spans="1:5" x14ac:dyDescent="0.2">
      <c r="A902" t="s">
        <v>1325</v>
      </c>
      <c r="B902" s="5">
        <v>10458</v>
      </c>
      <c r="C902" t="s">
        <v>5609</v>
      </c>
      <c r="D902" s="5" t="str">
        <f>VLOOKUP(C902,'[1]Safety Ratings'!A:B,2,FALSE)</f>
        <v>C</v>
      </c>
      <c r="E902" t="str">
        <f>VLOOKUP(C902,[1]Perceptions!A:B,2,FALSE)</f>
        <v>Arthur Avenue, the original Little Italy in the bronx. Still many Italian American eateries and markets.</v>
      </c>
    </row>
    <row r="903" spans="1:5" x14ac:dyDescent="0.2">
      <c r="A903" t="s">
        <v>1326</v>
      </c>
      <c r="B903" s="5">
        <v>11375</v>
      </c>
      <c r="C903" t="s">
        <v>5576</v>
      </c>
      <c r="D903" s="5" t="str">
        <f>VLOOKUP(C903,'[1]Safety Ratings'!A:B,2,FALSE)</f>
        <v>A</v>
      </c>
      <c r="E903" t="str">
        <f>VLOOKUP(C903,[1]Perceptions!A:B,2,FALSE)</f>
        <v>Forest Hills Stadium - historic concert venue, commuter friendly from Manhattan.</v>
      </c>
    </row>
    <row r="904" spans="1:5" x14ac:dyDescent="0.2">
      <c r="A904" t="s">
        <v>1328</v>
      </c>
      <c r="B904" s="5">
        <v>11219</v>
      </c>
      <c r="C904" t="s">
        <v>5580</v>
      </c>
      <c r="D904" s="5" t="str">
        <f>VLOOKUP(C904,'[1]Safety Ratings'!A:B,2,FALSE)</f>
        <v>B+</v>
      </c>
      <c r="E904" t="str">
        <f>VLOOKUP(C904,[1]Perceptions!A:B,2,FALSE)</f>
        <v>Bay Parkway being the primary commercial area with shops &amp; dining, Italian-American heritage, large Bensonhurst Park, and many more niche local markets.</v>
      </c>
    </row>
    <row r="905" spans="1:5" x14ac:dyDescent="0.2">
      <c r="A905" t="s">
        <v>1330</v>
      </c>
      <c r="B905" s="5">
        <v>11435</v>
      </c>
      <c r="C905" t="s">
        <v>93</v>
      </c>
      <c r="D905" s="5" t="str">
        <f>VLOOKUP(C905,'[1]Safety Ratings'!A:B,2,FALSE)</f>
        <v>C</v>
      </c>
      <c r="E905" t="str">
        <f>VLOOKUP(C905,[1]Perceptions!A:B,2,FALSE)</f>
        <v>Sectioned into 3 sub-neighborhoods, estates in the north east, west shopping areas, and South high crime area.</v>
      </c>
    </row>
    <row r="906" spans="1:5" x14ac:dyDescent="0.2">
      <c r="A906" t="s">
        <v>1332</v>
      </c>
      <c r="B906" s="5">
        <v>11377</v>
      </c>
      <c r="C906" t="s">
        <v>5573</v>
      </c>
      <c r="D906" s="5" t="str">
        <f>VLOOKUP(C906,'[1]Safety Ratings'!A:B,2,FALSE)</f>
        <v>B</v>
      </c>
      <c r="E906" t="str">
        <f>VLOOKUP(C906,[1]Perceptions!A:B,2,FALSE)</f>
        <v>Sigificant immigrant communities, international dining options, connected with subway and bus lines.</v>
      </c>
    </row>
    <row r="907" spans="1:5" x14ac:dyDescent="0.2">
      <c r="A907" t="s">
        <v>1333</v>
      </c>
      <c r="B907" s="5">
        <v>10016</v>
      </c>
      <c r="C907" t="s">
        <v>5622</v>
      </c>
      <c r="D907" s="5" t="str">
        <f>VLOOKUP(C907,'[1]Safety Ratings'!A:B,2,FALSE)</f>
        <v>A</v>
      </c>
      <c r="E907" t="str">
        <f>VLOOKUP(C907,[1]Perceptions!A:B,2,FALSE)</f>
        <v>Great spot for connecting with new people, Financial &amp; Tech sector workers, fast paced way of life</v>
      </c>
    </row>
    <row r="908" spans="1:5" x14ac:dyDescent="0.2">
      <c r="A908" t="s">
        <v>1334</v>
      </c>
      <c r="B908" s="5">
        <v>10305</v>
      </c>
      <c r="C908" t="s">
        <v>5570</v>
      </c>
      <c r="D908" s="5" t="str">
        <f>VLOOKUP(C908,'[1]Safety Ratings'!A:B,2,FALSE)</f>
        <v>B</v>
      </c>
      <c r="E908" t="str">
        <f>VLOOKUP(C908,[1]Perceptions!A:B,2,FALSE)</f>
        <v>Northern Staten Island</v>
      </c>
    </row>
    <row r="909" spans="1:5" x14ac:dyDescent="0.2">
      <c r="A909" t="s">
        <v>1335</v>
      </c>
      <c r="B909" s="5">
        <v>11421</v>
      </c>
      <c r="C909" t="s">
        <v>5583</v>
      </c>
      <c r="D909" s="5" t="str">
        <f>VLOOKUP(C909,'[1]Safety Ratings'!A:B,2,FALSE)</f>
        <v>B</v>
      </c>
      <c r="E909" t="str">
        <f>VLOOKUP(C909,[1]Perceptions!A:B,2,FALSE)</f>
        <v>Jamaica Bay, Woodhaven Library, primarilly reisdential.</v>
      </c>
    </row>
    <row r="910" spans="1:5" x14ac:dyDescent="0.2">
      <c r="A910" t="s">
        <v>1336</v>
      </c>
      <c r="B910" s="5">
        <v>10014</v>
      </c>
      <c r="C910" t="s">
        <v>5572</v>
      </c>
      <c r="D910" s="5" t="str">
        <f>VLOOKUP(C910,'[1]Safety Ratings'!A:B,2,FALSE)</f>
        <v>A</v>
      </c>
      <c r="E910" t="str">
        <f>VLOOKUP(C910,[1]Perceptions!A:B,2,FALSE)</f>
        <v>Manhattan, Washington Square Park, where NYU Campus is.</v>
      </c>
    </row>
    <row r="911" spans="1:5" x14ac:dyDescent="0.2">
      <c r="A911" t="s">
        <v>1337</v>
      </c>
      <c r="B911" s="5">
        <v>11235</v>
      </c>
      <c r="C911" t="s">
        <v>5589</v>
      </c>
      <c r="D911" s="5" t="str">
        <f>VLOOKUP(C911,'[1]Safety Ratings'!A:B,2,FALSE)</f>
        <v>B</v>
      </c>
      <c r="E911" t="str">
        <f>VLOOKUP(C911,[1]Perceptions!A:B,2,FALSE)</f>
        <v>Large Russian-speaking community and boardwalk with beach access.</v>
      </c>
    </row>
    <row r="912" spans="1:5" x14ac:dyDescent="0.2">
      <c r="A912" t="s">
        <v>1339</v>
      </c>
      <c r="B912" s="5">
        <v>10314</v>
      </c>
      <c r="C912" t="s">
        <v>103</v>
      </c>
      <c r="D912" s="5" t="str">
        <f>VLOOKUP(C912,'[1]Safety Ratings'!A:B,2,FALSE)</f>
        <v>B</v>
      </c>
      <c r="E912" t="str">
        <f>VLOOKUP(C912,[1]Perceptions!A:B,2,FALSE)</f>
        <v>Middle of Staten island, largest % of Asians in Staten Island, suburban residential area.</v>
      </c>
    </row>
    <row r="913" spans="1:5" x14ac:dyDescent="0.2">
      <c r="A913" t="s">
        <v>1340</v>
      </c>
      <c r="B913" s="5">
        <v>11209</v>
      </c>
      <c r="C913" t="s">
        <v>5574</v>
      </c>
      <c r="D913" s="5" t="str">
        <f>VLOOKUP(C913,'[1]Safety Ratings'!A:B,2,FALSE)</f>
        <v>B+</v>
      </c>
      <c r="E913" t="str">
        <f>VLOOKUP(C913,[1]Perceptions!A:B,2,FALSE)</f>
        <v>South Brooklyn Neighborhood known for elaborate Christmas light in Dyker Heights.</v>
      </c>
    </row>
    <row r="914" spans="1:5" x14ac:dyDescent="0.2">
      <c r="A914" t="s">
        <v>1341</v>
      </c>
      <c r="B914" s="5">
        <v>11228</v>
      </c>
      <c r="C914" t="s">
        <v>5618</v>
      </c>
      <c r="D914" s="5" t="str">
        <f>VLOOKUP(C914,'[1]Safety Ratings'!A:B,2,FALSE)</f>
        <v>A</v>
      </c>
      <c r="E914" t="str">
        <f>VLOOKUP(C914,[1]Perceptions!A:B,2,FALSE)</f>
        <v>Residential Area, famous for extreme Christmas lights display, Italian and Chinese population.</v>
      </c>
    </row>
    <row r="915" spans="1:5" x14ac:dyDescent="0.2">
      <c r="A915" t="s">
        <v>1342</v>
      </c>
      <c r="B915" s="5">
        <v>10023</v>
      </c>
      <c r="C915" t="s">
        <v>5588</v>
      </c>
      <c r="D915" s="5" t="str">
        <f>VLOOKUP(C915,'[1]Safety Ratings'!A:B,2,FALSE)</f>
        <v>A</v>
      </c>
      <c r="E915" t="str">
        <f>VLOOKUP(C915,[1]Perceptions!A:B,2,FALSE)</f>
        <v>Western edge of Central Park, Lincoln Center, affluent area.</v>
      </c>
    </row>
    <row r="916" spans="1:5" x14ac:dyDescent="0.2">
      <c r="A916" t="s">
        <v>1343</v>
      </c>
      <c r="B916" s="5">
        <v>11372</v>
      </c>
      <c r="C916" t="s">
        <v>60</v>
      </c>
      <c r="D916" s="5" t="str">
        <f>VLOOKUP(C916,'[1]Safety Ratings'!A:B,2,FALSE)</f>
        <v>C</v>
      </c>
      <c r="E916" t="str">
        <f>VLOOKUP(C916,[1]Perceptions!A:B,2,FALSE)</f>
        <v> High Bridge connecting Manhattan &amp; Bronx, near Yankee Stadium. High poverty rates.</v>
      </c>
    </row>
    <row r="917" spans="1:5" x14ac:dyDescent="0.2">
      <c r="A917" t="s">
        <v>1344</v>
      </c>
      <c r="B917" s="5">
        <v>10036</v>
      </c>
      <c r="C917" t="s">
        <v>5626</v>
      </c>
      <c r="D917" s="5" t="str">
        <f>VLOOKUP(C917,'[1]Safety Ratings'!A:B,2,FALSE)</f>
        <v>B</v>
      </c>
      <c r="E917" t="str">
        <f>VLOOKUP(C917,[1]Perceptions!A:B,2,FALSE)</f>
        <v>Times Square, Rockefeller Center, Radio City Hall, Broadway shows</v>
      </c>
    </row>
    <row r="918" spans="1:5" x14ac:dyDescent="0.2">
      <c r="A918" t="s">
        <v>1345</v>
      </c>
      <c r="B918" s="5">
        <v>10024</v>
      </c>
      <c r="C918" t="s">
        <v>5588</v>
      </c>
      <c r="D918" s="5" t="str">
        <f>VLOOKUP(C918,'[1]Safety Ratings'!A:B,2,FALSE)</f>
        <v>A</v>
      </c>
      <c r="E918" t="str">
        <f>VLOOKUP(C918,[1]Perceptions!A:B,2,FALSE)</f>
        <v>Western edge of Central Park, Lincoln Center, affluent area.</v>
      </c>
    </row>
    <row r="919" spans="1:5" x14ac:dyDescent="0.2">
      <c r="A919" t="s">
        <v>1346</v>
      </c>
      <c r="B919" s="5">
        <v>11429</v>
      </c>
      <c r="C919" t="s">
        <v>5631</v>
      </c>
      <c r="D919" s="5" t="str">
        <f>VLOOKUP(C919,'[1]Safety Ratings'!A:B,2,FALSE)</f>
        <v>B</v>
      </c>
      <c r="E919" t="str">
        <f>VLOOKUP(C919,[1]Perceptions!A:B,2,FALSE)</f>
        <v>Suburban charm and family-oriented community.</v>
      </c>
    </row>
    <row r="920" spans="1:5" x14ac:dyDescent="0.2">
      <c r="A920" t="s">
        <v>1348</v>
      </c>
      <c r="B920" s="5">
        <v>10312</v>
      </c>
      <c r="C920" t="s">
        <v>5564</v>
      </c>
      <c r="D920" s="5" t="str">
        <f>VLOOKUP(C920,'[1]Safety Ratings'!A:B,2,FALSE)</f>
        <v>B</v>
      </c>
      <c r="E920" t="str">
        <f>VLOOKUP(C920,[1]Perceptions!A:B,2,FALSE)</f>
        <v>Southern Staten Island, Suburban feel, waterfront community, Great Kills Park, named after Duth word of "Great creeks"</v>
      </c>
    </row>
    <row r="921" spans="1:5" x14ac:dyDescent="0.2">
      <c r="A921" t="s">
        <v>1349</v>
      </c>
      <c r="B921" s="5">
        <v>10473</v>
      </c>
      <c r="C921" t="s">
        <v>5567</v>
      </c>
      <c r="D921" s="5" t="str">
        <f>VLOOKUP(C921,'[1]Safety Ratings'!A:B,2,FALSE)</f>
        <v>C</v>
      </c>
      <c r="E921" t="str">
        <f>VLOOKUP(C921,[1]Perceptions!A:B,2,FALSE)</f>
        <v>Bronx, Waterfront location with family-friendly residential vibe.</v>
      </c>
    </row>
    <row r="922" spans="1:5" x14ac:dyDescent="0.2">
      <c r="A922" t="s">
        <v>1351</v>
      </c>
      <c r="B922" s="5">
        <v>11235</v>
      </c>
      <c r="C922" t="s">
        <v>5589</v>
      </c>
      <c r="D922" s="5" t="str">
        <f>VLOOKUP(C922,'[1]Safety Ratings'!A:B,2,FALSE)</f>
        <v>B</v>
      </c>
      <c r="E922" t="str">
        <f>VLOOKUP(C922,[1]Perceptions!A:B,2,FALSE)</f>
        <v>Large Russian-speaking community and boardwalk with beach access.</v>
      </c>
    </row>
    <row r="923" spans="1:5" x14ac:dyDescent="0.2">
      <c r="A923" t="s">
        <v>1352</v>
      </c>
      <c r="B923" s="5">
        <v>11214</v>
      </c>
      <c r="C923" t="s">
        <v>5579</v>
      </c>
      <c r="D923" s="5" t="str">
        <f>VLOOKUP(C923,'[1]Safety Ratings'!A:B,2,FALSE)</f>
        <v>A-</v>
      </c>
      <c r="E923" t="str">
        <f>VLOOKUP(C923,[1]Perceptions!A:B,2,FALSE)</f>
        <v>Residential area in South Brooklyn with waterfront views, home to a Italian-American population.</v>
      </c>
    </row>
    <row r="924" spans="1:5" x14ac:dyDescent="0.2">
      <c r="A924" t="s">
        <v>1353</v>
      </c>
      <c r="B924" s="5">
        <v>10461</v>
      </c>
      <c r="C924" t="s">
        <v>5638</v>
      </c>
      <c r="D924" s="5" t="str">
        <f>VLOOKUP(C924,'[1]Safety Ratings'!A:B,2,FALSE)</f>
        <v>B</v>
      </c>
      <c r="E924" t="str">
        <f>VLOOKUP(C924,[1]Perceptions!A:B,2,FALSE)</f>
        <v>Suburban atmosphere, FDR high school.</v>
      </c>
    </row>
    <row r="925" spans="1:5" x14ac:dyDescent="0.2">
      <c r="A925" t="s">
        <v>1354</v>
      </c>
      <c r="B925" s="5">
        <v>10461</v>
      </c>
      <c r="C925" t="s">
        <v>5638</v>
      </c>
      <c r="D925" s="5" t="str">
        <f>VLOOKUP(C925,'[1]Safety Ratings'!A:B,2,FALSE)</f>
        <v>B</v>
      </c>
      <c r="E925" t="str">
        <f>VLOOKUP(C925,[1]Perceptions!A:B,2,FALSE)</f>
        <v>Suburban atmosphere, FDR high school.</v>
      </c>
    </row>
    <row r="926" spans="1:5" x14ac:dyDescent="0.2">
      <c r="A926" t="s">
        <v>1355</v>
      </c>
      <c r="B926" s="5">
        <v>10463</v>
      </c>
      <c r="C926" t="s">
        <v>79</v>
      </c>
      <c r="D926" s="5" t="str">
        <f>VLOOKUP(C926,'[1]Safety Ratings'!A:B,2,FALSE)</f>
        <v>A-</v>
      </c>
      <c r="E926" t="str">
        <f>VLOOKUP(C926,[1]Perceptions!A:B,2,FALSE)</f>
        <v>Residential neighborhood , affluent enclave within the Bronx., "alternative to the Upper West side", Car Transportation is reccomended.</v>
      </c>
    </row>
    <row r="927" spans="1:5" x14ac:dyDescent="0.2">
      <c r="A927" t="s">
        <v>1356</v>
      </c>
      <c r="B927" s="5">
        <v>11104</v>
      </c>
      <c r="C927" t="s">
        <v>5648</v>
      </c>
      <c r="D927" s="5" t="str">
        <f>VLOOKUP(C927,'[1]Safety Ratings'!A:B,2,FALSE)</f>
        <v>B</v>
      </c>
      <c r="E927" t="str">
        <f>VLOOKUP(C927,[1]Perceptions!A:B,2,FALSE)</f>
        <v>Family friendly, many local shops, mix of different cultures.</v>
      </c>
    </row>
    <row r="928" spans="1:5" x14ac:dyDescent="0.2">
      <c r="A928" t="s">
        <v>1357</v>
      </c>
      <c r="B928" s="5">
        <v>11210</v>
      </c>
      <c r="C928" t="s">
        <v>202</v>
      </c>
      <c r="D928" s="5" t="str">
        <f>VLOOKUP(C928,'[1]Safety Ratings'!A:B,2,FALSE)</f>
        <v>B</v>
      </c>
      <c r="E928" t="str">
        <f>VLOOKUP(C928,[1]Perceptions!A:B,2,FALSE)</f>
        <v>Family friendly neighborhood, Open Space, South of Prospect Park, more affordable, having Carribean &amp; Haitian Influence.</v>
      </c>
    </row>
    <row r="929" spans="1:5" x14ac:dyDescent="0.2">
      <c r="A929" t="s">
        <v>1359</v>
      </c>
      <c r="B929" s="5">
        <v>10306</v>
      </c>
      <c r="C929" t="s">
        <v>5564</v>
      </c>
      <c r="D929" s="5" t="str">
        <f>VLOOKUP(C929,'[1]Safety Ratings'!A:B,2,FALSE)</f>
        <v>B</v>
      </c>
      <c r="E929" t="str">
        <f>VLOOKUP(C929,[1]Perceptions!A:B,2,FALSE)</f>
        <v>Southern Staten Island, Suburban feel, waterfront community, Great Kills Park, named after Duth word of "Great creeks"</v>
      </c>
    </row>
    <row r="930" spans="1:5" x14ac:dyDescent="0.2">
      <c r="A930" t="s">
        <v>1360</v>
      </c>
      <c r="B930" s="5">
        <v>10470</v>
      </c>
      <c r="C930" t="s">
        <v>5597</v>
      </c>
      <c r="D930" s="5" t="str">
        <f>VLOOKUP(C930,'[1]Safety Ratings'!A:B,2,FALSE)</f>
        <v>B</v>
      </c>
      <c r="E930" t="str">
        <f>VLOOKUP(C930,[1]Perceptions!A:B,2,FALSE)</f>
        <v>Suburban feel and family friendly environment; Nearby Woodlawn Cemetary with notable figures.</v>
      </c>
    </row>
    <row r="931" spans="1:5" x14ac:dyDescent="0.2">
      <c r="A931" t="s">
        <v>1361</v>
      </c>
      <c r="B931" s="5">
        <v>10304</v>
      </c>
      <c r="C931" t="s">
        <v>50</v>
      </c>
      <c r="D931" s="5" t="str">
        <f>VLOOKUP(C931,'[1]Safety Ratings'!A:B,2,FALSE)</f>
        <v>B</v>
      </c>
      <c r="E931" t="str">
        <f>VLOOKUP(C931,[1]Perceptions!A:B,2,FALSE)</f>
        <v>Historic Waterfront, Vibrant Art Scene, Staten Island Urby.</v>
      </c>
    </row>
    <row r="932" spans="1:5" x14ac:dyDescent="0.2">
      <c r="A932" t="s">
        <v>1362</v>
      </c>
      <c r="B932" s="5">
        <v>11234</v>
      </c>
      <c r="C932" t="s">
        <v>5595</v>
      </c>
      <c r="D932" s="5" t="str">
        <f>VLOOKUP(C932,'[1]Safety Ratings'!A:B,2,FALSE)</f>
        <v>A</v>
      </c>
      <c r="E932" t="str">
        <f>VLOOKUP(C932,[1]Perceptions!A:B,2,FALSE)</f>
        <v>Marine Park, expansive parkland and recreational facilities.</v>
      </c>
    </row>
    <row r="933" spans="1:5" x14ac:dyDescent="0.2">
      <c r="A933" t="s">
        <v>1363</v>
      </c>
      <c r="B933" s="5">
        <v>11228</v>
      </c>
      <c r="C933" t="s">
        <v>5618</v>
      </c>
      <c r="D933" s="5" t="str">
        <f>VLOOKUP(C933,'[1]Safety Ratings'!A:B,2,FALSE)</f>
        <v>A</v>
      </c>
      <c r="E933" t="str">
        <f>VLOOKUP(C933,[1]Perceptions!A:B,2,FALSE)</f>
        <v>Residential Area, famous for extreme Christmas lights display, Italian and Chinese population.</v>
      </c>
    </row>
    <row r="934" spans="1:5" x14ac:dyDescent="0.2">
      <c r="A934" t="s">
        <v>1364</v>
      </c>
      <c r="B934" s="5">
        <v>11692</v>
      </c>
      <c r="C934" t="s">
        <v>5640</v>
      </c>
      <c r="D934" s="5" t="str">
        <f>VLOOKUP(C934,'[1]Safety Ratings'!A:B,2,FALSE)</f>
        <v>C</v>
      </c>
      <c r="E934" t="str">
        <f>VLOOKUP(C934,[1]Perceptions!A:B,2,FALSE)</f>
        <v>Coastal community known for its revitalization projects, beach access, and new residential developments.</v>
      </c>
    </row>
    <row r="935" spans="1:5" x14ac:dyDescent="0.2">
      <c r="A935" t="s">
        <v>1365</v>
      </c>
      <c r="B935" s="5">
        <v>11229</v>
      </c>
      <c r="C935" t="s">
        <v>5598</v>
      </c>
      <c r="D935" s="5" t="str">
        <f>VLOOKUP(C935,'[1]Safety Ratings'!A:B,2,FALSE)</f>
        <v>B</v>
      </c>
      <c r="E935" t="str">
        <f>VLOOKUP(C935,[1]Perceptions!A:B,2,FALSE)</f>
        <v>Residential community and local parks.</v>
      </c>
    </row>
    <row r="936" spans="1:5" x14ac:dyDescent="0.2">
      <c r="A936" t="s">
        <v>1366</v>
      </c>
      <c r="B936" s="5">
        <v>10463</v>
      </c>
      <c r="C936" t="s">
        <v>79</v>
      </c>
      <c r="D936" s="5" t="str">
        <f>VLOOKUP(C936,'[1]Safety Ratings'!A:B,2,FALSE)</f>
        <v>A-</v>
      </c>
      <c r="E936" t="str">
        <f>VLOOKUP(C936,[1]Perceptions!A:B,2,FALSE)</f>
        <v>Residential neighborhood , affluent enclave within the Bronx., "alternative to the Upper West side", Car Transportation is reccomended.</v>
      </c>
    </row>
    <row r="937" spans="1:5" x14ac:dyDescent="0.2">
      <c r="A937" t="s">
        <v>1367</v>
      </c>
      <c r="B937" s="5">
        <v>10305</v>
      </c>
      <c r="C937" t="s">
        <v>5570</v>
      </c>
      <c r="D937" s="5" t="str">
        <f>VLOOKUP(C937,'[1]Safety Ratings'!A:B,2,FALSE)</f>
        <v>B</v>
      </c>
      <c r="E937" t="str">
        <f>VLOOKUP(C937,[1]Perceptions!A:B,2,FALSE)</f>
        <v>Northern Staten Island</v>
      </c>
    </row>
    <row r="938" spans="1:5" x14ac:dyDescent="0.2">
      <c r="A938" t="s">
        <v>1368</v>
      </c>
      <c r="B938" s="5">
        <v>10469</v>
      </c>
      <c r="C938" t="s">
        <v>5596</v>
      </c>
      <c r="D938" s="5" t="str">
        <f>VLOOKUP(C938,'[1]Safety Ratings'!A:B,2,FALSE)</f>
        <v>C</v>
      </c>
      <c r="E938" t="str">
        <f>VLOOKUP(C938,[1]Perceptions!A:B,2,FALSE)</f>
        <v>End of 6 train line, largest Park in NYC - Pelham Bay Park. </v>
      </c>
    </row>
    <row r="939" spans="1:5" x14ac:dyDescent="0.2">
      <c r="A939" t="s">
        <v>1369</v>
      </c>
      <c r="B939" s="5">
        <v>10014</v>
      </c>
      <c r="C939" t="s">
        <v>5572</v>
      </c>
      <c r="D939" s="5" t="str">
        <f>VLOOKUP(C939,'[1]Safety Ratings'!A:B,2,FALSE)</f>
        <v>A</v>
      </c>
      <c r="E939" t="str">
        <f>VLOOKUP(C939,[1]Perceptions!A:B,2,FALSE)</f>
        <v>Manhattan, Washington Square Park, where NYU Campus is.</v>
      </c>
    </row>
    <row r="940" spans="1:5" x14ac:dyDescent="0.2">
      <c r="A940" t="s">
        <v>1370</v>
      </c>
      <c r="B940" s="5">
        <v>10307</v>
      </c>
      <c r="C940" t="s">
        <v>5578</v>
      </c>
      <c r="D940" s="5" t="str">
        <f>VLOOKUP(C940,'[1]Safety Ratings'!A:B,2,FALSE)</f>
        <v>B</v>
      </c>
      <c r="E940" t="str">
        <f>VLOOKUP(C940,[1]Perceptions!A:B,2,FALSE)</f>
        <v>Southermost part of Staten Island, maritime heritage, originally owned by Totten family</v>
      </c>
    </row>
    <row r="941" spans="1:5" x14ac:dyDescent="0.2">
      <c r="A941" t="s">
        <v>1372</v>
      </c>
      <c r="B941" s="5">
        <v>10471</v>
      </c>
      <c r="C941" t="s">
        <v>79</v>
      </c>
      <c r="D941" s="5" t="str">
        <f>VLOOKUP(C941,'[1]Safety Ratings'!A:B,2,FALSE)</f>
        <v>A-</v>
      </c>
      <c r="E941" t="str">
        <f>VLOOKUP(C941,[1]Perceptions!A:B,2,FALSE)</f>
        <v>Residential neighborhood , affluent enclave within the Bronx., "alternative to the Upper West side", Car Transportation is reccomended.</v>
      </c>
    </row>
    <row r="942" spans="1:5" x14ac:dyDescent="0.2">
      <c r="A942" t="s">
        <v>1374</v>
      </c>
      <c r="B942" s="5">
        <v>11357</v>
      </c>
      <c r="C942" t="s">
        <v>5592</v>
      </c>
      <c r="D942" s="5" t="str">
        <f>VLOOKUP(C942,'[1]Safety Ratings'!A:B,2,FALSE)</f>
        <v>A</v>
      </c>
      <c r="E942" t="str">
        <f>VLOOKUP(C942,[1]Perceptions!A:B,2,FALSE)</f>
        <v>Luxury Homes, East River waterfront views, suburban environment.</v>
      </c>
    </row>
    <row r="943" spans="1:5" x14ac:dyDescent="0.2">
      <c r="A943" t="s">
        <v>1375</v>
      </c>
      <c r="B943" s="5">
        <v>10025</v>
      </c>
      <c r="C943" t="s">
        <v>5588</v>
      </c>
      <c r="D943" s="5" t="str">
        <f>VLOOKUP(C943,'[1]Safety Ratings'!A:B,2,FALSE)</f>
        <v>A</v>
      </c>
      <c r="E943" t="str">
        <f>VLOOKUP(C943,[1]Perceptions!A:B,2,FALSE)</f>
        <v>Western edge of Central Park, Lincoln Center, affluent area.</v>
      </c>
    </row>
    <row r="944" spans="1:5" x14ac:dyDescent="0.2">
      <c r="A944" t="s">
        <v>1376</v>
      </c>
      <c r="B944" s="5">
        <v>11203</v>
      </c>
      <c r="C944" t="s">
        <v>202</v>
      </c>
      <c r="D944" s="5" t="str">
        <f>VLOOKUP(C944,'[1]Safety Ratings'!A:B,2,FALSE)</f>
        <v>B</v>
      </c>
      <c r="E944" t="str">
        <f>VLOOKUP(C944,[1]Perceptions!A:B,2,FALSE)</f>
        <v>Family friendly neighborhood, Open Space, South of Prospect Park, more affordable, having Carribean &amp; Haitian Influence.</v>
      </c>
    </row>
    <row r="945" spans="1:5" x14ac:dyDescent="0.2">
      <c r="A945" t="s">
        <v>1378</v>
      </c>
      <c r="B945" s="5">
        <v>10022</v>
      </c>
      <c r="C945" t="s">
        <v>5563</v>
      </c>
      <c r="D945" s="5" t="str">
        <f>VLOOKUP(C945,'[1]Safety Ratings'!A:B,2,FALSE)</f>
        <v>B</v>
      </c>
      <c r="E945" t="str">
        <f>VLOOKUP(C945,[1]Perceptions!A:B,2,FALSE)</f>
        <v>Acess to Museum Mile, world class resturants on 2nd &amp; 3rd ave, close to corporate headquarters</v>
      </c>
    </row>
    <row r="946" spans="1:5" x14ac:dyDescent="0.2">
      <c r="A946" t="s">
        <v>1379</v>
      </c>
      <c r="B946" s="5">
        <v>10302</v>
      </c>
      <c r="C946" t="s">
        <v>63</v>
      </c>
      <c r="D946" s="5" t="str">
        <f>VLOOKUP(C946,'[1]Safety Ratings'!A:B,2,FALSE)</f>
        <v>C+</v>
      </c>
      <c r="E946" t="str">
        <f>VLOOKUP(C946,[1]Perceptions!A:B,2,FALSE)</f>
        <v>North Staten Island, Maritime history, blue collar neighborhood.</v>
      </c>
    </row>
    <row r="947" spans="1:5" x14ac:dyDescent="0.2">
      <c r="A947" t="s">
        <v>1381</v>
      </c>
      <c r="B947" s="5">
        <v>10305</v>
      </c>
      <c r="C947" t="s">
        <v>5570</v>
      </c>
      <c r="D947" s="5" t="str">
        <f>VLOOKUP(C947,'[1]Safety Ratings'!A:B,2,FALSE)</f>
        <v>B</v>
      </c>
      <c r="E947" t="str">
        <f>VLOOKUP(C947,[1]Perceptions!A:B,2,FALSE)</f>
        <v>Northern Staten Island</v>
      </c>
    </row>
    <row r="948" spans="1:5" x14ac:dyDescent="0.2">
      <c r="A948" t="s">
        <v>1382</v>
      </c>
      <c r="B948" s="5">
        <v>10314</v>
      </c>
      <c r="C948" t="s">
        <v>103</v>
      </c>
      <c r="D948" s="5" t="str">
        <f>VLOOKUP(C948,'[1]Safety Ratings'!A:B,2,FALSE)</f>
        <v>B</v>
      </c>
      <c r="E948" t="str">
        <f>VLOOKUP(C948,[1]Perceptions!A:B,2,FALSE)</f>
        <v>Middle of Staten island, largest % of Asians in Staten Island, suburban residential area.</v>
      </c>
    </row>
    <row r="949" spans="1:5" x14ac:dyDescent="0.2">
      <c r="A949" t="s">
        <v>1383</v>
      </c>
      <c r="B949" s="5">
        <v>11209</v>
      </c>
      <c r="C949" t="s">
        <v>5574</v>
      </c>
      <c r="D949" s="5" t="str">
        <f>VLOOKUP(C949,'[1]Safety Ratings'!A:B,2,FALSE)</f>
        <v>B+</v>
      </c>
      <c r="E949" t="str">
        <f>VLOOKUP(C949,[1]Perceptions!A:B,2,FALSE)</f>
        <v>South Brooklyn Neighborhood known for elaborate Christmas light in Dyker Heights.</v>
      </c>
    </row>
    <row r="950" spans="1:5" x14ac:dyDescent="0.2">
      <c r="A950" t="s">
        <v>1385</v>
      </c>
      <c r="B950" s="5">
        <v>11229</v>
      </c>
      <c r="C950" t="s">
        <v>5598</v>
      </c>
      <c r="D950" s="5" t="str">
        <f>VLOOKUP(C950,'[1]Safety Ratings'!A:B,2,FALSE)</f>
        <v>B</v>
      </c>
      <c r="E950" t="str">
        <f>VLOOKUP(C950,[1]Perceptions!A:B,2,FALSE)</f>
        <v>Residential community and local parks.</v>
      </c>
    </row>
    <row r="951" spans="1:5" x14ac:dyDescent="0.2">
      <c r="A951" t="s">
        <v>1386</v>
      </c>
      <c r="B951" s="5">
        <v>11379</v>
      </c>
      <c r="C951" t="s">
        <v>5632</v>
      </c>
      <c r="D951" s="5" t="str">
        <f>VLOOKUP(C951,'[1]Safety Ratings'!A:B,2,FALSE)</f>
        <v>B</v>
      </c>
      <c r="E951" t="str">
        <f>VLOOKUP(C951,[1]Perceptions!A:B,2,FALSE)</f>
        <v>Juniper Valley Park, Residential area with suburban feel, Metropolitan Avenue.</v>
      </c>
    </row>
    <row r="952" spans="1:5" x14ac:dyDescent="0.2">
      <c r="A952" t="s">
        <v>1387</v>
      </c>
      <c r="B952" s="5">
        <v>10464</v>
      </c>
      <c r="C952" t="s">
        <v>5633</v>
      </c>
      <c r="D952" s="5" t="str">
        <f>VLOOKUP(C952,'[1]Safety Ratings'!A:B,2,FALSE)</f>
        <v>A-</v>
      </c>
      <c r="E952" t="str">
        <f>VLOOKUP(C952,[1]Perceptions!A:B,2,FALSE)</f>
        <v>Bronx neighborhood by the sea, seafood dining options, boating activities.</v>
      </c>
    </row>
    <row r="953" spans="1:5" x14ac:dyDescent="0.2">
      <c r="A953" t="s">
        <v>1389</v>
      </c>
      <c r="B953" s="5">
        <v>11234</v>
      </c>
      <c r="C953" t="s">
        <v>5595</v>
      </c>
      <c r="D953" s="5" t="str">
        <f>VLOOKUP(C953,'[1]Safety Ratings'!A:B,2,FALSE)</f>
        <v>A</v>
      </c>
      <c r="E953" t="str">
        <f>VLOOKUP(C953,[1]Perceptions!A:B,2,FALSE)</f>
        <v>Marine Park, expansive parkland and recreational facilities.</v>
      </c>
    </row>
    <row r="954" spans="1:5" x14ac:dyDescent="0.2">
      <c r="A954" t="s">
        <v>1390</v>
      </c>
      <c r="B954" s="5">
        <v>10461</v>
      </c>
      <c r="C954" t="s">
        <v>5638</v>
      </c>
      <c r="D954" s="5" t="str">
        <f>VLOOKUP(C954,'[1]Safety Ratings'!A:B,2,FALSE)</f>
        <v>B</v>
      </c>
      <c r="E954" t="str">
        <f>VLOOKUP(C954,[1]Perceptions!A:B,2,FALSE)</f>
        <v>Suburban atmosphere, FDR high school.</v>
      </c>
    </row>
    <row r="955" spans="1:5" x14ac:dyDescent="0.2">
      <c r="A955" t="s">
        <v>1391</v>
      </c>
      <c r="B955" s="5">
        <v>11204</v>
      </c>
      <c r="C955" t="s">
        <v>5580</v>
      </c>
      <c r="D955" s="5" t="str">
        <f>VLOOKUP(C955,'[1]Safety Ratings'!A:B,2,FALSE)</f>
        <v>B+</v>
      </c>
      <c r="E955" t="str">
        <f>VLOOKUP(C955,[1]Perceptions!A:B,2,FALSE)</f>
        <v>Bay Parkway being the primary commercial area with shops &amp; dining, Italian-American heritage, large Bensonhurst Park, and many more niche local markets.</v>
      </c>
    </row>
    <row r="956" spans="1:5" x14ac:dyDescent="0.2">
      <c r="A956" t="s">
        <v>1392</v>
      </c>
      <c r="B956" s="5">
        <v>11363</v>
      </c>
      <c r="C956" t="s">
        <v>5617</v>
      </c>
      <c r="D956" s="5" t="str">
        <f>VLOOKUP(C956,'[1]Safety Ratings'!A:B,2,FALSE)</f>
        <v>A</v>
      </c>
      <c r="E956" t="str">
        <f>VLOOKUP(C956,[1]Perceptions!A:B,2,FALSE)</f>
        <v>Historic district with large single family homes.</v>
      </c>
    </row>
    <row r="957" spans="1:5" x14ac:dyDescent="0.2">
      <c r="A957" t="s">
        <v>1393</v>
      </c>
      <c r="B957" s="5">
        <v>10462</v>
      </c>
      <c r="C957" t="s">
        <v>5623</v>
      </c>
      <c r="D957" s="5" t="str">
        <f>VLOOKUP(C957,'[1]Safety Ratings'!A:B,2,FALSE)</f>
        <v>C</v>
      </c>
      <c r="E957" t="str">
        <f>VLOOKUP(C957,[1]Perceptions!A:B,2,FALSE)</f>
        <v>Residential neighborhood, suburban feeling, with scenic waterfront views.</v>
      </c>
    </row>
    <row r="958" spans="1:5" x14ac:dyDescent="0.2">
      <c r="A958" t="s">
        <v>1395</v>
      </c>
      <c r="B958" s="5">
        <v>11216</v>
      </c>
      <c r="C958" t="s">
        <v>5590</v>
      </c>
      <c r="D958" s="5" t="str">
        <f>VLOOKUP(C958,'[1]Safety Ratings'!A:B,2,FALSE)</f>
        <v>C+</v>
      </c>
      <c r="E958" t="str">
        <f>VLOOKUP(C958,[1]Perceptions!A:B,2,FALSE)</f>
        <v>Bed-Stuy, Do or Die phrase, home of rappers Notorious B.I.G &amp; Jay Z, Options for soul food &amp; carribean foods.</v>
      </c>
    </row>
    <row r="959" spans="1:5" x14ac:dyDescent="0.2">
      <c r="A959" t="s">
        <v>1396</v>
      </c>
      <c r="B959" s="5">
        <v>10024</v>
      </c>
      <c r="C959" t="s">
        <v>5588</v>
      </c>
      <c r="D959" s="5" t="str">
        <f>VLOOKUP(C959,'[1]Safety Ratings'!A:B,2,FALSE)</f>
        <v>A</v>
      </c>
      <c r="E959" t="str">
        <f>VLOOKUP(C959,[1]Perceptions!A:B,2,FALSE)</f>
        <v>Western edge of Central Park, Lincoln Center, affluent area.</v>
      </c>
    </row>
    <row r="960" spans="1:5" x14ac:dyDescent="0.2">
      <c r="A960" t="s">
        <v>1398</v>
      </c>
      <c r="B960" s="5">
        <v>11415</v>
      </c>
      <c r="C960" t="s">
        <v>5619</v>
      </c>
      <c r="D960" s="5" t="str">
        <f>VLOOKUP(C960,'[1]Safety Ratings'!A:B,2,FALSE)</f>
        <v>A-</v>
      </c>
      <c r="E960" t="str">
        <f>VLOOKUP(C960,[1]Perceptions!A:B,2,FALSE)</f>
        <v>Suburban feel and historic architecture.</v>
      </c>
    </row>
    <row r="961" spans="1:5" x14ac:dyDescent="0.2">
      <c r="A961" t="s">
        <v>1399</v>
      </c>
      <c r="B961" s="5">
        <v>10314</v>
      </c>
      <c r="C961" t="s">
        <v>103</v>
      </c>
      <c r="D961" s="5" t="str">
        <f>VLOOKUP(C961,'[1]Safety Ratings'!A:B,2,FALSE)</f>
        <v>B</v>
      </c>
      <c r="E961" t="str">
        <f>VLOOKUP(C961,[1]Perceptions!A:B,2,FALSE)</f>
        <v>Middle of Staten island, largest % of Asians in Staten Island, suburban residential area.</v>
      </c>
    </row>
    <row r="962" spans="1:5" x14ac:dyDescent="0.2">
      <c r="A962" t="s">
        <v>1400</v>
      </c>
      <c r="B962" s="5">
        <v>10009</v>
      </c>
      <c r="C962" t="s">
        <v>5629</v>
      </c>
      <c r="D962" s="5" t="str">
        <f>VLOOKUP(C962,'[1]Safety Ratings'!A:B,2,FALSE)</f>
        <v>B+</v>
      </c>
      <c r="E962" t="str">
        <f>VLOOKUP(C962,[1]Perceptions!A:B,2,FALSE)</f>
        <v>Lower Manhattan. Vibrant culture, "counter-culture history", St. Mark's Place. Tompkins Square Park, numerous bars clubs and music halls.</v>
      </c>
    </row>
    <row r="963" spans="1:5" x14ac:dyDescent="0.2">
      <c r="A963" t="s">
        <v>1401</v>
      </c>
      <c r="B963" s="5">
        <v>11005</v>
      </c>
      <c r="C963" t="s">
        <v>5607</v>
      </c>
      <c r="D963" s="5" t="str">
        <f>VLOOKUP(C963,'[1]Safety Ratings'!A:B,2,FALSE)</f>
        <v>A</v>
      </c>
      <c r="E963" t="str">
        <f>VLOOKUP(C963,[1]Perceptions!A:B,2,FALSE)</f>
        <v>Glen Oaks Village - large cooperative housing development, Queens County Farm. </v>
      </c>
    </row>
    <row r="964" spans="1:5" x14ac:dyDescent="0.2">
      <c r="A964" t="s">
        <v>1402</v>
      </c>
      <c r="B964" s="5">
        <v>11429</v>
      </c>
      <c r="C964" t="s">
        <v>5631</v>
      </c>
      <c r="D964" s="5" t="str">
        <f>VLOOKUP(C964,'[1]Safety Ratings'!A:B,2,FALSE)</f>
        <v>B</v>
      </c>
      <c r="E964" t="str">
        <f>VLOOKUP(C964,[1]Perceptions!A:B,2,FALSE)</f>
        <v>Suburban charm and family-oriented community.</v>
      </c>
    </row>
    <row r="965" spans="1:5" x14ac:dyDescent="0.2">
      <c r="A965" t="s">
        <v>1403</v>
      </c>
      <c r="B965" s="5">
        <v>11374</v>
      </c>
      <c r="C965" t="s">
        <v>5575</v>
      </c>
      <c r="D965" s="5" t="str">
        <f>VLOOKUP(C965,'[1]Safety Ratings'!A:B,2,FALSE)</f>
        <v>B+</v>
      </c>
      <c r="E965" t="str">
        <f>VLOOKUP(C965,[1]Perceptions!A:B,2,FALSE)</f>
        <v>Queens Center Mall, sigificant recent immigrant populations. </v>
      </c>
    </row>
    <row r="966" spans="1:5" x14ac:dyDescent="0.2">
      <c r="A966" t="s">
        <v>1404</v>
      </c>
      <c r="B966" s="5">
        <v>10025</v>
      </c>
      <c r="C966" t="s">
        <v>5588</v>
      </c>
      <c r="D966" s="5" t="str">
        <f>VLOOKUP(C966,'[1]Safety Ratings'!A:B,2,FALSE)</f>
        <v>A</v>
      </c>
      <c r="E966" t="str">
        <f>VLOOKUP(C966,[1]Perceptions!A:B,2,FALSE)</f>
        <v>Western edge of Central Park, Lincoln Center, affluent area.</v>
      </c>
    </row>
    <row r="967" spans="1:5" x14ac:dyDescent="0.2">
      <c r="A967" t="s">
        <v>1406</v>
      </c>
      <c r="B967" s="5">
        <v>10304</v>
      </c>
      <c r="C967" t="s">
        <v>50</v>
      </c>
      <c r="D967" s="5" t="str">
        <f>VLOOKUP(C967,'[1]Safety Ratings'!A:B,2,FALSE)</f>
        <v>B</v>
      </c>
      <c r="E967" t="str">
        <f>VLOOKUP(C967,[1]Perceptions!A:B,2,FALSE)</f>
        <v>Historic Waterfront, Vibrant Art Scene, Staten Island Urby.</v>
      </c>
    </row>
    <row r="968" spans="1:5" x14ac:dyDescent="0.2">
      <c r="A968" t="s">
        <v>1407</v>
      </c>
      <c r="B968" s="5">
        <v>11369</v>
      </c>
      <c r="C968" t="s">
        <v>5616</v>
      </c>
      <c r="D968" s="5" t="str">
        <f>VLOOKUP(C968,'[1]Safety Ratings'!A:B,2,FALSE)</f>
        <v>B</v>
      </c>
      <c r="E968" t="str">
        <f>VLOOKUP(C968,[1]Perceptions!A:B,2,FALSE)</f>
        <v xml:space="preserve">Close to NY's Laguardia Airport. </v>
      </c>
    </row>
    <row r="969" spans="1:5" x14ac:dyDescent="0.2">
      <c r="A969" t="s">
        <v>1410</v>
      </c>
      <c r="B969" s="5">
        <v>10301</v>
      </c>
      <c r="C969" t="s">
        <v>5570</v>
      </c>
      <c r="D969" s="5" t="str">
        <f>VLOOKUP(C969,'[1]Safety Ratings'!A:B,2,FALSE)</f>
        <v>B</v>
      </c>
      <c r="E969" t="str">
        <f>VLOOKUP(C969,[1]Perceptions!A:B,2,FALSE)</f>
        <v>Northern Staten Island</v>
      </c>
    </row>
    <row r="970" spans="1:5" x14ac:dyDescent="0.2">
      <c r="A970" t="s">
        <v>1411</v>
      </c>
      <c r="B970" s="5">
        <v>11362</v>
      </c>
      <c r="C970" t="s">
        <v>5617</v>
      </c>
      <c r="D970" s="5" t="str">
        <f>VLOOKUP(C970,'[1]Safety Ratings'!A:B,2,FALSE)</f>
        <v>A</v>
      </c>
      <c r="E970" t="str">
        <f>VLOOKUP(C970,[1]Perceptions!A:B,2,FALSE)</f>
        <v>Historic district with large single family homes.</v>
      </c>
    </row>
    <row r="971" spans="1:5" x14ac:dyDescent="0.2">
      <c r="A971" t="s">
        <v>1413</v>
      </c>
      <c r="B971" s="5">
        <v>11420</v>
      </c>
      <c r="C971" t="s">
        <v>5635</v>
      </c>
      <c r="D971" s="5" t="str">
        <f>VLOOKUP(C971,'[1]Safety Ratings'!A:B,2,FALSE)</f>
        <v>B</v>
      </c>
      <c r="E971" t="str">
        <f>VLOOKUP(C971,[1]Perceptions!A:B,2,FALSE)</f>
        <v>John F. Kennedy International Airport &amp; Aqueduct Racetrack</v>
      </c>
    </row>
    <row r="972" spans="1:5" x14ac:dyDescent="0.2">
      <c r="A972" t="s">
        <v>1415</v>
      </c>
      <c r="B972" s="5">
        <v>11367</v>
      </c>
      <c r="C972" t="s">
        <v>5581</v>
      </c>
      <c r="D972" s="5" t="str">
        <f>VLOOKUP(C972,'[1]Safety Ratings'!A:B,2,FALSE)</f>
        <v>B</v>
      </c>
      <c r="E972" t="str">
        <f>VLOOKUP(C972,[1]Perceptions!A:B,2,FALSE)</f>
        <v>Bustling Chinese and  Korean community. Large shopping community.</v>
      </c>
    </row>
    <row r="973" spans="1:5" x14ac:dyDescent="0.2">
      <c r="A973" t="s">
        <v>1416</v>
      </c>
      <c r="B973" s="5">
        <v>10023</v>
      </c>
      <c r="C973" t="s">
        <v>5588</v>
      </c>
      <c r="D973" s="5" t="str">
        <f>VLOOKUP(C973,'[1]Safety Ratings'!A:B,2,FALSE)</f>
        <v>A</v>
      </c>
      <c r="E973" t="str">
        <f>VLOOKUP(C973,[1]Perceptions!A:B,2,FALSE)</f>
        <v>Western edge of Central Park, Lincoln Center, affluent area.</v>
      </c>
    </row>
    <row r="974" spans="1:5" x14ac:dyDescent="0.2">
      <c r="A974" t="s">
        <v>1417</v>
      </c>
      <c r="B974" s="5">
        <v>11368</v>
      </c>
      <c r="C974" t="s">
        <v>5621</v>
      </c>
      <c r="D974" s="5" t="str">
        <f>VLOOKUP(C974,'[1]Safety Ratings'!A:B,2,FALSE)</f>
        <v>C</v>
      </c>
      <c r="E974" t="str">
        <f>VLOOKUP(C974,[1]Perceptions!A:B,2,FALSE)</f>
        <v>Flushing Meadows - Corona Park Queens, Lemon Ice King icees, strong Latino community.</v>
      </c>
    </row>
    <row r="975" spans="1:5" x14ac:dyDescent="0.2">
      <c r="A975" t="s">
        <v>1418</v>
      </c>
      <c r="B975" s="5">
        <v>10303</v>
      </c>
      <c r="C975" t="s">
        <v>5570</v>
      </c>
      <c r="D975" s="5" t="str">
        <f>VLOOKUP(C975,'[1]Safety Ratings'!A:B,2,FALSE)</f>
        <v>B</v>
      </c>
      <c r="E975" t="str">
        <f>VLOOKUP(C975,[1]Perceptions!A:B,2,FALSE)</f>
        <v>Northern Staten Island</v>
      </c>
    </row>
    <row r="976" spans="1:5" x14ac:dyDescent="0.2">
      <c r="A976" t="s">
        <v>1419</v>
      </c>
      <c r="B976" s="5">
        <v>10312</v>
      </c>
      <c r="C976" t="s">
        <v>5564</v>
      </c>
      <c r="D976" s="5" t="str">
        <f>VLOOKUP(C976,'[1]Safety Ratings'!A:B,2,FALSE)</f>
        <v>B</v>
      </c>
      <c r="E976" t="str">
        <f>VLOOKUP(C976,[1]Perceptions!A:B,2,FALSE)</f>
        <v>Southern Staten Island, Suburban feel, waterfront community, Great Kills Park, named after Duth word of "Great creeks"</v>
      </c>
    </row>
    <row r="977" spans="1:5" x14ac:dyDescent="0.2">
      <c r="A977" t="s">
        <v>1421</v>
      </c>
      <c r="B977" s="5">
        <v>11363</v>
      </c>
      <c r="C977" t="s">
        <v>5617</v>
      </c>
      <c r="D977" s="5" t="str">
        <f>VLOOKUP(C977,'[1]Safety Ratings'!A:B,2,FALSE)</f>
        <v>A</v>
      </c>
      <c r="E977" t="str">
        <f>VLOOKUP(C977,[1]Perceptions!A:B,2,FALSE)</f>
        <v>Historic district with large single family homes.</v>
      </c>
    </row>
    <row r="978" spans="1:5" x14ac:dyDescent="0.2">
      <c r="A978" t="s">
        <v>1422</v>
      </c>
      <c r="B978" s="5">
        <v>10306</v>
      </c>
      <c r="C978" t="s">
        <v>5564</v>
      </c>
      <c r="D978" s="5" t="str">
        <f>VLOOKUP(C978,'[1]Safety Ratings'!A:B,2,FALSE)</f>
        <v>B</v>
      </c>
      <c r="E978" t="str">
        <f>VLOOKUP(C978,[1]Perceptions!A:B,2,FALSE)</f>
        <v>Southern Staten Island, Suburban feel, waterfront community, Great Kills Park, named after Duth word of "Great creeks"</v>
      </c>
    </row>
    <row r="979" spans="1:5" x14ac:dyDescent="0.2">
      <c r="A979" t="s">
        <v>1424</v>
      </c>
      <c r="B979" s="5">
        <v>11357</v>
      </c>
      <c r="C979" t="s">
        <v>5592</v>
      </c>
      <c r="D979" s="5" t="str">
        <f>VLOOKUP(C979,'[1]Safety Ratings'!A:B,2,FALSE)</f>
        <v>A</v>
      </c>
      <c r="E979" t="str">
        <f>VLOOKUP(C979,[1]Perceptions!A:B,2,FALSE)</f>
        <v>Luxury Homes, East River waterfront views, suburban environment.</v>
      </c>
    </row>
    <row r="980" spans="1:5" x14ac:dyDescent="0.2">
      <c r="A980" t="s">
        <v>1425</v>
      </c>
      <c r="B980" s="5">
        <v>11379</v>
      </c>
      <c r="C980" t="s">
        <v>5632</v>
      </c>
      <c r="D980" s="5" t="str">
        <f>VLOOKUP(C980,'[1]Safety Ratings'!A:B,2,FALSE)</f>
        <v>B</v>
      </c>
      <c r="E980" t="str">
        <f>VLOOKUP(C980,[1]Perceptions!A:B,2,FALSE)</f>
        <v>Juniper Valley Park, Residential area with suburban feel, Metropolitan Avenue.</v>
      </c>
    </row>
    <row r="981" spans="1:5" x14ac:dyDescent="0.2">
      <c r="A981" t="s">
        <v>1426</v>
      </c>
      <c r="B981" s="5">
        <v>11372</v>
      </c>
      <c r="C981" t="s">
        <v>60</v>
      </c>
      <c r="D981" s="5" t="str">
        <f>VLOOKUP(C981,'[1]Safety Ratings'!A:B,2,FALSE)</f>
        <v>C</v>
      </c>
      <c r="E981" t="str">
        <f>VLOOKUP(C981,[1]Perceptions!A:B,2,FALSE)</f>
        <v> High Bridge connecting Manhattan &amp; Bronx, near Yankee Stadium. High poverty rates.</v>
      </c>
    </row>
    <row r="982" spans="1:5" x14ac:dyDescent="0.2">
      <c r="A982" t="s">
        <v>1427</v>
      </c>
      <c r="B982" s="5">
        <v>10001</v>
      </c>
      <c r="C982" t="s">
        <v>32</v>
      </c>
      <c r="D982" s="5" t="str">
        <f>VLOOKUP(C982,'[1]Safety Ratings'!A:B,2,FALSE)</f>
        <v>A</v>
      </c>
      <c r="E982" t="str">
        <f>VLOOKUP(C982,[1]Perceptions!A:B,2,FALSE)</f>
        <v>Luxury Highrises, premier neighborhood with upscale resturants and shops; Previously a LGBTQ hub.</v>
      </c>
    </row>
    <row r="983" spans="1:5" x14ac:dyDescent="0.2">
      <c r="A983" t="s">
        <v>1428</v>
      </c>
      <c r="B983" s="5">
        <v>10065</v>
      </c>
      <c r="C983" t="s">
        <v>43</v>
      </c>
      <c r="D983" s="5" t="str">
        <f>VLOOKUP(C983,'[1]Safety Ratings'!A:B,2,FALSE)</f>
        <v>A</v>
      </c>
      <c r="E983" t="str">
        <f>VLOOKUP(C983,[1]Perceptions!A:B,2,FALSE)</f>
        <v>Posh neighborhood, private schools, expensive supermarkets, iconic museums. </v>
      </c>
    </row>
    <row r="984" spans="1:5" x14ac:dyDescent="0.2">
      <c r="A984" t="s">
        <v>1429</v>
      </c>
      <c r="B984" s="5">
        <v>10003</v>
      </c>
      <c r="C984" t="s">
        <v>5629</v>
      </c>
      <c r="D984" s="5" t="str">
        <f>VLOOKUP(C984,'[1]Safety Ratings'!A:B,2,FALSE)</f>
        <v>B+</v>
      </c>
      <c r="E984" t="str">
        <f>VLOOKUP(C984,[1]Perceptions!A:B,2,FALSE)</f>
        <v>Lower Manhattan. Vibrant culture, "counter-culture history", St. Mark's Place. Tompkins Square Park, numerous bars clubs and music halls.</v>
      </c>
    </row>
    <row r="985" spans="1:5" x14ac:dyDescent="0.2">
      <c r="A985" t="s">
        <v>1430</v>
      </c>
      <c r="B985" s="5">
        <v>10463</v>
      </c>
      <c r="C985" t="s">
        <v>79</v>
      </c>
      <c r="D985" s="5" t="str">
        <f>VLOOKUP(C985,'[1]Safety Ratings'!A:B,2,FALSE)</f>
        <v>A-</v>
      </c>
      <c r="E985" t="str">
        <f>VLOOKUP(C985,[1]Perceptions!A:B,2,FALSE)</f>
        <v>Residential neighborhood , affluent enclave within the Bronx., "alternative to the Upper West side", Car Transportation is reccomended.</v>
      </c>
    </row>
    <row r="986" spans="1:5" x14ac:dyDescent="0.2">
      <c r="A986" t="s">
        <v>1431</v>
      </c>
      <c r="B986" s="5">
        <v>11228</v>
      </c>
      <c r="C986" t="s">
        <v>5618</v>
      </c>
      <c r="D986" s="5" t="str">
        <f>VLOOKUP(C986,'[1]Safety Ratings'!A:B,2,FALSE)</f>
        <v>A</v>
      </c>
      <c r="E986" t="str">
        <f>VLOOKUP(C986,[1]Perceptions!A:B,2,FALSE)</f>
        <v>Residential Area, famous for extreme Christmas lights display, Italian and Chinese population.</v>
      </c>
    </row>
    <row r="987" spans="1:5" x14ac:dyDescent="0.2">
      <c r="A987" t="s">
        <v>1432</v>
      </c>
      <c r="B987" s="5">
        <v>11375</v>
      </c>
      <c r="C987" t="s">
        <v>5576</v>
      </c>
      <c r="D987" s="5" t="str">
        <f>VLOOKUP(C987,'[1]Safety Ratings'!A:B,2,FALSE)</f>
        <v>A</v>
      </c>
      <c r="E987" t="str">
        <f>VLOOKUP(C987,[1]Perceptions!A:B,2,FALSE)</f>
        <v>Forest Hills Stadium - historic concert venue, commuter friendly from Manhattan.</v>
      </c>
    </row>
    <row r="988" spans="1:5" x14ac:dyDescent="0.2">
      <c r="A988" t="s">
        <v>1433</v>
      </c>
      <c r="B988" s="5">
        <v>11361</v>
      </c>
      <c r="C988" t="s">
        <v>5605</v>
      </c>
      <c r="D988" s="5" t="str">
        <f>VLOOKUP(C988,'[1]Safety Ratings'!A:B,2,FALSE)</f>
        <v>A</v>
      </c>
      <c r="E988" t="str">
        <f>VLOOKUP(C988,[1]Perceptions!A:B,2,FALSE)</f>
        <v>Suburban style homes in Northeast Queens, large Korean community, with its most commerical street being Bell Boulevard</v>
      </c>
    </row>
    <row r="989" spans="1:5" x14ac:dyDescent="0.2">
      <c r="A989" t="s">
        <v>1435</v>
      </c>
      <c r="B989" s="5">
        <v>11374</v>
      </c>
      <c r="C989" t="s">
        <v>5575</v>
      </c>
      <c r="D989" s="5" t="str">
        <f>VLOOKUP(C989,'[1]Safety Ratings'!A:B,2,FALSE)</f>
        <v>B+</v>
      </c>
      <c r="E989" t="str">
        <f>VLOOKUP(C989,[1]Perceptions!A:B,2,FALSE)</f>
        <v>Queens Center Mall, sigificant recent immigrant populations. </v>
      </c>
    </row>
    <row r="990" spans="1:5" x14ac:dyDescent="0.2">
      <c r="A990" t="s">
        <v>1437</v>
      </c>
      <c r="B990" s="5">
        <v>11366</v>
      </c>
      <c r="C990" t="s">
        <v>5643</v>
      </c>
      <c r="D990" s="5" t="str">
        <f>VLOOKUP(C990,'[1]Safety Ratings'!A:B,2,FALSE)</f>
        <v>A-</v>
      </c>
      <c r="E990" t="str">
        <f>VLOOKUP(C990,[1]Perceptions!A:B,2,FALSE)</f>
        <v>Suburban Residential area near St. John's Univeristy and Fresh Meadows Shopping Center.</v>
      </c>
    </row>
    <row r="991" spans="1:5" x14ac:dyDescent="0.2">
      <c r="A991" t="s">
        <v>1438</v>
      </c>
      <c r="B991" s="5">
        <v>10312</v>
      </c>
      <c r="C991" t="s">
        <v>5564</v>
      </c>
      <c r="D991" s="5" t="str">
        <f>VLOOKUP(C991,'[1]Safety Ratings'!A:B,2,FALSE)</f>
        <v>B</v>
      </c>
      <c r="E991" t="str">
        <f>VLOOKUP(C991,[1]Perceptions!A:B,2,FALSE)</f>
        <v>Southern Staten Island, Suburban feel, waterfront community, Great Kills Park, named after Duth word of "Great creeks"</v>
      </c>
    </row>
    <row r="992" spans="1:5" x14ac:dyDescent="0.2">
      <c r="A992" t="s">
        <v>1440</v>
      </c>
      <c r="B992" s="5">
        <v>10023</v>
      </c>
      <c r="C992" t="s">
        <v>5588</v>
      </c>
      <c r="D992" s="5" t="str">
        <f>VLOOKUP(C992,'[1]Safety Ratings'!A:B,2,FALSE)</f>
        <v>A</v>
      </c>
      <c r="E992" t="str">
        <f>VLOOKUP(C992,[1]Perceptions!A:B,2,FALSE)</f>
        <v>Western edge of Central Park, Lincoln Center, affluent area.</v>
      </c>
    </row>
    <row r="993" spans="1:5" x14ac:dyDescent="0.2">
      <c r="A993" t="s">
        <v>1441</v>
      </c>
      <c r="B993" s="5">
        <v>10023</v>
      </c>
      <c r="C993" t="s">
        <v>5588</v>
      </c>
      <c r="D993" s="5" t="str">
        <f>VLOOKUP(C993,'[1]Safety Ratings'!A:B,2,FALSE)</f>
        <v>A</v>
      </c>
      <c r="E993" t="str">
        <f>VLOOKUP(C993,[1]Perceptions!A:B,2,FALSE)</f>
        <v>Western edge of Central Park, Lincoln Center, affluent area.</v>
      </c>
    </row>
    <row r="994" spans="1:5" x14ac:dyDescent="0.2">
      <c r="A994" t="s">
        <v>1442</v>
      </c>
      <c r="B994" s="5">
        <v>11209</v>
      </c>
      <c r="C994" t="s">
        <v>5574</v>
      </c>
      <c r="D994" s="5" t="str">
        <f>VLOOKUP(C994,'[1]Safety Ratings'!A:B,2,FALSE)</f>
        <v>B+</v>
      </c>
      <c r="E994" t="str">
        <f>VLOOKUP(C994,[1]Perceptions!A:B,2,FALSE)</f>
        <v>South Brooklyn Neighborhood known for elaborate Christmas light in Dyker Heights.</v>
      </c>
    </row>
    <row r="995" spans="1:5" x14ac:dyDescent="0.2">
      <c r="A995" t="s">
        <v>1443</v>
      </c>
      <c r="B995" s="5">
        <v>11236</v>
      </c>
      <c r="C995" t="s">
        <v>196</v>
      </c>
      <c r="D995" s="5" t="str">
        <f>VLOOKUP(C995,'[1]Safety Ratings'!A:B,2,FALSE)</f>
        <v>B-</v>
      </c>
      <c r="E995" t="str">
        <f>VLOOKUP(C995,[1]Perceptions!A:B,2,FALSE)</f>
        <v>Primarilly African American &amp; West Indian Residential Neighborhood on the L line.</v>
      </c>
    </row>
    <row r="996" spans="1:5" x14ac:dyDescent="0.2">
      <c r="A996" t="s">
        <v>1444</v>
      </c>
      <c r="B996" s="5">
        <v>11209</v>
      </c>
      <c r="C996" t="s">
        <v>5574</v>
      </c>
      <c r="D996" s="5" t="str">
        <f>VLOOKUP(C996,'[1]Safety Ratings'!A:B,2,FALSE)</f>
        <v>B+</v>
      </c>
      <c r="E996" t="str">
        <f>VLOOKUP(C996,[1]Perceptions!A:B,2,FALSE)</f>
        <v>South Brooklyn Neighborhood known for elaborate Christmas light in Dyker Heights.</v>
      </c>
    </row>
    <row r="997" spans="1:5" x14ac:dyDescent="0.2">
      <c r="A997" t="s">
        <v>1445</v>
      </c>
      <c r="B997" s="5">
        <v>11201</v>
      </c>
      <c r="C997" t="s">
        <v>5615</v>
      </c>
      <c r="D997" s="5" t="str">
        <f>VLOOKUP(C997,'[1]Safety Ratings'!A:B,2,FALSE)</f>
        <v>A</v>
      </c>
      <c r="E997" t="str">
        <f>VLOOKUP(C997,[1]Perceptions!A:B,2,FALSE)</f>
        <v>Views of the Manhattan Skyline and Brooklyn Bridge, by Brooklyn Heights Park- Pier 5, famous basketball courts. </v>
      </c>
    </row>
    <row r="998" spans="1:5" x14ac:dyDescent="0.2">
      <c r="A998" t="s">
        <v>1446</v>
      </c>
      <c r="B998" s="5">
        <v>11433</v>
      </c>
      <c r="C998" t="s">
        <v>93</v>
      </c>
      <c r="D998" s="5" t="str">
        <f>VLOOKUP(C998,'[1]Safety Ratings'!A:B,2,FALSE)</f>
        <v>C</v>
      </c>
      <c r="E998" t="str">
        <f>VLOOKUP(C998,[1]Perceptions!A:B,2,FALSE)</f>
        <v>Sectioned into 3 sub-neighborhoods, estates in the north east, west shopping areas, and South high crime area.</v>
      </c>
    </row>
    <row r="999" spans="1:5" x14ac:dyDescent="0.2">
      <c r="A999" t="s">
        <v>1447</v>
      </c>
      <c r="B999" s="5">
        <v>11208</v>
      </c>
      <c r="C999" t="s">
        <v>107</v>
      </c>
      <c r="D999" s="5" t="str">
        <f>VLOOKUP(C999,'[1]Safety Ratings'!A:B,2,FALSE)</f>
        <v>D+</v>
      </c>
      <c r="E999" t="str">
        <f>VLOOKUP(C999,[1]Perceptions!A:B,2,FALSE)</f>
        <v>High Violence, Drug abuse, and Crime. Recovering neighborhood Urban Revitalization Projects with many community gardens &amp;Green Spaces. </v>
      </c>
    </row>
    <row r="1000" spans="1:5" x14ac:dyDescent="0.2">
      <c r="A1000" t="s">
        <v>1448</v>
      </c>
      <c r="B1000" s="5">
        <v>11360</v>
      </c>
      <c r="C1000" t="s">
        <v>5605</v>
      </c>
      <c r="D1000" s="5" t="str">
        <f>VLOOKUP(C1000,'[1]Safety Ratings'!A:B,2,FALSE)</f>
        <v>A</v>
      </c>
      <c r="E1000" t="str">
        <f>VLOOKUP(C1000,[1]Perceptions!A:B,2,FALSE)</f>
        <v>Suburban style homes in Northeast Queens, large Korean community, with its most commerical street being Bell Boulevard</v>
      </c>
    </row>
    <row r="1001" spans="1:5" x14ac:dyDescent="0.2">
      <c r="A1001" t="s">
        <v>1449</v>
      </c>
      <c r="B1001" s="5">
        <v>10016</v>
      </c>
      <c r="C1001" t="s">
        <v>5622</v>
      </c>
      <c r="D1001" s="5" t="str">
        <f>VLOOKUP(C1001,'[1]Safety Ratings'!A:B,2,FALSE)</f>
        <v>A</v>
      </c>
      <c r="E1001" t="str">
        <f>VLOOKUP(C1001,[1]Perceptions!A:B,2,FALSE)</f>
        <v>Great spot for connecting with new people, Financial &amp; Tech sector workers, fast paced way of life</v>
      </c>
    </row>
    <row r="1002" spans="1:5" x14ac:dyDescent="0.2">
      <c r="A1002" t="s">
        <v>374</v>
      </c>
      <c r="B1002" s="5">
        <v>11223</v>
      </c>
      <c r="C1002" t="s">
        <v>5580</v>
      </c>
      <c r="D1002" s="5" t="str">
        <f>VLOOKUP(C1002,'[1]Safety Ratings'!A:B,2,FALSE)</f>
        <v>B+</v>
      </c>
      <c r="E1002" t="str">
        <f>VLOOKUP(C1002,[1]Perceptions!A:B,2,FALSE)</f>
        <v>Bay Parkway being the primary commercial area with shops &amp; dining, Italian-American heritage, large Bensonhurst Park, and many more niche local markets.</v>
      </c>
    </row>
    <row r="1003" spans="1:5" x14ac:dyDescent="0.2">
      <c r="A1003" t="s">
        <v>1452</v>
      </c>
      <c r="B1003" s="5">
        <v>10018</v>
      </c>
      <c r="C1003" t="s">
        <v>32</v>
      </c>
      <c r="D1003" s="5" t="str">
        <f>VLOOKUP(C1003,'[1]Safety Ratings'!A:B,2,FALSE)</f>
        <v>A</v>
      </c>
      <c r="E1003" t="str">
        <f>VLOOKUP(C1003,[1]Perceptions!A:B,2,FALSE)</f>
        <v>Luxury Highrises, premier neighborhood with upscale resturants and shops; Previously a LGBTQ hub.</v>
      </c>
    </row>
    <row r="1004" spans="1:5" x14ac:dyDescent="0.2">
      <c r="A1004" t="s">
        <v>1453</v>
      </c>
      <c r="B1004" s="5">
        <v>10306</v>
      </c>
      <c r="C1004" t="s">
        <v>5564</v>
      </c>
      <c r="D1004" s="5" t="str">
        <f>VLOOKUP(C1004,'[1]Safety Ratings'!A:B,2,FALSE)</f>
        <v>B</v>
      </c>
      <c r="E1004" t="str">
        <f>VLOOKUP(C1004,[1]Perceptions!A:B,2,FALSE)</f>
        <v>Southern Staten Island, Suburban feel, waterfront community, Great Kills Park, named after Duth word of "Great creeks"</v>
      </c>
    </row>
    <row r="1005" spans="1:5" x14ac:dyDescent="0.2">
      <c r="A1005" t="s">
        <v>1455</v>
      </c>
      <c r="B1005" s="5">
        <v>11229</v>
      </c>
      <c r="C1005" t="s">
        <v>5598</v>
      </c>
      <c r="D1005" s="5" t="str">
        <f>VLOOKUP(C1005,'[1]Safety Ratings'!A:B,2,FALSE)</f>
        <v>B</v>
      </c>
      <c r="E1005" t="str">
        <f>VLOOKUP(C1005,[1]Perceptions!A:B,2,FALSE)</f>
        <v>Residential community and local parks.</v>
      </c>
    </row>
    <row r="1006" spans="1:5" x14ac:dyDescent="0.2">
      <c r="A1006" t="s">
        <v>1456</v>
      </c>
      <c r="B1006" s="5">
        <v>10025</v>
      </c>
      <c r="C1006" t="s">
        <v>5588</v>
      </c>
      <c r="D1006" s="5" t="str">
        <f>VLOOKUP(C1006,'[1]Safety Ratings'!A:B,2,FALSE)</f>
        <v>A</v>
      </c>
      <c r="E1006" t="str">
        <f>VLOOKUP(C1006,[1]Perceptions!A:B,2,FALSE)</f>
        <v>Western edge of Central Park, Lincoln Center, affluent area.</v>
      </c>
    </row>
    <row r="1007" spans="1:5" x14ac:dyDescent="0.2">
      <c r="A1007" t="s">
        <v>1457</v>
      </c>
      <c r="B1007" s="5">
        <v>11204</v>
      </c>
      <c r="C1007" t="s">
        <v>5580</v>
      </c>
      <c r="D1007" s="5" t="str">
        <f>VLOOKUP(C1007,'[1]Safety Ratings'!A:B,2,FALSE)</f>
        <v>B+</v>
      </c>
      <c r="E1007" t="str">
        <f>VLOOKUP(C1007,[1]Perceptions!A:B,2,FALSE)</f>
        <v>Bay Parkway being the primary commercial area with shops &amp; dining, Italian-American heritage, large Bensonhurst Park, and many more niche local markets.</v>
      </c>
    </row>
    <row r="1008" spans="1:5" x14ac:dyDescent="0.2">
      <c r="A1008" t="s">
        <v>1458</v>
      </c>
      <c r="B1008" s="5">
        <v>11105</v>
      </c>
      <c r="C1008" t="s">
        <v>5606</v>
      </c>
      <c r="D1008" s="5" t="str">
        <f>VLOOKUP(C1008,'[1]Safety Ratings'!A:B,2,FALSE)</f>
        <v>B+</v>
      </c>
      <c r="E1008" t="str">
        <f>VLOOKUP(C1008,[1]Perceptions!A:B,2,FALSE)</f>
        <v>Large Greek, Middle Eastern, and Latin American cultural influence with diverse cuisine and a large Astoria Park.</v>
      </c>
    </row>
    <row r="1009" spans="1:5" x14ac:dyDescent="0.2">
      <c r="A1009" t="s">
        <v>1460</v>
      </c>
      <c r="B1009" s="5">
        <v>11357</v>
      </c>
      <c r="C1009" t="s">
        <v>5592</v>
      </c>
      <c r="D1009" s="5" t="str">
        <f>VLOOKUP(C1009,'[1]Safety Ratings'!A:B,2,FALSE)</f>
        <v>A</v>
      </c>
      <c r="E1009" t="str">
        <f>VLOOKUP(C1009,[1]Perceptions!A:B,2,FALSE)</f>
        <v>Luxury Homes, East River waterfront views, suburban environment.</v>
      </c>
    </row>
    <row r="1010" spans="1:5" x14ac:dyDescent="0.2">
      <c r="A1010" t="s">
        <v>1461</v>
      </c>
      <c r="B1010" s="5">
        <v>10024</v>
      </c>
      <c r="C1010" t="s">
        <v>5588</v>
      </c>
      <c r="D1010" s="5" t="str">
        <f>VLOOKUP(C1010,'[1]Safety Ratings'!A:B,2,FALSE)</f>
        <v>A</v>
      </c>
      <c r="E1010" t="str">
        <f>VLOOKUP(C1010,[1]Perceptions!A:B,2,FALSE)</f>
        <v>Western edge of Central Park, Lincoln Center, affluent area.</v>
      </c>
    </row>
    <row r="1011" spans="1:5" x14ac:dyDescent="0.2">
      <c r="A1011" t="s">
        <v>1462</v>
      </c>
      <c r="B1011" s="5">
        <v>10456</v>
      </c>
      <c r="C1011" t="s">
        <v>5569</v>
      </c>
      <c r="D1011" s="5" t="str">
        <f>VLOOKUP(C1011,'[1]Safety Ratings'!A:B,2,FALSE)</f>
        <v>C</v>
      </c>
      <c r="E1011" t="str">
        <f>VLOOKUP(C1011,[1]Perceptions!A:B,2,FALSE)</f>
        <v>South Bronx, activism centered around sustainable housing and social justice</v>
      </c>
    </row>
    <row r="1012" spans="1:5" x14ac:dyDescent="0.2">
      <c r="A1012" t="s">
        <v>1463</v>
      </c>
      <c r="B1012" s="5">
        <v>10312</v>
      </c>
      <c r="C1012" t="s">
        <v>5564</v>
      </c>
      <c r="D1012" s="5" t="str">
        <f>VLOOKUP(C1012,'[1]Safety Ratings'!A:B,2,FALSE)</f>
        <v>B</v>
      </c>
      <c r="E1012" t="str">
        <f>VLOOKUP(C1012,[1]Perceptions!A:B,2,FALSE)</f>
        <v>Southern Staten Island, Suburban feel, waterfront community, Great Kills Park, named after Duth word of "Great creeks"</v>
      </c>
    </row>
    <row r="1013" spans="1:5" x14ac:dyDescent="0.2">
      <c r="A1013" t="s">
        <v>1464</v>
      </c>
      <c r="B1013" s="5">
        <v>10036</v>
      </c>
      <c r="C1013" t="s">
        <v>5626</v>
      </c>
      <c r="D1013" s="5" t="str">
        <f>VLOOKUP(C1013,'[1]Safety Ratings'!A:B,2,FALSE)</f>
        <v>B</v>
      </c>
      <c r="E1013" t="str">
        <f>VLOOKUP(C1013,[1]Perceptions!A:B,2,FALSE)</f>
        <v>Times Square, Rockefeller Center, Radio City Hall, Broadway shows</v>
      </c>
    </row>
    <row r="1014" spans="1:5" x14ac:dyDescent="0.2">
      <c r="A1014" t="s">
        <v>1465</v>
      </c>
      <c r="B1014" s="5">
        <v>10459</v>
      </c>
      <c r="C1014" t="s">
        <v>5649</v>
      </c>
      <c r="D1014" s="5" t="str">
        <f>VLOOKUP(C1014,'[1]Safety Ratings'!A:B,2,FALSE)</f>
        <v>C</v>
      </c>
      <c r="E1014" t="str">
        <f>VLOOKUP(C1014,[1]Perceptions!A:B,2,FALSE)</f>
        <v>Hunts Point Avenue station , St. Athanasius Church, Crotona Park, Longwood Park, Bronx Charter School</v>
      </c>
    </row>
    <row r="1015" spans="1:5" x14ac:dyDescent="0.2">
      <c r="A1015" t="s">
        <v>1466</v>
      </c>
      <c r="B1015" s="5">
        <v>10463</v>
      </c>
      <c r="C1015" t="s">
        <v>79</v>
      </c>
      <c r="D1015" s="5" t="str">
        <f>VLOOKUP(C1015,'[1]Safety Ratings'!A:B,2,FALSE)</f>
        <v>A-</v>
      </c>
      <c r="E1015" t="str">
        <f>VLOOKUP(C1015,[1]Perceptions!A:B,2,FALSE)</f>
        <v>Residential neighborhood , affluent enclave within the Bronx., "alternative to the Upper West side", Car Transportation is reccomended.</v>
      </c>
    </row>
    <row r="1016" spans="1:5" x14ac:dyDescent="0.2">
      <c r="A1016" t="s">
        <v>1468</v>
      </c>
      <c r="B1016" s="5">
        <v>11691</v>
      </c>
      <c r="C1016" t="s">
        <v>241</v>
      </c>
      <c r="D1016" s="5" t="str">
        <f>VLOOKUP(C1016,'[1]Safety Ratings'!A:B,2,FALSE)</f>
        <v>B-</v>
      </c>
      <c r="E1016" t="str">
        <f>VLOOKUP(C1016,[1]Perceptions!A:B,2,FALSE)</f>
        <v>Rockaway Beach, boardwalk, surfing, outdoor activity, "urban beach town". </v>
      </c>
    </row>
    <row r="1017" spans="1:5" x14ac:dyDescent="0.2">
      <c r="A1017" t="s">
        <v>1470</v>
      </c>
      <c r="B1017" s="5">
        <v>11229</v>
      </c>
      <c r="C1017" t="s">
        <v>5598</v>
      </c>
      <c r="D1017" s="5" t="str">
        <f>VLOOKUP(C1017,'[1]Safety Ratings'!A:B,2,FALSE)</f>
        <v>B</v>
      </c>
      <c r="E1017" t="str">
        <f>VLOOKUP(C1017,[1]Perceptions!A:B,2,FALSE)</f>
        <v>Residential community and local parks.</v>
      </c>
    </row>
    <row r="1018" spans="1:5" x14ac:dyDescent="0.2">
      <c r="A1018" t="s">
        <v>1472</v>
      </c>
      <c r="B1018" s="5">
        <v>10461</v>
      </c>
      <c r="C1018" t="s">
        <v>5638</v>
      </c>
      <c r="D1018" s="5" t="str">
        <f>VLOOKUP(C1018,'[1]Safety Ratings'!A:B,2,FALSE)</f>
        <v>B</v>
      </c>
      <c r="E1018" t="str">
        <f>VLOOKUP(C1018,[1]Perceptions!A:B,2,FALSE)</f>
        <v>Suburban atmosphere, FDR high school.</v>
      </c>
    </row>
    <row r="1019" spans="1:5" x14ac:dyDescent="0.2">
      <c r="A1019" t="s">
        <v>1473</v>
      </c>
      <c r="B1019" s="5">
        <v>10312</v>
      </c>
      <c r="C1019" t="s">
        <v>5564</v>
      </c>
      <c r="D1019" s="5" t="str">
        <f>VLOOKUP(C1019,'[1]Safety Ratings'!A:B,2,FALSE)</f>
        <v>B</v>
      </c>
      <c r="E1019" t="str">
        <f>VLOOKUP(C1019,[1]Perceptions!A:B,2,FALSE)</f>
        <v>Southern Staten Island, Suburban feel, waterfront community, Great Kills Park, named after Duth word of "Great creeks"</v>
      </c>
    </row>
    <row r="1020" spans="1:5" x14ac:dyDescent="0.2">
      <c r="A1020" t="s">
        <v>1475</v>
      </c>
      <c r="B1020" s="5">
        <v>10306</v>
      </c>
      <c r="C1020" t="s">
        <v>5564</v>
      </c>
      <c r="D1020" s="5" t="str">
        <f>VLOOKUP(C1020,'[1]Safety Ratings'!A:B,2,FALSE)</f>
        <v>B</v>
      </c>
      <c r="E1020" t="str">
        <f>VLOOKUP(C1020,[1]Perceptions!A:B,2,FALSE)</f>
        <v>Southern Staten Island, Suburban feel, waterfront community, Great Kills Park, named after Duth word of "Great creeks"</v>
      </c>
    </row>
    <row r="1021" spans="1:5" x14ac:dyDescent="0.2">
      <c r="A1021" t="s">
        <v>1476</v>
      </c>
      <c r="B1021" s="5">
        <v>10467</v>
      </c>
      <c r="C1021" t="s">
        <v>5601</v>
      </c>
      <c r="D1021" s="5" t="str">
        <f>VLOOKUP(C1021,'[1]Safety Ratings'!A:B,2,FALSE)</f>
        <v>C+</v>
      </c>
      <c r="E1021" t="str">
        <f>VLOOKUP(C1021,[1]Perceptions!A:B,2,FALSE)</f>
        <v>Allerton Avenue is a popular commercial street within a predominately residential area. ; Near by to the  Bronx Zoo.</v>
      </c>
    </row>
    <row r="1022" spans="1:5" x14ac:dyDescent="0.2">
      <c r="A1022" t="s">
        <v>1478</v>
      </c>
      <c r="B1022" s="5">
        <v>10312</v>
      </c>
      <c r="C1022" t="s">
        <v>5564</v>
      </c>
      <c r="D1022" s="5" t="str">
        <f>VLOOKUP(C1022,'[1]Safety Ratings'!A:B,2,FALSE)</f>
        <v>B</v>
      </c>
      <c r="E1022" t="str">
        <f>VLOOKUP(C1022,[1]Perceptions!A:B,2,FALSE)</f>
        <v>Southern Staten Island, Suburban feel, waterfront community, Great Kills Park, named after Duth word of "Great creeks"</v>
      </c>
    </row>
    <row r="1023" spans="1:5" x14ac:dyDescent="0.2">
      <c r="A1023" t="s">
        <v>1479</v>
      </c>
      <c r="B1023" s="5">
        <v>10306</v>
      </c>
      <c r="C1023" t="s">
        <v>5564</v>
      </c>
      <c r="D1023" s="5" t="str">
        <f>VLOOKUP(C1023,'[1]Safety Ratings'!A:B,2,FALSE)</f>
        <v>B</v>
      </c>
      <c r="E1023" t="str">
        <f>VLOOKUP(C1023,[1]Perceptions!A:B,2,FALSE)</f>
        <v>Southern Staten Island, Suburban feel, waterfront community, Great Kills Park, named after Duth word of "Great creeks"</v>
      </c>
    </row>
    <row r="1024" spans="1:5" x14ac:dyDescent="0.2">
      <c r="A1024" t="s">
        <v>1480</v>
      </c>
      <c r="B1024" s="5">
        <v>10301</v>
      </c>
      <c r="C1024" t="s">
        <v>5570</v>
      </c>
      <c r="D1024" s="5" t="str">
        <f>VLOOKUP(C1024,'[1]Safety Ratings'!A:B,2,FALSE)</f>
        <v>B</v>
      </c>
      <c r="E1024" t="str">
        <f>VLOOKUP(C1024,[1]Perceptions!A:B,2,FALSE)</f>
        <v>Northern Staten Island</v>
      </c>
    </row>
    <row r="1025" spans="1:5" x14ac:dyDescent="0.2">
      <c r="A1025" t="s">
        <v>1481</v>
      </c>
      <c r="B1025" s="5">
        <v>10471</v>
      </c>
      <c r="C1025" t="s">
        <v>79</v>
      </c>
      <c r="D1025" s="5" t="str">
        <f>VLOOKUP(C1025,'[1]Safety Ratings'!A:B,2,FALSE)</f>
        <v>A-</v>
      </c>
      <c r="E1025" t="str">
        <f>VLOOKUP(C1025,[1]Perceptions!A:B,2,FALSE)</f>
        <v>Residential neighborhood , affluent enclave within the Bronx., "alternative to the Upper West side", Car Transportation is reccomended.</v>
      </c>
    </row>
    <row r="1026" spans="1:5" x14ac:dyDescent="0.2">
      <c r="A1026" t="s">
        <v>1482</v>
      </c>
      <c r="B1026" s="5">
        <v>10462</v>
      </c>
      <c r="C1026" t="s">
        <v>5623</v>
      </c>
      <c r="D1026" s="5" t="str">
        <f>VLOOKUP(C1026,'[1]Safety Ratings'!A:B,2,FALSE)</f>
        <v>C</v>
      </c>
      <c r="E1026" t="str">
        <f>VLOOKUP(C1026,[1]Perceptions!A:B,2,FALSE)</f>
        <v>Residential neighborhood, suburban feeling, with scenic waterfront views.</v>
      </c>
    </row>
    <row r="1027" spans="1:5" x14ac:dyDescent="0.2">
      <c r="A1027" t="s">
        <v>1483</v>
      </c>
      <c r="B1027" s="5">
        <v>10307</v>
      </c>
      <c r="C1027" t="s">
        <v>5578</v>
      </c>
      <c r="D1027" s="5" t="str">
        <f>VLOOKUP(C1027,'[1]Safety Ratings'!A:B,2,FALSE)</f>
        <v>B</v>
      </c>
      <c r="E1027" t="str">
        <f>VLOOKUP(C1027,[1]Perceptions!A:B,2,FALSE)</f>
        <v>Southermost part of Staten Island, maritime heritage, originally owned by Totten family</v>
      </c>
    </row>
    <row r="1028" spans="1:5" x14ac:dyDescent="0.2">
      <c r="A1028" t="s">
        <v>1484</v>
      </c>
      <c r="B1028" s="5">
        <v>11233</v>
      </c>
      <c r="C1028" t="s">
        <v>5590</v>
      </c>
      <c r="D1028" s="5" t="str">
        <f>VLOOKUP(C1028,'[1]Safety Ratings'!A:B,2,FALSE)</f>
        <v>C+</v>
      </c>
      <c r="E1028" t="str">
        <f>VLOOKUP(C1028,[1]Perceptions!A:B,2,FALSE)</f>
        <v>Bed-Stuy, Do or Die phrase, home of rappers Notorious B.I.G &amp; Jay Z, Options for soul food &amp; carribean foods.</v>
      </c>
    </row>
    <row r="1029" spans="1:5" x14ac:dyDescent="0.2">
      <c r="A1029" t="s">
        <v>1485</v>
      </c>
      <c r="B1029" s="5">
        <v>10471</v>
      </c>
      <c r="C1029" t="s">
        <v>79</v>
      </c>
      <c r="D1029" s="5" t="str">
        <f>VLOOKUP(C1029,'[1]Safety Ratings'!A:B,2,FALSE)</f>
        <v>A-</v>
      </c>
      <c r="E1029" t="str">
        <f>VLOOKUP(C1029,[1]Perceptions!A:B,2,FALSE)</f>
        <v>Residential neighborhood , affluent enclave within the Bronx., "alternative to the Upper West side", Car Transportation is reccomended.</v>
      </c>
    </row>
    <row r="1030" spans="1:5" x14ac:dyDescent="0.2">
      <c r="A1030" t="s">
        <v>1486</v>
      </c>
      <c r="B1030" s="5">
        <v>10458</v>
      </c>
      <c r="C1030" t="s">
        <v>5609</v>
      </c>
      <c r="D1030" s="5" t="str">
        <f>VLOOKUP(C1030,'[1]Safety Ratings'!A:B,2,FALSE)</f>
        <v>C</v>
      </c>
      <c r="E1030" t="str">
        <f>VLOOKUP(C1030,[1]Perceptions!A:B,2,FALSE)</f>
        <v>Arthur Avenue, the original Little Italy in the bronx. Still many Italian American eateries and markets.</v>
      </c>
    </row>
    <row r="1031" spans="1:5" x14ac:dyDescent="0.2">
      <c r="A1031" t="s">
        <v>1488</v>
      </c>
      <c r="B1031" s="5">
        <v>11105</v>
      </c>
      <c r="C1031" t="s">
        <v>5606</v>
      </c>
      <c r="D1031" s="5" t="str">
        <f>VLOOKUP(C1031,'[1]Safety Ratings'!A:B,2,FALSE)</f>
        <v>B+</v>
      </c>
      <c r="E1031" t="str">
        <f>VLOOKUP(C1031,[1]Perceptions!A:B,2,FALSE)</f>
        <v>Large Greek, Middle Eastern, and Latin American cultural influence with diverse cuisine and a large Astoria Park.</v>
      </c>
    </row>
    <row r="1032" spans="1:5" x14ac:dyDescent="0.2">
      <c r="A1032" t="s">
        <v>1489</v>
      </c>
      <c r="B1032" s="5">
        <v>10471</v>
      </c>
      <c r="C1032" t="s">
        <v>79</v>
      </c>
      <c r="D1032" s="5" t="str">
        <f>VLOOKUP(C1032,'[1]Safety Ratings'!A:B,2,FALSE)</f>
        <v>A-</v>
      </c>
      <c r="E1032" t="str">
        <f>VLOOKUP(C1032,[1]Perceptions!A:B,2,FALSE)</f>
        <v>Residential neighborhood , affluent enclave within the Bronx., "alternative to the Upper West side", Car Transportation is reccomended.</v>
      </c>
    </row>
    <row r="1033" spans="1:5" x14ac:dyDescent="0.2">
      <c r="A1033" t="s">
        <v>1490</v>
      </c>
      <c r="B1033" s="5">
        <v>10128</v>
      </c>
      <c r="C1033" t="s">
        <v>43</v>
      </c>
      <c r="D1033" s="5" t="str">
        <f>VLOOKUP(C1033,'[1]Safety Ratings'!A:B,2,FALSE)</f>
        <v>A</v>
      </c>
      <c r="E1033" t="str">
        <f>VLOOKUP(C1033,[1]Perceptions!A:B,2,FALSE)</f>
        <v>Posh neighborhood, private schools, expensive supermarkets, iconic museums. </v>
      </c>
    </row>
    <row r="1034" spans="1:5" x14ac:dyDescent="0.2">
      <c r="A1034" t="s">
        <v>1491</v>
      </c>
      <c r="B1034" s="5">
        <v>10021</v>
      </c>
      <c r="C1034" t="s">
        <v>43</v>
      </c>
      <c r="D1034" s="5" t="str">
        <f>VLOOKUP(C1034,'[1]Safety Ratings'!A:B,2,FALSE)</f>
        <v>A</v>
      </c>
      <c r="E1034" t="str">
        <f>VLOOKUP(C1034,[1]Perceptions!A:B,2,FALSE)</f>
        <v>Posh neighborhood, private schools, expensive supermarkets, iconic museums. </v>
      </c>
    </row>
    <row r="1035" spans="1:5" x14ac:dyDescent="0.2">
      <c r="A1035" t="s">
        <v>1492</v>
      </c>
      <c r="B1035" s="5">
        <v>11413</v>
      </c>
      <c r="C1035" t="s">
        <v>5603</v>
      </c>
      <c r="D1035" s="5" t="str">
        <f>VLOOKUP(C1035,'[1]Safety Ratings'!A:B,2,FALSE)</f>
        <v>B</v>
      </c>
      <c r="E1035" t="str">
        <f>VLOOKUP(C1035,[1]Perceptions!A:B,2,FALSE)</f>
        <v>Residential character and diverse community.</v>
      </c>
    </row>
    <row r="1036" spans="1:5" x14ac:dyDescent="0.2">
      <c r="A1036" t="s">
        <v>1494</v>
      </c>
      <c r="B1036" s="5">
        <v>10075</v>
      </c>
      <c r="C1036" t="s">
        <v>43</v>
      </c>
      <c r="D1036" s="5" t="str">
        <f>VLOOKUP(C1036,'[1]Safety Ratings'!A:B,2,FALSE)</f>
        <v>A</v>
      </c>
      <c r="E1036" t="str">
        <f>VLOOKUP(C1036,[1]Perceptions!A:B,2,FALSE)</f>
        <v>Posh neighborhood, private schools, expensive supermarkets, iconic museums. </v>
      </c>
    </row>
    <row r="1037" spans="1:5" x14ac:dyDescent="0.2">
      <c r="A1037" t="s">
        <v>1495</v>
      </c>
      <c r="B1037" s="5">
        <v>11375</v>
      </c>
      <c r="C1037" t="s">
        <v>5576</v>
      </c>
      <c r="D1037" s="5" t="str">
        <f>VLOOKUP(C1037,'[1]Safety Ratings'!A:B,2,FALSE)</f>
        <v>A</v>
      </c>
      <c r="E1037" t="str">
        <f>VLOOKUP(C1037,[1]Perceptions!A:B,2,FALSE)</f>
        <v>Forest Hills Stadium - historic concert venue, commuter friendly from Manhattan.</v>
      </c>
    </row>
    <row r="1038" spans="1:5" x14ac:dyDescent="0.2">
      <c r="A1038" t="s">
        <v>1497</v>
      </c>
      <c r="B1038" s="5">
        <v>10032</v>
      </c>
      <c r="C1038" t="s">
        <v>230</v>
      </c>
      <c r="D1038" s="5" t="str">
        <f>VLOOKUP(C1038,'[1]Safety Ratings'!A:B,2,FALSE)</f>
        <v>B</v>
      </c>
      <c r="E1038" t="str">
        <f>VLOOKUP(C1038,[1]Perceptions!A:B,2,FALSE)</f>
        <v>Dominican community, Dykman Street, George Washington Bridge, Columbia University</v>
      </c>
    </row>
    <row r="1039" spans="1:5" x14ac:dyDescent="0.2">
      <c r="A1039" t="s">
        <v>1498</v>
      </c>
      <c r="B1039" s="5">
        <v>11210</v>
      </c>
      <c r="C1039" t="s">
        <v>202</v>
      </c>
      <c r="D1039" s="5" t="str">
        <f>VLOOKUP(C1039,'[1]Safety Ratings'!A:B,2,FALSE)</f>
        <v>B</v>
      </c>
      <c r="E1039" t="str">
        <f>VLOOKUP(C1039,[1]Perceptions!A:B,2,FALSE)</f>
        <v>Family friendly neighborhood, Open Space, South of Prospect Park, more affordable, having Carribean &amp; Haitian Influence.</v>
      </c>
    </row>
    <row r="1040" spans="1:5" x14ac:dyDescent="0.2">
      <c r="A1040" t="s">
        <v>1499</v>
      </c>
      <c r="B1040" s="5">
        <v>10463</v>
      </c>
      <c r="C1040" t="s">
        <v>79</v>
      </c>
      <c r="D1040" s="5" t="str">
        <f>VLOOKUP(C1040,'[1]Safety Ratings'!A:B,2,FALSE)</f>
        <v>A-</v>
      </c>
      <c r="E1040" t="str">
        <f>VLOOKUP(C1040,[1]Perceptions!A:B,2,FALSE)</f>
        <v>Residential neighborhood , affluent enclave within the Bronx., "alternative to the Upper West side", Car Transportation is reccomended.</v>
      </c>
    </row>
    <row r="1041" spans="1:5" x14ac:dyDescent="0.2">
      <c r="A1041" t="s">
        <v>1501</v>
      </c>
      <c r="B1041" s="5">
        <v>10075</v>
      </c>
      <c r="C1041" t="s">
        <v>43</v>
      </c>
      <c r="D1041" s="5" t="str">
        <f>VLOOKUP(C1041,'[1]Safety Ratings'!A:B,2,FALSE)</f>
        <v>A</v>
      </c>
      <c r="E1041" t="str">
        <f>VLOOKUP(C1041,[1]Perceptions!A:B,2,FALSE)</f>
        <v>Posh neighborhood, private schools, expensive supermarkets, iconic museums. </v>
      </c>
    </row>
    <row r="1042" spans="1:5" x14ac:dyDescent="0.2">
      <c r="A1042" t="s">
        <v>1502</v>
      </c>
      <c r="B1042" s="5">
        <v>11368</v>
      </c>
      <c r="C1042" t="s">
        <v>5621</v>
      </c>
      <c r="D1042" s="5" t="str">
        <f>VLOOKUP(C1042,'[1]Safety Ratings'!A:B,2,FALSE)</f>
        <v>C</v>
      </c>
      <c r="E1042" t="str">
        <f>VLOOKUP(C1042,[1]Perceptions!A:B,2,FALSE)</f>
        <v>Flushing Meadows - Corona Park Queens, Lemon Ice King icees, strong Latino community.</v>
      </c>
    </row>
    <row r="1043" spans="1:5" x14ac:dyDescent="0.2">
      <c r="A1043" t="s">
        <v>1503</v>
      </c>
      <c r="B1043" s="5">
        <v>10301</v>
      </c>
      <c r="C1043" t="s">
        <v>5570</v>
      </c>
      <c r="D1043" s="5" t="str">
        <f>VLOOKUP(C1043,'[1]Safety Ratings'!A:B,2,FALSE)</f>
        <v>B</v>
      </c>
      <c r="E1043" t="str">
        <f>VLOOKUP(C1043,[1]Perceptions!A:B,2,FALSE)</f>
        <v>Northern Staten Island</v>
      </c>
    </row>
    <row r="1044" spans="1:5" x14ac:dyDescent="0.2">
      <c r="A1044" t="s">
        <v>1505</v>
      </c>
      <c r="B1044" s="5">
        <v>11385</v>
      </c>
      <c r="C1044" t="s">
        <v>5591</v>
      </c>
      <c r="D1044" s="5" t="str">
        <f>VLOOKUP(C1044,'[1]Safety Ratings'!A:B,2,FALSE)</f>
        <v>B+</v>
      </c>
      <c r="E1044" t="str">
        <f>VLOOKUP(C1044,[1]Perceptions!A:B,2,FALSE)</f>
        <v>Historic architecture and emerging arts scene.</v>
      </c>
    </row>
    <row r="1045" spans="1:5" x14ac:dyDescent="0.2">
      <c r="A1045" t="s">
        <v>1506</v>
      </c>
      <c r="B1045" s="5">
        <v>11357</v>
      </c>
      <c r="C1045" t="s">
        <v>5592</v>
      </c>
      <c r="D1045" s="5" t="str">
        <f>VLOOKUP(C1045,'[1]Safety Ratings'!A:B,2,FALSE)</f>
        <v>A</v>
      </c>
      <c r="E1045" t="str">
        <f>VLOOKUP(C1045,[1]Perceptions!A:B,2,FALSE)</f>
        <v>Luxury Homes, East River waterfront views, suburban environment.</v>
      </c>
    </row>
    <row r="1046" spans="1:5" x14ac:dyDescent="0.2">
      <c r="A1046" t="s">
        <v>1507</v>
      </c>
      <c r="B1046" s="5">
        <v>11231</v>
      </c>
      <c r="C1046" s="6" t="s">
        <v>5586</v>
      </c>
      <c r="D1046" s="5" t="str">
        <f>VLOOKUP(C1046,'[1]Safety Ratings'!A:B,2,FALSE)</f>
        <v>A</v>
      </c>
      <c r="E1046" t="str">
        <f>VLOOKUP(C1046,[1]Perceptions!A:B,2,FALSE)</f>
        <v>Italian-American heritage and charming brownstones.</v>
      </c>
    </row>
    <row r="1047" spans="1:5" x14ac:dyDescent="0.2">
      <c r="A1047" t="s">
        <v>1508</v>
      </c>
      <c r="B1047" s="5">
        <v>10463</v>
      </c>
      <c r="C1047" t="s">
        <v>79</v>
      </c>
      <c r="D1047" s="5" t="str">
        <f>VLOOKUP(C1047,'[1]Safety Ratings'!A:B,2,FALSE)</f>
        <v>A-</v>
      </c>
      <c r="E1047" t="str">
        <f>VLOOKUP(C1047,[1]Perceptions!A:B,2,FALSE)</f>
        <v>Residential neighborhood , affluent enclave within the Bronx., "alternative to the Upper West side", Car Transportation is reccomended.</v>
      </c>
    </row>
    <row r="1048" spans="1:5" x14ac:dyDescent="0.2">
      <c r="A1048" t="s">
        <v>1509</v>
      </c>
      <c r="B1048" s="5">
        <v>11691</v>
      </c>
      <c r="C1048" t="s">
        <v>241</v>
      </c>
      <c r="D1048" s="5" t="str">
        <f>VLOOKUP(C1048,'[1]Safety Ratings'!A:B,2,FALSE)</f>
        <v>B-</v>
      </c>
      <c r="E1048" t="str">
        <f>VLOOKUP(C1048,[1]Perceptions!A:B,2,FALSE)</f>
        <v>Rockaway Beach, boardwalk, surfing, outdoor activity, "urban beach town". </v>
      </c>
    </row>
    <row r="1049" spans="1:5" x14ac:dyDescent="0.2">
      <c r="A1049" t="s">
        <v>1511</v>
      </c>
      <c r="B1049" s="5">
        <v>11365</v>
      </c>
      <c r="C1049" t="s">
        <v>5608</v>
      </c>
      <c r="D1049" s="5" t="str">
        <f>VLOOKUP(C1049,'[1]Safety Ratings'!A:B,2,FALSE)</f>
        <v>B</v>
      </c>
      <c r="E1049" t="str">
        <f>VLOOKUP(C1049,[1]Perceptions!A:B,2,FALSE)</f>
        <v>Francis Lewis High School, suburban feel - sidewalks with trees, Long Island RailRoad primary transportation.</v>
      </c>
    </row>
    <row r="1050" spans="1:5" x14ac:dyDescent="0.2">
      <c r="A1050" t="s">
        <v>1513</v>
      </c>
      <c r="B1050" s="5">
        <v>11222</v>
      </c>
      <c r="C1050" t="s">
        <v>791</v>
      </c>
      <c r="D1050" s="5" t="str">
        <f>VLOOKUP(C1050,'[1]Safety Ratings'!A:B,2,FALSE)</f>
        <v>A+</v>
      </c>
      <c r="E1050" t="str">
        <f>VLOOKUP(C1050,[1]Perceptions!A:B,2,FALSE)</f>
        <v>Polish-American community by McCarren Park.</v>
      </c>
    </row>
    <row r="1051" spans="1:5" x14ac:dyDescent="0.2">
      <c r="A1051" t="s">
        <v>1514</v>
      </c>
      <c r="B1051" s="5">
        <v>11213</v>
      </c>
      <c r="C1051" t="s">
        <v>5650</v>
      </c>
      <c r="D1051" s="5" t="str">
        <f>VLOOKUP(C1051,'[1]Safety Ratings'!A:B,2,FALSE)</f>
        <v>C</v>
      </c>
      <c r="E1051" t="str">
        <f>VLOOKUP(C1051,[1]Perceptions!A:B,2,FALSE)</f>
        <v>African American, Carribean, Jewish communities intersecting, Brooklyn Children's Museum.</v>
      </c>
    </row>
    <row r="1052" spans="1:5" x14ac:dyDescent="0.2">
      <c r="A1052" t="s">
        <v>1515</v>
      </c>
      <c r="B1052" s="5">
        <v>10463</v>
      </c>
      <c r="C1052" t="s">
        <v>79</v>
      </c>
      <c r="D1052" s="5" t="str">
        <f>VLOOKUP(C1052,'[1]Safety Ratings'!A:B,2,FALSE)</f>
        <v>A-</v>
      </c>
      <c r="E1052" t="str">
        <f>VLOOKUP(C1052,[1]Perceptions!A:B,2,FALSE)</f>
        <v>Residential neighborhood , affluent enclave within the Bronx., "alternative to the Upper West side", Car Transportation is reccomended.</v>
      </c>
    </row>
    <row r="1053" spans="1:5" x14ac:dyDescent="0.2">
      <c r="A1053" t="s">
        <v>1516</v>
      </c>
      <c r="B1053" s="5">
        <v>11354</v>
      </c>
      <c r="C1053" t="s">
        <v>5581</v>
      </c>
      <c r="D1053" s="5" t="str">
        <f>VLOOKUP(C1053,'[1]Safety Ratings'!A:B,2,FALSE)</f>
        <v>B</v>
      </c>
      <c r="E1053" t="str">
        <f>VLOOKUP(C1053,[1]Perceptions!A:B,2,FALSE)</f>
        <v>Bustling Chinese and  Korean community. Large shopping community.</v>
      </c>
    </row>
    <row r="1054" spans="1:5" x14ac:dyDescent="0.2">
      <c r="A1054" t="s">
        <v>1518</v>
      </c>
      <c r="B1054" s="5">
        <v>11360</v>
      </c>
      <c r="C1054" t="s">
        <v>5605</v>
      </c>
      <c r="D1054" s="5" t="str">
        <f>VLOOKUP(C1054,'[1]Safety Ratings'!A:B,2,FALSE)</f>
        <v>A</v>
      </c>
      <c r="E1054" t="str">
        <f>VLOOKUP(C1054,[1]Perceptions!A:B,2,FALSE)</f>
        <v>Suburban style homes in Northeast Queens, large Korean community, with its most commerical street being Bell Boulevard</v>
      </c>
    </row>
    <row r="1055" spans="1:5" x14ac:dyDescent="0.2">
      <c r="A1055" t="s">
        <v>1519</v>
      </c>
      <c r="B1055" s="5">
        <v>10463</v>
      </c>
      <c r="C1055" t="s">
        <v>79</v>
      </c>
      <c r="D1055" s="5" t="str">
        <f>VLOOKUP(C1055,'[1]Safety Ratings'!A:B,2,FALSE)</f>
        <v>A-</v>
      </c>
      <c r="E1055" t="str">
        <f>VLOOKUP(C1055,[1]Perceptions!A:B,2,FALSE)</f>
        <v>Residential neighborhood , affluent enclave within the Bronx., "alternative to the Upper West side", Car Transportation is reccomended.</v>
      </c>
    </row>
    <row r="1056" spans="1:5" x14ac:dyDescent="0.2">
      <c r="A1056" t="s">
        <v>1520</v>
      </c>
      <c r="B1056" s="5">
        <v>10025</v>
      </c>
      <c r="C1056" t="s">
        <v>5588</v>
      </c>
      <c r="D1056" s="5" t="str">
        <f>VLOOKUP(C1056,'[1]Safety Ratings'!A:B,2,FALSE)</f>
        <v>A</v>
      </c>
      <c r="E1056" t="str">
        <f>VLOOKUP(C1056,[1]Perceptions!A:B,2,FALSE)</f>
        <v>Western edge of Central Park, Lincoln Center, affluent area.</v>
      </c>
    </row>
    <row r="1057" spans="1:5" x14ac:dyDescent="0.2">
      <c r="A1057" t="s">
        <v>1521</v>
      </c>
      <c r="B1057" s="5">
        <v>10306</v>
      </c>
      <c r="C1057" t="s">
        <v>5564</v>
      </c>
      <c r="D1057" s="5" t="str">
        <f>VLOOKUP(C1057,'[1]Safety Ratings'!A:B,2,FALSE)</f>
        <v>B</v>
      </c>
      <c r="E1057" t="str">
        <f>VLOOKUP(C1057,[1]Perceptions!A:B,2,FALSE)</f>
        <v>Southern Staten Island, Suburban feel, waterfront community, Great Kills Park, named after Duth word of "Great creeks"</v>
      </c>
    </row>
    <row r="1058" spans="1:5" x14ac:dyDescent="0.2">
      <c r="A1058" t="s">
        <v>1523</v>
      </c>
      <c r="B1058" s="5">
        <v>10034</v>
      </c>
      <c r="C1058" t="s">
        <v>5641</v>
      </c>
      <c r="D1058" s="5" t="str">
        <f>VLOOKUP(C1058,'[1]Safety Ratings'!A:B,2,FALSE)</f>
        <v>B</v>
      </c>
      <c r="E1058" t="str">
        <f>VLOOKUP(C1058,[1]Perceptions!A:B,2,FALSE)</f>
        <v>Northern tip of Manhattan, bars on Broadway and Dykman, A train. Referred to as "Upstate of Manhattan".</v>
      </c>
    </row>
    <row r="1059" spans="1:5" x14ac:dyDescent="0.2">
      <c r="A1059" t="s">
        <v>1525</v>
      </c>
      <c r="B1059" s="5">
        <v>10472</v>
      </c>
      <c r="C1059" t="s">
        <v>5630</v>
      </c>
      <c r="D1059" s="5" t="str">
        <f>VLOOKUP(C1059,'[1]Safety Ratings'!A:B,2,FALSE)</f>
        <v>C</v>
      </c>
      <c r="E1059" t="str">
        <f>VLOOKUP(C1059,[1]Perceptions!A:B,2,FALSE)</f>
        <v>Soundview park offering lots of green space, Bruckner expressway, mixed housing options.</v>
      </c>
    </row>
    <row r="1060" spans="1:5" x14ac:dyDescent="0.2">
      <c r="A1060" t="s">
        <v>1527</v>
      </c>
      <c r="B1060" s="5">
        <v>10021</v>
      </c>
      <c r="C1060" t="s">
        <v>43</v>
      </c>
      <c r="D1060" s="5" t="str">
        <f>VLOOKUP(C1060,'[1]Safety Ratings'!A:B,2,FALSE)</f>
        <v>A</v>
      </c>
      <c r="E1060" t="str">
        <f>VLOOKUP(C1060,[1]Perceptions!A:B,2,FALSE)</f>
        <v>Posh neighborhood, private schools, expensive supermarkets, iconic museums. </v>
      </c>
    </row>
    <row r="1061" spans="1:5" x14ac:dyDescent="0.2">
      <c r="A1061" t="s">
        <v>1528</v>
      </c>
      <c r="B1061" s="5">
        <v>10305</v>
      </c>
      <c r="C1061" t="s">
        <v>5570</v>
      </c>
      <c r="D1061" s="5" t="str">
        <f>VLOOKUP(C1061,'[1]Safety Ratings'!A:B,2,FALSE)</f>
        <v>B</v>
      </c>
      <c r="E1061" t="str">
        <f>VLOOKUP(C1061,[1]Perceptions!A:B,2,FALSE)</f>
        <v>Northern Staten Island</v>
      </c>
    </row>
    <row r="1062" spans="1:5" x14ac:dyDescent="0.2">
      <c r="A1062" t="s">
        <v>1529</v>
      </c>
      <c r="B1062" s="5">
        <v>10465</v>
      </c>
      <c r="C1062" t="s">
        <v>5577</v>
      </c>
      <c r="D1062" s="5" t="str">
        <f>VLOOKUP(C1062,'[1]Safety Ratings'!A:B,2,FALSE)</f>
        <v>B+</v>
      </c>
      <c r="E1062" t="str">
        <f>VLOOKUP(C1062,[1]Perceptions!A:B,2,FALSE)</f>
        <v>Bronx, suburban feel with waterfront properties by the Eastchester Bay; Exclusive Country clubs.</v>
      </c>
    </row>
    <row r="1063" spans="1:5" x14ac:dyDescent="0.2">
      <c r="A1063" t="s">
        <v>1530</v>
      </c>
      <c r="B1063" s="5">
        <v>11372</v>
      </c>
      <c r="C1063" t="s">
        <v>60</v>
      </c>
      <c r="D1063" s="5" t="str">
        <f>VLOOKUP(C1063,'[1]Safety Ratings'!A:B,2,FALSE)</f>
        <v>C</v>
      </c>
      <c r="E1063" t="str">
        <f>VLOOKUP(C1063,[1]Perceptions!A:B,2,FALSE)</f>
        <v> High Bridge connecting Manhattan &amp; Bronx, near Yankee Stadium. High poverty rates.</v>
      </c>
    </row>
    <row r="1064" spans="1:5" x14ac:dyDescent="0.2">
      <c r="A1064" t="s">
        <v>1531</v>
      </c>
      <c r="B1064" s="5">
        <v>10309</v>
      </c>
      <c r="C1064" t="s">
        <v>37</v>
      </c>
      <c r="D1064" s="5" t="str">
        <f>VLOOKUP(C1064,'[1]Safety Ratings'!A:B,2,FALSE)</f>
        <v>B</v>
      </c>
      <c r="E1064" t="str">
        <f>VLOOKUP(C1064,[1]Perceptions!A:B,2,FALSE)</f>
        <v>Southern coastline of Long island, costal communities &amp; beaches such as Long Beach, Jones Beach, Fire Island, Hempstead.</v>
      </c>
    </row>
    <row r="1065" spans="1:5" x14ac:dyDescent="0.2">
      <c r="A1065" t="s">
        <v>1533</v>
      </c>
      <c r="B1065" s="5">
        <v>11215</v>
      </c>
      <c r="C1065" t="s">
        <v>5599</v>
      </c>
      <c r="D1065" s="5" t="str">
        <f>VLOOKUP(C1065,'[1]Safety Ratings'!A:B,2,FALSE)</f>
        <v>A</v>
      </c>
      <c r="E1065" t="str">
        <f>VLOOKUP(C1065,[1]Perceptions!A:B,2,FALSE)</f>
        <v>Beautiful historic homes, Smith Street, Family friendly neighborhoods, near Prospect Park.</v>
      </c>
    </row>
    <row r="1066" spans="1:5" x14ac:dyDescent="0.2">
      <c r="A1066" t="s">
        <v>1535</v>
      </c>
      <c r="B1066" s="5">
        <v>10312</v>
      </c>
      <c r="C1066" t="s">
        <v>5564</v>
      </c>
      <c r="D1066" s="5" t="str">
        <f>VLOOKUP(C1066,'[1]Safety Ratings'!A:B,2,FALSE)</f>
        <v>B</v>
      </c>
      <c r="E1066" t="str">
        <f>VLOOKUP(C1066,[1]Perceptions!A:B,2,FALSE)</f>
        <v>Southern Staten Island, Suburban feel, waterfront community, Great Kills Park, named after Duth word of "Great creeks"</v>
      </c>
    </row>
    <row r="1067" spans="1:5" x14ac:dyDescent="0.2">
      <c r="A1067" t="s">
        <v>1536</v>
      </c>
      <c r="B1067" s="5">
        <v>11411</v>
      </c>
      <c r="C1067" t="s">
        <v>5612</v>
      </c>
      <c r="D1067" s="5" t="str">
        <f>VLOOKUP(C1067,'[1]Safety Ratings'!A:B,2,FALSE)</f>
        <v>B+</v>
      </c>
      <c r="E1067" t="str">
        <f>VLOOKUP(C1067,[1]Perceptions!A:B,2,FALSE)</f>
        <v>Residential atmosphere and historic homes.</v>
      </c>
    </row>
    <row r="1068" spans="1:5" x14ac:dyDescent="0.2">
      <c r="A1068" t="s">
        <v>1538</v>
      </c>
      <c r="B1068" s="5">
        <v>11235</v>
      </c>
      <c r="C1068" t="s">
        <v>5589</v>
      </c>
      <c r="D1068" s="5" t="str">
        <f>VLOOKUP(C1068,'[1]Safety Ratings'!A:B,2,FALSE)</f>
        <v>B</v>
      </c>
      <c r="E1068" t="str">
        <f>VLOOKUP(C1068,[1]Perceptions!A:B,2,FALSE)</f>
        <v>Large Russian-speaking community and boardwalk with beach access.</v>
      </c>
    </row>
    <row r="1069" spans="1:5" x14ac:dyDescent="0.2">
      <c r="A1069" t="s">
        <v>1539</v>
      </c>
      <c r="B1069" s="5">
        <v>11229</v>
      </c>
      <c r="C1069" t="s">
        <v>5598</v>
      </c>
      <c r="D1069" s="5" t="str">
        <f>VLOOKUP(C1069,'[1]Safety Ratings'!A:B,2,FALSE)</f>
        <v>B</v>
      </c>
      <c r="E1069" t="str">
        <f>VLOOKUP(C1069,[1]Perceptions!A:B,2,FALSE)</f>
        <v>Residential community and local parks.</v>
      </c>
    </row>
    <row r="1070" spans="1:5" x14ac:dyDescent="0.2">
      <c r="A1070" t="s">
        <v>1540</v>
      </c>
      <c r="B1070" s="5">
        <v>10465</v>
      </c>
      <c r="C1070" t="s">
        <v>5577</v>
      </c>
      <c r="D1070" s="5" t="str">
        <f>VLOOKUP(C1070,'[1]Safety Ratings'!A:B,2,FALSE)</f>
        <v>B+</v>
      </c>
      <c r="E1070" t="str">
        <f>VLOOKUP(C1070,[1]Perceptions!A:B,2,FALSE)</f>
        <v>Bronx, suburban feel with waterfront properties by the Eastchester Bay; Exclusive Country clubs.</v>
      </c>
    </row>
    <row r="1071" spans="1:5" x14ac:dyDescent="0.2">
      <c r="A1071" t="s">
        <v>1542</v>
      </c>
      <c r="B1071" s="5">
        <v>10312</v>
      </c>
      <c r="C1071" t="s">
        <v>5564</v>
      </c>
      <c r="D1071" s="5" t="str">
        <f>VLOOKUP(C1071,'[1]Safety Ratings'!A:B,2,FALSE)</f>
        <v>B</v>
      </c>
      <c r="E1071" t="str">
        <f>VLOOKUP(C1071,[1]Perceptions!A:B,2,FALSE)</f>
        <v>Southern Staten Island, Suburban feel, waterfront community, Great Kills Park, named after Duth word of "Great creeks"</v>
      </c>
    </row>
    <row r="1072" spans="1:5" x14ac:dyDescent="0.2">
      <c r="A1072" t="s">
        <v>1543</v>
      </c>
      <c r="B1072" s="5">
        <v>10314</v>
      </c>
      <c r="C1072" t="s">
        <v>103</v>
      </c>
      <c r="D1072" s="5" t="str">
        <f>VLOOKUP(C1072,'[1]Safety Ratings'!A:B,2,FALSE)</f>
        <v>B</v>
      </c>
      <c r="E1072" t="str">
        <f>VLOOKUP(C1072,[1]Perceptions!A:B,2,FALSE)</f>
        <v>Middle of Staten island, largest % of Asians in Staten Island, suburban residential area.</v>
      </c>
    </row>
    <row r="1073" spans="1:5" x14ac:dyDescent="0.2">
      <c r="A1073" t="s">
        <v>1544</v>
      </c>
      <c r="B1073" s="5">
        <v>10306</v>
      </c>
      <c r="C1073" t="s">
        <v>5564</v>
      </c>
      <c r="D1073" s="5" t="str">
        <f>VLOOKUP(C1073,'[1]Safety Ratings'!A:B,2,FALSE)</f>
        <v>B</v>
      </c>
      <c r="E1073" t="str">
        <f>VLOOKUP(C1073,[1]Perceptions!A:B,2,FALSE)</f>
        <v>Southern Staten Island, Suburban feel, waterfront community, Great Kills Park, named after Duth word of "Great creeks"</v>
      </c>
    </row>
    <row r="1074" spans="1:5" x14ac:dyDescent="0.2">
      <c r="A1074" t="s">
        <v>1545</v>
      </c>
      <c r="B1074" s="5">
        <v>10033</v>
      </c>
      <c r="C1074" t="s">
        <v>230</v>
      </c>
      <c r="D1074" s="5" t="str">
        <f>VLOOKUP(C1074,'[1]Safety Ratings'!A:B,2,FALSE)</f>
        <v>B</v>
      </c>
      <c r="E1074" t="str">
        <f>VLOOKUP(C1074,[1]Perceptions!A:B,2,FALSE)</f>
        <v>Dominican community, Dykman Street, George Washington Bridge, Columbia University</v>
      </c>
    </row>
    <row r="1075" spans="1:5" x14ac:dyDescent="0.2">
      <c r="A1075" t="s">
        <v>1547</v>
      </c>
      <c r="B1075" s="5">
        <v>11375</v>
      </c>
      <c r="C1075" t="s">
        <v>5576</v>
      </c>
      <c r="D1075" s="5" t="str">
        <f>VLOOKUP(C1075,'[1]Safety Ratings'!A:B,2,FALSE)</f>
        <v>A</v>
      </c>
      <c r="E1075" t="str">
        <f>VLOOKUP(C1075,[1]Perceptions!A:B,2,FALSE)</f>
        <v>Forest Hills Stadium - historic concert venue, commuter friendly from Manhattan.</v>
      </c>
    </row>
    <row r="1076" spans="1:5" x14ac:dyDescent="0.2">
      <c r="A1076" t="s">
        <v>1548</v>
      </c>
      <c r="B1076" s="5">
        <v>10302</v>
      </c>
      <c r="C1076" t="s">
        <v>63</v>
      </c>
      <c r="D1076" s="5" t="str">
        <f>VLOOKUP(C1076,'[1]Safety Ratings'!A:B,2,FALSE)</f>
        <v>C+</v>
      </c>
      <c r="E1076" t="str">
        <f>VLOOKUP(C1076,[1]Perceptions!A:B,2,FALSE)</f>
        <v>North Staten Island, Maritime history, blue collar neighborhood.</v>
      </c>
    </row>
    <row r="1077" spans="1:5" x14ac:dyDescent="0.2">
      <c r="A1077" t="s">
        <v>1549</v>
      </c>
      <c r="B1077" s="5">
        <v>10307</v>
      </c>
      <c r="C1077" t="s">
        <v>5578</v>
      </c>
      <c r="D1077" s="5" t="str">
        <f>VLOOKUP(C1077,'[1]Safety Ratings'!A:B,2,FALSE)</f>
        <v>B</v>
      </c>
      <c r="E1077" t="str">
        <f>VLOOKUP(C1077,[1]Perceptions!A:B,2,FALSE)</f>
        <v>Southermost part of Staten Island, maritime heritage, originally owned by Totten family</v>
      </c>
    </row>
    <row r="1078" spans="1:5" x14ac:dyDescent="0.2">
      <c r="A1078" t="s">
        <v>1551</v>
      </c>
      <c r="B1078" s="5">
        <v>11366</v>
      </c>
      <c r="C1078" t="s">
        <v>5643</v>
      </c>
      <c r="D1078" s="5" t="str">
        <f>VLOOKUP(C1078,'[1]Safety Ratings'!A:B,2,FALSE)</f>
        <v>A-</v>
      </c>
      <c r="E1078" t="str">
        <f>VLOOKUP(C1078,[1]Perceptions!A:B,2,FALSE)</f>
        <v>Suburban Residential area near St. John's Univeristy and Fresh Meadows Shopping Center.</v>
      </c>
    </row>
    <row r="1079" spans="1:5" x14ac:dyDescent="0.2">
      <c r="A1079" t="s">
        <v>1552</v>
      </c>
      <c r="B1079" s="5">
        <v>10306</v>
      </c>
      <c r="C1079" t="s">
        <v>5564</v>
      </c>
      <c r="D1079" s="5" t="str">
        <f>VLOOKUP(C1079,'[1]Safety Ratings'!A:B,2,FALSE)</f>
        <v>B</v>
      </c>
      <c r="E1079" t="str">
        <f>VLOOKUP(C1079,[1]Perceptions!A:B,2,FALSE)</f>
        <v>Southern Staten Island, Suburban feel, waterfront community, Great Kills Park, named after Duth word of "Great creeks"</v>
      </c>
    </row>
    <row r="1080" spans="1:5" x14ac:dyDescent="0.2">
      <c r="A1080" t="s">
        <v>1554</v>
      </c>
      <c r="B1080" s="5">
        <v>11236</v>
      </c>
      <c r="C1080" t="s">
        <v>196</v>
      </c>
      <c r="D1080" s="5" t="str">
        <f>VLOOKUP(C1080,'[1]Safety Ratings'!A:B,2,FALSE)</f>
        <v>B-</v>
      </c>
      <c r="E1080" t="str">
        <f>VLOOKUP(C1080,[1]Perceptions!A:B,2,FALSE)</f>
        <v>Primarilly African American &amp; West Indian Residential Neighborhood on the L line.</v>
      </c>
    </row>
    <row r="1081" spans="1:5" x14ac:dyDescent="0.2">
      <c r="A1081" t="s">
        <v>1556</v>
      </c>
      <c r="B1081" s="5">
        <v>10031</v>
      </c>
      <c r="C1081" t="s">
        <v>5600</v>
      </c>
      <c r="D1081" s="5" t="str">
        <f>VLOOKUP(C1081,'[1]Safety Ratings'!A:B,2,FALSE)</f>
        <v>C</v>
      </c>
      <c r="E1081" t="str">
        <f>VLOOKUP(C1081,[1]Perceptions!A:B,2,FALSE)</f>
        <v>Parks overlooking Hudson River, diverse restaurants, cafes, museums, and shops</v>
      </c>
    </row>
    <row r="1082" spans="1:5" x14ac:dyDescent="0.2">
      <c r="A1082" t="s">
        <v>1557</v>
      </c>
      <c r="B1082" s="5">
        <v>11224</v>
      </c>
      <c r="C1082" t="s">
        <v>5613</v>
      </c>
      <c r="D1082" s="5" t="str">
        <f>VLOOKUP(C1082,'[1]Safety Ratings'!A:B,2,FALSE)</f>
        <v>C</v>
      </c>
      <c r="E1082" t="str">
        <f>VLOOKUP(C1082,[1]Perceptions!A:B,2,FALSE)</f>
        <v>Amusement parks by the boardwalk in Brooklyn, end of the D subway line.</v>
      </c>
    </row>
    <row r="1083" spans="1:5" x14ac:dyDescent="0.2">
      <c r="A1083" t="s">
        <v>1558</v>
      </c>
      <c r="B1083" s="5">
        <v>11214</v>
      </c>
      <c r="C1083" t="s">
        <v>5579</v>
      </c>
      <c r="D1083" s="5" t="str">
        <f>VLOOKUP(C1083,'[1]Safety Ratings'!A:B,2,FALSE)</f>
        <v>A-</v>
      </c>
      <c r="E1083" t="str">
        <f>VLOOKUP(C1083,[1]Perceptions!A:B,2,FALSE)</f>
        <v>Residential area in South Brooklyn with waterfront views, home to a Italian-American population.</v>
      </c>
    </row>
    <row r="1084" spans="1:5" x14ac:dyDescent="0.2">
      <c r="A1084" t="s">
        <v>1559</v>
      </c>
      <c r="B1084" s="5">
        <v>11354</v>
      </c>
      <c r="C1084" t="s">
        <v>5581</v>
      </c>
      <c r="D1084" s="5" t="str">
        <f>VLOOKUP(C1084,'[1]Safety Ratings'!A:B,2,FALSE)</f>
        <v>B</v>
      </c>
      <c r="E1084" t="str">
        <f>VLOOKUP(C1084,[1]Perceptions!A:B,2,FALSE)</f>
        <v>Bustling Chinese and  Korean community. Large shopping community.</v>
      </c>
    </row>
    <row r="1085" spans="1:5" x14ac:dyDescent="0.2">
      <c r="A1085" t="s">
        <v>1560</v>
      </c>
      <c r="B1085" s="5">
        <v>10314</v>
      </c>
      <c r="C1085" t="s">
        <v>103</v>
      </c>
      <c r="D1085" s="5" t="str">
        <f>VLOOKUP(C1085,'[1]Safety Ratings'!A:B,2,FALSE)</f>
        <v>B</v>
      </c>
      <c r="E1085" t="str">
        <f>VLOOKUP(C1085,[1]Perceptions!A:B,2,FALSE)</f>
        <v>Middle of Staten island, largest % of Asians in Staten Island, suburban residential area.</v>
      </c>
    </row>
    <row r="1086" spans="1:5" x14ac:dyDescent="0.2">
      <c r="A1086" t="s">
        <v>1561</v>
      </c>
      <c r="B1086" s="5">
        <v>10468</v>
      </c>
      <c r="C1086" t="s">
        <v>5651</v>
      </c>
      <c r="D1086" s="5" t="str">
        <f>VLOOKUP(C1086,'[1]Safety Ratings'!A:B,2,FALSE)</f>
        <v>C-</v>
      </c>
      <c r="E1086" t="str">
        <f>VLOOKUP(C1086,[1]Perceptions!A:B,2,FALSE)</f>
        <v>Residential character and proximity to Fordham University.</v>
      </c>
    </row>
    <row r="1087" spans="1:5" x14ac:dyDescent="0.2">
      <c r="A1087" t="s">
        <v>1563</v>
      </c>
      <c r="B1087" s="5">
        <v>11355</v>
      </c>
      <c r="C1087" t="s">
        <v>5581</v>
      </c>
      <c r="D1087" s="5" t="str">
        <f>VLOOKUP(C1087,'[1]Safety Ratings'!A:B,2,FALSE)</f>
        <v>B</v>
      </c>
      <c r="E1087" t="str">
        <f>VLOOKUP(C1087,[1]Perceptions!A:B,2,FALSE)</f>
        <v>Bustling Chinese and  Korean community. Large shopping community.</v>
      </c>
    </row>
    <row r="1088" spans="1:5" x14ac:dyDescent="0.2">
      <c r="A1088" t="s">
        <v>1565</v>
      </c>
      <c r="B1088" s="5">
        <v>10312</v>
      </c>
      <c r="C1088" t="s">
        <v>5564</v>
      </c>
      <c r="D1088" s="5" t="str">
        <f>VLOOKUP(C1088,'[1]Safety Ratings'!A:B,2,FALSE)</f>
        <v>B</v>
      </c>
      <c r="E1088" t="str">
        <f>VLOOKUP(C1088,[1]Perceptions!A:B,2,FALSE)</f>
        <v>Southern Staten Island, Suburban feel, waterfront community, Great Kills Park, named after Duth word of "Great creeks"</v>
      </c>
    </row>
    <row r="1089" spans="1:5" x14ac:dyDescent="0.2">
      <c r="A1089" t="s">
        <v>1566</v>
      </c>
      <c r="B1089" s="5">
        <v>10305</v>
      </c>
      <c r="C1089" t="s">
        <v>5570</v>
      </c>
      <c r="D1089" s="5" t="str">
        <f>VLOOKUP(C1089,'[1]Safety Ratings'!A:B,2,FALSE)</f>
        <v>B</v>
      </c>
      <c r="E1089" t="str">
        <f>VLOOKUP(C1089,[1]Perceptions!A:B,2,FALSE)</f>
        <v>Northern Staten Island</v>
      </c>
    </row>
    <row r="1090" spans="1:5" x14ac:dyDescent="0.2">
      <c r="A1090" t="s">
        <v>1567</v>
      </c>
      <c r="B1090" s="5">
        <v>11379</v>
      </c>
      <c r="C1090" t="s">
        <v>5632</v>
      </c>
      <c r="D1090" s="5" t="str">
        <f>VLOOKUP(C1090,'[1]Safety Ratings'!A:B,2,FALSE)</f>
        <v>B</v>
      </c>
      <c r="E1090" t="str">
        <f>VLOOKUP(C1090,[1]Perceptions!A:B,2,FALSE)</f>
        <v>Juniper Valley Park, Residential area with suburban feel, Metropolitan Avenue.</v>
      </c>
    </row>
    <row r="1091" spans="1:5" x14ac:dyDescent="0.2">
      <c r="A1091" t="s">
        <v>1569</v>
      </c>
      <c r="B1091" s="5">
        <v>11370</v>
      </c>
      <c r="C1091" t="s">
        <v>5571</v>
      </c>
      <c r="D1091" s="5" t="str">
        <f>VLOOKUP(C1091,'[1]Safety Ratings'!A:B,2,FALSE)</f>
        <v>B-</v>
      </c>
      <c r="E1091" t="str">
        <f>VLOOKUP(C1091,[1]Perceptions!A:B,2,FALSE)</f>
        <v>Queens Center Mall, Authentic food scene, very busy commercial area.</v>
      </c>
    </row>
    <row r="1092" spans="1:5" x14ac:dyDescent="0.2">
      <c r="A1092" t="s">
        <v>1570</v>
      </c>
      <c r="B1092" s="5">
        <v>10470</v>
      </c>
      <c r="C1092" t="s">
        <v>5597</v>
      </c>
      <c r="D1092" s="5" t="str">
        <f>VLOOKUP(C1092,'[1]Safety Ratings'!A:B,2,FALSE)</f>
        <v>B</v>
      </c>
      <c r="E1092" t="str">
        <f>VLOOKUP(C1092,[1]Perceptions!A:B,2,FALSE)</f>
        <v>Suburban feel and family friendly environment; Nearby Woodlawn Cemetary with notable figures.</v>
      </c>
    </row>
    <row r="1093" spans="1:5" x14ac:dyDescent="0.2">
      <c r="A1093" t="s">
        <v>1571</v>
      </c>
      <c r="B1093" s="5">
        <v>11357</v>
      </c>
      <c r="C1093" t="s">
        <v>5592</v>
      </c>
      <c r="D1093" s="5" t="str">
        <f>VLOOKUP(C1093,'[1]Safety Ratings'!A:B,2,FALSE)</f>
        <v>A</v>
      </c>
      <c r="E1093" t="str">
        <f>VLOOKUP(C1093,[1]Perceptions!A:B,2,FALSE)</f>
        <v>Luxury Homes, East River waterfront views, suburban environment.</v>
      </c>
    </row>
    <row r="1094" spans="1:5" x14ac:dyDescent="0.2">
      <c r="A1094" t="s">
        <v>1572</v>
      </c>
      <c r="B1094" s="5">
        <v>11234</v>
      </c>
      <c r="C1094" t="s">
        <v>5595</v>
      </c>
      <c r="D1094" s="5" t="str">
        <f>VLOOKUP(C1094,'[1]Safety Ratings'!A:B,2,FALSE)</f>
        <v>A</v>
      </c>
      <c r="E1094" t="str">
        <f>VLOOKUP(C1094,[1]Perceptions!A:B,2,FALSE)</f>
        <v>Marine Park, expansive parkland and recreational facilities.</v>
      </c>
    </row>
    <row r="1095" spans="1:5" x14ac:dyDescent="0.2">
      <c r="A1095" t="s">
        <v>1573</v>
      </c>
      <c r="B1095" s="5">
        <v>11220</v>
      </c>
      <c r="C1095" t="s">
        <v>5574</v>
      </c>
      <c r="D1095" s="5" t="str">
        <f>VLOOKUP(C1095,'[1]Safety Ratings'!A:B,2,FALSE)</f>
        <v>B+</v>
      </c>
      <c r="E1095" t="str">
        <f>VLOOKUP(C1095,[1]Perceptions!A:B,2,FALSE)</f>
        <v>South Brooklyn Neighborhood known for elaborate Christmas light in Dyker Heights.</v>
      </c>
    </row>
    <row r="1096" spans="1:5" x14ac:dyDescent="0.2">
      <c r="A1096" t="s">
        <v>1574</v>
      </c>
      <c r="B1096" s="5">
        <v>10309</v>
      </c>
      <c r="C1096" t="s">
        <v>37</v>
      </c>
      <c r="D1096" s="5" t="str">
        <f>VLOOKUP(C1096,'[1]Safety Ratings'!A:B,2,FALSE)</f>
        <v>B</v>
      </c>
      <c r="E1096" t="str">
        <f>VLOOKUP(C1096,[1]Perceptions!A:B,2,FALSE)</f>
        <v>Southern coastline of Long island, costal communities &amp; beaches such as Long Beach, Jones Beach, Fire Island, Hempstead.</v>
      </c>
    </row>
    <row r="1097" spans="1:5" x14ac:dyDescent="0.2">
      <c r="A1097" t="s">
        <v>1575</v>
      </c>
      <c r="B1097" s="5">
        <v>10467</v>
      </c>
      <c r="C1097" t="s">
        <v>5601</v>
      </c>
      <c r="D1097" s="5" t="str">
        <f>VLOOKUP(C1097,'[1]Safety Ratings'!A:B,2,FALSE)</f>
        <v>C+</v>
      </c>
      <c r="E1097" t="str">
        <f>VLOOKUP(C1097,[1]Perceptions!A:B,2,FALSE)</f>
        <v>Allerton Avenue is a popular commercial street within a predominately residential area. ; Near by to the  Bronx Zoo.</v>
      </c>
    </row>
    <row r="1098" spans="1:5" x14ac:dyDescent="0.2">
      <c r="A1098" t="s">
        <v>1576</v>
      </c>
      <c r="B1098" s="5">
        <v>11366</v>
      </c>
      <c r="C1098" t="s">
        <v>5643</v>
      </c>
      <c r="D1098" s="5" t="str">
        <f>VLOOKUP(C1098,'[1]Safety Ratings'!A:B,2,FALSE)</f>
        <v>A-</v>
      </c>
      <c r="E1098" t="str">
        <f>VLOOKUP(C1098,[1]Perceptions!A:B,2,FALSE)</f>
        <v>Suburban Residential area near St. John's Univeristy and Fresh Meadows Shopping Center.</v>
      </c>
    </row>
    <row r="1099" spans="1:5" x14ac:dyDescent="0.2">
      <c r="A1099" t="s">
        <v>1577</v>
      </c>
      <c r="B1099" s="5">
        <v>10312</v>
      </c>
      <c r="C1099" t="s">
        <v>5564</v>
      </c>
      <c r="D1099" s="5" t="str">
        <f>VLOOKUP(C1099,'[1]Safety Ratings'!A:B,2,FALSE)</f>
        <v>B</v>
      </c>
      <c r="E1099" t="str">
        <f>VLOOKUP(C1099,[1]Perceptions!A:B,2,FALSE)</f>
        <v>Southern Staten Island, Suburban feel, waterfront community, Great Kills Park, named after Duth word of "Great creeks"</v>
      </c>
    </row>
    <row r="1100" spans="1:5" x14ac:dyDescent="0.2">
      <c r="A1100" t="s">
        <v>1578</v>
      </c>
      <c r="B1100" s="5">
        <v>11231</v>
      </c>
      <c r="C1100" s="6" t="s">
        <v>5586</v>
      </c>
      <c r="D1100" s="5" t="str">
        <f>VLOOKUP(C1100,'[1]Safety Ratings'!A:B,2,FALSE)</f>
        <v>A</v>
      </c>
      <c r="E1100" t="str">
        <f>VLOOKUP(C1100,[1]Perceptions!A:B,2,FALSE)</f>
        <v>Italian-American heritage and charming brownstones.</v>
      </c>
    </row>
    <row r="1101" spans="1:5" x14ac:dyDescent="0.2">
      <c r="A1101" t="s">
        <v>1579</v>
      </c>
      <c r="B1101" s="5">
        <v>11426</v>
      </c>
      <c r="C1101" t="s">
        <v>5604</v>
      </c>
      <c r="D1101" s="5" t="str">
        <f>VLOOKUP(C1101,'[1]Safety Ratings'!A:B,2,FALSE)</f>
        <v>A-</v>
      </c>
      <c r="E1101" t="str">
        <f>VLOOKUP(C1101,[1]Perceptions!A:B,2,FALSE)</f>
        <v>Suburban charm and historical homes.</v>
      </c>
    </row>
    <row r="1102" spans="1:5" x14ac:dyDescent="0.2">
      <c r="A1102" t="s">
        <v>1580</v>
      </c>
      <c r="B1102" s="5">
        <v>11236</v>
      </c>
      <c r="C1102" t="s">
        <v>196</v>
      </c>
      <c r="D1102" s="5" t="str">
        <f>VLOOKUP(C1102,'[1]Safety Ratings'!A:B,2,FALSE)</f>
        <v>B-</v>
      </c>
      <c r="E1102" t="str">
        <f>VLOOKUP(C1102,[1]Perceptions!A:B,2,FALSE)</f>
        <v>Primarilly African American &amp; West Indian Residential Neighborhood on the L line.</v>
      </c>
    </row>
    <row r="1103" spans="1:5" x14ac:dyDescent="0.2">
      <c r="A1103" t="s">
        <v>1582</v>
      </c>
      <c r="B1103" s="5">
        <v>10462</v>
      </c>
      <c r="C1103" t="s">
        <v>5623</v>
      </c>
      <c r="D1103" s="5" t="str">
        <f>VLOOKUP(C1103,'[1]Safety Ratings'!A:B,2,FALSE)</f>
        <v>C</v>
      </c>
      <c r="E1103" t="str">
        <f>VLOOKUP(C1103,[1]Perceptions!A:B,2,FALSE)</f>
        <v>Residential neighborhood, suburban feeling, with scenic waterfront views.</v>
      </c>
    </row>
    <row r="1104" spans="1:5" x14ac:dyDescent="0.2">
      <c r="A1104" t="s">
        <v>1583</v>
      </c>
      <c r="B1104" s="5">
        <v>11004</v>
      </c>
      <c r="C1104" t="s">
        <v>5607</v>
      </c>
      <c r="D1104" s="5" t="str">
        <f>VLOOKUP(C1104,'[1]Safety Ratings'!A:B,2,FALSE)</f>
        <v>A</v>
      </c>
      <c r="E1104" t="str">
        <f>VLOOKUP(C1104,[1]Perceptions!A:B,2,FALSE)</f>
        <v>Glen Oaks Village - large cooperative housing development, Queens County Farm. </v>
      </c>
    </row>
    <row r="1105" spans="1:5" x14ac:dyDescent="0.2">
      <c r="A1105" t="s">
        <v>1585</v>
      </c>
      <c r="B1105" s="5">
        <v>11235</v>
      </c>
      <c r="C1105" t="s">
        <v>5589</v>
      </c>
      <c r="D1105" s="5" t="str">
        <f>VLOOKUP(C1105,'[1]Safety Ratings'!A:B,2,FALSE)</f>
        <v>B</v>
      </c>
      <c r="E1105" t="str">
        <f>VLOOKUP(C1105,[1]Perceptions!A:B,2,FALSE)</f>
        <v>Large Russian-speaking community and boardwalk with beach access.</v>
      </c>
    </row>
    <row r="1106" spans="1:5" x14ac:dyDescent="0.2">
      <c r="A1106" t="s">
        <v>1587</v>
      </c>
      <c r="B1106" s="5">
        <v>11360</v>
      </c>
      <c r="C1106" t="s">
        <v>5605</v>
      </c>
      <c r="D1106" s="5" t="str">
        <f>VLOOKUP(C1106,'[1]Safety Ratings'!A:B,2,FALSE)</f>
        <v>A</v>
      </c>
      <c r="E1106" t="str">
        <f>VLOOKUP(C1106,[1]Perceptions!A:B,2,FALSE)</f>
        <v>Suburban style homes in Northeast Queens, large Korean community, with its most commerical street being Bell Boulevard</v>
      </c>
    </row>
    <row r="1107" spans="1:5" x14ac:dyDescent="0.2">
      <c r="A1107" t="s">
        <v>1588</v>
      </c>
      <c r="B1107" s="5">
        <v>11234</v>
      </c>
      <c r="C1107" t="s">
        <v>5595</v>
      </c>
      <c r="D1107" s="5" t="str">
        <f>VLOOKUP(C1107,'[1]Safety Ratings'!A:B,2,FALSE)</f>
        <v>A</v>
      </c>
      <c r="E1107" t="str">
        <f>VLOOKUP(C1107,[1]Perceptions!A:B,2,FALSE)</f>
        <v>Marine Park, expansive parkland and recreational facilities.</v>
      </c>
    </row>
    <row r="1108" spans="1:5" x14ac:dyDescent="0.2">
      <c r="A1108" t="s">
        <v>1590</v>
      </c>
      <c r="B1108" s="5">
        <v>10031</v>
      </c>
      <c r="C1108" t="s">
        <v>5600</v>
      </c>
      <c r="D1108" s="5" t="str">
        <f>VLOOKUP(C1108,'[1]Safety Ratings'!A:B,2,FALSE)</f>
        <v>C</v>
      </c>
      <c r="E1108" t="str">
        <f>VLOOKUP(C1108,[1]Perceptions!A:B,2,FALSE)</f>
        <v>Parks overlooking Hudson River, diverse restaurants, cafes, museums, and shops</v>
      </c>
    </row>
    <row r="1109" spans="1:5" x14ac:dyDescent="0.2">
      <c r="A1109" t="s">
        <v>1591</v>
      </c>
      <c r="B1109" s="5">
        <v>10312</v>
      </c>
      <c r="C1109" t="s">
        <v>5564</v>
      </c>
      <c r="D1109" s="5" t="str">
        <f>VLOOKUP(C1109,'[1]Safety Ratings'!A:B,2,FALSE)</f>
        <v>B</v>
      </c>
      <c r="E1109" t="str">
        <f>VLOOKUP(C1109,[1]Perceptions!A:B,2,FALSE)</f>
        <v>Southern Staten Island, Suburban feel, waterfront community, Great Kills Park, named after Duth word of "Great creeks"</v>
      </c>
    </row>
    <row r="1110" spans="1:5" x14ac:dyDescent="0.2">
      <c r="A1110" t="s">
        <v>1592</v>
      </c>
      <c r="B1110" s="5">
        <v>10471</v>
      </c>
      <c r="C1110" t="s">
        <v>79</v>
      </c>
      <c r="D1110" s="5" t="str">
        <f>VLOOKUP(C1110,'[1]Safety Ratings'!A:B,2,FALSE)</f>
        <v>A-</v>
      </c>
      <c r="E1110" t="str">
        <f>VLOOKUP(C1110,[1]Perceptions!A:B,2,FALSE)</f>
        <v>Residential neighborhood , affluent enclave within the Bronx., "alternative to the Upper West side", Car Transportation is reccomended.</v>
      </c>
    </row>
    <row r="1111" spans="1:5" x14ac:dyDescent="0.2">
      <c r="A1111" t="s">
        <v>1593</v>
      </c>
      <c r="B1111" s="5">
        <v>11354</v>
      </c>
      <c r="C1111" t="s">
        <v>5581</v>
      </c>
      <c r="D1111" s="5" t="str">
        <f>VLOOKUP(C1111,'[1]Safety Ratings'!A:B,2,FALSE)</f>
        <v>B</v>
      </c>
      <c r="E1111" t="str">
        <f>VLOOKUP(C1111,[1]Perceptions!A:B,2,FALSE)</f>
        <v>Bustling Chinese and  Korean community. Large shopping community.</v>
      </c>
    </row>
    <row r="1112" spans="1:5" x14ac:dyDescent="0.2">
      <c r="A1112" t="s">
        <v>1594</v>
      </c>
      <c r="B1112" s="5">
        <v>10310</v>
      </c>
      <c r="C1112" t="s">
        <v>5627</v>
      </c>
      <c r="D1112" s="5" t="str">
        <f>VLOOKUP(C1112,'[1]Safety Ratings'!A:B,2,FALSE)</f>
        <v>B</v>
      </c>
      <c r="E1112" t="str">
        <f>VLOOKUP(C1112,[1]Perceptions!A:B,2,FALSE)</f>
        <v>Small town atmosphere, family owned businesses, Corporal Thompson Park, victorian and colonial homes</v>
      </c>
    </row>
    <row r="1113" spans="1:5" x14ac:dyDescent="0.2">
      <c r="A1113" t="s">
        <v>1595</v>
      </c>
      <c r="B1113" s="5">
        <v>11421</v>
      </c>
      <c r="C1113" t="s">
        <v>5583</v>
      </c>
      <c r="D1113" s="5" t="str">
        <f>VLOOKUP(C1113,'[1]Safety Ratings'!A:B,2,FALSE)</f>
        <v>B</v>
      </c>
      <c r="E1113" t="str">
        <f>VLOOKUP(C1113,[1]Perceptions!A:B,2,FALSE)</f>
        <v>Jamaica Bay, Woodhaven Library, primarilly reisdential.</v>
      </c>
    </row>
    <row r="1114" spans="1:5" x14ac:dyDescent="0.2">
      <c r="A1114" t="s">
        <v>1596</v>
      </c>
      <c r="B1114" s="5">
        <v>10065</v>
      </c>
      <c r="C1114" t="s">
        <v>43</v>
      </c>
      <c r="D1114" s="5" t="str">
        <f>VLOOKUP(C1114,'[1]Safety Ratings'!A:B,2,FALSE)</f>
        <v>A</v>
      </c>
      <c r="E1114" t="str">
        <f>VLOOKUP(C1114,[1]Perceptions!A:B,2,FALSE)</f>
        <v>Posh neighborhood, private schools, expensive supermarkets, iconic museums. </v>
      </c>
    </row>
    <row r="1115" spans="1:5" x14ac:dyDescent="0.2">
      <c r="A1115" t="s">
        <v>1597</v>
      </c>
      <c r="B1115" s="5">
        <v>11412</v>
      </c>
      <c r="C1115" t="s">
        <v>5634</v>
      </c>
      <c r="D1115" s="5" t="str">
        <f>VLOOKUP(C1115,'[1]Safety Ratings'!A:B,2,FALSE)</f>
        <v>B</v>
      </c>
      <c r="E1115" t="str">
        <f>VLOOKUP(C1115,[1]Perceptions!A:B,2,FALSE)</f>
        <v>Urban &amp; Suburban mix, primarilly home owners, family and young professionals.</v>
      </c>
    </row>
    <row r="1116" spans="1:5" x14ac:dyDescent="0.2">
      <c r="A1116" t="s">
        <v>1598</v>
      </c>
      <c r="B1116" s="5">
        <v>11377</v>
      </c>
      <c r="C1116" t="s">
        <v>5573</v>
      </c>
      <c r="D1116" s="5" t="str">
        <f>VLOOKUP(C1116,'[1]Safety Ratings'!A:B,2,FALSE)</f>
        <v>B</v>
      </c>
      <c r="E1116" t="str">
        <f>VLOOKUP(C1116,[1]Perceptions!A:B,2,FALSE)</f>
        <v>Sigificant immigrant communities, international dining options, connected with subway and bus lines.</v>
      </c>
    </row>
    <row r="1117" spans="1:5" x14ac:dyDescent="0.2">
      <c r="A1117" t="s">
        <v>1599</v>
      </c>
      <c r="B1117" s="5">
        <v>10023</v>
      </c>
      <c r="C1117" t="s">
        <v>5588</v>
      </c>
      <c r="D1117" s="5" t="str">
        <f>VLOOKUP(C1117,'[1]Safety Ratings'!A:B,2,FALSE)</f>
        <v>A</v>
      </c>
      <c r="E1117" t="str">
        <f>VLOOKUP(C1117,[1]Perceptions!A:B,2,FALSE)</f>
        <v>Western edge of Central Park, Lincoln Center, affluent area.</v>
      </c>
    </row>
    <row r="1118" spans="1:5" x14ac:dyDescent="0.2">
      <c r="A1118" t="s">
        <v>1600</v>
      </c>
      <c r="B1118" s="5">
        <v>10024</v>
      </c>
      <c r="C1118" t="s">
        <v>5588</v>
      </c>
      <c r="D1118" s="5" t="str">
        <f>VLOOKUP(C1118,'[1]Safety Ratings'!A:B,2,FALSE)</f>
        <v>A</v>
      </c>
      <c r="E1118" t="str">
        <f>VLOOKUP(C1118,[1]Perceptions!A:B,2,FALSE)</f>
        <v>Western edge of Central Park, Lincoln Center, affluent area.</v>
      </c>
    </row>
    <row r="1119" spans="1:5" x14ac:dyDescent="0.2">
      <c r="A1119" t="s">
        <v>1601</v>
      </c>
      <c r="B1119" s="5">
        <v>10037</v>
      </c>
      <c r="C1119" t="s">
        <v>5566</v>
      </c>
      <c r="D1119" s="5" t="str">
        <f>VLOOKUP(C1119,'[1]Safety Ratings'!A:B,2,FALSE)</f>
        <v>C</v>
      </c>
      <c r="E1119" t="str">
        <f>VLOOKUP(C1119,[1]Perceptions!A:B,2,FALSE)</f>
        <v>Rich African-American history and cultural landmarks such as Apollo Theather. </v>
      </c>
    </row>
    <row r="1120" spans="1:5" x14ac:dyDescent="0.2">
      <c r="A1120" t="s">
        <v>1602</v>
      </c>
      <c r="B1120" s="5">
        <v>11234</v>
      </c>
      <c r="C1120" t="s">
        <v>5595</v>
      </c>
      <c r="D1120" s="5" t="str">
        <f>VLOOKUP(C1120,'[1]Safety Ratings'!A:B,2,FALSE)</f>
        <v>A</v>
      </c>
      <c r="E1120" t="str">
        <f>VLOOKUP(C1120,[1]Perceptions!A:B,2,FALSE)</f>
        <v>Marine Park, expansive parkland and recreational facilities.</v>
      </c>
    </row>
    <row r="1121" spans="1:5" x14ac:dyDescent="0.2">
      <c r="A1121" t="s">
        <v>1604</v>
      </c>
      <c r="B1121" s="5">
        <v>11236</v>
      </c>
      <c r="C1121" t="s">
        <v>196</v>
      </c>
      <c r="D1121" s="5" t="str">
        <f>VLOOKUP(C1121,'[1]Safety Ratings'!A:B,2,FALSE)</f>
        <v>B-</v>
      </c>
      <c r="E1121" t="str">
        <f>VLOOKUP(C1121,[1]Perceptions!A:B,2,FALSE)</f>
        <v>Primarilly African American &amp; West Indian Residential Neighborhood on the L line.</v>
      </c>
    </row>
    <row r="1122" spans="1:5" x14ac:dyDescent="0.2">
      <c r="A1122" t="s">
        <v>1605</v>
      </c>
      <c r="B1122" s="5">
        <v>10463</v>
      </c>
      <c r="C1122" t="s">
        <v>79</v>
      </c>
      <c r="D1122" s="5" t="str">
        <f>VLOOKUP(C1122,'[1]Safety Ratings'!A:B,2,FALSE)</f>
        <v>A-</v>
      </c>
      <c r="E1122" t="str">
        <f>VLOOKUP(C1122,[1]Perceptions!A:B,2,FALSE)</f>
        <v>Residential neighborhood , affluent enclave within the Bronx., "alternative to the Upper West side", Car Transportation is reccomended.</v>
      </c>
    </row>
    <row r="1123" spans="1:5" x14ac:dyDescent="0.2">
      <c r="A1123" t="s">
        <v>1607</v>
      </c>
      <c r="B1123" s="5">
        <v>10028</v>
      </c>
      <c r="C1123" t="s">
        <v>43</v>
      </c>
      <c r="D1123" s="5" t="str">
        <f>VLOOKUP(C1123,'[1]Safety Ratings'!A:B,2,FALSE)</f>
        <v>A</v>
      </c>
      <c r="E1123" t="str">
        <f>VLOOKUP(C1123,[1]Perceptions!A:B,2,FALSE)</f>
        <v>Posh neighborhood, private schools, expensive supermarkets, iconic museums. </v>
      </c>
    </row>
    <row r="1124" spans="1:5" x14ac:dyDescent="0.2">
      <c r="A1124" t="s">
        <v>1608</v>
      </c>
      <c r="B1124" s="5">
        <v>11201</v>
      </c>
      <c r="C1124" t="s">
        <v>5615</v>
      </c>
      <c r="D1124" s="5" t="str">
        <f>VLOOKUP(C1124,'[1]Safety Ratings'!A:B,2,FALSE)</f>
        <v>A</v>
      </c>
      <c r="E1124" t="str">
        <f>VLOOKUP(C1124,[1]Perceptions!A:B,2,FALSE)</f>
        <v>Views of the Manhattan Skyline and Brooklyn Bridge, by Brooklyn Heights Park- Pier 5, famous basketball courts. </v>
      </c>
    </row>
    <row r="1125" spans="1:5" x14ac:dyDescent="0.2">
      <c r="A1125" t="s">
        <v>1609</v>
      </c>
      <c r="B1125" s="5">
        <v>11374</v>
      </c>
      <c r="C1125" t="s">
        <v>5575</v>
      </c>
      <c r="D1125" s="5" t="str">
        <f>VLOOKUP(C1125,'[1]Safety Ratings'!A:B,2,FALSE)</f>
        <v>B+</v>
      </c>
      <c r="E1125" t="str">
        <f>VLOOKUP(C1125,[1]Perceptions!A:B,2,FALSE)</f>
        <v>Queens Center Mall, sigificant recent immigrant populations. </v>
      </c>
    </row>
    <row r="1126" spans="1:5" x14ac:dyDescent="0.2">
      <c r="A1126" t="s">
        <v>1610</v>
      </c>
      <c r="B1126" s="5">
        <v>10314</v>
      </c>
      <c r="C1126" t="s">
        <v>103</v>
      </c>
      <c r="D1126" s="5" t="str">
        <f>VLOOKUP(C1126,'[1]Safety Ratings'!A:B,2,FALSE)</f>
        <v>B</v>
      </c>
      <c r="E1126" t="str">
        <f>VLOOKUP(C1126,[1]Perceptions!A:B,2,FALSE)</f>
        <v>Middle of Staten island, largest % of Asians in Staten Island, suburban residential area.</v>
      </c>
    </row>
    <row r="1127" spans="1:5" x14ac:dyDescent="0.2">
      <c r="A1127" t="s">
        <v>1611</v>
      </c>
      <c r="B1127" s="5">
        <v>10457</v>
      </c>
      <c r="C1127" t="s">
        <v>5609</v>
      </c>
      <c r="D1127" s="5" t="str">
        <f>VLOOKUP(C1127,'[1]Safety Ratings'!A:B,2,FALSE)</f>
        <v>C</v>
      </c>
      <c r="E1127" t="str">
        <f>VLOOKUP(C1127,[1]Perceptions!A:B,2,FALSE)</f>
        <v>Arthur Avenue, the original Little Italy in the bronx. Still many Italian American eateries and markets.</v>
      </c>
    </row>
    <row r="1128" spans="1:5" x14ac:dyDescent="0.2">
      <c r="A1128" t="s">
        <v>1612</v>
      </c>
      <c r="B1128" s="5">
        <v>10035</v>
      </c>
      <c r="C1128" t="s">
        <v>227</v>
      </c>
      <c r="D1128" s="5" t="str">
        <f>VLOOKUP(C1128,'[1]Safety Ratings'!A:B,2,FALSE)</f>
        <v>C</v>
      </c>
      <c r="E1128" t="str">
        <f>VLOOKUP(C1128,[1]Perceptions!A:B,2,FALSE)</f>
        <v>Spanish Harlem/ "El Barrio", Latin American &amp; Caribbean restaurants. Bustling street life. </v>
      </c>
    </row>
    <row r="1129" spans="1:5" x14ac:dyDescent="0.2">
      <c r="A1129" t="s">
        <v>1613</v>
      </c>
      <c r="B1129" s="5">
        <v>10309</v>
      </c>
      <c r="C1129" t="s">
        <v>37</v>
      </c>
      <c r="D1129" s="5" t="str">
        <f>VLOOKUP(C1129,'[1]Safety Ratings'!A:B,2,FALSE)</f>
        <v>B</v>
      </c>
      <c r="E1129" t="str">
        <f>VLOOKUP(C1129,[1]Perceptions!A:B,2,FALSE)</f>
        <v>Southern coastline of Long island, costal communities &amp; beaches such as Long Beach, Jones Beach, Fire Island, Hempstead.</v>
      </c>
    </row>
    <row r="1130" spans="1:5" x14ac:dyDescent="0.2">
      <c r="A1130" t="s">
        <v>1614</v>
      </c>
      <c r="B1130" s="5">
        <v>11214</v>
      </c>
      <c r="C1130" t="s">
        <v>5579</v>
      </c>
      <c r="D1130" s="5" t="str">
        <f>VLOOKUP(C1130,'[1]Safety Ratings'!A:B,2,FALSE)</f>
        <v>A-</v>
      </c>
      <c r="E1130" t="str">
        <f>VLOOKUP(C1130,[1]Perceptions!A:B,2,FALSE)</f>
        <v>Residential area in South Brooklyn with waterfront views, home to a Italian-American population.</v>
      </c>
    </row>
    <row r="1131" spans="1:5" x14ac:dyDescent="0.2">
      <c r="A1131" t="s">
        <v>1615</v>
      </c>
      <c r="B1131" s="5">
        <v>11414</v>
      </c>
      <c r="C1131" t="s">
        <v>5611</v>
      </c>
      <c r="D1131" s="5" t="str">
        <f>VLOOKUP(C1131,'[1]Safety Ratings'!A:B,2,FALSE)</f>
        <v>B</v>
      </c>
      <c r="E1131" t="str">
        <f>VLOOKUP(C1131,[1]Perceptions!A:B,2,FALSE)</f>
        <v>Waterfront views and suburban atmosphere.</v>
      </c>
    </row>
    <row r="1132" spans="1:5" x14ac:dyDescent="0.2">
      <c r="A1132" t="s">
        <v>1616</v>
      </c>
      <c r="B1132" s="5">
        <v>11235</v>
      </c>
      <c r="C1132" t="s">
        <v>5589</v>
      </c>
      <c r="D1132" s="5" t="str">
        <f>VLOOKUP(C1132,'[1]Safety Ratings'!A:B,2,FALSE)</f>
        <v>B</v>
      </c>
      <c r="E1132" t="str">
        <f>VLOOKUP(C1132,[1]Perceptions!A:B,2,FALSE)</f>
        <v>Large Russian-speaking community and boardwalk with beach access.</v>
      </c>
    </row>
    <row r="1133" spans="1:5" x14ac:dyDescent="0.2">
      <c r="A1133" t="s">
        <v>1617</v>
      </c>
      <c r="B1133" s="5">
        <v>10022</v>
      </c>
      <c r="C1133" t="s">
        <v>5563</v>
      </c>
      <c r="D1133" s="5" t="str">
        <f>VLOOKUP(C1133,'[1]Safety Ratings'!A:B,2,FALSE)</f>
        <v>B</v>
      </c>
      <c r="E1133" t="str">
        <f>VLOOKUP(C1133,[1]Perceptions!A:B,2,FALSE)</f>
        <v>Acess to Museum Mile, world class resturants on 2nd &amp; 3rd ave, close to corporate headquarters</v>
      </c>
    </row>
    <row r="1134" spans="1:5" x14ac:dyDescent="0.2">
      <c r="A1134" t="s">
        <v>1618</v>
      </c>
      <c r="B1134" s="5">
        <v>11222</v>
      </c>
      <c r="C1134" t="s">
        <v>791</v>
      </c>
      <c r="D1134" s="5" t="str">
        <f>VLOOKUP(C1134,'[1]Safety Ratings'!A:B,2,FALSE)</f>
        <v>A+</v>
      </c>
      <c r="E1134" t="str">
        <f>VLOOKUP(C1134,[1]Perceptions!A:B,2,FALSE)</f>
        <v>Polish-American community by McCarren Park.</v>
      </c>
    </row>
    <row r="1135" spans="1:5" x14ac:dyDescent="0.2">
      <c r="A1135" t="s">
        <v>1619</v>
      </c>
      <c r="B1135" s="5">
        <v>10028</v>
      </c>
      <c r="C1135" t="s">
        <v>43</v>
      </c>
      <c r="D1135" s="5" t="str">
        <f>VLOOKUP(C1135,'[1]Safety Ratings'!A:B,2,FALSE)</f>
        <v>A</v>
      </c>
      <c r="E1135" t="str">
        <f>VLOOKUP(C1135,[1]Perceptions!A:B,2,FALSE)</f>
        <v>Posh neighborhood, private schools, expensive supermarkets, iconic museums. </v>
      </c>
    </row>
    <row r="1136" spans="1:5" x14ac:dyDescent="0.2">
      <c r="A1136" t="s">
        <v>1620</v>
      </c>
      <c r="B1136" s="5">
        <v>11219</v>
      </c>
      <c r="C1136" t="s">
        <v>5580</v>
      </c>
      <c r="D1136" s="5" t="str">
        <f>VLOOKUP(C1136,'[1]Safety Ratings'!A:B,2,FALSE)</f>
        <v>B+</v>
      </c>
      <c r="E1136" t="str">
        <f>VLOOKUP(C1136,[1]Perceptions!A:B,2,FALSE)</f>
        <v>Bay Parkway being the primary commercial area with shops &amp; dining, Italian-American heritage, large Bensonhurst Park, and many more niche local markets.</v>
      </c>
    </row>
    <row r="1137" spans="1:5" x14ac:dyDescent="0.2">
      <c r="A1137" t="s">
        <v>1621</v>
      </c>
      <c r="B1137" s="5">
        <v>10472</v>
      </c>
      <c r="C1137" t="s">
        <v>5630</v>
      </c>
      <c r="D1137" s="5" t="str">
        <f>VLOOKUP(C1137,'[1]Safety Ratings'!A:B,2,FALSE)</f>
        <v>C</v>
      </c>
      <c r="E1137" t="str">
        <f>VLOOKUP(C1137,[1]Perceptions!A:B,2,FALSE)</f>
        <v>Soundview park offering lots of green space, Bruckner expressway, mixed housing options.</v>
      </c>
    </row>
    <row r="1138" spans="1:5" x14ac:dyDescent="0.2">
      <c r="A1138" t="s">
        <v>1622</v>
      </c>
      <c r="B1138" s="5">
        <v>10463</v>
      </c>
      <c r="C1138" t="s">
        <v>79</v>
      </c>
      <c r="D1138" s="5" t="str">
        <f>VLOOKUP(C1138,'[1]Safety Ratings'!A:B,2,FALSE)</f>
        <v>A-</v>
      </c>
      <c r="E1138" t="str">
        <f>VLOOKUP(C1138,[1]Perceptions!A:B,2,FALSE)</f>
        <v>Residential neighborhood , affluent enclave within the Bronx., "alternative to the Upper West side", Car Transportation is reccomended.</v>
      </c>
    </row>
    <row r="1139" spans="1:5" x14ac:dyDescent="0.2">
      <c r="A1139" t="s">
        <v>1623</v>
      </c>
      <c r="B1139" s="5">
        <v>10025</v>
      </c>
      <c r="C1139" t="s">
        <v>5588</v>
      </c>
      <c r="D1139" s="5" t="str">
        <f>VLOOKUP(C1139,'[1]Safety Ratings'!A:B,2,FALSE)</f>
        <v>A</v>
      </c>
      <c r="E1139" t="str">
        <f>VLOOKUP(C1139,[1]Perceptions!A:B,2,FALSE)</f>
        <v>Western edge of Central Park, Lincoln Center, affluent area.</v>
      </c>
    </row>
    <row r="1140" spans="1:5" x14ac:dyDescent="0.2">
      <c r="A1140" t="s">
        <v>1624</v>
      </c>
      <c r="B1140" s="5">
        <v>10458</v>
      </c>
      <c r="C1140" t="s">
        <v>5609</v>
      </c>
      <c r="D1140" s="5" t="str">
        <f>VLOOKUP(C1140,'[1]Safety Ratings'!A:B,2,FALSE)</f>
        <v>C</v>
      </c>
      <c r="E1140" t="str">
        <f>VLOOKUP(C1140,[1]Perceptions!A:B,2,FALSE)</f>
        <v>Arthur Avenue, the original Little Italy in the bronx. Still many Italian American eateries and markets.</v>
      </c>
    </row>
    <row r="1141" spans="1:5" x14ac:dyDescent="0.2">
      <c r="A1141" t="s">
        <v>1625</v>
      </c>
      <c r="B1141" s="5">
        <v>11355</v>
      </c>
      <c r="C1141" t="s">
        <v>5581</v>
      </c>
      <c r="D1141" s="5" t="str">
        <f>VLOOKUP(C1141,'[1]Safety Ratings'!A:B,2,FALSE)</f>
        <v>B</v>
      </c>
      <c r="E1141" t="str">
        <f>VLOOKUP(C1141,[1]Perceptions!A:B,2,FALSE)</f>
        <v>Bustling Chinese and  Korean community. Large shopping community.</v>
      </c>
    </row>
    <row r="1142" spans="1:5" x14ac:dyDescent="0.2">
      <c r="A1142" t="s">
        <v>1627</v>
      </c>
      <c r="B1142" s="5">
        <v>11362</v>
      </c>
      <c r="C1142" t="s">
        <v>5617</v>
      </c>
      <c r="D1142" s="5" t="str">
        <f>VLOOKUP(C1142,'[1]Safety Ratings'!A:B,2,FALSE)</f>
        <v>A</v>
      </c>
      <c r="E1142" t="str">
        <f>VLOOKUP(C1142,[1]Perceptions!A:B,2,FALSE)</f>
        <v>Historic district with large single family homes.</v>
      </c>
    </row>
    <row r="1143" spans="1:5" x14ac:dyDescent="0.2">
      <c r="A1143" t="s">
        <v>1628</v>
      </c>
      <c r="B1143" s="5">
        <v>11221</v>
      </c>
      <c r="C1143" t="s">
        <v>5590</v>
      </c>
      <c r="D1143" s="5" t="str">
        <f>VLOOKUP(C1143,'[1]Safety Ratings'!A:B,2,FALSE)</f>
        <v>C+</v>
      </c>
      <c r="E1143" t="str">
        <f>VLOOKUP(C1143,[1]Perceptions!A:B,2,FALSE)</f>
        <v>Bed-Stuy, Do or Die phrase, home of rappers Notorious B.I.G &amp; Jay Z, Options for soul food &amp; carribean foods.</v>
      </c>
    </row>
    <row r="1144" spans="1:5" x14ac:dyDescent="0.2">
      <c r="A1144" t="s">
        <v>1629</v>
      </c>
      <c r="B1144" s="5">
        <v>10305</v>
      </c>
      <c r="C1144" t="s">
        <v>5570</v>
      </c>
      <c r="D1144" s="5" t="str">
        <f>VLOOKUP(C1144,'[1]Safety Ratings'!A:B,2,FALSE)</f>
        <v>B</v>
      </c>
      <c r="E1144" t="str">
        <f>VLOOKUP(C1144,[1]Perceptions!A:B,2,FALSE)</f>
        <v>Northern Staten Island</v>
      </c>
    </row>
    <row r="1145" spans="1:5" x14ac:dyDescent="0.2">
      <c r="A1145" t="s">
        <v>1630</v>
      </c>
      <c r="B1145" s="5">
        <v>10302</v>
      </c>
      <c r="C1145" t="s">
        <v>63</v>
      </c>
      <c r="D1145" s="5" t="str">
        <f>VLOOKUP(C1145,'[1]Safety Ratings'!A:B,2,FALSE)</f>
        <v>C+</v>
      </c>
      <c r="E1145" t="str">
        <f>VLOOKUP(C1145,[1]Perceptions!A:B,2,FALSE)</f>
        <v>North Staten Island, Maritime history, blue collar neighborhood.</v>
      </c>
    </row>
    <row r="1146" spans="1:5" x14ac:dyDescent="0.2">
      <c r="A1146" t="s">
        <v>1631</v>
      </c>
      <c r="B1146" s="5">
        <v>11225</v>
      </c>
      <c r="C1146" t="s">
        <v>5644</v>
      </c>
      <c r="D1146" s="5" t="str">
        <f>VLOOKUP(C1146,'[1]Safety Ratings'!A:B,2,FALSE)</f>
        <v>A</v>
      </c>
      <c r="E1146" t="str">
        <f>VLOOKUP(C1146,[1]Perceptions!A:B,2,FALSE)</f>
        <v>"Central Park" of Brooklyn. </v>
      </c>
    </row>
    <row r="1147" spans="1:5" x14ac:dyDescent="0.2">
      <c r="A1147" t="s">
        <v>1632</v>
      </c>
      <c r="B1147" s="5">
        <v>10026</v>
      </c>
      <c r="C1147" t="s">
        <v>5566</v>
      </c>
      <c r="D1147" s="5" t="str">
        <f>VLOOKUP(C1147,'[1]Safety Ratings'!A:B,2,FALSE)</f>
        <v>C</v>
      </c>
      <c r="E1147" t="str">
        <f>VLOOKUP(C1147,[1]Perceptions!A:B,2,FALSE)</f>
        <v>Rich African-American history and cultural landmarks such as Apollo Theather. </v>
      </c>
    </row>
    <row r="1148" spans="1:5" x14ac:dyDescent="0.2">
      <c r="A1148" t="s">
        <v>1633</v>
      </c>
      <c r="B1148" s="5">
        <v>11375</v>
      </c>
      <c r="C1148" t="s">
        <v>5576</v>
      </c>
      <c r="D1148" s="5" t="str">
        <f>VLOOKUP(C1148,'[1]Safety Ratings'!A:B,2,FALSE)</f>
        <v>A</v>
      </c>
      <c r="E1148" t="str">
        <f>VLOOKUP(C1148,[1]Perceptions!A:B,2,FALSE)</f>
        <v>Forest Hills Stadium - historic concert venue, commuter friendly from Manhattan.</v>
      </c>
    </row>
    <row r="1149" spans="1:5" x14ac:dyDescent="0.2">
      <c r="A1149" t="s">
        <v>1635</v>
      </c>
      <c r="B1149" s="5">
        <v>11372</v>
      </c>
      <c r="C1149" t="s">
        <v>60</v>
      </c>
      <c r="D1149" s="5" t="str">
        <f>VLOOKUP(C1149,'[1]Safety Ratings'!A:B,2,FALSE)</f>
        <v>C</v>
      </c>
      <c r="E1149" t="str">
        <f>VLOOKUP(C1149,[1]Perceptions!A:B,2,FALSE)</f>
        <v> High Bridge connecting Manhattan &amp; Bronx, near Yankee Stadium. High poverty rates.</v>
      </c>
    </row>
    <row r="1150" spans="1:5" x14ac:dyDescent="0.2">
      <c r="A1150" t="s">
        <v>1636</v>
      </c>
      <c r="B1150" s="5">
        <v>11207</v>
      </c>
      <c r="C1150" t="s">
        <v>107</v>
      </c>
      <c r="D1150" s="5" t="str">
        <f>VLOOKUP(C1150,'[1]Safety Ratings'!A:B,2,FALSE)</f>
        <v>D+</v>
      </c>
      <c r="E1150" t="str">
        <f>VLOOKUP(C1150,[1]Perceptions!A:B,2,FALSE)</f>
        <v>High Violence, Drug abuse, and Crime. Recovering neighborhood Urban Revitalization Projects with many community gardens &amp;Green Spaces. </v>
      </c>
    </row>
    <row r="1151" spans="1:5" x14ac:dyDescent="0.2">
      <c r="A1151" t="s">
        <v>1638</v>
      </c>
      <c r="B1151" s="5">
        <v>10301</v>
      </c>
      <c r="C1151" t="s">
        <v>5570</v>
      </c>
      <c r="D1151" s="5" t="str">
        <f>VLOOKUP(C1151,'[1]Safety Ratings'!A:B,2,FALSE)</f>
        <v>B</v>
      </c>
      <c r="E1151" t="str">
        <f>VLOOKUP(C1151,[1]Perceptions!A:B,2,FALSE)</f>
        <v>Northern Staten Island</v>
      </c>
    </row>
    <row r="1152" spans="1:5" x14ac:dyDescent="0.2">
      <c r="A1152" t="s">
        <v>1639</v>
      </c>
      <c r="B1152" s="5">
        <v>10013</v>
      </c>
      <c r="C1152" t="s">
        <v>5585</v>
      </c>
      <c r="D1152" s="5" t="str">
        <f>VLOOKUP(C1152,'[1]Safety Ratings'!A:B,2,FALSE)</f>
        <v>A</v>
      </c>
      <c r="E1152" t="str">
        <f>VLOOKUP(C1152,[1]Perceptions!A:B,2,FALSE)</f>
        <v>Upscale residences, celebrity residents,  Tribeca Film Festival, converted warehouse architecture.</v>
      </c>
    </row>
    <row r="1153" spans="1:5" x14ac:dyDescent="0.2">
      <c r="A1153" t="s">
        <v>1640</v>
      </c>
      <c r="B1153" s="5">
        <v>10309</v>
      </c>
      <c r="C1153" t="s">
        <v>37</v>
      </c>
      <c r="D1153" s="5" t="str">
        <f>VLOOKUP(C1153,'[1]Safety Ratings'!A:B,2,FALSE)</f>
        <v>B</v>
      </c>
      <c r="E1153" t="str">
        <f>VLOOKUP(C1153,[1]Perceptions!A:B,2,FALSE)</f>
        <v>Southern coastline of Long island, costal communities &amp; beaches such as Long Beach, Jones Beach, Fire Island, Hempstead.</v>
      </c>
    </row>
    <row r="1154" spans="1:5" x14ac:dyDescent="0.2">
      <c r="A1154" t="s">
        <v>1641</v>
      </c>
      <c r="B1154" s="5">
        <v>11385</v>
      </c>
      <c r="C1154" t="s">
        <v>5591</v>
      </c>
      <c r="D1154" s="5" t="str">
        <f>VLOOKUP(C1154,'[1]Safety Ratings'!A:B,2,FALSE)</f>
        <v>B+</v>
      </c>
      <c r="E1154" t="str">
        <f>VLOOKUP(C1154,[1]Perceptions!A:B,2,FALSE)</f>
        <v>Historic architecture and emerging arts scene.</v>
      </c>
    </row>
    <row r="1155" spans="1:5" x14ac:dyDescent="0.2">
      <c r="A1155" t="s">
        <v>1642</v>
      </c>
      <c r="B1155" s="5">
        <v>10461</v>
      </c>
      <c r="C1155" t="s">
        <v>5638</v>
      </c>
      <c r="D1155" s="5" t="str">
        <f>VLOOKUP(C1155,'[1]Safety Ratings'!A:B,2,FALSE)</f>
        <v>B</v>
      </c>
      <c r="E1155" t="str">
        <f>VLOOKUP(C1155,[1]Perceptions!A:B,2,FALSE)</f>
        <v>Suburban atmosphere, FDR high school.</v>
      </c>
    </row>
    <row r="1156" spans="1:5" x14ac:dyDescent="0.2">
      <c r="A1156" t="s">
        <v>1644</v>
      </c>
      <c r="B1156" s="5">
        <v>11204</v>
      </c>
      <c r="C1156" t="s">
        <v>5580</v>
      </c>
      <c r="D1156" s="5" t="str">
        <f>VLOOKUP(C1156,'[1]Safety Ratings'!A:B,2,FALSE)</f>
        <v>B+</v>
      </c>
      <c r="E1156" t="str">
        <f>VLOOKUP(C1156,[1]Perceptions!A:B,2,FALSE)</f>
        <v>Bay Parkway being the primary commercial area with shops &amp; dining, Italian-American heritage, large Bensonhurst Park, and many more niche local markets.</v>
      </c>
    </row>
    <row r="1157" spans="1:5" x14ac:dyDescent="0.2">
      <c r="A1157" t="s">
        <v>1645</v>
      </c>
      <c r="B1157" s="5">
        <v>11208</v>
      </c>
      <c r="C1157" t="s">
        <v>107</v>
      </c>
      <c r="D1157" s="5" t="str">
        <f>VLOOKUP(C1157,'[1]Safety Ratings'!A:B,2,FALSE)</f>
        <v>D+</v>
      </c>
      <c r="E1157" t="str">
        <f>VLOOKUP(C1157,[1]Perceptions!A:B,2,FALSE)</f>
        <v>High Violence, Drug abuse, and Crime. Recovering neighborhood Urban Revitalization Projects with many community gardens &amp;Green Spaces. </v>
      </c>
    </row>
    <row r="1158" spans="1:5" x14ac:dyDescent="0.2">
      <c r="A1158" t="s">
        <v>1647</v>
      </c>
      <c r="B1158" s="5">
        <v>10024</v>
      </c>
      <c r="C1158" t="s">
        <v>5588</v>
      </c>
      <c r="D1158" s="5" t="str">
        <f>VLOOKUP(C1158,'[1]Safety Ratings'!A:B,2,FALSE)</f>
        <v>A</v>
      </c>
      <c r="E1158" t="str">
        <f>VLOOKUP(C1158,[1]Perceptions!A:B,2,FALSE)</f>
        <v>Western edge of Central Park, Lincoln Center, affluent area.</v>
      </c>
    </row>
    <row r="1159" spans="1:5" x14ac:dyDescent="0.2">
      <c r="A1159" t="s">
        <v>1648</v>
      </c>
      <c r="B1159" s="5">
        <v>10471</v>
      </c>
      <c r="C1159" t="s">
        <v>79</v>
      </c>
      <c r="D1159" s="5" t="str">
        <f>VLOOKUP(C1159,'[1]Safety Ratings'!A:B,2,FALSE)</f>
        <v>A-</v>
      </c>
      <c r="E1159" t="str">
        <f>VLOOKUP(C1159,[1]Perceptions!A:B,2,FALSE)</f>
        <v>Residential neighborhood , affluent enclave within the Bronx., "alternative to the Upper West side", Car Transportation is reccomended.</v>
      </c>
    </row>
    <row r="1160" spans="1:5" x14ac:dyDescent="0.2">
      <c r="A1160" t="s">
        <v>1649</v>
      </c>
      <c r="B1160" s="5">
        <v>11234</v>
      </c>
      <c r="C1160" t="s">
        <v>5595</v>
      </c>
      <c r="D1160" s="5" t="str">
        <f>VLOOKUP(C1160,'[1]Safety Ratings'!A:B,2,FALSE)</f>
        <v>A</v>
      </c>
      <c r="E1160" t="str">
        <f>VLOOKUP(C1160,[1]Perceptions!A:B,2,FALSE)</f>
        <v>Marine Park, expansive parkland and recreational facilities.</v>
      </c>
    </row>
    <row r="1161" spans="1:5" x14ac:dyDescent="0.2">
      <c r="A1161" t="s">
        <v>1651</v>
      </c>
      <c r="B1161" s="5">
        <v>10466</v>
      </c>
      <c r="C1161" t="s">
        <v>5593</v>
      </c>
      <c r="D1161" s="5" t="str">
        <f>VLOOKUP(C1161,'[1]Safety Ratings'!A:B,2,FALSE)</f>
        <v>C</v>
      </c>
      <c r="E1161" t="str">
        <f>VLOOKUP(C1161,[1]Perceptions!A:B,2,FALSE)</f>
        <v>Suburban feel with major retail destinations like the Bay Plaza Shopping Center.</v>
      </c>
    </row>
    <row r="1162" spans="1:5" x14ac:dyDescent="0.2">
      <c r="A1162" t="s">
        <v>1652</v>
      </c>
      <c r="B1162" s="5">
        <v>10462</v>
      </c>
      <c r="C1162" t="s">
        <v>5623</v>
      </c>
      <c r="D1162" s="5" t="str">
        <f>VLOOKUP(C1162,'[1]Safety Ratings'!A:B,2,FALSE)</f>
        <v>C</v>
      </c>
      <c r="E1162" t="str">
        <f>VLOOKUP(C1162,[1]Perceptions!A:B,2,FALSE)</f>
        <v>Residential neighborhood, suburban feeling, with scenic waterfront views.</v>
      </c>
    </row>
    <row r="1163" spans="1:5" x14ac:dyDescent="0.2">
      <c r="A1163" t="s">
        <v>1654</v>
      </c>
      <c r="B1163" s="5">
        <v>10128</v>
      </c>
      <c r="C1163" t="s">
        <v>43</v>
      </c>
      <c r="D1163" s="5" t="str">
        <f>VLOOKUP(C1163,'[1]Safety Ratings'!A:B,2,FALSE)</f>
        <v>A</v>
      </c>
      <c r="E1163" t="str">
        <f>VLOOKUP(C1163,[1]Perceptions!A:B,2,FALSE)</f>
        <v>Posh neighborhood, private schools, expensive supermarkets, iconic museums. </v>
      </c>
    </row>
    <row r="1164" spans="1:5" x14ac:dyDescent="0.2">
      <c r="A1164" t="s">
        <v>1655</v>
      </c>
      <c r="B1164" s="5">
        <v>11368</v>
      </c>
      <c r="C1164" t="s">
        <v>5621</v>
      </c>
      <c r="D1164" s="5" t="str">
        <f>VLOOKUP(C1164,'[1]Safety Ratings'!A:B,2,FALSE)</f>
        <v>C</v>
      </c>
      <c r="E1164" t="str">
        <f>VLOOKUP(C1164,[1]Perceptions!A:B,2,FALSE)</f>
        <v>Flushing Meadows - Corona Park Queens, Lemon Ice King icees, strong Latino community.</v>
      </c>
    </row>
    <row r="1165" spans="1:5" x14ac:dyDescent="0.2">
      <c r="A1165" t="s">
        <v>1657</v>
      </c>
      <c r="B1165" s="5">
        <v>10465</v>
      </c>
      <c r="C1165" t="s">
        <v>5577</v>
      </c>
      <c r="D1165" s="5" t="str">
        <f>VLOOKUP(C1165,'[1]Safety Ratings'!A:B,2,FALSE)</f>
        <v>B+</v>
      </c>
      <c r="E1165" t="str">
        <f>VLOOKUP(C1165,[1]Perceptions!A:B,2,FALSE)</f>
        <v>Bronx, suburban feel with waterfront properties by the Eastchester Bay; Exclusive Country clubs.</v>
      </c>
    </row>
    <row r="1166" spans="1:5" x14ac:dyDescent="0.2">
      <c r="A1166" t="s">
        <v>1658</v>
      </c>
      <c r="B1166" s="5">
        <v>11366</v>
      </c>
      <c r="C1166" t="s">
        <v>5643</v>
      </c>
      <c r="D1166" s="5" t="str">
        <f>VLOOKUP(C1166,'[1]Safety Ratings'!A:B,2,FALSE)</f>
        <v>A-</v>
      </c>
      <c r="E1166" t="str">
        <f>VLOOKUP(C1166,[1]Perceptions!A:B,2,FALSE)</f>
        <v>Suburban Residential area near St. John's Univeristy and Fresh Meadows Shopping Center.</v>
      </c>
    </row>
    <row r="1167" spans="1:5" x14ac:dyDescent="0.2">
      <c r="A1167" t="s">
        <v>1659</v>
      </c>
      <c r="B1167" s="5">
        <v>10302</v>
      </c>
      <c r="C1167" t="s">
        <v>63</v>
      </c>
      <c r="D1167" s="5" t="str">
        <f>VLOOKUP(C1167,'[1]Safety Ratings'!A:B,2,FALSE)</f>
        <v>C+</v>
      </c>
      <c r="E1167" t="str">
        <f>VLOOKUP(C1167,[1]Perceptions!A:B,2,FALSE)</f>
        <v>North Staten Island, Maritime history, blue collar neighborhood.</v>
      </c>
    </row>
    <row r="1168" spans="1:5" x14ac:dyDescent="0.2">
      <c r="A1168" t="s">
        <v>1661</v>
      </c>
      <c r="B1168" s="5">
        <v>10003</v>
      </c>
      <c r="C1168" t="s">
        <v>5629</v>
      </c>
      <c r="D1168" s="5" t="str">
        <f>VLOOKUP(C1168,'[1]Safety Ratings'!A:B,2,FALSE)</f>
        <v>B+</v>
      </c>
      <c r="E1168" t="str">
        <f>VLOOKUP(C1168,[1]Perceptions!A:B,2,FALSE)</f>
        <v>Lower Manhattan. Vibrant culture, "counter-culture history", St. Mark's Place. Tompkins Square Park, numerous bars clubs and music halls.</v>
      </c>
    </row>
    <row r="1169" spans="1:5" x14ac:dyDescent="0.2">
      <c r="A1169" t="s">
        <v>1662</v>
      </c>
      <c r="B1169" s="5">
        <v>10065</v>
      </c>
      <c r="C1169" t="s">
        <v>43</v>
      </c>
      <c r="D1169" s="5" t="str">
        <f>VLOOKUP(C1169,'[1]Safety Ratings'!A:B,2,FALSE)</f>
        <v>A</v>
      </c>
      <c r="E1169" t="str">
        <f>VLOOKUP(C1169,[1]Perceptions!A:B,2,FALSE)</f>
        <v>Posh neighborhood, private schools, expensive supermarkets, iconic museums. </v>
      </c>
    </row>
    <row r="1170" spans="1:5" x14ac:dyDescent="0.2">
      <c r="A1170" t="s">
        <v>1663</v>
      </c>
      <c r="B1170" s="5">
        <v>10314</v>
      </c>
      <c r="C1170" t="s">
        <v>103</v>
      </c>
      <c r="D1170" s="5" t="str">
        <f>VLOOKUP(C1170,'[1]Safety Ratings'!A:B,2,FALSE)</f>
        <v>B</v>
      </c>
      <c r="E1170" t="str">
        <f>VLOOKUP(C1170,[1]Perceptions!A:B,2,FALSE)</f>
        <v>Middle of Staten island, largest % of Asians in Staten Island, suburban residential area.</v>
      </c>
    </row>
    <row r="1171" spans="1:5" x14ac:dyDescent="0.2">
      <c r="A1171" t="s">
        <v>1664</v>
      </c>
      <c r="B1171" s="5">
        <v>11417</v>
      </c>
      <c r="C1171" t="s">
        <v>5602</v>
      </c>
      <c r="D1171" s="5" t="str">
        <f>VLOOKUP(C1171,'[1]Safety Ratings'!A:B,2,FALSE)</f>
        <v>B-</v>
      </c>
      <c r="E1171" t="str">
        <f>VLOOKUP(C1171,[1]Perceptions!A:B,2,FALSE)</f>
        <v>Diverse cultural community and residential neighborhoods.</v>
      </c>
    </row>
    <row r="1172" spans="1:5" x14ac:dyDescent="0.2">
      <c r="A1172" t="s">
        <v>1665</v>
      </c>
      <c r="B1172" s="5">
        <v>11423</v>
      </c>
      <c r="C1172" t="s">
        <v>5642</v>
      </c>
      <c r="D1172" s="5" t="str">
        <f>VLOOKUP(C1172,'[1]Safety Ratings'!A:B,2,FALSE)</f>
        <v>B</v>
      </c>
      <c r="E1172" t="str">
        <f>VLOOKUP(C1172,[1]Perceptions!A:B,2,FALSE)</f>
        <v>Predominantly residential area known for its tree-lined streets, parks, and a sense of community.</v>
      </c>
    </row>
    <row r="1173" spans="1:5" x14ac:dyDescent="0.2">
      <c r="A1173" t="s">
        <v>1667</v>
      </c>
      <c r="B1173" s="5">
        <v>11235</v>
      </c>
      <c r="C1173" t="s">
        <v>5589</v>
      </c>
      <c r="D1173" s="5" t="str">
        <f>VLOOKUP(C1173,'[1]Safety Ratings'!A:B,2,FALSE)</f>
        <v>B</v>
      </c>
      <c r="E1173" t="str">
        <f>VLOOKUP(C1173,[1]Perceptions!A:B,2,FALSE)</f>
        <v>Large Russian-speaking community and boardwalk with beach access.</v>
      </c>
    </row>
    <row r="1174" spans="1:5" x14ac:dyDescent="0.2">
      <c r="A1174" t="s">
        <v>1668</v>
      </c>
      <c r="B1174" s="5">
        <v>11234</v>
      </c>
      <c r="C1174" t="s">
        <v>5595</v>
      </c>
      <c r="D1174" s="5" t="str">
        <f>VLOOKUP(C1174,'[1]Safety Ratings'!A:B,2,FALSE)</f>
        <v>A</v>
      </c>
      <c r="E1174" t="str">
        <f>VLOOKUP(C1174,[1]Perceptions!A:B,2,FALSE)</f>
        <v>Marine Park, expansive parkland and recreational facilities.</v>
      </c>
    </row>
    <row r="1175" spans="1:5" x14ac:dyDescent="0.2">
      <c r="A1175" t="s">
        <v>1670</v>
      </c>
      <c r="B1175" s="5">
        <v>11234</v>
      </c>
      <c r="C1175" t="s">
        <v>5595</v>
      </c>
      <c r="D1175" s="5" t="str">
        <f>VLOOKUP(C1175,'[1]Safety Ratings'!A:B,2,FALSE)</f>
        <v>A</v>
      </c>
      <c r="E1175" t="str">
        <f>VLOOKUP(C1175,[1]Perceptions!A:B,2,FALSE)</f>
        <v>Marine Park, expansive parkland and recreational facilities.</v>
      </c>
    </row>
    <row r="1176" spans="1:5" x14ac:dyDescent="0.2">
      <c r="A1176" t="s">
        <v>1671</v>
      </c>
      <c r="B1176" s="5">
        <v>10304</v>
      </c>
      <c r="C1176" t="s">
        <v>50</v>
      </c>
      <c r="D1176" s="5" t="str">
        <f>VLOOKUP(C1176,'[1]Safety Ratings'!A:B,2,FALSE)</f>
        <v>B</v>
      </c>
      <c r="E1176" t="str">
        <f>VLOOKUP(C1176,[1]Perceptions!A:B,2,FALSE)</f>
        <v>Historic Waterfront, Vibrant Art Scene, Staten Island Urby.</v>
      </c>
    </row>
    <row r="1177" spans="1:5" x14ac:dyDescent="0.2">
      <c r="A1177" t="s">
        <v>1672</v>
      </c>
      <c r="B1177" s="5">
        <v>11429</v>
      </c>
      <c r="C1177" t="s">
        <v>5631</v>
      </c>
      <c r="D1177" s="5" t="str">
        <f>VLOOKUP(C1177,'[1]Safety Ratings'!A:B,2,FALSE)</f>
        <v>B</v>
      </c>
      <c r="E1177" t="str">
        <f>VLOOKUP(C1177,[1]Perceptions!A:B,2,FALSE)</f>
        <v>Suburban charm and family-oriented community.</v>
      </c>
    </row>
    <row r="1178" spans="1:5" x14ac:dyDescent="0.2">
      <c r="A1178" t="s">
        <v>1673</v>
      </c>
      <c r="B1178" s="5">
        <v>10003</v>
      </c>
      <c r="C1178" t="s">
        <v>5629</v>
      </c>
      <c r="D1178" s="5" t="str">
        <f>VLOOKUP(C1178,'[1]Safety Ratings'!A:B,2,FALSE)</f>
        <v>B+</v>
      </c>
      <c r="E1178" t="str">
        <f>VLOOKUP(C1178,[1]Perceptions!A:B,2,FALSE)</f>
        <v>Lower Manhattan. Vibrant culture, "counter-culture history", St. Mark's Place. Tompkins Square Park, numerous bars clubs and music halls.</v>
      </c>
    </row>
    <row r="1179" spans="1:5" x14ac:dyDescent="0.2">
      <c r="A1179" t="s">
        <v>1674</v>
      </c>
      <c r="B1179" s="5">
        <v>11414</v>
      </c>
      <c r="C1179" t="s">
        <v>5611</v>
      </c>
      <c r="D1179" s="5" t="str">
        <f>VLOOKUP(C1179,'[1]Safety Ratings'!A:B,2,FALSE)</f>
        <v>B</v>
      </c>
      <c r="E1179" t="str">
        <f>VLOOKUP(C1179,[1]Perceptions!A:B,2,FALSE)</f>
        <v>Waterfront views and suburban atmosphere.</v>
      </c>
    </row>
    <row r="1180" spans="1:5" x14ac:dyDescent="0.2">
      <c r="A1180" t="s">
        <v>1675</v>
      </c>
      <c r="B1180" s="5">
        <v>10005</v>
      </c>
      <c r="C1180" t="s">
        <v>5620</v>
      </c>
      <c r="D1180" s="5" t="str">
        <f>VLOOKUP(C1180,'[1]Safety Ratings'!A:B,2,FALSE)</f>
        <v>A</v>
      </c>
      <c r="E1180" t="str">
        <f>VLOOKUP(C1180,[1]Perceptions!A:B,2,FALSE)</f>
        <v>New York Stock Exchange, various financial institutions, World Trade Center.</v>
      </c>
    </row>
    <row r="1181" spans="1:5" x14ac:dyDescent="0.2">
      <c r="A1181" t="s">
        <v>1676</v>
      </c>
      <c r="B1181" s="5">
        <v>11234</v>
      </c>
      <c r="C1181" t="s">
        <v>5595</v>
      </c>
      <c r="D1181" s="5" t="str">
        <f>VLOOKUP(C1181,'[1]Safety Ratings'!A:B,2,FALSE)</f>
        <v>A</v>
      </c>
      <c r="E1181" t="str">
        <f>VLOOKUP(C1181,[1]Perceptions!A:B,2,FALSE)</f>
        <v>Marine Park, expansive parkland and recreational facilities.</v>
      </c>
    </row>
    <row r="1182" spans="1:5" x14ac:dyDescent="0.2">
      <c r="A1182" t="s">
        <v>1677</v>
      </c>
      <c r="B1182" s="5">
        <v>10469</v>
      </c>
      <c r="C1182" t="s">
        <v>5596</v>
      </c>
      <c r="D1182" s="5" t="str">
        <f>VLOOKUP(C1182,'[1]Safety Ratings'!A:B,2,FALSE)</f>
        <v>C</v>
      </c>
      <c r="E1182" t="str">
        <f>VLOOKUP(C1182,[1]Perceptions!A:B,2,FALSE)</f>
        <v>End of 6 train line, largest Park in NYC - Pelham Bay Park. </v>
      </c>
    </row>
    <row r="1183" spans="1:5" x14ac:dyDescent="0.2">
      <c r="A1183" t="s">
        <v>1678</v>
      </c>
      <c r="B1183" s="5">
        <v>10309</v>
      </c>
      <c r="C1183" t="s">
        <v>37</v>
      </c>
      <c r="D1183" s="5" t="str">
        <f>VLOOKUP(C1183,'[1]Safety Ratings'!A:B,2,FALSE)</f>
        <v>B</v>
      </c>
      <c r="E1183" t="str">
        <f>VLOOKUP(C1183,[1]Perceptions!A:B,2,FALSE)</f>
        <v>Southern coastline of Long island, costal communities &amp; beaches such as Long Beach, Jones Beach, Fire Island, Hempstead.</v>
      </c>
    </row>
    <row r="1184" spans="1:5" x14ac:dyDescent="0.2">
      <c r="A1184" t="s">
        <v>1680</v>
      </c>
      <c r="B1184" s="5">
        <v>10307</v>
      </c>
      <c r="C1184" t="s">
        <v>5578</v>
      </c>
      <c r="D1184" s="5" t="str">
        <f>VLOOKUP(C1184,'[1]Safety Ratings'!A:B,2,FALSE)</f>
        <v>B</v>
      </c>
      <c r="E1184" t="str">
        <f>VLOOKUP(C1184,[1]Perceptions!A:B,2,FALSE)</f>
        <v>Southermost part of Staten Island, maritime heritage, originally owned by Totten family</v>
      </c>
    </row>
    <row r="1185" spans="1:5" x14ac:dyDescent="0.2">
      <c r="A1185" t="s">
        <v>1681</v>
      </c>
      <c r="B1185" s="5">
        <v>10025</v>
      </c>
      <c r="C1185" t="s">
        <v>5588</v>
      </c>
      <c r="D1185" s="5" t="str">
        <f>VLOOKUP(C1185,'[1]Safety Ratings'!A:B,2,FALSE)</f>
        <v>A</v>
      </c>
      <c r="E1185" t="str">
        <f>VLOOKUP(C1185,[1]Perceptions!A:B,2,FALSE)</f>
        <v>Western edge of Central Park, Lincoln Center, affluent area.</v>
      </c>
    </row>
    <row r="1186" spans="1:5" x14ac:dyDescent="0.2">
      <c r="A1186" t="s">
        <v>1682</v>
      </c>
      <c r="B1186" s="5">
        <v>11201</v>
      </c>
      <c r="C1186" t="s">
        <v>5615</v>
      </c>
      <c r="D1186" s="5" t="str">
        <f>VLOOKUP(C1186,'[1]Safety Ratings'!A:B,2,FALSE)</f>
        <v>A</v>
      </c>
      <c r="E1186" t="str">
        <f>VLOOKUP(C1186,[1]Perceptions!A:B,2,FALSE)</f>
        <v>Views of the Manhattan Skyline and Brooklyn Bridge, by Brooklyn Heights Park- Pier 5, famous basketball courts. </v>
      </c>
    </row>
    <row r="1187" spans="1:5" x14ac:dyDescent="0.2">
      <c r="A1187" t="s">
        <v>1683</v>
      </c>
      <c r="B1187" s="5">
        <v>11368</v>
      </c>
      <c r="C1187" t="s">
        <v>5621</v>
      </c>
      <c r="D1187" s="5" t="str">
        <f>VLOOKUP(C1187,'[1]Safety Ratings'!A:B,2,FALSE)</f>
        <v>C</v>
      </c>
      <c r="E1187" t="str">
        <f>VLOOKUP(C1187,[1]Perceptions!A:B,2,FALSE)</f>
        <v>Flushing Meadows - Corona Park Queens, Lemon Ice King icees, strong Latino community.</v>
      </c>
    </row>
    <row r="1188" spans="1:5" x14ac:dyDescent="0.2">
      <c r="A1188" t="s">
        <v>1684</v>
      </c>
      <c r="B1188" s="5">
        <v>10473</v>
      </c>
      <c r="C1188" t="s">
        <v>5567</v>
      </c>
      <c r="D1188" s="5" t="str">
        <f>VLOOKUP(C1188,'[1]Safety Ratings'!A:B,2,FALSE)</f>
        <v>C</v>
      </c>
      <c r="E1188" t="str">
        <f>VLOOKUP(C1188,[1]Perceptions!A:B,2,FALSE)</f>
        <v>Bronx, Waterfront location with family-friendly residential vibe.</v>
      </c>
    </row>
    <row r="1189" spans="1:5" x14ac:dyDescent="0.2">
      <c r="A1189" t="s">
        <v>1685</v>
      </c>
      <c r="B1189" s="5">
        <v>10453</v>
      </c>
      <c r="C1189" t="s">
        <v>5582</v>
      </c>
      <c r="D1189" s="5" t="str">
        <f>VLOOKUP(C1189,'[1]Safety Ratings'!A:B,2,FALSE)</f>
        <v>C</v>
      </c>
      <c r="E1189" t="str">
        <f>VLOOKUP(C1189,[1]Perceptions!A:B,2,FALSE)</f>
        <v>Bronx-Lebanon Hospital Center, known for mixed housing types.</v>
      </c>
    </row>
    <row r="1190" spans="1:5" x14ac:dyDescent="0.2">
      <c r="A1190" t="s">
        <v>1686</v>
      </c>
      <c r="B1190" s="5">
        <v>11432</v>
      </c>
      <c r="C1190" t="s">
        <v>93</v>
      </c>
      <c r="D1190" s="5" t="str">
        <f>VLOOKUP(C1190,'[1]Safety Ratings'!A:B,2,FALSE)</f>
        <v>C</v>
      </c>
      <c r="E1190" t="str">
        <f>VLOOKUP(C1190,[1]Perceptions!A:B,2,FALSE)</f>
        <v>Sectioned into 3 sub-neighborhoods, estates in the north east, west shopping areas, and South high crime area.</v>
      </c>
    </row>
    <row r="1191" spans="1:5" x14ac:dyDescent="0.2">
      <c r="A1191" t="s">
        <v>1687</v>
      </c>
      <c r="B1191" s="5">
        <v>10034</v>
      </c>
      <c r="C1191" t="s">
        <v>5641</v>
      </c>
      <c r="D1191" s="5" t="str">
        <f>VLOOKUP(C1191,'[1]Safety Ratings'!A:B,2,FALSE)</f>
        <v>B</v>
      </c>
      <c r="E1191" t="str">
        <f>VLOOKUP(C1191,[1]Perceptions!A:B,2,FALSE)</f>
        <v>Northern tip of Manhattan, bars on Broadway and Dykman, A train. Referred to as "Upstate of Manhattan".</v>
      </c>
    </row>
    <row r="1192" spans="1:5" x14ac:dyDescent="0.2">
      <c r="A1192" t="s">
        <v>1688</v>
      </c>
      <c r="B1192" s="5">
        <v>11355</v>
      </c>
      <c r="C1192" t="s">
        <v>5581</v>
      </c>
      <c r="D1192" s="5" t="str">
        <f>VLOOKUP(C1192,'[1]Safety Ratings'!A:B,2,FALSE)</f>
        <v>B</v>
      </c>
      <c r="E1192" t="str">
        <f>VLOOKUP(C1192,[1]Perceptions!A:B,2,FALSE)</f>
        <v>Bustling Chinese and  Korean community. Large shopping community.</v>
      </c>
    </row>
    <row r="1193" spans="1:5" x14ac:dyDescent="0.2">
      <c r="A1193" t="s">
        <v>1689</v>
      </c>
      <c r="B1193" s="5">
        <v>10016</v>
      </c>
      <c r="C1193" t="s">
        <v>5622</v>
      </c>
      <c r="D1193" s="5" t="str">
        <f>VLOOKUP(C1193,'[1]Safety Ratings'!A:B,2,FALSE)</f>
        <v>A</v>
      </c>
      <c r="E1193" t="str">
        <f>VLOOKUP(C1193,[1]Perceptions!A:B,2,FALSE)</f>
        <v>Great spot for connecting with new people, Financial &amp; Tech sector workers, fast paced way of life</v>
      </c>
    </row>
    <row r="1194" spans="1:5" x14ac:dyDescent="0.2">
      <c r="A1194" t="s">
        <v>1690</v>
      </c>
      <c r="B1194" s="5">
        <v>11436</v>
      </c>
      <c r="C1194" t="s">
        <v>93</v>
      </c>
      <c r="D1194" s="5" t="str">
        <f>VLOOKUP(C1194,'[1]Safety Ratings'!A:B,2,FALSE)</f>
        <v>C</v>
      </c>
      <c r="E1194" t="str">
        <f>VLOOKUP(C1194,[1]Perceptions!A:B,2,FALSE)</f>
        <v>Sectioned into 3 sub-neighborhoods, estates in the north east, west shopping areas, and South high crime area.</v>
      </c>
    </row>
    <row r="1195" spans="1:5" x14ac:dyDescent="0.2">
      <c r="A1195" t="s">
        <v>1691</v>
      </c>
      <c r="B1195" s="5">
        <v>11234</v>
      </c>
      <c r="C1195" t="s">
        <v>5595</v>
      </c>
      <c r="D1195" s="5" t="str">
        <f>VLOOKUP(C1195,'[1]Safety Ratings'!A:B,2,FALSE)</f>
        <v>A</v>
      </c>
      <c r="E1195" t="str">
        <f>VLOOKUP(C1195,[1]Perceptions!A:B,2,FALSE)</f>
        <v>Marine Park, expansive parkland and recreational facilities.</v>
      </c>
    </row>
    <row r="1196" spans="1:5" x14ac:dyDescent="0.2">
      <c r="A1196" t="s">
        <v>1692</v>
      </c>
      <c r="B1196" s="5">
        <v>10309</v>
      </c>
      <c r="C1196" t="s">
        <v>37</v>
      </c>
      <c r="D1196" s="5" t="str">
        <f>VLOOKUP(C1196,'[1]Safety Ratings'!A:B,2,FALSE)</f>
        <v>B</v>
      </c>
      <c r="E1196" t="str">
        <f>VLOOKUP(C1196,[1]Perceptions!A:B,2,FALSE)</f>
        <v>Southern coastline of Long island, costal communities &amp; beaches such as Long Beach, Jones Beach, Fire Island, Hempstead.</v>
      </c>
    </row>
    <row r="1197" spans="1:5" x14ac:dyDescent="0.2">
      <c r="A1197" t="s">
        <v>1693</v>
      </c>
      <c r="B1197" s="5">
        <v>11235</v>
      </c>
      <c r="C1197" t="s">
        <v>5589</v>
      </c>
      <c r="D1197" s="5" t="str">
        <f>VLOOKUP(C1197,'[1]Safety Ratings'!A:B,2,FALSE)</f>
        <v>B</v>
      </c>
      <c r="E1197" t="str">
        <f>VLOOKUP(C1197,[1]Perceptions!A:B,2,FALSE)</f>
        <v>Large Russian-speaking community and boardwalk with beach access.</v>
      </c>
    </row>
    <row r="1198" spans="1:5" x14ac:dyDescent="0.2">
      <c r="A1198" t="s">
        <v>1695</v>
      </c>
      <c r="B1198" s="5">
        <v>11375</v>
      </c>
      <c r="C1198" t="s">
        <v>5576</v>
      </c>
      <c r="D1198" s="5" t="str">
        <f>VLOOKUP(C1198,'[1]Safety Ratings'!A:B,2,FALSE)</f>
        <v>A</v>
      </c>
      <c r="E1198" t="str">
        <f>VLOOKUP(C1198,[1]Perceptions!A:B,2,FALSE)</f>
        <v>Forest Hills Stadium - historic concert venue, commuter friendly from Manhattan.</v>
      </c>
    </row>
    <row r="1199" spans="1:5" x14ac:dyDescent="0.2">
      <c r="A1199" t="s">
        <v>1696</v>
      </c>
      <c r="B1199" s="5">
        <v>11217</v>
      </c>
      <c r="C1199" t="s">
        <v>5587</v>
      </c>
      <c r="D1199" s="5" t="str">
        <f>VLOOKUP(C1199,'[1]Safety Ratings'!A:B,2,FALSE)</f>
        <v>B</v>
      </c>
      <c r="E1199" t="str">
        <f>VLOOKUP(C1199,[1]Perceptions!A:B,2,FALSE)</f>
        <v>Historic brownstones, upscale boutique shops, close to Downtown Brooklyn. </v>
      </c>
    </row>
    <row r="1200" spans="1:5" x14ac:dyDescent="0.2">
      <c r="A1200" t="s">
        <v>1697</v>
      </c>
      <c r="B1200" s="5">
        <v>11436</v>
      </c>
      <c r="C1200" t="s">
        <v>93</v>
      </c>
      <c r="D1200" s="5" t="str">
        <f>VLOOKUP(C1200,'[1]Safety Ratings'!A:B,2,FALSE)</f>
        <v>C</v>
      </c>
      <c r="E1200" t="str">
        <f>VLOOKUP(C1200,[1]Perceptions!A:B,2,FALSE)</f>
        <v>Sectioned into 3 sub-neighborhoods, estates in the north east, west shopping areas, and South high crime area.</v>
      </c>
    </row>
    <row r="1201" spans="1:5" x14ac:dyDescent="0.2">
      <c r="A1201" t="s">
        <v>1698</v>
      </c>
      <c r="B1201" s="5">
        <v>10473</v>
      </c>
      <c r="C1201" t="s">
        <v>5567</v>
      </c>
      <c r="D1201" s="5" t="str">
        <f>VLOOKUP(C1201,'[1]Safety Ratings'!A:B,2,FALSE)</f>
        <v>C</v>
      </c>
      <c r="E1201" t="str">
        <f>VLOOKUP(C1201,[1]Perceptions!A:B,2,FALSE)</f>
        <v>Bronx, Waterfront location with family-friendly residential vibe.</v>
      </c>
    </row>
    <row r="1202" spans="1:5" x14ac:dyDescent="0.2">
      <c r="A1202" t="s">
        <v>1699</v>
      </c>
      <c r="B1202" s="5">
        <v>10471</v>
      </c>
      <c r="C1202" t="s">
        <v>79</v>
      </c>
      <c r="D1202" s="5" t="str">
        <f>VLOOKUP(C1202,'[1]Safety Ratings'!A:B,2,FALSE)</f>
        <v>A-</v>
      </c>
      <c r="E1202" t="str">
        <f>VLOOKUP(C1202,[1]Perceptions!A:B,2,FALSE)</f>
        <v>Residential neighborhood , affluent enclave within the Bronx., "alternative to the Upper West side", Car Transportation is reccomended.</v>
      </c>
    </row>
    <row r="1203" spans="1:5" x14ac:dyDescent="0.2">
      <c r="A1203" t="s">
        <v>1700</v>
      </c>
      <c r="B1203" s="5">
        <v>11375</v>
      </c>
      <c r="C1203" t="s">
        <v>5576</v>
      </c>
      <c r="D1203" s="5" t="str">
        <f>VLOOKUP(C1203,'[1]Safety Ratings'!A:B,2,FALSE)</f>
        <v>A</v>
      </c>
      <c r="E1203" t="str">
        <f>VLOOKUP(C1203,[1]Perceptions!A:B,2,FALSE)</f>
        <v>Forest Hills Stadium - historic concert venue, commuter friendly from Manhattan.</v>
      </c>
    </row>
    <row r="1204" spans="1:5" x14ac:dyDescent="0.2">
      <c r="A1204" t="s">
        <v>1701</v>
      </c>
      <c r="B1204" s="5">
        <v>10463</v>
      </c>
      <c r="C1204" t="s">
        <v>79</v>
      </c>
      <c r="D1204" s="5" t="str">
        <f>VLOOKUP(C1204,'[1]Safety Ratings'!A:B,2,FALSE)</f>
        <v>A-</v>
      </c>
      <c r="E1204" t="str">
        <f>VLOOKUP(C1204,[1]Perceptions!A:B,2,FALSE)</f>
        <v>Residential neighborhood , affluent enclave within the Bronx., "alternative to the Upper West side", Car Transportation is reccomended.</v>
      </c>
    </row>
    <row r="1205" spans="1:5" x14ac:dyDescent="0.2">
      <c r="A1205" t="s">
        <v>1703</v>
      </c>
      <c r="B1205" s="5">
        <v>11436</v>
      </c>
      <c r="C1205" t="s">
        <v>93</v>
      </c>
      <c r="D1205" s="5" t="str">
        <f>VLOOKUP(C1205,'[1]Safety Ratings'!A:B,2,FALSE)</f>
        <v>C</v>
      </c>
      <c r="E1205" t="str">
        <f>VLOOKUP(C1205,[1]Perceptions!A:B,2,FALSE)</f>
        <v>Sectioned into 3 sub-neighborhoods, estates in the north east, west shopping areas, and South high crime area.</v>
      </c>
    </row>
    <row r="1206" spans="1:5" x14ac:dyDescent="0.2">
      <c r="A1206" t="s">
        <v>1705</v>
      </c>
      <c r="B1206" s="5">
        <v>10021</v>
      </c>
      <c r="C1206" t="s">
        <v>43</v>
      </c>
      <c r="D1206" s="5" t="str">
        <f>VLOOKUP(C1206,'[1]Safety Ratings'!A:B,2,FALSE)</f>
        <v>A</v>
      </c>
      <c r="E1206" t="str">
        <f>VLOOKUP(C1206,[1]Perceptions!A:B,2,FALSE)</f>
        <v>Posh neighborhood, private schools, expensive supermarkets, iconic museums. </v>
      </c>
    </row>
    <row r="1207" spans="1:5" x14ac:dyDescent="0.2">
      <c r="A1207" t="s">
        <v>1706</v>
      </c>
      <c r="B1207" s="5">
        <v>10016</v>
      </c>
      <c r="C1207" t="s">
        <v>5622</v>
      </c>
      <c r="D1207" s="5" t="str">
        <f>VLOOKUP(C1207,'[1]Safety Ratings'!A:B,2,FALSE)</f>
        <v>A</v>
      </c>
      <c r="E1207" t="str">
        <f>VLOOKUP(C1207,[1]Perceptions!A:B,2,FALSE)</f>
        <v>Great spot for connecting with new people, Financial &amp; Tech sector workers, fast paced way of life</v>
      </c>
    </row>
    <row r="1208" spans="1:5" x14ac:dyDescent="0.2">
      <c r="A1208" t="s">
        <v>1707</v>
      </c>
      <c r="B1208" s="5">
        <v>11224</v>
      </c>
      <c r="C1208" t="s">
        <v>5613</v>
      </c>
      <c r="D1208" s="5" t="str">
        <f>VLOOKUP(C1208,'[1]Safety Ratings'!A:B,2,FALSE)</f>
        <v>C</v>
      </c>
      <c r="E1208" t="str">
        <f>VLOOKUP(C1208,[1]Perceptions!A:B,2,FALSE)</f>
        <v>Amusement parks by the boardwalk in Brooklyn, end of the D subway line.</v>
      </c>
    </row>
    <row r="1209" spans="1:5" x14ac:dyDescent="0.2">
      <c r="A1209" t="s">
        <v>1708</v>
      </c>
      <c r="B1209" s="5">
        <v>10461</v>
      </c>
      <c r="C1209" t="s">
        <v>5638</v>
      </c>
      <c r="D1209" s="5" t="str">
        <f>VLOOKUP(C1209,'[1]Safety Ratings'!A:B,2,FALSE)</f>
        <v>B</v>
      </c>
      <c r="E1209" t="str">
        <f>VLOOKUP(C1209,[1]Perceptions!A:B,2,FALSE)</f>
        <v>Suburban atmosphere, FDR high school.</v>
      </c>
    </row>
    <row r="1210" spans="1:5" x14ac:dyDescent="0.2">
      <c r="A1210" t="s">
        <v>1709</v>
      </c>
      <c r="B1210" s="5">
        <v>10306</v>
      </c>
      <c r="C1210" t="s">
        <v>5564</v>
      </c>
      <c r="D1210" s="5" t="str">
        <f>VLOOKUP(C1210,'[1]Safety Ratings'!A:B,2,FALSE)</f>
        <v>B</v>
      </c>
      <c r="E1210" t="str">
        <f>VLOOKUP(C1210,[1]Perceptions!A:B,2,FALSE)</f>
        <v>Southern Staten Island, Suburban feel, waterfront community, Great Kills Park, named after Duth word of "Great creeks"</v>
      </c>
    </row>
    <row r="1211" spans="1:5" x14ac:dyDescent="0.2">
      <c r="A1211" t="s">
        <v>1710</v>
      </c>
      <c r="B1211" s="5">
        <v>10306</v>
      </c>
      <c r="C1211" t="s">
        <v>5564</v>
      </c>
      <c r="D1211" s="5" t="str">
        <f>VLOOKUP(C1211,'[1]Safety Ratings'!A:B,2,FALSE)</f>
        <v>B</v>
      </c>
      <c r="E1211" t="str">
        <f>VLOOKUP(C1211,[1]Perceptions!A:B,2,FALSE)</f>
        <v>Southern Staten Island, Suburban feel, waterfront community, Great Kills Park, named after Duth word of "Great creeks"</v>
      </c>
    </row>
    <row r="1212" spans="1:5" x14ac:dyDescent="0.2">
      <c r="A1212" t="s">
        <v>1712</v>
      </c>
      <c r="B1212" s="5">
        <v>10011</v>
      </c>
      <c r="C1212" t="s">
        <v>32</v>
      </c>
      <c r="D1212" s="5" t="str">
        <f>VLOOKUP(C1212,'[1]Safety Ratings'!A:B,2,FALSE)</f>
        <v>A</v>
      </c>
      <c r="E1212" t="str">
        <f>VLOOKUP(C1212,[1]Perceptions!A:B,2,FALSE)</f>
        <v>Luxury Highrises, premier neighborhood with upscale resturants and shops; Previously a LGBTQ hub.</v>
      </c>
    </row>
    <row r="1213" spans="1:5" x14ac:dyDescent="0.2">
      <c r="A1213" t="s">
        <v>1713</v>
      </c>
      <c r="B1213" s="5">
        <v>11224</v>
      </c>
      <c r="C1213" t="s">
        <v>5613</v>
      </c>
      <c r="D1213" s="5" t="str">
        <f>VLOOKUP(C1213,'[1]Safety Ratings'!A:B,2,FALSE)</f>
        <v>C</v>
      </c>
      <c r="E1213" t="str">
        <f>VLOOKUP(C1213,[1]Perceptions!A:B,2,FALSE)</f>
        <v>Amusement parks by the boardwalk in Brooklyn, end of the D subway line.</v>
      </c>
    </row>
    <row r="1214" spans="1:5" x14ac:dyDescent="0.2">
      <c r="A1214" t="s">
        <v>1715</v>
      </c>
      <c r="B1214" s="5">
        <v>10035</v>
      </c>
      <c r="C1214" t="s">
        <v>227</v>
      </c>
      <c r="D1214" s="5" t="str">
        <f>VLOOKUP(C1214,'[1]Safety Ratings'!A:B,2,FALSE)</f>
        <v>C</v>
      </c>
      <c r="E1214" t="str">
        <f>VLOOKUP(C1214,[1]Perceptions!A:B,2,FALSE)</f>
        <v>Spanish Harlem/ "El Barrio", Latin American &amp; Caribbean restaurants. Bustling street life. </v>
      </c>
    </row>
    <row r="1215" spans="1:5" x14ac:dyDescent="0.2">
      <c r="A1215" t="s">
        <v>1716</v>
      </c>
      <c r="B1215" s="5">
        <v>11366</v>
      </c>
      <c r="C1215" t="s">
        <v>5643</v>
      </c>
      <c r="D1215" s="5" t="str">
        <f>VLOOKUP(C1215,'[1]Safety Ratings'!A:B,2,FALSE)</f>
        <v>A-</v>
      </c>
      <c r="E1215" t="str">
        <f>VLOOKUP(C1215,[1]Perceptions!A:B,2,FALSE)</f>
        <v>Suburban Residential area near St. John's Univeristy and Fresh Meadows Shopping Center.</v>
      </c>
    </row>
    <row r="1216" spans="1:5" x14ac:dyDescent="0.2">
      <c r="A1216" t="s">
        <v>1718</v>
      </c>
      <c r="B1216" s="5">
        <v>10035</v>
      </c>
      <c r="C1216" t="s">
        <v>227</v>
      </c>
      <c r="D1216" s="5" t="str">
        <f>VLOOKUP(C1216,'[1]Safety Ratings'!A:B,2,FALSE)</f>
        <v>C</v>
      </c>
      <c r="E1216" t="str">
        <f>VLOOKUP(C1216,[1]Perceptions!A:B,2,FALSE)</f>
        <v>Spanish Harlem/ "El Barrio", Latin American &amp; Caribbean restaurants. Bustling street life. </v>
      </c>
    </row>
    <row r="1217" spans="1:5" x14ac:dyDescent="0.2">
      <c r="A1217" t="s">
        <v>1719</v>
      </c>
      <c r="B1217" s="5">
        <v>10075</v>
      </c>
      <c r="C1217" t="s">
        <v>43</v>
      </c>
      <c r="D1217" s="5" t="str">
        <f>VLOOKUP(C1217,'[1]Safety Ratings'!A:B,2,FALSE)</f>
        <v>A</v>
      </c>
      <c r="E1217" t="str">
        <f>VLOOKUP(C1217,[1]Perceptions!A:B,2,FALSE)</f>
        <v>Posh neighborhood, private schools, expensive supermarkets, iconic museums. </v>
      </c>
    </row>
    <row r="1218" spans="1:5" x14ac:dyDescent="0.2">
      <c r="A1218" t="s">
        <v>1720</v>
      </c>
      <c r="B1218" s="5">
        <v>11040</v>
      </c>
      <c r="C1218" t="s">
        <v>5652</v>
      </c>
      <c r="D1218" s="5" t="str">
        <f>VLOOKUP(C1218,'[1]Safety Ratings'!A:B,2,FALSE)</f>
        <v>A</v>
      </c>
      <c r="E1218" t="str">
        <f>VLOOKUP(C1218,[1]Perceptions!A:B,2,FALSE)</f>
        <v>Queens, suburban environment. </v>
      </c>
    </row>
    <row r="1219" spans="1:5" x14ac:dyDescent="0.2">
      <c r="A1219" t="s">
        <v>1722</v>
      </c>
      <c r="B1219" s="5">
        <v>11361</v>
      </c>
      <c r="C1219" t="s">
        <v>5605</v>
      </c>
      <c r="D1219" s="5" t="str">
        <f>VLOOKUP(C1219,'[1]Safety Ratings'!A:B,2,FALSE)</f>
        <v>A</v>
      </c>
      <c r="E1219" t="str">
        <f>VLOOKUP(C1219,[1]Perceptions!A:B,2,FALSE)</f>
        <v>Suburban style homes in Northeast Queens, large Korean community, with its most commerical street being Bell Boulevard</v>
      </c>
    </row>
    <row r="1220" spans="1:5" x14ac:dyDescent="0.2">
      <c r="A1220" t="s">
        <v>1723</v>
      </c>
      <c r="B1220" s="5">
        <v>10463</v>
      </c>
      <c r="C1220" t="s">
        <v>79</v>
      </c>
      <c r="D1220" s="5" t="str">
        <f>VLOOKUP(C1220,'[1]Safety Ratings'!A:B,2,FALSE)</f>
        <v>A-</v>
      </c>
      <c r="E1220" t="str">
        <f>VLOOKUP(C1220,[1]Perceptions!A:B,2,FALSE)</f>
        <v>Residential neighborhood , affluent enclave within the Bronx., "alternative to the Upper West side", Car Transportation is reccomended.</v>
      </c>
    </row>
    <row r="1221" spans="1:5" x14ac:dyDescent="0.2">
      <c r="A1221" t="s">
        <v>1724</v>
      </c>
      <c r="B1221" s="5">
        <v>10007</v>
      </c>
      <c r="C1221" t="s">
        <v>5585</v>
      </c>
      <c r="D1221" s="5" t="str">
        <f>VLOOKUP(C1221,'[1]Safety Ratings'!A:B,2,FALSE)</f>
        <v>A</v>
      </c>
      <c r="E1221" t="str">
        <f>VLOOKUP(C1221,[1]Perceptions!A:B,2,FALSE)</f>
        <v>Upscale residences, celebrity residents,  Tribeca Film Festival, converted warehouse architecture.</v>
      </c>
    </row>
    <row r="1222" spans="1:5" x14ac:dyDescent="0.2">
      <c r="A1222" t="s">
        <v>1725</v>
      </c>
      <c r="B1222" s="5">
        <v>10312</v>
      </c>
      <c r="C1222" t="s">
        <v>5564</v>
      </c>
      <c r="D1222" s="5" t="str">
        <f>VLOOKUP(C1222,'[1]Safety Ratings'!A:B,2,FALSE)</f>
        <v>B</v>
      </c>
      <c r="E1222" t="str">
        <f>VLOOKUP(C1222,[1]Perceptions!A:B,2,FALSE)</f>
        <v>Southern Staten Island, Suburban feel, waterfront community, Great Kills Park, named after Duth word of "Great creeks"</v>
      </c>
    </row>
    <row r="1223" spans="1:5" x14ac:dyDescent="0.2">
      <c r="A1223" t="s">
        <v>1726</v>
      </c>
      <c r="B1223" s="5">
        <v>10314</v>
      </c>
      <c r="C1223" t="s">
        <v>103</v>
      </c>
      <c r="D1223" s="5" t="str">
        <f>VLOOKUP(C1223,'[1]Safety Ratings'!A:B,2,FALSE)</f>
        <v>B</v>
      </c>
      <c r="E1223" t="str">
        <f>VLOOKUP(C1223,[1]Perceptions!A:B,2,FALSE)</f>
        <v>Middle of Staten island, largest % of Asians in Staten Island, suburban residential area.</v>
      </c>
    </row>
    <row r="1224" spans="1:5" x14ac:dyDescent="0.2">
      <c r="A1224" t="s">
        <v>1727</v>
      </c>
      <c r="B1224" s="5">
        <v>10314</v>
      </c>
      <c r="C1224" t="s">
        <v>103</v>
      </c>
      <c r="D1224" s="5" t="str">
        <f>VLOOKUP(C1224,'[1]Safety Ratings'!A:B,2,FALSE)</f>
        <v>B</v>
      </c>
      <c r="E1224" t="str">
        <f>VLOOKUP(C1224,[1]Perceptions!A:B,2,FALSE)</f>
        <v>Middle of Staten island, largest % of Asians in Staten Island, suburban residential area.</v>
      </c>
    </row>
    <row r="1225" spans="1:5" x14ac:dyDescent="0.2">
      <c r="A1225" t="s">
        <v>1728</v>
      </c>
      <c r="B1225" s="5">
        <v>11221</v>
      </c>
      <c r="C1225" t="s">
        <v>5590</v>
      </c>
      <c r="D1225" s="5" t="str">
        <f>VLOOKUP(C1225,'[1]Safety Ratings'!A:B,2,FALSE)</f>
        <v>C+</v>
      </c>
      <c r="E1225" t="str">
        <f>VLOOKUP(C1225,[1]Perceptions!A:B,2,FALSE)</f>
        <v>Bed-Stuy, Do or Die phrase, home of rappers Notorious B.I.G &amp; Jay Z, Options for soul food &amp; carribean foods.</v>
      </c>
    </row>
    <row r="1226" spans="1:5" x14ac:dyDescent="0.2">
      <c r="A1226" t="s">
        <v>1729</v>
      </c>
      <c r="B1226" s="5">
        <v>10463</v>
      </c>
      <c r="C1226" t="s">
        <v>79</v>
      </c>
      <c r="D1226" s="5" t="str">
        <f>VLOOKUP(C1226,'[1]Safety Ratings'!A:B,2,FALSE)</f>
        <v>A-</v>
      </c>
      <c r="E1226" t="str">
        <f>VLOOKUP(C1226,[1]Perceptions!A:B,2,FALSE)</f>
        <v>Residential neighborhood , affluent enclave within the Bronx., "alternative to the Upper West side", Car Transportation is reccomended.</v>
      </c>
    </row>
    <row r="1227" spans="1:5" x14ac:dyDescent="0.2">
      <c r="A1227" t="s">
        <v>1730</v>
      </c>
      <c r="B1227" s="5">
        <v>11201</v>
      </c>
      <c r="C1227" t="s">
        <v>5615</v>
      </c>
      <c r="D1227" s="5" t="str">
        <f>VLOOKUP(C1227,'[1]Safety Ratings'!A:B,2,FALSE)</f>
        <v>A</v>
      </c>
      <c r="E1227" t="str">
        <f>VLOOKUP(C1227,[1]Perceptions!A:B,2,FALSE)</f>
        <v>Views of the Manhattan Skyline and Brooklyn Bridge, by Brooklyn Heights Park- Pier 5, famous basketball courts. </v>
      </c>
    </row>
    <row r="1228" spans="1:5" x14ac:dyDescent="0.2">
      <c r="A1228" t="s">
        <v>1731</v>
      </c>
      <c r="B1228" s="5">
        <v>11209</v>
      </c>
      <c r="C1228" t="s">
        <v>5574</v>
      </c>
      <c r="D1228" s="5" t="str">
        <f>VLOOKUP(C1228,'[1]Safety Ratings'!A:B,2,FALSE)</f>
        <v>B+</v>
      </c>
      <c r="E1228" t="str">
        <f>VLOOKUP(C1228,[1]Perceptions!A:B,2,FALSE)</f>
        <v>South Brooklyn Neighborhood known for elaborate Christmas light in Dyker Heights.</v>
      </c>
    </row>
    <row r="1229" spans="1:5" x14ac:dyDescent="0.2">
      <c r="A1229" t="s">
        <v>1732</v>
      </c>
      <c r="B1229" s="5">
        <v>10461</v>
      </c>
      <c r="C1229" t="s">
        <v>5638</v>
      </c>
      <c r="D1229" s="5" t="str">
        <f>VLOOKUP(C1229,'[1]Safety Ratings'!A:B,2,FALSE)</f>
        <v>B</v>
      </c>
      <c r="E1229" t="str">
        <f>VLOOKUP(C1229,[1]Perceptions!A:B,2,FALSE)</f>
        <v>Suburban atmosphere, FDR high school.</v>
      </c>
    </row>
    <row r="1230" spans="1:5" x14ac:dyDescent="0.2">
      <c r="A1230" t="s">
        <v>1733</v>
      </c>
      <c r="B1230" s="5">
        <v>10075</v>
      </c>
      <c r="C1230" t="s">
        <v>43</v>
      </c>
      <c r="D1230" s="5" t="str">
        <f>VLOOKUP(C1230,'[1]Safety Ratings'!A:B,2,FALSE)</f>
        <v>A</v>
      </c>
      <c r="E1230" t="str">
        <f>VLOOKUP(C1230,[1]Perceptions!A:B,2,FALSE)</f>
        <v>Posh neighborhood, private schools, expensive supermarkets, iconic museums. </v>
      </c>
    </row>
    <row r="1231" spans="1:5" x14ac:dyDescent="0.2">
      <c r="A1231" t="s">
        <v>1734</v>
      </c>
      <c r="B1231" s="5">
        <v>10303</v>
      </c>
      <c r="C1231" t="s">
        <v>5570</v>
      </c>
      <c r="D1231" s="5" t="str">
        <f>VLOOKUP(C1231,'[1]Safety Ratings'!A:B,2,FALSE)</f>
        <v>B</v>
      </c>
      <c r="E1231" t="str">
        <f>VLOOKUP(C1231,[1]Perceptions!A:B,2,FALSE)</f>
        <v>Northern Staten Island</v>
      </c>
    </row>
    <row r="1232" spans="1:5" x14ac:dyDescent="0.2">
      <c r="A1232" t="s">
        <v>1735</v>
      </c>
      <c r="B1232" s="5">
        <v>10022</v>
      </c>
      <c r="C1232" t="s">
        <v>5563</v>
      </c>
      <c r="D1232" s="5" t="str">
        <f>VLOOKUP(C1232,'[1]Safety Ratings'!A:B,2,FALSE)</f>
        <v>B</v>
      </c>
      <c r="E1232" t="str">
        <f>VLOOKUP(C1232,[1]Perceptions!A:B,2,FALSE)</f>
        <v>Acess to Museum Mile, world class resturants on 2nd &amp; 3rd ave, close to corporate headquarters</v>
      </c>
    </row>
    <row r="1233" spans="1:5" x14ac:dyDescent="0.2">
      <c r="A1233" t="s">
        <v>1736</v>
      </c>
      <c r="B1233" s="5">
        <v>10025</v>
      </c>
      <c r="C1233" t="s">
        <v>5588</v>
      </c>
      <c r="D1233" s="5" t="str">
        <f>VLOOKUP(C1233,'[1]Safety Ratings'!A:B,2,FALSE)</f>
        <v>A</v>
      </c>
      <c r="E1233" t="str">
        <f>VLOOKUP(C1233,[1]Perceptions!A:B,2,FALSE)</f>
        <v>Western edge of Central Park, Lincoln Center, affluent area.</v>
      </c>
    </row>
    <row r="1234" spans="1:5" x14ac:dyDescent="0.2">
      <c r="A1234" t="s">
        <v>1737</v>
      </c>
      <c r="B1234" s="5">
        <v>11385</v>
      </c>
      <c r="C1234" t="s">
        <v>5591</v>
      </c>
      <c r="D1234" s="5" t="str">
        <f>VLOOKUP(C1234,'[1]Safety Ratings'!A:B,2,FALSE)</f>
        <v>B+</v>
      </c>
      <c r="E1234" t="str">
        <f>VLOOKUP(C1234,[1]Perceptions!A:B,2,FALSE)</f>
        <v>Historic architecture and emerging arts scene.</v>
      </c>
    </row>
    <row r="1235" spans="1:5" x14ac:dyDescent="0.2">
      <c r="A1235" t="s">
        <v>1738</v>
      </c>
      <c r="B1235" s="5">
        <v>10023</v>
      </c>
      <c r="C1235" t="s">
        <v>5588</v>
      </c>
      <c r="D1235" s="5" t="str">
        <f>VLOOKUP(C1235,'[1]Safety Ratings'!A:B,2,FALSE)</f>
        <v>A</v>
      </c>
      <c r="E1235" t="str">
        <f>VLOOKUP(C1235,[1]Perceptions!A:B,2,FALSE)</f>
        <v>Western edge of Central Park, Lincoln Center, affluent area.</v>
      </c>
    </row>
    <row r="1236" spans="1:5" x14ac:dyDescent="0.2">
      <c r="A1236" t="s">
        <v>1739</v>
      </c>
      <c r="B1236" s="5">
        <v>10463</v>
      </c>
      <c r="C1236" t="s">
        <v>79</v>
      </c>
      <c r="D1236" s="5" t="str">
        <f>VLOOKUP(C1236,'[1]Safety Ratings'!A:B,2,FALSE)</f>
        <v>A-</v>
      </c>
      <c r="E1236" t="str">
        <f>VLOOKUP(C1236,[1]Perceptions!A:B,2,FALSE)</f>
        <v>Residential neighborhood , affluent enclave within the Bronx., "alternative to the Upper West side", Car Transportation is reccomended.</v>
      </c>
    </row>
    <row r="1237" spans="1:5" x14ac:dyDescent="0.2">
      <c r="A1237" t="s">
        <v>1740</v>
      </c>
      <c r="B1237" s="5">
        <v>11372</v>
      </c>
      <c r="C1237" t="s">
        <v>60</v>
      </c>
      <c r="D1237" s="5" t="str">
        <f>VLOOKUP(C1237,'[1]Safety Ratings'!A:B,2,FALSE)</f>
        <v>C</v>
      </c>
      <c r="E1237" t="str">
        <f>VLOOKUP(C1237,[1]Perceptions!A:B,2,FALSE)</f>
        <v> High Bridge connecting Manhattan &amp; Bronx, near Yankee Stadium. High poverty rates.</v>
      </c>
    </row>
    <row r="1238" spans="1:5" x14ac:dyDescent="0.2">
      <c r="A1238" t="s">
        <v>1741</v>
      </c>
      <c r="B1238" s="5">
        <v>11694</v>
      </c>
      <c r="C1238" t="s">
        <v>241</v>
      </c>
      <c r="D1238" s="5" t="str">
        <f>VLOOKUP(C1238,'[1]Safety Ratings'!A:B,2,FALSE)</f>
        <v>B-</v>
      </c>
      <c r="E1238" t="str">
        <f>VLOOKUP(C1238,[1]Perceptions!A:B,2,FALSE)</f>
        <v>Rockaway Beach, boardwalk, surfing, outdoor activity, "urban beach town". </v>
      </c>
    </row>
    <row r="1239" spans="1:5" x14ac:dyDescent="0.2">
      <c r="A1239" t="s">
        <v>1743</v>
      </c>
      <c r="B1239" s="5">
        <v>10028</v>
      </c>
      <c r="C1239" t="s">
        <v>43</v>
      </c>
      <c r="D1239" s="5" t="str">
        <f>VLOOKUP(C1239,'[1]Safety Ratings'!A:B,2,FALSE)</f>
        <v>A</v>
      </c>
      <c r="E1239" t="str">
        <f>VLOOKUP(C1239,[1]Perceptions!A:B,2,FALSE)</f>
        <v>Posh neighborhood, private schools, expensive supermarkets, iconic museums. </v>
      </c>
    </row>
    <row r="1240" spans="1:5" x14ac:dyDescent="0.2">
      <c r="A1240" t="s">
        <v>1744</v>
      </c>
      <c r="B1240" s="5">
        <v>11374</v>
      </c>
      <c r="C1240" t="s">
        <v>5575</v>
      </c>
      <c r="D1240" s="5" t="str">
        <f>VLOOKUP(C1240,'[1]Safety Ratings'!A:B,2,FALSE)</f>
        <v>B+</v>
      </c>
      <c r="E1240" t="str">
        <f>VLOOKUP(C1240,[1]Perceptions!A:B,2,FALSE)</f>
        <v>Queens Center Mall, sigificant recent immigrant populations. </v>
      </c>
    </row>
    <row r="1241" spans="1:5" x14ac:dyDescent="0.2">
      <c r="A1241" t="s">
        <v>1745</v>
      </c>
      <c r="B1241" s="5">
        <v>11375</v>
      </c>
      <c r="C1241" t="s">
        <v>5576</v>
      </c>
      <c r="D1241" s="5" t="str">
        <f>VLOOKUP(C1241,'[1]Safety Ratings'!A:B,2,FALSE)</f>
        <v>A</v>
      </c>
      <c r="E1241" t="str">
        <f>VLOOKUP(C1241,[1]Perceptions!A:B,2,FALSE)</f>
        <v>Forest Hills Stadium - historic concert venue, commuter friendly from Manhattan.</v>
      </c>
    </row>
    <row r="1242" spans="1:5" x14ac:dyDescent="0.2">
      <c r="A1242" t="s">
        <v>1746</v>
      </c>
      <c r="B1242" s="5">
        <v>10305</v>
      </c>
      <c r="C1242" t="s">
        <v>5570</v>
      </c>
      <c r="D1242" s="5" t="str">
        <f>VLOOKUP(C1242,'[1]Safety Ratings'!A:B,2,FALSE)</f>
        <v>B</v>
      </c>
      <c r="E1242" t="str">
        <f>VLOOKUP(C1242,[1]Perceptions!A:B,2,FALSE)</f>
        <v>Northern Staten Island</v>
      </c>
    </row>
    <row r="1243" spans="1:5" x14ac:dyDescent="0.2">
      <c r="A1243" t="s">
        <v>1747</v>
      </c>
      <c r="B1243" s="5">
        <v>11385</v>
      </c>
      <c r="C1243" t="s">
        <v>5591</v>
      </c>
      <c r="D1243" s="5" t="str">
        <f>VLOOKUP(C1243,'[1]Safety Ratings'!A:B,2,FALSE)</f>
        <v>B+</v>
      </c>
      <c r="E1243" t="str">
        <f>VLOOKUP(C1243,[1]Perceptions!A:B,2,FALSE)</f>
        <v>Historic architecture and emerging arts scene.</v>
      </c>
    </row>
    <row r="1244" spans="1:5" x14ac:dyDescent="0.2">
      <c r="A1244" t="s">
        <v>1748</v>
      </c>
      <c r="B1244" s="5">
        <v>10024</v>
      </c>
      <c r="C1244" t="s">
        <v>5588</v>
      </c>
      <c r="D1244" s="5" t="str">
        <f>VLOOKUP(C1244,'[1]Safety Ratings'!A:B,2,FALSE)</f>
        <v>A</v>
      </c>
      <c r="E1244" t="str">
        <f>VLOOKUP(C1244,[1]Perceptions!A:B,2,FALSE)</f>
        <v>Western edge of Central Park, Lincoln Center, affluent area.</v>
      </c>
    </row>
    <row r="1245" spans="1:5" x14ac:dyDescent="0.2">
      <c r="A1245" t="s">
        <v>1749</v>
      </c>
      <c r="B1245" s="5">
        <v>11354</v>
      </c>
      <c r="C1245" t="s">
        <v>5581</v>
      </c>
      <c r="D1245" s="5" t="str">
        <f>VLOOKUP(C1245,'[1]Safety Ratings'!A:B,2,FALSE)</f>
        <v>B</v>
      </c>
      <c r="E1245" t="str">
        <f>VLOOKUP(C1245,[1]Perceptions!A:B,2,FALSE)</f>
        <v>Bustling Chinese and  Korean community. Large shopping community.</v>
      </c>
    </row>
    <row r="1246" spans="1:5" x14ac:dyDescent="0.2">
      <c r="A1246" t="s">
        <v>1750</v>
      </c>
      <c r="B1246" s="5">
        <v>10463</v>
      </c>
      <c r="C1246" t="s">
        <v>79</v>
      </c>
      <c r="D1246" s="5" t="str">
        <f>VLOOKUP(C1246,'[1]Safety Ratings'!A:B,2,FALSE)</f>
        <v>A-</v>
      </c>
      <c r="E1246" t="str">
        <f>VLOOKUP(C1246,[1]Perceptions!A:B,2,FALSE)</f>
        <v>Residential neighborhood , affluent enclave within the Bronx., "alternative to the Upper West side", Car Transportation is reccomended.</v>
      </c>
    </row>
    <row r="1247" spans="1:5" x14ac:dyDescent="0.2">
      <c r="A1247" t="s">
        <v>1751</v>
      </c>
      <c r="B1247" s="5">
        <v>11373</v>
      </c>
      <c r="C1247" t="s">
        <v>5571</v>
      </c>
      <c r="D1247" s="5" t="str">
        <f>VLOOKUP(C1247,'[1]Safety Ratings'!A:B,2,FALSE)</f>
        <v>B-</v>
      </c>
      <c r="E1247" t="str">
        <f>VLOOKUP(C1247,[1]Perceptions!A:B,2,FALSE)</f>
        <v>Queens Center Mall, Authentic food scene, very busy commercial area.</v>
      </c>
    </row>
    <row r="1248" spans="1:5" x14ac:dyDescent="0.2">
      <c r="A1248" t="s">
        <v>1752</v>
      </c>
      <c r="B1248" s="5">
        <v>11420</v>
      </c>
      <c r="C1248" t="s">
        <v>5635</v>
      </c>
      <c r="D1248" s="5" t="str">
        <f>VLOOKUP(C1248,'[1]Safety Ratings'!A:B,2,FALSE)</f>
        <v>B</v>
      </c>
      <c r="E1248" t="str">
        <f>VLOOKUP(C1248,[1]Perceptions!A:B,2,FALSE)</f>
        <v>John F. Kennedy International Airport &amp; Aqueduct Racetrack</v>
      </c>
    </row>
    <row r="1249" spans="1:5" x14ac:dyDescent="0.2">
      <c r="A1249" t="s">
        <v>1753</v>
      </c>
      <c r="B1249" s="5">
        <v>10305</v>
      </c>
      <c r="C1249" t="s">
        <v>5570</v>
      </c>
      <c r="D1249" s="5" t="str">
        <f>VLOOKUP(C1249,'[1]Safety Ratings'!A:B,2,FALSE)</f>
        <v>B</v>
      </c>
      <c r="E1249" t="str">
        <f>VLOOKUP(C1249,[1]Perceptions!A:B,2,FALSE)</f>
        <v>Northern Staten Island</v>
      </c>
    </row>
    <row r="1250" spans="1:5" x14ac:dyDescent="0.2">
      <c r="A1250" t="s">
        <v>1754</v>
      </c>
      <c r="B1250" s="5">
        <v>11204</v>
      </c>
      <c r="C1250" t="s">
        <v>5580</v>
      </c>
      <c r="D1250" s="5" t="str">
        <f>VLOOKUP(C1250,'[1]Safety Ratings'!A:B,2,FALSE)</f>
        <v>B+</v>
      </c>
      <c r="E1250" t="str">
        <f>VLOOKUP(C1250,[1]Perceptions!A:B,2,FALSE)</f>
        <v>Bay Parkway being the primary commercial area with shops &amp; dining, Italian-American heritage, large Bensonhurst Park, and many more niche local markets.</v>
      </c>
    </row>
    <row r="1251" spans="1:5" x14ac:dyDescent="0.2">
      <c r="A1251" t="s">
        <v>1755</v>
      </c>
      <c r="B1251" s="5">
        <v>11208</v>
      </c>
      <c r="C1251" t="s">
        <v>107</v>
      </c>
      <c r="D1251" s="5" t="str">
        <f>VLOOKUP(C1251,'[1]Safety Ratings'!A:B,2,FALSE)</f>
        <v>D+</v>
      </c>
      <c r="E1251" t="str">
        <f>VLOOKUP(C1251,[1]Perceptions!A:B,2,FALSE)</f>
        <v>High Violence, Drug abuse, and Crime. Recovering neighborhood Urban Revitalization Projects with many community gardens &amp;Green Spaces. </v>
      </c>
    </row>
    <row r="1252" spans="1:5" x14ac:dyDescent="0.2">
      <c r="A1252" t="s">
        <v>1756</v>
      </c>
      <c r="B1252" s="5">
        <v>10462</v>
      </c>
      <c r="C1252" t="s">
        <v>5623</v>
      </c>
      <c r="D1252" s="5" t="str">
        <f>VLOOKUP(C1252,'[1]Safety Ratings'!A:B,2,FALSE)</f>
        <v>C</v>
      </c>
      <c r="E1252" t="str">
        <f>VLOOKUP(C1252,[1]Perceptions!A:B,2,FALSE)</f>
        <v>Residential neighborhood, suburban feeling, with scenic waterfront views.</v>
      </c>
    </row>
    <row r="1253" spans="1:5" x14ac:dyDescent="0.2">
      <c r="A1253" t="s">
        <v>1757</v>
      </c>
      <c r="B1253" s="5">
        <v>11367</v>
      </c>
      <c r="C1253" t="s">
        <v>5581</v>
      </c>
      <c r="D1253" s="5" t="str">
        <f>VLOOKUP(C1253,'[1]Safety Ratings'!A:B,2,FALSE)</f>
        <v>B</v>
      </c>
      <c r="E1253" t="str">
        <f>VLOOKUP(C1253,[1]Perceptions!A:B,2,FALSE)</f>
        <v>Bustling Chinese and  Korean community. Large shopping community.</v>
      </c>
    </row>
    <row r="1254" spans="1:5" x14ac:dyDescent="0.2">
      <c r="A1254" t="s">
        <v>1758</v>
      </c>
      <c r="B1254" s="5">
        <v>10312</v>
      </c>
      <c r="C1254" t="s">
        <v>5564</v>
      </c>
      <c r="D1254" s="5" t="str">
        <f>VLOOKUP(C1254,'[1]Safety Ratings'!A:B,2,FALSE)</f>
        <v>B</v>
      </c>
      <c r="E1254" t="str">
        <f>VLOOKUP(C1254,[1]Perceptions!A:B,2,FALSE)</f>
        <v>Southern Staten Island, Suburban feel, waterfront community, Great Kills Park, named after Duth word of "Great creeks"</v>
      </c>
    </row>
    <row r="1255" spans="1:5" x14ac:dyDescent="0.2">
      <c r="A1255" t="s">
        <v>1759</v>
      </c>
      <c r="B1255" s="5">
        <v>11234</v>
      </c>
      <c r="C1255" t="s">
        <v>5595</v>
      </c>
      <c r="D1255" s="5" t="str">
        <f>VLOOKUP(C1255,'[1]Safety Ratings'!A:B,2,FALSE)</f>
        <v>A</v>
      </c>
      <c r="E1255" t="str">
        <f>VLOOKUP(C1255,[1]Perceptions!A:B,2,FALSE)</f>
        <v>Marine Park, expansive parkland and recreational facilities.</v>
      </c>
    </row>
    <row r="1256" spans="1:5" x14ac:dyDescent="0.2">
      <c r="A1256" t="s">
        <v>1760</v>
      </c>
      <c r="B1256" s="5">
        <v>10306</v>
      </c>
      <c r="C1256" t="s">
        <v>5564</v>
      </c>
      <c r="D1256" s="5" t="str">
        <f>VLOOKUP(C1256,'[1]Safety Ratings'!A:B,2,FALSE)</f>
        <v>B</v>
      </c>
      <c r="E1256" t="str">
        <f>VLOOKUP(C1256,[1]Perceptions!A:B,2,FALSE)</f>
        <v>Southern Staten Island, Suburban feel, waterfront community, Great Kills Park, named after Duth word of "Great creeks"</v>
      </c>
    </row>
    <row r="1257" spans="1:5" x14ac:dyDescent="0.2">
      <c r="A1257" t="s">
        <v>1761</v>
      </c>
      <c r="B1257" s="5">
        <v>10035</v>
      </c>
      <c r="C1257" t="s">
        <v>227</v>
      </c>
      <c r="D1257" s="5" t="str">
        <f>VLOOKUP(C1257,'[1]Safety Ratings'!A:B,2,FALSE)</f>
        <v>C</v>
      </c>
      <c r="E1257" t="str">
        <f>VLOOKUP(C1257,[1]Perceptions!A:B,2,FALSE)</f>
        <v>Spanish Harlem/ "El Barrio", Latin American &amp; Caribbean restaurants. Bustling street life. </v>
      </c>
    </row>
    <row r="1258" spans="1:5" x14ac:dyDescent="0.2">
      <c r="A1258" t="s">
        <v>1762</v>
      </c>
      <c r="B1258" s="5">
        <v>11414</v>
      </c>
      <c r="C1258" t="s">
        <v>5611</v>
      </c>
      <c r="D1258" s="5" t="str">
        <f>VLOOKUP(C1258,'[1]Safety Ratings'!A:B,2,FALSE)</f>
        <v>B</v>
      </c>
      <c r="E1258" t="str">
        <f>VLOOKUP(C1258,[1]Perceptions!A:B,2,FALSE)</f>
        <v>Waterfront views and suburban atmosphere.</v>
      </c>
    </row>
    <row r="1259" spans="1:5" x14ac:dyDescent="0.2">
      <c r="A1259" t="s">
        <v>1763</v>
      </c>
      <c r="B1259" s="5">
        <v>10314</v>
      </c>
      <c r="C1259" t="s">
        <v>103</v>
      </c>
      <c r="D1259" s="5" t="str">
        <f>VLOOKUP(C1259,'[1]Safety Ratings'!A:B,2,FALSE)</f>
        <v>B</v>
      </c>
      <c r="E1259" t="str">
        <f>VLOOKUP(C1259,[1]Perceptions!A:B,2,FALSE)</f>
        <v>Middle of Staten island, largest % of Asians in Staten Island, suburban residential area.</v>
      </c>
    </row>
    <row r="1260" spans="1:5" x14ac:dyDescent="0.2">
      <c r="A1260" t="s">
        <v>1764</v>
      </c>
      <c r="B1260" s="5">
        <v>11375</v>
      </c>
      <c r="C1260" t="s">
        <v>5576</v>
      </c>
      <c r="D1260" s="5" t="str">
        <f>VLOOKUP(C1260,'[1]Safety Ratings'!A:B,2,FALSE)</f>
        <v>A</v>
      </c>
      <c r="E1260" t="str">
        <f>VLOOKUP(C1260,[1]Perceptions!A:B,2,FALSE)</f>
        <v>Forest Hills Stadium - historic concert venue, commuter friendly from Manhattan.</v>
      </c>
    </row>
    <row r="1261" spans="1:5" x14ac:dyDescent="0.2">
      <c r="A1261" t="s">
        <v>1766</v>
      </c>
      <c r="B1261" s="5">
        <v>10312</v>
      </c>
      <c r="C1261" t="s">
        <v>5564</v>
      </c>
      <c r="D1261" s="5" t="str">
        <f>VLOOKUP(C1261,'[1]Safety Ratings'!A:B,2,FALSE)</f>
        <v>B</v>
      </c>
      <c r="E1261" t="str">
        <f>VLOOKUP(C1261,[1]Perceptions!A:B,2,FALSE)</f>
        <v>Southern Staten Island, Suburban feel, waterfront community, Great Kills Park, named after Duth word of "Great creeks"</v>
      </c>
    </row>
    <row r="1262" spans="1:5" x14ac:dyDescent="0.2">
      <c r="A1262" t="s">
        <v>1768</v>
      </c>
      <c r="B1262" s="5">
        <v>11360</v>
      </c>
      <c r="C1262" t="s">
        <v>5605</v>
      </c>
      <c r="D1262" s="5" t="str">
        <f>VLOOKUP(C1262,'[1]Safety Ratings'!A:B,2,FALSE)</f>
        <v>A</v>
      </c>
      <c r="E1262" t="str">
        <f>VLOOKUP(C1262,[1]Perceptions!A:B,2,FALSE)</f>
        <v>Suburban style homes in Northeast Queens, large Korean community, with its most commerical street being Bell Boulevard</v>
      </c>
    </row>
    <row r="1263" spans="1:5" x14ac:dyDescent="0.2">
      <c r="A1263" t="s">
        <v>1769</v>
      </c>
      <c r="B1263" s="5">
        <v>11230</v>
      </c>
      <c r="C1263" t="s">
        <v>5568</v>
      </c>
      <c r="D1263" s="5" t="str">
        <f>VLOOKUP(C1263,'[1]Safety Ratings'!A:B,2,FALSE)</f>
        <v>B</v>
      </c>
      <c r="E1263" t="str">
        <f>VLOOKUP(C1263,[1]Perceptions!A:B,2,FALSE)</f>
        <v>Brooklyn College, significant Jewish population and institutions.</v>
      </c>
    </row>
    <row r="1264" spans="1:5" x14ac:dyDescent="0.2">
      <c r="A1264" t="s">
        <v>1770</v>
      </c>
      <c r="B1264" s="5">
        <v>10011</v>
      </c>
      <c r="C1264" t="s">
        <v>32</v>
      </c>
      <c r="D1264" s="5" t="str">
        <f>VLOOKUP(C1264,'[1]Safety Ratings'!A:B,2,FALSE)</f>
        <v>A</v>
      </c>
      <c r="E1264" t="str">
        <f>VLOOKUP(C1264,[1]Perceptions!A:B,2,FALSE)</f>
        <v>Luxury Highrises, premier neighborhood with upscale resturants and shops; Previously a LGBTQ hub.</v>
      </c>
    </row>
    <row r="1265" spans="1:5" x14ac:dyDescent="0.2">
      <c r="A1265" t="s">
        <v>1771</v>
      </c>
      <c r="B1265" s="5">
        <v>11373</v>
      </c>
      <c r="C1265" t="s">
        <v>5571</v>
      </c>
      <c r="D1265" s="5" t="str">
        <f>VLOOKUP(C1265,'[1]Safety Ratings'!A:B,2,FALSE)</f>
        <v>B-</v>
      </c>
      <c r="E1265" t="str">
        <f>VLOOKUP(C1265,[1]Perceptions!A:B,2,FALSE)</f>
        <v>Queens Center Mall, Authentic food scene, very busy commercial area.</v>
      </c>
    </row>
    <row r="1266" spans="1:5" x14ac:dyDescent="0.2">
      <c r="A1266" t="s">
        <v>1772</v>
      </c>
      <c r="B1266" s="5">
        <v>11224</v>
      </c>
      <c r="C1266" t="s">
        <v>5613</v>
      </c>
      <c r="D1266" s="5" t="str">
        <f>VLOOKUP(C1266,'[1]Safety Ratings'!A:B,2,FALSE)</f>
        <v>C</v>
      </c>
      <c r="E1266" t="str">
        <f>VLOOKUP(C1266,[1]Perceptions!A:B,2,FALSE)</f>
        <v>Amusement parks by the boardwalk in Brooklyn, end of the D subway line.</v>
      </c>
    </row>
    <row r="1267" spans="1:5" x14ac:dyDescent="0.2">
      <c r="A1267" t="s">
        <v>1773</v>
      </c>
      <c r="B1267" s="5">
        <v>11205</v>
      </c>
      <c r="C1267" t="s">
        <v>5590</v>
      </c>
      <c r="D1267" s="5" t="str">
        <f>VLOOKUP(C1267,'[1]Safety Ratings'!A:B,2,FALSE)</f>
        <v>C+</v>
      </c>
      <c r="E1267" t="str">
        <f>VLOOKUP(C1267,[1]Perceptions!A:B,2,FALSE)</f>
        <v>Bed-Stuy, Do or Die phrase, home of rappers Notorious B.I.G &amp; Jay Z, Options for soul food &amp; carribean foods.</v>
      </c>
    </row>
    <row r="1268" spans="1:5" x14ac:dyDescent="0.2">
      <c r="A1268" t="s">
        <v>1774</v>
      </c>
      <c r="B1268" s="5">
        <v>10012</v>
      </c>
      <c r="C1268" t="s">
        <v>70</v>
      </c>
      <c r="D1268" s="5" t="str">
        <f>VLOOKUP(C1268,'[1]Safety Ratings'!A:B,2,FALSE)</f>
        <v>A</v>
      </c>
      <c r="E1268" t="str">
        <f>VLOOKUP(C1268,[1]Perceptions!A:B,2,FALSE)</f>
        <v>Upscale Boutiques, International Chain stores, artist loft style apartments, one of the most trendy parts of Manhattan. </v>
      </c>
    </row>
    <row r="1269" spans="1:5" x14ac:dyDescent="0.2">
      <c r="A1269" t="s">
        <v>1775</v>
      </c>
      <c r="B1269" s="5">
        <v>11208</v>
      </c>
      <c r="C1269" t="s">
        <v>107</v>
      </c>
      <c r="D1269" s="5" t="str">
        <f>VLOOKUP(C1269,'[1]Safety Ratings'!A:B,2,FALSE)</f>
        <v>D+</v>
      </c>
      <c r="E1269" t="str">
        <f>VLOOKUP(C1269,[1]Perceptions!A:B,2,FALSE)</f>
        <v>High Violence, Drug abuse, and Crime. Recovering neighborhood Urban Revitalization Projects with many community gardens &amp;Green Spaces. </v>
      </c>
    </row>
    <row r="1270" spans="1:5" x14ac:dyDescent="0.2">
      <c r="A1270" t="s">
        <v>1776</v>
      </c>
      <c r="B1270" s="5">
        <v>10301</v>
      </c>
      <c r="C1270" t="s">
        <v>5570</v>
      </c>
      <c r="D1270" s="5" t="str">
        <f>VLOOKUP(C1270,'[1]Safety Ratings'!A:B,2,FALSE)</f>
        <v>B</v>
      </c>
      <c r="E1270" t="str">
        <f>VLOOKUP(C1270,[1]Perceptions!A:B,2,FALSE)</f>
        <v>Northern Staten Island</v>
      </c>
    </row>
    <row r="1271" spans="1:5" x14ac:dyDescent="0.2">
      <c r="A1271" t="s">
        <v>1777</v>
      </c>
      <c r="B1271" s="5">
        <v>11234</v>
      </c>
      <c r="C1271" t="s">
        <v>5595</v>
      </c>
      <c r="D1271" s="5" t="str">
        <f>VLOOKUP(C1271,'[1]Safety Ratings'!A:B,2,FALSE)</f>
        <v>A</v>
      </c>
      <c r="E1271" t="str">
        <f>VLOOKUP(C1271,[1]Perceptions!A:B,2,FALSE)</f>
        <v>Marine Park, expansive parkland and recreational facilities.</v>
      </c>
    </row>
    <row r="1272" spans="1:5" x14ac:dyDescent="0.2">
      <c r="A1272" t="s">
        <v>1778</v>
      </c>
      <c r="B1272" s="5">
        <v>10307</v>
      </c>
      <c r="C1272" t="s">
        <v>5578</v>
      </c>
      <c r="D1272" s="5" t="str">
        <f>VLOOKUP(C1272,'[1]Safety Ratings'!A:B,2,FALSE)</f>
        <v>B</v>
      </c>
      <c r="E1272" t="str">
        <f>VLOOKUP(C1272,[1]Perceptions!A:B,2,FALSE)</f>
        <v>Southermost part of Staten Island, maritime heritage, originally owned by Totten family</v>
      </c>
    </row>
    <row r="1273" spans="1:5" x14ac:dyDescent="0.2">
      <c r="A1273" t="s">
        <v>1779</v>
      </c>
      <c r="B1273" s="5">
        <v>10466</v>
      </c>
      <c r="C1273" t="s">
        <v>5593</v>
      </c>
      <c r="D1273" s="5" t="str">
        <f>VLOOKUP(C1273,'[1]Safety Ratings'!A:B,2,FALSE)</f>
        <v>C</v>
      </c>
      <c r="E1273" t="str">
        <f>VLOOKUP(C1273,[1]Perceptions!A:B,2,FALSE)</f>
        <v>Suburban feel with major retail destinations like the Bay Plaza Shopping Center.</v>
      </c>
    </row>
    <row r="1274" spans="1:5" x14ac:dyDescent="0.2">
      <c r="A1274" t="s">
        <v>1780</v>
      </c>
      <c r="B1274" s="5">
        <v>11415</v>
      </c>
      <c r="C1274" t="s">
        <v>5619</v>
      </c>
      <c r="D1274" s="5" t="str">
        <f>VLOOKUP(C1274,'[1]Safety Ratings'!A:B,2,FALSE)</f>
        <v>A-</v>
      </c>
      <c r="E1274" t="str">
        <f>VLOOKUP(C1274,[1]Perceptions!A:B,2,FALSE)</f>
        <v>Suburban feel and historic architecture.</v>
      </c>
    </row>
    <row r="1275" spans="1:5" x14ac:dyDescent="0.2">
      <c r="A1275" t="s">
        <v>1781</v>
      </c>
      <c r="B1275" s="5">
        <v>10026</v>
      </c>
      <c r="C1275" t="s">
        <v>5566</v>
      </c>
      <c r="D1275" s="5" t="str">
        <f>VLOOKUP(C1275,'[1]Safety Ratings'!A:B,2,FALSE)</f>
        <v>C</v>
      </c>
      <c r="E1275" t="str">
        <f>VLOOKUP(C1275,[1]Perceptions!A:B,2,FALSE)</f>
        <v>Rich African-American history and cultural landmarks such as Apollo Theather. </v>
      </c>
    </row>
    <row r="1276" spans="1:5" x14ac:dyDescent="0.2">
      <c r="A1276" t="s">
        <v>1782</v>
      </c>
      <c r="B1276" s="5">
        <v>11234</v>
      </c>
      <c r="C1276" t="s">
        <v>5595</v>
      </c>
      <c r="D1276" s="5" t="str">
        <f>VLOOKUP(C1276,'[1]Safety Ratings'!A:B,2,FALSE)</f>
        <v>A</v>
      </c>
      <c r="E1276" t="str">
        <f>VLOOKUP(C1276,[1]Perceptions!A:B,2,FALSE)</f>
        <v>Marine Park, expansive parkland and recreational facilities.</v>
      </c>
    </row>
    <row r="1277" spans="1:5" x14ac:dyDescent="0.2">
      <c r="A1277" t="s">
        <v>1783</v>
      </c>
      <c r="B1277" s="5">
        <v>11356</v>
      </c>
      <c r="C1277" t="s">
        <v>5637</v>
      </c>
      <c r="D1277" s="5" t="str">
        <f>VLOOKUP(C1277,'[1]Safety Ratings'!A:B,2,FALSE)</f>
        <v>B</v>
      </c>
      <c r="E1277" t="str">
        <f>VLOOKUP(C1277,[1]Perceptions!A:B,2,FALSE)</f>
        <v>Large residential areas and proximity to Flushing Meadows-Corona Park.</v>
      </c>
    </row>
    <row r="1278" spans="1:5" x14ac:dyDescent="0.2">
      <c r="A1278" t="s">
        <v>1784</v>
      </c>
      <c r="B1278" s="5">
        <v>10013</v>
      </c>
      <c r="C1278" t="s">
        <v>5585</v>
      </c>
      <c r="D1278" s="5" t="str">
        <f>VLOOKUP(C1278,'[1]Safety Ratings'!A:B,2,FALSE)</f>
        <v>A</v>
      </c>
      <c r="E1278" t="str">
        <f>VLOOKUP(C1278,[1]Perceptions!A:B,2,FALSE)</f>
        <v>Upscale residences, celebrity residents,  Tribeca Film Festival, converted warehouse architecture.</v>
      </c>
    </row>
    <row r="1279" spans="1:5" x14ac:dyDescent="0.2">
      <c r="A1279" t="s">
        <v>1785</v>
      </c>
      <c r="B1279" s="5">
        <v>11377</v>
      </c>
      <c r="C1279" t="s">
        <v>5573</v>
      </c>
      <c r="D1279" s="5" t="str">
        <f>VLOOKUP(C1279,'[1]Safety Ratings'!A:B,2,FALSE)</f>
        <v>B</v>
      </c>
      <c r="E1279" t="str">
        <f>VLOOKUP(C1279,[1]Perceptions!A:B,2,FALSE)</f>
        <v>Sigificant immigrant communities, international dining options, connected with subway and bus lines.</v>
      </c>
    </row>
    <row r="1280" spans="1:5" x14ac:dyDescent="0.2">
      <c r="A1280" t="s">
        <v>1787</v>
      </c>
      <c r="B1280" s="5">
        <v>10017</v>
      </c>
      <c r="C1280" t="s">
        <v>5563</v>
      </c>
      <c r="D1280" s="5" t="str">
        <f>VLOOKUP(C1280,'[1]Safety Ratings'!A:B,2,FALSE)</f>
        <v>B</v>
      </c>
      <c r="E1280" t="str">
        <f>VLOOKUP(C1280,[1]Perceptions!A:B,2,FALSE)</f>
        <v>Acess to Museum Mile, world class resturants on 2nd &amp; 3rd ave, close to corporate headquarters</v>
      </c>
    </row>
    <row r="1281" spans="1:5" x14ac:dyDescent="0.2">
      <c r="A1281" t="s">
        <v>1789</v>
      </c>
      <c r="B1281" s="5">
        <v>10462</v>
      </c>
      <c r="C1281" t="s">
        <v>5623</v>
      </c>
      <c r="D1281" s="5" t="str">
        <f>VLOOKUP(C1281,'[1]Safety Ratings'!A:B,2,FALSE)</f>
        <v>C</v>
      </c>
      <c r="E1281" t="str">
        <f>VLOOKUP(C1281,[1]Perceptions!A:B,2,FALSE)</f>
        <v>Residential neighborhood, suburban feeling, with scenic waterfront views.</v>
      </c>
    </row>
    <row r="1282" spans="1:5" x14ac:dyDescent="0.2">
      <c r="A1282" t="s">
        <v>1790</v>
      </c>
      <c r="B1282" s="5">
        <v>11209</v>
      </c>
      <c r="C1282" t="s">
        <v>5574</v>
      </c>
      <c r="D1282" s="5" t="str">
        <f>VLOOKUP(C1282,'[1]Safety Ratings'!A:B,2,FALSE)</f>
        <v>B+</v>
      </c>
      <c r="E1282" t="str">
        <f>VLOOKUP(C1282,[1]Perceptions!A:B,2,FALSE)</f>
        <v>South Brooklyn Neighborhood known for elaborate Christmas light in Dyker Heights.</v>
      </c>
    </row>
    <row r="1283" spans="1:5" x14ac:dyDescent="0.2">
      <c r="A1283" t="s">
        <v>1791</v>
      </c>
      <c r="B1283" s="5">
        <v>10312</v>
      </c>
      <c r="C1283" t="s">
        <v>5564</v>
      </c>
      <c r="D1283" s="5" t="str">
        <f>VLOOKUP(C1283,'[1]Safety Ratings'!A:B,2,FALSE)</f>
        <v>B</v>
      </c>
      <c r="E1283" t="str">
        <f>VLOOKUP(C1283,[1]Perceptions!A:B,2,FALSE)</f>
        <v>Southern Staten Island, Suburban feel, waterfront community, Great Kills Park, named after Duth word of "Great creeks"</v>
      </c>
    </row>
    <row r="1284" spans="1:5" x14ac:dyDescent="0.2">
      <c r="A1284" t="s">
        <v>1792</v>
      </c>
      <c r="B1284" s="5">
        <v>10312</v>
      </c>
      <c r="C1284" t="s">
        <v>5564</v>
      </c>
      <c r="D1284" s="5" t="str">
        <f>VLOOKUP(C1284,'[1]Safety Ratings'!A:B,2,FALSE)</f>
        <v>B</v>
      </c>
      <c r="E1284" t="str">
        <f>VLOOKUP(C1284,[1]Perceptions!A:B,2,FALSE)</f>
        <v>Southern Staten Island, Suburban feel, waterfront community, Great Kills Park, named after Duth word of "Great creeks"</v>
      </c>
    </row>
    <row r="1285" spans="1:5" x14ac:dyDescent="0.2">
      <c r="A1285" t="s">
        <v>1793</v>
      </c>
      <c r="B1285" s="5">
        <v>11691</v>
      </c>
      <c r="C1285" t="s">
        <v>241</v>
      </c>
      <c r="D1285" s="5" t="str">
        <f>VLOOKUP(C1285,'[1]Safety Ratings'!A:B,2,FALSE)</f>
        <v>B-</v>
      </c>
      <c r="E1285" t="str">
        <f>VLOOKUP(C1285,[1]Perceptions!A:B,2,FALSE)</f>
        <v>Rockaway Beach, boardwalk, surfing, outdoor activity, "urban beach town". </v>
      </c>
    </row>
    <row r="1286" spans="1:5" x14ac:dyDescent="0.2">
      <c r="A1286" t="s">
        <v>1794</v>
      </c>
      <c r="B1286" s="5">
        <v>11372</v>
      </c>
      <c r="C1286" t="s">
        <v>60</v>
      </c>
      <c r="D1286" s="5" t="str">
        <f>VLOOKUP(C1286,'[1]Safety Ratings'!A:B,2,FALSE)</f>
        <v>C</v>
      </c>
      <c r="E1286" t="str">
        <f>VLOOKUP(C1286,[1]Perceptions!A:B,2,FALSE)</f>
        <v> High Bridge connecting Manhattan &amp; Bronx, near Yankee Stadium. High poverty rates.</v>
      </c>
    </row>
    <row r="1287" spans="1:5" x14ac:dyDescent="0.2">
      <c r="A1287" t="s">
        <v>1795</v>
      </c>
      <c r="B1287" s="5">
        <v>11360</v>
      </c>
      <c r="C1287" t="s">
        <v>5605</v>
      </c>
      <c r="D1287" s="5" t="str">
        <f>VLOOKUP(C1287,'[1]Safety Ratings'!A:B,2,FALSE)</f>
        <v>A</v>
      </c>
      <c r="E1287" t="str">
        <f>VLOOKUP(C1287,[1]Perceptions!A:B,2,FALSE)</f>
        <v>Suburban style homes in Northeast Queens, large Korean community, with its most commerical street being Bell Boulevard</v>
      </c>
    </row>
    <row r="1288" spans="1:5" x14ac:dyDescent="0.2">
      <c r="A1288" t="s">
        <v>1796</v>
      </c>
      <c r="B1288" s="5">
        <v>11208</v>
      </c>
      <c r="C1288" t="s">
        <v>107</v>
      </c>
      <c r="D1288" s="5" t="str">
        <f>VLOOKUP(C1288,'[1]Safety Ratings'!A:B,2,FALSE)</f>
        <v>D+</v>
      </c>
      <c r="E1288" t="str">
        <f>VLOOKUP(C1288,[1]Perceptions!A:B,2,FALSE)</f>
        <v>High Violence, Drug abuse, and Crime. Recovering neighborhood Urban Revitalization Projects with many community gardens &amp;Green Spaces. </v>
      </c>
    </row>
    <row r="1289" spans="1:5" x14ac:dyDescent="0.2">
      <c r="A1289" t="s">
        <v>1798</v>
      </c>
      <c r="B1289" s="5">
        <v>11213</v>
      </c>
      <c r="C1289" t="s">
        <v>5650</v>
      </c>
      <c r="D1289" s="5" t="str">
        <f>VLOOKUP(C1289,'[1]Safety Ratings'!A:B,2,FALSE)</f>
        <v>C</v>
      </c>
      <c r="E1289" t="str">
        <f>VLOOKUP(C1289,[1]Perceptions!A:B,2,FALSE)</f>
        <v>African American, Carribean, Jewish communities intersecting, Brooklyn Children's Museum.</v>
      </c>
    </row>
    <row r="1290" spans="1:5" x14ac:dyDescent="0.2">
      <c r="A1290" t="s">
        <v>1799</v>
      </c>
      <c r="B1290" s="5">
        <v>10010</v>
      </c>
      <c r="C1290" t="s">
        <v>29</v>
      </c>
      <c r="D1290" s="5" t="str">
        <f>VLOOKUP(C1290,'[1]Safety Ratings'!A:B,2,FALSE)</f>
        <v>A</v>
      </c>
      <c r="E1290" t="str">
        <f>VLOOKUP(C1290,[1]Perceptions!A:B,2,FALSE)</f>
        <v>East 18th to East 22nd street, private 2 acre park for residents only, Town houses with Backyards.</v>
      </c>
    </row>
    <row r="1291" spans="1:5" x14ac:dyDescent="0.2">
      <c r="A1291" t="s">
        <v>1800</v>
      </c>
      <c r="B1291" s="5">
        <v>10011</v>
      </c>
      <c r="C1291" t="s">
        <v>32</v>
      </c>
      <c r="D1291" s="5" t="str">
        <f>VLOOKUP(C1291,'[1]Safety Ratings'!A:B,2,FALSE)</f>
        <v>A</v>
      </c>
      <c r="E1291" t="str">
        <f>VLOOKUP(C1291,[1]Perceptions!A:B,2,FALSE)</f>
        <v>Luxury Highrises, premier neighborhood with upscale resturants and shops; Previously a LGBTQ hub.</v>
      </c>
    </row>
    <row r="1292" spans="1:5" x14ac:dyDescent="0.2">
      <c r="A1292" t="s">
        <v>1801</v>
      </c>
      <c r="B1292" s="5">
        <v>11421</v>
      </c>
      <c r="C1292" t="s">
        <v>5583</v>
      </c>
      <c r="D1292" s="5" t="str">
        <f>VLOOKUP(C1292,'[1]Safety Ratings'!A:B,2,FALSE)</f>
        <v>B</v>
      </c>
      <c r="E1292" t="str">
        <f>VLOOKUP(C1292,[1]Perceptions!A:B,2,FALSE)</f>
        <v>Jamaica Bay, Woodhaven Library, primarilly reisdential.</v>
      </c>
    </row>
    <row r="1293" spans="1:5" x14ac:dyDescent="0.2">
      <c r="A1293" t="s">
        <v>1802</v>
      </c>
      <c r="B1293" s="5">
        <v>10451</v>
      </c>
      <c r="C1293" t="s">
        <v>5569</v>
      </c>
      <c r="D1293" s="5" t="str">
        <f>VLOOKUP(C1293,'[1]Safety Ratings'!A:B,2,FALSE)</f>
        <v>C</v>
      </c>
      <c r="E1293" t="str">
        <f>VLOOKUP(C1293,[1]Perceptions!A:B,2,FALSE)</f>
        <v>South Bronx, activism centered around sustainable housing and social justice</v>
      </c>
    </row>
    <row r="1294" spans="1:5" x14ac:dyDescent="0.2">
      <c r="A1294" t="s">
        <v>1804</v>
      </c>
      <c r="B1294" s="5">
        <v>10470</v>
      </c>
      <c r="C1294" t="s">
        <v>5597</v>
      </c>
      <c r="D1294" s="5" t="str">
        <f>VLOOKUP(C1294,'[1]Safety Ratings'!A:B,2,FALSE)</f>
        <v>B</v>
      </c>
      <c r="E1294" t="str">
        <f>VLOOKUP(C1294,[1]Perceptions!A:B,2,FALSE)</f>
        <v>Suburban feel and family friendly environment; Nearby Woodlawn Cemetary with notable figures.</v>
      </c>
    </row>
    <row r="1295" spans="1:5" x14ac:dyDescent="0.2">
      <c r="A1295" t="s">
        <v>1806</v>
      </c>
      <c r="B1295" s="5">
        <v>11214</v>
      </c>
      <c r="C1295" t="s">
        <v>5579</v>
      </c>
      <c r="D1295" s="5" t="str">
        <f>VLOOKUP(C1295,'[1]Safety Ratings'!A:B,2,FALSE)</f>
        <v>A-</v>
      </c>
      <c r="E1295" t="str">
        <f>VLOOKUP(C1295,[1]Perceptions!A:B,2,FALSE)</f>
        <v>Residential area in South Brooklyn with waterfront views, home to a Italian-American population.</v>
      </c>
    </row>
    <row r="1296" spans="1:5" x14ac:dyDescent="0.2">
      <c r="A1296" t="s">
        <v>1807</v>
      </c>
      <c r="B1296" s="5">
        <v>11109</v>
      </c>
      <c r="C1296" t="s">
        <v>5653</v>
      </c>
      <c r="D1296" s="5" t="str">
        <f>VLOOKUP(C1296,'[1]Safety Ratings'!A:B,2,FALSE)</f>
        <v>B+</v>
      </c>
      <c r="E1296" t="str">
        <f>VLOOKUP(C1296,[1]Perceptions!A:B,2,FALSE)</f>
        <v>Modern buildings, luxury apartments in Queens, close to Manhattan. Young professionals and young families.</v>
      </c>
    </row>
    <row r="1297" spans="1:5" x14ac:dyDescent="0.2">
      <c r="A1297" t="s">
        <v>1809</v>
      </c>
      <c r="B1297" s="5">
        <v>11363</v>
      </c>
      <c r="C1297" t="s">
        <v>5617</v>
      </c>
      <c r="D1297" s="5" t="str">
        <f>VLOOKUP(C1297,'[1]Safety Ratings'!A:B,2,FALSE)</f>
        <v>A</v>
      </c>
      <c r="E1297" t="str">
        <f>VLOOKUP(C1297,[1]Perceptions!A:B,2,FALSE)</f>
        <v>Historic district with large single family homes.</v>
      </c>
    </row>
    <row r="1298" spans="1:5" x14ac:dyDescent="0.2">
      <c r="A1298" t="s">
        <v>1810</v>
      </c>
      <c r="B1298" s="5">
        <v>11235</v>
      </c>
      <c r="C1298" t="s">
        <v>5589</v>
      </c>
      <c r="D1298" s="5" t="str">
        <f>VLOOKUP(C1298,'[1]Safety Ratings'!A:B,2,FALSE)</f>
        <v>B</v>
      </c>
      <c r="E1298" t="str">
        <f>VLOOKUP(C1298,[1]Perceptions!A:B,2,FALSE)</f>
        <v>Large Russian-speaking community and boardwalk with beach access.</v>
      </c>
    </row>
    <row r="1299" spans="1:5" x14ac:dyDescent="0.2">
      <c r="A1299" t="s">
        <v>1812</v>
      </c>
      <c r="B1299" s="5">
        <v>11209</v>
      </c>
      <c r="C1299" t="s">
        <v>5574</v>
      </c>
      <c r="D1299" s="5" t="str">
        <f>VLOOKUP(C1299,'[1]Safety Ratings'!A:B,2,FALSE)</f>
        <v>B+</v>
      </c>
      <c r="E1299" t="str">
        <f>VLOOKUP(C1299,[1]Perceptions!A:B,2,FALSE)</f>
        <v>South Brooklyn Neighborhood known for elaborate Christmas light in Dyker Heights.</v>
      </c>
    </row>
    <row r="1300" spans="1:5" x14ac:dyDescent="0.2">
      <c r="A1300" t="s">
        <v>1813</v>
      </c>
      <c r="B1300" s="5">
        <v>10037</v>
      </c>
      <c r="C1300" t="s">
        <v>5566</v>
      </c>
      <c r="D1300" s="5" t="str">
        <f>VLOOKUP(C1300,'[1]Safety Ratings'!A:B,2,FALSE)</f>
        <v>C</v>
      </c>
      <c r="E1300" t="str">
        <f>VLOOKUP(C1300,[1]Perceptions!A:B,2,FALSE)</f>
        <v>Rich African-American history and cultural landmarks such as Apollo Theather. </v>
      </c>
    </row>
    <row r="1301" spans="1:5" x14ac:dyDescent="0.2">
      <c r="A1301" t="s">
        <v>1814</v>
      </c>
      <c r="B1301" s="5">
        <v>11436</v>
      </c>
      <c r="C1301" t="s">
        <v>93</v>
      </c>
      <c r="D1301" s="5" t="str">
        <f>VLOOKUP(C1301,'[1]Safety Ratings'!A:B,2,FALSE)</f>
        <v>C</v>
      </c>
      <c r="E1301" t="str">
        <f>VLOOKUP(C1301,[1]Perceptions!A:B,2,FALSE)</f>
        <v>Sectioned into 3 sub-neighborhoods, estates in the north east, west shopping areas, and South high crime area.</v>
      </c>
    </row>
    <row r="1302" spans="1:5" x14ac:dyDescent="0.2">
      <c r="A1302" t="s">
        <v>1816</v>
      </c>
      <c r="B1302" s="5">
        <v>10128</v>
      </c>
      <c r="C1302" t="s">
        <v>43</v>
      </c>
      <c r="D1302" s="5" t="str">
        <f>VLOOKUP(C1302,'[1]Safety Ratings'!A:B,2,FALSE)</f>
        <v>A</v>
      </c>
      <c r="E1302" t="str">
        <f>VLOOKUP(C1302,[1]Perceptions!A:B,2,FALSE)</f>
        <v>Posh neighborhood, private schools, expensive supermarkets, iconic museums. </v>
      </c>
    </row>
    <row r="1303" spans="1:5" x14ac:dyDescent="0.2">
      <c r="A1303" t="s">
        <v>1817</v>
      </c>
      <c r="B1303" s="5">
        <v>11414</v>
      </c>
      <c r="C1303" t="s">
        <v>5611</v>
      </c>
      <c r="D1303" s="5" t="str">
        <f>VLOOKUP(C1303,'[1]Safety Ratings'!A:B,2,FALSE)</f>
        <v>B</v>
      </c>
      <c r="E1303" t="str">
        <f>VLOOKUP(C1303,[1]Perceptions!A:B,2,FALSE)</f>
        <v>Waterfront views and suburban atmosphere.</v>
      </c>
    </row>
    <row r="1304" spans="1:5" x14ac:dyDescent="0.2">
      <c r="A1304" t="s">
        <v>1818</v>
      </c>
      <c r="B1304" s="5">
        <v>11691</v>
      </c>
      <c r="C1304" t="s">
        <v>241</v>
      </c>
      <c r="D1304" s="5" t="str">
        <f>VLOOKUP(C1304,'[1]Safety Ratings'!A:B,2,FALSE)</f>
        <v>B-</v>
      </c>
      <c r="E1304" t="str">
        <f>VLOOKUP(C1304,[1]Perceptions!A:B,2,FALSE)</f>
        <v>Rockaway Beach, boardwalk, surfing, outdoor activity, "urban beach town". </v>
      </c>
    </row>
    <row r="1305" spans="1:5" x14ac:dyDescent="0.2">
      <c r="A1305" t="s">
        <v>1820</v>
      </c>
      <c r="B1305" s="5">
        <v>10463</v>
      </c>
      <c r="C1305" t="s">
        <v>79</v>
      </c>
      <c r="D1305" s="5" t="str">
        <f>VLOOKUP(C1305,'[1]Safety Ratings'!A:B,2,FALSE)</f>
        <v>A-</v>
      </c>
      <c r="E1305" t="str">
        <f>VLOOKUP(C1305,[1]Perceptions!A:B,2,FALSE)</f>
        <v>Residential neighborhood , affluent enclave within the Bronx., "alternative to the Upper West side", Car Transportation is reccomended.</v>
      </c>
    </row>
    <row r="1306" spans="1:5" x14ac:dyDescent="0.2">
      <c r="A1306" t="s">
        <v>1821</v>
      </c>
      <c r="B1306" s="5">
        <v>11373</v>
      </c>
      <c r="C1306" t="s">
        <v>5571</v>
      </c>
      <c r="D1306" s="5" t="str">
        <f>VLOOKUP(C1306,'[1]Safety Ratings'!A:B,2,FALSE)</f>
        <v>B-</v>
      </c>
      <c r="E1306" t="str">
        <f>VLOOKUP(C1306,[1]Perceptions!A:B,2,FALSE)</f>
        <v>Queens Center Mall, Authentic food scene, very busy commercial area.</v>
      </c>
    </row>
    <row r="1307" spans="1:5" x14ac:dyDescent="0.2">
      <c r="A1307" t="s">
        <v>1822</v>
      </c>
      <c r="B1307" s="5">
        <v>11229</v>
      </c>
      <c r="C1307" t="s">
        <v>5598</v>
      </c>
      <c r="D1307" s="5" t="str">
        <f>VLOOKUP(C1307,'[1]Safety Ratings'!A:B,2,FALSE)</f>
        <v>B</v>
      </c>
      <c r="E1307" t="str">
        <f>VLOOKUP(C1307,[1]Perceptions!A:B,2,FALSE)</f>
        <v>Residential community and local parks.</v>
      </c>
    </row>
    <row r="1308" spans="1:5" x14ac:dyDescent="0.2">
      <c r="A1308" t="s">
        <v>1823</v>
      </c>
      <c r="B1308" s="5">
        <v>11217</v>
      </c>
      <c r="C1308" t="s">
        <v>5587</v>
      </c>
      <c r="D1308" s="5" t="str">
        <f>VLOOKUP(C1308,'[1]Safety Ratings'!A:B,2,FALSE)</f>
        <v>B</v>
      </c>
      <c r="E1308" t="str">
        <f>VLOOKUP(C1308,[1]Perceptions!A:B,2,FALSE)</f>
        <v>Historic brownstones, upscale boutique shops, close to Downtown Brooklyn. </v>
      </c>
    </row>
    <row r="1309" spans="1:5" x14ac:dyDescent="0.2">
      <c r="A1309" t="s">
        <v>1824</v>
      </c>
      <c r="B1309" s="5">
        <v>10309</v>
      </c>
      <c r="C1309" t="s">
        <v>37</v>
      </c>
      <c r="D1309" s="5" t="str">
        <f>VLOOKUP(C1309,'[1]Safety Ratings'!A:B,2,FALSE)</f>
        <v>B</v>
      </c>
      <c r="E1309" t="str">
        <f>VLOOKUP(C1309,[1]Perceptions!A:B,2,FALSE)</f>
        <v>Southern coastline of Long island, costal communities &amp; beaches such as Long Beach, Jones Beach, Fire Island, Hempstead.</v>
      </c>
    </row>
    <row r="1310" spans="1:5" x14ac:dyDescent="0.2">
      <c r="A1310" t="s">
        <v>1825</v>
      </c>
      <c r="B1310" s="5">
        <v>10011</v>
      </c>
      <c r="C1310" t="s">
        <v>32</v>
      </c>
      <c r="D1310" s="5" t="str">
        <f>VLOOKUP(C1310,'[1]Safety Ratings'!A:B,2,FALSE)</f>
        <v>A</v>
      </c>
      <c r="E1310" t="str">
        <f>VLOOKUP(C1310,[1]Perceptions!A:B,2,FALSE)</f>
        <v>Luxury Highrises, premier neighborhood with upscale resturants and shops; Previously a LGBTQ hub.</v>
      </c>
    </row>
    <row r="1311" spans="1:5" x14ac:dyDescent="0.2">
      <c r="A1311" t="s">
        <v>1826</v>
      </c>
      <c r="B1311" s="5">
        <v>10314</v>
      </c>
      <c r="C1311" t="s">
        <v>103</v>
      </c>
      <c r="D1311" s="5" t="str">
        <f>VLOOKUP(C1311,'[1]Safety Ratings'!A:B,2,FALSE)</f>
        <v>B</v>
      </c>
      <c r="E1311" t="str">
        <f>VLOOKUP(C1311,[1]Perceptions!A:B,2,FALSE)</f>
        <v>Middle of Staten island, largest % of Asians in Staten Island, suburban residential area.</v>
      </c>
    </row>
    <row r="1312" spans="1:5" x14ac:dyDescent="0.2">
      <c r="A1312" t="s">
        <v>1828</v>
      </c>
      <c r="B1312" s="5">
        <v>11208</v>
      </c>
      <c r="C1312" t="s">
        <v>107</v>
      </c>
      <c r="D1312" s="5" t="str">
        <f>VLOOKUP(C1312,'[1]Safety Ratings'!A:B,2,FALSE)</f>
        <v>D+</v>
      </c>
      <c r="E1312" t="str">
        <f>VLOOKUP(C1312,[1]Perceptions!A:B,2,FALSE)</f>
        <v>High Violence, Drug abuse, and Crime. Recovering neighborhood Urban Revitalization Projects with many community gardens &amp;Green Spaces. </v>
      </c>
    </row>
    <row r="1313" spans="1:5" x14ac:dyDescent="0.2">
      <c r="A1313" t="s">
        <v>1830</v>
      </c>
      <c r="B1313" s="5">
        <v>10012</v>
      </c>
      <c r="C1313" t="s">
        <v>70</v>
      </c>
      <c r="D1313" s="5" t="str">
        <f>VLOOKUP(C1313,'[1]Safety Ratings'!A:B,2,FALSE)</f>
        <v>A</v>
      </c>
      <c r="E1313" t="str">
        <f>VLOOKUP(C1313,[1]Perceptions!A:B,2,FALSE)</f>
        <v>Upscale Boutiques, International Chain stores, artist loft style apartments, one of the most trendy parts of Manhattan. </v>
      </c>
    </row>
    <row r="1314" spans="1:5" x14ac:dyDescent="0.2">
      <c r="A1314" t="s">
        <v>1832</v>
      </c>
      <c r="B1314" s="5">
        <v>11357</v>
      </c>
      <c r="C1314" t="s">
        <v>5592</v>
      </c>
      <c r="D1314" s="5" t="str">
        <f>VLOOKUP(C1314,'[1]Safety Ratings'!A:B,2,FALSE)</f>
        <v>A</v>
      </c>
      <c r="E1314" t="str">
        <f>VLOOKUP(C1314,[1]Perceptions!A:B,2,FALSE)</f>
        <v>Luxury Homes, East River waterfront views, suburban environment.</v>
      </c>
    </row>
    <row r="1315" spans="1:5" x14ac:dyDescent="0.2">
      <c r="A1315" t="s">
        <v>1833</v>
      </c>
      <c r="B1315" s="5">
        <v>11418</v>
      </c>
      <c r="C1315" t="s">
        <v>5584</v>
      </c>
      <c r="D1315" s="5" t="str">
        <f>VLOOKUP(C1315,'[1]Safety Ratings'!A:B,2,FALSE)</f>
        <v>B</v>
      </c>
      <c r="E1315" t="str">
        <f>VLOOKUP(C1315,[1]Perceptions!A:B,2,FALSE)</f>
        <v>Large South Asian community, plenty of local parks. </v>
      </c>
    </row>
    <row r="1316" spans="1:5" x14ac:dyDescent="0.2">
      <c r="A1316" t="s">
        <v>1834</v>
      </c>
      <c r="B1316" s="5">
        <v>11358</v>
      </c>
      <c r="C1316" t="s">
        <v>5581</v>
      </c>
      <c r="D1316" s="5" t="str">
        <f>VLOOKUP(C1316,'[1]Safety Ratings'!A:B,2,FALSE)</f>
        <v>B</v>
      </c>
      <c r="E1316" t="str">
        <f>VLOOKUP(C1316,[1]Perceptions!A:B,2,FALSE)</f>
        <v>Bustling Chinese and  Korean community. Large shopping community.</v>
      </c>
    </row>
    <row r="1317" spans="1:5" x14ac:dyDescent="0.2">
      <c r="A1317" t="s">
        <v>1835</v>
      </c>
      <c r="B1317" s="5">
        <v>11228</v>
      </c>
      <c r="C1317" t="s">
        <v>5618</v>
      </c>
      <c r="D1317" s="5" t="str">
        <f>VLOOKUP(C1317,'[1]Safety Ratings'!A:B,2,FALSE)</f>
        <v>A</v>
      </c>
      <c r="E1317" t="str">
        <f>VLOOKUP(C1317,[1]Perceptions!A:B,2,FALSE)</f>
        <v>Residential Area, famous for extreme Christmas lights display, Italian and Chinese population.</v>
      </c>
    </row>
    <row r="1318" spans="1:5" x14ac:dyDescent="0.2">
      <c r="A1318" t="s">
        <v>1836</v>
      </c>
      <c r="B1318" s="5">
        <v>10013</v>
      </c>
      <c r="C1318" t="s">
        <v>5585</v>
      </c>
      <c r="D1318" s="5" t="str">
        <f>VLOOKUP(C1318,'[1]Safety Ratings'!A:B,2,FALSE)</f>
        <v>A</v>
      </c>
      <c r="E1318" t="str">
        <f>VLOOKUP(C1318,[1]Perceptions!A:B,2,FALSE)</f>
        <v>Upscale residences, celebrity residents,  Tribeca Film Festival, converted warehouse architecture.</v>
      </c>
    </row>
    <row r="1319" spans="1:5" x14ac:dyDescent="0.2">
      <c r="A1319" t="s">
        <v>1837</v>
      </c>
      <c r="B1319" s="5">
        <v>11357</v>
      </c>
      <c r="C1319" t="s">
        <v>5592</v>
      </c>
      <c r="D1319" s="5" t="str">
        <f>VLOOKUP(C1319,'[1]Safety Ratings'!A:B,2,FALSE)</f>
        <v>A</v>
      </c>
      <c r="E1319" t="str">
        <f>VLOOKUP(C1319,[1]Perceptions!A:B,2,FALSE)</f>
        <v>Luxury Homes, East River waterfront views, suburban environment.</v>
      </c>
    </row>
    <row r="1320" spans="1:5" x14ac:dyDescent="0.2">
      <c r="A1320" t="s">
        <v>1839</v>
      </c>
      <c r="B1320" s="5">
        <v>11375</v>
      </c>
      <c r="C1320" t="s">
        <v>5576</v>
      </c>
      <c r="D1320" s="5" t="str">
        <f>VLOOKUP(C1320,'[1]Safety Ratings'!A:B,2,FALSE)</f>
        <v>A</v>
      </c>
      <c r="E1320" t="str">
        <f>VLOOKUP(C1320,[1]Perceptions!A:B,2,FALSE)</f>
        <v>Forest Hills Stadium - historic concert venue, commuter friendly from Manhattan.</v>
      </c>
    </row>
    <row r="1321" spans="1:5" x14ac:dyDescent="0.2">
      <c r="A1321" t="s">
        <v>1840</v>
      </c>
      <c r="B1321" s="5">
        <v>10452</v>
      </c>
      <c r="C1321" t="s">
        <v>60</v>
      </c>
      <c r="D1321" s="5" t="str">
        <f>VLOOKUP(C1321,'[1]Safety Ratings'!A:B,2,FALSE)</f>
        <v>C</v>
      </c>
      <c r="E1321" t="str">
        <f>VLOOKUP(C1321,[1]Perceptions!A:B,2,FALSE)</f>
        <v> High Bridge connecting Manhattan &amp; Bronx, near Yankee Stadium. High poverty rates.</v>
      </c>
    </row>
    <row r="1322" spans="1:5" x14ac:dyDescent="0.2">
      <c r="A1322" t="s">
        <v>1841</v>
      </c>
      <c r="B1322" s="5">
        <v>11429</v>
      </c>
      <c r="C1322" t="s">
        <v>5631</v>
      </c>
      <c r="D1322" s="5" t="str">
        <f>VLOOKUP(C1322,'[1]Safety Ratings'!A:B,2,FALSE)</f>
        <v>B</v>
      </c>
      <c r="E1322" t="str">
        <f>VLOOKUP(C1322,[1]Perceptions!A:B,2,FALSE)</f>
        <v>Suburban charm and family-oriented community.</v>
      </c>
    </row>
    <row r="1323" spans="1:5" x14ac:dyDescent="0.2">
      <c r="A1323" t="s">
        <v>1842</v>
      </c>
      <c r="B1323" s="5">
        <v>10025</v>
      </c>
      <c r="C1323" t="s">
        <v>5588</v>
      </c>
      <c r="D1323" s="5" t="str">
        <f>VLOOKUP(C1323,'[1]Safety Ratings'!A:B,2,FALSE)</f>
        <v>A</v>
      </c>
      <c r="E1323" t="str">
        <f>VLOOKUP(C1323,[1]Perceptions!A:B,2,FALSE)</f>
        <v>Western edge of Central Park, Lincoln Center, affluent area.</v>
      </c>
    </row>
    <row r="1324" spans="1:5" x14ac:dyDescent="0.2">
      <c r="A1324" t="s">
        <v>1843</v>
      </c>
      <c r="B1324" s="5">
        <v>11207</v>
      </c>
      <c r="C1324" t="s">
        <v>107</v>
      </c>
      <c r="D1324" s="5" t="str">
        <f>VLOOKUP(C1324,'[1]Safety Ratings'!A:B,2,FALSE)</f>
        <v>D+</v>
      </c>
      <c r="E1324" t="str">
        <f>VLOOKUP(C1324,[1]Perceptions!A:B,2,FALSE)</f>
        <v>High Violence, Drug abuse, and Crime. Recovering neighborhood Urban Revitalization Projects with many community gardens &amp;Green Spaces. </v>
      </c>
    </row>
    <row r="1325" spans="1:5" x14ac:dyDescent="0.2">
      <c r="A1325" t="s">
        <v>1844</v>
      </c>
      <c r="B1325" s="5">
        <v>11357</v>
      </c>
      <c r="C1325" t="s">
        <v>5592</v>
      </c>
      <c r="D1325" s="5" t="str">
        <f>VLOOKUP(C1325,'[1]Safety Ratings'!A:B,2,FALSE)</f>
        <v>A</v>
      </c>
      <c r="E1325" t="str">
        <f>VLOOKUP(C1325,[1]Perceptions!A:B,2,FALSE)</f>
        <v>Luxury Homes, East River waterfront views, suburban environment.</v>
      </c>
    </row>
    <row r="1326" spans="1:5" x14ac:dyDescent="0.2">
      <c r="A1326" t="s">
        <v>1845</v>
      </c>
      <c r="B1326" s="5">
        <v>11379</v>
      </c>
      <c r="C1326" t="s">
        <v>5632</v>
      </c>
      <c r="D1326" s="5" t="str">
        <f>VLOOKUP(C1326,'[1]Safety Ratings'!A:B,2,FALSE)</f>
        <v>B</v>
      </c>
      <c r="E1326" t="str">
        <f>VLOOKUP(C1326,[1]Perceptions!A:B,2,FALSE)</f>
        <v>Juniper Valley Park, Residential area with suburban feel, Metropolitan Avenue.</v>
      </c>
    </row>
    <row r="1327" spans="1:5" x14ac:dyDescent="0.2">
      <c r="A1327" t="s">
        <v>1847</v>
      </c>
      <c r="B1327" s="5">
        <v>11209</v>
      </c>
      <c r="C1327" t="s">
        <v>5574</v>
      </c>
      <c r="D1327" s="5" t="str">
        <f>VLOOKUP(C1327,'[1]Safety Ratings'!A:B,2,FALSE)</f>
        <v>B+</v>
      </c>
      <c r="E1327" t="str">
        <f>VLOOKUP(C1327,[1]Perceptions!A:B,2,FALSE)</f>
        <v>South Brooklyn Neighborhood known for elaborate Christmas light in Dyker Heights.</v>
      </c>
    </row>
    <row r="1328" spans="1:5" x14ac:dyDescent="0.2">
      <c r="A1328" t="s">
        <v>1848</v>
      </c>
      <c r="B1328" s="5">
        <v>11363</v>
      </c>
      <c r="C1328" t="s">
        <v>5617</v>
      </c>
      <c r="D1328" s="5" t="str">
        <f>VLOOKUP(C1328,'[1]Safety Ratings'!A:B,2,FALSE)</f>
        <v>A</v>
      </c>
      <c r="E1328" t="str">
        <f>VLOOKUP(C1328,[1]Perceptions!A:B,2,FALSE)</f>
        <v>Historic district with large single family homes.</v>
      </c>
    </row>
    <row r="1329" spans="1:5" x14ac:dyDescent="0.2">
      <c r="A1329" t="s">
        <v>1849</v>
      </c>
      <c r="B1329" s="5">
        <v>10463</v>
      </c>
      <c r="C1329" t="s">
        <v>79</v>
      </c>
      <c r="D1329" s="5" t="str">
        <f>VLOOKUP(C1329,'[1]Safety Ratings'!A:B,2,FALSE)</f>
        <v>A-</v>
      </c>
      <c r="E1329" t="str">
        <f>VLOOKUP(C1329,[1]Perceptions!A:B,2,FALSE)</f>
        <v>Residential neighborhood , affluent enclave within the Bronx., "alternative to the Upper West side", Car Transportation is reccomended.</v>
      </c>
    </row>
    <row r="1330" spans="1:5" x14ac:dyDescent="0.2">
      <c r="A1330" t="s">
        <v>1850</v>
      </c>
      <c r="B1330" s="5">
        <v>10314</v>
      </c>
      <c r="C1330" t="s">
        <v>103</v>
      </c>
      <c r="D1330" s="5" t="str">
        <f>VLOOKUP(C1330,'[1]Safety Ratings'!A:B,2,FALSE)</f>
        <v>B</v>
      </c>
      <c r="E1330" t="str">
        <f>VLOOKUP(C1330,[1]Perceptions!A:B,2,FALSE)</f>
        <v>Middle of Staten island, largest % of Asians in Staten Island, suburban residential area.</v>
      </c>
    </row>
    <row r="1331" spans="1:5" x14ac:dyDescent="0.2">
      <c r="A1331" t="s">
        <v>1851</v>
      </c>
      <c r="B1331" s="5">
        <v>11215</v>
      </c>
      <c r="C1331" t="s">
        <v>5599</v>
      </c>
      <c r="D1331" s="5" t="str">
        <f>VLOOKUP(C1331,'[1]Safety Ratings'!A:B,2,FALSE)</f>
        <v>A</v>
      </c>
      <c r="E1331" t="str">
        <f>VLOOKUP(C1331,[1]Perceptions!A:B,2,FALSE)</f>
        <v>Beautiful historic homes, Smith Street, Family friendly neighborhoods, near Prospect Park.</v>
      </c>
    </row>
    <row r="1332" spans="1:5" x14ac:dyDescent="0.2">
      <c r="A1332" t="s">
        <v>1853</v>
      </c>
      <c r="B1332" s="5">
        <v>10305</v>
      </c>
      <c r="C1332" t="s">
        <v>5570</v>
      </c>
      <c r="D1332" s="5" t="str">
        <f>VLOOKUP(C1332,'[1]Safety Ratings'!A:B,2,FALSE)</f>
        <v>B</v>
      </c>
      <c r="E1332" t="str">
        <f>VLOOKUP(C1332,[1]Perceptions!A:B,2,FALSE)</f>
        <v>Northern Staten Island</v>
      </c>
    </row>
    <row r="1333" spans="1:5" x14ac:dyDescent="0.2">
      <c r="A1333" t="s">
        <v>1854</v>
      </c>
      <c r="B1333" s="5">
        <v>10014</v>
      </c>
      <c r="C1333" t="s">
        <v>5572</v>
      </c>
      <c r="D1333" s="5" t="str">
        <f>VLOOKUP(C1333,'[1]Safety Ratings'!A:B,2,FALSE)</f>
        <v>A</v>
      </c>
      <c r="E1333" t="str">
        <f>VLOOKUP(C1333,[1]Perceptions!A:B,2,FALSE)</f>
        <v>Manhattan, Washington Square Park, where NYU Campus is.</v>
      </c>
    </row>
    <row r="1334" spans="1:5" x14ac:dyDescent="0.2">
      <c r="A1334" t="s">
        <v>1855</v>
      </c>
      <c r="B1334" s="5">
        <v>10028</v>
      </c>
      <c r="C1334" t="s">
        <v>43</v>
      </c>
      <c r="D1334" s="5" t="str">
        <f>VLOOKUP(C1334,'[1]Safety Ratings'!A:B,2,FALSE)</f>
        <v>A</v>
      </c>
      <c r="E1334" t="str">
        <f>VLOOKUP(C1334,[1]Perceptions!A:B,2,FALSE)</f>
        <v>Posh neighborhood, private schools, expensive supermarkets, iconic museums. </v>
      </c>
    </row>
    <row r="1335" spans="1:5" x14ac:dyDescent="0.2">
      <c r="A1335" t="s">
        <v>1856</v>
      </c>
      <c r="B1335" s="5">
        <v>11356</v>
      </c>
      <c r="C1335" t="s">
        <v>5637</v>
      </c>
      <c r="D1335" s="5" t="str">
        <f>VLOOKUP(C1335,'[1]Safety Ratings'!A:B,2,FALSE)</f>
        <v>B</v>
      </c>
      <c r="E1335" t="str">
        <f>VLOOKUP(C1335,[1]Perceptions!A:B,2,FALSE)</f>
        <v>Large residential areas and proximity to Flushing Meadows-Corona Park.</v>
      </c>
    </row>
    <row r="1336" spans="1:5" x14ac:dyDescent="0.2">
      <c r="A1336" t="s">
        <v>1857</v>
      </c>
      <c r="B1336" s="5">
        <v>11207</v>
      </c>
      <c r="C1336" t="s">
        <v>107</v>
      </c>
      <c r="D1336" s="5" t="str">
        <f>VLOOKUP(C1336,'[1]Safety Ratings'!A:B,2,FALSE)</f>
        <v>D+</v>
      </c>
      <c r="E1336" t="str">
        <f>VLOOKUP(C1336,[1]Perceptions!A:B,2,FALSE)</f>
        <v>High Violence, Drug abuse, and Crime. Recovering neighborhood Urban Revitalization Projects with many community gardens &amp;Green Spaces. </v>
      </c>
    </row>
    <row r="1337" spans="1:5" x14ac:dyDescent="0.2">
      <c r="A1337" t="s">
        <v>1858</v>
      </c>
      <c r="B1337" s="5">
        <v>10012</v>
      </c>
      <c r="C1337" t="s">
        <v>70</v>
      </c>
      <c r="D1337" s="5" t="str">
        <f>VLOOKUP(C1337,'[1]Safety Ratings'!A:B,2,FALSE)</f>
        <v>A</v>
      </c>
      <c r="E1337" t="str">
        <f>VLOOKUP(C1337,[1]Perceptions!A:B,2,FALSE)</f>
        <v>Upscale Boutiques, International Chain stores, artist loft style apartments, one of the most trendy parts of Manhattan. </v>
      </c>
    </row>
    <row r="1338" spans="1:5" x14ac:dyDescent="0.2">
      <c r="A1338" t="s">
        <v>1859</v>
      </c>
      <c r="B1338" s="5">
        <v>11209</v>
      </c>
      <c r="C1338" t="s">
        <v>5574</v>
      </c>
      <c r="D1338" s="5" t="str">
        <f>VLOOKUP(C1338,'[1]Safety Ratings'!A:B,2,FALSE)</f>
        <v>B+</v>
      </c>
      <c r="E1338" t="str">
        <f>VLOOKUP(C1338,[1]Perceptions!A:B,2,FALSE)</f>
        <v>South Brooklyn Neighborhood known for elaborate Christmas light in Dyker Heights.</v>
      </c>
    </row>
    <row r="1339" spans="1:5" x14ac:dyDescent="0.2">
      <c r="A1339" t="s">
        <v>1860</v>
      </c>
      <c r="B1339" s="5">
        <v>11213</v>
      </c>
      <c r="C1339" t="s">
        <v>5650</v>
      </c>
      <c r="D1339" s="5" t="str">
        <f>VLOOKUP(C1339,'[1]Safety Ratings'!A:B,2,FALSE)</f>
        <v>C</v>
      </c>
      <c r="E1339" t="str">
        <f>VLOOKUP(C1339,[1]Perceptions!A:B,2,FALSE)</f>
        <v>African American, Carribean, Jewish communities intersecting, Brooklyn Children's Museum.</v>
      </c>
    </row>
    <row r="1340" spans="1:5" x14ac:dyDescent="0.2">
      <c r="A1340" t="s">
        <v>1862</v>
      </c>
      <c r="B1340" s="5">
        <v>10003</v>
      </c>
      <c r="C1340" t="s">
        <v>5629</v>
      </c>
      <c r="D1340" s="5" t="str">
        <f>VLOOKUP(C1340,'[1]Safety Ratings'!A:B,2,FALSE)</f>
        <v>B+</v>
      </c>
      <c r="E1340" t="str">
        <f>VLOOKUP(C1340,[1]Perceptions!A:B,2,FALSE)</f>
        <v>Lower Manhattan. Vibrant culture, "counter-culture history", St. Mark's Place. Tompkins Square Park, numerous bars clubs and music halls.</v>
      </c>
    </row>
    <row r="1341" spans="1:5" x14ac:dyDescent="0.2">
      <c r="A1341" t="s">
        <v>1863</v>
      </c>
      <c r="B1341" s="5">
        <v>11422</v>
      </c>
      <c r="C1341" t="s">
        <v>5594</v>
      </c>
      <c r="D1341" s="5" t="str">
        <f>VLOOKUP(C1341,'[1]Safety Ratings'!A:B,2,FALSE)</f>
        <v>B</v>
      </c>
      <c r="E1341" t="str">
        <f>VLOOKUP(C1341,[1]Perceptions!A:B,2,FALSE)</f>
        <v>Suburban atmosphere and residential character.</v>
      </c>
    </row>
    <row r="1342" spans="1:5" x14ac:dyDescent="0.2">
      <c r="A1342" t="s">
        <v>1865</v>
      </c>
      <c r="B1342" s="5">
        <v>10314</v>
      </c>
      <c r="C1342" t="s">
        <v>103</v>
      </c>
      <c r="D1342" s="5" t="str">
        <f>VLOOKUP(C1342,'[1]Safety Ratings'!A:B,2,FALSE)</f>
        <v>B</v>
      </c>
      <c r="E1342" t="str">
        <f>VLOOKUP(C1342,[1]Perceptions!A:B,2,FALSE)</f>
        <v>Middle of Staten island, largest % of Asians in Staten Island, suburban residential area.</v>
      </c>
    </row>
    <row r="1343" spans="1:5" x14ac:dyDescent="0.2">
      <c r="A1343" t="s">
        <v>1867</v>
      </c>
      <c r="B1343" s="5">
        <v>11224</v>
      </c>
      <c r="C1343" t="s">
        <v>5613</v>
      </c>
      <c r="D1343" s="5" t="str">
        <f>VLOOKUP(C1343,'[1]Safety Ratings'!A:B,2,FALSE)</f>
        <v>C</v>
      </c>
      <c r="E1343" t="str">
        <f>VLOOKUP(C1343,[1]Perceptions!A:B,2,FALSE)</f>
        <v>Amusement parks by the boardwalk in Brooklyn, end of the D subway line.</v>
      </c>
    </row>
    <row r="1344" spans="1:5" x14ac:dyDescent="0.2">
      <c r="A1344" t="s">
        <v>1868</v>
      </c>
      <c r="B1344" s="5">
        <v>10463</v>
      </c>
      <c r="C1344" t="s">
        <v>79</v>
      </c>
      <c r="D1344" s="5" t="str">
        <f>VLOOKUP(C1344,'[1]Safety Ratings'!A:B,2,FALSE)</f>
        <v>A-</v>
      </c>
      <c r="E1344" t="str">
        <f>VLOOKUP(C1344,[1]Perceptions!A:B,2,FALSE)</f>
        <v>Residential neighborhood , affluent enclave within the Bronx., "alternative to the Upper West side", Car Transportation is reccomended.</v>
      </c>
    </row>
    <row r="1345" spans="1:5" x14ac:dyDescent="0.2">
      <c r="A1345" t="s">
        <v>1870</v>
      </c>
      <c r="B1345" s="5">
        <v>11432</v>
      </c>
      <c r="C1345" t="s">
        <v>93</v>
      </c>
      <c r="D1345" s="5" t="str">
        <f>VLOOKUP(C1345,'[1]Safety Ratings'!A:B,2,FALSE)</f>
        <v>C</v>
      </c>
      <c r="E1345" t="str">
        <f>VLOOKUP(C1345,[1]Perceptions!A:B,2,FALSE)</f>
        <v>Sectioned into 3 sub-neighborhoods, estates in the north east, west shopping areas, and South high crime area.</v>
      </c>
    </row>
    <row r="1346" spans="1:5" x14ac:dyDescent="0.2">
      <c r="A1346" t="s">
        <v>1871</v>
      </c>
      <c r="B1346" s="5">
        <v>11104</v>
      </c>
      <c r="C1346" t="s">
        <v>5648</v>
      </c>
      <c r="D1346" s="5" t="str">
        <f>VLOOKUP(C1346,'[1]Safety Ratings'!A:B,2,FALSE)</f>
        <v>B</v>
      </c>
      <c r="E1346" t="str">
        <f>VLOOKUP(C1346,[1]Perceptions!A:B,2,FALSE)</f>
        <v>Family friendly, many local shops, mix of different cultures.</v>
      </c>
    </row>
    <row r="1347" spans="1:5" x14ac:dyDescent="0.2">
      <c r="A1347" t="s">
        <v>1872</v>
      </c>
      <c r="B1347" s="5">
        <v>10306</v>
      </c>
      <c r="C1347" t="s">
        <v>5564</v>
      </c>
      <c r="D1347" s="5" t="str">
        <f>VLOOKUP(C1347,'[1]Safety Ratings'!A:B,2,FALSE)</f>
        <v>B</v>
      </c>
      <c r="E1347" t="str">
        <f>VLOOKUP(C1347,[1]Perceptions!A:B,2,FALSE)</f>
        <v>Southern Staten Island, Suburban feel, waterfront community, Great Kills Park, named after Duth word of "Great creeks"</v>
      </c>
    </row>
    <row r="1348" spans="1:5" x14ac:dyDescent="0.2">
      <c r="A1348" t="s">
        <v>1874</v>
      </c>
      <c r="B1348" s="5">
        <v>10312</v>
      </c>
      <c r="C1348" t="s">
        <v>5564</v>
      </c>
      <c r="D1348" s="5" t="str">
        <f>VLOOKUP(C1348,'[1]Safety Ratings'!A:B,2,FALSE)</f>
        <v>B</v>
      </c>
      <c r="E1348" t="str">
        <f>VLOOKUP(C1348,[1]Perceptions!A:B,2,FALSE)</f>
        <v>Southern Staten Island, Suburban feel, waterfront community, Great Kills Park, named after Duth word of "Great creeks"</v>
      </c>
    </row>
    <row r="1349" spans="1:5" x14ac:dyDescent="0.2">
      <c r="A1349" t="s">
        <v>1875</v>
      </c>
      <c r="B1349" s="5">
        <v>10304</v>
      </c>
      <c r="C1349" t="s">
        <v>50</v>
      </c>
      <c r="D1349" s="5" t="str">
        <f>VLOOKUP(C1349,'[1]Safety Ratings'!A:B,2,FALSE)</f>
        <v>B</v>
      </c>
      <c r="E1349" t="str">
        <f>VLOOKUP(C1349,[1]Perceptions!A:B,2,FALSE)</f>
        <v>Historic Waterfront, Vibrant Art Scene, Staten Island Urby.</v>
      </c>
    </row>
    <row r="1350" spans="1:5" x14ac:dyDescent="0.2">
      <c r="A1350" t="s">
        <v>1877</v>
      </c>
      <c r="B1350" s="5">
        <v>11375</v>
      </c>
      <c r="C1350" t="s">
        <v>5576</v>
      </c>
      <c r="D1350" s="5" t="str">
        <f>VLOOKUP(C1350,'[1]Safety Ratings'!A:B,2,FALSE)</f>
        <v>A</v>
      </c>
      <c r="E1350" t="str">
        <f>VLOOKUP(C1350,[1]Perceptions!A:B,2,FALSE)</f>
        <v>Forest Hills Stadium - historic concert venue, commuter friendly from Manhattan.</v>
      </c>
    </row>
    <row r="1351" spans="1:5" x14ac:dyDescent="0.2">
      <c r="A1351" t="s">
        <v>1878</v>
      </c>
      <c r="B1351" s="5">
        <v>11375</v>
      </c>
      <c r="C1351" t="s">
        <v>5576</v>
      </c>
      <c r="D1351" s="5" t="str">
        <f>VLOOKUP(C1351,'[1]Safety Ratings'!A:B,2,FALSE)</f>
        <v>A</v>
      </c>
      <c r="E1351" t="str">
        <f>VLOOKUP(C1351,[1]Perceptions!A:B,2,FALSE)</f>
        <v>Forest Hills Stadium - historic concert venue, commuter friendly from Manhattan.</v>
      </c>
    </row>
    <row r="1352" spans="1:5" x14ac:dyDescent="0.2">
      <c r="A1352" t="s">
        <v>1879</v>
      </c>
      <c r="B1352" s="5">
        <v>11234</v>
      </c>
      <c r="C1352" t="s">
        <v>5595</v>
      </c>
      <c r="D1352" s="5" t="str">
        <f>VLOOKUP(C1352,'[1]Safety Ratings'!A:B,2,FALSE)</f>
        <v>A</v>
      </c>
      <c r="E1352" t="str">
        <f>VLOOKUP(C1352,[1]Perceptions!A:B,2,FALSE)</f>
        <v>Marine Park, expansive parkland and recreational facilities.</v>
      </c>
    </row>
    <row r="1353" spans="1:5" x14ac:dyDescent="0.2">
      <c r="A1353" t="s">
        <v>1880</v>
      </c>
      <c r="B1353" s="5">
        <v>11375</v>
      </c>
      <c r="C1353" t="s">
        <v>5576</v>
      </c>
      <c r="D1353" s="5" t="str">
        <f>VLOOKUP(C1353,'[1]Safety Ratings'!A:B,2,FALSE)</f>
        <v>A</v>
      </c>
      <c r="E1353" t="str">
        <f>VLOOKUP(C1353,[1]Perceptions!A:B,2,FALSE)</f>
        <v>Forest Hills Stadium - historic concert venue, commuter friendly from Manhattan.</v>
      </c>
    </row>
    <row r="1354" spans="1:5" x14ac:dyDescent="0.2">
      <c r="A1354" t="s">
        <v>1882</v>
      </c>
      <c r="B1354" s="5">
        <v>11209</v>
      </c>
      <c r="C1354" t="s">
        <v>5574</v>
      </c>
      <c r="D1354" s="5" t="str">
        <f>VLOOKUP(C1354,'[1]Safety Ratings'!A:B,2,FALSE)</f>
        <v>B+</v>
      </c>
      <c r="E1354" t="str">
        <f>VLOOKUP(C1354,[1]Perceptions!A:B,2,FALSE)</f>
        <v>South Brooklyn Neighborhood known for elaborate Christmas light in Dyker Heights.</v>
      </c>
    </row>
    <row r="1355" spans="1:5" x14ac:dyDescent="0.2">
      <c r="A1355" t="s">
        <v>1883</v>
      </c>
      <c r="B1355" s="5">
        <v>11355</v>
      </c>
      <c r="C1355" t="s">
        <v>5581</v>
      </c>
      <c r="D1355" s="5" t="str">
        <f>VLOOKUP(C1355,'[1]Safety Ratings'!A:B,2,FALSE)</f>
        <v>B</v>
      </c>
      <c r="E1355" t="str">
        <f>VLOOKUP(C1355,[1]Perceptions!A:B,2,FALSE)</f>
        <v>Bustling Chinese and  Korean community. Large shopping community.</v>
      </c>
    </row>
    <row r="1356" spans="1:5" x14ac:dyDescent="0.2">
      <c r="A1356" t="s">
        <v>1884</v>
      </c>
      <c r="B1356" s="5">
        <v>11375</v>
      </c>
      <c r="C1356" t="s">
        <v>5576</v>
      </c>
      <c r="D1356" s="5" t="str">
        <f>VLOOKUP(C1356,'[1]Safety Ratings'!A:B,2,FALSE)</f>
        <v>A</v>
      </c>
      <c r="E1356" t="str">
        <f>VLOOKUP(C1356,[1]Perceptions!A:B,2,FALSE)</f>
        <v>Forest Hills Stadium - historic concert venue, commuter friendly from Manhattan.</v>
      </c>
    </row>
    <row r="1357" spans="1:5" x14ac:dyDescent="0.2">
      <c r="A1357" t="s">
        <v>1885</v>
      </c>
      <c r="B1357" s="5">
        <v>11209</v>
      </c>
      <c r="C1357" t="s">
        <v>5574</v>
      </c>
      <c r="D1357" s="5" t="str">
        <f>VLOOKUP(C1357,'[1]Safety Ratings'!A:B,2,FALSE)</f>
        <v>B+</v>
      </c>
      <c r="E1357" t="str">
        <f>VLOOKUP(C1357,[1]Perceptions!A:B,2,FALSE)</f>
        <v>South Brooklyn Neighborhood known for elaborate Christmas light in Dyker Heights.</v>
      </c>
    </row>
    <row r="1358" spans="1:5" x14ac:dyDescent="0.2">
      <c r="A1358" t="s">
        <v>1886</v>
      </c>
      <c r="B1358" s="5">
        <v>10024</v>
      </c>
      <c r="C1358" t="s">
        <v>5588</v>
      </c>
      <c r="D1358" s="5" t="str">
        <f>VLOOKUP(C1358,'[1]Safety Ratings'!A:B,2,FALSE)</f>
        <v>A</v>
      </c>
      <c r="E1358" t="str">
        <f>VLOOKUP(C1358,[1]Perceptions!A:B,2,FALSE)</f>
        <v>Western edge of Central Park, Lincoln Center, affluent area.</v>
      </c>
    </row>
    <row r="1359" spans="1:5" x14ac:dyDescent="0.2">
      <c r="A1359" t="s">
        <v>1887</v>
      </c>
      <c r="B1359" s="5">
        <v>11372</v>
      </c>
      <c r="C1359" t="s">
        <v>60</v>
      </c>
      <c r="D1359" s="5" t="str">
        <f>VLOOKUP(C1359,'[1]Safety Ratings'!A:B,2,FALSE)</f>
        <v>C</v>
      </c>
      <c r="E1359" t="str">
        <f>VLOOKUP(C1359,[1]Perceptions!A:B,2,FALSE)</f>
        <v> High Bridge connecting Manhattan &amp; Bronx, near Yankee Stadium. High poverty rates.</v>
      </c>
    </row>
    <row r="1360" spans="1:5" x14ac:dyDescent="0.2">
      <c r="A1360" t="s">
        <v>1888</v>
      </c>
      <c r="B1360" s="5">
        <v>11220</v>
      </c>
      <c r="C1360" t="s">
        <v>5574</v>
      </c>
      <c r="D1360" s="5" t="str">
        <f>VLOOKUP(C1360,'[1]Safety Ratings'!A:B,2,FALSE)</f>
        <v>B+</v>
      </c>
      <c r="E1360" t="str">
        <f>VLOOKUP(C1360,[1]Perceptions!A:B,2,FALSE)</f>
        <v>South Brooklyn Neighborhood known for elaborate Christmas light in Dyker Heights.</v>
      </c>
    </row>
    <row r="1361" spans="1:5" x14ac:dyDescent="0.2">
      <c r="A1361" t="s">
        <v>1889</v>
      </c>
      <c r="B1361" s="5">
        <v>11429</v>
      </c>
      <c r="C1361" t="s">
        <v>5631</v>
      </c>
      <c r="D1361" s="5" t="str">
        <f>VLOOKUP(C1361,'[1]Safety Ratings'!A:B,2,FALSE)</f>
        <v>B</v>
      </c>
      <c r="E1361" t="str">
        <f>VLOOKUP(C1361,[1]Perceptions!A:B,2,FALSE)</f>
        <v>Suburban charm and family-oriented community.</v>
      </c>
    </row>
    <row r="1362" spans="1:5" x14ac:dyDescent="0.2">
      <c r="A1362" t="s">
        <v>1890</v>
      </c>
      <c r="B1362" s="5">
        <v>11220</v>
      </c>
      <c r="C1362" t="s">
        <v>5574</v>
      </c>
      <c r="D1362" s="5" t="str">
        <f>VLOOKUP(C1362,'[1]Safety Ratings'!A:B,2,FALSE)</f>
        <v>B+</v>
      </c>
      <c r="E1362" t="str">
        <f>VLOOKUP(C1362,[1]Perceptions!A:B,2,FALSE)</f>
        <v>South Brooklyn Neighborhood known for elaborate Christmas light in Dyker Heights.</v>
      </c>
    </row>
    <row r="1363" spans="1:5" x14ac:dyDescent="0.2">
      <c r="A1363" t="s">
        <v>1891</v>
      </c>
      <c r="B1363" s="5">
        <v>11426</v>
      </c>
      <c r="C1363" t="s">
        <v>5604</v>
      </c>
      <c r="D1363" s="5" t="str">
        <f>VLOOKUP(C1363,'[1]Safety Ratings'!A:B,2,FALSE)</f>
        <v>A-</v>
      </c>
      <c r="E1363" t="str">
        <f>VLOOKUP(C1363,[1]Perceptions!A:B,2,FALSE)</f>
        <v>Suburban charm and historical homes.</v>
      </c>
    </row>
    <row r="1364" spans="1:5" x14ac:dyDescent="0.2">
      <c r="A1364" t="s">
        <v>1893</v>
      </c>
      <c r="B1364" s="5">
        <v>11234</v>
      </c>
      <c r="C1364" t="s">
        <v>5595</v>
      </c>
      <c r="D1364" s="5" t="str">
        <f>VLOOKUP(C1364,'[1]Safety Ratings'!A:B,2,FALSE)</f>
        <v>A</v>
      </c>
      <c r="E1364" t="str">
        <f>VLOOKUP(C1364,[1]Perceptions!A:B,2,FALSE)</f>
        <v>Marine Park, expansive parkland and recreational facilities.</v>
      </c>
    </row>
    <row r="1365" spans="1:5" x14ac:dyDescent="0.2">
      <c r="A1365" t="s">
        <v>1894</v>
      </c>
      <c r="B1365" s="5">
        <v>11368</v>
      </c>
      <c r="C1365" t="s">
        <v>5621</v>
      </c>
      <c r="D1365" s="5" t="str">
        <f>VLOOKUP(C1365,'[1]Safety Ratings'!A:B,2,FALSE)</f>
        <v>C</v>
      </c>
      <c r="E1365" t="str">
        <f>VLOOKUP(C1365,[1]Perceptions!A:B,2,FALSE)</f>
        <v>Flushing Meadows - Corona Park Queens, Lemon Ice King icees, strong Latino community.</v>
      </c>
    </row>
    <row r="1366" spans="1:5" x14ac:dyDescent="0.2">
      <c r="A1366" t="s">
        <v>1895</v>
      </c>
      <c r="B1366" s="5">
        <v>11209</v>
      </c>
      <c r="C1366" t="s">
        <v>5574</v>
      </c>
      <c r="D1366" s="5" t="str">
        <f>VLOOKUP(C1366,'[1]Safety Ratings'!A:B,2,FALSE)</f>
        <v>B+</v>
      </c>
      <c r="E1366" t="str">
        <f>VLOOKUP(C1366,[1]Perceptions!A:B,2,FALSE)</f>
        <v>South Brooklyn Neighborhood known for elaborate Christmas light in Dyker Heights.</v>
      </c>
    </row>
    <row r="1367" spans="1:5" x14ac:dyDescent="0.2">
      <c r="A1367" t="s">
        <v>1896</v>
      </c>
      <c r="B1367" s="5">
        <v>11372</v>
      </c>
      <c r="C1367" t="s">
        <v>60</v>
      </c>
      <c r="D1367" s="5" t="str">
        <f>VLOOKUP(C1367,'[1]Safety Ratings'!A:B,2,FALSE)</f>
        <v>C</v>
      </c>
      <c r="E1367" t="str">
        <f>VLOOKUP(C1367,[1]Perceptions!A:B,2,FALSE)</f>
        <v> High Bridge connecting Manhattan &amp; Bronx, near Yankee Stadium. High poverty rates.</v>
      </c>
    </row>
    <row r="1368" spans="1:5" x14ac:dyDescent="0.2">
      <c r="A1368" t="s">
        <v>1897</v>
      </c>
      <c r="B1368" s="5">
        <v>11379</v>
      </c>
      <c r="C1368" t="s">
        <v>5632</v>
      </c>
      <c r="D1368" s="5" t="str">
        <f>VLOOKUP(C1368,'[1]Safety Ratings'!A:B,2,FALSE)</f>
        <v>B</v>
      </c>
      <c r="E1368" t="str">
        <f>VLOOKUP(C1368,[1]Perceptions!A:B,2,FALSE)</f>
        <v>Juniper Valley Park, Residential area with suburban feel, Metropolitan Avenue.</v>
      </c>
    </row>
    <row r="1369" spans="1:5" x14ac:dyDescent="0.2">
      <c r="A1369" t="s">
        <v>1898</v>
      </c>
      <c r="B1369" s="5">
        <v>11214</v>
      </c>
      <c r="C1369" t="s">
        <v>5579</v>
      </c>
      <c r="D1369" s="5" t="str">
        <f>VLOOKUP(C1369,'[1]Safety Ratings'!A:B,2,FALSE)</f>
        <v>A-</v>
      </c>
      <c r="E1369" t="str">
        <f>VLOOKUP(C1369,[1]Perceptions!A:B,2,FALSE)</f>
        <v>Residential area in South Brooklyn with waterfront views, home to a Italian-American population.</v>
      </c>
    </row>
    <row r="1370" spans="1:5" x14ac:dyDescent="0.2">
      <c r="A1370" t="s">
        <v>1900</v>
      </c>
      <c r="B1370" s="5">
        <v>11357</v>
      </c>
      <c r="C1370" t="s">
        <v>5592</v>
      </c>
      <c r="D1370" s="5" t="str">
        <f>VLOOKUP(C1370,'[1]Safety Ratings'!A:B,2,FALSE)</f>
        <v>A</v>
      </c>
      <c r="E1370" t="str">
        <f>VLOOKUP(C1370,[1]Perceptions!A:B,2,FALSE)</f>
        <v>Luxury Homes, East River waterfront views, suburban environment.</v>
      </c>
    </row>
    <row r="1371" spans="1:5" x14ac:dyDescent="0.2">
      <c r="A1371" t="s">
        <v>1901</v>
      </c>
      <c r="B1371" s="5">
        <v>11234</v>
      </c>
      <c r="C1371" t="s">
        <v>5595</v>
      </c>
      <c r="D1371" s="5" t="str">
        <f>VLOOKUP(C1371,'[1]Safety Ratings'!A:B,2,FALSE)</f>
        <v>A</v>
      </c>
      <c r="E1371" t="str">
        <f>VLOOKUP(C1371,[1]Perceptions!A:B,2,FALSE)</f>
        <v>Marine Park, expansive parkland and recreational facilities.</v>
      </c>
    </row>
    <row r="1372" spans="1:5" x14ac:dyDescent="0.2">
      <c r="A1372" t="s">
        <v>1902</v>
      </c>
      <c r="B1372" s="5">
        <v>11234</v>
      </c>
      <c r="C1372" t="s">
        <v>5595</v>
      </c>
      <c r="D1372" s="5" t="str">
        <f>VLOOKUP(C1372,'[1]Safety Ratings'!A:B,2,FALSE)</f>
        <v>A</v>
      </c>
      <c r="E1372" t="str">
        <f>VLOOKUP(C1372,[1]Perceptions!A:B,2,FALSE)</f>
        <v>Marine Park, expansive parkland and recreational facilities.</v>
      </c>
    </row>
    <row r="1373" spans="1:5" x14ac:dyDescent="0.2">
      <c r="A1373" t="s">
        <v>1904</v>
      </c>
      <c r="B1373" s="5">
        <v>10003</v>
      </c>
      <c r="C1373" t="s">
        <v>5629</v>
      </c>
      <c r="D1373" s="5" t="str">
        <f>VLOOKUP(C1373,'[1]Safety Ratings'!A:B,2,FALSE)</f>
        <v>B+</v>
      </c>
      <c r="E1373" t="str">
        <f>VLOOKUP(C1373,[1]Perceptions!A:B,2,FALSE)</f>
        <v>Lower Manhattan. Vibrant culture, "counter-culture history", St. Mark's Place. Tompkins Square Park, numerous bars clubs and music halls.</v>
      </c>
    </row>
    <row r="1374" spans="1:5" x14ac:dyDescent="0.2">
      <c r="A1374" t="s">
        <v>1905</v>
      </c>
      <c r="B1374" s="5">
        <v>10464</v>
      </c>
      <c r="C1374" t="s">
        <v>5633</v>
      </c>
      <c r="D1374" s="5" t="str">
        <f>VLOOKUP(C1374,'[1]Safety Ratings'!A:B,2,FALSE)</f>
        <v>A-</v>
      </c>
      <c r="E1374" t="str">
        <f>VLOOKUP(C1374,[1]Perceptions!A:B,2,FALSE)</f>
        <v>Bronx neighborhood by the sea, seafood dining options, boating activities.</v>
      </c>
    </row>
    <row r="1375" spans="1:5" x14ac:dyDescent="0.2">
      <c r="A1375" t="s">
        <v>1907</v>
      </c>
      <c r="B1375" s="5">
        <v>10308</v>
      </c>
      <c r="C1375" t="s">
        <v>5564</v>
      </c>
      <c r="D1375" s="5" t="str">
        <f>VLOOKUP(C1375,'[1]Safety Ratings'!A:B,2,FALSE)</f>
        <v>B</v>
      </c>
      <c r="E1375" t="str">
        <f>VLOOKUP(C1375,[1]Perceptions!A:B,2,FALSE)</f>
        <v>Southern Staten Island, Suburban feel, waterfront community, Great Kills Park, named after Duth word of "Great creeks"</v>
      </c>
    </row>
    <row r="1376" spans="1:5" x14ac:dyDescent="0.2">
      <c r="A1376" t="s">
        <v>1908</v>
      </c>
      <c r="B1376" s="5">
        <v>10025</v>
      </c>
      <c r="C1376" t="s">
        <v>5588</v>
      </c>
      <c r="D1376" s="5" t="str">
        <f>VLOOKUP(C1376,'[1]Safety Ratings'!A:B,2,FALSE)</f>
        <v>A</v>
      </c>
      <c r="E1376" t="str">
        <f>VLOOKUP(C1376,[1]Perceptions!A:B,2,FALSE)</f>
        <v>Western edge of Central Park, Lincoln Center, affluent area.</v>
      </c>
    </row>
    <row r="1377" spans="1:5" x14ac:dyDescent="0.2">
      <c r="A1377" t="s">
        <v>1909</v>
      </c>
      <c r="B1377" s="5">
        <v>10022</v>
      </c>
      <c r="C1377" t="s">
        <v>5563</v>
      </c>
      <c r="D1377" s="5" t="str">
        <f>VLOOKUP(C1377,'[1]Safety Ratings'!A:B,2,FALSE)</f>
        <v>B</v>
      </c>
      <c r="E1377" t="str">
        <f>VLOOKUP(C1377,[1]Perceptions!A:B,2,FALSE)</f>
        <v>Acess to Museum Mile, world class resturants on 2nd &amp; 3rd ave, close to corporate headquarters</v>
      </c>
    </row>
    <row r="1378" spans="1:5" x14ac:dyDescent="0.2">
      <c r="A1378" t="s">
        <v>1910</v>
      </c>
      <c r="B1378" s="5">
        <v>11421</v>
      </c>
      <c r="C1378" t="s">
        <v>5583</v>
      </c>
      <c r="D1378" s="5" t="str">
        <f>VLOOKUP(C1378,'[1]Safety Ratings'!A:B,2,FALSE)</f>
        <v>B</v>
      </c>
      <c r="E1378" t="str">
        <f>VLOOKUP(C1378,[1]Perceptions!A:B,2,FALSE)</f>
        <v>Jamaica Bay, Woodhaven Library, primarilly reisdential.</v>
      </c>
    </row>
    <row r="1379" spans="1:5" x14ac:dyDescent="0.2">
      <c r="A1379" t="s">
        <v>1911</v>
      </c>
      <c r="B1379" s="5">
        <v>10461</v>
      </c>
      <c r="C1379" t="s">
        <v>5638</v>
      </c>
      <c r="D1379" s="5" t="str">
        <f>VLOOKUP(C1379,'[1]Safety Ratings'!A:B,2,FALSE)</f>
        <v>B</v>
      </c>
      <c r="E1379" t="str">
        <f>VLOOKUP(C1379,[1]Perceptions!A:B,2,FALSE)</f>
        <v>Suburban atmosphere, FDR high school.</v>
      </c>
    </row>
    <row r="1380" spans="1:5" x14ac:dyDescent="0.2">
      <c r="A1380" t="s">
        <v>1912</v>
      </c>
      <c r="B1380" s="5">
        <v>10025</v>
      </c>
      <c r="C1380" t="s">
        <v>5588</v>
      </c>
      <c r="D1380" s="5" t="str">
        <f>VLOOKUP(C1380,'[1]Safety Ratings'!A:B,2,FALSE)</f>
        <v>A</v>
      </c>
      <c r="E1380" t="str">
        <f>VLOOKUP(C1380,[1]Perceptions!A:B,2,FALSE)</f>
        <v>Western edge of Central Park, Lincoln Center, affluent area.</v>
      </c>
    </row>
    <row r="1381" spans="1:5" x14ac:dyDescent="0.2">
      <c r="A1381" t="s">
        <v>1913</v>
      </c>
      <c r="B1381" s="5">
        <v>10012</v>
      </c>
      <c r="C1381" t="s">
        <v>70</v>
      </c>
      <c r="D1381" s="5" t="str">
        <f>VLOOKUP(C1381,'[1]Safety Ratings'!A:B,2,FALSE)</f>
        <v>A</v>
      </c>
      <c r="E1381" t="str">
        <f>VLOOKUP(C1381,[1]Perceptions!A:B,2,FALSE)</f>
        <v>Upscale Boutiques, International Chain stores, artist loft style apartments, one of the most trendy parts of Manhattan. </v>
      </c>
    </row>
    <row r="1382" spans="1:5" x14ac:dyDescent="0.2">
      <c r="A1382" t="s">
        <v>1914</v>
      </c>
      <c r="B1382" s="5">
        <v>11234</v>
      </c>
      <c r="C1382" t="s">
        <v>5595</v>
      </c>
      <c r="D1382" s="5" t="str">
        <f>VLOOKUP(C1382,'[1]Safety Ratings'!A:B,2,FALSE)</f>
        <v>A</v>
      </c>
      <c r="E1382" t="str">
        <f>VLOOKUP(C1382,[1]Perceptions!A:B,2,FALSE)</f>
        <v>Marine Park, expansive parkland and recreational facilities.</v>
      </c>
    </row>
    <row r="1383" spans="1:5" x14ac:dyDescent="0.2">
      <c r="A1383" t="s">
        <v>1916</v>
      </c>
      <c r="B1383" s="5">
        <v>11412</v>
      </c>
      <c r="C1383" t="s">
        <v>5634</v>
      </c>
      <c r="D1383" s="5" t="str">
        <f>VLOOKUP(C1383,'[1]Safety Ratings'!A:B,2,FALSE)</f>
        <v>B</v>
      </c>
      <c r="E1383" t="str">
        <f>VLOOKUP(C1383,[1]Perceptions!A:B,2,FALSE)</f>
        <v>Urban &amp; Suburban mix, primarilly home owners, family and young professionals.</v>
      </c>
    </row>
    <row r="1384" spans="1:5" x14ac:dyDescent="0.2">
      <c r="A1384" t="s">
        <v>1917</v>
      </c>
      <c r="B1384" s="5">
        <v>10304</v>
      </c>
      <c r="C1384" t="s">
        <v>50</v>
      </c>
      <c r="D1384" s="5" t="str">
        <f>VLOOKUP(C1384,'[1]Safety Ratings'!A:B,2,FALSE)</f>
        <v>B</v>
      </c>
      <c r="E1384" t="str">
        <f>VLOOKUP(C1384,[1]Perceptions!A:B,2,FALSE)</f>
        <v>Historic Waterfront, Vibrant Art Scene, Staten Island Urby.</v>
      </c>
    </row>
    <row r="1385" spans="1:5" x14ac:dyDescent="0.2">
      <c r="A1385" t="s">
        <v>1918</v>
      </c>
      <c r="B1385" s="5">
        <v>10470</v>
      </c>
      <c r="C1385" t="s">
        <v>5597</v>
      </c>
      <c r="D1385" s="5" t="str">
        <f>VLOOKUP(C1385,'[1]Safety Ratings'!A:B,2,FALSE)</f>
        <v>B</v>
      </c>
      <c r="E1385" t="str">
        <f>VLOOKUP(C1385,[1]Perceptions!A:B,2,FALSE)</f>
        <v>Suburban feel and family friendly environment; Nearby Woodlawn Cemetary with notable figures.</v>
      </c>
    </row>
    <row r="1386" spans="1:5" x14ac:dyDescent="0.2">
      <c r="A1386" t="s">
        <v>1920</v>
      </c>
      <c r="B1386" s="5">
        <v>11214</v>
      </c>
      <c r="C1386" t="s">
        <v>5579</v>
      </c>
      <c r="D1386" s="5" t="str">
        <f>VLOOKUP(C1386,'[1]Safety Ratings'!A:B,2,FALSE)</f>
        <v>A-</v>
      </c>
      <c r="E1386" t="str">
        <f>VLOOKUP(C1386,[1]Perceptions!A:B,2,FALSE)</f>
        <v>Residential area in South Brooklyn with waterfront views, home to a Italian-American population.</v>
      </c>
    </row>
    <row r="1387" spans="1:5" x14ac:dyDescent="0.2">
      <c r="A1387" t="s">
        <v>1921</v>
      </c>
      <c r="B1387" s="5">
        <v>10314</v>
      </c>
      <c r="C1387" t="s">
        <v>103</v>
      </c>
      <c r="D1387" s="5" t="str">
        <f>VLOOKUP(C1387,'[1]Safety Ratings'!A:B,2,FALSE)</f>
        <v>B</v>
      </c>
      <c r="E1387" t="str">
        <f>VLOOKUP(C1387,[1]Perceptions!A:B,2,FALSE)</f>
        <v>Middle of Staten island, largest % of Asians in Staten Island, suburban residential area.</v>
      </c>
    </row>
    <row r="1388" spans="1:5" x14ac:dyDescent="0.2">
      <c r="A1388" t="s">
        <v>1922</v>
      </c>
      <c r="B1388" s="5">
        <v>11201</v>
      </c>
      <c r="C1388" t="s">
        <v>5615</v>
      </c>
      <c r="D1388" s="5" t="str">
        <f>VLOOKUP(C1388,'[1]Safety Ratings'!A:B,2,FALSE)</f>
        <v>A</v>
      </c>
      <c r="E1388" t="str">
        <f>VLOOKUP(C1388,[1]Perceptions!A:B,2,FALSE)</f>
        <v>Views of the Manhattan Skyline and Brooklyn Bridge, by Brooklyn Heights Park- Pier 5, famous basketball courts. </v>
      </c>
    </row>
    <row r="1389" spans="1:5" x14ac:dyDescent="0.2">
      <c r="A1389" t="s">
        <v>1923</v>
      </c>
      <c r="B1389" s="5">
        <v>10025</v>
      </c>
      <c r="C1389" t="s">
        <v>5588</v>
      </c>
      <c r="D1389" s="5" t="str">
        <f>VLOOKUP(C1389,'[1]Safety Ratings'!A:B,2,FALSE)</f>
        <v>A</v>
      </c>
      <c r="E1389" t="str">
        <f>VLOOKUP(C1389,[1]Perceptions!A:B,2,FALSE)</f>
        <v>Western edge of Central Park, Lincoln Center, affluent area.</v>
      </c>
    </row>
    <row r="1390" spans="1:5" x14ac:dyDescent="0.2">
      <c r="A1390" t="s">
        <v>1925</v>
      </c>
      <c r="B1390" s="5">
        <v>11207</v>
      </c>
      <c r="C1390" t="s">
        <v>107</v>
      </c>
      <c r="D1390" s="5" t="str">
        <f>VLOOKUP(C1390,'[1]Safety Ratings'!A:B,2,FALSE)</f>
        <v>D+</v>
      </c>
      <c r="E1390" t="str">
        <f>VLOOKUP(C1390,[1]Perceptions!A:B,2,FALSE)</f>
        <v>High Violence, Drug abuse, and Crime. Recovering neighborhood Urban Revitalization Projects with many community gardens &amp;Green Spaces. </v>
      </c>
    </row>
    <row r="1391" spans="1:5" x14ac:dyDescent="0.2">
      <c r="A1391" t="s">
        <v>1927</v>
      </c>
      <c r="B1391" s="5">
        <v>10303</v>
      </c>
      <c r="C1391" t="s">
        <v>5570</v>
      </c>
      <c r="D1391" s="5" t="str">
        <f>VLOOKUP(C1391,'[1]Safety Ratings'!A:B,2,FALSE)</f>
        <v>B</v>
      </c>
      <c r="E1391" t="str">
        <f>VLOOKUP(C1391,[1]Perceptions!A:B,2,FALSE)</f>
        <v>Northern Staten Island</v>
      </c>
    </row>
    <row r="1392" spans="1:5" x14ac:dyDescent="0.2">
      <c r="A1392" t="s">
        <v>1928</v>
      </c>
      <c r="B1392" s="5">
        <v>11216</v>
      </c>
      <c r="C1392" t="s">
        <v>5590</v>
      </c>
      <c r="D1392" s="5" t="str">
        <f>VLOOKUP(C1392,'[1]Safety Ratings'!A:B,2,FALSE)</f>
        <v>C+</v>
      </c>
      <c r="E1392" t="str">
        <f>VLOOKUP(C1392,[1]Perceptions!A:B,2,FALSE)</f>
        <v>Bed-Stuy, Do or Die phrase, home of rappers Notorious B.I.G &amp; Jay Z, Options for soul food &amp; carribean foods.</v>
      </c>
    </row>
    <row r="1393" spans="1:5" x14ac:dyDescent="0.2">
      <c r="A1393" t="s">
        <v>1929</v>
      </c>
      <c r="B1393" s="5">
        <v>11209</v>
      </c>
      <c r="C1393" t="s">
        <v>5574</v>
      </c>
      <c r="D1393" s="5" t="str">
        <f>VLOOKUP(C1393,'[1]Safety Ratings'!A:B,2,FALSE)</f>
        <v>B+</v>
      </c>
      <c r="E1393" t="str">
        <f>VLOOKUP(C1393,[1]Perceptions!A:B,2,FALSE)</f>
        <v>South Brooklyn Neighborhood known for elaborate Christmas light in Dyker Heights.</v>
      </c>
    </row>
    <row r="1394" spans="1:5" x14ac:dyDescent="0.2">
      <c r="A1394" t="s">
        <v>1930</v>
      </c>
      <c r="B1394" s="5">
        <v>11234</v>
      </c>
      <c r="C1394" t="s">
        <v>5595</v>
      </c>
      <c r="D1394" s="5" t="str">
        <f>VLOOKUP(C1394,'[1]Safety Ratings'!A:B,2,FALSE)</f>
        <v>A</v>
      </c>
      <c r="E1394" t="str">
        <f>VLOOKUP(C1394,[1]Perceptions!A:B,2,FALSE)</f>
        <v>Marine Park, expansive parkland and recreational facilities.</v>
      </c>
    </row>
    <row r="1395" spans="1:5" x14ac:dyDescent="0.2">
      <c r="A1395" t="s">
        <v>1932</v>
      </c>
      <c r="B1395" s="5">
        <v>10471</v>
      </c>
      <c r="C1395" t="s">
        <v>79</v>
      </c>
      <c r="D1395" s="5" t="str">
        <f>VLOOKUP(C1395,'[1]Safety Ratings'!A:B,2,FALSE)</f>
        <v>A-</v>
      </c>
      <c r="E1395" t="str">
        <f>VLOOKUP(C1395,[1]Perceptions!A:B,2,FALSE)</f>
        <v>Residential neighborhood , affluent enclave within the Bronx., "alternative to the Upper West side", Car Transportation is reccomended.</v>
      </c>
    </row>
    <row r="1396" spans="1:5" x14ac:dyDescent="0.2">
      <c r="A1396" t="s">
        <v>1933</v>
      </c>
      <c r="B1396" s="5">
        <v>10021</v>
      </c>
      <c r="C1396" t="s">
        <v>43</v>
      </c>
      <c r="D1396" s="5" t="str">
        <f>VLOOKUP(C1396,'[1]Safety Ratings'!A:B,2,FALSE)</f>
        <v>A</v>
      </c>
      <c r="E1396" t="str">
        <f>VLOOKUP(C1396,[1]Perceptions!A:B,2,FALSE)</f>
        <v>Posh neighborhood, private schools, expensive supermarkets, iconic museums. </v>
      </c>
    </row>
    <row r="1397" spans="1:5" x14ac:dyDescent="0.2">
      <c r="A1397" t="s">
        <v>1934</v>
      </c>
      <c r="B1397" s="5">
        <v>10021</v>
      </c>
      <c r="C1397" t="s">
        <v>43</v>
      </c>
      <c r="D1397" s="5" t="str">
        <f>VLOOKUP(C1397,'[1]Safety Ratings'!A:B,2,FALSE)</f>
        <v>A</v>
      </c>
      <c r="E1397" t="str">
        <f>VLOOKUP(C1397,[1]Perceptions!A:B,2,FALSE)</f>
        <v>Posh neighborhood, private schools, expensive supermarkets, iconic museums. </v>
      </c>
    </row>
    <row r="1398" spans="1:5" x14ac:dyDescent="0.2">
      <c r="A1398" t="s">
        <v>1935</v>
      </c>
      <c r="B1398" s="5">
        <v>10306</v>
      </c>
      <c r="C1398" t="s">
        <v>5564</v>
      </c>
      <c r="D1398" s="5" t="str">
        <f>VLOOKUP(C1398,'[1]Safety Ratings'!A:B,2,FALSE)</f>
        <v>B</v>
      </c>
      <c r="E1398" t="str">
        <f>VLOOKUP(C1398,[1]Perceptions!A:B,2,FALSE)</f>
        <v>Southern Staten Island, Suburban feel, waterfront community, Great Kills Park, named after Duth word of "Great creeks"</v>
      </c>
    </row>
    <row r="1399" spans="1:5" x14ac:dyDescent="0.2">
      <c r="A1399" t="s">
        <v>1937</v>
      </c>
      <c r="B1399" s="5">
        <v>10128</v>
      </c>
      <c r="C1399" t="s">
        <v>43</v>
      </c>
      <c r="D1399" s="5" t="str">
        <f>VLOOKUP(C1399,'[1]Safety Ratings'!A:B,2,FALSE)</f>
        <v>A</v>
      </c>
      <c r="E1399" t="str">
        <f>VLOOKUP(C1399,[1]Perceptions!A:B,2,FALSE)</f>
        <v>Posh neighborhood, private schools, expensive supermarkets, iconic museums. </v>
      </c>
    </row>
    <row r="1400" spans="1:5" x14ac:dyDescent="0.2">
      <c r="A1400" t="s">
        <v>1938</v>
      </c>
      <c r="B1400" s="5">
        <v>11385</v>
      </c>
      <c r="C1400" t="s">
        <v>5591</v>
      </c>
      <c r="D1400" s="5" t="str">
        <f>VLOOKUP(C1400,'[1]Safety Ratings'!A:B,2,FALSE)</f>
        <v>B+</v>
      </c>
      <c r="E1400" t="str">
        <f>VLOOKUP(C1400,[1]Perceptions!A:B,2,FALSE)</f>
        <v>Historic architecture and emerging arts scene.</v>
      </c>
    </row>
    <row r="1401" spans="1:5" x14ac:dyDescent="0.2">
      <c r="A1401" t="s">
        <v>1940</v>
      </c>
      <c r="B1401" s="5">
        <v>11215</v>
      </c>
      <c r="C1401" t="s">
        <v>5599</v>
      </c>
      <c r="D1401" s="5" t="str">
        <f>VLOOKUP(C1401,'[1]Safety Ratings'!A:B,2,FALSE)</f>
        <v>A</v>
      </c>
      <c r="E1401" t="str">
        <f>VLOOKUP(C1401,[1]Perceptions!A:B,2,FALSE)</f>
        <v>Beautiful historic homes, Smith Street, Family friendly neighborhoods, near Prospect Park.</v>
      </c>
    </row>
    <row r="1402" spans="1:5" x14ac:dyDescent="0.2">
      <c r="A1402" t="s">
        <v>1941</v>
      </c>
      <c r="B1402" s="5">
        <v>10033</v>
      </c>
      <c r="C1402" t="s">
        <v>230</v>
      </c>
      <c r="D1402" s="5" t="str">
        <f>VLOOKUP(C1402,'[1]Safety Ratings'!A:B,2,FALSE)</f>
        <v>B</v>
      </c>
      <c r="E1402" t="str">
        <f>VLOOKUP(C1402,[1]Perceptions!A:B,2,FALSE)</f>
        <v>Dominican community, Dykman Street, George Washington Bridge, Columbia University</v>
      </c>
    </row>
    <row r="1403" spans="1:5" x14ac:dyDescent="0.2">
      <c r="A1403" t="s">
        <v>1942</v>
      </c>
      <c r="B1403" s="5">
        <v>10014</v>
      </c>
      <c r="C1403" t="s">
        <v>5572</v>
      </c>
      <c r="D1403" s="5" t="str">
        <f>VLOOKUP(C1403,'[1]Safety Ratings'!A:B,2,FALSE)</f>
        <v>A</v>
      </c>
      <c r="E1403" t="str">
        <f>VLOOKUP(C1403,[1]Perceptions!A:B,2,FALSE)</f>
        <v>Manhattan, Washington Square Park, where NYU Campus is.</v>
      </c>
    </row>
    <row r="1404" spans="1:5" x14ac:dyDescent="0.2">
      <c r="A1404" t="s">
        <v>1943</v>
      </c>
      <c r="B1404" s="5">
        <v>10471</v>
      </c>
      <c r="C1404" t="s">
        <v>79</v>
      </c>
      <c r="D1404" s="5" t="str">
        <f>VLOOKUP(C1404,'[1]Safety Ratings'!A:B,2,FALSE)</f>
        <v>A-</v>
      </c>
      <c r="E1404" t="str">
        <f>VLOOKUP(C1404,[1]Perceptions!A:B,2,FALSE)</f>
        <v>Residential neighborhood , affluent enclave within the Bronx., "alternative to the Upper West side", Car Transportation is reccomended.</v>
      </c>
    </row>
    <row r="1405" spans="1:5" x14ac:dyDescent="0.2">
      <c r="A1405" t="s">
        <v>1945</v>
      </c>
      <c r="B1405" s="5">
        <v>11230</v>
      </c>
      <c r="C1405" t="s">
        <v>5568</v>
      </c>
      <c r="D1405" s="5" t="str">
        <f>VLOOKUP(C1405,'[1]Safety Ratings'!A:B,2,FALSE)</f>
        <v>B</v>
      </c>
      <c r="E1405" t="str">
        <f>VLOOKUP(C1405,[1]Perceptions!A:B,2,FALSE)</f>
        <v>Brooklyn College, significant Jewish population and institutions.</v>
      </c>
    </row>
    <row r="1406" spans="1:5" x14ac:dyDescent="0.2">
      <c r="A1406" t="s">
        <v>1946</v>
      </c>
      <c r="B1406" s="5">
        <v>11369</v>
      </c>
      <c r="C1406" t="s">
        <v>5616</v>
      </c>
      <c r="D1406" s="5" t="str">
        <f>VLOOKUP(C1406,'[1]Safety Ratings'!A:B,2,FALSE)</f>
        <v>B</v>
      </c>
      <c r="E1406" t="str">
        <f>VLOOKUP(C1406,[1]Perceptions!A:B,2,FALSE)</f>
        <v xml:space="preserve">Close to NY's Laguardia Airport. </v>
      </c>
    </row>
    <row r="1407" spans="1:5" x14ac:dyDescent="0.2">
      <c r="A1407" t="s">
        <v>1947</v>
      </c>
      <c r="B1407" s="5">
        <v>11229</v>
      </c>
      <c r="C1407" t="s">
        <v>5598</v>
      </c>
      <c r="D1407" s="5" t="str">
        <f>VLOOKUP(C1407,'[1]Safety Ratings'!A:B,2,FALSE)</f>
        <v>B</v>
      </c>
      <c r="E1407" t="str">
        <f>VLOOKUP(C1407,[1]Perceptions!A:B,2,FALSE)</f>
        <v>Residential community and local parks.</v>
      </c>
    </row>
    <row r="1408" spans="1:5" x14ac:dyDescent="0.2">
      <c r="A1408" t="s">
        <v>1948</v>
      </c>
      <c r="B1408" s="5">
        <v>10007</v>
      </c>
      <c r="C1408" t="s">
        <v>5585</v>
      </c>
      <c r="D1408" s="5" t="str">
        <f>VLOOKUP(C1408,'[1]Safety Ratings'!A:B,2,FALSE)</f>
        <v>A</v>
      </c>
      <c r="E1408" t="str">
        <f>VLOOKUP(C1408,[1]Perceptions!A:B,2,FALSE)</f>
        <v>Upscale residences, celebrity residents,  Tribeca Film Festival, converted warehouse architecture.</v>
      </c>
    </row>
    <row r="1409" spans="1:5" x14ac:dyDescent="0.2">
      <c r="A1409" t="s">
        <v>1949</v>
      </c>
      <c r="B1409" s="5">
        <v>10458</v>
      </c>
      <c r="C1409" t="s">
        <v>5609</v>
      </c>
      <c r="D1409" s="5" t="str">
        <f>VLOOKUP(C1409,'[1]Safety Ratings'!A:B,2,FALSE)</f>
        <v>C</v>
      </c>
      <c r="E1409" t="str">
        <f>VLOOKUP(C1409,[1]Perceptions!A:B,2,FALSE)</f>
        <v>Arthur Avenue, the original Little Italy in the bronx. Still many Italian American eateries and markets.</v>
      </c>
    </row>
    <row r="1410" spans="1:5" x14ac:dyDescent="0.2">
      <c r="A1410" t="s">
        <v>1950</v>
      </c>
      <c r="B1410" s="5">
        <v>10003</v>
      </c>
      <c r="C1410" t="s">
        <v>5629</v>
      </c>
      <c r="D1410" s="5" t="str">
        <f>VLOOKUP(C1410,'[1]Safety Ratings'!A:B,2,FALSE)</f>
        <v>B+</v>
      </c>
      <c r="E1410" t="str">
        <f>VLOOKUP(C1410,[1]Perceptions!A:B,2,FALSE)</f>
        <v>Lower Manhattan. Vibrant culture, "counter-culture history", St. Mark's Place. Tompkins Square Park, numerous bars clubs and music halls.</v>
      </c>
    </row>
    <row r="1411" spans="1:5" x14ac:dyDescent="0.2">
      <c r="A1411" t="s">
        <v>1952</v>
      </c>
      <c r="B1411" s="5">
        <v>11411</v>
      </c>
      <c r="C1411" t="s">
        <v>5612</v>
      </c>
      <c r="D1411" s="5" t="str">
        <f>VLOOKUP(C1411,'[1]Safety Ratings'!A:B,2,FALSE)</f>
        <v>B+</v>
      </c>
      <c r="E1411" t="str">
        <f>VLOOKUP(C1411,[1]Perceptions!A:B,2,FALSE)</f>
        <v>Residential atmosphere and historic homes.</v>
      </c>
    </row>
    <row r="1412" spans="1:5" x14ac:dyDescent="0.2">
      <c r="A1412" t="s">
        <v>1953</v>
      </c>
      <c r="B1412" s="5">
        <v>11231</v>
      </c>
      <c r="C1412" s="6" t="s">
        <v>5586</v>
      </c>
      <c r="D1412" s="5" t="str">
        <f>VLOOKUP(C1412,'[1]Safety Ratings'!A:B,2,FALSE)</f>
        <v>A</v>
      </c>
      <c r="E1412" t="str">
        <f>VLOOKUP(C1412,[1]Perceptions!A:B,2,FALSE)</f>
        <v>Italian-American heritage and charming brownstones.</v>
      </c>
    </row>
    <row r="1413" spans="1:5" x14ac:dyDescent="0.2">
      <c r="A1413" t="s">
        <v>1954</v>
      </c>
      <c r="B1413" s="5">
        <v>11375</v>
      </c>
      <c r="C1413" t="s">
        <v>5576</v>
      </c>
      <c r="D1413" s="5" t="str">
        <f>VLOOKUP(C1413,'[1]Safety Ratings'!A:B,2,FALSE)</f>
        <v>A</v>
      </c>
      <c r="E1413" t="str">
        <f>VLOOKUP(C1413,[1]Perceptions!A:B,2,FALSE)</f>
        <v>Forest Hills Stadium - historic concert venue, commuter friendly from Manhattan.</v>
      </c>
    </row>
    <row r="1414" spans="1:5" x14ac:dyDescent="0.2">
      <c r="A1414" t="s">
        <v>1955</v>
      </c>
      <c r="B1414" s="5">
        <v>10024</v>
      </c>
      <c r="C1414" t="s">
        <v>5588</v>
      </c>
      <c r="D1414" s="5" t="str">
        <f>VLOOKUP(C1414,'[1]Safety Ratings'!A:B,2,FALSE)</f>
        <v>A</v>
      </c>
      <c r="E1414" t="str">
        <f>VLOOKUP(C1414,[1]Perceptions!A:B,2,FALSE)</f>
        <v>Western edge of Central Park, Lincoln Center, affluent area.</v>
      </c>
    </row>
    <row r="1415" spans="1:5" x14ac:dyDescent="0.2">
      <c r="A1415" t="s">
        <v>1956</v>
      </c>
      <c r="B1415" s="5">
        <v>11375</v>
      </c>
      <c r="C1415" t="s">
        <v>5576</v>
      </c>
      <c r="D1415" s="5" t="str">
        <f>VLOOKUP(C1415,'[1]Safety Ratings'!A:B,2,FALSE)</f>
        <v>A</v>
      </c>
      <c r="E1415" t="str">
        <f>VLOOKUP(C1415,[1]Perceptions!A:B,2,FALSE)</f>
        <v>Forest Hills Stadium - historic concert venue, commuter friendly from Manhattan.</v>
      </c>
    </row>
    <row r="1416" spans="1:5" x14ac:dyDescent="0.2">
      <c r="A1416" t="s">
        <v>1957</v>
      </c>
      <c r="B1416" s="5">
        <v>11226</v>
      </c>
      <c r="C1416" t="s">
        <v>202</v>
      </c>
      <c r="D1416" s="5" t="str">
        <f>VLOOKUP(C1416,'[1]Safety Ratings'!A:B,2,FALSE)</f>
        <v>B</v>
      </c>
      <c r="E1416" t="str">
        <f>VLOOKUP(C1416,[1]Perceptions!A:B,2,FALSE)</f>
        <v>Family friendly neighborhood, Open Space, South of Prospect Park, more affordable, having Carribean &amp; Haitian Influence.</v>
      </c>
    </row>
    <row r="1417" spans="1:5" x14ac:dyDescent="0.2">
      <c r="A1417" t="s">
        <v>1958</v>
      </c>
      <c r="B1417" s="5">
        <v>11230</v>
      </c>
      <c r="C1417" t="s">
        <v>5568</v>
      </c>
      <c r="D1417" s="5" t="str">
        <f>VLOOKUP(C1417,'[1]Safety Ratings'!A:B,2,FALSE)</f>
        <v>B</v>
      </c>
      <c r="E1417" t="str">
        <f>VLOOKUP(C1417,[1]Perceptions!A:B,2,FALSE)</f>
        <v>Brooklyn College, significant Jewish population and institutions.</v>
      </c>
    </row>
    <row r="1418" spans="1:5" x14ac:dyDescent="0.2">
      <c r="A1418" t="s">
        <v>1959</v>
      </c>
      <c r="B1418" s="5">
        <v>11691</v>
      </c>
      <c r="C1418" t="s">
        <v>241</v>
      </c>
      <c r="D1418" s="5" t="str">
        <f>VLOOKUP(C1418,'[1]Safety Ratings'!A:B,2,FALSE)</f>
        <v>B-</v>
      </c>
      <c r="E1418" t="str">
        <f>VLOOKUP(C1418,[1]Perceptions!A:B,2,FALSE)</f>
        <v>Rockaway Beach, boardwalk, surfing, outdoor activity, "urban beach town". </v>
      </c>
    </row>
    <row r="1419" spans="1:5" x14ac:dyDescent="0.2">
      <c r="A1419" t="s">
        <v>1960</v>
      </c>
      <c r="B1419" s="5">
        <v>10453</v>
      </c>
      <c r="C1419" t="s">
        <v>5582</v>
      </c>
      <c r="D1419" s="5" t="str">
        <f>VLOOKUP(C1419,'[1]Safety Ratings'!A:B,2,FALSE)</f>
        <v>C</v>
      </c>
      <c r="E1419" t="str">
        <f>VLOOKUP(C1419,[1]Perceptions!A:B,2,FALSE)</f>
        <v>Bronx-Lebanon Hospital Center, known for mixed housing types.</v>
      </c>
    </row>
    <row r="1420" spans="1:5" x14ac:dyDescent="0.2">
      <c r="A1420" t="s">
        <v>1961</v>
      </c>
      <c r="B1420" s="5">
        <v>11005</v>
      </c>
      <c r="C1420" t="s">
        <v>5607</v>
      </c>
      <c r="D1420" s="5" t="str">
        <f>VLOOKUP(C1420,'[1]Safety Ratings'!A:B,2,FALSE)</f>
        <v>A</v>
      </c>
      <c r="E1420" t="str">
        <f>VLOOKUP(C1420,[1]Perceptions!A:B,2,FALSE)</f>
        <v>Glen Oaks Village - large cooperative housing development, Queens County Farm. </v>
      </c>
    </row>
    <row r="1421" spans="1:5" x14ac:dyDescent="0.2">
      <c r="A1421" t="s">
        <v>1962</v>
      </c>
      <c r="B1421" s="5">
        <v>11361</v>
      </c>
      <c r="C1421" t="s">
        <v>5605</v>
      </c>
      <c r="D1421" s="5" t="str">
        <f>VLOOKUP(C1421,'[1]Safety Ratings'!A:B,2,FALSE)</f>
        <v>A</v>
      </c>
      <c r="E1421" t="str">
        <f>VLOOKUP(C1421,[1]Perceptions!A:B,2,FALSE)</f>
        <v>Suburban style homes in Northeast Queens, large Korean community, with its most commerical street being Bell Boulevard</v>
      </c>
    </row>
    <row r="1422" spans="1:5" x14ac:dyDescent="0.2">
      <c r="A1422" t="s">
        <v>1963</v>
      </c>
      <c r="B1422" s="5">
        <v>10471</v>
      </c>
      <c r="C1422" t="s">
        <v>79</v>
      </c>
      <c r="D1422" s="5" t="str">
        <f>VLOOKUP(C1422,'[1]Safety Ratings'!A:B,2,FALSE)</f>
        <v>A-</v>
      </c>
      <c r="E1422" t="str">
        <f>VLOOKUP(C1422,[1]Perceptions!A:B,2,FALSE)</f>
        <v>Residential neighborhood , affluent enclave within the Bronx., "alternative to the Upper West side", Car Transportation is reccomended.</v>
      </c>
    </row>
    <row r="1423" spans="1:5" x14ac:dyDescent="0.2">
      <c r="A1423" t="s">
        <v>1964</v>
      </c>
      <c r="B1423" s="5">
        <v>10466</v>
      </c>
      <c r="C1423" t="s">
        <v>5593</v>
      </c>
      <c r="D1423" s="5" t="str">
        <f>VLOOKUP(C1423,'[1]Safety Ratings'!A:B,2,FALSE)</f>
        <v>C</v>
      </c>
      <c r="E1423" t="str">
        <f>VLOOKUP(C1423,[1]Perceptions!A:B,2,FALSE)</f>
        <v>Suburban feel with major retail destinations like the Bay Plaza Shopping Center.</v>
      </c>
    </row>
    <row r="1424" spans="1:5" x14ac:dyDescent="0.2">
      <c r="A1424" t="s">
        <v>1965</v>
      </c>
      <c r="B1424" s="5">
        <v>11435</v>
      </c>
      <c r="C1424" t="s">
        <v>93</v>
      </c>
      <c r="D1424" s="5" t="str">
        <f>VLOOKUP(C1424,'[1]Safety Ratings'!A:B,2,FALSE)</f>
        <v>C</v>
      </c>
      <c r="E1424" t="str">
        <f>VLOOKUP(C1424,[1]Perceptions!A:B,2,FALSE)</f>
        <v>Sectioned into 3 sub-neighborhoods, estates in the north east, west shopping areas, and South high crime area.</v>
      </c>
    </row>
    <row r="1425" spans="1:5" x14ac:dyDescent="0.2">
      <c r="A1425" t="s">
        <v>1966</v>
      </c>
      <c r="B1425" s="5">
        <v>11233</v>
      </c>
      <c r="C1425" t="s">
        <v>5590</v>
      </c>
      <c r="D1425" s="5" t="str">
        <f>VLOOKUP(C1425,'[1]Safety Ratings'!A:B,2,FALSE)</f>
        <v>C+</v>
      </c>
      <c r="E1425" t="str">
        <f>VLOOKUP(C1425,[1]Perceptions!A:B,2,FALSE)</f>
        <v>Bed-Stuy, Do or Die phrase, home of rappers Notorious B.I.G &amp; Jay Z, Options for soul food &amp; carribean foods.</v>
      </c>
    </row>
    <row r="1426" spans="1:5" x14ac:dyDescent="0.2">
      <c r="A1426" t="s">
        <v>1967</v>
      </c>
      <c r="B1426" s="5">
        <v>11230</v>
      </c>
      <c r="C1426" t="s">
        <v>5568</v>
      </c>
      <c r="D1426" s="5" t="str">
        <f>VLOOKUP(C1426,'[1]Safety Ratings'!A:B,2,FALSE)</f>
        <v>B</v>
      </c>
      <c r="E1426" t="str">
        <f>VLOOKUP(C1426,[1]Perceptions!A:B,2,FALSE)</f>
        <v>Brooklyn College, significant Jewish population and institutions.</v>
      </c>
    </row>
    <row r="1427" spans="1:5" x14ac:dyDescent="0.2">
      <c r="A1427" t="s">
        <v>1968</v>
      </c>
      <c r="B1427" s="5">
        <v>11234</v>
      </c>
      <c r="C1427" t="s">
        <v>5595</v>
      </c>
      <c r="D1427" s="5" t="str">
        <f>VLOOKUP(C1427,'[1]Safety Ratings'!A:B,2,FALSE)</f>
        <v>A</v>
      </c>
      <c r="E1427" t="str">
        <f>VLOOKUP(C1427,[1]Perceptions!A:B,2,FALSE)</f>
        <v>Marine Park, expansive parkland and recreational facilities.</v>
      </c>
    </row>
    <row r="1428" spans="1:5" x14ac:dyDescent="0.2">
      <c r="A1428" t="s">
        <v>1969</v>
      </c>
      <c r="B1428" s="5">
        <v>10309</v>
      </c>
      <c r="C1428" t="s">
        <v>37</v>
      </c>
      <c r="D1428" s="5" t="str">
        <f>VLOOKUP(C1428,'[1]Safety Ratings'!A:B,2,FALSE)</f>
        <v>B</v>
      </c>
      <c r="E1428" t="str">
        <f>VLOOKUP(C1428,[1]Perceptions!A:B,2,FALSE)</f>
        <v>Southern coastline of Long island, costal communities &amp; beaches such as Long Beach, Jones Beach, Fire Island, Hempstead.</v>
      </c>
    </row>
    <row r="1429" spans="1:5" x14ac:dyDescent="0.2">
      <c r="A1429" t="s">
        <v>1970</v>
      </c>
      <c r="B1429" s="5">
        <v>11427</v>
      </c>
      <c r="C1429" t="s">
        <v>5631</v>
      </c>
      <c r="D1429" s="5" t="str">
        <f>VLOOKUP(C1429,'[1]Safety Ratings'!A:B,2,FALSE)</f>
        <v>B</v>
      </c>
      <c r="E1429" t="str">
        <f>VLOOKUP(C1429,[1]Perceptions!A:B,2,FALSE)</f>
        <v>Suburban charm and family-oriented community.</v>
      </c>
    </row>
    <row r="1430" spans="1:5" x14ac:dyDescent="0.2">
      <c r="A1430" t="s">
        <v>1971</v>
      </c>
      <c r="B1430" s="5">
        <v>10307</v>
      </c>
      <c r="C1430" t="s">
        <v>5578</v>
      </c>
      <c r="D1430" s="5" t="str">
        <f>VLOOKUP(C1430,'[1]Safety Ratings'!A:B,2,FALSE)</f>
        <v>B</v>
      </c>
      <c r="E1430" t="str">
        <f>VLOOKUP(C1430,[1]Perceptions!A:B,2,FALSE)</f>
        <v>Southermost part of Staten Island, maritime heritage, originally owned by Totten family</v>
      </c>
    </row>
    <row r="1431" spans="1:5" x14ac:dyDescent="0.2">
      <c r="A1431" t="s">
        <v>1972</v>
      </c>
      <c r="B1431" s="5">
        <v>10027</v>
      </c>
      <c r="C1431" t="s">
        <v>5566</v>
      </c>
      <c r="D1431" s="5" t="str">
        <f>VLOOKUP(C1431,'[1]Safety Ratings'!A:B,2,FALSE)</f>
        <v>C</v>
      </c>
      <c r="E1431" t="str">
        <f>VLOOKUP(C1431,[1]Perceptions!A:B,2,FALSE)</f>
        <v>Rich African-American history and cultural landmarks such as Apollo Theather. </v>
      </c>
    </row>
    <row r="1432" spans="1:5" x14ac:dyDescent="0.2">
      <c r="A1432" t="s">
        <v>1973</v>
      </c>
      <c r="B1432" s="5">
        <v>10309</v>
      </c>
      <c r="C1432" t="s">
        <v>37</v>
      </c>
      <c r="D1432" s="5" t="str">
        <f>VLOOKUP(C1432,'[1]Safety Ratings'!A:B,2,FALSE)</f>
        <v>B</v>
      </c>
      <c r="E1432" t="str">
        <f>VLOOKUP(C1432,[1]Perceptions!A:B,2,FALSE)</f>
        <v>Southern coastline of Long island, costal communities &amp; beaches such as Long Beach, Jones Beach, Fire Island, Hempstead.</v>
      </c>
    </row>
    <row r="1433" spans="1:5" x14ac:dyDescent="0.2">
      <c r="A1433" t="s">
        <v>1974</v>
      </c>
      <c r="B1433" s="5">
        <v>11375</v>
      </c>
      <c r="C1433" t="s">
        <v>5576</v>
      </c>
      <c r="D1433" s="5" t="str">
        <f>VLOOKUP(C1433,'[1]Safety Ratings'!A:B,2,FALSE)</f>
        <v>A</v>
      </c>
      <c r="E1433" t="str">
        <f>VLOOKUP(C1433,[1]Perceptions!A:B,2,FALSE)</f>
        <v>Forest Hills Stadium - historic concert venue, commuter friendly from Manhattan.</v>
      </c>
    </row>
    <row r="1434" spans="1:5" x14ac:dyDescent="0.2">
      <c r="A1434" t="s">
        <v>1975</v>
      </c>
      <c r="B1434" s="5">
        <v>10308</v>
      </c>
      <c r="C1434" t="s">
        <v>5564</v>
      </c>
      <c r="D1434" s="5" t="str">
        <f>VLOOKUP(C1434,'[1]Safety Ratings'!A:B,2,FALSE)</f>
        <v>B</v>
      </c>
      <c r="E1434" t="str">
        <f>VLOOKUP(C1434,[1]Perceptions!A:B,2,FALSE)</f>
        <v>Southern Staten Island, Suburban feel, waterfront community, Great Kills Park, named after Duth word of "Great creeks"</v>
      </c>
    </row>
    <row r="1435" spans="1:5" x14ac:dyDescent="0.2">
      <c r="A1435" t="s">
        <v>1976</v>
      </c>
      <c r="B1435" s="5">
        <v>10017</v>
      </c>
      <c r="C1435" t="s">
        <v>5563</v>
      </c>
      <c r="D1435" s="5" t="str">
        <f>VLOOKUP(C1435,'[1]Safety Ratings'!A:B,2,FALSE)</f>
        <v>B</v>
      </c>
      <c r="E1435" t="str">
        <f>VLOOKUP(C1435,[1]Perceptions!A:B,2,FALSE)</f>
        <v>Acess to Museum Mile, world class resturants on 2nd &amp; 3rd ave, close to corporate headquarters</v>
      </c>
    </row>
    <row r="1436" spans="1:5" x14ac:dyDescent="0.2">
      <c r="A1436" t="s">
        <v>1978</v>
      </c>
      <c r="B1436" s="5">
        <v>11223</v>
      </c>
      <c r="C1436" t="s">
        <v>5580</v>
      </c>
      <c r="D1436" s="5" t="str">
        <f>VLOOKUP(C1436,'[1]Safety Ratings'!A:B,2,FALSE)</f>
        <v>B+</v>
      </c>
      <c r="E1436" t="str">
        <f>VLOOKUP(C1436,[1]Perceptions!A:B,2,FALSE)</f>
        <v>Bay Parkway being the primary commercial area with shops &amp; dining, Italian-American heritage, large Bensonhurst Park, and many more niche local markets.</v>
      </c>
    </row>
    <row r="1437" spans="1:5" x14ac:dyDescent="0.2">
      <c r="A1437" t="s">
        <v>1979</v>
      </c>
      <c r="B1437" s="5">
        <v>10306</v>
      </c>
      <c r="C1437" t="s">
        <v>5564</v>
      </c>
      <c r="D1437" s="5" t="str">
        <f>VLOOKUP(C1437,'[1]Safety Ratings'!A:B,2,FALSE)</f>
        <v>B</v>
      </c>
      <c r="E1437" t="str">
        <f>VLOOKUP(C1437,[1]Perceptions!A:B,2,FALSE)</f>
        <v>Southern Staten Island, Suburban feel, waterfront community, Great Kills Park, named after Duth word of "Great creeks"</v>
      </c>
    </row>
    <row r="1438" spans="1:5" x14ac:dyDescent="0.2">
      <c r="A1438" t="s">
        <v>1980</v>
      </c>
      <c r="B1438" s="5">
        <v>11228</v>
      </c>
      <c r="C1438" t="s">
        <v>5618</v>
      </c>
      <c r="D1438" s="5" t="str">
        <f>VLOOKUP(C1438,'[1]Safety Ratings'!A:B,2,FALSE)</f>
        <v>A</v>
      </c>
      <c r="E1438" t="str">
        <f>VLOOKUP(C1438,[1]Perceptions!A:B,2,FALSE)</f>
        <v>Residential Area, famous for extreme Christmas lights display, Italian and Chinese population.</v>
      </c>
    </row>
    <row r="1439" spans="1:5" x14ac:dyDescent="0.2">
      <c r="A1439" t="s">
        <v>1981</v>
      </c>
      <c r="B1439" s="5">
        <v>10306</v>
      </c>
      <c r="C1439" t="s">
        <v>5564</v>
      </c>
      <c r="D1439" s="5" t="str">
        <f>VLOOKUP(C1439,'[1]Safety Ratings'!A:B,2,FALSE)</f>
        <v>B</v>
      </c>
      <c r="E1439" t="str">
        <f>VLOOKUP(C1439,[1]Perceptions!A:B,2,FALSE)</f>
        <v>Southern Staten Island, Suburban feel, waterfront community, Great Kills Park, named after Duth word of "Great creeks"</v>
      </c>
    </row>
    <row r="1440" spans="1:5" x14ac:dyDescent="0.2">
      <c r="A1440" t="s">
        <v>1982</v>
      </c>
      <c r="B1440" s="5">
        <v>10023</v>
      </c>
      <c r="C1440" t="s">
        <v>5588</v>
      </c>
      <c r="D1440" s="5" t="str">
        <f>VLOOKUP(C1440,'[1]Safety Ratings'!A:B,2,FALSE)</f>
        <v>A</v>
      </c>
      <c r="E1440" t="str">
        <f>VLOOKUP(C1440,[1]Perceptions!A:B,2,FALSE)</f>
        <v>Western edge of Central Park, Lincoln Center, affluent area.</v>
      </c>
    </row>
    <row r="1441" spans="1:5" x14ac:dyDescent="0.2">
      <c r="A1441" t="s">
        <v>1984</v>
      </c>
      <c r="B1441" s="5">
        <v>10312</v>
      </c>
      <c r="C1441" t="s">
        <v>5564</v>
      </c>
      <c r="D1441" s="5" t="str">
        <f>VLOOKUP(C1441,'[1]Safety Ratings'!A:B,2,FALSE)</f>
        <v>B</v>
      </c>
      <c r="E1441" t="str">
        <f>VLOOKUP(C1441,[1]Perceptions!A:B,2,FALSE)</f>
        <v>Southern Staten Island, Suburban feel, waterfront community, Great Kills Park, named after Duth word of "Great creeks"</v>
      </c>
    </row>
    <row r="1442" spans="1:5" x14ac:dyDescent="0.2">
      <c r="A1442" t="s">
        <v>1985</v>
      </c>
      <c r="B1442" s="5">
        <v>11223</v>
      </c>
      <c r="C1442" t="s">
        <v>5580</v>
      </c>
      <c r="D1442" s="5" t="str">
        <f>VLOOKUP(C1442,'[1]Safety Ratings'!A:B,2,FALSE)</f>
        <v>B+</v>
      </c>
      <c r="E1442" t="str">
        <f>VLOOKUP(C1442,[1]Perceptions!A:B,2,FALSE)</f>
        <v>Bay Parkway being the primary commercial area with shops &amp; dining, Italian-American heritage, large Bensonhurst Park, and many more niche local markets.</v>
      </c>
    </row>
    <row r="1443" spans="1:5" x14ac:dyDescent="0.2">
      <c r="A1443" t="s">
        <v>1986</v>
      </c>
      <c r="B1443" s="5">
        <v>10010</v>
      </c>
      <c r="C1443" t="s">
        <v>29</v>
      </c>
      <c r="D1443" s="5" t="str">
        <f>VLOOKUP(C1443,'[1]Safety Ratings'!A:B,2,FALSE)</f>
        <v>A</v>
      </c>
      <c r="E1443" t="str">
        <f>VLOOKUP(C1443,[1]Perceptions!A:B,2,FALSE)</f>
        <v>East 18th to East 22nd street, private 2 acre park for residents only, Town houses with Backyards.</v>
      </c>
    </row>
    <row r="1444" spans="1:5" x14ac:dyDescent="0.2">
      <c r="A1444" t="s">
        <v>1987</v>
      </c>
      <c r="B1444" s="5">
        <v>11238</v>
      </c>
      <c r="C1444" t="s">
        <v>5565</v>
      </c>
      <c r="D1444" s="5" t="str">
        <f>VLOOKUP(C1444,'[1]Safety Ratings'!A:B,2,FALSE)</f>
        <v>A</v>
      </c>
      <c r="E1444" t="str">
        <f>VLOOKUP(C1444,[1]Perceptions!A:B,2,FALSE)</f>
        <v>19th century brownstones, professionally diverse with artist, corporate workers, and students. Pratt Institute</v>
      </c>
    </row>
    <row r="1445" spans="1:5" x14ac:dyDescent="0.2">
      <c r="A1445" t="s">
        <v>1989</v>
      </c>
      <c r="B1445" s="5">
        <v>10128</v>
      </c>
      <c r="C1445" t="s">
        <v>43</v>
      </c>
      <c r="D1445" s="5" t="str">
        <f>VLOOKUP(C1445,'[1]Safety Ratings'!A:B,2,FALSE)</f>
        <v>A</v>
      </c>
      <c r="E1445" t="str">
        <f>VLOOKUP(C1445,[1]Perceptions!A:B,2,FALSE)</f>
        <v>Posh neighborhood, private schools, expensive supermarkets, iconic museums. </v>
      </c>
    </row>
    <row r="1446" spans="1:5" x14ac:dyDescent="0.2">
      <c r="A1446" t="s">
        <v>1990</v>
      </c>
      <c r="B1446" s="5">
        <v>11418</v>
      </c>
      <c r="C1446" t="s">
        <v>5584</v>
      </c>
      <c r="D1446" s="5" t="str">
        <f>VLOOKUP(C1446,'[1]Safety Ratings'!A:B,2,FALSE)</f>
        <v>B</v>
      </c>
      <c r="E1446" t="str">
        <f>VLOOKUP(C1446,[1]Perceptions!A:B,2,FALSE)</f>
        <v>Large South Asian community, plenty of local parks. </v>
      </c>
    </row>
    <row r="1447" spans="1:5" x14ac:dyDescent="0.2">
      <c r="A1447" t="s">
        <v>1991</v>
      </c>
      <c r="B1447" s="5">
        <v>10304</v>
      </c>
      <c r="C1447" t="s">
        <v>50</v>
      </c>
      <c r="D1447" s="5" t="str">
        <f>VLOOKUP(C1447,'[1]Safety Ratings'!A:B,2,FALSE)</f>
        <v>B</v>
      </c>
      <c r="E1447" t="str">
        <f>VLOOKUP(C1447,[1]Perceptions!A:B,2,FALSE)</f>
        <v>Historic Waterfront, Vibrant Art Scene, Staten Island Urby.</v>
      </c>
    </row>
    <row r="1448" spans="1:5" x14ac:dyDescent="0.2">
      <c r="A1448" t="s">
        <v>1992</v>
      </c>
      <c r="B1448" s="5">
        <v>10023</v>
      </c>
      <c r="C1448" t="s">
        <v>5588</v>
      </c>
      <c r="D1448" s="5" t="str">
        <f>VLOOKUP(C1448,'[1]Safety Ratings'!A:B,2,FALSE)</f>
        <v>A</v>
      </c>
      <c r="E1448" t="str">
        <f>VLOOKUP(C1448,[1]Perceptions!A:B,2,FALSE)</f>
        <v>Western edge of Central Park, Lincoln Center, affluent area.</v>
      </c>
    </row>
    <row r="1449" spans="1:5" x14ac:dyDescent="0.2">
      <c r="A1449" t="s">
        <v>1993</v>
      </c>
      <c r="B1449" s="5">
        <v>11217</v>
      </c>
      <c r="C1449" t="s">
        <v>5587</v>
      </c>
      <c r="D1449" s="5" t="str">
        <f>VLOOKUP(C1449,'[1]Safety Ratings'!A:B,2,FALSE)</f>
        <v>B</v>
      </c>
      <c r="E1449" t="str">
        <f>VLOOKUP(C1449,[1]Perceptions!A:B,2,FALSE)</f>
        <v>Historic brownstones, upscale boutique shops, close to Downtown Brooklyn. </v>
      </c>
    </row>
    <row r="1450" spans="1:5" x14ac:dyDescent="0.2">
      <c r="A1450" t="s">
        <v>1995</v>
      </c>
      <c r="B1450" s="5">
        <v>10473</v>
      </c>
      <c r="C1450" t="s">
        <v>5567</v>
      </c>
      <c r="D1450" s="5" t="str">
        <f>VLOOKUP(C1450,'[1]Safety Ratings'!A:B,2,FALSE)</f>
        <v>C</v>
      </c>
      <c r="E1450" t="str">
        <f>VLOOKUP(C1450,[1]Perceptions!A:B,2,FALSE)</f>
        <v>Bronx, Waterfront location with family-friendly residential vibe.</v>
      </c>
    </row>
    <row r="1451" spans="1:5" x14ac:dyDescent="0.2">
      <c r="A1451" t="s">
        <v>1996</v>
      </c>
      <c r="B1451" s="5">
        <v>11224</v>
      </c>
      <c r="C1451" t="s">
        <v>5613</v>
      </c>
      <c r="D1451" s="5" t="str">
        <f>VLOOKUP(C1451,'[1]Safety Ratings'!A:B,2,FALSE)</f>
        <v>C</v>
      </c>
      <c r="E1451" t="str">
        <f>VLOOKUP(C1451,[1]Perceptions!A:B,2,FALSE)</f>
        <v>Amusement parks by the boardwalk in Brooklyn, end of the D subway line.</v>
      </c>
    </row>
    <row r="1452" spans="1:5" x14ac:dyDescent="0.2">
      <c r="A1452" t="s">
        <v>1997</v>
      </c>
      <c r="B1452" s="5">
        <v>11422</v>
      </c>
      <c r="C1452" t="s">
        <v>5594</v>
      </c>
      <c r="D1452" s="5" t="str">
        <f>VLOOKUP(C1452,'[1]Safety Ratings'!A:B,2,FALSE)</f>
        <v>B</v>
      </c>
      <c r="E1452" t="str">
        <f>VLOOKUP(C1452,[1]Perceptions!A:B,2,FALSE)</f>
        <v>Suburban atmosphere and residential character.</v>
      </c>
    </row>
    <row r="1453" spans="1:5" x14ac:dyDescent="0.2">
      <c r="A1453" t="s">
        <v>1999</v>
      </c>
      <c r="B1453" s="5">
        <v>10024</v>
      </c>
      <c r="C1453" t="s">
        <v>5588</v>
      </c>
      <c r="D1453" s="5" t="str">
        <f>VLOOKUP(C1453,'[1]Safety Ratings'!A:B,2,FALSE)</f>
        <v>A</v>
      </c>
      <c r="E1453" t="str">
        <f>VLOOKUP(C1453,[1]Perceptions!A:B,2,FALSE)</f>
        <v>Western edge of Central Park, Lincoln Center, affluent area.</v>
      </c>
    </row>
    <row r="1454" spans="1:5" x14ac:dyDescent="0.2">
      <c r="A1454" t="s">
        <v>2000</v>
      </c>
      <c r="B1454" s="5">
        <v>11225</v>
      </c>
      <c r="C1454" t="s">
        <v>5644</v>
      </c>
      <c r="D1454" s="5" t="str">
        <f>VLOOKUP(C1454,'[1]Safety Ratings'!A:B,2,FALSE)</f>
        <v>A</v>
      </c>
      <c r="E1454" t="str">
        <f>VLOOKUP(C1454,[1]Perceptions!A:B,2,FALSE)</f>
        <v>"Central Park" of Brooklyn. </v>
      </c>
    </row>
    <row r="1455" spans="1:5" x14ac:dyDescent="0.2">
      <c r="A1455" t="s">
        <v>2001</v>
      </c>
      <c r="B1455" s="5">
        <v>10026</v>
      </c>
      <c r="C1455" t="s">
        <v>5566</v>
      </c>
      <c r="D1455" s="5" t="str">
        <f>VLOOKUP(C1455,'[1]Safety Ratings'!A:B,2,FALSE)</f>
        <v>C</v>
      </c>
      <c r="E1455" t="str">
        <f>VLOOKUP(C1455,[1]Perceptions!A:B,2,FALSE)</f>
        <v>Rich African-American history and cultural landmarks such as Apollo Theather. </v>
      </c>
    </row>
    <row r="1456" spans="1:5" x14ac:dyDescent="0.2">
      <c r="A1456" t="s">
        <v>2002</v>
      </c>
      <c r="B1456" s="5">
        <v>11230</v>
      </c>
      <c r="C1456" t="s">
        <v>5568</v>
      </c>
      <c r="D1456" s="5" t="str">
        <f>VLOOKUP(C1456,'[1]Safety Ratings'!A:B,2,FALSE)</f>
        <v>B</v>
      </c>
      <c r="E1456" t="str">
        <f>VLOOKUP(C1456,[1]Perceptions!A:B,2,FALSE)</f>
        <v>Brooklyn College, significant Jewish population and institutions.</v>
      </c>
    </row>
    <row r="1457" spans="1:5" x14ac:dyDescent="0.2">
      <c r="A1457" t="s">
        <v>2004</v>
      </c>
      <c r="B1457" s="5">
        <v>11229</v>
      </c>
      <c r="C1457" t="s">
        <v>5598</v>
      </c>
      <c r="D1457" s="5" t="str">
        <f>VLOOKUP(C1457,'[1]Safety Ratings'!A:B,2,FALSE)</f>
        <v>B</v>
      </c>
      <c r="E1457" t="str">
        <f>VLOOKUP(C1457,[1]Perceptions!A:B,2,FALSE)</f>
        <v>Residential community and local parks.</v>
      </c>
    </row>
    <row r="1458" spans="1:5" x14ac:dyDescent="0.2">
      <c r="A1458" t="s">
        <v>2006</v>
      </c>
      <c r="B1458" s="5">
        <v>10304</v>
      </c>
      <c r="C1458" t="s">
        <v>50</v>
      </c>
      <c r="D1458" s="5" t="str">
        <f>VLOOKUP(C1458,'[1]Safety Ratings'!A:B,2,FALSE)</f>
        <v>B</v>
      </c>
      <c r="E1458" t="str">
        <f>VLOOKUP(C1458,[1]Perceptions!A:B,2,FALSE)</f>
        <v>Historic Waterfront, Vibrant Art Scene, Staten Island Urby.</v>
      </c>
    </row>
    <row r="1459" spans="1:5" x14ac:dyDescent="0.2">
      <c r="A1459" t="s">
        <v>2007</v>
      </c>
      <c r="B1459" s="5">
        <v>11215</v>
      </c>
      <c r="C1459" t="s">
        <v>5599</v>
      </c>
      <c r="D1459" s="5" t="str">
        <f>VLOOKUP(C1459,'[1]Safety Ratings'!A:B,2,FALSE)</f>
        <v>A</v>
      </c>
      <c r="E1459" t="str">
        <f>VLOOKUP(C1459,[1]Perceptions!A:B,2,FALSE)</f>
        <v>Beautiful historic homes, Smith Street, Family friendly neighborhoods, near Prospect Park.</v>
      </c>
    </row>
    <row r="1460" spans="1:5" x14ac:dyDescent="0.2">
      <c r="A1460" t="s">
        <v>2008</v>
      </c>
      <c r="B1460" s="5">
        <v>10003</v>
      </c>
      <c r="C1460" t="s">
        <v>5629</v>
      </c>
      <c r="D1460" s="5" t="str">
        <f>VLOOKUP(C1460,'[1]Safety Ratings'!A:B,2,FALSE)</f>
        <v>B+</v>
      </c>
      <c r="E1460" t="str">
        <f>VLOOKUP(C1460,[1]Perceptions!A:B,2,FALSE)</f>
        <v>Lower Manhattan. Vibrant culture, "counter-culture history", St. Mark's Place. Tompkins Square Park, numerous bars clubs and music halls.</v>
      </c>
    </row>
    <row r="1461" spans="1:5" x14ac:dyDescent="0.2">
      <c r="A1461" t="s">
        <v>2009</v>
      </c>
      <c r="B1461" s="5">
        <v>11207</v>
      </c>
      <c r="C1461" t="s">
        <v>107</v>
      </c>
      <c r="D1461" s="5" t="str">
        <f>VLOOKUP(C1461,'[1]Safety Ratings'!A:B,2,FALSE)</f>
        <v>D+</v>
      </c>
      <c r="E1461" t="str">
        <f>VLOOKUP(C1461,[1]Perceptions!A:B,2,FALSE)</f>
        <v>High Violence, Drug abuse, and Crime. Recovering neighborhood Urban Revitalization Projects with many community gardens &amp;Green Spaces. </v>
      </c>
    </row>
    <row r="1462" spans="1:5" x14ac:dyDescent="0.2">
      <c r="A1462" t="s">
        <v>2010</v>
      </c>
      <c r="B1462" s="5">
        <v>11357</v>
      </c>
      <c r="C1462" t="s">
        <v>5592</v>
      </c>
      <c r="D1462" s="5" t="str">
        <f>VLOOKUP(C1462,'[1]Safety Ratings'!A:B,2,FALSE)</f>
        <v>A</v>
      </c>
      <c r="E1462" t="str">
        <f>VLOOKUP(C1462,[1]Perceptions!A:B,2,FALSE)</f>
        <v>Luxury Homes, East River waterfront views, suburban environment.</v>
      </c>
    </row>
    <row r="1463" spans="1:5" x14ac:dyDescent="0.2">
      <c r="A1463" t="s">
        <v>2011</v>
      </c>
      <c r="B1463" s="5">
        <v>10304</v>
      </c>
      <c r="C1463" t="s">
        <v>50</v>
      </c>
      <c r="D1463" s="5" t="str">
        <f>VLOOKUP(C1463,'[1]Safety Ratings'!A:B,2,FALSE)</f>
        <v>B</v>
      </c>
      <c r="E1463" t="str">
        <f>VLOOKUP(C1463,[1]Perceptions!A:B,2,FALSE)</f>
        <v>Historic Waterfront, Vibrant Art Scene, Staten Island Urby.</v>
      </c>
    </row>
    <row r="1464" spans="1:5" x14ac:dyDescent="0.2">
      <c r="A1464" t="s">
        <v>2012</v>
      </c>
      <c r="B1464" s="5">
        <v>11694</v>
      </c>
      <c r="C1464" t="s">
        <v>241</v>
      </c>
      <c r="D1464" s="5" t="str">
        <f>VLOOKUP(C1464,'[1]Safety Ratings'!A:B,2,FALSE)</f>
        <v>B-</v>
      </c>
      <c r="E1464" t="str">
        <f>VLOOKUP(C1464,[1]Perceptions!A:B,2,FALSE)</f>
        <v>Rockaway Beach, boardwalk, surfing, outdoor activity, "urban beach town". </v>
      </c>
    </row>
    <row r="1465" spans="1:5" x14ac:dyDescent="0.2">
      <c r="A1465" t="s">
        <v>2013</v>
      </c>
      <c r="B1465" s="5">
        <v>10011</v>
      </c>
      <c r="C1465" t="s">
        <v>32</v>
      </c>
      <c r="D1465" s="5" t="str">
        <f>VLOOKUP(C1465,'[1]Safety Ratings'!A:B,2,FALSE)</f>
        <v>A</v>
      </c>
      <c r="E1465" t="str">
        <f>VLOOKUP(C1465,[1]Perceptions!A:B,2,FALSE)</f>
        <v>Luxury Highrises, premier neighborhood with upscale resturants and shops; Previously a LGBTQ hub.</v>
      </c>
    </row>
    <row r="1466" spans="1:5" x14ac:dyDescent="0.2">
      <c r="A1466" t="s">
        <v>2014</v>
      </c>
      <c r="B1466" s="5">
        <v>10013</v>
      </c>
      <c r="C1466" t="s">
        <v>5585</v>
      </c>
      <c r="D1466" s="5" t="str">
        <f>VLOOKUP(C1466,'[1]Safety Ratings'!A:B,2,FALSE)</f>
        <v>A</v>
      </c>
      <c r="E1466" t="str">
        <f>VLOOKUP(C1466,[1]Perceptions!A:B,2,FALSE)</f>
        <v>Upscale residences, celebrity residents,  Tribeca Film Festival, converted warehouse architecture.</v>
      </c>
    </row>
    <row r="1467" spans="1:5" x14ac:dyDescent="0.2">
      <c r="A1467" t="s">
        <v>2015</v>
      </c>
      <c r="B1467" s="5">
        <v>10467</v>
      </c>
      <c r="C1467" t="s">
        <v>5601</v>
      </c>
      <c r="D1467" s="5" t="str">
        <f>VLOOKUP(C1467,'[1]Safety Ratings'!A:B,2,FALSE)</f>
        <v>C+</v>
      </c>
      <c r="E1467" t="str">
        <f>VLOOKUP(C1467,[1]Perceptions!A:B,2,FALSE)</f>
        <v>Allerton Avenue is a popular commercial street within a predominately residential area. ; Near by to the  Bronx Zoo.</v>
      </c>
    </row>
    <row r="1468" spans="1:5" x14ac:dyDescent="0.2">
      <c r="A1468" t="s">
        <v>2016</v>
      </c>
      <c r="B1468" s="5">
        <v>11201</v>
      </c>
      <c r="C1468" t="s">
        <v>5615</v>
      </c>
      <c r="D1468" s="5" t="str">
        <f>VLOOKUP(C1468,'[1]Safety Ratings'!A:B,2,FALSE)</f>
        <v>A</v>
      </c>
      <c r="E1468" t="str">
        <f>VLOOKUP(C1468,[1]Perceptions!A:B,2,FALSE)</f>
        <v>Views of the Manhattan Skyline and Brooklyn Bridge, by Brooklyn Heights Park- Pier 5, famous basketball courts. </v>
      </c>
    </row>
    <row r="1469" spans="1:5" x14ac:dyDescent="0.2">
      <c r="A1469" t="s">
        <v>2017</v>
      </c>
      <c r="B1469" s="5">
        <v>10301</v>
      </c>
      <c r="C1469" t="s">
        <v>5570</v>
      </c>
      <c r="D1469" s="5" t="str">
        <f>VLOOKUP(C1469,'[1]Safety Ratings'!A:B,2,FALSE)</f>
        <v>B</v>
      </c>
      <c r="E1469" t="str">
        <f>VLOOKUP(C1469,[1]Perceptions!A:B,2,FALSE)</f>
        <v>Northern Staten Island</v>
      </c>
    </row>
    <row r="1470" spans="1:5" x14ac:dyDescent="0.2">
      <c r="A1470" t="s">
        <v>2019</v>
      </c>
      <c r="B1470" s="5">
        <v>11214</v>
      </c>
      <c r="C1470" t="s">
        <v>5579</v>
      </c>
      <c r="D1470" s="5" t="str">
        <f>VLOOKUP(C1470,'[1]Safety Ratings'!A:B,2,FALSE)</f>
        <v>A-</v>
      </c>
      <c r="E1470" t="str">
        <f>VLOOKUP(C1470,[1]Perceptions!A:B,2,FALSE)</f>
        <v>Residential area in South Brooklyn with waterfront views, home to a Italian-American population.</v>
      </c>
    </row>
    <row r="1471" spans="1:5" x14ac:dyDescent="0.2">
      <c r="A1471" t="s">
        <v>2020</v>
      </c>
      <c r="B1471" s="5">
        <v>10022</v>
      </c>
      <c r="C1471" t="s">
        <v>5563</v>
      </c>
      <c r="D1471" s="5" t="str">
        <f>VLOOKUP(C1471,'[1]Safety Ratings'!A:B,2,FALSE)</f>
        <v>B</v>
      </c>
      <c r="E1471" t="str">
        <f>VLOOKUP(C1471,[1]Perceptions!A:B,2,FALSE)</f>
        <v>Acess to Museum Mile, world class resturants on 2nd &amp; 3rd ave, close to corporate headquarters</v>
      </c>
    </row>
    <row r="1472" spans="1:5" x14ac:dyDescent="0.2">
      <c r="A1472" t="s">
        <v>2021</v>
      </c>
      <c r="B1472" s="5">
        <v>11427</v>
      </c>
      <c r="C1472" t="s">
        <v>5631</v>
      </c>
      <c r="D1472" s="5" t="str">
        <f>VLOOKUP(C1472,'[1]Safety Ratings'!A:B,2,FALSE)</f>
        <v>B</v>
      </c>
      <c r="E1472" t="str">
        <f>VLOOKUP(C1472,[1]Perceptions!A:B,2,FALSE)</f>
        <v>Suburban charm and family-oriented community.</v>
      </c>
    </row>
    <row r="1473" spans="1:5" x14ac:dyDescent="0.2">
      <c r="A1473" t="s">
        <v>2022</v>
      </c>
      <c r="B1473" s="5">
        <v>11235</v>
      </c>
      <c r="C1473" t="s">
        <v>5589</v>
      </c>
      <c r="D1473" s="5" t="str">
        <f>VLOOKUP(C1473,'[1]Safety Ratings'!A:B,2,FALSE)</f>
        <v>B</v>
      </c>
      <c r="E1473" t="str">
        <f>VLOOKUP(C1473,[1]Perceptions!A:B,2,FALSE)</f>
        <v>Large Russian-speaking community and boardwalk with beach access.</v>
      </c>
    </row>
    <row r="1474" spans="1:5" x14ac:dyDescent="0.2">
      <c r="A1474" t="s">
        <v>2023</v>
      </c>
      <c r="B1474" s="5">
        <v>11226</v>
      </c>
      <c r="C1474" t="s">
        <v>202</v>
      </c>
      <c r="D1474" s="5" t="str">
        <f>VLOOKUP(C1474,'[1]Safety Ratings'!A:B,2,FALSE)</f>
        <v>B</v>
      </c>
      <c r="E1474" t="str">
        <f>VLOOKUP(C1474,[1]Perceptions!A:B,2,FALSE)</f>
        <v>Family friendly neighborhood, Open Space, South of Prospect Park, more affordable, having Carribean &amp; Haitian Influence.</v>
      </c>
    </row>
    <row r="1475" spans="1:5" x14ac:dyDescent="0.2">
      <c r="A1475" t="s">
        <v>2024</v>
      </c>
      <c r="B1475" s="5">
        <v>11238</v>
      </c>
      <c r="C1475" t="s">
        <v>5565</v>
      </c>
      <c r="D1475" s="5" t="str">
        <f>VLOOKUP(C1475,'[1]Safety Ratings'!A:B,2,FALSE)</f>
        <v>A</v>
      </c>
      <c r="E1475" t="str">
        <f>VLOOKUP(C1475,[1]Perceptions!A:B,2,FALSE)</f>
        <v>19th century brownstones, professionally diverse with artist, corporate workers, and students. Pratt Institute</v>
      </c>
    </row>
    <row r="1476" spans="1:5" x14ac:dyDescent="0.2">
      <c r="A1476" t="s">
        <v>2025</v>
      </c>
      <c r="B1476" s="5">
        <v>11374</v>
      </c>
      <c r="C1476" t="s">
        <v>5575</v>
      </c>
      <c r="D1476" s="5" t="str">
        <f>VLOOKUP(C1476,'[1]Safety Ratings'!A:B,2,FALSE)</f>
        <v>B+</v>
      </c>
      <c r="E1476" t="str">
        <f>VLOOKUP(C1476,[1]Perceptions!A:B,2,FALSE)</f>
        <v>Queens Center Mall, sigificant recent immigrant populations. </v>
      </c>
    </row>
    <row r="1477" spans="1:5" x14ac:dyDescent="0.2">
      <c r="A1477" t="s">
        <v>2026</v>
      </c>
      <c r="B1477" s="5">
        <v>10468</v>
      </c>
      <c r="C1477" t="s">
        <v>5651</v>
      </c>
      <c r="D1477" s="5" t="str">
        <f>VLOOKUP(C1477,'[1]Safety Ratings'!A:B,2,FALSE)</f>
        <v>C-</v>
      </c>
      <c r="E1477" t="str">
        <f>VLOOKUP(C1477,[1]Perceptions!A:B,2,FALSE)</f>
        <v>Residential character and proximity to Fordham University.</v>
      </c>
    </row>
    <row r="1478" spans="1:5" x14ac:dyDescent="0.2">
      <c r="A1478" t="s">
        <v>2028</v>
      </c>
      <c r="B1478" s="5">
        <v>10075</v>
      </c>
      <c r="C1478" t="s">
        <v>43</v>
      </c>
      <c r="D1478" s="5" t="str">
        <f>VLOOKUP(C1478,'[1]Safety Ratings'!A:B,2,FALSE)</f>
        <v>A</v>
      </c>
      <c r="E1478" t="str">
        <f>VLOOKUP(C1478,[1]Perceptions!A:B,2,FALSE)</f>
        <v>Posh neighborhood, private schools, expensive supermarkets, iconic museums. </v>
      </c>
    </row>
    <row r="1479" spans="1:5" x14ac:dyDescent="0.2">
      <c r="A1479" t="s">
        <v>2029</v>
      </c>
      <c r="B1479" s="5">
        <v>11230</v>
      </c>
      <c r="C1479" t="s">
        <v>5568</v>
      </c>
      <c r="D1479" s="5" t="str">
        <f>VLOOKUP(C1479,'[1]Safety Ratings'!A:B,2,FALSE)</f>
        <v>B</v>
      </c>
      <c r="E1479" t="str">
        <f>VLOOKUP(C1479,[1]Perceptions!A:B,2,FALSE)</f>
        <v>Brooklyn College, significant Jewish population and institutions.</v>
      </c>
    </row>
    <row r="1480" spans="1:5" x14ac:dyDescent="0.2">
      <c r="A1480" t="s">
        <v>2030</v>
      </c>
      <c r="B1480" s="5">
        <v>11234</v>
      </c>
      <c r="C1480" t="s">
        <v>5595</v>
      </c>
      <c r="D1480" s="5" t="str">
        <f>VLOOKUP(C1480,'[1]Safety Ratings'!A:B,2,FALSE)</f>
        <v>A</v>
      </c>
      <c r="E1480" t="str">
        <f>VLOOKUP(C1480,[1]Perceptions!A:B,2,FALSE)</f>
        <v>Marine Park, expansive parkland and recreational facilities.</v>
      </c>
    </row>
    <row r="1481" spans="1:5" x14ac:dyDescent="0.2">
      <c r="A1481" t="s">
        <v>2031</v>
      </c>
      <c r="B1481" s="5">
        <v>10309</v>
      </c>
      <c r="C1481" t="s">
        <v>37</v>
      </c>
      <c r="D1481" s="5" t="str">
        <f>VLOOKUP(C1481,'[1]Safety Ratings'!A:B,2,FALSE)</f>
        <v>B</v>
      </c>
      <c r="E1481" t="str">
        <f>VLOOKUP(C1481,[1]Perceptions!A:B,2,FALSE)</f>
        <v>Southern coastline of Long island, costal communities &amp; beaches such as Long Beach, Jones Beach, Fire Island, Hempstead.</v>
      </c>
    </row>
    <row r="1482" spans="1:5" x14ac:dyDescent="0.2">
      <c r="A1482" t="s">
        <v>2032</v>
      </c>
      <c r="B1482" s="5">
        <v>10463</v>
      </c>
      <c r="C1482" t="s">
        <v>79</v>
      </c>
      <c r="D1482" s="5" t="str">
        <f>VLOOKUP(C1482,'[1]Safety Ratings'!A:B,2,FALSE)</f>
        <v>A-</v>
      </c>
      <c r="E1482" t="str">
        <f>VLOOKUP(C1482,[1]Perceptions!A:B,2,FALSE)</f>
        <v>Residential neighborhood , affluent enclave within the Bronx., "alternative to the Upper West side", Car Transportation is reccomended.</v>
      </c>
    </row>
    <row r="1483" spans="1:5" x14ac:dyDescent="0.2">
      <c r="A1483" t="s">
        <v>2034</v>
      </c>
      <c r="B1483" s="5">
        <v>10128</v>
      </c>
      <c r="C1483" t="s">
        <v>43</v>
      </c>
      <c r="D1483" s="5" t="str">
        <f>VLOOKUP(C1483,'[1]Safety Ratings'!A:B,2,FALSE)</f>
        <v>A</v>
      </c>
      <c r="E1483" t="str">
        <f>VLOOKUP(C1483,[1]Perceptions!A:B,2,FALSE)</f>
        <v>Posh neighborhood, private schools, expensive supermarkets, iconic museums. </v>
      </c>
    </row>
    <row r="1484" spans="1:5" x14ac:dyDescent="0.2">
      <c r="A1484" t="s">
        <v>2035</v>
      </c>
      <c r="B1484" s="5">
        <v>11219</v>
      </c>
      <c r="C1484" t="s">
        <v>5580</v>
      </c>
      <c r="D1484" s="5" t="str">
        <f>VLOOKUP(C1484,'[1]Safety Ratings'!A:B,2,FALSE)</f>
        <v>B+</v>
      </c>
      <c r="E1484" t="str">
        <f>VLOOKUP(C1484,[1]Perceptions!A:B,2,FALSE)</f>
        <v>Bay Parkway being the primary commercial area with shops &amp; dining, Italian-American heritage, large Bensonhurst Park, and many more niche local markets.</v>
      </c>
    </row>
    <row r="1485" spans="1:5" x14ac:dyDescent="0.2">
      <c r="A1485" t="s">
        <v>2036</v>
      </c>
      <c r="B1485" s="5">
        <v>11209</v>
      </c>
      <c r="C1485" t="s">
        <v>5574</v>
      </c>
      <c r="D1485" s="5" t="str">
        <f>VLOOKUP(C1485,'[1]Safety Ratings'!A:B,2,FALSE)</f>
        <v>B+</v>
      </c>
      <c r="E1485" t="str">
        <f>VLOOKUP(C1485,[1]Perceptions!A:B,2,FALSE)</f>
        <v>South Brooklyn Neighborhood known for elaborate Christmas light in Dyker Heights.</v>
      </c>
    </row>
    <row r="1486" spans="1:5" x14ac:dyDescent="0.2">
      <c r="A1486" t="s">
        <v>2037</v>
      </c>
      <c r="B1486" s="5">
        <v>11215</v>
      </c>
      <c r="C1486" t="s">
        <v>5599</v>
      </c>
      <c r="D1486" s="5" t="str">
        <f>VLOOKUP(C1486,'[1]Safety Ratings'!A:B,2,FALSE)</f>
        <v>A</v>
      </c>
      <c r="E1486" t="str">
        <f>VLOOKUP(C1486,[1]Perceptions!A:B,2,FALSE)</f>
        <v>Beautiful historic homes, Smith Street, Family friendly neighborhoods, near Prospect Park.</v>
      </c>
    </row>
    <row r="1487" spans="1:5" x14ac:dyDescent="0.2">
      <c r="A1487" t="s">
        <v>2038</v>
      </c>
      <c r="B1487" s="5">
        <v>11357</v>
      </c>
      <c r="C1487" t="s">
        <v>5592</v>
      </c>
      <c r="D1487" s="5" t="str">
        <f>VLOOKUP(C1487,'[1]Safety Ratings'!A:B,2,FALSE)</f>
        <v>A</v>
      </c>
      <c r="E1487" t="str">
        <f>VLOOKUP(C1487,[1]Perceptions!A:B,2,FALSE)</f>
        <v>Luxury Homes, East River waterfront views, suburban environment.</v>
      </c>
    </row>
    <row r="1488" spans="1:5" x14ac:dyDescent="0.2">
      <c r="A1488" t="s">
        <v>2039</v>
      </c>
      <c r="B1488" s="5">
        <v>11204</v>
      </c>
      <c r="C1488" t="s">
        <v>5580</v>
      </c>
      <c r="D1488" s="5" t="str">
        <f>VLOOKUP(C1488,'[1]Safety Ratings'!A:B,2,FALSE)</f>
        <v>B+</v>
      </c>
      <c r="E1488" t="str">
        <f>VLOOKUP(C1488,[1]Perceptions!A:B,2,FALSE)</f>
        <v>Bay Parkway being the primary commercial area with shops &amp; dining, Italian-American heritage, large Bensonhurst Park, and many more niche local markets.</v>
      </c>
    </row>
    <row r="1489" spans="1:5" x14ac:dyDescent="0.2">
      <c r="A1489" t="s">
        <v>2040</v>
      </c>
      <c r="B1489" s="5">
        <v>11420</v>
      </c>
      <c r="C1489" t="s">
        <v>5635</v>
      </c>
      <c r="D1489" s="5" t="str">
        <f>VLOOKUP(C1489,'[1]Safety Ratings'!A:B,2,FALSE)</f>
        <v>B</v>
      </c>
      <c r="E1489" t="str">
        <f>VLOOKUP(C1489,[1]Perceptions!A:B,2,FALSE)</f>
        <v>John F. Kennedy International Airport &amp; Aqueduct Racetrack</v>
      </c>
    </row>
    <row r="1490" spans="1:5" x14ac:dyDescent="0.2">
      <c r="A1490" t="s">
        <v>2042</v>
      </c>
      <c r="B1490" s="5">
        <v>11415</v>
      </c>
      <c r="C1490" t="s">
        <v>5619</v>
      </c>
      <c r="D1490" s="5" t="str">
        <f>VLOOKUP(C1490,'[1]Safety Ratings'!A:B,2,FALSE)</f>
        <v>A-</v>
      </c>
      <c r="E1490" t="str">
        <f>VLOOKUP(C1490,[1]Perceptions!A:B,2,FALSE)</f>
        <v>Suburban feel and historic architecture.</v>
      </c>
    </row>
    <row r="1491" spans="1:5" x14ac:dyDescent="0.2">
      <c r="A1491" t="s">
        <v>2044</v>
      </c>
      <c r="B1491" s="5">
        <v>11357</v>
      </c>
      <c r="C1491" t="s">
        <v>5592</v>
      </c>
      <c r="D1491" s="5" t="str">
        <f>VLOOKUP(C1491,'[1]Safety Ratings'!A:B,2,FALSE)</f>
        <v>A</v>
      </c>
      <c r="E1491" t="str">
        <f>VLOOKUP(C1491,[1]Perceptions!A:B,2,FALSE)</f>
        <v>Luxury Homes, East River waterfront views, suburban environment.</v>
      </c>
    </row>
    <row r="1492" spans="1:5" x14ac:dyDescent="0.2">
      <c r="A1492" t="s">
        <v>2045</v>
      </c>
      <c r="B1492" s="5">
        <v>11209</v>
      </c>
      <c r="C1492" t="s">
        <v>5574</v>
      </c>
      <c r="D1492" s="5" t="str">
        <f>VLOOKUP(C1492,'[1]Safety Ratings'!A:B,2,FALSE)</f>
        <v>B+</v>
      </c>
      <c r="E1492" t="str">
        <f>VLOOKUP(C1492,[1]Perceptions!A:B,2,FALSE)</f>
        <v>South Brooklyn Neighborhood known for elaborate Christmas light in Dyker Heights.</v>
      </c>
    </row>
    <row r="1493" spans="1:5" x14ac:dyDescent="0.2">
      <c r="A1493" t="s">
        <v>2046</v>
      </c>
      <c r="B1493" s="5">
        <v>11361</v>
      </c>
      <c r="C1493" t="s">
        <v>5605</v>
      </c>
      <c r="D1493" s="5" t="str">
        <f>VLOOKUP(C1493,'[1]Safety Ratings'!A:B,2,FALSE)</f>
        <v>A</v>
      </c>
      <c r="E1493" t="str">
        <f>VLOOKUP(C1493,[1]Perceptions!A:B,2,FALSE)</f>
        <v>Suburban style homes in Northeast Queens, large Korean community, with its most commerical street being Bell Boulevard</v>
      </c>
    </row>
    <row r="1494" spans="1:5" x14ac:dyDescent="0.2">
      <c r="A1494" t="s">
        <v>2047</v>
      </c>
      <c r="B1494" s="5">
        <v>10025</v>
      </c>
      <c r="C1494" t="s">
        <v>5588</v>
      </c>
      <c r="D1494" s="5" t="str">
        <f>VLOOKUP(C1494,'[1]Safety Ratings'!A:B,2,FALSE)</f>
        <v>A</v>
      </c>
      <c r="E1494" t="str">
        <f>VLOOKUP(C1494,[1]Perceptions!A:B,2,FALSE)</f>
        <v>Western edge of Central Park, Lincoln Center, affluent area.</v>
      </c>
    </row>
    <row r="1495" spans="1:5" x14ac:dyDescent="0.2">
      <c r="A1495" t="s">
        <v>2048</v>
      </c>
      <c r="B1495" s="5">
        <v>11432</v>
      </c>
      <c r="C1495" t="s">
        <v>93</v>
      </c>
      <c r="D1495" s="5" t="str">
        <f>VLOOKUP(C1495,'[1]Safety Ratings'!A:B,2,FALSE)</f>
        <v>C</v>
      </c>
      <c r="E1495" t="str">
        <f>VLOOKUP(C1495,[1]Perceptions!A:B,2,FALSE)</f>
        <v>Sectioned into 3 sub-neighborhoods, estates in the north east, west shopping areas, and South high crime area.</v>
      </c>
    </row>
    <row r="1496" spans="1:5" x14ac:dyDescent="0.2">
      <c r="A1496" t="s">
        <v>2050</v>
      </c>
      <c r="B1496" s="5">
        <v>11379</v>
      </c>
      <c r="C1496" t="s">
        <v>5632</v>
      </c>
      <c r="D1496" s="5" t="str">
        <f>VLOOKUP(C1496,'[1]Safety Ratings'!A:B,2,FALSE)</f>
        <v>B</v>
      </c>
      <c r="E1496" t="str">
        <f>VLOOKUP(C1496,[1]Perceptions!A:B,2,FALSE)</f>
        <v>Juniper Valley Park, Residential area with suburban feel, Metropolitan Avenue.</v>
      </c>
    </row>
    <row r="1497" spans="1:5" x14ac:dyDescent="0.2">
      <c r="A1497" t="s">
        <v>2051</v>
      </c>
      <c r="B1497" s="5">
        <v>11372</v>
      </c>
      <c r="C1497" t="s">
        <v>60</v>
      </c>
      <c r="D1497" s="5" t="str">
        <f>VLOOKUP(C1497,'[1]Safety Ratings'!A:B,2,FALSE)</f>
        <v>C</v>
      </c>
      <c r="E1497" t="str">
        <f>VLOOKUP(C1497,[1]Perceptions!A:B,2,FALSE)</f>
        <v> High Bridge connecting Manhattan &amp; Bronx, near Yankee Stadium. High poverty rates.</v>
      </c>
    </row>
    <row r="1498" spans="1:5" x14ac:dyDescent="0.2">
      <c r="A1498" t="s">
        <v>2053</v>
      </c>
      <c r="B1498" s="5">
        <v>11207</v>
      </c>
      <c r="C1498" t="s">
        <v>107</v>
      </c>
      <c r="D1498" s="5" t="str">
        <f>VLOOKUP(C1498,'[1]Safety Ratings'!A:B,2,FALSE)</f>
        <v>D+</v>
      </c>
      <c r="E1498" t="str">
        <f>VLOOKUP(C1498,[1]Perceptions!A:B,2,FALSE)</f>
        <v>High Violence, Drug abuse, and Crime. Recovering neighborhood Urban Revitalization Projects with many community gardens &amp;Green Spaces. </v>
      </c>
    </row>
    <row r="1499" spans="1:5" x14ac:dyDescent="0.2">
      <c r="A1499" t="s">
        <v>2054</v>
      </c>
      <c r="B1499" s="5">
        <v>11201</v>
      </c>
      <c r="C1499" t="s">
        <v>5615</v>
      </c>
      <c r="D1499" s="5" t="str">
        <f>VLOOKUP(C1499,'[1]Safety Ratings'!A:B,2,FALSE)</f>
        <v>A</v>
      </c>
      <c r="E1499" t="str">
        <f>VLOOKUP(C1499,[1]Perceptions!A:B,2,FALSE)</f>
        <v>Views of the Manhattan Skyline and Brooklyn Bridge, by Brooklyn Heights Park- Pier 5, famous basketball courts. </v>
      </c>
    </row>
    <row r="1500" spans="1:5" x14ac:dyDescent="0.2">
      <c r="A1500" t="s">
        <v>2055</v>
      </c>
      <c r="B1500" s="5">
        <v>10017</v>
      </c>
      <c r="C1500" t="s">
        <v>5563</v>
      </c>
      <c r="D1500" s="5" t="str">
        <f>VLOOKUP(C1500,'[1]Safety Ratings'!A:B,2,FALSE)</f>
        <v>B</v>
      </c>
      <c r="E1500" t="str">
        <f>VLOOKUP(C1500,[1]Perceptions!A:B,2,FALSE)</f>
        <v>Acess to Museum Mile, world class resturants on 2nd &amp; 3rd ave, close to corporate headquarters</v>
      </c>
    </row>
    <row r="1501" spans="1:5" x14ac:dyDescent="0.2">
      <c r="A1501" t="s">
        <v>2056</v>
      </c>
      <c r="B1501" s="5">
        <v>10303</v>
      </c>
      <c r="C1501" t="s">
        <v>5570</v>
      </c>
      <c r="D1501" s="5" t="str">
        <f>VLOOKUP(C1501,'[1]Safety Ratings'!A:B,2,FALSE)</f>
        <v>B</v>
      </c>
      <c r="E1501" t="str">
        <f>VLOOKUP(C1501,[1]Perceptions!A:B,2,FALSE)</f>
        <v>Northern Staten Island</v>
      </c>
    </row>
    <row r="1502" spans="1:5" x14ac:dyDescent="0.2">
      <c r="A1502" t="s">
        <v>2057</v>
      </c>
      <c r="B1502" s="5">
        <v>10022</v>
      </c>
      <c r="C1502" t="s">
        <v>5563</v>
      </c>
      <c r="D1502" s="5" t="str">
        <f>VLOOKUP(C1502,'[1]Safety Ratings'!A:B,2,FALSE)</f>
        <v>B</v>
      </c>
      <c r="E1502" t="str">
        <f>VLOOKUP(C1502,[1]Perceptions!A:B,2,FALSE)</f>
        <v>Acess to Museum Mile, world class resturants on 2nd &amp; 3rd ave, close to corporate headquarters</v>
      </c>
    </row>
    <row r="1503" spans="1:5" x14ac:dyDescent="0.2">
      <c r="A1503" t="s">
        <v>2058</v>
      </c>
      <c r="B1503" s="5">
        <v>10306</v>
      </c>
      <c r="C1503" t="s">
        <v>5564</v>
      </c>
      <c r="D1503" s="5" t="str">
        <f>VLOOKUP(C1503,'[1]Safety Ratings'!A:B,2,FALSE)</f>
        <v>B</v>
      </c>
      <c r="E1503" t="str">
        <f>VLOOKUP(C1503,[1]Perceptions!A:B,2,FALSE)</f>
        <v>Southern Staten Island, Suburban feel, waterfront community, Great Kills Park, named after Duth word of "Great creeks"</v>
      </c>
    </row>
    <row r="1504" spans="1:5" x14ac:dyDescent="0.2">
      <c r="A1504" t="s">
        <v>2060</v>
      </c>
      <c r="B1504" s="5">
        <v>11209</v>
      </c>
      <c r="C1504" t="s">
        <v>5574</v>
      </c>
      <c r="D1504" s="5" t="str">
        <f>VLOOKUP(C1504,'[1]Safety Ratings'!A:B,2,FALSE)</f>
        <v>B+</v>
      </c>
      <c r="E1504" t="str">
        <f>VLOOKUP(C1504,[1]Perceptions!A:B,2,FALSE)</f>
        <v>South Brooklyn Neighborhood known for elaborate Christmas light in Dyker Heights.</v>
      </c>
    </row>
    <row r="1505" spans="1:5" x14ac:dyDescent="0.2">
      <c r="A1505" t="s">
        <v>2062</v>
      </c>
      <c r="B1505" s="5">
        <v>11433</v>
      </c>
      <c r="C1505" t="s">
        <v>93</v>
      </c>
      <c r="D1505" s="5" t="str">
        <f>VLOOKUP(C1505,'[1]Safety Ratings'!A:B,2,FALSE)</f>
        <v>C</v>
      </c>
      <c r="E1505" t="str">
        <f>VLOOKUP(C1505,[1]Perceptions!A:B,2,FALSE)</f>
        <v>Sectioned into 3 sub-neighborhoods, estates in the north east, west shopping areas, and South high crime area.</v>
      </c>
    </row>
    <row r="1506" spans="1:5" x14ac:dyDescent="0.2">
      <c r="A1506" t="s">
        <v>2064</v>
      </c>
      <c r="B1506" s="5">
        <v>11201</v>
      </c>
      <c r="C1506" t="s">
        <v>5615</v>
      </c>
      <c r="D1506" s="5" t="str">
        <f>VLOOKUP(C1506,'[1]Safety Ratings'!A:B,2,FALSE)</f>
        <v>A</v>
      </c>
      <c r="E1506" t="str">
        <f>VLOOKUP(C1506,[1]Perceptions!A:B,2,FALSE)</f>
        <v>Views of the Manhattan Skyline and Brooklyn Bridge, by Brooklyn Heights Park- Pier 5, famous basketball courts. </v>
      </c>
    </row>
    <row r="1507" spans="1:5" x14ac:dyDescent="0.2">
      <c r="A1507" t="s">
        <v>2065</v>
      </c>
      <c r="B1507" s="5">
        <v>10473</v>
      </c>
      <c r="C1507" t="s">
        <v>5567</v>
      </c>
      <c r="D1507" s="5" t="str">
        <f>VLOOKUP(C1507,'[1]Safety Ratings'!A:B,2,FALSE)</f>
        <v>C</v>
      </c>
      <c r="E1507" t="str">
        <f>VLOOKUP(C1507,[1]Perceptions!A:B,2,FALSE)</f>
        <v>Bronx, Waterfront location with family-friendly residential vibe.</v>
      </c>
    </row>
    <row r="1508" spans="1:5" x14ac:dyDescent="0.2">
      <c r="A1508" t="s">
        <v>2066</v>
      </c>
      <c r="B1508" s="5">
        <v>11224</v>
      </c>
      <c r="C1508" t="s">
        <v>5613</v>
      </c>
      <c r="D1508" s="5" t="str">
        <f>VLOOKUP(C1508,'[1]Safety Ratings'!A:B,2,FALSE)</f>
        <v>C</v>
      </c>
      <c r="E1508" t="str">
        <f>VLOOKUP(C1508,[1]Perceptions!A:B,2,FALSE)</f>
        <v>Amusement parks by the boardwalk in Brooklyn, end of the D subway line.</v>
      </c>
    </row>
    <row r="1509" spans="1:5" x14ac:dyDescent="0.2">
      <c r="A1509" t="s">
        <v>2067</v>
      </c>
      <c r="B1509" s="5">
        <v>11236</v>
      </c>
      <c r="C1509" t="s">
        <v>196</v>
      </c>
      <c r="D1509" s="5" t="str">
        <f>VLOOKUP(C1509,'[1]Safety Ratings'!A:B,2,FALSE)</f>
        <v>B-</v>
      </c>
      <c r="E1509" t="str">
        <f>VLOOKUP(C1509,[1]Perceptions!A:B,2,FALSE)</f>
        <v>Primarilly African American &amp; West Indian Residential Neighborhood on the L line.</v>
      </c>
    </row>
    <row r="1510" spans="1:5" x14ac:dyDescent="0.2">
      <c r="A1510" t="s">
        <v>2068</v>
      </c>
      <c r="B1510" s="5">
        <v>11358</v>
      </c>
      <c r="C1510" t="s">
        <v>5581</v>
      </c>
      <c r="D1510" s="5" t="str">
        <f>VLOOKUP(C1510,'[1]Safety Ratings'!A:B,2,FALSE)</f>
        <v>B</v>
      </c>
      <c r="E1510" t="str">
        <f>VLOOKUP(C1510,[1]Perceptions!A:B,2,FALSE)</f>
        <v>Bustling Chinese and  Korean community. Large shopping community.</v>
      </c>
    </row>
    <row r="1511" spans="1:5" x14ac:dyDescent="0.2">
      <c r="A1511" t="s">
        <v>2069</v>
      </c>
      <c r="B1511" s="5">
        <v>10022</v>
      </c>
      <c r="C1511" t="s">
        <v>5563</v>
      </c>
      <c r="D1511" s="5" t="str">
        <f>VLOOKUP(C1511,'[1]Safety Ratings'!A:B,2,FALSE)</f>
        <v>B</v>
      </c>
      <c r="E1511" t="str">
        <f>VLOOKUP(C1511,[1]Perceptions!A:B,2,FALSE)</f>
        <v>Acess to Museum Mile, world class resturants on 2nd &amp; 3rd ave, close to corporate headquarters</v>
      </c>
    </row>
    <row r="1512" spans="1:5" x14ac:dyDescent="0.2">
      <c r="A1512" t="s">
        <v>2071</v>
      </c>
      <c r="B1512" s="5">
        <v>11377</v>
      </c>
      <c r="C1512" t="s">
        <v>5573</v>
      </c>
      <c r="D1512" s="5" t="str">
        <f>VLOOKUP(C1512,'[1]Safety Ratings'!A:B,2,FALSE)</f>
        <v>B</v>
      </c>
      <c r="E1512" t="str">
        <f>VLOOKUP(C1512,[1]Perceptions!A:B,2,FALSE)</f>
        <v>Sigificant immigrant communities, international dining options, connected with subway and bus lines.</v>
      </c>
    </row>
    <row r="1513" spans="1:5" x14ac:dyDescent="0.2">
      <c r="A1513" t="s">
        <v>2073</v>
      </c>
      <c r="B1513" s="5">
        <v>10031</v>
      </c>
      <c r="C1513" t="s">
        <v>5600</v>
      </c>
      <c r="D1513" s="5" t="str">
        <f>VLOOKUP(C1513,'[1]Safety Ratings'!A:B,2,FALSE)</f>
        <v>C</v>
      </c>
      <c r="E1513" t="str">
        <f>VLOOKUP(C1513,[1]Perceptions!A:B,2,FALSE)</f>
        <v>Parks overlooking Hudson River, diverse restaurants, cafes, museums, and shops</v>
      </c>
    </row>
    <row r="1514" spans="1:5" x14ac:dyDescent="0.2">
      <c r="A1514" t="s">
        <v>2074</v>
      </c>
      <c r="B1514" s="5">
        <v>11694</v>
      </c>
      <c r="C1514" t="s">
        <v>241</v>
      </c>
      <c r="D1514" s="5" t="str">
        <f>VLOOKUP(C1514,'[1]Safety Ratings'!A:B,2,FALSE)</f>
        <v>B-</v>
      </c>
      <c r="E1514" t="str">
        <f>VLOOKUP(C1514,[1]Perceptions!A:B,2,FALSE)</f>
        <v>Rockaway Beach, boardwalk, surfing, outdoor activity, "urban beach town". </v>
      </c>
    </row>
    <row r="1515" spans="1:5" x14ac:dyDescent="0.2">
      <c r="A1515" t="s">
        <v>2076</v>
      </c>
      <c r="B1515" s="5">
        <v>10307</v>
      </c>
      <c r="C1515" t="s">
        <v>5578</v>
      </c>
      <c r="D1515" s="5" t="str">
        <f>VLOOKUP(C1515,'[1]Safety Ratings'!A:B,2,FALSE)</f>
        <v>B</v>
      </c>
      <c r="E1515" t="str">
        <f>VLOOKUP(C1515,[1]Perceptions!A:B,2,FALSE)</f>
        <v>Southermost part of Staten Island, maritime heritage, originally owned by Totten family</v>
      </c>
    </row>
    <row r="1516" spans="1:5" x14ac:dyDescent="0.2">
      <c r="A1516" t="s">
        <v>2077</v>
      </c>
      <c r="B1516" s="5">
        <v>11361</v>
      </c>
      <c r="C1516" t="s">
        <v>5605</v>
      </c>
      <c r="D1516" s="5" t="str">
        <f>VLOOKUP(C1516,'[1]Safety Ratings'!A:B,2,FALSE)</f>
        <v>A</v>
      </c>
      <c r="E1516" t="str">
        <f>VLOOKUP(C1516,[1]Perceptions!A:B,2,FALSE)</f>
        <v>Suburban style homes in Northeast Queens, large Korean community, with its most commerical street being Bell Boulevard</v>
      </c>
    </row>
    <row r="1517" spans="1:5" x14ac:dyDescent="0.2">
      <c r="A1517" t="s">
        <v>2078</v>
      </c>
      <c r="B1517" s="5">
        <v>11218</v>
      </c>
      <c r="C1517" t="s">
        <v>57</v>
      </c>
      <c r="D1517" s="5" t="str">
        <f>VLOOKUP(C1517,'[1]Safety Ratings'!A:B,2,FALSE)</f>
        <v>B-</v>
      </c>
      <c r="E1517" t="str">
        <f>VLOOKUP(C1517,[1]Perceptions!A:B,2,FALSE)</f>
        <v>Large Hasidic Orthodox Jewish community, Kosher food, Synagogues. </v>
      </c>
    </row>
    <row r="1518" spans="1:5" x14ac:dyDescent="0.2">
      <c r="A1518" t="s">
        <v>2079</v>
      </c>
      <c r="B1518" s="5">
        <v>11215</v>
      </c>
      <c r="C1518" t="s">
        <v>5599</v>
      </c>
      <c r="D1518" s="5" t="str">
        <f>VLOOKUP(C1518,'[1]Safety Ratings'!A:B,2,FALSE)</f>
        <v>A</v>
      </c>
      <c r="E1518" t="str">
        <f>VLOOKUP(C1518,[1]Perceptions!A:B,2,FALSE)</f>
        <v>Beautiful historic homes, Smith Street, Family friendly neighborhoods, near Prospect Park.</v>
      </c>
    </row>
    <row r="1519" spans="1:5" x14ac:dyDescent="0.2">
      <c r="A1519" t="s">
        <v>2080</v>
      </c>
      <c r="B1519" s="5">
        <v>11377</v>
      </c>
      <c r="C1519" t="s">
        <v>5573</v>
      </c>
      <c r="D1519" s="5" t="str">
        <f>VLOOKUP(C1519,'[1]Safety Ratings'!A:B,2,FALSE)</f>
        <v>B</v>
      </c>
      <c r="E1519" t="str">
        <f>VLOOKUP(C1519,[1]Perceptions!A:B,2,FALSE)</f>
        <v>Sigificant immigrant communities, international dining options, connected with subway and bus lines.</v>
      </c>
    </row>
    <row r="1520" spans="1:5" x14ac:dyDescent="0.2">
      <c r="A1520" t="s">
        <v>2082</v>
      </c>
      <c r="B1520" s="5">
        <v>11105</v>
      </c>
      <c r="C1520" t="s">
        <v>5606</v>
      </c>
      <c r="D1520" s="5" t="str">
        <f>VLOOKUP(C1520,'[1]Safety Ratings'!A:B,2,FALSE)</f>
        <v>B+</v>
      </c>
      <c r="E1520" t="str">
        <f>VLOOKUP(C1520,[1]Perceptions!A:B,2,FALSE)</f>
        <v>Large Greek, Middle Eastern, and Latin American cultural influence with diverse cuisine and a large Astoria Park.</v>
      </c>
    </row>
    <row r="1521" spans="1:5" x14ac:dyDescent="0.2">
      <c r="A1521" t="s">
        <v>2084</v>
      </c>
      <c r="B1521" s="5">
        <v>10310</v>
      </c>
      <c r="C1521" t="s">
        <v>5627</v>
      </c>
      <c r="D1521" s="5" t="str">
        <f>VLOOKUP(C1521,'[1]Safety Ratings'!A:B,2,FALSE)</f>
        <v>B</v>
      </c>
      <c r="E1521" t="str">
        <f>VLOOKUP(C1521,[1]Perceptions!A:B,2,FALSE)</f>
        <v>Small town atmosphere, family owned businesses, Corporal Thompson Park, victorian and colonial homes</v>
      </c>
    </row>
    <row r="1522" spans="1:5" x14ac:dyDescent="0.2">
      <c r="A1522" t="s">
        <v>2085</v>
      </c>
      <c r="B1522" s="5">
        <v>11208</v>
      </c>
      <c r="C1522" t="s">
        <v>107</v>
      </c>
      <c r="D1522" s="5" t="str">
        <f>VLOOKUP(C1522,'[1]Safety Ratings'!A:B,2,FALSE)</f>
        <v>D+</v>
      </c>
      <c r="E1522" t="str">
        <f>VLOOKUP(C1522,[1]Perceptions!A:B,2,FALSE)</f>
        <v>High Violence, Drug abuse, and Crime. Recovering neighborhood Urban Revitalization Projects with many community gardens &amp;Green Spaces. </v>
      </c>
    </row>
    <row r="1523" spans="1:5" x14ac:dyDescent="0.2">
      <c r="A1523" t="s">
        <v>2087</v>
      </c>
      <c r="B1523" s="5">
        <v>10310</v>
      </c>
      <c r="C1523" t="s">
        <v>5627</v>
      </c>
      <c r="D1523" s="5" t="str">
        <f>VLOOKUP(C1523,'[1]Safety Ratings'!A:B,2,FALSE)</f>
        <v>B</v>
      </c>
      <c r="E1523" t="str">
        <f>VLOOKUP(C1523,[1]Perceptions!A:B,2,FALSE)</f>
        <v>Small town atmosphere, family owned businesses, Corporal Thompson Park, victorian and colonial homes</v>
      </c>
    </row>
    <row r="1524" spans="1:5" x14ac:dyDescent="0.2">
      <c r="A1524" t="s">
        <v>2088</v>
      </c>
      <c r="B1524" s="5">
        <v>10303</v>
      </c>
      <c r="C1524" t="s">
        <v>5570</v>
      </c>
      <c r="D1524" s="5" t="str">
        <f>VLOOKUP(C1524,'[1]Safety Ratings'!A:B,2,FALSE)</f>
        <v>B</v>
      </c>
      <c r="E1524" t="str">
        <f>VLOOKUP(C1524,[1]Perceptions!A:B,2,FALSE)</f>
        <v>Northern Staten Island</v>
      </c>
    </row>
    <row r="1525" spans="1:5" x14ac:dyDescent="0.2">
      <c r="A1525" t="s">
        <v>2089</v>
      </c>
      <c r="B1525" s="5">
        <v>11004</v>
      </c>
      <c r="C1525" t="s">
        <v>5607</v>
      </c>
      <c r="D1525" s="5" t="str">
        <f>VLOOKUP(C1525,'[1]Safety Ratings'!A:B,2,FALSE)</f>
        <v>A</v>
      </c>
      <c r="E1525" t="str">
        <f>VLOOKUP(C1525,[1]Perceptions!A:B,2,FALSE)</f>
        <v>Glen Oaks Village - large cooperative housing development, Queens County Farm. </v>
      </c>
    </row>
    <row r="1526" spans="1:5" x14ac:dyDescent="0.2">
      <c r="A1526" t="s">
        <v>2090</v>
      </c>
      <c r="B1526" s="5">
        <v>11373</v>
      </c>
      <c r="C1526" t="s">
        <v>5571</v>
      </c>
      <c r="D1526" s="5" t="str">
        <f>VLOOKUP(C1526,'[1]Safety Ratings'!A:B,2,FALSE)</f>
        <v>B-</v>
      </c>
      <c r="E1526" t="str">
        <f>VLOOKUP(C1526,[1]Perceptions!A:B,2,FALSE)</f>
        <v>Queens Center Mall, Authentic food scene, very busy commercial area.</v>
      </c>
    </row>
    <row r="1527" spans="1:5" x14ac:dyDescent="0.2">
      <c r="A1527" t="s">
        <v>2091</v>
      </c>
      <c r="B1527" s="5">
        <v>10019</v>
      </c>
      <c r="C1527" t="s">
        <v>32</v>
      </c>
      <c r="D1527" s="5" t="str">
        <f>VLOOKUP(C1527,'[1]Safety Ratings'!A:B,2,FALSE)</f>
        <v>A</v>
      </c>
      <c r="E1527" t="str">
        <f>VLOOKUP(C1527,[1]Perceptions!A:B,2,FALSE)</f>
        <v>Luxury Highrises, premier neighborhood with upscale resturants and shops; Previously a LGBTQ hub.</v>
      </c>
    </row>
    <row r="1528" spans="1:5" x14ac:dyDescent="0.2">
      <c r="A1528" t="s">
        <v>2092</v>
      </c>
      <c r="B1528" s="5">
        <v>10471</v>
      </c>
      <c r="C1528" t="s">
        <v>79</v>
      </c>
      <c r="D1528" s="5" t="str">
        <f>VLOOKUP(C1528,'[1]Safety Ratings'!A:B,2,FALSE)</f>
        <v>A-</v>
      </c>
      <c r="E1528" t="str">
        <f>VLOOKUP(C1528,[1]Perceptions!A:B,2,FALSE)</f>
        <v>Residential neighborhood , affluent enclave within the Bronx., "alternative to the Upper West side", Car Transportation is reccomended.</v>
      </c>
    </row>
    <row r="1529" spans="1:5" x14ac:dyDescent="0.2">
      <c r="A1529" t="s">
        <v>2093</v>
      </c>
      <c r="B1529" s="5">
        <v>11208</v>
      </c>
      <c r="C1529" t="s">
        <v>107</v>
      </c>
      <c r="D1529" s="5" t="str">
        <f>VLOOKUP(C1529,'[1]Safety Ratings'!A:B,2,FALSE)</f>
        <v>D+</v>
      </c>
      <c r="E1529" t="str">
        <f>VLOOKUP(C1529,[1]Perceptions!A:B,2,FALSE)</f>
        <v>High Violence, Drug abuse, and Crime. Recovering neighborhood Urban Revitalization Projects with many community gardens &amp;Green Spaces. </v>
      </c>
    </row>
    <row r="1530" spans="1:5" x14ac:dyDescent="0.2">
      <c r="A1530" t="s">
        <v>2094</v>
      </c>
      <c r="B1530" s="5">
        <v>11360</v>
      </c>
      <c r="C1530" t="s">
        <v>5605</v>
      </c>
      <c r="D1530" s="5" t="str">
        <f>VLOOKUP(C1530,'[1]Safety Ratings'!A:B,2,FALSE)</f>
        <v>A</v>
      </c>
      <c r="E1530" t="str">
        <f>VLOOKUP(C1530,[1]Perceptions!A:B,2,FALSE)</f>
        <v>Suburban style homes in Northeast Queens, large Korean community, with its most commerical street being Bell Boulevard</v>
      </c>
    </row>
    <row r="1531" spans="1:5" x14ac:dyDescent="0.2">
      <c r="A1531" t="s">
        <v>2095</v>
      </c>
      <c r="B1531" s="5">
        <v>11209</v>
      </c>
      <c r="C1531" t="s">
        <v>5574</v>
      </c>
      <c r="D1531" s="5" t="str">
        <f>VLOOKUP(C1531,'[1]Safety Ratings'!A:B,2,FALSE)</f>
        <v>B+</v>
      </c>
      <c r="E1531" t="str">
        <f>VLOOKUP(C1531,[1]Perceptions!A:B,2,FALSE)</f>
        <v>South Brooklyn Neighborhood known for elaborate Christmas light in Dyker Heights.</v>
      </c>
    </row>
    <row r="1532" spans="1:5" x14ac:dyDescent="0.2">
      <c r="A1532" t="s">
        <v>2096</v>
      </c>
      <c r="B1532" s="5">
        <v>11214</v>
      </c>
      <c r="C1532" t="s">
        <v>5579</v>
      </c>
      <c r="D1532" s="5" t="str">
        <f>VLOOKUP(C1532,'[1]Safety Ratings'!A:B,2,FALSE)</f>
        <v>A-</v>
      </c>
      <c r="E1532" t="str">
        <f>VLOOKUP(C1532,[1]Perceptions!A:B,2,FALSE)</f>
        <v>Residential area in South Brooklyn with waterfront views, home to a Italian-American population.</v>
      </c>
    </row>
    <row r="1533" spans="1:5" x14ac:dyDescent="0.2">
      <c r="A1533" t="s">
        <v>2097</v>
      </c>
      <c r="B1533" s="5">
        <v>10307</v>
      </c>
      <c r="C1533" t="s">
        <v>5578</v>
      </c>
      <c r="D1533" s="5" t="str">
        <f>VLOOKUP(C1533,'[1]Safety Ratings'!A:B,2,FALSE)</f>
        <v>B</v>
      </c>
      <c r="E1533" t="str">
        <f>VLOOKUP(C1533,[1]Perceptions!A:B,2,FALSE)</f>
        <v>Southermost part of Staten Island, maritime heritage, originally owned by Totten family</v>
      </c>
    </row>
    <row r="1534" spans="1:5" x14ac:dyDescent="0.2">
      <c r="A1534" t="s">
        <v>2098</v>
      </c>
      <c r="B1534" s="5">
        <v>10304</v>
      </c>
      <c r="C1534" t="s">
        <v>50</v>
      </c>
      <c r="D1534" s="5" t="str">
        <f>VLOOKUP(C1534,'[1]Safety Ratings'!A:B,2,FALSE)</f>
        <v>B</v>
      </c>
      <c r="E1534" t="str">
        <f>VLOOKUP(C1534,[1]Perceptions!A:B,2,FALSE)</f>
        <v>Historic Waterfront, Vibrant Art Scene, Staten Island Urby.</v>
      </c>
    </row>
    <row r="1535" spans="1:5" x14ac:dyDescent="0.2">
      <c r="A1535" t="s">
        <v>2099</v>
      </c>
      <c r="B1535" s="5">
        <v>11201</v>
      </c>
      <c r="C1535" t="s">
        <v>5615</v>
      </c>
      <c r="D1535" s="5" t="str">
        <f>VLOOKUP(C1535,'[1]Safety Ratings'!A:B,2,FALSE)</f>
        <v>A</v>
      </c>
      <c r="E1535" t="str">
        <f>VLOOKUP(C1535,[1]Perceptions!A:B,2,FALSE)</f>
        <v>Views of the Manhattan Skyline and Brooklyn Bridge, by Brooklyn Heights Park- Pier 5, famous basketball courts. </v>
      </c>
    </row>
    <row r="1536" spans="1:5" x14ac:dyDescent="0.2">
      <c r="A1536" t="s">
        <v>2100</v>
      </c>
      <c r="B1536" s="5">
        <v>11209</v>
      </c>
      <c r="C1536" t="s">
        <v>5574</v>
      </c>
      <c r="D1536" s="5" t="str">
        <f>VLOOKUP(C1536,'[1]Safety Ratings'!A:B,2,FALSE)</f>
        <v>B+</v>
      </c>
      <c r="E1536" t="str">
        <f>VLOOKUP(C1536,[1]Perceptions!A:B,2,FALSE)</f>
        <v>South Brooklyn Neighborhood known for elaborate Christmas light in Dyker Heights.</v>
      </c>
    </row>
    <row r="1537" spans="1:5" x14ac:dyDescent="0.2">
      <c r="A1537" t="s">
        <v>2101</v>
      </c>
      <c r="B1537" s="5">
        <v>11203</v>
      </c>
      <c r="C1537" t="s">
        <v>202</v>
      </c>
      <c r="D1537" s="5" t="str">
        <f>VLOOKUP(C1537,'[1]Safety Ratings'!A:B,2,FALSE)</f>
        <v>B</v>
      </c>
      <c r="E1537" t="str">
        <f>VLOOKUP(C1537,[1]Perceptions!A:B,2,FALSE)</f>
        <v>Family friendly neighborhood, Open Space, South of Prospect Park, more affordable, having Carribean &amp; Haitian Influence.</v>
      </c>
    </row>
    <row r="1538" spans="1:5" x14ac:dyDescent="0.2">
      <c r="A1538" t="s">
        <v>2102</v>
      </c>
      <c r="B1538" s="5">
        <v>10312</v>
      </c>
      <c r="C1538" t="s">
        <v>5564</v>
      </c>
      <c r="D1538" s="5" t="str">
        <f>VLOOKUP(C1538,'[1]Safety Ratings'!A:B,2,FALSE)</f>
        <v>B</v>
      </c>
      <c r="E1538" t="str">
        <f>VLOOKUP(C1538,[1]Perceptions!A:B,2,FALSE)</f>
        <v>Southern Staten Island, Suburban feel, waterfront community, Great Kills Park, named after Duth word of "Great creeks"</v>
      </c>
    </row>
    <row r="1539" spans="1:5" x14ac:dyDescent="0.2">
      <c r="A1539" t="s">
        <v>2104</v>
      </c>
      <c r="B1539" s="5">
        <v>11432</v>
      </c>
      <c r="C1539" t="s">
        <v>93</v>
      </c>
      <c r="D1539" s="5" t="str">
        <f>VLOOKUP(C1539,'[1]Safety Ratings'!A:B,2,FALSE)</f>
        <v>C</v>
      </c>
      <c r="E1539" t="str">
        <f>VLOOKUP(C1539,[1]Perceptions!A:B,2,FALSE)</f>
        <v>Sectioned into 3 sub-neighborhoods, estates in the north east, west shopping areas, and South high crime area.</v>
      </c>
    </row>
    <row r="1540" spans="1:5" x14ac:dyDescent="0.2">
      <c r="A1540" t="s">
        <v>2105</v>
      </c>
      <c r="B1540" s="5">
        <v>11355</v>
      </c>
      <c r="C1540" t="s">
        <v>5581</v>
      </c>
      <c r="D1540" s="5" t="str">
        <f>VLOOKUP(C1540,'[1]Safety Ratings'!A:B,2,FALSE)</f>
        <v>B</v>
      </c>
      <c r="E1540" t="str">
        <f>VLOOKUP(C1540,[1]Perceptions!A:B,2,FALSE)</f>
        <v>Bustling Chinese and  Korean community. Large shopping community.</v>
      </c>
    </row>
    <row r="1541" spans="1:5" x14ac:dyDescent="0.2">
      <c r="A1541" t="s">
        <v>2107</v>
      </c>
      <c r="B1541" s="5">
        <v>11361</v>
      </c>
      <c r="C1541" t="s">
        <v>5605</v>
      </c>
      <c r="D1541" s="5" t="str">
        <f>VLOOKUP(C1541,'[1]Safety Ratings'!A:B,2,FALSE)</f>
        <v>A</v>
      </c>
      <c r="E1541" t="str">
        <f>VLOOKUP(C1541,[1]Perceptions!A:B,2,FALSE)</f>
        <v>Suburban style homes in Northeast Queens, large Korean community, with its most commerical street being Bell Boulevard</v>
      </c>
    </row>
    <row r="1542" spans="1:5" x14ac:dyDescent="0.2">
      <c r="A1542" t="s">
        <v>2108</v>
      </c>
      <c r="B1542" s="5">
        <v>10040</v>
      </c>
      <c r="C1542" t="s">
        <v>230</v>
      </c>
      <c r="D1542" s="5" t="str">
        <f>VLOOKUP(C1542,'[1]Safety Ratings'!A:B,2,FALSE)</f>
        <v>B</v>
      </c>
      <c r="E1542" t="str">
        <f>VLOOKUP(C1542,[1]Perceptions!A:B,2,FALSE)</f>
        <v>Dominican community, Dykman Street, George Washington Bridge, Columbia University</v>
      </c>
    </row>
    <row r="1543" spans="1:5" x14ac:dyDescent="0.2">
      <c r="A1543" t="s">
        <v>2110</v>
      </c>
      <c r="B1543" s="5">
        <v>10462</v>
      </c>
      <c r="C1543" t="s">
        <v>5623</v>
      </c>
      <c r="D1543" s="5" t="str">
        <f>VLOOKUP(C1543,'[1]Safety Ratings'!A:B,2,FALSE)</f>
        <v>C</v>
      </c>
      <c r="E1543" t="str">
        <f>VLOOKUP(C1543,[1]Perceptions!A:B,2,FALSE)</f>
        <v>Residential neighborhood, suburban feeling, with scenic waterfront views.</v>
      </c>
    </row>
    <row r="1544" spans="1:5" x14ac:dyDescent="0.2">
      <c r="A1544" t="s">
        <v>2111</v>
      </c>
      <c r="B1544" s="5">
        <v>10037</v>
      </c>
      <c r="C1544" t="s">
        <v>5566</v>
      </c>
      <c r="D1544" s="5" t="str">
        <f>VLOOKUP(C1544,'[1]Safety Ratings'!A:B,2,FALSE)</f>
        <v>C</v>
      </c>
      <c r="E1544" t="str">
        <f>VLOOKUP(C1544,[1]Perceptions!A:B,2,FALSE)</f>
        <v>Rich African-American history and cultural landmarks such as Apollo Theather. </v>
      </c>
    </row>
    <row r="1545" spans="1:5" x14ac:dyDescent="0.2">
      <c r="A1545" t="s">
        <v>2112</v>
      </c>
      <c r="B1545" s="5">
        <v>11368</v>
      </c>
      <c r="C1545" t="s">
        <v>5621</v>
      </c>
      <c r="D1545" s="5" t="str">
        <f>VLOOKUP(C1545,'[1]Safety Ratings'!A:B,2,FALSE)</f>
        <v>C</v>
      </c>
      <c r="E1545" t="str">
        <f>VLOOKUP(C1545,[1]Perceptions!A:B,2,FALSE)</f>
        <v>Flushing Meadows - Corona Park Queens, Lemon Ice King icees, strong Latino community.</v>
      </c>
    </row>
    <row r="1546" spans="1:5" x14ac:dyDescent="0.2">
      <c r="A1546" t="s">
        <v>2113</v>
      </c>
      <c r="B1546" s="5">
        <v>11211</v>
      </c>
      <c r="C1546" t="s">
        <v>115</v>
      </c>
      <c r="D1546" s="5" t="str">
        <f>VLOOKUP(C1546,'[1]Safety Ratings'!A:B,2,FALSE)</f>
        <v>B+</v>
      </c>
      <c r="E1546" t="str">
        <f>VLOOKUP(C1546,[1]Perceptions!A:B,2,FALSE)</f>
        <v>Hipsters, Trendy cafes bars resturants, Smorgasburg, "East Manhattan".</v>
      </c>
    </row>
    <row r="1547" spans="1:5" x14ac:dyDescent="0.2">
      <c r="A1547" t="s">
        <v>2114</v>
      </c>
      <c r="B1547" s="5">
        <v>10451</v>
      </c>
      <c r="C1547" t="s">
        <v>5569</v>
      </c>
      <c r="D1547" s="5" t="str">
        <f>VLOOKUP(C1547,'[1]Safety Ratings'!A:B,2,FALSE)</f>
        <v>C</v>
      </c>
      <c r="E1547" t="str">
        <f>VLOOKUP(C1547,[1]Perceptions!A:B,2,FALSE)</f>
        <v>South Bronx, activism centered around sustainable housing and social justice</v>
      </c>
    </row>
    <row r="1548" spans="1:5" x14ac:dyDescent="0.2">
      <c r="A1548" t="s">
        <v>2115</v>
      </c>
      <c r="B1548" s="5">
        <v>11233</v>
      </c>
      <c r="C1548" t="s">
        <v>5590</v>
      </c>
      <c r="D1548" s="5" t="str">
        <f>VLOOKUP(C1548,'[1]Safety Ratings'!A:B,2,FALSE)</f>
        <v>C+</v>
      </c>
      <c r="E1548" t="str">
        <f>VLOOKUP(C1548,[1]Perceptions!A:B,2,FALSE)</f>
        <v>Bed-Stuy, Do or Die phrase, home of rappers Notorious B.I.G &amp; Jay Z, Options for soul food &amp; carribean foods.</v>
      </c>
    </row>
    <row r="1549" spans="1:5" x14ac:dyDescent="0.2">
      <c r="A1549" t="s">
        <v>2117</v>
      </c>
      <c r="B1549" s="5">
        <v>11422</v>
      </c>
      <c r="C1549" t="s">
        <v>5594</v>
      </c>
      <c r="D1549" s="5" t="str">
        <f>VLOOKUP(C1549,'[1]Safety Ratings'!A:B,2,FALSE)</f>
        <v>B</v>
      </c>
      <c r="E1549" t="str">
        <f>VLOOKUP(C1549,[1]Perceptions!A:B,2,FALSE)</f>
        <v>Suburban atmosphere and residential character.</v>
      </c>
    </row>
    <row r="1550" spans="1:5" x14ac:dyDescent="0.2">
      <c r="A1550" t="s">
        <v>2119</v>
      </c>
      <c r="B1550" s="5">
        <v>10471</v>
      </c>
      <c r="C1550" t="s">
        <v>79</v>
      </c>
      <c r="D1550" s="5" t="str">
        <f>VLOOKUP(C1550,'[1]Safety Ratings'!A:B,2,FALSE)</f>
        <v>A-</v>
      </c>
      <c r="E1550" t="str">
        <f>VLOOKUP(C1550,[1]Perceptions!A:B,2,FALSE)</f>
        <v>Residential neighborhood , affluent enclave within the Bronx., "alternative to the Upper West side", Car Transportation is reccomended.</v>
      </c>
    </row>
    <row r="1551" spans="1:5" x14ac:dyDescent="0.2">
      <c r="A1551" t="s">
        <v>2120</v>
      </c>
      <c r="B1551" s="5">
        <v>11417</v>
      </c>
      <c r="C1551" t="s">
        <v>5602</v>
      </c>
      <c r="D1551" s="5" t="str">
        <f>VLOOKUP(C1551,'[1]Safety Ratings'!A:B,2,FALSE)</f>
        <v>B-</v>
      </c>
      <c r="E1551" t="str">
        <f>VLOOKUP(C1551,[1]Perceptions!A:B,2,FALSE)</f>
        <v>Diverse cultural community and residential neighborhoods.</v>
      </c>
    </row>
    <row r="1552" spans="1:5" x14ac:dyDescent="0.2">
      <c r="A1552" t="s">
        <v>2121</v>
      </c>
      <c r="B1552" s="5">
        <v>10462</v>
      </c>
      <c r="C1552" t="s">
        <v>5623</v>
      </c>
      <c r="D1552" s="5" t="str">
        <f>VLOOKUP(C1552,'[1]Safety Ratings'!A:B,2,FALSE)</f>
        <v>C</v>
      </c>
      <c r="E1552" t="str">
        <f>VLOOKUP(C1552,[1]Perceptions!A:B,2,FALSE)</f>
        <v>Residential neighborhood, suburban feeling, with scenic waterfront views.</v>
      </c>
    </row>
    <row r="1553" spans="1:5" x14ac:dyDescent="0.2">
      <c r="A1553" t="s">
        <v>2122</v>
      </c>
      <c r="B1553" s="5">
        <v>10034</v>
      </c>
      <c r="C1553" t="s">
        <v>5641</v>
      </c>
      <c r="D1553" s="5" t="str">
        <f>VLOOKUP(C1553,'[1]Safety Ratings'!A:B,2,FALSE)</f>
        <v>B</v>
      </c>
      <c r="E1553" t="str">
        <f>VLOOKUP(C1553,[1]Perceptions!A:B,2,FALSE)</f>
        <v>Northern tip of Manhattan, bars on Broadway and Dykman, A train. Referred to as "Upstate of Manhattan".</v>
      </c>
    </row>
    <row r="1554" spans="1:5" x14ac:dyDescent="0.2">
      <c r="A1554" t="s">
        <v>2123</v>
      </c>
      <c r="B1554" s="5">
        <v>11357</v>
      </c>
      <c r="C1554" t="s">
        <v>5592</v>
      </c>
      <c r="D1554" s="5" t="str">
        <f>VLOOKUP(C1554,'[1]Safety Ratings'!A:B,2,FALSE)</f>
        <v>A</v>
      </c>
      <c r="E1554" t="str">
        <f>VLOOKUP(C1554,[1]Perceptions!A:B,2,FALSE)</f>
        <v>Luxury Homes, East River waterfront views, suburban environment.</v>
      </c>
    </row>
    <row r="1555" spans="1:5" x14ac:dyDescent="0.2">
      <c r="A1555" t="s">
        <v>2125</v>
      </c>
      <c r="B1555" s="5">
        <v>10013</v>
      </c>
      <c r="C1555" t="s">
        <v>5585</v>
      </c>
      <c r="D1555" s="5" t="str">
        <f>VLOOKUP(C1555,'[1]Safety Ratings'!A:B,2,FALSE)</f>
        <v>A</v>
      </c>
      <c r="E1555" t="str">
        <f>VLOOKUP(C1555,[1]Perceptions!A:B,2,FALSE)</f>
        <v>Upscale residences, celebrity residents,  Tribeca Film Festival, converted warehouse architecture.</v>
      </c>
    </row>
    <row r="1556" spans="1:5" x14ac:dyDescent="0.2">
      <c r="A1556" t="s">
        <v>2126</v>
      </c>
      <c r="B1556" s="5">
        <v>11413</v>
      </c>
      <c r="C1556" t="s">
        <v>5603</v>
      </c>
      <c r="D1556" s="5" t="str">
        <f>VLOOKUP(C1556,'[1]Safety Ratings'!A:B,2,FALSE)</f>
        <v>B</v>
      </c>
      <c r="E1556" t="str">
        <f>VLOOKUP(C1556,[1]Perceptions!A:B,2,FALSE)</f>
        <v>Residential character and diverse community.</v>
      </c>
    </row>
    <row r="1557" spans="1:5" x14ac:dyDescent="0.2">
      <c r="A1557" t="s">
        <v>2127</v>
      </c>
      <c r="B1557" s="5">
        <v>11378</v>
      </c>
      <c r="C1557" t="s">
        <v>5628</v>
      </c>
      <c r="D1557" s="5" t="str">
        <f>VLOOKUP(C1557,'[1]Safety Ratings'!A:B,2,FALSE)</f>
        <v>B</v>
      </c>
      <c r="E1557" t="str">
        <f>VLOOKUP(C1557,[1]Perceptions!A:B,2,FALSE)</f>
        <v>Residential neighborhoods and industrial roots.</v>
      </c>
    </row>
    <row r="1558" spans="1:5" x14ac:dyDescent="0.2">
      <c r="A1558" t="s">
        <v>2128</v>
      </c>
      <c r="B1558" s="5">
        <v>11208</v>
      </c>
      <c r="C1558" t="s">
        <v>107</v>
      </c>
      <c r="D1558" s="5" t="str">
        <f>VLOOKUP(C1558,'[1]Safety Ratings'!A:B,2,FALSE)</f>
        <v>D+</v>
      </c>
      <c r="E1558" t="str">
        <f>VLOOKUP(C1558,[1]Perceptions!A:B,2,FALSE)</f>
        <v>High Violence, Drug abuse, and Crime. Recovering neighborhood Urban Revitalization Projects with many community gardens &amp;Green Spaces. </v>
      </c>
    </row>
    <row r="1559" spans="1:5" x14ac:dyDescent="0.2">
      <c r="A1559" t="s">
        <v>2130</v>
      </c>
      <c r="B1559" s="5">
        <v>11363</v>
      </c>
      <c r="C1559" t="s">
        <v>5617</v>
      </c>
      <c r="D1559" s="5" t="str">
        <f>VLOOKUP(C1559,'[1]Safety Ratings'!A:B,2,FALSE)</f>
        <v>A</v>
      </c>
      <c r="E1559" t="str">
        <f>VLOOKUP(C1559,[1]Perceptions!A:B,2,FALSE)</f>
        <v>Historic district with large single family homes.</v>
      </c>
    </row>
    <row r="1560" spans="1:5" x14ac:dyDescent="0.2">
      <c r="A1560" t="s">
        <v>2131</v>
      </c>
      <c r="B1560" s="5">
        <v>10024</v>
      </c>
      <c r="C1560" t="s">
        <v>5588</v>
      </c>
      <c r="D1560" s="5" t="str">
        <f>VLOOKUP(C1560,'[1]Safety Ratings'!A:B,2,FALSE)</f>
        <v>A</v>
      </c>
      <c r="E1560" t="str">
        <f>VLOOKUP(C1560,[1]Perceptions!A:B,2,FALSE)</f>
        <v>Western edge of Central Park, Lincoln Center, affluent area.</v>
      </c>
    </row>
    <row r="1561" spans="1:5" x14ac:dyDescent="0.2">
      <c r="A1561" t="s">
        <v>2132</v>
      </c>
      <c r="B1561" s="5">
        <v>11357</v>
      </c>
      <c r="C1561" t="s">
        <v>5592</v>
      </c>
      <c r="D1561" s="5" t="str">
        <f>VLOOKUP(C1561,'[1]Safety Ratings'!A:B,2,FALSE)</f>
        <v>A</v>
      </c>
      <c r="E1561" t="str">
        <f>VLOOKUP(C1561,[1]Perceptions!A:B,2,FALSE)</f>
        <v>Luxury Homes, East River waterfront views, suburban environment.</v>
      </c>
    </row>
    <row r="1562" spans="1:5" x14ac:dyDescent="0.2">
      <c r="A1562" t="s">
        <v>2134</v>
      </c>
      <c r="B1562" s="5">
        <v>10314</v>
      </c>
      <c r="C1562" t="s">
        <v>103</v>
      </c>
      <c r="D1562" s="5" t="str">
        <f>VLOOKUP(C1562,'[1]Safety Ratings'!A:B,2,FALSE)</f>
        <v>B</v>
      </c>
      <c r="E1562" t="str">
        <f>VLOOKUP(C1562,[1]Perceptions!A:B,2,FALSE)</f>
        <v>Middle of Staten island, largest % of Asians in Staten Island, suburban residential area.</v>
      </c>
    </row>
    <row r="1563" spans="1:5" x14ac:dyDescent="0.2">
      <c r="A1563" t="s">
        <v>2135</v>
      </c>
      <c r="B1563" s="5">
        <v>10301</v>
      </c>
      <c r="C1563" t="s">
        <v>5570</v>
      </c>
      <c r="D1563" s="5" t="str">
        <f>VLOOKUP(C1563,'[1]Safety Ratings'!A:B,2,FALSE)</f>
        <v>B</v>
      </c>
      <c r="E1563" t="str">
        <f>VLOOKUP(C1563,[1]Perceptions!A:B,2,FALSE)</f>
        <v>Northern Staten Island</v>
      </c>
    </row>
    <row r="1564" spans="1:5" x14ac:dyDescent="0.2">
      <c r="A1564" t="s">
        <v>2137</v>
      </c>
      <c r="B1564" s="5">
        <v>10029</v>
      </c>
      <c r="C1564" t="s">
        <v>227</v>
      </c>
      <c r="D1564" s="5" t="str">
        <f>VLOOKUP(C1564,'[1]Safety Ratings'!A:B,2,FALSE)</f>
        <v>C</v>
      </c>
      <c r="E1564" t="str">
        <f>VLOOKUP(C1564,[1]Perceptions!A:B,2,FALSE)</f>
        <v>Spanish Harlem/ "El Barrio", Latin American &amp; Caribbean restaurants. Bustling street life. </v>
      </c>
    </row>
    <row r="1565" spans="1:5" x14ac:dyDescent="0.2">
      <c r="A1565" t="s">
        <v>2138</v>
      </c>
      <c r="B1565" s="5">
        <v>10075</v>
      </c>
      <c r="C1565" t="s">
        <v>43</v>
      </c>
      <c r="D1565" s="5" t="str">
        <f>VLOOKUP(C1565,'[1]Safety Ratings'!A:B,2,FALSE)</f>
        <v>A</v>
      </c>
      <c r="E1565" t="str">
        <f>VLOOKUP(C1565,[1]Perceptions!A:B,2,FALSE)</f>
        <v>Posh neighborhood, private schools, expensive supermarkets, iconic museums. </v>
      </c>
    </row>
    <row r="1566" spans="1:5" x14ac:dyDescent="0.2">
      <c r="A1566" t="s">
        <v>2139</v>
      </c>
      <c r="B1566" s="5">
        <v>10306</v>
      </c>
      <c r="C1566" t="s">
        <v>5564</v>
      </c>
      <c r="D1566" s="5" t="str">
        <f>VLOOKUP(C1566,'[1]Safety Ratings'!A:B,2,FALSE)</f>
        <v>B</v>
      </c>
      <c r="E1566" t="str">
        <f>VLOOKUP(C1566,[1]Perceptions!A:B,2,FALSE)</f>
        <v>Southern Staten Island, Suburban feel, waterfront community, Great Kills Park, named after Duth word of "Great creeks"</v>
      </c>
    </row>
    <row r="1567" spans="1:5" x14ac:dyDescent="0.2">
      <c r="A1567" t="s">
        <v>2141</v>
      </c>
      <c r="B1567" s="5">
        <v>11222</v>
      </c>
      <c r="C1567" t="s">
        <v>791</v>
      </c>
      <c r="D1567" s="5" t="str">
        <f>VLOOKUP(C1567,'[1]Safety Ratings'!A:B,2,FALSE)</f>
        <v>A+</v>
      </c>
      <c r="E1567" t="str">
        <f>VLOOKUP(C1567,[1]Perceptions!A:B,2,FALSE)</f>
        <v>Polish-American community by McCarren Park.</v>
      </c>
    </row>
    <row r="1568" spans="1:5" x14ac:dyDescent="0.2">
      <c r="A1568" t="s">
        <v>2142</v>
      </c>
      <c r="B1568" s="5">
        <v>11238</v>
      </c>
      <c r="C1568" t="s">
        <v>5565</v>
      </c>
      <c r="D1568" s="5" t="str">
        <f>VLOOKUP(C1568,'[1]Safety Ratings'!A:B,2,FALSE)</f>
        <v>A</v>
      </c>
      <c r="E1568" t="str">
        <f>VLOOKUP(C1568,[1]Perceptions!A:B,2,FALSE)</f>
        <v>19th century brownstones, professionally diverse with artist, corporate workers, and students. Pratt Institute</v>
      </c>
    </row>
    <row r="1569" spans="1:5" x14ac:dyDescent="0.2">
      <c r="A1569" t="s">
        <v>2143</v>
      </c>
      <c r="B1569" s="5">
        <v>11001</v>
      </c>
      <c r="C1569" t="s">
        <v>5654</v>
      </c>
      <c r="D1569" s="5" t="str">
        <f>VLOOKUP(C1569,'[1]Safety Ratings'!A:B,2,FALSE)</f>
        <v>A</v>
      </c>
      <c r="E1569" t="str">
        <f>VLOOKUP(C1569,[1]Perceptions!A:B,2,FALSE)</f>
        <v>Residential area, Floral Park Memorial High School.</v>
      </c>
    </row>
    <row r="1570" spans="1:5" x14ac:dyDescent="0.2">
      <c r="A1570" t="s">
        <v>2145</v>
      </c>
      <c r="B1570" s="5">
        <v>11231</v>
      </c>
      <c r="C1570" s="6" t="s">
        <v>5586</v>
      </c>
      <c r="D1570" s="5" t="str">
        <f>VLOOKUP(C1570,'[1]Safety Ratings'!A:B,2,FALSE)</f>
        <v>A</v>
      </c>
      <c r="E1570" t="str">
        <f>VLOOKUP(C1570,[1]Perceptions!A:B,2,FALSE)</f>
        <v>Italian-American heritage and charming brownstones.</v>
      </c>
    </row>
    <row r="1571" spans="1:5" x14ac:dyDescent="0.2">
      <c r="A1571" t="s">
        <v>2147</v>
      </c>
      <c r="B1571" s="5">
        <v>11211</v>
      </c>
      <c r="C1571" t="s">
        <v>115</v>
      </c>
      <c r="D1571" s="5" t="str">
        <f>VLOOKUP(C1571,'[1]Safety Ratings'!A:B,2,FALSE)</f>
        <v>B+</v>
      </c>
      <c r="E1571" t="str">
        <f>VLOOKUP(C1571,[1]Perceptions!A:B,2,FALSE)</f>
        <v>Hipsters, Trendy cafes bars resturants, Smorgasburg, "East Manhattan".</v>
      </c>
    </row>
    <row r="1572" spans="1:5" x14ac:dyDescent="0.2">
      <c r="A1572" t="s">
        <v>2148</v>
      </c>
      <c r="B1572" s="5">
        <v>10463</v>
      </c>
      <c r="C1572" t="s">
        <v>79</v>
      </c>
      <c r="D1572" s="5" t="str">
        <f>VLOOKUP(C1572,'[1]Safety Ratings'!A:B,2,FALSE)</f>
        <v>A-</v>
      </c>
      <c r="E1572" t="str">
        <f>VLOOKUP(C1572,[1]Perceptions!A:B,2,FALSE)</f>
        <v>Residential neighborhood , affluent enclave within the Bronx., "alternative to the Upper West side", Car Transportation is reccomended.</v>
      </c>
    </row>
    <row r="1573" spans="1:5" x14ac:dyDescent="0.2">
      <c r="A1573" t="s">
        <v>2149</v>
      </c>
      <c r="B1573" s="5">
        <v>10024</v>
      </c>
      <c r="C1573" t="s">
        <v>5588</v>
      </c>
      <c r="D1573" s="5" t="str">
        <f>VLOOKUP(C1573,'[1]Safety Ratings'!A:B,2,FALSE)</f>
        <v>A</v>
      </c>
      <c r="E1573" t="str">
        <f>VLOOKUP(C1573,[1]Perceptions!A:B,2,FALSE)</f>
        <v>Western edge of Central Park, Lincoln Center, affluent area.</v>
      </c>
    </row>
    <row r="1574" spans="1:5" x14ac:dyDescent="0.2">
      <c r="A1574" t="s">
        <v>2151</v>
      </c>
      <c r="B1574" s="5">
        <v>11234</v>
      </c>
      <c r="C1574" t="s">
        <v>5595</v>
      </c>
      <c r="D1574" s="5" t="str">
        <f>VLOOKUP(C1574,'[1]Safety Ratings'!A:B,2,FALSE)</f>
        <v>A</v>
      </c>
      <c r="E1574" t="str">
        <f>VLOOKUP(C1574,[1]Perceptions!A:B,2,FALSE)</f>
        <v>Marine Park, expansive parkland and recreational facilities.</v>
      </c>
    </row>
    <row r="1575" spans="1:5" x14ac:dyDescent="0.2">
      <c r="A1575" t="s">
        <v>2153</v>
      </c>
      <c r="B1575" s="5">
        <v>10025</v>
      </c>
      <c r="C1575" t="s">
        <v>5588</v>
      </c>
      <c r="D1575" s="5" t="str">
        <f>VLOOKUP(C1575,'[1]Safety Ratings'!A:B,2,FALSE)</f>
        <v>A</v>
      </c>
      <c r="E1575" t="str">
        <f>VLOOKUP(C1575,[1]Perceptions!A:B,2,FALSE)</f>
        <v>Western edge of Central Park, Lincoln Center, affluent area.</v>
      </c>
    </row>
    <row r="1576" spans="1:5" x14ac:dyDescent="0.2">
      <c r="A1576" t="s">
        <v>2154</v>
      </c>
      <c r="B1576" s="5">
        <v>11692</v>
      </c>
      <c r="C1576" t="s">
        <v>5640</v>
      </c>
      <c r="D1576" s="5" t="str">
        <f>VLOOKUP(C1576,'[1]Safety Ratings'!A:B,2,FALSE)</f>
        <v>C</v>
      </c>
      <c r="E1576" t="str">
        <f>VLOOKUP(C1576,[1]Perceptions!A:B,2,FALSE)</f>
        <v>Coastal community known for its revitalization projects, beach access, and new residential developments.</v>
      </c>
    </row>
    <row r="1577" spans="1:5" x14ac:dyDescent="0.2">
      <c r="A1577" t="s">
        <v>2156</v>
      </c>
      <c r="B1577" s="5">
        <v>10302</v>
      </c>
      <c r="C1577" t="s">
        <v>63</v>
      </c>
      <c r="D1577" s="5" t="str">
        <f>VLOOKUP(C1577,'[1]Safety Ratings'!A:B,2,FALSE)</f>
        <v>C+</v>
      </c>
      <c r="E1577" t="str">
        <f>VLOOKUP(C1577,[1]Perceptions!A:B,2,FALSE)</f>
        <v>North Staten Island, Maritime history, blue collar neighborhood.</v>
      </c>
    </row>
    <row r="1578" spans="1:5" x14ac:dyDescent="0.2">
      <c r="A1578" t="s">
        <v>2157</v>
      </c>
      <c r="B1578" s="5">
        <v>11215</v>
      </c>
      <c r="C1578" t="s">
        <v>5599</v>
      </c>
      <c r="D1578" s="5" t="str">
        <f>VLOOKUP(C1578,'[1]Safety Ratings'!A:B,2,FALSE)</f>
        <v>A</v>
      </c>
      <c r="E1578" t="str">
        <f>VLOOKUP(C1578,[1]Perceptions!A:B,2,FALSE)</f>
        <v>Beautiful historic homes, Smith Street, Family friendly neighborhoods, near Prospect Park.</v>
      </c>
    </row>
    <row r="1579" spans="1:5" x14ac:dyDescent="0.2">
      <c r="A1579" t="s">
        <v>2158</v>
      </c>
      <c r="B1579" s="5">
        <v>11418</v>
      </c>
      <c r="C1579" t="s">
        <v>5584</v>
      </c>
      <c r="D1579" s="5" t="str">
        <f>VLOOKUP(C1579,'[1]Safety Ratings'!A:B,2,FALSE)</f>
        <v>B</v>
      </c>
      <c r="E1579" t="str">
        <f>VLOOKUP(C1579,[1]Perceptions!A:B,2,FALSE)</f>
        <v>Large South Asian community, plenty of local parks. </v>
      </c>
    </row>
    <row r="1580" spans="1:5" x14ac:dyDescent="0.2">
      <c r="A1580" t="s">
        <v>2160</v>
      </c>
      <c r="B1580" s="5">
        <v>10019</v>
      </c>
      <c r="C1580" t="s">
        <v>32</v>
      </c>
      <c r="D1580" s="5" t="str">
        <f>VLOOKUP(C1580,'[1]Safety Ratings'!A:B,2,FALSE)</f>
        <v>A</v>
      </c>
      <c r="E1580" t="str">
        <f>VLOOKUP(C1580,[1]Perceptions!A:B,2,FALSE)</f>
        <v>Luxury Highrises, premier neighborhood with upscale resturants and shops; Previously a LGBTQ hub.</v>
      </c>
    </row>
    <row r="1581" spans="1:5" x14ac:dyDescent="0.2">
      <c r="A1581" t="s">
        <v>2162</v>
      </c>
      <c r="B1581" s="5">
        <v>10027</v>
      </c>
      <c r="C1581" t="s">
        <v>5566</v>
      </c>
      <c r="D1581" s="5" t="str">
        <f>VLOOKUP(C1581,'[1]Safety Ratings'!A:B,2,FALSE)</f>
        <v>C</v>
      </c>
      <c r="E1581" t="str">
        <f>VLOOKUP(C1581,[1]Perceptions!A:B,2,FALSE)</f>
        <v>Rich African-American history and cultural landmarks such as Apollo Theather. </v>
      </c>
    </row>
    <row r="1582" spans="1:5" x14ac:dyDescent="0.2">
      <c r="A1582" t="s">
        <v>2163</v>
      </c>
      <c r="B1582" s="5">
        <v>10030</v>
      </c>
      <c r="C1582" t="s">
        <v>5566</v>
      </c>
      <c r="D1582" s="5" t="str">
        <f>VLOOKUP(C1582,'[1]Safety Ratings'!A:B,2,FALSE)</f>
        <v>C</v>
      </c>
      <c r="E1582" t="str">
        <f>VLOOKUP(C1582,[1]Perceptions!A:B,2,FALSE)</f>
        <v>Rich African-American history and cultural landmarks such as Apollo Theather. </v>
      </c>
    </row>
    <row r="1583" spans="1:5" x14ac:dyDescent="0.2">
      <c r="A1583" t="s">
        <v>2165</v>
      </c>
      <c r="B1583" s="5">
        <v>10016</v>
      </c>
      <c r="C1583" t="s">
        <v>5622</v>
      </c>
      <c r="D1583" s="5" t="str">
        <f>VLOOKUP(C1583,'[1]Safety Ratings'!A:B,2,FALSE)</f>
        <v>A</v>
      </c>
      <c r="E1583" t="str">
        <f>VLOOKUP(C1583,[1]Perceptions!A:B,2,FALSE)</f>
        <v>Great spot for connecting with new people, Financial &amp; Tech sector workers, fast paced way of life</v>
      </c>
    </row>
    <row r="1584" spans="1:5" x14ac:dyDescent="0.2">
      <c r="A1584" t="s">
        <v>2166</v>
      </c>
      <c r="B1584" s="5">
        <v>10308</v>
      </c>
      <c r="C1584" t="s">
        <v>5564</v>
      </c>
      <c r="D1584" s="5" t="str">
        <f>VLOOKUP(C1584,'[1]Safety Ratings'!A:B,2,FALSE)</f>
        <v>B</v>
      </c>
      <c r="E1584" t="str">
        <f>VLOOKUP(C1584,[1]Perceptions!A:B,2,FALSE)</f>
        <v>Southern Staten Island, Suburban feel, waterfront community, Great Kills Park, named after Duth word of "Great creeks"</v>
      </c>
    </row>
    <row r="1585" spans="1:5" x14ac:dyDescent="0.2">
      <c r="A1585" t="s">
        <v>2168</v>
      </c>
      <c r="B1585" s="5">
        <v>10014</v>
      </c>
      <c r="C1585" t="s">
        <v>5572</v>
      </c>
      <c r="D1585" s="5" t="str">
        <f>VLOOKUP(C1585,'[1]Safety Ratings'!A:B,2,FALSE)</f>
        <v>A</v>
      </c>
      <c r="E1585" t="str">
        <f>VLOOKUP(C1585,[1]Perceptions!A:B,2,FALSE)</f>
        <v>Manhattan, Washington Square Park, where NYU Campus is.</v>
      </c>
    </row>
    <row r="1586" spans="1:5" x14ac:dyDescent="0.2">
      <c r="A1586" t="s">
        <v>2169</v>
      </c>
      <c r="B1586" s="5">
        <v>10011</v>
      </c>
      <c r="C1586" t="s">
        <v>32</v>
      </c>
      <c r="D1586" s="5" t="str">
        <f>VLOOKUP(C1586,'[1]Safety Ratings'!A:B,2,FALSE)</f>
        <v>A</v>
      </c>
      <c r="E1586" t="str">
        <f>VLOOKUP(C1586,[1]Perceptions!A:B,2,FALSE)</f>
        <v>Luxury Highrises, premier neighborhood with upscale resturants and shops; Previously a LGBTQ hub.</v>
      </c>
    </row>
    <row r="1587" spans="1:5" x14ac:dyDescent="0.2">
      <c r="A1587" t="s">
        <v>2170</v>
      </c>
      <c r="B1587" s="5">
        <v>11212</v>
      </c>
      <c r="C1587" t="s">
        <v>5625</v>
      </c>
      <c r="D1587" s="5" t="str">
        <f>VLOOKUP(C1587,'[1]Safety Ratings'!A:B,2,FALSE)</f>
        <v>D</v>
      </c>
      <c r="E1587" t="str">
        <f>VLOOKUP(C1587,[1]Perceptions!A:B,2,FALSE)</f>
        <v>Diverse community and historical significance.</v>
      </c>
    </row>
    <row r="1588" spans="1:5" x14ac:dyDescent="0.2">
      <c r="A1588" t="s">
        <v>2171</v>
      </c>
      <c r="B1588" s="5">
        <v>11203</v>
      </c>
      <c r="C1588" t="s">
        <v>202</v>
      </c>
      <c r="D1588" s="5" t="str">
        <f>VLOOKUP(C1588,'[1]Safety Ratings'!A:B,2,FALSE)</f>
        <v>B</v>
      </c>
      <c r="E1588" t="str">
        <f>VLOOKUP(C1588,[1]Perceptions!A:B,2,FALSE)</f>
        <v>Family friendly neighborhood, Open Space, South of Prospect Park, more affordable, having Carribean &amp; Haitian Influence.</v>
      </c>
    </row>
    <row r="1589" spans="1:5" x14ac:dyDescent="0.2">
      <c r="A1589" t="s">
        <v>2172</v>
      </c>
      <c r="B1589" s="5">
        <v>10304</v>
      </c>
      <c r="C1589" t="s">
        <v>50</v>
      </c>
      <c r="D1589" s="5" t="str">
        <f>VLOOKUP(C1589,'[1]Safety Ratings'!A:B,2,FALSE)</f>
        <v>B</v>
      </c>
      <c r="E1589" t="str">
        <f>VLOOKUP(C1589,[1]Perceptions!A:B,2,FALSE)</f>
        <v>Historic Waterfront, Vibrant Art Scene, Staten Island Urby.</v>
      </c>
    </row>
    <row r="1590" spans="1:5" x14ac:dyDescent="0.2">
      <c r="A1590" t="s">
        <v>2174</v>
      </c>
      <c r="B1590" s="5">
        <v>10303</v>
      </c>
      <c r="C1590" t="s">
        <v>5570</v>
      </c>
      <c r="D1590" s="5" t="str">
        <f>VLOOKUP(C1590,'[1]Safety Ratings'!A:B,2,FALSE)</f>
        <v>B</v>
      </c>
      <c r="E1590" t="str">
        <f>VLOOKUP(C1590,[1]Perceptions!A:B,2,FALSE)</f>
        <v>Northern Staten Island</v>
      </c>
    </row>
    <row r="1591" spans="1:5" x14ac:dyDescent="0.2">
      <c r="A1591" t="s">
        <v>2175</v>
      </c>
      <c r="B1591" s="5">
        <v>11211</v>
      </c>
      <c r="C1591" t="s">
        <v>115</v>
      </c>
      <c r="D1591" s="5" t="str">
        <f>VLOOKUP(C1591,'[1]Safety Ratings'!A:B,2,FALSE)</f>
        <v>B+</v>
      </c>
      <c r="E1591" t="str">
        <f>VLOOKUP(C1591,[1]Perceptions!A:B,2,FALSE)</f>
        <v>Hipsters, Trendy cafes bars resturants, Smorgasburg, "East Manhattan".</v>
      </c>
    </row>
    <row r="1592" spans="1:5" x14ac:dyDescent="0.2">
      <c r="A1592" t="s">
        <v>2176</v>
      </c>
      <c r="B1592" s="5">
        <v>11220</v>
      </c>
      <c r="C1592" t="s">
        <v>5574</v>
      </c>
      <c r="D1592" s="5" t="str">
        <f>VLOOKUP(C1592,'[1]Safety Ratings'!A:B,2,FALSE)</f>
        <v>B+</v>
      </c>
      <c r="E1592" t="str">
        <f>VLOOKUP(C1592,[1]Perceptions!A:B,2,FALSE)</f>
        <v>South Brooklyn Neighborhood known for elaborate Christmas light in Dyker Heights.</v>
      </c>
    </row>
    <row r="1593" spans="1:5" x14ac:dyDescent="0.2">
      <c r="A1593" t="s">
        <v>2178</v>
      </c>
      <c r="B1593" s="5">
        <v>10027</v>
      </c>
      <c r="C1593" t="s">
        <v>5566</v>
      </c>
      <c r="D1593" s="5" t="str">
        <f>VLOOKUP(C1593,'[1]Safety Ratings'!A:B,2,FALSE)</f>
        <v>C</v>
      </c>
      <c r="E1593" t="str">
        <f>VLOOKUP(C1593,[1]Perceptions!A:B,2,FALSE)</f>
        <v>Rich African-American history and cultural landmarks such as Apollo Theather. </v>
      </c>
    </row>
    <row r="1594" spans="1:5" x14ac:dyDescent="0.2">
      <c r="A1594" t="s">
        <v>2179</v>
      </c>
      <c r="B1594" s="5">
        <v>11234</v>
      </c>
      <c r="C1594" t="s">
        <v>5595</v>
      </c>
      <c r="D1594" s="5" t="str">
        <f>VLOOKUP(C1594,'[1]Safety Ratings'!A:B,2,FALSE)</f>
        <v>A</v>
      </c>
      <c r="E1594" t="str">
        <f>VLOOKUP(C1594,[1]Perceptions!A:B,2,FALSE)</f>
        <v>Marine Park, expansive parkland and recreational facilities.</v>
      </c>
    </row>
    <row r="1595" spans="1:5" x14ac:dyDescent="0.2">
      <c r="A1595" t="s">
        <v>2180</v>
      </c>
      <c r="B1595" s="5">
        <v>10473</v>
      </c>
      <c r="C1595" t="s">
        <v>5567</v>
      </c>
      <c r="D1595" s="5" t="str">
        <f>VLOOKUP(C1595,'[1]Safety Ratings'!A:B,2,FALSE)</f>
        <v>C</v>
      </c>
      <c r="E1595" t="str">
        <f>VLOOKUP(C1595,[1]Perceptions!A:B,2,FALSE)</f>
        <v>Bronx, Waterfront location with family-friendly residential vibe.</v>
      </c>
    </row>
    <row r="1596" spans="1:5" x14ac:dyDescent="0.2">
      <c r="A1596" t="s">
        <v>2182</v>
      </c>
      <c r="B1596" s="5">
        <v>11234</v>
      </c>
      <c r="C1596" t="s">
        <v>5595</v>
      </c>
      <c r="D1596" s="5" t="str">
        <f>VLOOKUP(C1596,'[1]Safety Ratings'!A:B,2,FALSE)</f>
        <v>A</v>
      </c>
      <c r="E1596" t="str">
        <f>VLOOKUP(C1596,[1]Perceptions!A:B,2,FALSE)</f>
        <v>Marine Park, expansive parkland and recreational facilities.</v>
      </c>
    </row>
    <row r="1597" spans="1:5" x14ac:dyDescent="0.2">
      <c r="A1597" t="s">
        <v>2183</v>
      </c>
      <c r="B1597" s="5">
        <v>11360</v>
      </c>
      <c r="C1597" t="s">
        <v>5605</v>
      </c>
      <c r="D1597" s="5" t="str">
        <f>VLOOKUP(C1597,'[1]Safety Ratings'!A:B,2,FALSE)</f>
        <v>A</v>
      </c>
      <c r="E1597" t="str">
        <f>VLOOKUP(C1597,[1]Perceptions!A:B,2,FALSE)</f>
        <v>Suburban style homes in Northeast Queens, large Korean community, with its most commerical street being Bell Boulevard</v>
      </c>
    </row>
    <row r="1598" spans="1:5" x14ac:dyDescent="0.2">
      <c r="A1598" t="s">
        <v>2185</v>
      </c>
      <c r="B1598" s="5">
        <v>11361</v>
      </c>
      <c r="C1598" t="s">
        <v>5605</v>
      </c>
      <c r="D1598" s="5" t="str">
        <f>VLOOKUP(C1598,'[1]Safety Ratings'!A:B,2,FALSE)</f>
        <v>A</v>
      </c>
      <c r="E1598" t="str">
        <f>VLOOKUP(C1598,[1]Perceptions!A:B,2,FALSE)</f>
        <v>Suburban style homes in Northeast Queens, large Korean community, with its most commerical street being Bell Boulevard</v>
      </c>
    </row>
    <row r="1599" spans="1:5" x14ac:dyDescent="0.2">
      <c r="A1599" t="s">
        <v>2186</v>
      </c>
      <c r="B1599" s="5">
        <v>11237</v>
      </c>
      <c r="C1599" t="s">
        <v>5591</v>
      </c>
      <c r="D1599" s="5" t="str">
        <f>VLOOKUP(C1599,'[1]Safety Ratings'!A:B,2,FALSE)</f>
        <v>B+</v>
      </c>
      <c r="E1599" t="str">
        <f>VLOOKUP(C1599,[1]Perceptions!A:B,2,FALSE)</f>
        <v>Historic architecture and emerging arts scene.</v>
      </c>
    </row>
    <row r="1600" spans="1:5" x14ac:dyDescent="0.2">
      <c r="A1600" t="s">
        <v>2187</v>
      </c>
      <c r="B1600" s="5">
        <v>10308</v>
      </c>
      <c r="C1600" t="s">
        <v>5564</v>
      </c>
      <c r="D1600" s="5" t="str">
        <f>VLOOKUP(C1600,'[1]Safety Ratings'!A:B,2,FALSE)</f>
        <v>B</v>
      </c>
      <c r="E1600" t="str">
        <f>VLOOKUP(C1600,[1]Perceptions!A:B,2,FALSE)</f>
        <v>Southern Staten Island, Suburban feel, waterfront community, Great Kills Park, named after Duth word of "Great creeks"</v>
      </c>
    </row>
    <row r="1601" spans="1:5" x14ac:dyDescent="0.2">
      <c r="A1601" t="s">
        <v>2188</v>
      </c>
      <c r="B1601" s="5">
        <v>10011</v>
      </c>
      <c r="C1601" t="s">
        <v>32</v>
      </c>
      <c r="D1601" s="5" t="str">
        <f>VLOOKUP(C1601,'[1]Safety Ratings'!A:B,2,FALSE)</f>
        <v>A</v>
      </c>
      <c r="E1601" t="str">
        <f>VLOOKUP(C1601,[1]Perceptions!A:B,2,FALSE)</f>
        <v>Luxury Highrises, premier neighborhood with upscale resturants and shops; Previously a LGBTQ hub.</v>
      </c>
    </row>
    <row r="1602" spans="1:5" x14ac:dyDescent="0.2">
      <c r="A1602" t="s">
        <v>2189</v>
      </c>
      <c r="B1602" s="5">
        <v>10025</v>
      </c>
      <c r="C1602" t="s">
        <v>5588</v>
      </c>
      <c r="D1602" s="5" t="str">
        <f>VLOOKUP(C1602,'[1]Safety Ratings'!A:B,2,FALSE)</f>
        <v>A</v>
      </c>
      <c r="E1602" t="str">
        <f>VLOOKUP(C1602,[1]Perceptions!A:B,2,FALSE)</f>
        <v>Western edge of Central Park, Lincoln Center, affluent area.</v>
      </c>
    </row>
    <row r="1603" spans="1:5" x14ac:dyDescent="0.2">
      <c r="A1603" t="s">
        <v>2190</v>
      </c>
      <c r="B1603" s="5">
        <v>11360</v>
      </c>
      <c r="C1603" t="s">
        <v>5605</v>
      </c>
      <c r="D1603" s="5" t="str">
        <f>VLOOKUP(C1603,'[1]Safety Ratings'!A:B,2,FALSE)</f>
        <v>A</v>
      </c>
      <c r="E1603" t="str">
        <f>VLOOKUP(C1603,[1]Perceptions!A:B,2,FALSE)</f>
        <v>Suburban style homes in Northeast Queens, large Korean community, with its most commerical street being Bell Boulevard</v>
      </c>
    </row>
    <row r="1604" spans="1:5" x14ac:dyDescent="0.2">
      <c r="A1604" t="s">
        <v>2191</v>
      </c>
      <c r="B1604" s="5">
        <v>11235</v>
      </c>
      <c r="C1604" t="s">
        <v>5589</v>
      </c>
      <c r="D1604" s="5" t="str">
        <f>VLOOKUP(C1604,'[1]Safety Ratings'!A:B,2,FALSE)</f>
        <v>B</v>
      </c>
      <c r="E1604" t="str">
        <f>VLOOKUP(C1604,[1]Perceptions!A:B,2,FALSE)</f>
        <v>Large Russian-speaking community and boardwalk with beach access.</v>
      </c>
    </row>
    <row r="1605" spans="1:5" x14ac:dyDescent="0.2">
      <c r="A1605" t="s">
        <v>2192</v>
      </c>
      <c r="B1605" s="5">
        <v>11237</v>
      </c>
      <c r="C1605" t="s">
        <v>5591</v>
      </c>
      <c r="D1605" s="5" t="str">
        <f>VLOOKUP(C1605,'[1]Safety Ratings'!A:B,2,FALSE)</f>
        <v>B+</v>
      </c>
      <c r="E1605" t="str">
        <f>VLOOKUP(C1605,[1]Perceptions!A:B,2,FALSE)</f>
        <v>Historic architecture and emerging arts scene.</v>
      </c>
    </row>
    <row r="1606" spans="1:5" x14ac:dyDescent="0.2">
      <c r="A1606" t="s">
        <v>2193</v>
      </c>
      <c r="B1606" s="5">
        <v>10463</v>
      </c>
      <c r="C1606" t="s">
        <v>79</v>
      </c>
      <c r="D1606" s="5" t="str">
        <f>VLOOKUP(C1606,'[1]Safety Ratings'!A:B,2,FALSE)</f>
        <v>A-</v>
      </c>
      <c r="E1606" t="str">
        <f>VLOOKUP(C1606,[1]Perceptions!A:B,2,FALSE)</f>
        <v>Residential neighborhood , affluent enclave within the Bronx., "alternative to the Upper West side", Car Transportation is reccomended.</v>
      </c>
    </row>
    <row r="1607" spans="1:5" x14ac:dyDescent="0.2">
      <c r="A1607" t="s">
        <v>2194</v>
      </c>
      <c r="B1607" s="5">
        <v>11209</v>
      </c>
      <c r="C1607" t="s">
        <v>5574</v>
      </c>
      <c r="D1607" s="5" t="str">
        <f>VLOOKUP(C1607,'[1]Safety Ratings'!A:B,2,FALSE)</f>
        <v>B+</v>
      </c>
      <c r="E1607" t="str">
        <f>VLOOKUP(C1607,[1]Perceptions!A:B,2,FALSE)</f>
        <v>South Brooklyn Neighborhood known for elaborate Christmas light in Dyker Heights.</v>
      </c>
    </row>
    <row r="1608" spans="1:5" x14ac:dyDescent="0.2">
      <c r="A1608" t="s">
        <v>2195</v>
      </c>
      <c r="B1608" s="5">
        <v>11235</v>
      </c>
      <c r="C1608" t="s">
        <v>5589</v>
      </c>
      <c r="D1608" s="5" t="str">
        <f>VLOOKUP(C1608,'[1]Safety Ratings'!A:B,2,FALSE)</f>
        <v>B</v>
      </c>
      <c r="E1608" t="str">
        <f>VLOOKUP(C1608,[1]Perceptions!A:B,2,FALSE)</f>
        <v>Large Russian-speaking community and boardwalk with beach access.</v>
      </c>
    </row>
    <row r="1609" spans="1:5" x14ac:dyDescent="0.2">
      <c r="A1609" t="s">
        <v>2197</v>
      </c>
      <c r="B1609" s="5">
        <v>11209</v>
      </c>
      <c r="C1609" t="s">
        <v>5574</v>
      </c>
      <c r="D1609" s="5" t="str">
        <f>VLOOKUP(C1609,'[1]Safety Ratings'!A:B,2,FALSE)</f>
        <v>B+</v>
      </c>
      <c r="E1609" t="str">
        <f>VLOOKUP(C1609,[1]Perceptions!A:B,2,FALSE)</f>
        <v>South Brooklyn Neighborhood known for elaborate Christmas light in Dyker Heights.</v>
      </c>
    </row>
    <row r="1610" spans="1:5" x14ac:dyDescent="0.2">
      <c r="A1610" t="s">
        <v>2198</v>
      </c>
      <c r="B1610" s="5">
        <v>11360</v>
      </c>
      <c r="C1610" t="s">
        <v>5605</v>
      </c>
      <c r="D1610" s="5" t="str">
        <f>VLOOKUP(C1610,'[1]Safety Ratings'!A:B,2,FALSE)</f>
        <v>A</v>
      </c>
      <c r="E1610" t="str">
        <f>VLOOKUP(C1610,[1]Perceptions!A:B,2,FALSE)</f>
        <v>Suburban style homes in Northeast Queens, large Korean community, with its most commerical street being Bell Boulevard</v>
      </c>
    </row>
    <row r="1611" spans="1:5" x14ac:dyDescent="0.2">
      <c r="A1611" t="s">
        <v>2200</v>
      </c>
      <c r="B1611" s="5">
        <v>11215</v>
      </c>
      <c r="C1611" t="s">
        <v>5599</v>
      </c>
      <c r="D1611" s="5" t="str">
        <f>VLOOKUP(C1611,'[1]Safety Ratings'!A:B,2,FALSE)</f>
        <v>A</v>
      </c>
      <c r="E1611" t="str">
        <f>VLOOKUP(C1611,[1]Perceptions!A:B,2,FALSE)</f>
        <v>Beautiful historic homes, Smith Street, Family friendly neighborhoods, near Prospect Park.</v>
      </c>
    </row>
    <row r="1612" spans="1:5" x14ac:dyDescent="0.2">
      <c r="A1612" t="s">
        <v>2201</v>
      </c>
      <c r="B1612" s="5">
        <v>10465</v>
      </c>
      <c r="C1612" t="s">
        <v>5577</v>
      </c>
      <c r="D1612" s="5" t="str">
        <f>VLOOKUP(C1612,'[1]Safety Ratings'!A:B,2,FALSE)</f>
        <v>B+</v>
      </c>
      <c r="E1612" t="str">
        <f>VLOOKUP(C1612,[1]Perceptions!A:B,2,FALSE)</f>
        <v>Bronx, suburban feel with waterfront properties by the Eastchester Bay; Exclusive Country clubs.</v>
      </c>
    </row>
    <row r="1613" spans="1:5" x14ac:dyDescent="0.2">
      <c r="A1613" t="s">
        <v>2202</v>
      </c>
      <c r="B1613" s="5">
        <v>10029</v>
      </c>
      <c r="C1613" t="s">
        <v>227</v>
      </c>
      <c r="D1613" s="5" t="str">
        <f>VLOOKUP(C1613,'[1]Safety Ratings'!A:B,2,FALSE)</f>
        <v>C</v>
      </c>
      <c r="E1613" t="str">
        <f>VLOOKUP(C1613,[1]Perceptions!A:B,2,FALSE)</f>
        <v>Spanish Harlem/ "El Barrio", Latin American &amp; Caribbean restaurants. Bustling street life. </v>
      </c>
    </row>
    <row r="1614" spans="1:5" x14ac:dyDescent="0.2">
      <c r="A1614" t="s">
        <v>2203</v>
      </c>
      <c r="B1614" s="5">
        <v>10301</v>
      </c>
      <c r="C1614" t="s">
        <v>5570</v>
      </c>
      <c r="D1614" s="5" t="str">
        <f>VLOOKUP(C1614,'[1]Safety Ratings'!A:B,2,FALSE)</f>
        <v>B</v>
      </c>
      <c r="E1614" t="str">
        <f>VLOOKUP(C1614,[1]Perceptions!A:B,2,FALSE)</f>
        <v>Northern Staten Island</v>
      </c>
    </row>
    <row r="1615" spans="1:5" x14ac:dyDescent="0.2">
      <c r="A1615" t="s">
        <v>2204</v>
      </c>
      <c r="B1615" s="5">
        <v>11354</v>
      </c>
      <c r="C1615" t="s">
        <v>5581</v>
      </c>
      <c r="D1615" s="5" t="str">
        <f>VLOOKUP(C1615,'[1]Safety Ratings'!A:B,2,FALSE)</f>
        <v>B</v>
      </c>
      <c r="E1615" t="str">
        <f>VLOOKUP(C1615,[1]Perceptions!A:B,2,FALSE)</f>
        <v>Bustling Chinese and  Korean community. Large shopping community.</v>
      </c>
    </row>
    <row r="1616" spans="1:5" x14ac:dyDescent="0.2">
      <c r="A1616" t="s">
        <v>2205</v>
      </c>
      <c r="B1616" s="5">
        <v>10023</v>
      </c>
      <c r="C1616" t="s">
        <v>5588</v>
      </c>
      <c r="D1616" s="5" t="str">
        <f>VLOOKUP(C1616,'[1]Safety Ratings'!A:B,2,FALSE)</f>
        <v>A</v>
      </c>
      <c r="E1616" t="str">
        <f>VLOOKUP(C1616,[1]Perceptions!A:B,2,FALSE)</f>
        <v>Western edge of Central Park, Lincoln Center, affluent area.</v>
      </c>
    </row>
    <row r="1617" spans="1:5" x14ac:dyDescent="0.2">
      <c r="A1617" t="s">
        <v>2206</v>
      </c>
      <c r="B1617" s="5">
        <v>11411</v>
      </c>
      <c r="C1617" t="s">
        <v>5612</v>
      </c>
      <c r="D1617" s="5" t="str">
        <f>VLOOKUP(C1617,'[1]Safety Ratings'!A:B,2,FALSE)</f>
        <v>B+</v>
      </c>
      <c r="E1617" t="str">
        <f>VLOOKUP(C1617,[1]Perceptions!A:B,2,FALSE)</f>
        <v>Residential atmosphere and historic homes.</v>
      </c>
    </row>
    <row r="1618" spans="1:5" x14ac:dyDescent="0.2">
      <c r="A1618" t="s">
        <v>2208</v>
      </c>
      <c r="B1618" s="5">
        <v>10462</v>
      </c>
      <c r="C1618" t="s">
        <v>5623</v>
      </c>
      <c r="D1618" s="5" t="str">
        <f>VLOOKUP(C1618,'[1]Safety Ratings'!A:B,2,FALSE)</f>
        <v>C</v>
      </c>
      <c r="E1618" t="str">
        <f>VLOOKUP(C1618,[1]Perceptions!A:B,2,FALSE)</f>
        <v>Residential neighborhood, suburban feeling, with scenic waterfront views.</v>
      </c>
    </row>
    <row r="1619" spans="1:5" x14ac:dyDescent="0.2">
      <c r="A1619" t="s">
        <v>2209</v>
      </c>
      <c r="B1619" s="5">
        <v>10032</v>
      </c>
      <c r="C1619" t="s">
        <v>230</v>
      </c>
      <c r="D1619" s="5" t="str">
        <f>VLOOKUP(C1619,'[1]Safety Ratings'!A:B,2,FALSE)</f>
        <v>B</v>
      </c>
      <c r="E1619" t="str">
        <f>VLOOKUP(C1619,[1]Perceptions!A:B,2,FALSE)</f>
        <v>Dominican community, Dykman Street, George Washington Bridge, Columbia University</v>
      </c>
    </row>
    <row r="1620" spans="1:5" x14ac:dyDescent="0.2">
      <c r="A1620" t="s">
        <v>2210</v>
      </c>
      <c r="B1620" s="5">
        <v>11691</v>
      </c>
      <c r="C1620" t="s">
        <v>241</v>
      </c>
      <c r="D1620" s="5" t="str">
        <f>VLOOKUP(C1620,'[1]Safety Ratings'!A:B,2,FALSE)</f>
        <v>B-</v>
      </c>
      <c r="E1620" t="str">
        <f>VLOOKUP(C1620,[1]Perceptions!A:B,2,FALSE)</f>
        <v>Rockaway Beach, boardwalk, surfing, outdoor activity, "urban beach town". </v>
      </c>
    </row>
    <row r="1621" spans="1:5" x14ac:dyDescent="0.2">
      <c r="A1621" t="s">
        <v>2212</v>
      </c>
      <c r="B1621" s="5">
        <v>11423</v>
      </c>
      <c r="C1621" t="s">
        <v>5642</v>
      </c>
      <c r="D1621" s="5" t="str">
        <f>VLOOKUP(C1621,'[1]Safety Ratings'!A:B,2,FALSE)</f>
        <v>B</v>
      </c>
      <c r="E1621" t="str">
        <f>VLOOKUP(C1621,[1]Perceptions!A:B,2,FALSE)</f>
        <v>Predominantly residential area known for its tree-lined streets, parks, and a sense of community.</v>
      </c>
    </row>
    <row r="1622" spans="1:5" x14ac:dyDescent="0.2">
      <c r="A1622" t="s">
        <v>2213</v>
      </c>
      <c r="B1622" s="5">
        <v>10001</v>
      </c>
      <c r="C1622" t="s">
        <v>32</v>
      </c>
      <c r="D1622" s="5" t="str">
        <f>VLOOKUP(C1622,'[1]Safety Ratings'!A:B,2,FALSE)</f>
        <v>A</v>
      </c>
      <c r="E1622" t="str">
        <f>VLOOKUP(C1622,[1]Perceptions!A:B,2,FALSE)</f>
        <v>Luxury Highrises, premier neighborhood with upscale resturants and shops; Previously a LGBTQ hub.</v>
      </c>
    </row>
    <row r="1623" spans="1:5" x14ac:dyDescent="0.2">
      <c r="A1623" t="s">
        <v>2214</v>
      </c>
      <c r="B1623" s="5">
        <v>11413</v>
      </c>
      <c r="C1623" t="s">
        <v>5603</v>
      </c>
      <c r="D1623" s="5" t="str">
        <f>VLOOKUP(C1623,'[1]Safety Ratings'!A:B,2,FALSE)</f>
        <v>B</v>
      </c>
      <c r="E1623" t="str">
        <f>VLOOKUP(C1623,[1]Perceptions!A:B,2,FALSE)</f>
        <v>Residential character and diverse community.</v>
      </c>
    </row>
    <row r="1624" spans="1:5" x14ac:dyDescent="0.2">
      <c r="A1624" t="s">
        <v>2215</v>
      </c>
      <c r="B1624" s="5">
        <v>11235</v>
      </c>
      <c r="C1624" t="s">
        <v>5589</v>
      </c>
      <c r="D1624" s="5" t="str">
        <f>VLOOKUP(C1624,'[1]Safety Ratings'!A:B,2,FALSE)</f>
        <v>B</v>
      </c>
      <c r="E1624" t="str">
        <f>VLOOKUP(C1624,[1]Perceptions!A:B,2,FALSE)</f>
        <v>Large Russian-speaking community and boardwalk with beach access.</v>
      </c>
    </row>
    <row r="1625" spans="1:5" x14ac:dyDescent="0.2">
      <c r="A1625" t="s">
        <v>2216</v>
      </c>
      <c r="B1625" s="5">
        <v>10065</v>
      </c>
      <c r="C1625" t="s">
        <v>43</v>
      </c>
      <c r="D1625" s="5" t="str">
        <f>VLOOKUP(C1625,'[1]Safety Ratings'!A:B,2,FALSE)</f>
        <v>A</v>
      </c>
      <c r="E1625" t="str">
        <f>VLOOKUP(C1625,[1]Perceptions!A:B,2,FALSE)</f>
        <v>Posh neighborhood, private schools, expensive supermarkets, iconic museums. </v>
      </c>
    </row>
    <row r="1626" spans="1:5" x14ac:dyDescent="0.2">
      <c r="A1626" t="s">
        <v>2217</v>
      </c>
      <c r="B1626" s="5">
        <v>11220</v>
      </c>
      <c r="C1626" t="s">
        <v>5574</v>
      </c>
      <c r="D1626" s="5" t="str">
        <f>VLOOKUP(C1626,'[1]Safety Ratings'!A:B,2,FALSE)</f>
        <v>B+</v>
      </c>
      <c r="E1626" t="str">
        <f>VLOOKUP(C1626,[1]Perceptions!A:B,2,FALSE)</f>
        <v>South Brooklyn Neighborhood known for elaborate Christmas light in Dyker Heights.</v>
      </c>
    </row>
    <row r="1627" spans="1:5" x14ac:dyDescent="0.2">
      <c r="A1627" t="s">
        <v>2218</v>
      </c>
      <c r="B1627" s="5">
        <v>11209</v>
      </c>
      <c r="C1627" t="s">
        <v>5574</v>
      </c>
      <c r="D1627" s="5" t="str">
        <f>VLOOKUP(C1627,'[1]Safety Ratings'!A:B,2,FALSE)</f>
        <v>B+</v>
      </c>
      <c r="E1627" t="str">
        <f>VLOOKUP(C1627,[1]Perceptions!A:B,2,FALSE)</f>
        <v>South Brooklyn Neighborhood known for elaborate Christmas light in Dyker Heights.</v>
      </c>
    </row>
    <row r="1628" spans="1:5" x14ac:dyDescent="0.2">
      <c r="A1628" t="s">
        <v>2219</v>
      </c>
      <c r="B1628" s="5">
        <v>10471</v>
      </c>
      <c r="C1628" t="s">
        <v>79</v>
      </c>
      <c r="D1628" s="5" t="str">
        <f>VLOOKUP(C1628,'[1]Safety Ratings'!A:B,2,FALSE)</f>
        <v>A-</v>
      </c>
      <c r="E1628" t="str">
        <f>VLOOKUP(C1628,[1]Perceptions!A:B,2,FALSE)</f>
        <v>Residential neighborhood , affluent enclave within the Bronx., "alternative to the Upper West side", Car Transportation is reccomended.</v>
      </c>
    </row>
    <row r="1629" spans="1:5" x14ac:dyDescent="0.2">
      <c r="A1629" t="s">
        <v>2220</v>
      </c>
      <c r="B1629" s="5">
        <v>11203</v>
      </c>
      <c r="C1629" t="s">
        <v>202</v>
      </c>
      <c r="D1629" s="5" t="str">
        <f>VLOOKUP(C1629,'[1]Safety Ratings'!A:B,2,FALSE)</f>
        <v>B</v>
      </c>
      <c r="E1629" t="str">
        <f>VLOOKUP(C1629,[1]Perceptions!A:B,2,FALSE)</f>
        <v>Family friendly neighborhood, Open Space, South of Prospect Park, more affordable, having Carribean &amp; Haitian Influence.</v>
      </c>
    </row>
    <row r="1630" spans="1:5" x14ac:dyDescent="0.2">
      <c r="A1630" t="s">
        <v>2221</v>
      </c>
      <c r="B1630" s="5">
        <v>11365</v>
      </c>
      <c r="C1630" t="s">
        <v>5608</v>
      </c>
      <c r="D1630" s="5" t="str">
        <f>VLOOKUP(C1630,'[1]Safety Ratings'!A:B,2,FALSE)</f>
        <v>B</v>
      </c>
      <c r="E1630" t="str">
        <f>VLOOKUP(C1630,[1]Perceptions!A:B,2,FALSE)</f>
        <v>Francis Lewis High School, suburban feel - sidewalks with trees, Long Island RailRoad primary transportation.</v>
      </c>
    </row>
    <row r="1631" spans="1:5" x14ac:dyDescent="0.2">
      <c r="A1631" t="s">
        <v>2222</v>
      </c>
      <c r="B1631" s="5">
        <v>10128</v>
      </c>
      <c r="C1631" t="s">
        <v>43</v>
      </c>
      <c r="D1631" s="5" t="str">
        <f>VLOOKUP(C1631,'[1]Safety Ratings'!A:B,2,FALSE)</f>
        <v>A</v>
      </c>
      <c r="E1631" t="str">
        <f>VLOOKUP(C1631,[1]Perceptions!A:B,2,FALSE)</f>
        <v>Posh neighborhood, private schools, expensive supermarkets, iconic museums. </v>
      </c>
    </row>
    <row r="1632" spans="1:5" x14ac:dyDescent="0.2">
      <c r="A1632" t="s">
        <v>2223</v>
      </c>
      <c r="B1632" s="5">
        <v>11369</v>
      </c>
      <c r="C1632" t="s">
        <v>5616</v>
      </c>
      <c r="D1632" s="5" t="str">
        <f>VLOOKUP(C1632,'[1]Safety Ratings'!A:B,2,FALSE)</f>
        <v>B</v>
      </c>
      <c r="E1632" t="str">
        <f>VLOOKUP(C1632,[1]Perceptions!A:B,2,FALSE)</f>
        <v xml:space="preserve">Close to NY's Laguardia Airport. </v>
      </c>
    </row>
    <row r="1633" spans="1:5" x14ac:dyDescent="0.2">
      <c r="A1633" t="s">
        <v>2224</v>
      </c>
      <c r="B1633" s="5">
        <v>10025</v>
      </c>
      <c r="C1633" t="s">
        <v>5588</v>
      </c>
      <c r="D1633" s="5" t="str">
        <f>VLOOKUP(C1633,'[1]Safety Ratings'!A:B,2,FALSE)</f>
        <v>A</v>
      </c>
      <c r="E1633" t="str">
        <f>VLOOKUP(C1633,[1]Perceptions!A:B,2,FALSE)</f>
        <v>Western edge of Central Park, Lincoln Center, affluent area.</v>
      </c>
    </row>
    <row r="1634" spans="1:5" x14ac:dyDescent="0.2">
      <c r="A1634" t="s">
        <v>2225</v>
      </c>
      <c r="B1634" s="5">
        <v>10012</v>
      </c>
      <c r="C1634" t="s">
        <v>70</v>
      </c>
      <c r="D1634" s="5" t="str">
        <f>VLOOKUP(C1634,'[1]Safety Ratings'!A:B,2,FALSE)</f>
        <v>A</v>
      </c>
      <c r="E1634" t="str">
        <f>VLOOKUP(C1634,[1]Perceptions!A:B,2,FALSE)</f>
        <v>Upscale Boutiques, International Chain stores, artist loft style apartments, one of the most trendy parts of Manhattan. </v>
      </c>
    </row>
    <row r="1635" spans="1:5" x14ac:dyDescent="0.2">
      <c r="A1635" t="s">
        <v>2226</v>
      </c>
      <c r="B1635" s="5">
        <v>10019</v>
      </c>
      <c r="C1635" t="s">
        <v>32</v>
      </c>
      <c r="D1635" s="5" t="str">
        <f>VLOOKUP(C1635,'[1]Safety Ratings'!A:B,2,FALSE)</f>
        <v>A</v>
      </c>
      <c r="E1635" t="str">
        <f>VLOOKUP(C1635,[1]Perceptions!A:B,2,FALSE)</f>
        <v>Luxury Highrises, premier neighborhood with upscale resturants and shops; Previously a LGBTQ hub.</v>
      </c>
    </row>
    <row r="1636" spans="1:5" x14ac:dyDescent="0.2">
      <c r="A1636" t="s">
        <v>2227</v>
      </c>
      <c r="B1636" s="5">
        <v>11365</v>
      </c>
      <c r="C1636" t="s">
        <v>5608</v>
      </c>
      <c r="D1636" s="5" t="str">
        <f>VLOOKUP(C1636,'[1]Safety Ratings'!A:B,2,FALSE)</f>
        <v>B</v>
      </c>
      <c r="E1636" t="str">
        <f>VLOOKUP(C1636,[1]Perceptions!A:B,2,FALSE)</f>
        <v>Francis Lewis High School, suburban feel - sidewalks with trees, Long Island RailRoad primary transportation.</v>
      </c>
    </row>
    <row r="1637" spans="1:5" x14ac:dyDescent="0.2">
      <c r="A1637" t="s">
        <v>2229</v>
      </c>
      <c r="B1637" s="5">
        <v>11203</v>
      </c>
      <c r="C1637" t="s">
        <v>202</v>
      </c>
      <c r="D1637" s="5" t="str">
        <f>VLOOKUP(C1637,'[1]Safety Ratings'!A:B,2,FALSE)</f>
        <v>B</v>
      </c>
      <c r="E1637" t="str">
        <f>VLOOKUP(C1637,[1]Perceptions!A:B,2,FALSE)</f>
        <v>Family friendly neighborhood, Open Space, South of Prospect Park, more affordable, having Carribean &amp; Haitian Influence.</v>
      </c>
    </row>
    <row r="1638" spans="1:5" x14ac:dyDescent="0.2">
      <c r="A1638" t="s">
        <v>2230</v>
      </c>
      <c r="B1638" s="5">
        <v>10461</v>
      </c>
      <c r="C1638" t="s">
        <v>5638</v>
      </c>
      <c r="D1638" s="5" t="str">
        <f>VLOOKUP(C1638,'[1]Safety Ratings'!A:B,2,FALSE)</f>
        <v>B</v>
      </c>
      <c r="E1638" t="str">
        <f>VLOOKUP(C1638,[1]Perceptions!A:B,2,FALSE)</f>
        <v>Suburban atmosphere, FDR high school.</v>
      </c>
    </row>
    <row r="1639" spans="1:5" x14ac:dyDescent="0.2">
      <c r="A1639" t="s">
        <v>2231</v>
      </c>
      <c r="B1639" s="5">
        <v>10461</v>
      </c>
      <c r="C1639" t="s">
        <v>5638</v>
      </c>
      <c r="D1639" s="5" t="str">
        <f>VLOOKUP(C1639,'[1]Safety Ratings'!A:B,2,FALSE)</f>
        <v>B</v>
      </c>
      <c r="E1639" t="str">
        <f>VLOOKUP(C1639,[1]Perceptions!A:B,2,FALSE)</f>
        <v>Suburban atmosphere, FDR high school.</v>
      </c>
    </row>
    <row r="1640" spans="1:5" x14ac:dyDescent="0.2">
      <c r="A1640" t="s">
        <v>2232</v>
      </c>
      <c r="B1640" s="5">
        <v>11435</v>
      </c>
      <c r="C1640" t="s">
        <v>93</v>
      </c>
      <c r="D1640" s="5" t="str">
        <f>VLOOKUP(C1640,'[1]Safety Ratings'!A:B,2,FALSE)</f>
        <v>C</v>
      </c>
      <c r="E1640" t="str">
        <f>VLOOKUP(C1640,[1]Perceptions!A:B,2,FALSE)</f>
        <v>Sectioned into 3 sub-neighborhoods, estates in the north east, west shopping areas, and South high crime area.</v>
      </c>
    </row>
    <row r="1641" spans="1:5" x14ac:dyDescent="0.2">
      <c r="A1641" t="s">
        <v>2233</v>
      </c>
      <c r="B1641" s="5">
        <v>11414</v>
      </c>
      <c r="C1641" t="s">
        <v>5611</v>
      </c>
      <c r="D1641" s="5" t="str">
        <f>VLOOKUP(C1641,'[1]Safety Ratings'!A:B,2,FALSE)</f>
        <v>B</v>
      </c>
      <c r="E1641" t="str">
        <f>VLOOKUP(C1641,[1]Perceptions!A:B,2,FALSE)</f>
        <v>Waterfront views and suburban atmosphere.</v>
      </c>
    </row>
    <row r="1642" spans="1:5" x14ac:dyDescent="0.2">
      <c r="A1642" t="s">
        <v>2234</v>
      </c>
      <c r="B1642" s="5">
        <v>10013</v>
      </c>
      <c r="C1642" t="s">
        <v>5585</v>
      </c>
      <c r="D1642" s="5" t="str">
        <f>VLOOKUP(C1642,'[1]Safety Ratings'!A:B,2,FALSE)</f>
        <v>A</v>
      </c>
      <c r="E1642" t="str">
        <f>VLOOKUP(C1642,[1]Perceptions!A:B,2,FALSE)</f>
        <v>Upscale residences, celebrity residents,  Tribeca Film Festival, converted warehouse architecture.</v>
      </c>
    </row>
    <row r="1643" spans="1:5" x14ac:dyDescent="0.2">
      <c r="A1643" t="s">
        <v>2235</v>
      </c>
      <c r="B1643" s="5">
        <v>10465</v>
      </c>
      <c r="C1643" t="s">
        <v>5577</v>
      </c>
      <c r="D1643" s="5" t="str">
        <f>VLOOKUP(C1643,'[1]Safety Ratings'!A:B,2,FALSE)</f>
        <v>B+</v>
      </c>
      <c r="E1643" t="str">
        <f>VLOOKUP(C1643,[1]Perceptions!A:B,2,FALSE)</f>
        <v>Bronx, suburban feel with waterfront properties by the Eastchester Bay; Exclusive Country clubs.</v>
      </c>
    </row>
    <row r="1644" spans="1:5" x14ac:dyDescent="0.2">
      <c r="A1644" t="s">
        <v>2236</v>
      </c>
      <c r="B1644" s="5">
        <v>11379</v>
      </c>
      <c r="C1644" t="s">
        <v>5632</v>
      </c>
      <c r="D1644" s="5" t="str">
        <f>VLOOKUP(C1644,'[1]Safety Ratings'!A:B,2,FALSE)</f>
        <v>B</v>
      </c>
      <c r="E1644" t="str">
        <f>VLOOKUP(C1644,[1]Perceptions!A:B,2,FALSE)</f>
        <v>Juniper Valley Park, Residential area with suburban feel, Metropolitan Avenue.</v>
      </c>
    </row>
    <row r="1645" spans="1:5" x14ac:dyDescent="0.2">
      <c r="A1645" t="s">
        <v>2237</v>
      </c>
      <c r="B1645" s="5">
        <v>11225</v>
      </c>
      <c r="C1645" t="s">
        <v>5644</v>
      </c>
      <c r="D1645" s="5" t="str">
        <f>VLOOKUP(C1645,'[1]Safety Ratings'!A:B,2,FALSE)</f>
        <v>A</v>
      </c>
      <c r="E1645" t="str">
        <f>VLOOKUP(C1645,[1]Perceptions!A:B,2,FALSE)</f>
        <v>"Central Park" of Brooklyn. </v>
      </c>
    </row>
    <row r="1646" spans="1:5" x14ac:dyDescent="0.2">
      <c r="A1646" t="s">
        <v>2238</v>
      </c>
      <c r="B1646" s="5">
        <v>11234</v>
      </c>
      <c r="C1646" t="s">
        <v>5595</v>
      </c>
      <c r="D1646" s="5" t="str">
        <f>VLOOKUP(C1646,'[1]Safety Ratings'!A:B,2,FALSE)</f>
        <v>A</v>
      </c>
      <c r="E1646" t="str">
        <f>VLOOKUP(C1646,[1]Perceptions!A:B,2,FALSE)</f>
        <v>Marine Park, expansive parkland and recreational facilities.</v>
      </c>
    </row>
    <row r="1647" spans="1:5" x14ac:dyDescent="0.2">
      <c r="A1647" t="s">
        <v>2239</v>
      </c>
      <c r="B1647" s="5">
        <v>10028</v>
      </c>
      <c r="C1647" t="s">
        <v>43</v>
      </c>
      <c r="D1647" s="5" t="str">
        <f>VLOOKUP(C1647,'[1]Safety Ratings'!A:B,2,FALSE)</f>
        <v>A</v>
      </c>
      <c r="E1647" t="str">
        <f>VLOOKUP(C1647,[1]Perceptions!A:B,2,FALSE)</f>
        <v>Posh neighborhood, private schools, expensive supermarkets, iconic museums. </v>
      </c>
    </row>
    <row r="1648" spans="1:5" x14ac:dyDescent="0.2">
      <c r="A1648" t="s">
        <v>2240</v>
      </c>
      <c r="B1648" s="5">
        <v>11360</v>
      </c>
      <c r="C1648" t="s">
        <v>5605</v>
      </c>
      <c r="D1648" s="5" t="str">
        <f>VLOOKUP(C1648,'[1]Safety Ratings'!A:B,2,FALSE)</f>
        <v>A</v>
      </c>
      <c r="E1648" t="str">
        <f>VLOOKUP(C1648,[1]Perceptions!A:B,2,FALSE)</f>
        <v>Suburban style homes in Northeast Queens, large Korean community, with its most commerical street being Bell Boulevard</v>
      </c>
    </row>
    <row r="1649" spans="1:5" x14ac:dyDescent="0.2">
      <c r="A1649" t="s">
        <v>2241</v>
      </c>
      <c r="B1649" s="5">
        <v>11233</v>
      </c>
      <c r="C1649" t="s">
        <v>5590</v>
      </c>
      <c r="D1649" s="5" t="str">
        <f>VLOOKUP(C1649,'[1]Safety Ratings'!A:B,2,FALSE)</f>
        <v>C+</v>
      </c>
      <c r="E1649" t="str">
        <f>VLOOKUP(C1649,[1]Perceptions!A:B,2,FALSE)</f>
        <v>Bed-Stuy, Do or Die phrase, home of rappers Notorious B.I.G &amp; Jay Z, Options for soul food &amp; carribean foods.</v>
      </c>
    </row>
    <row r="1650" spans="1:5" x14ac:dyDescent="0.2">
      <c r="A1650" t="s">
        <v>2242</v>
      </c>
      <c r="B1650" s="5">
        <v>10304</v>
      </c>
      <c r="C1650" t="s">
        <v>50</v>
      </c>
      <c r="D1650" s="5" t="str">
        <f>VLOOKUP(C1650,'[1]Safety Ratings'!A:B,2,FALSE)</f>
        <v>B</v>
      </c>
      <c r="E1650" t="str">
        <f>VLOOKUP(C1650,[1]Perceptions!A:B,2,FALSE)</f>
        <v>Historic Waterfront, Vibrant Art Scene, Staten Island Urby.</v>
      </c>
    </row>
    <row r="1651" spans="1:5" x14ac:dyDescent="0.2">
      <c r="A1651" t="s">
        <v>2243</v>
      </c>
      <c r="B1651" s="5">
        <v>11375</v>
      </c>
      <c r="C1651" t="s">
        <v>5576</v>
      </c>
      <c r="D1651" s="5" t="str">
        <f>VLOOKUP(C1651,'[1]Safety Ratings'!A:B,2,FALSE)</f>
        <v>A</v>
      </c>
      <c r="E1651" t="str">
        <f>VLOOKUP(C1651,[1]Perceptions!A:B,2,FALSE)</f>
        <v>Forest Hills Stadium - historic concert venue, commuter friendly from Manhattan.</v>
      </c>
    </row>
    <row r="1652" spans="1:5" x14ac:dyDescent="0.2">
      <c r="A1652" t="s">
        <v>2244</v>
      </c>
      <c r="B1652" s="5">
        <v>11360</v>
      </c>
      <c r="C1652" t="s">
        <v>5605</v>
      </c>
      <c r="D1652" s="5" t="str">
        <f>VLOOKUP(C1652,'[1]Safety Ratings'!A:B,2,FALSE)</f>
        <v>A</v>
      </c>
      <c r="E1652" t="str">
        <f>VLOOKUP(C1652,[1]Perceptions!A:B,2,FALSE)</f>
        <v>Suburban style homes in Northeast Queens, large Korean community, with its most commerical street being Bell Boulevard</v>
      </c>
    </row>
    <row r="1653" spans="1:5" x14ac:dyDescent="0.2">
      <c r="A1653" t="s">
        <v>2245</v>
      </c>
      <c r="B1653" s="5">
        <v>11215</v>
      </c>
      <c r="C1653" t="s">
        <v>5599</v>
      </c>
      <c r="D1653" s="5" t="str">
        <f>VLOOKUP(C1653,'[1]Safety Ratings'!A:B,2,FALSE)</f>
        <v>A</v>
      </c>
      <c r="E1653" t="str">
        <f>VLOOKUP(C1653,[1]Perceptions!A:B,2,FALSE)</f>
        <v>Beautiful historic homes, Smith Street, Family friendly neighborhoods, near Prospect Park.</v>
      </c>
    </row>
    <row r="1654" spans="1:5" x14ac:dyDescent="0.2">
      <c r="A1654" t="s">
        <v>2246</v>
      </c>
      <c r="B1654" s="5">
        <v>10469</v>
      </c>
      <c r="C1654" t="s">
        <v>5596</v>
      </c>
      <c r="D1654" s="5" t="str">
        <f>VLOOKUP(C1654,'[1]Safety Ratings'!A:B,2,FALSE)</f>
        <v>C</v>
      </c>
      <c r="E1654" t="str">
        <f>VLOOKUP(C1654,[1]Perceptions!A:B,2,FALSE)</f>
        <v>End of 6 train line, largest Park in NYC - Pelham Bay Park. </v>
      </c>
    </row>
    <row r="1655" spans="1:5" x14ac:dyDescent="0.2">
      <c r="A1655" t="s">
        <v>2248</v>
      </c>
      <c r="B1655" s="5">
        <v>10470</v>
      </c>
      <c r="C1655" t="s">
        <v>5597</v>
      </c>
      <c r="D1655" s="5" t="str">
        <f>VLOOKUP(C1655,'[1]Safety Ratings'!A:B,2,FALSE)</f>
        <v>B</v>
      </c>
      <c r="E1655" t="str">
        <f>VLOOKUP(C1655,[1]Perceptions!A:B,2,FALSE)</f>
        <v>Suburban feel and family friendly environment; Nearby Woodlawn Cemetary with notable figures.</v>
      </c>
    </row>
    <row r="1656" spans="1:5" x14ac:dyDescent="0.2">
      <c r="A1656" t="s">
        <v>2249</v>
      </c>
      <c r="B1656" s="5">
        <v>10465</v>
      </c>
      <c r="C1656" t="s">
        <v>5577</v>
      </c>
      <c r="D1656" s="5" t="str">
        <f>VLOOKUP(C1656,'[1]Safety Ratings'!A:B,2,FALSE)</f>
        <v>B+</v>
      </c>
      <c r="E1656" t="str">
        <f>VLOOKUP(C1656,[1]Perceptions!A:B,2,FALSE)</f>
        <v>Bronx, suburban feel with waterfront properties by the Eastchester Bay; Exclusive Country clubs.</v>
      </c>
    </row>
    <row r="1657" spans="1:5" x14ac:dyDescent="0.2">
      <c r="A1657" t="s">
        <v>2250</v>
      </c>
      <c r="B1657" s="5">
        <v>11221</v>
      </c>
      <c r="C1657" t="s">
        <v>5590</v>
      </c>
      <c r="D1657" s="5" t="str">
        <f>VLOOKUP(C1657,'[1]Safety Ratings'!A:B,2,FALSE)</f>
        <v>C+</v>
      </c>
      <c r="E1657" t="str">
        <f>VLOOKUP(C1657,[1]Perceptions!A:B,2,FALSE)</f>
        <v>Bed-Stuy, Do or Die phrase, home of rappers Notorious B.I.G &amp; Jay Z, Options for soul food &amp; carribean foods.</v>
      </c>
    </row>
    <row r="1658" spans="1:5" x14ac:dyDescent="0.2">
      <c r="A1658" t="s">
        <v>2251</v>
      </c>
      <c r="B1658" s="5">
        <v>10463</v>
      </c>
      <c r="C1658" t="s">
        <v>79</v>
      </c>
      <c r="D1658" s="5" t="str">
        <f>VLOOKUP(C1658,'[1]Safety Ratings'!A:B,2,FALSE)</f>
        <v>A-</v>
      </c>
      <c r="E1658" t="str">
        <f>VLOOKUP(C1658,[1]Perceptions!A:B,2,FALSE)</f>
        <v>Residential neighborhood , affluent enclave within the Bronx., "alternative to the Upper West side", Car Transportation is reccomended.</v>
      </c>
    </row>
    <row r="1659" spans="1:5" x14ac:dyDescent="0.2">
      <c r="A1659" t="s">
        <v>2253</v>
      </c>
      <c r="B1659" s="5">
        <v>11361</v>
      </c>
      <c r="C1659" t="s">
        <v>5605</v>
      </c>
      <c r="D1659" s="5" t="str">
        <f>VLOOKUP(C1659,'[1]Safety Ratings'!A:B,2,FALSE)</f>
        <v>A</v>
      </c>
      <c r="E1659" t="str">
        <f>VLOOKUP(C1659,[1]Perceptions!A:B,2,FALSE)</f>
        <v>Suburban style homes in Northeast Queens, large Korean community, with its most commerical street being Bell Boulevard</v>
      </c>
    </row>
    <row r="1660" spans="1:5" x14ac:dyDescent="0.2">
      <c r="A1660" t="s">
        <v>2254</v>
      </c>
      <c r="B1660" s="5">
        <v>10013</v>
      </c>
      <c r="C1660" t="s">
        <v>5585</v>
      </c>
      <c r="D1660" s="5" t="str">
        <f>VLOOKUP(C1660,'[1]Safety Ratings'!A:B,2,FALSE)</f>
        <v>A</v>
      </c>
      <c r="E1660" t="str">
        <f>VLOOKUP(C1660,[1]Perceptions!A:B,2,FALSE)</f>
        <v>Upscale residences, celebrity residents,  Tribeca Film Festival, converted warehouse architecture.</v>
      </c>
    </row>
    <row r="1661" spans="1:5" x14ac:dyDescent="0.2">
      <c r="A1661" t="s">
        <v>2255</v>
      </c>
      <c r="B1661" s="5">
        <v>11201</v>
      </c>
      <c r="C1661" t="s">
        <v>5615</v>
      </c>
      <c r="D1661" s="5" t="str">
        <f>VLOOKUP(C1661,'[1]Safety Ratings'!A:B,2,FALSE)</f>
        <v>A</v>
      </c>
      <c r="E1661" t="str">
        <f>VLOOKUP(C1661,[1]Perceptions!A:B,2,FALSE)</f>
        <v>Views of the Manhattan Skyline and Brooklyn Bridge, by Brooklyn Heights Park- Pier 5, famous basketball courts. </v>
      </c>
    </row>
    <row r="1662" spans="1:5" x14ac:dyDescent="0.2">
      <c r="A1662" t="s">
        <v>2256</v>
      </c>
      <c r="B1662" s="5">
        <v>11234</v>
      </c>
      <c r="C1662" t="s">
        <v>5595</v>
      </c>
      <c r="D1662" s="5" t="str">
        <f>VLOOKUP(C1662,'[1]Safety Ratings'!A:B,2,FALSE)</f>
        <v>A</v>
      </c>
      <c r="E1662" t="str">
        <f>VLOOKUP(C1662,[1]Perceptions!A:B,2,FALSE)</f>
        <v>Marine Park, expansive parkland and recreational facilities.</v>
      </c>
    </row>
    <row r="1663" spans="1:5" x14ac:dyDescent="0.2">
      <c r="A1663" t="s">
        <v>2258</v>
      </c>
      <c r="B1663" s="5">
        <v>10038</v>
      </c>
      <c r="C1663" t="s">
        <v>5620</v>
      </c>
      <c r="D1663" s="5" t="str">
        <f>VLOOKUP(C1663,'[1]Safety Ratings'!A:B,2,FALSE)</f>
        <v>A</v>
      </c>
      <c r="E1663" t="str">
        <f>VLOOKUP(C1663,[1]Perceptions!A:B,2,FALSE)</f>
        <v>New York Stock Exchange, various financial institutions, World Trade Center.</v>
      </c>
    </row>
    <row r="1664" spans="1:5" x14ac:dyDescent="0.2">
      <c r="A1664" t="s">
        <v>2259</v>
      </c>
      <c r="B1664" s="5">
        <v>10462</v>
      </c>
      <c r="C1664" t="s">
        <v>5623</v>
      </c>
      <c r="D1664" s="5" t="str">
        <f>VLOOKUP(C1664,'[1]Safety Ratings'!A:B,2,FALSE)</f>
        <v>C</v>
      </c>
      <c r="E1664" t="str">
        <f>VLOOKUP(C1664,[1]Perceptions!A:B,2,FALSE)</f>
        <v>Residential neighborhood, suburban feeling, with scenic waterfront views.</v>
      </c>
    </row>
    <row r="1665" spans="1:5" x14ac:dyDescent="0.2">
      <c r="A1665" t="s">
        <v>2261</v>
      </c>
      <c r="B1665" s="5">
        <v>11249</v>
      </c>
      <c r="C1665" t="s">
        <v>115</v>
      </c>
      <c r="D1665" s="5" t="str">
        <f>VLOOKUP(C1665,'[1]Safety Ratings'!A:B,2,FALSE)</f>
        <v>B+</v>
      </c>
      <c r="E1665" t="str">
        <f>VLOOKUP(C1665,[1]Perceptions!A:B,2,FALSE)</f>
        <v>Hipsters, Trendy cafes bars resturants, Smorgasburg, "East Manhattan".</v>
      </c>
    </row>
    <row r="1666" spans="1:5" x14ac:dyDescent="0.2">
      <c r="A1666" t="s">
        <v>2263</v>
      </c>
      <c r="B1666" s="5">
        <v>10044</v>
      </c>
      <c r="C1666" t="s">
        <v>5646</v>
      </c>
      <c r="D1666" s="5" t="str">
        <f>VLOOKUP(C1666,'[1]Safety Ratings'!A:B,2,FALSE)</f>
        <v>A</v>
      </c>
      <c r="E1666" t="str">
        <f>VLOOKUP(C1666,[1]Perceptions!A:B,2,FALSE)</f>
        <v>Island between East side of Manhattan &amp; Queens, Tram access, many residential buildings.</v>
      </c>
    </row>
    <row r="1667" spans="1:5" x14ac:dyDescent="0.2">
      <c r="A1667" t="s">
        <v>2264</v>
      </c>
      <c r="B1667" s="5">
        <v>10025</v>
      </c>
      <c r="C1667" t="s">
        <v>5588</v>
      </c>
      <c r="D1667" s="5" t="str">
        <f>VLOOKUP(C1667,'[1]Safety Ratings'!A:B,2,FALSE)</f>
        <v>A</v>
      </c>
      <c r="E1667" t="str">
        <f>VLOOKUP(C1667,[1]Perceptions!A:B,2,FALSE)</f>
        <v>Western edge of Central Park, Lincoln Center, affluent area.</v>
      </c>
    </row>
    <row r="1668" spans="1:5" x14ac:dyDescent="0.2">
      <c r="A1668" t="s">
        <v>2265</v>
      </c>
      <c r="B1668" s="5">
        <v>11385</v>
      </c>
      <c r="C1668" t="s">
        <v>5591</v>
      </c>
      <c r="D1668" s="5" t="str">
        <f>VLOOKUP(C1668,'[1]Safety Ratings'!A:B,2,FALSE)</f>
        <v>B+</v>
      </c>
      <c r="E1668" t="str">
        <f>VLOOKUP(C1668,[1]Perceptions!A:B,2,FALSE)</f>
        <v>Historic architecture and emerging arts scene.</v>
      </c>
    </row>
    <row r="1669" spans="1:5" x14ac:dyDescent="0.2">
      <c r="A1669" t="s">
        <v>2266</v>
      </c>
      <c r="B1669" s="5">
        <v>11204</v>
      </c>
      <c r="C1669" t="s">
        <v>5580</v>
      </c>
      <c r="D1669" s="5" t="str">
        <f>VLOOKUP(C1669,'[1]Safety Ratings'!A:B,2,FALSE)</f>
        <v>B+</v>
      </c>
      <c r="E1669" t="str">
        <f>VLOOKUP(C1669,[1]Perceptions!A:B,2,FALSE)</f>
        <v>Bay Parkway being the primary commercial area with shops &amp; dining, Italian-American heritage, large Bensonhurst Park, and many more niche local markets.</v>
      </c>
    </row>
    <row r="1670" spans="1:5" x14ac:dyDescent="0.2">
      <c r="A1670" t="s">
        <v>2267</v>
      </c>
      <c r="B1670" s="5">
        <v>10467</v>
      </c>
      <c r="C1670" t="s">
        <v>5601</v>
      </c>
      <c r="D1670" s="5" t="str">
        <f>VLOOKUP(C1670,'[1]Safety Ratings'!A:B,2,FALSE)</f>
        <v>C+</v>
      </c>
      <c r="E1670" t="str">
        <f>VLOOKUP(C1670,[1]Perceptions!A:B,2,FALSE)</f>
        <v>Allerton Avenue is a popular commercial street within a predominately residential area. ; Near by to the  Bronx Zoo.</v>
      </c>
    </row>
    <row r="1671" spans="1:5" x14ac:dyDescent="0.2">
      <c r="A1671" t="s">
        <v>2268</v>
      </c>
      <c r="B1671" s="5">
        <v>11435</v>
      </c>
      <c r="C1671" t="s">
        <v>93</v>
      </c>
      <c r="D1671" s="5" t="str">
        <f>VLOOKUP(C1671,'[1]Safety Ratings'!A:B,2,FALSE)</f>
        <v>C</v>
      </c>
      <c r="E1671" t="str">
        <f>VLOOKUP(C1671,[1]Perceptions!A:B,2,FALSE)</f>
        <v>Sectioned into 3 sub-neighborhoods, estates in the north east, west shopping areas, and South high crime area.</v>
      </c>
    </row>
    <row r="1672" spans="1:5" x14ac:dyDescent="0.2">
      <c r="A1672" t="s">
        <v>2269</v>
      </c>
      <c r="B1672" s="5">
        <v>10314</v>
      </c>
      <c r="C1672" t="s">
        <v>103</v>
      </c>
      <c r="D1672" s="5" t="str">
        <f>VLOOKUP(C1672,'[1]Safety Ratings'!A:B,2,FALSE)</f>
        <v>B</v>
      </c>
      <c r="E1672" t="str">
        <f>VLOOKUP(C1672,[1]Perceptions!A:B,2,FALSE)</f>
        <v>Middle of Staten island, largest % of Asians in Staten Island, suburban residential area.</v>
      </c>
    </row>
    <row r="1673" spans="1:5" x14ac:dyDescent="0.2">
      <c r="A1673" t="s">
        <v>2270</v>
      </c>
      <c r="B1673" s="5">
        <v>11211</v>
      </c>
      <c r="C1673" t="s">
        <v>115</v>
      </c>
      <c r="D1673" s="5" t="str">
        <f>VLOOKUP(C1673,'[1]Safety Ratings'!A:B,2,FALSE)</f>
        <v>B+</v>
      </c>
      <c r="E1673" t="str">
        <f>VLOOKUP(C1673,[1]Perceptions!A:B,2,FALSE)</f>
        <v>Hipsters, Trendy cafes bars resturants, Smorgasburg, "East Manhattan".</v>
      </c>
    </row>
    <row r="1674" spans="1:5" x14ac:dyDescent="0.2">
      <c r="A1674" t="s">
        <v>2271</v>
      </c>
      <c r="B1674" s="5">
        <v>10302</v>
      </c>
      <c r="C1674" t="s">
        <v>63</v>
      </c>
      <c r="D1674" s="5" t="str">
        <f>VLOOKUP(C1674,'[1]Safety Ratings'!A:B,2,FALSE)</f>
        <v>C+</v>
      </c>
      <c r="E1674" t="str">
        <f>VLOOKUP(C1674,[1]Perceptions!A:B,2,FALSE)</f>
        <v>North Staten Island, Maritime history, blue collar neighborhood.</v>
      </c>
    </row>
    <row r="1675" spans="1:5" x14ac:dyDescent="0.2">
      <c r="A1675" t="s">
        <v>2272</v>
      </c>
      <c r="B1675" s="5">
        <v>10314</v>
      </c>
      <c r="C1675" t="s">
        <v>103</v>
      </c>
      <c r="D1675" s="5" t="str">
        <f>VLOOKUP(C1675,'[1]Safety Ratings'!A:B,2,FALSE)</f>
        <v>B</v>
      </c>
      <c r="E1675" t="str">
        <f>VLOOKUP(C1675,[1]Perceptions!A:B,2,FALSE)</f>
        <v>Middle of Staten island, largest % of Asians in Staten Island, suburban residential area.</v>
      </c>
    </row>
    <row r="1676" spans="1:5" x14ac:dyDescent="0.2">
      <c r="A1676" t="s">
        <v>2273</v>
      </c>
      <c r="B1676" s="5">
        <v>11208</v>
      </c>
      <c r="C1676" t="s">
        <v>107</v>
      </c>
      <c r="D1676" s="5" t="str">
        <f>VLOOKUP(C1676,'[1]Safety Ratings'!A:B,2,FALSE)</f>
        <v>D+</v>
      </c>
      <c r="E1676" t="str">
        <f>VLOOKUP(C1676,[1]Perceptions!A:B,2,FALSE)</f>
        <v>High Violence, Drug abuse, and Crime. Recovering neighborhood Urban Revitalization Projects with many community gardens &amp;Green Spaces. </v>
      </c>
    </row>
    <row r="1677" spans="1:5" x14ac:dyDescent="0.2">
      <c r="A1677" t="s">
        <v>2275</v>
      </c>
      <c r="B1677" s="5">
        <v>10467</v>
      </c>
      <c r="C1677" t="s">
        <v>5601</v>
      </c>
      <c r="D1677" s="5" t="str">
        <f>VLOOKUP(C1677,'[1]Safety Ratings'!A:B,2,FALSE)</f>
        <v>C+</v>
      </c>
      <c r="E1677" t="str">
        <f>VLOOKUP(C1677,[1]Perceptions!A:B,2,FALSE)</f>
        <v>Allerton Avenue is a popular commercial street within a predominately residential area. ; Near by to the  Bronx Zoo.</v>
      </c>
    </row>
    <row r="1678" spans="1:5" x14ac:dyDescent="0.2">
      <c r="A1678" t="s">
        <v>2276</v>
      </c>
      <c r="B1678" s="5">
        <v>11375</v>
      </c>
      <c r="C1678" t="s">
        <v>5576</v>
      </c>
      <c r="D1678" s="5" t="str">
        <f>VLOOKUP(C1678,'[1]Safety Ratings'!A:B,2,FALSE)</f>
        <v>A</v>
      </c>
      <c r="E1678" t="str">
        <f>VLOOKUP(C1678,[1]Perceptions!A:B,2,FALSE)</f>
        <v>Forest Hills Stadium - historic concert venue, commuter friendly from Manhattan.</v>
      </c>
    </row>
    <row r="1679" spans="1:5" x14ac:dyDescent="0.2">
      <c r="A1679" t="s">
        <v>2277</v>
      </c>
      <c r="B1679" s="5">
        <v>10458</v>
      </c>
      <c r="C1679" t="s">
        <v>5609</v>
      </c>
      <c r="D1679" s="5" t="str">
        <f>VLOOKUP(C1679,'[1]Safety Ratings'!A:B,2,FALSE)</f>
        <v>C</v>
      </c>
      <c r="E1679" t="str">
        <f>VLOOKUP(C1679,[1]Perceptions!A:B,2,FALSE)</f>
        <v>Arthur Avenue, the original Little Italy in the bronx. Still many Italian American eateries and markets.</v>
      </c>
    </row>
    <row r="1680" spans="1:5" x14ac:dyDescent="0.2">
      <c r="A1680" t="s">
        <v>2278</v>
      </c>
      <c r="B1680" s="5">
        <v>10024</v>
      </c>
      <c r="C1680" t="s">
        <v>5588</v>
      </c>
      <c r="D1680" s="5" t="str">
        <f>VLOOKUP(C1680,'[1]Safety Ratings'!A:B,2,FALSE)</f>
        <v>A</v>
      </c>
      <c r="E1680" t="str">
        <f>VLOOKUP(C1680,[1]Perceptions!A:B,2,FALSE)</f>
        <v>Western edge of Central Park, Lincoln Center, affluent area.</v>
      </c>
    </row>
    <row r="1681" spans="1:5" x14ac:dyDescent="0.2">
      <c r="A1681" t="s">
        <v>2279</v>
      </c>
      <c r="B1681" s="5">
        <v>10025</v>
      </c>
      <c r="C1681" t="s">
        <v>5588</v>
      </c>
      <c r="D1681" s="5" t="str">
        <f>VLOOKUP(C1681,'[1]Safety Ratings'!A:B,2,FALSE)</f>
        <v>A</v>
      </c>
      <c r="E1681" t="str">
        <f>VLOOKUP(C1681,[1]Perceptions!A:B,2,FALSE)</f>
        <v>Western edge of Central Park, Lincoln Center, affluent area.</v>
      </c>
    </row>
    <row r="1682" spans="1:5" x14ac:dyDescent="0.2">
      <c r="A1682" t="s">
        <v>2280</v>
      </c>
      <c r="B1682" s="5">
        <v>10465</v>
      </c>
      <c r="C1682" t="s">
        <v>5577</v>
      </c>
      <c r="D1682" s="5" t="str">
        <f>VLOOKUP(C1682,'[1]Safety Ratings'!A:B,2,FALSE)</f>
        <v>B+</v>
      </c>
      <c r="E1682" t="str">
        <f>VLOOKUP(C1682,[1]Perceptions!A:B,2,FALSE)</f>
        <v>Bronx, suburban feel with waterfront properties by the Eastchester Bay; Exclusive Country clubs.</v>
      </c>
    </row>
    <row r="1683" spans="1:5" x14ac:dyDescent="0.2">
      <c r="A1683" t="s">
        <v>2281</v>
      </c>
      <c r="B1683" s="5">
        <v>11367</v>
      </c>
      <c r="C1683" t="s">
        <v>5581</v>
      </c>
      <c r="D1683" s="5" t="str">
        <f>VLOOKUP(C1683,'[1]Safety Ratings'!A:B,2,FALSE)</f>
        <v>B</v>
      </c>
      <c r="E1683" t="str">
        <f>VLOOKUP(C1683,[1]Perceptions!A:B,2,FALSE)</f>
        <v>Bustling Chinese and  Korean community. Large shopping community.</v>
      </c>
    </row>
    <row r="1684" spans="1:5" x14ac:dyDescent="0.2">
      <c r="A1684" t="s">
        <v>2283</v>
      </c>
      <c r="B1684" s="5">
        <v>11005</v>
      </c>
      <c r="C1684" t="s">
        <v>5607</v>
      </c>
      <c r="D1684" s="5" t="str">
        <f>VLOOKUP(C1684,'[1]Safety Ratings'!A:B,2,FALSE)</f>
        <v>A</v>
      </c>
      <c r="E1684" t="str">
        <f>VLOOKUP(C1684,[1]Perceptions!A:B,2,FALSE)</f>
        <v>Glen Oaks Village - large cooperative housing development, Queens County Farm. </v>
      </c>
    </row>
    <row r="1685" spans="1:5" x14ac:dyDescent="0.2">
      <c r="A1685" t="s">
        <v>2284</v>
      </c>
      <c r="B1685" s="5">
        <v>10011</v>
      </c>
      <c r="C1685" t="s">
        <v>32</v>
      </c>
      <c r="D1685" s="5" t="str">
        <f>VLOOKUP(C1685,'[1]Safety Ratings'!A:B,2,FALSE)</f>
        <v>A</v>
      </c>
      <c r="E1685" t="str">
        <f>VLOOKUP(C1685,[1]Perceptions!A:B,2,FALSE)</f>
        <v>Luxury Highrises, premier neighborhood with upscale resturants and shops; Previously a LGBTQ hub.</v>
      </c>
    </row>
    <row r="1686" spans="1:5" x14ac:dyDescent="0.2">
      <c r="A1686" t="s">
        <v>2285</v>
      </c>
      <c r="B1686" s="5">
        <v>11413</v>
      </c>
      <c r="C1686" t="s">
        <v>5603</v>
      </c>
      <c r="D1686" s="5" t="str">
        <f>VLOOKUP(C1686,'[1]Safety Ratings'!A:B,2,FALSE)</f>
        <v>B</v>
      </c>
      <c r="E1686" t="str">
        <f>VLOOKUP(C1686,[1]Perceptions!A:B,2,FALSE)</f>
        <v>Residential character and diverse community.</v>
      </c>
    </row>
    <row r="1687" spans="1:5" x14ac:dyDescent="0.2">
      <c r="A1687" t="s">
        <v>2286</v>
      </c>
      <c r="B1687" s="5">
        <v>11373</v>
      </c>
      <c r="C1687" t="s">
        <v>5571</v>
      </c>
      <c r="D1687" s="5" t="str">
        <f>VLOOKUP(C1687,'[1]Safety Ratings'!A:B,2,FALSE)</f>
        <v>B-</v>
      </c>
      <c r="E1687" t="str">
        <f>VLOOKUP(C1687,[1]Perceptions!A:B,2,FALSE)</f>
        <v>Queens Center Mall, Authentic food scene, very busy commercial area.</v>
      </c>
    </row>
    <row r="1688" spans="1:5" x14ac:dyDescent="0.2">
      <c r="A1688" t="s">
        <v>2288</v>
      </c>
      <c r="B1688" s="5">
        <v>10014</v>
      </c>
      <c r="C1688" t="s">
        <v>5572</v>
      </c>
      <c r="D1688" s="5" t="str">
        <f>VLOOKUP(C1688,'[1]Safety Ratings'!A:B,2,FALSE)</f>
        <v>A</v>
      </c>
      <c r="E1688" t="str">
        <f>VLOOKUP(C1688,[1]Perceptions!A:B,2,FALSE)</f>
        <v>Manhattan, Washington Square Park, where NYU Campus is.</v>
      </c>
    </row>
    <row r="1689" spans="1:5" x14ac:dyDescent="0.2">
      <c r="A1689" t="s">
        <v>2289</v>
      </c>
      <c r="B1689" s="5">
        <v>11369</v>
      </c>
      <c r="C1689" t="s">
        <v>5616</v>
      </c>
      <c r="D1689" s="5" t="str">
        <f>VLOOKUP(C1689,'[1]Safety Ratings'!A:B,2,FALSE)</f>
        <v>B</v>
      </c>
      <c r="E1689" t="str">
        <f>VLOOKUP(C1689,[1]Perceptions!A:B,2,FALSE)</f>
        <v xml:space="preserve">Close to NY's Laguardia Airport. </v>
      </c>
    </row>
    <row r="1690" spans="1:5" x14ac:dyDescent="0.2">
      <c r="A1690" t="s">
        <v>2291</v>
      </c>
      <c r="B1690" s="5">
        <v>11220</v>
      </c>
      <c r="C1690" t="s">
        <v>5574</v>
      </c>
      <c r="D1690" s="5" t="str">
        <f>VLOOKUP(C1690,'[1]Safety Ratings'!A:B,2,FALSE)</f>
        <v>B+</v>
      </c>
      <c r="E1690" t="str">
        <f>VLOOKUP(C1690,[1]Perceptions!A:B,2,FALSE)</f>
        <v>South Brooklyn Neighborhood known for elaborate Christmas light in Dyker Heights.</v>
      </c>
    </row>
    <row r="1691" spans="1:5" x14ac:dyDescent="0.2">
      <c r="A1691" t="s">
        <v>2292</v>
      </c>
      <c r="B1691" s="5">
        <v>10017</v>
      </c>
      <c r="C1691" t="s">
        <v>5563</v>
      </c>
      <c r="D1691" s="5" t="str">
        <f>VLOOKUP(C1691,'[1]Safety Ratings'!A:B,2,FALSE)</f>
        <v>B</v>
      </c>
      <c r="E1691" t="str">
        <f>VLOOKUP(C1691,[1]Perceptions!A:B,2,FALSE)</f>
        <v>Acess to Museum Mile, world class resturants on 2nd &amp; 3rd ave, close to corporate headquarters</v>
      </c>
    </row>
    <row r="1692" spans="1:5" x14ac:dyDescent="0.2">
      <c r="A1692" t="s">
        <v>2293</v>
      </c>
      <c r="B1692" s="5">
        <v>11432</v>
      </c>
      <c r="C1692" t="s">
        <v>93</v>
      </c>
      <c r="D1692" s="5" t="str">
        <f>VLOOKUP(C1692,'[1]Safety Ratings'!A:B,2,FALSE)</f>
        <v>C</v>
      </c>
      <c r="E1692" t="str">
        <f>VLOOKUP(C1692,[1]Perceptions!A:B,2,FALSE)</f>
        <v>Sectioned into 3 sub-neighborhoods, estates in the north east, west shopping areas, and South high crime area.</v>
      </c>
    </row>
    <row r="1693" spans="1:5" x14ac:dyDescent="0.2">
      <c r="A1693" t="s">
        <v>2295</v>
      </c>
      <c r="B1693" s="5">
        <v>11213</v>
      </c>
      <c r="C1693" t="s">
        <v>5650</v>
      </c>
      <c r="D1693" s="5" t="str">
        <f>VLOOKUP(C1693,'[1]Safety Ratings'!A:B,2,FALSE)</f>
        <v>C</v>
      </c>
      <c r="E1693" t="str">
        <f>VLOOKUP(C1693,[1]Perceptions!A:B,2,FALSE)</f>
        <v>African American, Carribean, Jewish communities intersecting, Brooklyn Children's Museum.</v>
      </c>
    </row>
    <row r="1694" spans="1:5" x14ac:dyDescent="0.2">
      <c r="A1694" t="s">
        <v>2296</v>
      </c>
      <c r="B1694" s="5">
        <v>10025</v>
      </c>
      <c r="C1694" t="s">
        <v>5588</v>
      </c>
      <c r="D1694" s="5" t="str">
        <f>VLOOKUP(C1694,'[1]Safety Ratings'!A:B,2,FALSE)</f>
        <v>A</v>
      </c>
      <c r="E1694" t="str">
        <f>VLOOKUP(C1694,[1]Perceptions!A:B,2,FALSE)</f>
        <v>Western edge of Central Park, Lincoln Center, affluent area.</v>
      </c>
    </row>
    <row r="1695" spans="1:5" x14ac:dyDescent="0.2">
      <c r="A1695" t="s">
        <v>2297</v>
      </c>
      <c r="B1695" s="5">
        <v>10462</v>
      </c>
      <c r="C1695" t="s">
        <v>5623</v>
      </c>
      <c r="D1695" s="5" t="str">
        <f>VLOOKUP(C1695,'[1]Safety Ratings'!A:B,2,FALSE)</f>
        <v>C</v>
      </c>
      <c r="E1695" t="str">
        <f>VLOOKUP(C1695,[1]Perceptions!A:B,2,FALSE)</f>
        <v>Residential neighborhood, suburban feeling, with scenic waterfront views.</v>
      </c>
    </row>
    <row r="1696" spans="1:5" x14ac:dyDescent="0.2">
      <c r="A1696" t="s">
        <v>2299</v>
      </c>
      <c r="B1696" s="5">
        <v>11234</v>
      </c>
      <c r="C1696" t="s">
        <v>5595</v>
      </c>
      <c r="D1696" s="5" t="str">
        <f>VLOOKUP(C1696,'[1]Safety Ratings'!A:B,2,FALSE)</f>
        <v>A</v>
      </c>
      <c r="E1696" t="str">
        <f>VLOOKUP(C1696,[1]Perceptions!A:B,2,FALSE)</f>
        <v>Marine Park, expansive parkland and recreational facilities.</v>
      </c>
    </row>
    <row r="1697" spans="1:5" x14ac:dyDescent="0.2">
      <c r="A1697" t="s">
        <v>2300</v>
      </c>
      <c r="B1697" s="5">
        <v>10017</v>
      </c>
      <c r="C1697" t="s">
        <v>5563</v>
      </c>
      <c r="D1697" s="5" t="str">
        <f>VLOOKUP(C1697,'[1]Safety Ratings'!A:B,2,FALSE)</f>
        <v>B</v>
      </c>
      <c r="E1697" t="str">
        <f>VLOOKUP(C1697,[1]Perceptions!A:B,2,FALSE)</f>
        <v>Acess to Museum Mile, world class resturants on 2nd &amp; 3rd ave, close to corporate headquarters</v>
      </c>
    </row>
    <row r="1698" spans="1:5" x14ac:dyDescent="0.2">
      <c r="A1698" t="s">
        <v>2301</v>
      </c>
      <c r="B1698" s="5">
        <v>11385</v>
      </c>
      <c r="C1698" t="s">
        <v>5591</v>
      </c>
      <c r="D1698" s="5" t="str">
        <f>VLOOKUP(C1698,'[1]Safety Ratings'!A:B,2,FALSE)</f>
        <v>B+</v>
      </c>
      <c r="E1698" t="str">
        <f>VLOOKUP(C1698,[1]Perceptions!A:B,2,FALSE)</f>
        <v>Historic architecture and emerging arts scene.</v>
      </c>
    </row>
    <row r="1699" spans="1:5" x14ac:dyDescent="0.2">
      <c r="A1699" t="s">
        <v>2302</v>
      </c>
      <c r="B1699" s="5">
        <v>11420</v>
      </c>
      <c r="C1699" t="s">
        <v>5635</v>
      </c>
      <c r="D1699" s="5" t="str">
        <f>VLOOKUP(C1699,'[1]Safety Ratings'!A:B,2,FALSE)</f>
        <v>B</v>
      </c>
      <c r="E1699" t="str">
        <f>VLOOKUP(C1699,[1]Perceptions!A:B,2,FALSE)</f>
        <v>John F. Kennedy International Airport &amp; Aqueduct Racetrack</v>
      </c>
    </row>
    <row r="1700" spans="1:5" x14ac:dyDescent="0.2">
      <c r="A1700" t="s">
        <v>2304</v>
      </c>
      <c r="B1700" s="5">
        <v>11201</v>
      </c>
      <c r="C1700" t="s">
        <v>5615</v>
      </c>
      <c r="D1700" s="5" t="str">
        <f>VLOOKUP(C1700,'[1]Safety Ratings'!A:B,2,FALSE)</f>
        <v>A</v>
      </c>
      <c r="E1700" t="str">
        <f>VLOOKUP(C1700,[1]Perceptions!A:B,2,FALSE)</f>
        <v>Views of the Manhattan Skyline and Brooklyn Bridge, by Brooklyn Heights Park- Pier 5, famous basketball courts. </v>
      </c>
    </row>
    <row r="1701" spans="1:5" x14ac:dyDescent="0.2">
      <c r="A1701" t="s">
        <v>2305</v>
      </c>
      <c r="B1701" s="5">
        <v>10314</v>
      </c>
      <c r="C1701" t="s">
        <v>103</v>
      </c>
      <c r="D1701" s="5" t="str">
        <f>VLOOKUP(C1701,'[1]Safety Ratings'!A:B,2,FALSE)</f>
        <v>B</v>
      </c>
      <c r="E1701" t="str">
        <f>VLOOKUP(C1701,[1]Perceptions!A:B,2,FALSE)</f>
        <v>Middle of Staten island, largest % of Asians in Staten Island, suburban residential area.</v>
      </c>
    </row>
    <row r="1702" spans="1:5" x14ac:dyDescent="0.2">
      <c r="A1702" t="s">
        <v>2307</v>
      </c>
      <c r="B1702" s="5">
        <v>10304</v>
      </c>
      <c r="C1702" t="s">
        <v>50</v>
      </c>
      <c r="D1702" s="5" t="str">
        <f>VLOOKUP(C1702,'[1]Safety Ratings'!A:B,2,FALSE)</f>
        <v>B</v>
      </c>
      <c r="E1702" t="str">
        <f>VLOOKUP(C1702,[1]Perceptions!A:B,2,FALSE)</f>
        <v>Historic Waterfront, Vibrant Art Scene, Staten Island Urby.</v>
      </c>
    </row>
    <row r="1703" spans="1:5" x14ac:dyDescent="0.2">
      <c r="A1703" t="s">
        <v>2308</v>
      </c>
      <c r="B1703" s="5">
        <v>10028</v>
      </c>
      <c r="C1703" t="s">
        <v>43</v>
      </c>
      <c r="D1703" s="5" t="str">
        <f>VLOOKUP(C1703,'[1]Safety Ratings'!A:B,2,FALSE)</f>
        <v>A</v>
      </c>
      <c r="E1703" t="str">
        <f>VLOOKUP(C1703,[1]Perceptions!A:B,2,FALSE)</f>
        <v>Posh neighborhood, private schools, expensive supermarkets, iconic museums. </v>
      </c>
    </row>
    <row r="1704" spans="1:5" x14ac:dyDescent="0.2">
      <c r="A1704" t="s">
        <v>2309</v>
      </c>
      <c r="B1704" s="5">
        <v>11105</v>
      </c>
      <c r="C1704" t="s">
        <v>5606</v>
      </c>
      <c r="D1704" s="5" t="str">
        <f>VLOOKUP(C1704,'[1]Safety Ratings'!A:B,2,FALSE)</f>
        <v>B+</v>
      </c>
      <c r="E1704" t="str">
        <f>VLOOKUP(C1704,[1]Perceptions!A:B,2,FALSE)</f>
        <v>Large Greek, Middle Eastern, and Latin American cultural influence with diverse cuisine and a large Astoria Park.</v>
      </c>
    </row>
    <row r="1705" spans="1:5" x14ac:dyDescent="0.2">
      <c r="A1705" t="s">
        <v>2310</v>
      </c>
      <c r="B1705" s="5">
        <v>10025</v>
      </c>
      <c r="C1705" t="s">
        <v>5588</v>
      </c>
      <c r="D1705" s="5" t="str">
        <f>VLOOKUP(C1705,'[1]Safety Ratings'!A:B,2,FALSE)</f>
        <v>A</v>
      </c>
      <c r="E1705" t="str">
        <f>VLOOKUP(C1705,[1]Perceptions!A:B,2,FALSE)</f>
        <v>Western edge of Central Park, Lincoln Center, affluent area.</v>
      </c>
    </row>
    <row r="1706" spans="1:5" x14ac:dyDescent="0.2">
      <c r="A1706" t="s">
        <v>2311</v>
      </c>
      <c r="B1706" s="5">
        <v>10303</v>
      </c>
      <c r="C1706" t="s">
        <v>5570</v>
      </c>
      <c r="D1706" s="5" t="str">
        <f>VLOOKUP(C1706,'[1]Safety Ratings'!A:B,2,FALSE)</f>
        <v>B</v>
      </c>
      <c r="E1706" t="str">
        <f>VLOOKUP(C1706,[1]Perceptions!A:B,2,FALSE)</f>
        <v>Northern Staten Island</v>
      </c>
    </row>
    <row r="1707" spans="1:5" x14ac:dyDescent="0.2">
      <c r="A1707" t="s">
        <v>2312</v>
      </c>
      <c r="B1707" s="5">
        <v>10465</v>
      </c>
      <c r="C1707" t="s">
        <v>5577</v>
      </c>
      <c r="D1707" s="5" t="str">
        <f>VLOOKUP(C1707,'[1]Safety Ratings'!A:B,2,FALSE)</f>
        <v>B+</v>
      </c>
      <c r="E1707" t="str">
        <f>VLOOKUP(C1707,[1]Perceptions!A:B,2,FALSE)</f>
        <v>Bronx, suburban feel with waterfront properties by the Eastchester Bay; Exclusive Country clubs.</v>
      </c>
    </row>
    <row r="1708" spans="1:5" x14ac:dyDescent="0.2">
      <c r="A1708" t="s">
        <v>2313</v>
      </c>
      <c r="B1708" s="5">
        <v>11221</v>
      </c>
      <c r="C1708" t="s">
        <v>5590</v>
      </c>
      <c r="D1708" s="5" t="str">
        <f>VLOOKUP(C1708,'[1]Safety Ratings'!A:B,2,FALSE)</f>
        <v>C+</v>
      </c>
      <c r="E1708" t="str">
        <f>VLOOKUP(C1708,[1]Perceptions!A:B,2,FALSE)</f>
        <v>Bed-Stuy, Do or Die phrase, home of rappers Notorious B.I.G &amp; Jay Z, Options for soul food &amp; carribean foods.</v>
      </c>
    </row>
    <row r="1709" spans="1:5" x14ac:dyDescent="0.2">
      <c r="A1709" t="s">
        <v>2314</v>
      </c>
      <c r="B1709" s="5">
        <v>11691</v>
      </c>
      <c r="C1709" t="s">
        <v>241</v>
      </c>
      <c r="D1709" s="5" t="str">
        <f>VLOOKUP(C1709,'[1]Safety Ratings'!A:B,2,FALSE)</f>
        <v>B-</v>
      </c>
      <c r="E1709" t="str">
        <f>VLOOKUP(C1709,[1]Perceptions!A:B,2,FALSE)</f>
        <v>Rockaway Beach, boardwalk, surfing, outdoor activity, "urban beach town". </v>
      </c>
    </row>
    <row r="1710" spans="1:5" x14ac:dyDescent="0.2">
      <c r="A1710" t="s">
        <v>2315</v>
      </c>
      <c r="B1710" s="5">
        <v>11204</v>
      </c>
      <c r="C1710" t="s">
        <v>5580</v>
      </c>
      <c r="D1710" s="5" t="str">
        <f>VLOOKUP(C1710,'[1]Safety Ratings'!A:B,2,FALSE)</f>
        <v>B+</v>
      </c>
      <c r="E1710" t="str">
        <f>VLOOKUP(C1710,[1]Perceptions!A:B,2,FALSE)</f>
        <v>Bay Parkway being the primary commercial area with shops &amp; dining, Italian-American heritage, large Bensonhurst Park, and many more niche local markets.</v>
      </c>
    </row>
    <row r="1711" spans="1:5" x14ac:dyDescent="0.2">
      <c r="A1711" t="s">
        <v>2316</v>
      </c>
      <c r="B1711" s="5">
        <v>10016</v>
      </c>
      <c r="C1711" t="s">
        <v>5622</v>
      </c>
      <c r="D1711" s="5" t="str">
        <f>VLOOKUP(C1711,'[1]Safety Ratings'!A:B,2,FALSE)</f>
        <v>A</v>
      </c>
      <c r="E1711" t="str">
        <f>VLOOKUP(C1711,[1]Perceptions!A:B,2,FALSE)</f>
        <v>Great spot for connecting with new people, Financial &amp; Tech sector workers, fast paced way of life</v>
      </c>
    </row>
    <row r="1712" spans="1:5" x14ac:dyDescent="0.2">
      <c r="A1712" t="s">
        <v>2317</v>
      </c>
      <c r="B1712" s="5">
        <v>10029</v>
      </c>
      <c r="C1712" t="s">
        <v>227</v>
      </c>
      <c r="D1712" s="5" t="str">
        <f>VLOOKUP(C1712,'[1]Safety Ratings'!A:B,2,FALSE)</f>
        <v>C</v>
      </c>
      <c r="E1712" t="str">
        <f>VLOOKUP(C1712,[1]Perceptions!A:B,2,FALSE)</f>
        <v>Spanish Harlem/ "El Barrio", Latin American &amp; Caribbean restaurants. Bustling street life. </v>
      </c>
    </row>
    <row r="1713" spans="1:5" x14ac:dyDescent="0.2">
      <c r="A1713" t="s">
        <v>2318</v>
      </c>
      <c r="B1713" s="5">
        <v>10310</v>
      </c>
      <c r="C1713" t="s">
        <v>5627</v>
      </c>
      <c r="D1713" s="5" t="str">
        <f>VLOOKUP(C1713,'[1]Safety Ratings'!A:B,2,FALSE)</f>
        <v>B</v>
      </c>
      <c r="E1713" t="str">
        <f>VLOOKUP(C1713,[1]Perceptions!A:B,2,FALSE)</f>
        <v>Small town atmosphere, family owned businesses, Corporal Thompson Park, victorian and colonial homes</v>
      </c>
    </row>
    <row r="1714" spans="1:5" x14ac:dyDescent="0.2">
      <c r="A1714" t="s">
        <v>2319</v>
      </c>
      <c r="B1714" s="5">
        <v>10463</v>
      </c>
      <c r="C1714" t="s">
        <v>79</v>
      </c>
      <c r="D1714" s="5" t="str">
        <f>VLOOKUP(C1714,'[1]Safety Ratings'!A:B,2,FALSE)</f>
        <v>A-</v>
      </c>
      <c r="E1714" t="str">
        <f>VLOOKUP(C1714,[1]Perceptions!A:B,2,FALSE)</f>
        <v>Residential neighborhood , affluent enclave within the Bronx., "alternative to the Upper West side", Car Transportation is reccomended.</v>
      </c>
    </row>
    <row r="1715" spans="1:5" x14ac:dyDescent="0.2">
      <c r="A1715" t="s">
        <v>2320</v>
      </c>
      <c r="B1715" s="5">
        <v>10024</v>
      </c>
      <c r="C1715" t="s">
        <v>5588</v>
      </c>
      <c r="D1715" s="5" t="str">
        <f>VLOOKUP(C1715,'[1]Safety Ratings'!A:B,2,FALSE)</f>
        <v>A</v>
      </c>
      <c r="E1715" t="str">
        <f>VLOOKUP(C1715,[1]Perceptions!A:B,2,FALSE)</f>
        <v>Western edge of Central Park, Lincoln Center, affluent area.</v>
      </c>
    </row>
    <row r="1716" spans="1:5" x14ac:dyDescent="0.2">
      <c r="A1716" t="s">
        <v>2321</v>
      </c>
      <c r="B1716" s="5">
        <v>10016</v>
      </c>
      <c r="C1716" t="s">
        <v>5622</v>
      </c>
      <c r="D1716" s="5" t="str">
        <f>VLOOKUP(C1716,'[1]Safety Ratings'!A:B,2,FALSE)</f>
        <v>A</v>
      </c>
      <c r="E1716" t="str">
        <f>VLOOKUP(C1716,[1]Perceptions!A:B,2,FALSE)</f>
        <v>Great spot for connecting with new people, Financial &amp; Tech sector workers, fast paced way of life</v>
      </c>
    </row>
    <row r="1717" spans="1:5" x14ac:dyDescent="0.2">
      <c r="A1717" t="s">
        <v>2322</v>
      </c>
      <c r="B1717" s="5">
        <v>11377</v>
      </c>
      <c r="C1717" t="s">
        <v>5573</v>
      </c>
      <c r="D1717" s="5" t="str">
        <f>VLOOKUP(C1717,'[1]Safety Ratings'!A:B,2,FALSE)</f>
        <v>B</v>
      </c>
      <c r="E1717" t="str">
        <f>VLOOKUP(C1717,[1]Perceptions!A:B,2,FALSE)</f>
        <v>Sigificant immigrant communities, international dining options, connected with subway and bus lines.</v>
      </c>
    </row>
    <row r="1718" spans="1:5" x14ac:dyDescent="0.2">
      <c r="A1718" t="s">
        <v>2323</v>
      </c>
      <c r="B1718" s="5">
        <v>10301</v>
      </c>
      <c r="C1718" t="s">
        <v>5570</v>
      </c>
      <c r="D1718" s="5" t="str">
        <f>VLOOKUP(C1718,'[1]Safety Ratings'!A:B,2,FALSE)</f>
        <v>B</v>
      </c>
      <c r="E1718" t="str">
        <f>VLOOKUP(C1718,[1]Perceptions!A:B,2,FALSE)</f>
        <v>Northern Staten Island</v>
      </c>
    </row>
    <row r="1719" spans="1:5" x14ac:dyDescent="0.2">
      <c r="A1719" t="s">
        <v>2324</v>
      </c>
      <c r="B1719" s="5">
        <v>11215</v>
      </c>
      <c r="C1719" t="s">
        <v>5599</v>
      </c>
      <c r="D1719" s="5" t="str">
        <f>VLOOKUP(C1719,'[1]Safety Ratings'!A:B,2,FALSE)</f>
        <v>A</v>
      </c>
      <c r="E1719" t="str">
        <f>VLOOKUP(C1719,[1]Perceptions!A:B,2,FALSE)</f>
        <v>Beautiful historic homes, Smith Street, Family friendly neighborhoods, near Prospect Park.</v>
      </c>
    </row>
    <row r="1720" spans="1:5" x14ac:dyDescent="0.2">
      <c r="A1720" t="s">
        <v>2325</v>
      </c>
      <c r="B1720" s="5">
        <v>10001</v>
      </c>
      <c r="C1720" t="s">
        <v>32</v>
      </c>
      <c r="D1720" s="5" t="str">
        <f>VLOOKUP(C1720,'[1]Safety Ratings'!A:B,2,FALSE)</f>
        <v>A</v>
      </c>
      <c r="E1720" t="str">
        <f>VLOOKUP(C1720,[1]Perceptions!A:B,2,FALSE)</f>
        <v>Luxury Highrises, premier neighborhood with upscale resturants and shops; Previously a LGBTQ hub.</v>
      </c>
    </row>
    <row r="1721" spans="1:5" x14ac:dyDescent="0.2">
      <c r="A1721" t="s">
        <v>2326</v>
      </c>
      <c r="B1721" s="5">
        <v>11203</v>
      </c>
      <c r="C1721" t="s">
        <v>202</v>
      </c>
      <c r="D1721" s="5" t="str">
        <f>VLOOKUP(C1721,'[1]Safety Ratings'!A:B,2,FALSE)</f>
        <v>B</v>
      </c>
      <c r="E1721" t="str">
        <f>VLOOKUP(C1721,[1]Perceptions!A:B,2,FALSE)</f>
        <v>Family friendly neighborhood, Open Space, South of Prospect Park, more affordable, having Carribean &amp; Haitian Influence.</v>
      </c>
    </row>
    <row r="1722" spans="1:5" x14ac:dyDescent="0.2">
      <c r="A1722" t="s">
        <v>2327</v>
      </c>
      <c r="B1722" s="5">
        <v>11355</v>
      </c>
      <c r="C1722" t="s">
        <v>5581</v>
      </c>
      <c r="D1722" s="5" t="str">
        <f>VLOOKUP(C1722,'[1]Safety Ratings'!A:B,2,FALSE)</f>
        <v>B</v>
      </c>
      <c r="E1722" t="str">
        <f>VLOOKUP(C1722,[1]Perceptions!A:B,2,FALSE)</f>
        <v>Bustling Chinese and  Korean community. Large shopping community.</v>
      </c>
    </row>
    <row r="1723" spans="1:5" x14ac:dyDescent="0.2">
      <c r="A1723" t="s">
        <v>2328</v>
      </c>
      <c r="B1723" s="5">
        <v>10463</v>
      </c>
      <c r="C1723" t="s">
        <v>79</v>
      </c>
      <c r="D1723" s="5" t="str">
        <f>VLOOKUP(C1723,'[1]Safety Ratings'!A:B,2,FALSE)</f>
        <v>A-</v>
      </c>
      <c r="E1723" t="str">
        <f>VLOOKUP(C1723,[1]Perceptions!A:B,2,FALSE)</f>
        <v>Residential neighborhood , affluent enclave within the Bronx., "alternative to the Upper West side", Car Transportation is reccomended.</v>
      </c>
    </row>
    <row r="1724" spans="1:5" x14ac:dyDescent="0.2">
      <c r="A1724" t="s">
        <v>2329</v>
      </c>
      <c r="B1724" s="5">
        <v>11357</v>
      </c>
      <c r="C1724" t="s">
        <v>5592</v>
      </c>
      <c r="D1724" s="5" t="str">
        <f>VLOOKUP(C1724,'[1]Safety Ratings'!A:B,2,FALSE)</f>
        <v>A</v>
      </c>
      <c r="E1724" t="str">
        <f>VLOOKUP(C1724,[1]Perceptions!A:B,2,FALSE)</f>
        <v>Luxury Homes, East River waterfront views, suburban environment.</v>
      </c>
    </row>
    <row r="1725" spans="1:5" x14ac:dyDescent="0.2">
      <c r="A1725" t="s">
        <v>2330</v>
      </c>
      <c r="B1725" s="5">
        <v>10462</v>
      </c>
      <c r="C1725" t="s">
        <v>5623</v>
      </c>
      <c r="D1725" s="5" t="str">
        <f>VLOOKUP(C1725,'[1]Safety Ratings'!A:B,2,FALSE)</f>
        <v>C</v>
      </c>
      <c r="E1725" t="str">
        <f>VLOOKUP(C1725,[1]Perceptions!A:B,2,FALSE)</f>
        <v>Residential neighborhood, suburban feeling, with scenic waterfront views.</v>
      </c>
    </row>
    <row r="1726" spans="1:5" x14ac:dyDescent="0.2">
      <c r="A1726" t="s">
        <v>2332</v>
      </c>
      <c r="B1726" s="5">
        <v>10463</v>
      </c>
      <c r="C1726" t="s">
        <v>79</v>
      </c>
      <c r="D1726" s="5" t="str">
        <f>VLOOKUP(C1726,'[1]Safety Ratings'!A:B,2,FALSE)</f>
        <v>A-</v>
      </c>
      <c r="E1726" t="str">
        <f>VLOOKUP(C1726,[1]Perceptions!A:B,2,FALSE)</f>
        <v>Residential neighborhood , affluent enclave within the Bronx., "alternative to the Upper West side", Car Transportation is reccomended.</v>
      </c>
    </row>
    <row r="1727" spans="1:5" x14ac:dyDescent="0.2">
      <c r="A1727" t="s">
        <v>2333</v>
      </c>
      <c r="B1727" s="5">
        <v>11215</v>
      </c>
      <c r="C1727" t="s">
        <v>5599</v>
      </c>
      <c r="D1727" s="5" t="str">
        <f>VLOOKUP(C1727,'[1]Safety Ratings'!A:B,2,FALSE)</f>
        <v>A</v>
      </c>
      <c r="E1727" t="str">
        <f>VLOOKUP(C1727,[1]Perceptions!A:B,2,FALSE)</f>
        <v>Beautiful historic homes, Smith Street, Family friendly neighborhoods, near Prospect Park.</v>
      </c>
    </row>
    <row r="1728" spans="1:5" x14ac:dyDescent="0.2">
      <c r="A1728" t="s">
        <v>2334</v>
      </c>
      <c r="B1728" s="5">
        <v>10314</v>
      </c>
      <c r="C1728" t="s">
        <v>103</v>
      </c>
      <c r="D1728" s="5" t="str">
        <f>VLOOKUP(C1728,'[1]Safety Ratings'!A:B,2,FALSE)</f>
        <v>B</v>
      </c>
      <c r="E1728" t="str">
        <f>VLOOKUP(C1728,[1]Perceptions!A:B,2,FALSE)</f>
        <v>Middle of Staten island, largest % of Asians in Staten Island, suburban residential area.</v>
      </c>
    </row>
    <row r="1729" spans="1:5" x14ac:dyDescent="0.2">
      <c r="A1729" t="s">
        <v>2336</v>
      </c>
      <c r="B1729" s="5">
        <v>10463</v>
      </c>
      <c r="C1729" t="s">
        <v>79</v>
      </c>
      <c r="D1729" s="5" t="str">
        <f>VLOOKUP(C1729,'[1]Safety Ratings'!A:B,2,FALSE)</f>
        <v>A-</v>
      </c>
      <c r="E1729" t="str">
        <f>VLOOKUP(C1729,[1]Perceptions!A:B,2,FALSE)</f>
        <v>Residential neighborhood , affluent enclave within the Bronx., "alternative to the Upper West side", Car Transportation is reccomended.</v>
      </c>
    </row>
    <row r="1730" spans="1:5" x14ac:dyDescent="0.2">
      <c r="A1730" t="s">
        <v>2337</v>
      </c>
      <c r="B1730" s="5">
        <v>10460</v>
      </c>
      <c r="C1730" s="6" t="s">
        <v>5636</v>
      </c>
      <c r="D1730" s="5" t="str">
        <f>VLOOKUP(C1730,'[1]Safety Ratings'!A:B,2,FALSE)</f>
        <v>C</v>
      </c>
      <c r="E1730" t="str">
        <f>VLOOKUP(C1730,[1]Perceptions!A:B,2,FALSE)</f>
        <v>Proximity to Crotona Park and with residential development.</v>
      </c>
    </row>
    <row r="1731" spans="1:5" x14ac:dyDescent="0.2">
      <c r="A1731" t="s">
        <v>2338</v>
      </c>
      <c r="B1731" s="5">
        <v>10304</v>
      </c>
      <c r="C1731" t="s">
        <v>50</v>
      </c>
      <c r="D1731" s="5" t="str">
        <f>VLOOKUP(C1731,'[1]Safety Ratings'!A:B,2,FALSE)</f>
        <v>B</v>
      </c>
      <c r="E1731" t="str">
        <f>VLOOKUP(C1731,[1]Perceptions!A:B,2,FALSE)</f>
        <v>Historic Waterfront, Vibrant Art Scene, Staten Island Urby.</v>
      </c>
    </row>
    <row r="1732" spans="1:5" x14ac:dyDescent="0.2">
      <c r="A1732" t="s">
        <v>2339</v>
      </c>
      <c r="B1732" s="5">
        <v>11375</v>
      </c>
      <c r="C1732" t="s">
        <v>5576</v>
      </c>
      <c r="D1732" s="5" t="str">
        <f>VLOOKUP(C1732,'[1]Safety Ratings'!A:B,2,FALSE)</f>
        <v>A</v>
      </c>
      <c r="E1732" t="str">
        <f>VLOOKUP(C1732,[1]Perceptions!A:B,2,FALSE)</f>
        <v>Forest Hills Stadium - historic concert venue, commuter friendly from Manhattan.</v>
      </c>
    </row>
    <row r="1733" spans="1:5" x14ac:dyDescent="0.2">
      <c r="A1733" t="s">
        <v>2340</v>
      </c>
      <c r="B1733" s="5">
        <v>11375</v>
      </c>
      <c r="C1733" t="s">
        <v>5576</v>
      </c>
      <c r="D1733" s="5" t="str">
        <f>VLOOKUP(C1733,'[1]Safety Ratings'!A:B,2,FALSE)</f>
        <v>A</v>
      </c>
      <c r="E1733" t="str">
        <f>VLOOKUP(C1733,[1]Perceptions!A:B,2,FALSE)</f>
        <v>Forest Hills Stadium - historic concert venue, commuter friendly from Manhattan.</v>
      </c>
    </row>
    <row r="1734" spans="1:5" x14ac:dyDescent="0.2">
      <c r="A1734" t="s">
        <v>2341</v>
      </c>
      <c r="B1734" s="5">
        <v>11221</v>
      </c>
      <c r="C1734" t="s">
        <v>5590</v>
      </c>
      <c r="D1734" s="5" t="str">
        <f>VLOOKUP(C1734,'[1]Safety Ratings'!A:B,2,FALSE)</f>
        <v>C+</v>
      </c>
      <c r="E1734" t="str">
        <f>VLOOKUP(C1734,[1]Perceptions!A:B,2,FALSE)</f>
        <v>Bed-Stuy, Do or Die phrase, home of rappers Notorious B.I.G &amp; Jay Z, Options for soul food &amp; carribean foods.</v>
      </c>
    </row>
    <row r="1735" spans="1:5" x14ac:dyDescent="0.2">
      <c r="A1735" t="s">
        <v>2343</v>
      </c>
      <c r="B1735" s="5">
        <v>10469</v>
      </c>
      <c r="C1735" t="s">
        <v>5596</v>
      </c>
      <c r="D1735" s="5" t="str">
        <f>VLOOKUP(C1735,'[1]Safety Ratings'!A:B,2,FALSE)</f>
        <v>C</v>
      </c>
      <c r="E1735" t="str">
        <f>VLOOKUP(C1735,[1]Perceptions!A:B,2,FALSE)</f>
        <v>End of 6 train line, largest Park in NYC - Pelham Bay Park. </v>
      </c>
    </row>
    <row r="1736" spans="1:5" x14ac:dyDescent="0.2">
      <c r="A1736" t="s">
        <v>2345</v>
      </c>
      <c r="B1736" s="5">
        <v>10003</v>
      </c>
      <c r="C1736" t="s">
        <v>5629</v>
      </c>
      <c r="D1736" s="5" t="str">
        <f>VLOOKUP(C1736,'[1]Safety Ratings'!A:B,2,FALSE)</f>
        <v>B+</v>
      </c>
      <c r="E1736" t="str">
        <f>VLOOKUP(C1736,[1]Perceptions!A:B,2,FALSE)</f>
        <v>Lower Manhattan. Vibrant culture, "counter-culture history", St. Mark's Place. Tompkins Square Park, numerous bars clubs and music halls.</v>
      </c>
    </row>
    <row r="1737" spans="1:5" x14ac:dyDescent="0.2">
      <c r="A1737" t="s">
        <v>2346</v>
      </c>
      <c r="B1737" s="5">
        <v>10022</v>
      </c>
      <c r="C1737" t="s">
        <v>5563</v>
      </c>
      <c r="D1737" s="5" t="str">
        <f>VLOOKUP(C1737,'[1]Safety Ratings'!A:B,2,FALSE)</f>
        <v>B</v>
      </c>
      <c r="E1737" t="str">
        <f>VLOOKUP(C1737,[1]Perceptions!A:B,2,FALSE)</f>
        <v>Acess to Museum Mile, world class resturants on 2nd &amp; 3rd ave, close to corporate headquarters</v>
      </c>
    </row>
    <row r="1738" spans="1:5" x14ac:dyDescent="0.2">
      <c r="A1738" t="s">
        <v>2347</v>
      </c>
      <c r="B1738" s="5">
        <v>10027</v>
      </c>
      <c r="C1738" t="s">
        <v>5566</v>
      </c>
      <c r="D1738" s="5" t="str">
        <f>VLOOKUP(C1738,'[1]Safety Ratings'!A:B,2,FALSE)</f>
        <v>C</v>
      </c>
      <c r="E1738" t="str">
        <f>VLOOKUP(C1738,[1]Perceptions!A:B,2,FALSE)</f>
        <v>Rich African-American history and cultural landmarks such as Apollo Theather. </v>
      </c>
    </row>
    <row r="1739" spans="1:5" x14ac:dyDescent="0.2">
      <c r="A1739" t="s">
        <v>2348</v>
      </c>
      <c r="B1739" s="5">
        <v>10014</v>
      </c>
      <c r="C1739" t="s">
        <v>5572</v>
      </c>
      <c r="D1739" s="5" t="str">
        <f>VLOOKUP(C1739,'[1]Safety Ratings'!A:B,2,FALSE)</f>
        <v>A</v>
      </c>
      <c r="E1739" t="str">
        <f>VLOOKUP(C1739,[1]Perceptions!A:B,2,FALSE)</f>
        <v>Manhattan, Washington Square Park, where NYU Campus is.</v>
      </c>
    </row>
    <row r="1740" spans="1:5" x14ac:dyDescent="0.2">
      <c r="A1740" t="s">
        <v>2350</v>
      </c>
      <c r="B1740" s="5">
        <v>10463</v>
      </c>
      <c r="C1740" t="s">
        <v>79</v>
      </c>
      <c r="D1740" s="5" t="str">
        <f>VLOOKUP(C1740,'[1]Safety Ratings'!A:B,2,FALSE)</f>
        <v>A-</v>
      </c>
      <c r="E1740" t="str">
        <f>VLOOKUP(C1740,[1]Perceptions!A:B,2,FALSE)</f>
        <v>Residential neighborhood , affluent enclave within the Bronx., "alternative to the Upper West side", Car Transportation is reccomended.</v>
      </c>
    </row>
    <row r="1741" spans="1:5" x14ac:dyDescent="0.2">
      <c r="A1741" t="s">
        <v>2351</v>
      </c>
      <c r="B1741" s="5">
        <v>11234</v>
      </c>
      <c r="C1741" t="s">
        <v>5595</v>
      </c>
      <c r="D1741" s="5" t="str">
        <f>VLOOKUP(C1741,'[1]Safety Ratings'!A:B,2,FALSE)</f>
        <v>A</v>
      </c>
      <c r="E1741" t="str">
        <f>VLOOKUP(C1741,[1]Perceptions!A:B,2,FALSE)</f>
        <v>Marine Park, expansive parkland and recreational facilities.</v>
      </c>
    </row>
    <row r="1742" spans="1:5" x14ac:dyDescent="0.2">
      <c r="A1742" t="s">
        <v>2353</v>
      </c>
      <c r="B1742" s="5">
        <v>10021</v>
      </c>
      <c r="C1742" t="s">
        <v>43</v>
      </c>
      <c r="D1742" s="5" t="str">
        <f>VLOOKUP(C1742,'[1]Safety Ratings'!A:B,2,FALSE)</f>
        <v>A</v>
      </c>
      <c r="E1742" t="str">
        <f>VLOOKUP(C1742,[1]Perceptions!A:B,2,FALSE)</f>
        <v>Posh neighborhood, private schools, expensive supermarkets, iconic museums. </v>
      </c>
    </row>
    <row r="1743" spans="1:5" x14ac:dyDescent="0.2">
      <c r="A1743" t="s">
        <v>2354</v>
      </c>
      <c r="B1743" s="5">
        <v>11208</v>
      </c>
      <c r="C1743" t="s">
        <v>107</v>
      </c>
      <c r="D1743" s="5" t="str">
        <f>VLOOKUP(C1743,'[1]Safety Ratings'!A:B,2,FALSE)</f>
        <v>D+</v>
      </c>
      <c r="E1743" t="str">
        <f>VLOOKUP(C1743,[1]Perceptions!A:B,2,FALSE)</f>
        <v>High Violence, Drug abuse, and Crime. Recovering neighborhood Urban Revitalization Projects with many community gardens &amp;Green Spaces. </v>
      </c>
    </row>
    <row r="1744" spans="1:5" x14ac:dyDescent="0.2">
      <c r="A1744" t="s">
        <v>2355</v>
      </c>
      <c r="B1744" s="5">
        <v>11231</v>
      </c>
      <c r="C1744" s="6" t="s">
        <v>5586</v>
      </c>
      <c r="D1744" s="5" t="str">
        <f>VLOOKUP(C1744,'[1]Safety Ratings'!A:B,2,FALSE)</f>
        <v>A</v>
      </c>
      <c r="E1744" t="str">
        <f>VLOOKUP(C1744,[1]Perceptions!A:B,2,FALSE)</f>
        <v>Italian-American heritage and charming brownstones.</v>
      </c>
    </row>
    <row r="1745" spans="1:5" x14ac:dyDescent="0.2">
      <c r="A1745" t="s">
        <v>2356</v>
      </c>
      <c r="B1745" s="5">
        <v>10473</v>
      </c>
      <c r="C1745" t="s">
        <v>5567</v>
      </c>
      <c r="D1745" s="5" t="str">
        <f>VLOOKUP(C1745,'[1]Safety Ratings'!A:B,2,FALSE)</f>
        <v>C</v>
      </c>
      <c r="E1745" t="str">
        <f>VLOOKUP(C1745,[1]Perceptions!A:B,2,FALSE)</f>
        <v>Bronx, Waterfront location with family-friendly residential vibe.</v>
      </c>
    </row>
    <row r="1746" spans="1:5" x14ac:dyDescent="0.2">
      <c r="A1746" t="s">
        <v>2357</v>
      </c>
      <c r="B1746" s="5">
        <v>11235</v>
      </c>
      <c r="C1746" t="s">
        <v>5589</v>
      </c>
      <c r="D1746" s="5" t="str">
        <f>VLOOKUP(C1746,'[1]Safety Ratings'!A:B,2,FALSE)</f>
        <v>B</v>
      </c>
      <c r="E1746" t="str">
        <f>VLOOKUP(C1746,[1]Perceptions!A:B,2,FALSE)</f>
        <v>Large Russian-speaking community and boardwalk with beach access.</v>
      </c>
    </row>
    <row r="1747" spans="1:5" x14ac:dyDescent="0.2">
      <c r="A1747" t="s">
        <v>2358</v>
      </c>
      <c r="B1747" s="5">
        <v>11211</v>
      </c>
      <c r="C1747" t="s">
        <v>115</v>
      </c>
      <c r="D1747" s="5" t="str">
        <f>VLOOKUP(C1747,'[1]Safety Ratings'!A:B,2,FALSE)</f>
        <v>B+</v>
      </c>
      <c r="E1747" t="str">
        <f>VLOOKUP(C1747,[1]Perceptions!A:B,2,FALSE)</f>
        <v>Hipsters, Trendy cafes bars resturants, Smorgasburg, "East Manhattan".</v>
      </c>
    </row>
    <row r="1748" spans="1:5" x14ac:dyDescent="0.2">
      <c r="A1748" t="s">
        <v>2359</v>
      </c>
      <c r="B1748" s="5">
        <v>11375</v>
      </c>
      <c r="C1748" t="s">
        <v>5576</v>
      </c>
      <c r="D1748" s="5" t="str">
        <f>VLOOKUP(C1748,'[1]Safety Ratings'!A:B,2,FALSE)</f>
        <v>A</v>
      </c>
      <c r="E1748" t="str">
        <f>VLOOKUP(C1748,[1]Perceptions!A:B,2,FALSE)</f>
        <v>Forest Hills Stadium - historic concert venue, commuter friendly from Manhattan.</v>
      </c>
    </row>
    <row r="1749" spans="1:5" x14ac:dyDescent="0.2">
      <c r="A1749" t="s">
        <v>2360</v>
      </c>
      <c r="B1749" s="5">
        <v>10013</v>
      </c>
      <c r="C1749" t="s">
        <v>5585</v>
      </c>
      <c r="D1749" s="5" t="str">
        <f>VLOOKUP(C1749,'[1]Safety Ratings'!A:B,2,FALSE)</f>
        <v>A</v>
      </c>
      <c r="E1749" t="str">
        <f>VLOOKUP(C1749,[1]Perceptions!A:B,2,FALSE)</f>
        <v>Upscale residences, celebrity residents,  Tribeca Film Festival, converted warehouse architecture.</v>
      </c>
    </row>
    <row r="1750" spans="1:5" x14ac:dyDescent="0.2">
      <c r="A1750" t="s">
        <v>2361</v>
      </c>
      <c r="B1750" s="5">
        <v>10028</v>
      </c>
      <c r="C1750" t="s">
        <v>43</v>
      </c>
      <c r="D1750" s="5" t="str">
        <f>VLOOKUP(C1750,'[1]Safety Ratings'!A:B,2,FALSE)</f>
        <v>A</v>
      </c>
      <c r="E1750" t="str">
        <f>VLOOKUP(C1750,[1]Perceptions!A:B,2,FALSE)</f>
        <v>Posh neighborhood, private schools, expensive supermarkets, iconic museums. </v>
      </c>
    </row>
    <row r="1751" spans="1:5" x14ac:dyDescent="0.2">
      <c r="A1751" t="s">
        <v>2362</v>
      </c>
      <c r="B1751" s="5">
        <v>10014</v>
      </c>
      <c r="C1751" t="s">
        <v>5572</v>
      </c>
      <c r="D1751" s="5" t="str">
        <f>VLOOKUP(C1751,'[1]Safety Ratings'!A:B,2,FALSE)</f>
        <v>A</v>
      </c>
      <c r="E1751" t="str">
        <f>VLOOKUP(C1751,[1]Perceptions!A:B,2,FALSE)</f>
        <v>Manhattan, Washington Square Park, where NYU Campus is.</v>
      </c>
    </row>
    <row r="1752" spans="1:5" x14ac:dyDescent="0.2">
      <c r="A1752" t="s">
        <v>2363</v>
      </c>
      <c r="B1752" s="5">
        <v>10306</v>
      </c>
      <c r="C1752" t="s">
        <v>5564</v>
      </c>
      <c r="D1752" s="5" t="str">
        <f>VLOOKUP(C1752,'[1]Safety Ratings'!A:B,2,FALSE)</f>
        <v>B</v>
      </c>
      <c r="E1752" t="str">
        <f>VLOOKUP(C1752,[1]Perceptions!A:B,2,FALSE)</f>
        <v>Southern Staten Island, Suburban feel, waterfront community, Great Kills Park, named after Duth word of "Great creeks"</v>
      </c>
    </row>
    <row r="1753" spans="1:5" x14ac:dyDescent="0.2">
      <c r="A1753" t="s">
        <v>2364</v>
      </c>
      <c r="B1753" s="5">
        <v>11360</v>
      </c>
      <c r="C1753" t="s">
        <v>5605</v>
      </c>
      <c r="D1753" s="5" t="str">
        <f>VLOOKUP(C1753,'[1]Safety Ratings'!A:B,2,FALSE)</f>
        <v>A</v>
      </c>
      <c r="E1753" t="str">
        <f>VLOOKUP(C1753,[1]Perceptions!A:B,2,FALSE)</f>
        <v>Suburban style homes in Northeast Queens, large Korean community, with its most commerical street being Bell Boulevard</v>
      </c>
    </row>
    <row r="1754" spans="1:5" x14ac:dyDescent="0.2">
      <c r="A1754" t="s">
        <v>2365</v>
      </c>
      <c r="B1754" s="5">
        <v>10473</v>
      </c>
      <c r="C1754" t="s">
        <v>5567</v>
      </c>
      <c r="D1754" s="5" t="str">
        <f>VLOOKUP(C1754,'[1]Safety Ratings'!A:B,2,FALSE)</f>
        <v>C</v>
      </c>
      <c r="E1754" t="str">
        <f>VLOOKUP(C1754,[1]Perceptions!A:B,2,FALSE)</f>
        <v>Bronx, Waterfront location with family-friendly residential vibe.</v>
      </c>
    </row>
    <row r="1755" spans="1:5" x14ac:dyDescent="0.2">
      <c r="A1755" t="s">
        <v>2366</v>
      </c>
      <c r="B1755" s="5">
        <v>11373</v>
      </c>
      <c r="C1755" t="s">
        <v>5571</v>
      </c>
      <c r="D1755" s="5" t="str">
        <f>VLOOKUP(C1755,'[1]Safety Ratings'!A:B,2,FALSE)</f>
        <v>B-</v>
      </c>
      <c r="E1755" t="str">
        <f>VLOOKUP(C1755,[1]Perceptions!A:B,2,FALSE)</f>
        <v>Queens Center Mall, Authentic food scene, very busy commercial area.</v>
      </c>
    </row>
    <row r="1756" spans="1:5" x14ac:dyDescent="0.2">
      <c r="A1756" t="s">
        <v>2367</v>
      </c>
      <c r="B1756" s="5">
        <v>11421</v>
      </c>
      <c r="C1756" t="s">
        <v>5583</v>
      </c>
      <c r="D1756" s="5" t="str">
        <f>VLOOKUP(C1756,'[1]Safety Ratings'!A:B,2,FALSE)</f>
        <v>B</v>
      </c>
      <c r="E1756" t="str">
        <f>VLOOKUP(C1756,[1]Perceptions!A:B,2,FALSE)</f>
        <v>Jamaica Bay, Woodhaven Library, primarilly reisdential.</v>
      </c>
    </row>
    <row r="1757" spans="1:5" x14ac:dyDescent="0.2">
      <c r="A1757" t="s">
        <v>2368</v>
      </c>
      <c r="B1757" s="5">
        <v>10301</v>
      </c>
      <c r="C1757" t="s">
        <v>5570</v>
      </c>
      <c r="D1757" s="5" t="str">
        <f>VLOOKUP(C1757,'[1]Safety Ratings'!A:B,2,FALSE)</f>
        <v>B</v>
      </c>
      <c r="E1757" t="str">
        <f>VLOOKUP(C1757,[1]Perceptions!A:B,2,FALSE)</f>
        <v>Northern Staten Island</v>
      </c>
    </row>
    <row r="1758" spans="1:5" x14ac:dyDescent="0.2">
      <c r="A1758" t="s">
        <v>2369</v>
      </c>
      <c r="B1758" s="5">
        <v>11420</v>
      </c>
      <c r="C1758" t="s">
        <v>5635</v>
      </c>
      <c r="D1758" s="5" t="str">
        <f>VLOOKUP(C1758,'[1]Safety Ratings'!A:B,2,FALSE)</f>
        <v>B</v>
      </c>
      <c r="E1758" t="str">
        <f>VLOOKUP(C1758,[1]Perceptions!A:B,2,FALSE)</f>
        <v>John F. Kennedy International Airport &amp; Aqueduct Racetrack</v>
      </c>
    </row>
    <row r="1759" spans="1:5" x14ac:dyDescent="0.2">
      <c r="A1759" t="s">
        <v>2370</v>
      </c>
      <c r="B1759" s="5">
        <v>10025</v>
      </c>
      <c r="C1759" t="s">
        <v>5588</v>
      </c>
      <c r="D1759" s="5" t="str">
        <f>VLOOKUP(C1759,'[1]Safety Ratings'!A:B,2,FALSE)</f>
        <v>A</v>
      </c>
      <c r="E1759" t="str">
        <f>VLOOKUP(C1759,[1]Perceptions!A:B,2,FALSE)</f>
        <v>Western edge of Central Park, Lincoln Center, affluent area.</v>
      </c>
    </row>
    <row r="1760" spans="1:5" x14ac:dyDescent="0.2">
      <c r="A1760" t="s">
        <v>2371</v>
      </c>
      <c r="B1760" s="5">
        <v>10302</v>
      </c>
      <c r="C1760" t="s">
        <v>63</v>
      </c>
      <c r="D1760" s="5" t="str">
        <f>VLOOKUP(C1760,'[1]Safety Ratings'!A:B,2,FALSE)</f>
        <v>C+</v>
      </c>
      <c r="E1760" t="str">
        <f>VLOOKUP(C1760,[1]Perceptions!A:B,2,FALSE)</f>
        <v>North Staten Island, Maritime history, blue collar neighborhood.</v>
      </c>
    </row>
    <row r="1761" spans="1:5" x14ac:dyDescent="0.2">
      <c r="A1761" t="s">
        <v>2372</v>
      </c>
      <c r="B1761" s="5">
        <v>11360</v>
      </c>
      <c r="C1761" t="s">
        <v>5605</v>
      </c>
      <c r="D1761" s="5" t="str">
        <f>VLOOKUP(C1761,'[1]Safety Ratings'!A:B,2,FALSE)</f>
        <v>A</v>
      </c>
      <c r="E1761" t="str">
        <f>VLOOKUP(C1761,[1]Perceptions!A:B,2,FALSE)</f>
        <v>Suburban style homes in Northeast Queens, large Korean community, with its most commerical street being Bell Boulevard</v>
      </c>
    </row>
    <row r="1762" spans="1:5" x14ac:dyDescent="0.2">
      <c r="A1762" t="s">
        <v>2373</v>
      </c>
      <c r="B1762" s="5">
        <v>10024</v>
      </c>
      <c r="C1762" t="s">
        <v>5588</v>
      </c>
      <c r="D1762" s="5" t="str">
        <f>VLOOKUP(C1762,'[1]Safety Ratings'!A:B,2,FALSE)</f>
        <v>A</v>
      </c>
      <c r="E1762" t="str">
        <f>VLOOKUP(C1762,[1]Perceptions!A:B,2,FALSE)</f>
        <v>Western edge of Central Park, Lincoln Center, affluent area.</v>
      </c>
    </row>
    <row r="1763" spans="1:5" x14ac:dyDescent="0.2">
      <c r="A1763" t="s">
        <v>2374</v>
      </c>
      <c r="B1763" s="5">
        <v>11385</v>
      </c>
      <c r="C1763" t="s">
        <v>5591</v>
      </c>
      <c r="D1763" s="5" t="str">
        <f>VLOOKUP(C1763,'[1]Safety Ratings'!A:B,2,FALSE)</f>
        <v>B+</v>
      </c>
      <c r="E1763" t="str">
        <f>VLOOKUP(C1763,[1]Perceptions!A:B,2,FALSE)</f>
        <v>Historic architecture and emerging arts scene.</v>
      </c>
    </row>
    <row r="1764" spans="1:5" x14ac:dyDescent="0.2">
      <c r="A1764" t="s">
        <v>2376</v>
      </c>
      <c r="B1764" s="5">
        <v>11235</v>
      </c>
      <c r="C1764" t="s">
        <v>5589</v>
      </c>
      <c r="D1764" s="5" t="str">
        <f>VLOOKUP(C1764,'[1]Safety Ratings'!A:B,2,FALSE)</f>
        <v>B</v>
      </c>
      <c r="E1764" t="str">
        <f>VLOOKUP(C1764,[1]Perceptions!A:B,2,FALSE)</f>
        <v>Large Russian-speaking community and boardwalk with beach access.</v>
      </c>
    </row>
    <row r="1765" spans="1:5" x14ac:dyDescent="0.2">
      <c r="A1765" t="s">
        <v>2377</v>
      </c>
      <c r="B1765" s="5">
        <v>11418</v>
      </c>
      <c r="C1765" t="s">
        <v>5584</v>
      </c>
      <c r="D1765" s="5" t="str">
        <f>VLOOKUP(C1765,'[1]Safety Ratings'!A:B,2,FALSE)</f>
        <v>B</v>
      </c>
      <c r="E1765" t="str">
        <f>VLOOKUP(C1765,[1]Perceptions!A:B,2,FALSE)</f>
        <v>Large South Asian community, plenty of local parks. </v>
      </c>
    </row>
    <row r="1766" spans="1:5" x14ac:dyDescent="0.2">
      <c r="A1766" t="s">
        <v>2379</v>
      </c>
      <c r="B1766" s="5">
        <v>10023</v>
      </c>
      <c r="C1766" t="s">
        <v>5588</v>
      </c>
      <c r="D1766" s="5" t="str">
        <f>VLOOKUP(C1766,'[1]Safety Ratings'!A:B,2,FALSE)</f>
        <v>A</v>
      </c>
      <c r="E1766" t="str">
        <f>VLOOKUP(C1766,[1]Perceptions!A:B,2,FALSE)</f>
        <v>Western edge of Central Park, Lincoln Center, affluent area.</v>
      </c>
    </row>
    <row r="1767" spans="1:5" x14ac:dyDescent="0.2">
      <c r="A1767" t="s">
        <v>2380</v>
      </c>
      <c r="B1767" s="5">
        <v>11214</v>
      </c>
      <c r="C1767" t="s">
        <v>5579</v>
      </c>
      <c r="D1767" s="5" t="str">
        <f>VLOOKUP(C1767,'[1]Safety Ratings'!A:B,2,FALSE)</f>
        <v>A-</v>
      </c>
      <c r="E1767" t="str">
        <f>VLOOKUP(C1767,[1]Perceptions!A:B,2,FALSE)</f>
        <v>Residential area in South Brooklyn with waterfront views, home to a Italian-American population.</v>
      </c>
    </row>
    <row r="1768" spans="1:5" x14ac:dyDescent="0.2">
      <c r="A1768" t="s">
        <v>2381</v>
      </c>
      <c r="B1768" s="5">
        <v>11373</v>
      </c>
      <c r="C1768" t="s">
        <v>5571</v>
      </c>
      <c r="D1768" s="5" t="str">
        <f>VLOOKUP(C1768,'[1]Safety Ratings'!A:B,2,FALSE)</f>
        <v>B-</v>
      </c>
      <c r="E1768" t="str">
        <f>VLOOKUP(C1768,[1]Perceptions!A:B,2,FALSE)</f>
        <v>Queens Center Mall, Authentic food scene, very busy commercial area.</v>
      </c>
    </row>
    <row r="1769" spans="1:5" x14ac:dyDescent="0.2">
      <c r="A1769" t="s">
        <v>2382</v>
      </c>
      <c r="B1769" s="5">
        <v>11372</v>
      </c>
      <c r="C1769" t="s">
        <v>60</v>
      </c>
      <c r="D1769" s="5" t="str">
        <f>VLOOKUP(C1769,'[1]Safety Ratings'!A:B,2,FALSE)</f>
        <v>C</v>
      </c>
      <c r="E1769" t="str">
        <f>VLOOKUP(C1769,[1]Perceptions!A:B,2,FALSE)</f>
        <v> High Bridge connecting Manhattan &amp; Bronx, near Yankee Stadium. High poverty rates.</v>
      </c>
    </row>
    <row r="1770" spans="1:5" x14ac:dyDescent="0.2">
      <c r="A1770" t="s">
        <v>2383</v>
      </c>
      <c r="B1770" s="5">
        <v>11236</v>
      </c>
      <c r="C1770" t="s">
        <v>196</v>
      </c>
      <c r="D1770" s="5" t="str">
        <f>VLOOKUP(C1770,'[1]Safety Ratings'!A:B,2,FALSE)</f>
        <v>B-</v>
      </c>
      <c r="E1770" t="str">
        <f>VLOOKUP(C1770,[1]Perceptions!A:B,2,FALSE)</f>
        <v>Primarilly African American &amp; West Indian Residential Neighborhood on the L line.</v>
      </c>
    </row>
    <row r="1771" spans="1:5" x14ac:dyDescent="0.2">
      <c r="A1771" t="s">
        <v>2384</v>
      </c>
      <c r="B1771" s="5">
        <v>11233</v>
      </c>
      <c r="C1771" t="s">
        <v>5590</v>
      </c>
      <c r="D1771" s="5" t="str">
        <f>VLOOKUP(C1771,'[1]Safety Ratings'!A:B,2,FALSE)</f>
        <v>C+</v>
      </c>
      <c r="E1771" t="str">
        <f>VLOOKUP(C1771,[1]Perceptions!A:B,2,FALSE)</f>
        <v>Bed-Stuy, Do or Die phrase, home of rappers Notorious B.I.G &amp; Jay Z, Options for soul food &amp; carribean foods.</v>
      </c>
    </row>
    <row r="1772" spans="1:5" x14ac:dyDescent="0.2">
      <c r="A1772" t="s">
        <v>2385</v>
      </c>
      <c r="B1772" s="5">
        <v>11692</v>
      </c>
      <c r="C1772" t="s">
        <v>5640</v>
      </c>
      <c r="D1772" s="5" t="str">
        <f>VLOOKUP(C1772,'[1]Safety Ratings'!A:B,2,FALSE)</f>
        <v>C</v>
      </c>
      <c r="E1772" t="str">
        <f>VLOOKUP(C1772,[1]Perceptions!A:B,2,FALSE)</f>
        <v>Coastal community known for its revitalization projects, beach access, and new residential developments.</v>
      </c>
    </row>
    <row r="1773" spans="1:5" x14ac:dyDescent="0.2">
      <c r="A1773" t="s">
        <v>2387</v>
      </c>
      <c r="B1773" s="5">
        <v>10471</v>
      </c>
      <c r="C1773" t="s">
        <v>79</v>
      </c>
      <c r="D1773" s="5" t="str">
        <f>VLOOKUP(C1773,'[1]Safety Ratings'!A:B,2,FALSE)</f>
        <v>A-</v>
      </c>
      <c r="E1773" t="str">
        <f>VLOOKUP(C1773,[1]Perceptions!A:B,2,FALSE)</f>
        <v>Residential neighborhood , affluent enclave within the Bronx., "alternative to the Upper West side", Car Transportation is reccomended.</v>
      </c>
    </row>
    <row r="1774" spans="1:5" x14ac:dyDescent="0.2">
      <c r="A1774" t="s">
        <v>2388</v>
      </c>
      <c r="B1774" s="5">
        <v>10463</v>
      </c>
      <c r="C1774" t="s">
        <v>79</v>
      </c>
      <c r="D1774" s="5" t="str">
        <f>VLOOKUP(C1774,'[1]Safety Ratings'!A:B,2,FALSE)</f>
        <v>A-</v>
      </c>
      <c r="E1774" t="str">
        <f>VLOOKUP(C1774,[1]Perceptions!A:B,2,FALSE)</f>
        <v>Residential neighborhood , affluent enclave within the Bronx., "alternative to the Upper West side", Car Transportation is reccomended.</v>
      </c>
    </row>
    <row r="1775" spans="1:5" x14ac:dyDescent="0.2">
      <c r="A1775" t="s">
        <v>2389</v>
      </c>
      <c r="B1775" s="5">
        <v>10002</v>
      </c>
      <c r="C1775" t="s">
        <v>157</v>
      </c>
      <c r="D1775" s="5" t="str">
        <f>VLOOKUP(C1775,'[1]Safety Ratings'!A:B,2,FALSE)</f>
        <v>B</v>
      </c>
      <c r="E1775" t="str">
        <f>VLOOKUP(C1775,[1]Perceptions!A:B,2,FALSE)</f>
        <v>Artists, Pre war buildings, strong nightlife &amp; bars, "place to be in 20s".</v>
      </c>
    </row>
    <row r="1776" spans="1:5" x14ac:dyDescent="0.2">
      <c r="A1776" t="s">
        <v>2390</v>
      </c>
      <c r="B1776" s="5">
        <v>10463</v>
      </c>
      <c r="C1776" t="s">
        <v>79</v>
      </c>
      <c r="D1776" s="5" t="str">
        <f>VLOOKUP(C1776,'[1]Safety Ratings'!A:B,2,FALSE)</f>
        <v>A-</v>
      </c>
      <c r="E1776" t="str">
        <f>VLOOKUP(C1776,[1]Perceptions!A:B,2,FALSE)</f>
        <v>Residential neighborhood , affluent enclave within the Bronx., "alternative to the Upper West side", Car Transportation is reccomended.</v>
      </c>
    </row>
    <row r="1777" spans="1:5" x14ac:dyDescent="0.2">
      <c r="A1777" t="s">
        <v>2391</v>
      </c>
      <c r="B1777" s="5">
        <v>11201</v>
      </c>
      <c r="C1777" t="s">
        <v>5615</v>
      </c>
      <c r="D1777" s="5" t="str">
        <f>VLOOKUP(C1777,'[1]Safety Ratings'!A:B,2,FALSE)</f>
        <v>A</v>
      </c>
      <c r="E1777" t="str">
        <f>VLOOKUP(C1777,[1]Perceptions!A:B,2,FALSE)</f>
        <v>Views of the Manhattan Skyline and Brooklyn Bridge, by Brooklyn Heights Park- Pier 5, famous basketball courts. </v>
      </c>
    </row>
    <row r="1778" spans="1:5" x14ac:dyDescent="0.2">
      <c r="A1778" t="s">
        <v>2392</v>
      </c>
      <c r="B1778" s="5">
        <v>11229</v>
      </c>
      <c r="C1778" t="s">
        <v>5598</v>
      </c>
      <c r="D1778" s="5" t="str">
        <f>VLOOKUP(C1778,'[1]Safety Ratings'!A:B,2,FALSE)</f>
        <v>B</v>
      </c>
      <c r="E1778" t="str">
        <f>VLOOKUP(C1778,[1]Perceptions!A:B,2,FALSE)</f>
        <v>Residential community and local parks.</v>
      </c>
    </row>
    <row r="1779" spans="1:5" x14ac:dyDescent="0.2">
      <c r="A1779" t="s">
        <v>2393</v>
      </c>
      <c r="B1779" s="5">
        <v>10014</v>
      </c>
      <c r="C1779" t="s">
        <v>5572</v>
      </c>
      <c r="D1779" s="5" t="str">
        <f>VLOOKUP(C1779,'[1]Safety Ratings'!A:B,2,FALSE)</f>
        <v>A</v>
      </c>
      <c r="E1779" t="str">
        <f>VLOOKUP(C1779,[1]Perceptions!A:B,2,FALSE)</f>
        <v>Manhattan, Washington Square Park, where NYU Campus is.</v>
      </c>
    </row>
    <row r="1780" spans="1:5" x14ac:dyDescent="0.2">
      <c r="A1780" t="s">
        <v>2394</v>
      </c>
      <c r="B1780" s="5">
        <v>11421</v>
      </c>
      <c r="C1780" t="s">
        <v>5583</v>
      </c>
      <c r="D1780" s="5" t="str">
        <f>VLOOKUP(C1780,'[1]Safety Ratings'!A:B,2,FALSE)</f>
        <v>B</v>
      </c>
      <c r="E1780" t="str">
        <f>VLOOKUP(C1780,[1]Perceptions!A:B,2,FALSE)</f>
        <v>Jamaica Bay, Woodhaven Library, primarilly reisdential.</v>
      </c>
    </row>
    <row r="1781" spans="1:5" x14ac:dyDescent="0.2">
      <c r="A1781" t="s">
        <v>2395</v>
      </c>
      <c r="B1781" s="5">
        <v>10461</v>
      </c>
      <c r="C1781" t="s">
        <v>5638</v>
      </c>
      <c r="D1781" s="5" t="str">
        <f>VLOOKUP(C1781,'[1]Safety Ratings'!A:B,2,FALSE)</f>
        <v>B</v>
      </c>
      <c r="E1781" t="str">
        <f>VLOOKUP(C1781,[1]Perceptions!A:B,2,FALSE)</f>
        <v>Suburban atmosphere, FDR high school.</v>
      </c>
    </row>
    <row r="1782" spans="1:5" x14ac:dyDescent="0.2">
      <c r="A1782" t="s">
        <v>2397</v>
      </c>
      <c r="B1782" s="5">
        <v>11236</v>
      </c>
      <c r="C1782" t="s">
        <v>196</v>
      </c>
      <c r="D1782" s="5" t="str">
        <f>VLOOKUP(C1782,'[1]Safety Ratings'!A:B,2,FALSE)</f>
        <v>B-</v>
      </c>
      <c r="E1782" t="str">
        <f>VLOOKUP(C1782,[1]Perceptions!A:B,2,FALSE)</f>
        <v>Primarilly African American &amp; West Indian Residential Neighborhood on the L line.</v>
      </c>
    </row>
    <row r="1783" spans="1:5" x14ac:dyDescent="0.2">
      <c r="A1783" t="s">
        <v>2398</v>
      </c>
      <c r="B1783" s="5">
        <v>11218</v>
      </c>
      <c r="C1783" t="s">
        <v>57</v>
      </c>
      <c r="D1783" s="5" t="str">
        <f>VLOOKUP(C1783,'[1]Safety Ratings'!A:B,2,FALSE)</f>
        <v>B-</v>
      </c>
      <c r="E1783" t="str">
        <f>VLOOKUP(C1783,[1]Perceptions!A:B,2,FALSE)</f>
        <v>Large Hasidic Orthodox Jewish community, Kosher food, Synagogues. </v>
      </c>
    </row>
    <row r="1784" spans="1:5" x14ac:dyDescent="0.2">
      <c r="A1784" t="s">
        <v>2399</v>
      </c>
      <c r="B1784" s="5">
        <v>11211</v>
      </c>
      <c r="C1784" t="s">
        <v>115</v>
      </c>
      <c r="D1784" s="5" t="str">
        <f>VLOOKUP(C1784,'[1]Safety Ratings'!A:B,2,FALSE)</f>
        <v>B+</v>
      </c>
      <c r="E1784" t="str">
        <f>VLOOKUP(C1784,[1]Perceptions!A:B,2,FALSE)</f>
        <v>Hipsters, Trendy cafes bars resturants, Smorgasburg, "East Manhattan".</v>
      </c>
    </row>
    <row r="1785" spans="1:5" x14ac:dyDescent="0.2">
      <c r="A1785" t="s">
        <v>2400</v>
      </c>
      <c r="B1785" s="5">
        <v>11203</v>
      </c>
      <c r="C1785" t="s">
        <v>202</v>
      </c>
      <c r="D1785" s="5" t="str">
        <f>VLOOKUP(C1785,'[1]Safety Ratings'!A:B,2,FALSE)</f>
        <v>B</v>
      </c>
      <c r="E1785" t="str">
        <f>VLOOKUP(C1785,[1]Perceptions!A:B,2,FALSE)</f>
        <v>Family friendly neighborhood, Open Space, South of Prospect Park, more affordable, having Carribean &amp; Haitian Influence.</v>
      </c>
    </row>
    <row r="1786" spans="1:5" x14ac:dyDescent="0.2">
      <c r="A1786" t="s">
        <v>2401</v>
      </c>
      <c r="B1786" s="5">
        <v>10024</v>
      </c>
      <c r="C1786" t="s">
        <v>5588</v>
      </c>
      <c r="D1786" s="5" t="str">
        <f>VLOOKUP(C1786,'[1]Safety Ratings'!A:B,2,FALSE)</f>
        <v>A</v>
      </c>
      <c r="E1786" t="str">
        <f>VLOOKUP(C1786,[1]Perceptions!A:B,2,FALSE)</f>
        <v>Western edge of Central Park, Lincoln Center, affluent area.</v>
      </c>
    </row>
    <row r="1787" spans="1:5" x14ac:dyDescent="0.2">
      <c r="A1787" t="s">
        <v>2402</v>
      </c>
      <c r="B1787" s="5">
        <v>11221</v>
      </c>
      <c r="C1787" t="s">
        <v>5590</v>
      </c>
      <c r="D1787" s="5" t="str">
        <f>VLOOKUP(C1787,'[1]Safety Ratings'!A:B,2,FALSE)</f>
        <v>C+</v>
      </c>
      <c r="E1787" t="str">
        <f>VLOOKUP(C1787,[1]Perceptions!A:B,2,FALSE)</f>
        <v>Bed-Stuy, Do or Die phrase, home of rappers Notorious B.I.G &amp; Jay Z, Options for soul food &amp; carribean foods.</v>
      </c>
    </row>
    <row r="1788" spans="1:5" x14ac:dyDescent="0.2">
      <c r="A1788" t="s">
        <v>2403</v>
      </c>
      <c r="B1788" s="5">
        <v>11373</v>
      </c>
      <c r="C1788" t="s">
        <v>5571</v>
      </c>
      <c r="D1788" s="5" t="str">
        <f>VLOOKUP(C1788,'[1]Safety Ratings'!A:B,2,FALSE)</f>
        <v>B-</v>
      </c>
      <c r="E1788" t="str">
        <f>VLOOKUP(C1788,[1]Perceptions!A:B,2,FALSE)</f>
        <v>Queens Center Mall, Authentic food scene, very busy commercial area.</v>
      </c>
    </row>
    <row r="1789" spans="1:5" x14ac:dyDescent="0.2">
      <c r="A1789" t="s">
        <v>2404</v>
      </c>
      <c r="B1789" s="5">
        <v>11238</v>
      </c>
      <c r="C1789" t="s">
        <v>5565</v>
      </c>
      <c r="D1789" s="5" t="str">
        <f>VLOOKUP(C1789,'[1]Safety Ratings'!A:B,2,FALSE)</f>
        <v>A</v>
      </c>
      <c r="E1789" t="str">
        <f>VLOOKUP(C1789,[1]Perceptions!A:B,2,FALSE)</f>
        <v>19th century brownstones, professionally diverse with artist, corporate workers, and students. Pratt Institute</v>
      </c>
    </row>
    <row r="1790" spans="1:5" x14ac:dyDescent="0.2">
      <c r="A1790" t="s">
        <v>2405</v>
      </c>
      <c r="B1790" s="5">
        <v>10306</v>
      </c>
      <c r="C1790" t="s">
        <v>5564</v>
      </c>
      <c r="D1790" s="5" t="str">
        <f>VLOOKUP(C1790,'[1]Safety Ratings'!A:B,2,FALSE)</f>
        <v>B</v>
      </c>
      <c r="E1790" t="str">
        <f>VLOOKUP(C1790,[1]Perceptions!A:B,2,FALSE)</f>
        <v>Southern Staten Island, Suburban feel, waterfront community, Great Kills Park, named after Duth word of "Great creeks"</v>
      </c>
    </row>
    <row r="1791" spans="1:5" x14ac:dyDescent="0.2">
      <c r="A1791" t="s">
        <v>2406</v>
      </c>
      <c r="B1791" s="5">
        <v>10014</v>
      </c>
      <c r="C1791" t="s">
        <v>5572</v>
      </c>
      <c r="D1791" s="5" t="str">
        <f>VLOOKUP(C1791,'[1]Safety Ratings'!A:B,2,FALSE)</f>
        <v>A</v>
      </c>
      <c r="E1791" t="str">
        <f>VLOOKUP(C1791,[1]Perceptions!A:B,2,FALSE)</f>
        <v>Manhattan, Washington Square Park, where NYU Campus is.</v>
      </c>
    </row>
    <row r="1792" spans="1:5" x14ac:dyDescent="0.2">
      <c r="A1792" t="s">
        <v>2407</v>
      </c>
      <c r="B1792" s="5">
        <v>10469</v>
      </c>
      <c r="C1792" t="s">
        <v>5596</v>
      </c>
      <c r="D1792" s="5" t="str">
        <f>VLOOKUP(C1792,'[1]Safety Ratings'!A:B,2,FALSE)</f>
        <v>C</v>
      </c>
      <c r="E1792" t="str">
        <f>VLOOKUP(C1792,[1]Perceptions!A:B,2,FALSE)</f>
        <v>End of 6 train line, largest Park in NYC - Pelham Bay Park. </v>
      </c>
    </row>
    <row r="1793" spans="1:5" x14ac:dyDescent="0.2">
      <c r="A1793" t="s">
        <v>2408</v>
      </c>
      <c r="B1793" s="5">
        <v>10314</v>
      </c>
      <c r="C1793" t="s">
        <v>103</v>
      </c>
      <c r="D1793" s="5" t="str">
        <f>VLOOKUP(C1793,'[1]Safety Ratings'!A:B,2,FALSE)</f>
        <v>B</v>
      </c>
      <c r="E1793" t="str">
        <f>VLOOKUP(C1793,[1]Perceptions!A:B,2,FALSE)</f>
        <v>Middle of Staten island, largest % of Asians in Staten Island, suburban residential area.</v>
      </c>
    </row>
    <row r="1794" spans="1:5" x14ac:dyDescent="0.2">
      <c r="A1794" t="s">
        <v>2409</v>
      </c>
      <c r="B1794" s="5">
        <v>11375</v>
      </c>
      <c r="C1794" t="s">
        <v>5576</v>
      </c>
      <c r="D1794" s="5" t="str">
        <f>VLOOKUP(C1794,'[1]Safety Ratings'!A:B,2,FALSE)</f>
        <v>A</v>
      </c>
      <c r="E1794" t="str">
        <f>VLOOKUP(C1794,[1]Perceptions!A:B,2,FALSE)</f>
        <v>Forest Hills Stadium - historic concert venue, commuter friendly from Manhattan.</v>
      </c>
    </row>
    <row r="1795" spans="1:5" x14ac:dyDescent="0.2">
      <c r="A1795" t="s">
        <v>2410</v>
      </c>
      <c r="B1795" s="5">
        <v>11234</v>
      </c>
      <c r="C1795" t="s">
        <v>5595</v>
      </c>
      <c r="D1795" s="5" t="str">
        <f>VLOOKUP(C1795,'[1]Safety Ratings'!A:B,2,FALSE)</f>
        <v>A</v>
      </c>
      <c r="E1795" t="str">
        <f>VLOOKUP(C1795,[1]Perceptions!A:B,2,FALSE)</f>
        <v>Marine Park, expansive parkland and recreational facilities.</v>
      </c>
    </row>
    <row r="1796" spans="1:5" x14ac:dyDescent="0.2">
      <c r="A1796" t="s">
        <v>2411</v>
      </c>
      <c r="B1796" s="5">
        <v>11420</v>
      </c>
      <c r="C1796" t="s">
        <v>5635</v>
      </c>
      <c r="D1796" s="5" t="str">
        <f>VLOOKUP(C1796,'[1]Safety Ratings'!A:B,2,FALSE)</f>
        <v>B</v>
      </c>
      <c r="E1796" t="str">
        <f>VLOOKUP(C1796,[1]Perceptions!A:B,2,FALSE)</f>
        <v>John F. Kennedy International Airport &amp; Aqueduct Racetrack</v>
      </c>
    </row>
    <row r="1797" spans="1:5" x14ac:dyDescent="0.2">
      <c r="A1797" t="s">
        <v>2413</v>
      </c>
      <c r="B1797" s="5">
        <v>11211</v>
      </c>
      <c r="C1797" t="s">
        <v>115</v>
      </c>
      <c r="D1797" s="5" t="str">
        <f>VLOOKUP(C1797,'[1]Safety Ratings'!A:B,2,FALSE)</f>
        <v>B+</v>
      </c>
      <c r="E1797" t="str">
        <f>VLOOKUP(C1797,[1]Perceptions!A:B,2,FALSE)</f>
        <v>Hipsters, Trendy cafes bars resturants, Smorgasburg, "East Manhattan".</v>
      </c>
    </row>
    <row r="1798" spans="1:5" x14ac:dyDescent="0.2">
      <c r="A1798" t="s">
        <v>2414</v>
      </c>
      <c r="B1798" s="5">
        <v>10017</v>
      </c>
      <c r="C1798" t="s">
        <v>5563</v>
      </c>
      <c r="D1798" s="5" t="str">
        <f>VLOOKUP(C1798,'[1]Safety Ratings'!A:B,2,FALSE)</f>
        <v>B</v>
      </c>
      <c r="E1798" t="str">
        <f>VLOOKUP(C1798,[1]Perceptions!A:B,2,FALSE)</f>
        <v>Acess to Museum Mile, world class resturants on 2nd &amp; 3rd ave, close to corporate headquarters</v>
      </c>
    </row>
    <row r="1799" spans="1:5" x14ac:dyDescent="0.2">
      <c r="A1799" t="s">
        <v>2415</v>
      </c>
      <c r="B1799" s="5">
        <v>10028</v>
      </c>
      <c r="C1799" t="s">
        <v>43</v>
      </c>
      <c r="D1799" s="5" t="str">
        <f>VLOOKUP(C1799,'[1]Safety Ratings'!A:B,2,FALSE)</f>
        <v>A</v>
      </c>
      <c r="E1799" t="str">
        <f>VLOOKUP(C1799,[1]Perceptions!A:B,2,FALSE)</f>
        <v>Posh neighborhood, private schools, expensive supermarkets, iconic museums. </v>
      </c>
    </row>
    <row r="1800" spans="1:5" x14ac:dyDescent="0.2">
      <c r="A1800" t="s">
        <v>2416</v>
      </c>
      <c r="B1800" s="5">
        <v>11209</v>
      </c>
      <c r="C1800" t="s">
        <v>5574</v>
      </c>
      <c r="D1800" s="5" t="str">
        <f>VLOOKUP(C1800,'[1]Safety Ratings'!A:B,2,FALSE)</f>
        <v>B+</v>
      </c>
      <c r="E1800" t="str">
        <f>VLOOKUP(C1800,[1]Perceptions!A:B,2,FALSE)</f>
        <v>South Brooklyn Neighborhood known for elaborate Christmas light in Dyker Heights.</v>
      </c>
    </row>
    <row r="1801" spans="1:5" x14ac:dyDescent="0.2">
      <c r="A1801" t="s">
        <v>2418</v>
      </c>
      <c r="B1801" s="5">
        <v>10030</v>
      </c>
      <c r="C1801" t="s">
        <v>5566</v>
      </c>
      <c r="D1801" s="5" t="str">
        <f>VLOOKUP(C1801,'[1]Safety Ratings'!A:B,2,FALSE)</f>
        <v>C</v>
      </c>
      <c r="E1801" t="str">
        <f>VLOOKUP(C1801,[1]Perceptions!A:B,2,FALSE)</f>
        <v>Rich African-American history and cultural landmarks such as Apollo Theather. </v>
      </c>
    </row>
    <row r="1802" spans="1:5" x14ac:dyDescent="0.2">
      <c r="A1802" t="s">
        <v>2419</v>
      </c>
      <c r="B1802" s="5">
        <v>11374</v>
      </c>
      <c r="C1802" t="s">
        <v>5575</v>
      </c>
      <c r="D1802" s="5" t="str">
        <f>VLOOKUP(C1802,'[1]Safety Ratings'!A:B,2,FALSE)</f>
        <v>B+</v>
      </c>
      <c r="E1802" t="str">
        <f>VLOOKUP(C1802,[1]Perceptions!A:B,2,FALSE)</f>
        <v>Queens Center Mall, sigificant recent immigrant populations. </v>
      </c>
    </row>
    <row r="1803" spans="1:5" x14ac:dyDescent="0.2">
      <c r="A1803" t="s">
        <v>2421</v>
      </c>
      <c r="B1803" s="5">
        <v>10467</v>
      </c>
      <c r="C1803" t="s">
        <v>5601</v>
      </c>
      <c r="D1803" s="5" t="str">
        <f>VLOOKUP(C1803,'[1]Safety Ratings'!A:B,2,FALSE)</f>
        <v>C+</v>
      </c>
      <c r="E1803" t="str">
        <f>VLOOKUP(C1803,[1]Perceptions!A:B,2,FALSE)</f>
        <v>Allerton Avenue is a popular commercial street within a predominately residential area. ; Near by to the  Bronx Zoo.</v>
      </c>
    </row>
    <row r="1804" spans="1:5" x14ac:dyDescent="0.2">
      <c r="A1804" t="s">
        <v>2422</v>
      </c>
      <c r="B1804" s="5">
        <v>11357</v>
      </c>
      <c r="C1804" t="s">
        <v>5592</v>
      </c>
      <c r="D1804" s="5" t="str">
        <f>VLOOKUP(C1804,'[1]Safety Ratings'!A:B,2,FALSE)</f>
        <v>A</v>
      </c>
      <c r="E1804" t="str">
        <f>VLOOKUP(C1804,[1]Perceptions!A:B,2,FALSE)</f>
        <v>Luxury Homes, East River waterfront views, suburban environment.</v>
      </c>
    </row>
    <row r="1805" spans="1:5" x14ac:dyDescent="0.2">
      <c r="A1805" t="s">
        <v>2423</v>
      </c>
      <c r="B1805" s="5">
        <v>10065</v>
      </c>
      <c r="C1805" t="s">
        <v>43</v>
      </c>
      <c r="D1805" s="5" t="str">
        <f>VLOOKUP(C1805,'[1]Safety Ratings'!A:B,2,FALSE)</f>
        <v>A</v>
      </c>
      <c r="E1805" t="str">
        <f>VLOOKUP(C1805,[1]Perceptions!A:B,2,FALSE)</f>
        <v>Posh neighborhood, private schools, expensive supermarkets, iconic museums. </v>
      </c>
    </row>
    <row r="1806" spans="1:5" x14ac:dyDescent="0.2">
      <c r="A1806" t="s">
        <v>2424</v>
      </c>
      <c r="B1806" s="5">
        <v>11691</v>
      </c>
      <c r="C1806" t="s">
        <v>241</v>
      </c>
      <c r="D1806" s="5" t="str">
        <f>VLOOKUP(C1806,'[1]Safety Ratings'!A:B,2,FALSE)</f>
        <v>B-</v>
      </c>
      <c r="E1806" t="str">
        <f>VLOOKUP(C1806,[1]Perceptions!A:B,2,FALSE)</f>
        <v>Rockaway Beach, boardwalk, surfing, outdoor activity, "urban beach town". </v>
      </c>
    </row>
    <row r="1807" spans="1:5" x14ac:dyDescent="0.2">
      <c r="A1807" t="s">
        <v>2425</v>
      </c>
      <c r="B1807" s="5">
        <v>11373</v>
      </c>
      <c r="C1807" t="s">
        <v>5571</v>
      </c>
      <c r="D1807" s="5" t="str">
        <f>VLOOKUP(C1807,'[1]Safety Ratings'!A:B,2,FALSE)</f>
        <v>B-</v>
      </c>
      <c r="E1807" t="str">
        <f>VLOOKUP(C1807,[1]Perceptions!A:B,2,FALSE)</f>
        <v>Queens Center Mall, Authentic food scene, very busy commercial area.</v>
      </c>
    </row>
    <row r="1808" spans="1:5" x14ac:dyDescent="0.2">
      <c r="A1808" t="s">
        <v>2426</v>
      </c>
      <c r="B1808" s="5">
        <v>10021</v>
      </c>
      <c r="C1808" t="s">
        <v>43</v>
      </c>
      <c r="D1808" s="5" t="str">
        <f>VLOOKUP(C1808,'[1]Safety Ratings'!A:B,2,FALSE)</f>
        <v>A</v>
      </c>
      <c r="E1808" t="str">
        <f>VLOOKUP(C1808,[1]Perceptions!A:B,2,FALSE)</f>
        <v>Posh neighborhood, private schools, expensive supermarkets, iconic museums. </v>
      </c>
    </row>
    <row r="1809" spans="1:5" x14ac:dyDescent="0.2">
      <c r="A1809" t="s">
        <v>2427</v>
      </c>
      <c r="B1809" s="5">
        <v>11361</v>
      </c>
      <c r="C1809" t="s">
        <v>5605</v>
      </c>
      <c r="D1809" s="5" t="str">
        <f>VLOOKUP(C1809,'[1]Safety Ratings'!A:B,2,FALSE)</f>
        <v>A</v>
      </c>
      <c r="E1809" t="str">
        <f>VLOOKUP(C1809,[1]Perceptions!A:B,2,FALSE)</f>
        <v>Suburban style homes in Northeast Queens, large Korean community, with its most commerical street being Bell Boulevard</v>
      </c>
    </row>
    <row r="1810" spans="1:5" x14ac:dyDescent="0.2">
      <c r="A1810" t="s">
        <v>2428</v>
      </c>
      <c r="B1810" s="5">
        <v>11102</v>
      </c>
      <c r="C1810" t="s">
        <v>5606</v>
      </c>
      <c r="D1810" s="5" t="str">
        <f>VLOOKUP(C1810,'[1]Safety Ratings'!A:B,2,FALSE)</f>
        <v>B+</v>
      </c>
      <c r="E1810" t="str">
        <f>VLOOKUP(C1810,[1]Perceptions!A:B,2,FALSE)</f>
        <v>Large Greek, Middle Eastern, and Latin American cultural influence with diverse cuisine and a large Astoria Park.</v>
      </c>
    </row>
    <row r="1811" spans="1:5" x14ac:dyDescent="0.2">
      <c r="A1811" t="s">
        <v>2429</v>
      </c>
      <c r="B1811" s="5">
        <v>11209</v>
      </c>
      <c r="C1811" t="s">
        <v>5574</v>
      </c>
      <c r="D1811" s="5" t="str">
        <f>VLOOKUP(C1811,'[1]Safety Ratings'!A:B,2,FALSE)</f>
        <v>B+</v>
      </c>
      <c r="E1811" t="str">
        <f>VLOOKUP(C1811,[1]Perceptions!A:B,2,FALSE)</f>
        <v>South Brooklyn Neighborhood known for elaborate Christmas light in Dyker Heights.</v>
      </c>
    </row>
    <row r="1812" spans="1:5" x14ac:dyDescent="0.2">
      <c r="A1812" t="s">
        <v>2430</v>
      </c>
      <c r="B1812" s="5">
        <v>11229</v>
      </c>
      <c r="C1812" t="s">
        <v>5598</v>
      </c>
      <c r="D1812" s="5" t="str">
        <f>VLOOKUP(C1812,'[1]Safety Ratings'!A:B,2,FALSE)</f>
        <v>B</v>
      </c>
      <c r="E1812" t="str">
        <f>VLOOKUP(C1812,[1]Perceptions!A:B,2,FALSE)</f>
        <v>Residential community and local parks.</v>
      </c>
    </row>
    <row r="1813" spans="1:5" x14ac:dyDescent="0.2">
      <c r="A1813" t="s">
        <v>2431</v>
      </c>
      <c r="B1813" s="5">
        <v>10024</v>
      </c>
      <c r="C1813" t="s">
        <v>5588</v>
      </c>
      <c r="D1813" s="5" t="str">
        <f>VLOOKUP(C1813,'[1]Safety Ratings'!A:B,2,FALSE)</f>
        <v>A</v>
      </c>
      <c r="E1813" t="str">
        <f>VLOOKUP(C1813,[1]Perceptions!A:B,2,FALSE)</f>
        <v>Western edge of Central Park, Lincoln Center, affluent area.</v>
      </c>
    </row>
    <row r="1814" spans="1:5" x14ac:dyDescent="0.2">
      <c r="A1814" t="s">
        <v>2432</v>
      </c>
      <c r="B1814" s="5">
        <v>10025</v>
      </c>
      <c r="C1814" t="s">
        <v>5588</v>
      </c>
      <c r="D1814" s="5" t="str">
        <f>VLOOKUP(C1814,'[1]Safety Ratings'!A:B,2,FALSE)</f>
        <v>A</v>
      </c>
      <c r="E1814" t="str">
        <f>VLOOKUP(C1814,[1]Perceptions!A:B,2,FALSE)</f>
        <v>Western edge of Central Park, Lincoln Center, affluent area.</v>
      </c>
    </row>
    <row r="1815" spans="1:5" x14ac:dyDescent="0.2">
      <c r="A1815" t="s">
        <v>2433</v>
      </c>
      <c r="B1815" s="5">
        <v>10306</v>
      </c>
      <c r="C1815" t="s">
        <v>5564</v>
      </c>
      <c r="D1815" s="5" t="str">
        <f>VLOOKUP(C1815,'[1]Safety Ratings'!A:B,2,FALSE)</f>
        <v>B</v>
      </c>
      <c r="E1815" t="str">
        <f>VLOOKUP(C1815,[1]Perceptions!A:B,2,FALSE)</f>
        <v>Southern Staten Island, Suburban feel, waterfront community, Great Kills Park, named after Duth word of "Great creeks"</v>
      </c>
    </row>
    <row r="1816" spans="1:5" x14ac:dyDescent="0.2">
      <c r="A1816" t="s">
        <v>2434</v>
      </c>
      <c r="B1816" s="5">
        <v>10016</v>
      </c>
      <c r="C1816" t="s">
        <v>5622</v>
      </c>
      <c r="D1816" s="5" t="str">
        <f>VLOOKUP(C1816,'[1]Safety Ratings'!A:B,2,FALSE)</f>
        <v>A</v>
      </c>
      <c r="E1816" t="str">
        <f>VLOOKUP(C1816,[1]Perceptions!A:B,2,FALSE)</f>
        <v>Great spot for connecting with new people, Financial &amp; Tech sector workers, fast paced way of life</v>
      </c>
    </row>
    <row r="1817" spans="1:5" x14ac:dyDescent="0.2">
      <c r="A1817" t="s">
        <v>2435</v>
      </c>
      <c r="B1817" s="5">
        <v>11235</v>
      </c>
      <c r="C1817" t="s">
        <v>5589</v>
      </c>
      <c r="D1817" s="5" t="str">
        <f>VLOOKUP(C1817,'[1]Safety Ratings'!A:B,2,FALSE)</f>
        <v>B</v>
      </c>
      <c r="E1817" t="str">
        <f>VLOOKUP(C1817,[1]Perceptions!A:B,2,FALSE)</f>
        <v>Large Russian-speaking community and boardwalk with beach access.</v>
      </c>
    </row>
    <row r="1818" spans="1:5" x14ac:dyDescent="0.2">
      <c r="A1818" t="s">
        <v>2436</v>
      </c>
      <c r="B1818" s="5">
        <v>10003</v>
      </c>
      <c r="C1818" t="s">
        <v>5629</v>
      </c>
      <c r="D1818" s="5" t="str">
        <f>VLOOKUP(C1818,'[1]Safety Ratings'!A:B,2,FALSE)</f>
        <v>B+</v>
      </c>
      <c r="E1818" t="str">
        <f>VLOOKUP(C1818,[1]Perceptions!A:B,2,FALSE)</f>
        <v>Lower Manhattan. Vibrant culture, "counter-culture history", St. Mark's Place. Tompkins Square Park, numerous bars clubs and music halls.</v>
      </c>
    </row>
    <row r="1819" spans="1:5" x14ac:dyDescent="0.2">
      <c r="A1819" t="s">
        <v>2437</v>
      </c>
      <c r="B1819" s="5">
        <v>10023</v>
      </c>
      <c r="C1819" t="s">
        <v>5588</v>
      </c>
      <c r="D1819" s="5" t="str">
        <f>VLOOKUP(C1819,'[1]Safety Ratings'!A:B,2,FALSE)</f>
        <v>A</v>
      </c>
      <c r="E1819" t="str">
        <f>VLOOKUP(C1819,[1]Perceptions!A:B,2,FALSE)</f>
        <v>Western edge of Central Park, Lincoln Center, affluent area.</v>
      </c>
    </row>
    <row r="1820" spans="1:5" x14ac:dyDescent="0.2">
      <c r="A1820" t="s">
        <v>2438</v>
      </c>
      <c r="B1820" s="5">
        <v>10469</v>
      </c>
      <c r="C1820" t="s">
        <v>5596</v>
      </c>
      <c r="D1820" s="5" t="str">
        <f>VLOOKUP(C1820,'[1]Safety Ratings'!A:B,2,FALSE)</f>
        <v>C</v>
      </c>
      <c r="E1820" t="str">
        <f>VLOOKUP(C1820,[1]Perceptions!A:B,2,FALSE)</f>
        <v>End of 6 train line, largest Park in NYC - Pelham Bay Park. </v>
      </c>
    </row>
    <row r="1821" spans="1:5" x14ac:dyDescent="0.2">
      <c r="A1821" t="s">
        <v>2439</v>
      </c>
      <c r="B1821" s="5">
        <v>10014</v>
      </c>
      <c r="C1821" t="s">
        <v>5572</v>
      </c>
      <c r="D1821" s="5" t="str">
        <f>VLOOKUP(C1821,'[1]Safety Ratings'!A:B,2,FALSE)</f>
        <v>A</v>
      </c>
      <c r="E1821" t="str">
        <f>VLOOKUP(C1821,[1]Perceptions!A:B,2,FALSE)</f>
        <v>Manhattan, Washington Square Park, where NYU Campus is.</v>
      </c>
    </row>
    <row r="1822" spans="1:5" x14ac:dyDescent="0.2">
      <c r="A1822" t="s">
        <v>2440</v>
      </c>
      <c r="B1822" s="5">
        <v>10306</v>
      </c>
      <c r="C1822" t="s">
        <v>5564</v>
      </c>
      <c r="D1822" s="5" t="str">
        <f>VLOOKUP(C1822,'[1]Safety Ratings'!A:B,2,FALSE)</f>
        <v>B</v>
      </c>
      <c r="E1822" t="str">
        <f>VLOOKUP(C1822,[1]Perceptions!A:B,2,FALSE)</f>
        <v>Southern Staten Island, Suburban feel, waterfront community, Great Kills Park, named after Duth word of "Great creeks"</v>
      </c>
    </row>
    <row r="1823" spans="1:5" x14ac:dyDescent="0.2">
      <c r="A1823" t="s">
        <v>2441</v>
      </c>
      <c r="B1823" s="5">
        <v>10473</v>
      </c>
      <c r="C1823" t="s">
        <v>5567</v>
      </c>
      <c r="D1823" s="5" t="str">
        <f>VLOOKUP(C1823,'[1]Safety Ratings'!A:B,2,FALSE)</f>
        <v>C</v>
      </c>
      <c r="E1823" t="str">
        <f>VLOOKUP(C1823,[1]Perceptions!A:B,2,FALSE)</f>
        <v>Bronx, Waterfront location with family-friendly residential vibe.</v>
      </c>
    </row>
    <row r="1824" spans="1:5" x14ac:dyDescent="0.2">
      <c r="A1824" t="s">
        <v>2443</v>
      </c>
      <c r="B1824" s="5">
        <v>11228</v>
      </c>
      <c r="C1824" t="s">
        <v>5618</v>
      </c>
      <c r="D1824" s="5" t="str">
        <f>VLOOKUP(C1824,'[1]Safety Ratings'!A:B,2,FALSE)</f>
        <v>A</v>
      </c>
      <c r="E1824" t="str">
        <f>VLOOKUP(C1824,[1]Perceptions!A:B,2,FALSE)</f>
        <v>Residential Area, famous for extreme Christmas lights display, Italian and Chinese population.</v>
      </c>
    </row>
    <row r="1825" spans="1:5" x14ac:dyDescent="0.2">
      <c r="A1825" t="s">
        <v>2445</v>
      </c>
      <c r="B1825" s="5">
        <v>10301</v>
      </c>
      <c r="C1825" t="s">
        <v>5570</v>
      </c>
      <c r="D1825" s="5" t="str">
        <f>VLOOKUP(C1825,'[1]Safety Ratings'!A:B,2,FALSE)</f>
        <v>B</v>
      </c>
      <c r="E1825" t="str">
        <f>VLOOKUP(C1825,[1]Perceptions!A:B,2,FALSE)</f>
        <v>Northern Staten Island</v>
      </c>
    </row>
    <row r="1826" spans="1:5" x14ac:dyDescent="0.2">
      <c r="A1826" t="s">
        <v>2447</v>
      </c>
      <c r="B1826" s="5">
        <v>11229</v>
      </c>
      <c r="C1826" t="s">
        <v>5598</v>
      </c>
      <c r="D1826" s="5" t="str">
        <f>VLOOKUP(C1826,'[1]Safety Ratings'!A:B,2,FALSE)</f>
        <v>B</v>
      </c>
      <c r="E1826" t="str">
        <f>VLOOKUP(C1826,[1]Perceptions!A:B,2,FALSE)</f>
        <v>Residential community and local parks.</v>
      </c>
    </row>
    <row r="1827" spans="1:5" x14ac:dyDescent="0.2">
      <c r="A1827" t="s">
        <v>2449</v>
      </c>
      <c r="B1827" s="5">
        <v>11204</v>
      </c>
      <c r="C1827" t="s">
        <v>5580</v>
      </c>
      <c r="D1827" s="5" t="str">
        <f>VLOOKUP(C1827,'[1]Safety Ratings'!A:B,2,FALSE)</f>
        <v>B+</v>
      </c>
      <c r="E1827" t="str">
        <f>VLOOKUP(C1827,[1]Perceptions!A:B,2,FALSE)</f>
        <v>Bay Parkway being the primary commercial area with shops &amp; dining, Italian-American heritage, large Bensonhurst Park, and many more niche local markets.</v>
      </c>
    </row>
    <row r="1828" spans="1:5" x14ac:dyDescent="0.2">
      <c r="A1828" t="s">
        <v>2450</v>
      </c>
      <c r="B1828" s="5">
        <v>11372</v>
      </c>
      <c r="C1828" t="s">
        <v>60</v>
      </c>
      <c r="D1828" s="5" t="str">
        <f>VLOOKUP(C1828,'[1]Safety Ratings'!A:B,2,FALSE)</f>
        <v>C</v>
      </c>
      <c r="E1828" t="str">
        <f>VLOOKUP(C1828,[1]Perceptions!A:B,2,FALSE)</f>
        <v> High Bridge connecting Manhattan &amp; Bronx, near Yankee Stadium. High poverty rates.</v>
      </c>
    </row>
    <row r="1829" spans="1:5" x14ac:dyDescent="0.2">
      <c r="A1829" t="s">
        <v>2452</v>
      </c>
      <c r="B1829" s="5">
        <v>10028</v>
      </c>
      <c r="C1829" t="s">
        <v>43</v>
      </c>
      <c r="D1829" s="5" t="str">
        <f>VLOOKUP(C1829,'[1]Safety Ratings'!A:B,2,FALSE)</f>
        <v>A</v>
      </c>
      <c r="E1829" t="str">
        <f>VLOOKUP(C1829,[1]Perceptions!A:B,2,FALSE)</f>
        <v>Posh neighborhood, private schools, expensive supermarkets, iconic museums. </v>
      </c>
    </row>
    <row r="1830" spans="1:5" x14ac:dyDescent="0.2">
      <c r="A1830" t="s">
        <v>2453</v>
      </c>
      <c r="B1830" s="5">
        <v>11207</v>
      </c>
      <c r="C1830" t="s">
        <v>107</v>
      </c>
      <c r="D1830" s="5" t="str">
        <f>VLOOKUP(C1830,'[1]Safety Ratings'!A:B,2,FALSE)</f>
        <v>D+</v>
      </c>
      <c r="E1830" t="str">
        <f>VLOOKUP(C1830,[1]Perceptions!A:B,2,FALSE)</f>
        <v>High Violence, Drug abuse, and Crime. Recovering neighborhood Urban Revitalization Projects with many community gardens &amp;Green Spaces. </v>
      </c>
    </row>
    <row r="1831" spans="1:5" x14ac:dyDescent="0.2">
      <c r="A1831" t="s">
        <v>2454</v>
      </c>
      <c r="B1831" s="5">
        <v>10314</v>
      </c>
      <c r="C1831" t="s">
        <v>103</v>
      </c>
      <c r="D1831" s="5" t="str">
        <f>VLOOKUP(C1831,'[1]Safety Ratings'!A:B,2,FALSE)</f>
        <v>B</v>
      </c>
      <c r="E1831" t="str">
        <f>VLOOKUP(C1831,[1]Perceptions!A:B,2,FALSE)</f>
        <v>Middle of Staten island, largest % of Asians in Staten Island, suburban residential area.</v>
      </c>
    </row>
    <row r="1832" spans="1:5" x14ac:dyDescent="0.2">
      <c r="A1832" t="s">
        <v>2455</v>
      </c>
      <c r="B1832" s="5">
        <v>11214</v>
      </c>
      <c r="C1832" t="s">
        <v>5579</v>
      </c>
      <c r="D1832" s="5" t="str">
        <f>VLOOKUP(C1832,'[1]Safety Ratings'!A:B,2,FALSE)</f>
        <v>A-</v>
      </c>
      <c r="E1832" t="str">
        <f>VLOOKUP(C1832,[1]Perceptions!A:B,2,FALSE)</f>
        <v>Residential area in South Brooklyn with waterfront views, home to a Italian-American population.</v>
      </c>
    </row>
    <row r="1833" spans="1:5" x14ac:dyDescent="0.2">
      <c r="A1833" t="s">
        <v>2456</v>
      </c>
      <c r="B1833" s="5">
        <v>11414</v>
      </c>
      <c r="C1833" t="s">
        <v>5611</v>
      </c>
      <c r="D1833" s="5" t="str">
        <f>VLOOKUP(C1833,'[1]Safety Ratings'!A:B,2,FALSE)</f>
        <v>B</v>
      </c>
      <c r="E1833" t="str">
        <f>VLOOKUP(C1833,[1]Perceptions!A:B,2,FALSE)</f>
        <v>Waterfront views and suburban atmosphere.</v>
      </c>
    </row>
    <row r="1834" spans="1:5" x14ac:dyDescent="0.2">
      <c r="A1834" t="s">
        <v>2457</v>
      </c>
      <c r="B1834" s="5">
        <v>11372</v>
      </c>
      <c r="C1834" t="s">
        <v>60</v>
      </c>
      <c r="D1834" s="5" t="str">
        <f>VLOOKUP(C1834,'[1]Safety Ratings'!A:B,2,FALSE)</f>
        <v>C</v>
      </c>
      <c r="E1834" t="str">
        <f>VLOOKUP(C1834,[1]Perceptions!A:B,2,FALSE)</f>
        <v> High Bridge connecting Manhattan &amp; Bronx, near Yankee Stadium. High poverty rates.</v>
      </c>
    </row>
    <row r="1835" spans="1:5" x14ac:dyDescent="0.2">
      <c r="A1835" t="s">
        <v>2458</v>
      </c>
      <c r="B1835" s="5">
        <v>11374</v>
      </c>
      <c r="C1835" t="s">
        <v>5575</v>
      </c>
      <c r="D1835" s="5" t="str">
        <f>VLOOKUP(C1835,'[1]Safety Ratings'!A:B,2,FALSE)</f>
        <v>B+</v>
      </c>
      <c r="E1835" t="str">
        <f>VLOOKUP(C1835,[1]Perceptions!A:B,2,FALSE)</f>
        <v>Queens Center Mall, sigificant recent immigrant populations. </v>
      </c>
    </row>
    <row r="1836" spans="1:5" x14ac:dyDescent="0.2">
      <c r="A1836" t="s">
        <v>2459</v>
      </c>
      <c r="B1836" s="5">
        <v>11236</v>
      </c>
      <c r="C1836" t="s">
        <v>196</v>
      </c>
      <c r="D1836" s="5" t="str">
        <f>VLOOKUP(C1836,'[1]Safety Ratings'!A:B,2,FALSE)</f>
        <v>B-</v>
      </c>
      <c r="E1836" t="str">
        <f>VLOOKUP(C1836,[1]Perceptions!A:B,2,FALSE)</f>
        <v>Primarilly African American &amp; West Indian Residential Neighborhood on the L line.</v>
      </c>
    </row>
    <row r="1837" spans="1:5" x14ac:dyDescent="0.2">
      <c r="A1837" t="s">
        <v>2460</v>
      </c>
      <c r="B1837" s="5">
        <v>10307</v>
      </c>
      <c r="C1837" t="s">
        <v>5578</v>
      </c>
      <c r="D1837" s="5" t="str">
        <f>VLOOKUP(C1837,'[1]Safety Ratings'!A:B,2,FALSE)</f>
        <v>B</v>
      </c>
      <c r="E1837" t="str">
        <f>VLOOKUP(C1837,[1]Perceptions!A:B,2,FALSE)</f>
        <v>Southermost part of Staten Island, maritime heritage, originally owned by Totten family</v>
      </c>
    </row>
    <row r="1838" spans="1:5" x14ac:dyDescent="0.2">
      <c r="A1838" t="s">
        <v>2461</v>
      </c>
      <c r="B1838" s="5">
        <v>10471</v>
      </c>
      <c r="C1838" t="s">
        <v>79</v>
      </c>
      <c r="D1838" s="5" t="str">
        <f>VLOOKUP(C1838,'[1]Safety Ratings'!A:B,2,FALSE)</f>
        <v>A-</v>
      </c>
      <c r="E1838" t="str">
        <f>VLOOKUP(C1838,[1]Perceptions!A:B,2,FALSE)</f>
        <v>Residential neighborhood , affluent enclave within the Bronx., "alternative to the Upper West side", Car Transportation is reccomended.</v>
      </c>
    </row>
    <row r="1839" spans="1:5" x14ac:dyDescent="0.2">
      <c r="A1839" t="s">
        <v>2462</v>
      </c>
      <c r="B1839" s="5">
        <v>10025</v>
      </c>
      <c r="C1839" t="s">
        <v>5588</v>
      </c>
      <c r="D1839" s="5" t="str">
        <f>VLOOKUP(C1839,'[1]Safety Ratings'!A:B,2,FALSE)</f>
        <v>A</v>
      </c>
      <c r="E1839" t="str">
        <f>VLOOKUP(C1839,[1]Perceptions!A:B,2,FALSE)</f>
        <v>Western edge of Central Park, Lincoln Center, affluent area.</v>
      </c>
    </row>
    <row r="1840" spans="1:5" x14ac:dyDescent="0.2">
      <c r="A1840" t="s">
        <v>2463</v>
      </c>
      <c r="B1840" s="5">
        <v>11005</v>
      </c>
      <c r="C1840" t="s">
        <v>5607</v>
      </c>
      <c r="D1840" s="5" t="str">
        <f>VLOOKUP(C1840,'[1]Safety Ratings'!A:B,2,FALSE)</f>
        <v>A</v>
      </c>
      <c r="E1840" t="str">
        <f>VLOOKUP(C1840,[1]Perceptions!A:B,2,FALSE)</f>
        <v>Glen Oaks Village - large cooperative housing development, Queens County Farm. </v>
      </c>
    </row>
    <row r="1841" spans="1:5" x14ac:dyDescent="0.2">
      <c r="A1841" t="s">
        <v>2464</v>
      </c>
      <c r="B1841" s="5">
        <v>11236</v>
      </c>
      <c r="C1841" t="s">
        <v>196</v>
      </c>
      <c r="D1841" s="5" t="str">
        <f>VLOOKUP(C1841,'[1]Safety Ratings'!A:B,2,FALSE)</f>
        <v>B-</v>
      </c>
      <c r="E1841" t="str">
        <f>VLOOKUP(C1841,[1]Perceptions!A:B,2,FALSE)</f>
        <v>Primarilly African American &amp; West Indian Residential Neighborhood on the L line.</v>
      </c>
    </row>
    <row r="1842" spans="1:5" x14ac:dyDescent="0.2">
      <c r="A1842" t="s">
        <v>2465</v>
      </c>
      <c r="B1842" s="5">
        <v>11368</v>
      </c>
      <c r="C1842" t="s">
        <v>5621</v>
      </c>
      <c r="D1842" s="5" t="str">
        <f>VLOOKUP(C1842,'[1]Safety Ratings'!A:B,2,FALSE)</f>
        <v>C</v>
      </c>
      <c r="E1842" t="str">
        <f>VLOOKUP(C1842,[1]Perceptions!A:B,2,FALSE)</f>
        <v>Flushing Meadows - Corona Park Queens, Lemon Ice King icees, strong Latino community.</v>
      </c>
    </row>
    <row r="1843" spans="1:5" x14ac:dyDescent="0.2">
      <c r="A1843" t="s">
        <v>2466</v>
      </c>
      <c r="B1843" s="5">
        <v>11217</v>
      </c>
      <c r="C1843" t="s">
        <v>5587</v>
      </c>
      <c r="D1843" s="5" t="str">
        <f>VLOOKUP(C1843,'[1]Safety Ratings'!A:B,2,FALSE)</f>
        <v>B</v>
      </c>
      <c r="E1843" t="str">
        <f>VLOOKUP(C1843,[1]Perceptions!A:B,2,FALSE)</f>
        <v>Historic brownstones, upscale boutique shops, close to Downtown Brooklyn. </v>
      </c>
    </row>
    <row r="1844" spans="1:5" x14ac:dyDescent="0.2">
      <c r="A1844" t="s">
        <v>2467</v>
      </c>
      <c r="B1844" s="5">
        <v>11235</v>
      </c>
      <c r="C1844" t="s">
        <v>5589</v>
      </c>
      <c r="D1844" s="5" t="str">
        <f>VLOOKUP(C1844,'[1]Safety Ratings'!A:B,2,FALSE)</f>
        <v>B</v>
      </c>
      <c r="E1844" t="str">
        <f>VLOOKUP(C1844,[1]Perceptions!A:B,2,FALSE)</f>
        <v>Large Russian-speaking community and boardwalk with beach access.</v>
      </c>
    </row>
    <row r="1845" spans="1:5" x14ac:dyDescent="0.2">
      <c r="A1845" t="s">
        <v>2468</v>
      </c>
      <c r="B1845" s="5">
        <v>10459</v>
      </c>
      <c r="C1845" t="s">
        <v>5649</v>
      </c>
      <c r="D1845" s="5" t="str">
        <f>VLOOKUP(C1845,'[1]Safety Ratings'!A:B,2,FALSE)</f>
        <v>C</v>
      </c>
      <c r="E1845" t="str">
        <f>VLOOKUP(C1845,[1]Perceptions!A:B,2,FALSE)</f>
        <v>Hunts Point Avenue station , St. Athanasius Church, Crotona Park, Longwood Park, Bronx Charter School</v>
      </c>
    </row>
    <row r="1846" spans="1:5" x14ac:dyDescent="0.2">
      <c r="A1846" t="s">
        <v>2469</v>
      </c>
      <c r="B1846" s="5">
        <v>10031</v>
      </c>
      <c r="C1846" t="s">
        <v>5600</v>
      </c>
      <c r="D1846" s="5" t="str">
        <f>VLOOKUP(C1846,'[1]Safety Ratings'!A:B,2,FALSE)</f>
        <v>C</v>
      </c>
      <c r="E1846" t="str">
        <f>VLOOKUP(C1846,[1]Perceptions!A:B,2,FALSE)</f>
        <v>Parks overlooking Hudson River, diverse restaurants, cafes, museums, and shops</v>
      </c>
    </row>
    <row r="1847" spans="1:5" x14ac:dyDescent="0.2">
      <c r="A1847" t="s">
        <v>2470</v>
      </c>
      <c r="B1847" s="5">
        <v>10016</v>
      </c>
      <c r="C1847" t="s">
        <v>5622</v>
      </c>
      <c r="D1847" s="5" t="str">
        <f>VLOOKUP(C1847,'[1]Safety Ratings'!A:B,2,FALSE)</f>
        <v>A</v>
      </c>
      <c r="E1847" t="str">
        <f>VLOOKUP(C1847,[1]Perceptions!A:B,2,FALSE)</f>
        <v>Great spot for connecting with new people, Financial &amp; Tech sector workers, fast paced way of life</v>
      </c>
    </row>
    <row r="1848" spans="1:5" x14ac:dyDescent="0.2">
      <c r="A1848" t="s">
        <v>2471</v>
      </c>
      <c r="B1848" s="5">
        <v>10023</v>
      </c>
      <c r="C1848" t="s">
        <v>5588</v>
      </c>
      <c r="D1848" s="5" t="str">
        <f>VLOOKUP(C1848,'[1]Safety Ratings'!A:B,2,FALSE)</f>
        <v>A</v>
      </c>
      <c r="E1848" t="str">
        <f>VLOOKUP(C1848,[1]Perceptions!A:B,2,FALSE)</f>
        <v>Western edge of Central Park, Lincoln Center, affluent area.</v>
      </c>
    </row>
    <row r="1849" spans="1:5" x14ac:dyDescent="0.2">
      <c r="A1849" t="s">
        <v>2472</v>
      </c>
      <c r="B1849" s="5">
        <v>11432</v>
      </c>
      <c r="C1849" t="s">
        <v>93</v>
      </c>
      <c r="D1849" s="5" t="str">
        <f>VLOOKUP(C1849,'[1]Safety Ratings'!A:B,2,FALSE)</f>
        <v>C</v>
      </c>
      <c r="E1849" t="str">
        <f>VLOOKUP(C1849,[1]Perceptions!A:B,2,FALSE)</f>
        <v>Sectioned into 3 sub-neighborhoods, estates in the north east, west shopping areas, and South high crime area.</v>
      </c>
    </row>
    <row r="1850" spans="1:5" x14ac:dyDescent="0.2">
      <c r="A1850" t="s">
        <v>2473</v>
      </c>
      <c r="B1850" s="5">
        <v>11377</v>
      </c>
      <c r="C1850" t="s">
        <v>5573</v>
      </c>
      <c r="D1850" s="5" t="str">
        <f>VLOOKUP(C1850,'[1]Safety Ratings'!A:B,2,FALSE)</f>
        <v>B</v>
      </c>
      <c r="E1850" t="str">
        <f>VLOOKUP(C1850,[1]Perceptions!A:B,2,FALSE)</f>
        <v>Sigificant immigrant communities, international dining options, connected with subway and bus lines.</v>
      </c>
    </row>
    <row r="1851" spans="1:5" x14ac:dyDescent="0.2">
      <c r="A1851" t="s">
        <v>2475</v>
      </c>
      <c r="B1851" s="5">
        <v>11225</v>
      </c>
      <c r="C1851" t="s">
        <v>5644</v>
      </c>
      <c r="D1851" s="5" t="str">
        <f>VLOOKUP(C1851,'[1]Safety Ratings'!A:B,2,FALSE)</f>
        <v>A</v>
      </c>
      <c r="E1851" t="str">
        <f>VLOOKUP(C1851,[1]Perceptions!A:B,2,FALSE)</f>
        <v>"Central Park" of Brooklyn. </v>
      </c>
    </row>
    <row r="1852" spans="1:5" x14ac:dyDescent="0.2">
      <c r="A1852" t="s">
        <v>2476</v>
      </c>
      <c r="B1852" s="5">
        <v>10034</v>
      </c>
      <c r="C1852" t="s">
        <v>5641</v>
      </c>
      <c r="D1852" s="5" t="str">
        <f>VLOOKUP(C1852,'[1]Safety Ratings'!A:B,2,FALSE)</f>
        <v>B</v>
      </c>
      <c r="E1852" t="str">
        <f>VLOOKUP(C1852,[1]Perceptions!A:B,2,FALSE)</f>
        <v>Northern tip of Manhattan, bars on Broadway and Dykman, A train. Referred to as "Upstate of Manhattan".</v>
      </c>
    </row>
    <row r="1853" spans="1:5" x14ac:dyDescent="0.2">
      <c r="A1853" t="s">
        <v>2477</v>
      </c>
      <c r="B1853" s="5">
        <v>10312</v>
      </c>
      <c r="C1853" t="s">
        <v>5564</v>
      </c>
      <c r="D1853" s="5" t="str">
        <f>VLOOKUP(C1853,'[1]Safety Ratings'!A:B,2,FALSE)</f>
        <v>B</v>
      </c>
      <c r="E1853" t="str">
        <f>VLOOKUP(C1853,[1]Perceptions!A:B,2,FALSE)</f>
        <v>Southern Staten Island, Suburban feel, waterfront community, Great Kills Park, named after Duth word of "Great creeks"</v>
      </c>
    </row>
    <row r="1854" spans="1:5" x14ac:dyDescent="0.2">
      <c r="A1854" t="s">
        <v>2478</v>
      </c>
      <c r="B1854" s="5">
        <v>11235</v>
      </c>
      <c r="C1854" t="s">
        <v>5589</v>
      </c>
      <c r="D1854" s="5" t="str">
        <f>VLOOKUP(C1854,'[1]Safety Ratings'!A:B,2,FALSE)</f>
        <v>B</v>
      </c>
      <c r="E1854" t="str">
        <f>VLOOKUP(C1854,[1]Perceptions!A:B,2,FALSE)</f>
        <v>Large Russian-speaking community and boardwalk with beach access.</v>
      </c>
    </row>
    <row r="1855" spans="1:5" x14ac:dyDescent="0.2">
      <c r="A1855" t="s">
        <v>2479</v>
      </c>
      <c r="B1855" s="5">
        <v>10007</v>
      </c>
      <c r="C1855" t="s">
        <v>5585</v>
      </c>
      <c r="D1855" s="5" t="str">
        <f>VLOOKUP(C1855,'[1]Safety Ratings'!A:B,2,FALSE)</f>
        <v>A</v>
      </c>
      <c r="E1855" t="str">
        <f>VLOOKUP(C1855,[1]Perceptions!A:B,2,FALSE)</f>
        <v>Upscale residences, celebrity residents,  Tribeca Film Festival, converted warehouse architecture.</v>
      </c>
    </row>
    <row r="1856" spans="1:5" x14ac:dyDescent="0.2">
      <c r="A1856" t="s">
        <v>2480</v>
      </c>
      <c r="B1856" s="5">
        <v>11375</v>
      </c>
      <c r="C1856" t="s">
        <v>5576</v>
      </c>
      <c r="D1856" s="5" t="str">
        <f>VLOOKUP(C1856,'[1]Safety Ratings'!A:B,2,FALSE)</f>
        <v>A</v>
      </c>
      <c r="E1856" t="str">
        <f>VLOOKUP(C1856,[1]Perceptions!A:B,2,FALSE)</f>
        <v>Forest Hills Stadium - historic concert venue, commuter friendly from Manhattan.</v>
      </c>
    </row>
    <row r="1857" spans="1:5" x14ac:dyDescent="0.2">
      <c r="A1857" t="s">
        <v>2481</v>
      </c>
      <c r="B1857" s="5">
        <v>10308</v>
      </c>
      <c r="C1857" t="s">
        <v>5564</v>
      </c>
      <c r="D1857" s="5" t="str">
        <f>VLOOKUP(C1857,'[1]Safety Ratings'!A:B,2,FALSE)</f>
        <v>B</v>
      </c>
      <c r="E1857" t="str">
        <f>VLOOKUP(C1857,[1]Perceptions!A:B,2,FALSE)</f>
        <v>Southern Staten Island, Suburban feel, waterfront community, Great Kills Park, named after Duth word of "Great creeks"</v>
      </c>
    </row>
    <row r="1858" spans="1:5" x14ac:dyDescent="0.2">
      <c r="A1858" t="s">
        <v>2482</v>
      </c>
      <c r="B1858" s="5">
        <v>11226</v>
      </c>
      <c r="C1858" t="s">
        <v>202</v>
      </c>
      <c r="D1858" s="5" t="str">
        <f>VLOOKUP(C1858,'[1]Safety Ratings'!A:B,2,FALSE)</f>
        <v>B</v>
      </c>
      <c r="E1858" t="str">
        <f>VLOOKUP(C1858,[1]Perceptions!A:B,2,FALSE)</f>
        <v>Family friendly neighborhood, Open Space, South of Prospect Park, more affordable, having Carribean &amp; Haitian Influence.</v>
      </c>
    </row>
    <row r="1859" spans="1:5" x14ac:dyDescent="0.2">
      <c r="A1859" t="s">
        <v>2483</v>
      </c>
      <c r="B1859" s="5">
        <v>10463</v>
      </c>
      <c r="C1859" t="s">
        <v>79</v>
      </c>
      <c r="D1859" s="5" t="str">
        <f>VLOOKUP(C1859,'[1]Safety Ratings'!A:B,2,FALSE)</f>
        <v>A-</v>
      </c>
      <c r="E1859" t="str">
        <f>VLOOKUP(C1859,[1]Perceptions!A:B,2,FALSE)</f>
        <v>Residential neighborhood , affluent enclave within the Bronx., "alternative to the Upper West side", Car Transportation is reccomended.</v>
      </c>
    </row>
    <row r="1860" spans="1:5" x14ac:dyDescent="0.2">
      <c r="A1860" t="s">
        <v>2484</v>
      </c>
      <c r="B1860" s="5">
        <v>11235</v>
      </c>
      <c r="C1860" t="s">
        <v>5589</v>
      </c>
      <c r="D1860" s="5" t="str">
        <f>VLOOKUP(C1860,'[1]Safety Ratings'!A:B,2,FALSE)</f>
        <v>B</v>
      </c>
      <c r="E1860" t="str">
        <f>VLOOKUP(C1860,[1]Perceptions!A:B,2,FALSE)</f>
        <v>Large Russian-speaking community and boardwalk with beach access.</v>
      </c>
    </row>
    <row r="1861" spans="1:5" x14ac:dyDescent="0.2">
      <c r="A1861" t="s">
        <v>2485</v>
      </c>
      <c r="B1861" s="5">
        <v>10028</v>
      </c>
      <c r="C1861" t="s">
        <v>43</v>
      </c>
      <c r="D1861" s="5" t="str">
        <f>VLOOKUP(C1861,'[1]Safety Ratings'!A:B,2,FALSE)</f>
        <v>A</v>
      </c>
      <c r="E1861" t="str">
        <f>VLOOKUP(C1861,[1]Perceptions!A:B,2,FALSE)</f>
        <v>Posh neighborhood, private schools, expensive supermarkets, iconic museums. </v>
      </c>
    </row>
    <row r="1862" spans="1:5" x14ac:dyDescent="0.2">
      <c r="A1862" t="s">
        <v>2486</v>
      </c>
      <c r="B1862" s="5">
        <v>10001</v>
      </c>
      <c r="C1862" t="s">
        <v>32</v>
      </c>
      <c r="D1862" s="5" t="str">
        <f>VLOOKUP(C1862,'[1]Safety Ratings'!A:B,2,FALSE)</f>
        <v>A</v>
      </c>
      <c r="E1862" t="str">
        <f>VLOOKUP(C1862,[1]Perceptions!A:B,2,FALSE)</f>
        <v>Luxury Highrises, premier neighborhood with upscale resturants and shops; Previously a LGBTQ hub.</v>
      </c>
    </row>
    <row r="1863" spans="1:5" x14ac:dyDescent="0.2">
      <c r="A1863" t="s">
        <v>2487</v>
      </c>
      <c r="B1863" s="5">
        <v>10461</v>
      </c>
      <c r="C1863" t="s">
        <v>5638</v>
      </c>
      <c r="D1863" s="5" t="str">
        <f>VLOOKUP(C1863,'[1]Safety Ratings'!A:B,2,FALSE)</f>
        <v>B</v>
      </c>
      <c r="E1863" t="str">
        <f>VLOOKUP(C1863,[1]Perceptions!A:B,2,FALSE)</f>
        <v>Suburban atmosphere, FDR high school.</v>
      </c>
    </row>
    <row r="1864" spans="1:5" x14ac:dyDescent="0.2">
      <c r="A1864" t="s">
        <v>2488</v>
      </c>
      <c r="B1864" s="5">
        <v>10456</v>
      </c>
      <c r="C1864" t="s">
        <v>5569</v>
      </c>
      <c r="D1864" s="5" t="str">
        <f>VLOOKUP(C1864,'[1]Safety Ratings'!A:B,2,FALSE)</f>
        <v>C</v>
      </c>
      <c r="E1864" t="str">
        <f>VLOOKUP(C1864,[1]Perceptions!A:B,2,FALSE)</f>
        <v>South Bronx, activism centered around sustainable housing and social justice</v>
      </c>
    </row>
    <row r="1865" spans="1:5" x14ac:dyDescent="0.2">
      <c r="A1865" t="s">
        <v>2489</v>
      </c>
      <c r="B1865" s="5">
        <v>10024</v>
      </c>
      <c r="C1865" t="s">
        <v>5588</v>
      </c>
      <c r="D1865" s="5" t="str">
        <f>VLOOKUP(C1865,'[1]Safety Ratings'!A:B,2,FALSE)</f>
        <v>A</v>
      </c>
      <c r="E1865" t="str">
        <f>VLOOKUP(C1865,[1]Perceptions!A:B,2,FALSE)</f>
        <v>Western edge of Central Park, Lincoln Center, affluent area.</v>
      </c>
    </row>
    <row r="1866" spans="1:5" x14ac:dyDescent="0.2">
      <c r="A1866" t="s">
        <v>2490</v>
      </c>
      <c r="B1866" s="5">
        <v>11224</v>
      </c>
      <c r="C1866" t="s">
        <v>5613</v>
      </c>
      <c r="D1866" s="5" t="str">
        <f>VLOOKUP(C1866,'[1]Safety Ratings'!A:B,2,FALSE)</f>
        <v>C</v>
      </c>
      <c r="E1866" t="str">
        <f>VLOOKUP(C1866,[1]Perceptions!A:B,2,FALSE)</f>
        <v>Amusement parks by the boardwalk in Brooklyn, end of the D subway line.</v>
      </c>
    </row>
    <row r="1867" spans="1:5" x14ac:dyDescent="0.2">
      <c r="A1867" t="s">
        <v>2492</v>
      </c>
      <c r="B1867" s="5">
        <v>11360</v>
      </c>
      <c r="C1867" t="s">
        <v>5605</v>
      </c>
      <c r="D1867" s="5" t="str">
        <f>VLOOKUP(C1867,'[1]Safety Ratings'!A:B,2,FALSE)</f>
        <v>A</v>
      </c>
      <c r="E1867" t="str">
        <f>VLOOKUP(C1867,[1]Perceptions!A:B,2,FALSE)</f>
        <v>Suburban style homes in Northeast Queens, large Korean community, with its most commerical street being Bell Boulevard</v>
      </c>
    </row>
    <row r="1868" spans="1:5" x14ac:dyDescent="0.2">
      <c r="A1868" t="s">
        <v>2493</v>
      </c>
      <c r="B1868" s="5">
        <v>11234</v>
      </c>
      <c r="C1868" t="s">
        <v>5595</v>
      </c>
      <c r="D1868" s="5" t="str">
        <f>VLOOKUP(C1868,'[1]Safety Ratings'!A:B,2,FALSE)</f>
        <v>A</v>
      </c>
      <c r="E1868" t="str">
        <f>VLOOKUP(C1868,[1]Perceptions!A:B,2,FALSE)</f>
        <v>Marine Park, expansive parkland and recreational facilities.</v>
      </c>
    </row>
    <row r="1869" spans="1:5" x14ac:dyDescent="0.2">
      <c r="A1869" t="s">
        <v>2495</v>
      </c>
      <c r="B1869" s="5">
        <v>11209</v>
      </c>
      <c r="C1869" t="s">
        <v>5574</v>
      </c>
      <c r="D1869" s="5" t="str">
        <f>VLOOKUP(C1869,'[1]Safety Ratings'!A:B,2,FALSE)</f>
        <v>B+</v>
      </c>
      <c r="E1869" t="str">
        <f>VLOOKUP(C1869,[1]Perceptions!A:B,2,FALSE)</f>
        <v>South Brooklyn Neighborhood known for elaborate Christmas light in Dyker Heights.</v>
      </c>
    </row>
    <row r="1870" spans="1:5" x14ac:dyDescent="0.2">
      <c r="A1870" t="s">
        <v>2496</v>
      </c>
      <c r="B1870" s="5">
        <v>11426</v>
      </c>
      <c r="C1870" t="s">
        <v>5604</v>
      </c>
      <c r="D1870" s="5" t="str">
        <f>VLOOKUP(C1870,'[1]Safety Ratings'!A:B,2,FALSE)</f>
        <v>A-</v>
      </c>
      <c r="E1870" t="str">
        <f>VLOOKUP(C1870,[1]Perceptions!A:B,2,FALSE)</f>
        <v>Suburban charm and historical homes.</v>
      </c>
    </row>
    <row r="1871" spans="1:5" x14ac:dyDescent="0.2">
      <c r="A1871" t="s">
        <v>2497</v>
      </c>
      <c r="B1871" s="5">
        <v>11436</v>
      </c>
      <c r="C1871" t="s">
        <v>93</v>
      </c>
      <c r="D1871" s="5" t="str">
        <f>VLOOKUP(C1871,'[1]Safety Ratings'!A:B,2,FALSE)</f>
        <v>C</v>
      </c>
      <c r="E1871" t="str">
        <f>VLOOKUP(C1871,[1]Perceptions!A:B,2,FALSE)</f>
        <v>Sectioned into 3 sub-neighborhoods, estates in the north east, west shopping areas, and South high crime area.</v>
      </c>
    </row>
    <row r="1872" spans="1:5" x14ac:dyDescent="0.2">
      <c r="A1872" t="s">
        <v>2499</v>
      </c>
      <c r="B1872" s="5">
        <v>10471</v>
      </c>
      <c r="C1872" t="s">
        <v>79</v>
      </c>
      <c r="D1872" s="5" t="str">
        <f>VLOOKUP(C1872,'[1]Safety Ratings'!A:B,2,FALSE)</f>
        <v>A-</v>
      </c>
      <c r="E1872" t="str">
        <f>VLOOKUP(C1872,[1]Perceptions!A:B,2,FALSE)</f>
        <v>Residential neighborhood , affluent enclave within the Bronx., "alternative to the Upper West side", Car Transportation is reccomended.</v>
      </c>
    </row>
    <row r="1873" spans="1:5" x14ac:dyDescent="0.2">
      <c r="A1873" t="s">
        <v>2501</v>
      </c>
      <c r="B1873" s="5">
        <v>11357</v>
      </c>
      <c r="C1873" t="s">
        <v>5592</v>
      </c>
      <c r="D1873" s="5" t="str">
        <f>VLOOKUP(C1873,'[1]Safety Ratings'!A:B,2,FALSE)</f>
        <v>A</v>
      </c>
      <c r="E1873" t="str">
        <f>VLOOKUP(C1873,[1]Perceptions!A:B,2,FALSE)</f>
        <v>Luxury Homes, East River waterfront views, suburban environment.</v>
      </c>
    </row>
    <row r="1874" spans="1:5" x14ac:dyDescent="0.2">
      <c r="A1874" t="s">
        <v>2502</v>
      </c>
      <c r="B1874" s="5">
        <v>10314</v>
      </c>
      <c r="C1874" t="s">
        <v>103</v>
      </c>
      <c r="D1874" s="5" t="str">
        <f>VLOOKUP(C1874,'[1]Safety Ratings'!A:B,2,FALSE)</f>
        <v>B</v>
      </c>
      <c r="E1874" t="str">
        <f>VLOOKUP(C1874,[1]Perceptions!A:B,2,FALSE)</f>
        <v>Middle of Staten island, largest % of Asians in Staten Island, suburban residential area.</v>
      </c>
    </row>
    <row r="1875" spans="1:5" x14ac:dyDescent="0.2">
      <c r="A1875" t="s">
        <v>2503</v>
      </c>
      <c r="B1875" s="5">
        <v>11229</v>
      </c>
      <c r="C1875" t="s">
        <v>5598</v>
      </c>
      <c r="D1875" s="5" t="str">
        <f>VLOOKUP(C1875,'[1]Safety Ratings'!A:B,2,FALSE)</f>
        <v>B</v>
      </c>
      <c r="E1875" t="str">
        <f>VLOOKUP(C1875,[1]Perceptions!A:B,2,FALSE)</f>
        <v>Residential community and local parks.</v>
      </c>
    </row>
    <row r="1876" spans="1:5" x14ac:dyDescent="0.2">
      <c r="A1876" t="s">
        <v>2504</v>
      </c>
      <c r="B1876" s="5">
        <v>11378</v>
      </c>
      <c r="C1876" t="s">
        <v>5628</v>
      </c>
      <c r="D1876" s="5" t="str">
        <f>VLOOKUP(C1876,'[1]Safety Ratings'!A:B,2,FALSE)</f>
        <v>B</v>
      </c>
      <c r="E1876" t="str">
        <f>VLOOKUP(C1876,[1]Perceptions!A:B,2,FALSE)</f>
        <v>Residential neighborhoods and industrial roots.</v>
      </c>
    </row>
    <row r="1877" spans="1:5" x14ac:dyDescent="0.2">
      <c r="A1877" t="s">
        <v>2505</v>
      </c>
      <c r="B1877" s="5">
        <v>10128</v>
      </c>
      <c r="C1877" t="s">
        <v>43</v>
      </c>
      <c r="D1877" s="5" t="str">
        <f>VLOOKUP(C1877,'[1]Safety Ratings'!A:B,2,FALSE)</f>
        <v>A</v>
      </c>
      <c r="E1877" t="str">
        <f>VLOOKUP(C1877,[1]Perceptions!A:B,2,FALSE)</f>
        <v>Posh neighborhood, private schools, expensive supermarkets, iconic museums. </v>
      </c>
    </row>
    <row r="1878" spans="1:5" x14ac:dyDescent="0.2">
      <c r="A1878" t="s">
        <v>2506</v>
      </c>
      <c r="B1878" s="5">
        <v>11210</v>
      </c>
      <c r="C1878" t="s">
        <v>202</v>
      </c>
      <c r="D1878" s="5" t="str">
        <f>VLOOKUP(C1878,'[1]Safety Ratings'!A:B,2,FALSE)</f>
        <v>B</v>
      </c>
      <c r="E1878" t="str">
        <f>VLOOKUP(C1878,[1]Perceptions!A:B,2,FALSE)</f>
        <v>Family friendly neighborhood, Open Space, South of Prospect Park, more affordable, having Carribean &amp; Haitian Influence.</v>
      </c>
    </row>
    <row r="1879" spans="1:5" x14ac:dyDescent="0.2">
      <c r="A1879" t="s">
        <v>2508</v>
      </c>
      <c r="B1879" s="5">
        <v>11201</v>
      </c>
      <c r="C1879" t="s">
        <v>5615</v>
      </c>
      <c r="D1879" s="5" t="str">
        <f>VLOOKUP(C1879,'[1]Safety Ratings'!A:B,2,FALSE)</f>
        <v>A</v>
      </c>
      <c r="E1879" t="str">
        <f>VLOOKUP(C1879,[1]Perceptions!A:B,2,FALSE)</f>
        <v>Views of the Manhattan Skyline and Brooklyn Bridge, by Brooklyn Heights Park- Pier 5, famous basketball courts. </v>
      </c>
    </row>
    <row r="1880" spans="1:5" x14ac:dyDescent="0.2">
      <c r="A1880" t="s">
        <v>2509</v>
      </c>
      <c r="B1880" s="5">
        <v>10471</v>
      </c>
      <c r="C1880" t="s">
        <v>79</v>
      </c>
      <c r="D1880" s="5" t="str">
        <f>VLOOKUP(C1880,'[1]Safety Ratings'!A:B,2,FALSE)</f>
        <v>A-</v>
      </c>
      <c r="E1880" t="str">
        <f>VLOOKUP(C1880,[1]Perceptions!A:B,2,FALSE)</f>
        <v>Residential neighborhood , affluent enclave within the Bronx., "alternative to the Upper West side", Car Transportation is reccomended.</v>
      </c>
    </row>
    <row r="1881" spans="1:5" x14ac:dyDescent="0.2">
      <c r="A1881" t="s">
        <v>2510</v>
      </c>
      <c r="B1881" s="5">
        <v>10128</v>
      </c>
      <c r="C1881" t="s">
        <v>43</v>
      </c>
      <c r="D1881" s="5" t="str">
        <f>VLOOKUP(C1881,'[1]Safety Ratings'!A:B,2,FALSE)</f>
        <v>A</v>
      </c>
      <c r="E1881" t="str">
        <f>VLOOKUP(C1881,[1]Perceptions!A:B,2,FALSE)</f>
        <v>Posh neighborhood, private schools, expensive supermarkets, iconic museums. </v>
      </c>
    </row>
    <row r="1882" spans="1:5" x14ac:dyDescent="0.2">
      <c r="A1882" t="s">
        <v>2512</v>
      </c>
      <c r="B1882" s="5">
        <v>10075</v>
      </c>
      <c r="C1882" t="s">
        <v>43</v>
      </c>
      <c r="D1882" s="5" t="str">
        <f>VLOOKUP(C1882,'[1]Safety Ratings'!A:B,2,FALSE)</f>
        <v>A</v>
      </c>
      <c r="E1882" t="str">
        <f>VLOOKUP(C1882,[1]Perceptions!A:B,2,FALSE)</f>
        <v>Posh neighborhood, private schools, expensive supermarkets, iconic museums. </v>
      </c>
    </row>
    <row r="1883" spans="1:5" x14ac:dyDescent="0.2">
      <c r="A1883" t="s">
        <v>2513</v>
      </c>
      <c r="B1883" s="5">
        <v>10029</v>
      </c>
      <c r="C1883" t="s">
        <v>227</v>
      </c>
      <c r="D1883" s="5" t="str">
        <f>VLOOKUP(C1883,'[1]Safety Ratings'!A:B,2,FALSE)</f>
        <v>C</v>
      </c>
      <c r="E1883" t="str">
        <f>VLOOKUP(C1883,[1]Perceptions!A:B,2,FALSE)</f>
        <v>Spanish Harlem/ "El Barrio", Latin American &amp; Caribbean restaurants. Bustling street life. </v>
      </c>
    </row>
    <row r="1884" spans="1:5" x14ac:dyDescent="0.2">
      <c r="A1884" t="s">
        <v>2515</v>
      </c>
      <c r="B1884" s="5">
        <v>10003</v>
      </c>
      <c r="C1884" t="s">
        <v>5629</v>
      </c>
      <c r="D1884" s="5" t="str">
        <f>VLOOKUP(C1884,'[1]Safety Ratings'!A:B,2,FALSE)</f>
        <v>B+</v>
      </c>
      <c r="E1884" t="str">
        <f>VLOOKUP(C1884,[1]Perceptions!A:B,2,FALSE)</f>
        <v>Lower Manhattan. Vibrant culture, "counter-culture history", St. Mark's Place. Tompkins Square Park, numerous bars clubs and music halls.</v>
      </c>
    </row>
    <row r="1885" spans="1:5" x14ac:dyDescent="0.2">
      <c r="A1885" t="s">
        <v>2516</v>
      </c>
      <c r="B1885" s="5">
        <v>11209</v>
      </c>
      <c r="C1885" t="s">
        <v>5574</v>
      </c>
      <c r="D1885" s="5" t="str">
        <f>VLOOKUP(C1885,'[1]Safety Ratings'!A:B,2,FALSE)</f>
        <v>B+</v>
      </c>
      <c r="E1885" t="str">
        <f>VLOOKUP(C1885,[1]Perceptions!A:B,2,FALSE)</f>
        <v>South Brooklyn Neighborhood known for elaborate Christmas light in Dyker Heights.</v>
      </c>
    </row>
    <row r="1886" spans="1:5" x14ac:dyDescent="0.2">
      <c r="A1886" t="s">
        <v>2517</v>
      </c>
      <c r="B1886" s="5">
        <v>10305</v>
      </c>
      <c r="C1886" t="s">
        <v>5570</v>
      </c>
      <c r="D1886" s="5" t="str">
        <f>VLOOKUP(C1886,'[1]Safety Ratings'!A:B,2,FALSE)</f>
        <v>B</v>
      </c>
      <c r="E1886" t="str">
        <f>VLOOKUP(C1886,[1]Perceptions!A:B,2,FALSE)</f>
        <v>Northern Staten Island</v>
      </c>
    </row>
    <row r="1887" spans="1:5" x14ac:dyDescent="0.2">
      <c r="A1887" t="s">
        <v>2518</v>
      </c>
      <c r="B1887" s="5">
        <v>10304</v>
      </c>
      <c r="C1887" t="s">
        <v>50</v>
      </c>
      <c r="D1887" s="5" t="str">
        <f>VLOOKUP(C1887,'[1]Safety Ratings'!A:B,2,FALSE)</f>
        <v>B</v>
      </c>
      <c r="E1887" t="str">
        <f>VLOOKUP(C1887,[1]Perceptions!A:B,2,FALSE)</f>
        <v>Historic Waterfront, Vibrant Art Scene, Staten Island Urby.</v>
      </c>
    </row>
    <row r="1888" spans="1:5" x14ac:dyDescent="0.2">
      <c r="A1888" t="s">
        <v>2519</v>
      </c>
      <c r="B1888" s="5">
        <v>11235</v>
      </c>
      <c r="C1888" t="s">
        <v>5589</v>
      </c>
      <c r="D1888" s="5" t="str">
        <f>VLOOKUP(C1888,'[1]Safety Ratings'!A:B,2,FALSE)</f>
        <v>B</v>
      </c>
      <c r="E1888" t="str">
        <f>VLOOKUP(C1888,[1]Perceptions!A:B,2,FALSE)</f>
        <v>Large Russian-speaking community and boardwalk with beach access.</v>
      </c>
    </row>
    <row r="1889" spans="1:5" x14ac:dyDescent="0.2">
      <c r="A1889" t="s">
        <v>2520</v>
      </c>
      <c r="B1889" s="5">
        <v>11209</v>
      </c>
      <c r="C1889" t="s">
        <v>5574</v>
      </c>
      <c r="D1889" s="5" t="str">
        <f>VLOOKUP(C1889,'[1]Safety Ratings'!A:B,2,FALSE)</f>
        <v>B+</v>
      </c>
      <c r="E1889" t="str">
        <f>VLOOKUP(C1889,[1]Perceptions!A:B,2,FALSE)</f>
        <v>South Brooklyn Neighborhood known for elaborate Christmas light in Dyker Heights.</v>
      </c>
    </row>
    <row r="1890" spans="1:5" x14ac:dyDescent="0.2">
      <c r="A1890" t="s">
        <v>2521</v>
      </c>
      <c r="B1890" s="5">
        <v>10304</v>
      </c>
      <c r="C1890" t="s">
        <v>50</v>
      </c>
      <c r="D1890" s="5" t="str">
        <f>VLOOKUP(C1890,'[1]Safety Ratings'!A:B,2,FALSE)</f>
        <v>B</v>
      </c>
      <c r="E1890" t="str">
        <f>VLOOKUP(C1890,[1]Perceptions!A:B,2,FALSE)</f>
        <v>Historic Waterfront, Vibrant Art Scene, Staten Island Urby.</v>
      </c>
    </row>
    <row r="1891" spans="1:5" x14ac:dyDescent="0.2">
      <c r="A1891" t="s">
        <v>2522</v>
      </c>
      <c r="B1891" s="5">
        <v>11208</v>
      </c>
      <c r="C1891" t="s">
        <v>107</v>
      </c>
      <c r="D1891" s="5" t="str">
        <f>VLOOKUP(C1891,'[1]Safety Ratings'!A:B,2,FALSE)</f>
        <v>D+</v>
      </c>
      <c r="E1891" t="str">
        <f>VLOOKUP(C1891,[1]Perceptions!A:B,2,FALSE)</f>
        <v>High Violence, Drug abuse, and Crime. Recovering neighborhood Urban Revitalization Projects with many community gardens &amp;Green Spaces. </v>
      </c>
    </row>
    <row r="1892" spans="1:5" x14ac:dyDescent="0.2">
      <c r="A1892" t="s">
        <v>2523</v>
      </c>
      <c r="B1892" s="5">
        <v>10001</v>
      </c>
      <c r="C1892" t="s">
        <v>32</v>
      </c>
      <c r="D1892" s="5" t="str">
        <f>VLOOKUP(C1892,'[1]Safety Ratings'!A:B,2,FALSE)</f>
        <v>A</v>
      </c>
      <c r="E1892" t="str">
        <f>VLOOKUP(C1892,[1]Perceptions!A:B,2,FALSE)</f>
        <v>Luxury Highrises, premier neighborhood with upscale resturants and shops; Previously a LGBTQ hub.</v>
      </c>
    </row>
    <row r="1893" spans="1:5" x14ac:dyDescent="0.2">
      <c r="A1893" t="s">
        <v>2524</v>
      </c>
      <c r="B1893" s="5">
        <v>10306</v>
      </c>
      <c r="C1893" t="s">
        <v>5564</v>
      </c>
      <c r="D1893" s="5" t="str">
        <f>VLOOKUP(C1893,'[1]Safety Ratings'!A:B,2,FALSE)</f>
        <v>B</v>
      </c>
      <c r="E1893" t="str">
        <f>VLOOKUP(C1893,[1]Perceptions!A:B,2,FALSE)</f>
        <v>Southern Staten Island, Suburban feel, waterfront community, Great Kills Park, named after Duth word of "Great creeks"</v>
      </c>
    </row>
    <row r="1894" spans="1:5" x14ac:dyDescent="0.2">
      <c r="A1894" t="s">
        <v>2526</v>
      </c>
      <c r="B1894" s="5">
        <v>11235</v>
      </c>
      <c r="C1894" t="s">
        <v>5589</v>
      </c>
      <c r="D1894" s="5" t="str">
        <f>VLOOKUP(C1894,'[1]Safety Ratings'!A:B,2,FALSE)</f>
        <v>B</v>
      </c>
      <c r="E1894" t="str">
        <f>VLOOKUP(C1894,[1]Perceptions!A:B,2,FALSE)</f>
        <v>Large Russian-speaking community and boardwalk with beach access.</v>
      </c>
    </row>
    <row r="1895" spans="1:5" x14ac:dyDescent="0.2">
      <c r="A1895" t="s">
        <v>2527</v>
      </c>
      <c r="B1895" s="5">
        <v>11235</v>
      </c>
      <c r="C1895" t="s">
        <v>5589</v>
      </c>
      <c r="D1895" s="5" t="str">
        <f>VLOOKUP(C1895,'[1]Safety Ratings'!A:B,2,FALSE)</f>
        <v>B</v>
      </c>
      <c r="E1895" t="str">
        <f>VLOOKUP(C1895,[1]Perceptions!A:B,2,FALSE)</f>
        <v>Large Russian-speaking community and boardwalk with beach access.</v>
      </c>
    </row>
    <row r="1896" spans="1:5" x14ac:dyDescent="0.2">
      <c r="A1896" t="s">
        <v>2528</v>
      </c>
      <c r="B1896" s="5">
        <v>10075</v>
      </c>
      <c r="C1896" t="s">
        <v>43</v>
      </c>
      <c r="D1896" s="5" t="str">
        <f>VLOOKUP(C1896,'[1]Safety Ratings'!A:B,2,FALSE)</f>
        <v>A</v>
      </c>
      <c r="E1896" t="str">
        <f>VLOOKUP(C1896,[1]Perceptions!A:B,2,FALSE)</f>
        <v>Posh neighborhood, private schools, expensive supermarkets, iconic museums. </v>
      </c>
    </row>
    <row r="1897" spans="1:5" x14ac:dyDescent="0.2">
      <c r="A1897" t="s">
        <v>2529</v>
      </c>
      <c r="B1897" s="5">
        <v>10310</v>
      </c>
      <c r="C1897" t="s">
        <v>5627</v>
      </c>
      <c r="D1897" s="5" t="str">
        <f>VLOOKUP(C1897,'[1]Safety Ratings'!A:B,2,FALSE)</f>
        <v>B</v>
      </c>
      <c r="E1897" t="str">
        <f>VLOOKUP(C1897,[1]Perceptions!A:B,2,FALSE)</f>
        <v>Small town atmosphere, family owned businesses, Corporal Thompson Park, victorian and colonial homes</v>
      </c>
    </row>
    <row r="1898" spans="1:5" x14ac:dyDescent="0.2">
      <c r="A1898" t="s">
        <v>2530</v>
      </c>
      <c r="B1898" s="5">
        <v>10013</v>
      </c>
      <c r="C1898" t="s">
        <v>5585</v>
      </c>
      <c r="D1898" s="5" t="str">
        <f>VLOOKUP(C1898,'[1]Safety Ratings'!A:B,2,FALSE)</f>
        <v>A</v>
      </c>
      <c r="E1898" t="str">
        <f>VLOOKUP(C1898,[1]Perceptions!A:B,2,FALSE)</f>
        <v>Upscale residences, celebrity residents,  Tribeca Film Festival, converted warehouse architecture.</v>
      </c>
    </row>
    <row r="1899" spans="1:5" x14ac:dyDescent="0.2">
      <c r="A1899" t="s">
        <v>2531</v>
      </c>
      <c r="B1899" s="5">
        <v>11358</v>
      </c>
      <c r="C1899" t="s">
        <v>5581</v>
      </c>
      <c r="D1899" s="5" t="str">
        <f>VLOOKUP(C1899,'[1]Safety Ratings'!A:B,2,FALSE)</f>
        <v>B</v>
      </c>
      <c r="E1899" t="str">
        <f>VLOOKUP(C1899,[1]Perceptions!A:B,2,FALSE)</f>
        <v>Bustling Chinese and  Korean community. Large shopping community.</v>
      </c>
    </row>
    <row r="1900" spans="1:5" x14ac:dyDescent="0.2">
      <c r="A1900" t="s">
        <v>2533</v>
      </c>
      <c r="B1900" s="5">
        <v>11374</v>
      </c>
      <c r="C1900" t="s">
        <v>5575</v>
      </c>
      <c r="D1900" s="5" t="str">
        <f>VLOOKUP(C1900,'[1]Safety Ratings'!A:B,2,FALSE)</f>
        <v>B+</v>
      </c>
      <c r="E1900" t="str">
        <f>VLOOKUP(C1900,[1]Perceptions!A:B,2,FALSE)</f>
        <v>Queens Center Mall, sigificant recent immigrant populations. </v>
      </c>
    </row>
    <row r="1901" spans="1:5" x14ac:dyDescent="0.2">
      <c r="A1901" t="s">
        <v>2534</v>
      </c>
      <c r="B1901" s="5">
        <v>11225</v>
      </c>
      <c r="C1901" t="s">
        <v>5644</v>
      </c>
      <c r="D1901" s="5" t="str">
        <f>VLOOKUP(C1901,'[1]Safety Ratings'!A:B,2,FALSE)</f>
        <v>A</v>
      </c>
      <c r="E1901" t="str">
        <f>VLOOKUP(C1901,[1]Perceptions!A:B,2,FALSE)</f>
        <v>"Central Park" of Brooklyn. </v>
      </c>
    </row>
    <row r="1902" spans="1:5" x14ac:dyDescent="0.2">
      <c r="A1902" t="s">
        <v>2535</v>
      </c>
      <c r="B1902" s="5">
        <v>11377</v>
      </c>
      <c r="C1902" t="s">
        <v>5573</v>
      </c>
      <c r="D1902" s="5" t="str">
        <f>VLOOKUP(C1902,'[1]Safety Ratings'!A:B,2,FALSE)</f>
        <v>B</v>
      </c>
      <c r="E1902" t="str">
        <f>VLOOKUP(C1902,[1]Perceptions!A:B,2,FALSE)</f>
        <v>Sigificant immigrant communities, international dining options, connected with subway and bus lines.</v>
      </c>
    </row>
    <row r="1903" spans="1:5" x14ac:dyDescent="0.2">
      <c r="A1903" t="s">
        <v>2537</v>
      </c>
      <c r="B1903" s="5">
        <v>11103</v>
      </c>
      <c r="C1903" t="s">
        <v>5606</v>
      </c>
      <c r="D1903" s="5" t="str">
        <f>VLOOKUP(C1903,'[1]Safety Ratings'!A:B,2,FALSE)</f>
        <v>B+</v>
      </c>
      <c r="E1903" t="str">
        <f>VLOOKUP(C1903,[1]Perceptions!A:B,2,FALSE)</f>
        <v>Large Greek, Middle Eastern, and Latin American cultural influence with diverse cuisine and a large Astoria Park.</v>
      </c>
    </row>
    <row r="1904" spans="1:5" x14ac:dyDescent="0.2">
      <c r="A1904" t="s">
        <v>2538</v>
      </c>
      <c r="B1904" s="5">
        <v>11372</v>
      </c>
      <c r="C1904" t="s">
        <v>60</v>
      </c>
      <c r="D1904" s="5" t="str">
        <f>VLOOKUP(C1904,'[1]Safety Ratings'!A:B,2,FALSE)</f>
        <v>C</v>
      </c>
      <c r="E1904" t="str">
        <f>VLOOKUP(C1904,[1]Perceptions!A:B,2,FALSE)</f>
        <v> High Bridge connecting Manhattan &amp; Bronx, near Yankee Stadium. High poverty rates.</v>
      </c>
    </row>
    <row r="1905" spans="1:5" x14ac:dyDescent="0.2">
      <c r="A1905" t="s">
        <v>2539</v>
      </c>
      <c r="B1905" s="5">
        <v>11221</v>
      </c>
      <c r="C1905" t="s">
        <v>5590</v>
      </c>
      <c r="D1905" s="5" t="str">
        <f>VLOOKUP(C1905,'[1]Safety Ratings'!A:B,2,FALSE)</f>
        <v>C+</v>
      </c>
      <c r="E1905" t="str">
        <f>VLOOKUP(C1905,[1]Perceptions!A:B,2,FALSE)</f>
        <v>Bed-Stuy, Do or Die phrase, home of rappers Notorious B.I.G &amp; Jay Z, Options for soul food &amp; carribean foods.</v>
      </c>
    </row>
    <row r="1906" spans="1:5" x14ac:dyDescent="0.2">
      <c r="A1906" t="s">
        <v>2540</v>
      </c>
      <c r="B1906" s="5">
        <v>10014</v>
      </c>
      <c r="C1906" t="s">
        <v>5572</v>
      </c>
      <c r="D1906" s="5" t="str">
        <f>VLOOKUP(C1906,'[1]Safety Ratings'!A:B,2,FALSE)</f>
        <v>A</v>
      </c>
      <c r="E1906" t="str">
        <f>VLOOKUP(C1906,[1]Perceptions!A:B,2,FALSE)</f>
        <v>Manhattan, Washington Square Park, where NYU Campus is.</v>
      </c>
    </row>
    <row r="1907" spans="1:5" x14ac:dyDescent="0.2">
      <c r="A1907" t="s">
        <v>2541</v>
      </c>
      <c r="B1907" s="5">
        <v>10019</v>
      </c>
      <c r="C1907" t="s">
        <v>32</v>
      </c>
      <c r="D1907" s="5" t="str">
        <f>VLOOKUP(C1907,'[1]Safety Ratings'!A:B,2,FALSE)</f>
        <v>A</v>
      </c>
      <c r="E1907" t="str">
        <f>VLOOKUP(C1907,[1]Perceptions!A:B,2,FALSE)</f>
        <v>Luxury Highrises, premier neighborhood with upscale resturants and shops; Previously a LGBTQ hub.</v>
      </c>
    </row>
    <row r="1908" spans="1:5" x14ac:dyDescent="0.2">
      <c r="A1908" t="s">
        <v>2542</v>
      </c>
      <c r="B1908" s="5">
        <v>11421</v>
      </c>
      <c r="C1908" t="s">
        <v>5583</v>
      </c>
      <c r="D1908" s="5" t="str">
        <f>VLOOKUP(C1908,'[1]Safety Ratings'!A:B,2,FALSE)</f>
        <v>B</v>
      </c>
      <c r="E1908" t="str">
        <f>VLOOKUP(C1908,[1]Perceptions!A:B,2,FALSE)</f>
        <v>Jamaica Bay, Woodhaven Library, primarilly reisdential.</v>
      </c>
    </row>
    <row r="1909" spans="1:5" x14ac:dyDescent="0.2">
      <c r="A1909" t="s">
        <v>2543</v>
      </c>
      <c r="B1909" s="5">
        <v>10305</v>
      </c>
      <c r="C1909" t="s">
        <v>5570</v>
      </c>
      <c r="D1909" s="5" t="str">
        <f>VLOOKUP(C1909,'[1]Safety Ratings'!A:B,2,FALSE)</f>
        <v>B</v>
      </c>
      <c r="E1909" t="str">
        <f>VLOOKUP(C1909,[1]Perceptions!A:B,2,FALSE)</f>
        <v>Northern Staten Island</v>
      </c>
    </row>
    <row r="1910" spans="1:5" x14ac:dyDescent="0.2">
      <c r="A1910" t="s">
        <v>2545</v>
      </c>
      <c r="B1910" s="5">
        <v>11238</v>
      </c>
      <c r="C1910" t="s">
        <v>5565</v>
      </c>
      <c r="D1910" s="5" t="str">
        <f>VLOOKUP(C1910,'[1]Safety Ratings'!A:B,2,FALSE)</f>
        <v>A</v>
      </c>
      <c r="E1910" t="str">
        <f>VLOOKUP(C1910,[1]Perceptions!A:B,2,FALSE)</f>
        <v>19th century brownstones, professionally diverse with artist, corporate workers, and students. Pratt Institute</v>
      </c>
    </row>
    <row r="1911" spans="1:5" x14ac:dyDescent="0.2">
      <c r="A1911" t="s">
        <v>2546</v>
      </c>
      <c r="B1911" s="5">
        <v>10469</v>
      </c>
      <c r="C1911" t="s">
        <v>5596</v>
      </c>
      <c r="D1911" s="5" t="str">
        <f>VLOOKUP(C1911,'[1]Safety Ratings'!A:B,2,FALSE)</f>
        <v>C</v>
      </c>
      <c r="E1911" t="str">
        <f>VLOOKUP(C1911,[1]Perceptions!A:B,2,FALSE)</f>
        <v>End of 6 train line, largest Park in NYC - Pelham Bay Park. </v>
      </c>
    </row>
    <row r="1912" spans="1:5" x14ac:dyDescent="0.2">
      <c r="A1912" t="s">
        <v>2547</v>
      </c>
      <c r="B1912" s="5">
        <v>10005</v>
      </c>
      <c r="C1912" t="s">
        <v>5620</v>
      </c>
      <c r="D1912" s="5" t="str">
        <f>VLOOKUP(C1912,'[1]Safety Ratings'!A:B,2,FALSE)</f>
        <v>A</v>
      </c>
      <c r="E1912" t="str">
        <f>VLOOKUP(C1912,[1]Perceptions!A:B,2,FALSE)</f>
        <v>New York Stock Exchange, various financial institutions, World Trade Center.</v>
      </c>
    </row>
    <row r="1913" spans="1:5" x14ac:dyDescent="0.2">
      <c r="A1913" t="s">
        <v>2548</v>
      </c>
      <c r="B1913" s="5">
        <v>11230</v>
      </c>
      <c r="C1913" t="s">
        <v>5568</v>
      </c>
      <c r="D1913" s="5" t="str">
        <f>VLOOKUP(C1913,'[1]Safety Ratings'!A:B,2,FALSE)</f>
        <v>B</v>
      </c>
      <c r="E1913" t="str">
        <f>VLOOKUP(C1913,[1]Perceptions!A:B,2,FALSE)</f>
        <v>Brooklyn College, significant Jewish population and institutions.</v>
      </c>
    </row>
    <row r="1914" spans="1:5" x14ac:dyDescent="0.2">
      <c r="A1914" t="s">
        <v>2549</v>
      </c>
      <c r="B1914" s="5">
        <v>10461</v>
      </c>
      <c r="C1914" t="s">
        <v>5638</v>
      </c>
      <c r="D1914" s="5" t="str">
        <f>VLOOKUP(C1914,'[1]Safety Ratings'!A:B,2,FALSE)</f>
        <v>B</v>
      </c>
      <c r="E1914" t="str">
        <f>VLOOKUP(C1914,[1]Perceptions!A:B,2,FALSE)</f>
        <v>Suburban atmosphere, FDR high school.</v>
      </c>
    </row>
    <row r="1915" spans="1:5" x14ac:dyDescent="0.2">
      <c r="A1915" t="s">
        <v>2550</v>
      </c>
      <c r="B1915" s="5">
        <v>11358</v>
      </c>
      <c r="C1915" t="s">
        <v>5581</v>
      </c>
      <c r="D1915" s="5" t="str">
        <f>VLOOKUP(C1915,'[1]Safety Ratings'!A:B,2,FALSE)</f>
        <v>B</v>
      </c>
      <c r="E1915" t="str">
        <f>VLOOKUP(C1915,[1]Perceptions!A:B,2,FALSE)</f>
        <v>Bustling Chinese and  Korean community. Large shopping community.</v>
      </c>
    </row>
    <row r="1916" spans="1:5" x14ac:dyDescent="0.2">
      <c r="A1916" t="s">
        <v>2551</v>
      </c>
      <c r="B1916" s="5">
        <v>11235</v>
      </c>
      <c r="C1916" t="s">
        <v>5589</v>
      </c>
      <c r="D1916" s="5" t="str">
        <f>VLOOKUP(C1916,'[1]Safety Ratings'!A:B,2,FALSE)</f>
        <v>B</v>
      </c>
      <c r="E1916" t="str">
        <f>VLOOKUP(C1916,[1]Perceptions!A:B,2,FALSE)</f>
        <v>Large Russian-speaking community and boardwalk with beach access.</v>
      </c>
    </row>
    <row r="1917" spans="1:5" x14ac:dyDescent="0.2">
      <c r="A1917" t="s">
        <v>2552</v>
      </c>
      <c r="B1917" s="5">
        <v>11232</v>
      </c>
      <c r="C1917" t="s">
        <v>5645</v>
      </c>
      <c r="D1917" s="5" t="str">
        <f>VLOOKUP(C1917,'[1]Safety Ratings'!A:B,2,FALSE)</f>
        <v>B</v>
      </c>
      <c r="E1917" t="str">
        <f>VLOOKUP(C1917,[1]Perceptions!A:B,2,FALSE)</f>
        <v>Historic Green-Wood Cemetery and residential streets.</v>
      </c>
    </row>
    <row r="1918" spans="1:5" x14ac:dyDescent="0.2">
      <c r="A1918" t="s">
        <v>2553</v>
      </c>
      <c r="B1918" s="5">
        <v>11372</v>
      </c>
      <c r="C1918" t="s">
        <v>60</v>
      </c>
      <c r="D1918" s="5" t="str">
        <f>VLOOKUP(C1918,'[1]Safety Ratings'!A:B,2,FALSE)</f>
        <v>C</v>
      </c>
      <c r="E1918" t="str">
        <f>VLOOKUP(C1918,[1]Perceptions!A:B,2,FALSE)</f>
        <v> High Bridge connecting Manhattan &amp; Bronx, near Yankee Stadium. High poverty rates.</v>
      </c>
    </row>
    <row r="1919" spans="1:5" x14ac:dyDescent="0.2">
      <c r="A1919" t="s">
        <v>2554</v>
      </c>
      <c r="B1919" s="5">
        <v>10460</v>
      </c>
      <c r="C1919" s="6" t="s">
        <v>5636</v>
      </c>
      <c r="D1919" s="5" t="str">
        <f>VLOOKUP(C1919,'[1]Safety Ratings'!A:B,2,FALSE)</f>
        <v>C</v>
      </c>
      <c r="E1919" t="str">
        <f>VLOOKUP(C1919,[1]Perceptions!A:B,2,FALSE)</f>
        <v>Proximity to Crotona Park and with residential development.</v>
      </c>
    </row>
    <row r="1920" spans="1:5" x14ac:dyDescent="0.2">
      <c r="A1920" t="s">
        <v>2556</v>
      </c>
      <c r="B1920" s="5">
        <v>11357</v>
      </c>
      <c r="C1920" t="s">
        <v>5592</v>
      </c>
      <c r="D1920" s="5" t="str">
        <f>VLOOKUP(C1920,'[1]Safety Ratings'!A:B,2,FALSE)</f>
        <v>A</v>
      </c>
      <c r="E1920" t="str">
        <f>VLOOKUP(C1920,[1]Perceptions!A:B,2,FALSE)</f>
        <v>Luxury Homes, East River waterfront views, suburban environment.</v>
      </c>
    </row>
    <row r="1921" spans="1:5" x14ac:dyDescent="0.2">
      <c r="A1921" t="s">
        <v>2557</v>
      </c>
      <c r="B1921" s="5">
        <v>11363</v>
      </c>
      <c r="C1921" t="s">
        <v>5617</v>
      </c>
      <c r="D1921" s="5" t="str">
        <f>VLOOKUP(C1921,'[1]Safety Ratings'!A:B,2,FALSE)</f>
        <v>A</v>
      </c>
      <c r="E1921" t="str">
        <f>VLOOKUP(C1921,[1]Perceptions!A:B,2,FALSE)</f>
        <v>Historic district with large single family homes.</v>
      </c>
    </row>
    <row r="1922" spans="1:5" x14ac:dyDescent="0.2">
      <c r="A1922" t="s">
        <v>2558</v>
      </c>
      <c r="B1922" s="5">
        <v>10308</v>
      </c>
      <c r="C1922" t="s">
        <v>5564</v>
      </c>
      <c r="D1922" s="5" t="str">
        <f>VLOOKUP(C1922,'[1]Safety Ratings'!A:B,2,FALSE)</f>
        <v>B</v>
      </c>
      <c r="E1922" t="str">
        <f>VLOOKUP(C1922,[1]Perceptions!A:B,2,FALSE)</f>
        <v>Southern Staten Island, Suburban feel, waterfront community, Great Kills Park, named after Duth word of "Great creeks"</v>
      </c>
    </row>
    <row r="1923" spans="1:5" x14ac:dyDescent="0.2">
      <c r="A1923" t="s">
        <v>2559</v>
      </c>
      <c r="B1923" s="5">
        <v>10463</v>
      </c>
      <c r="C1923" t="s">
        <v>79</v>
      </c>
      <c r="D1923" s="5" t="str">
        <f>VLOOKUP(C1923,'[1]Safety Ratings'!A:B,2,FALSE)</f>
        <v>A-</v>
      </c>
      <c r="E1923" t="str">
        <f>VLOOKUP(C1923,[1]Perceptions!A:B,2,FALSE)</f>
        <v>Residential neighborhood , affluent enclave within the Bronx., "alternative to the Upper West side", Car Transportation is reccomended.</v>
      </c>
    </row>
    <row r="1924" spans="1:5" x14ac:dyDescent="0.2">
      <c r="A1924" t="s">
        <v>2560</v>
      </c>
      <c r="B1924" s="5">
        <v>11367</v>
      </c>
      <c r="C1924" t="s">
        <v>5581</v>
      </c>
      <c r="D1924" s="5" t="str">
        <f>VLOOKUP(C1924,'[1]Safety Ratings'!A:B,2,FALSE)</f>
        <v>B</v>
      </c>
      <c r="E1924" t="str">
        <f>VLOOKUP(C1924,[1]Perceptions!A:B,2,FALSE)</f>
        <v>Bustling Chinese and  Korean community. Large shopping community.</v>
      </c>
    </row>
    <row r="1925" spans="1:5" x14ac:dyDescent="0.2">
      <c r="A1925" t="s">
        <v>2561</v>
      </c>
      <c r="B1925" s="5">
        <v>11229</v>
      </c>
      <c r="C1925" t="s">
        <v>5598</v>
      </c>
      <c r="D1925" s="5" t="str">
        <f>VLOOKUP(C1925,'[1]Safety Ratings'!A:B,2,FALSE)</f>
        <v>B</v>
      </c>
      <c r="E1925" t="str">
        <f>VLOOKUP(C1925,[1]Perceptions!A:B,2,FALSE)</f>
        <v>Residential community and local parks.</v>
      </c>
    </row>
    <row r="1926" spans="1:5" x14ac:dyDescent="0.2">
      <c r="A1926" t="s">
        <v>2563</v>
      </c>
      <c r="B1926" s="5">
        <v>10453</v>
      </c>
      <c r="C1926" t="s">
        <v>5582</v>
      </c>
      <c r="D1926" s="5" t="str">
        <f>VLOOKUP(C1926,'[1]Safety Ratings'!A:B,2,FALSE)</f>
        <v>C</v>
      </c>
      <c r="E1926" t="str">
        <f>VLOOKUP(C1926,[1]Perceptions!A:B,2,FALSE)</f>
        <v>Bronx-Lebanon Hospital Center, known for mixed housing types.</v>
      </c>
    </row>
    <row r="1927" spans="1:5" x14ac:dyDescent="0.2">
      <c r="A1927" t="s">
        <v>2565</v>
      </c>
      <c r="B1927" s="5">
        <v>11230</v>
      </c>
      <c r="C1927" t="s">
        <v>5568</v>
      </c>
      <c r="D1927" s="5" t="str">
        <f>VLOOKUP(C1927,'[1]Safety Ratings'!A:B,2,FALSE)</f>
        <v>B</v>
      </c>
      <c r="E1927" t="str">
        <f>VLOOKUP(C1927,[1]Perceptions!A:B,2,FALSE)</f>
        <v>Brooklyn College, significant Jewish population and institutions.</v>
      </c>
    </row>
    <row r="1928" spans="1:5" x14ac:dyDescent="0.2">
      <c r="A1928" t="s">
        <v>2566</v>
      </c>
      <c r="B1928" s="5">
        <v>11375</v>
      </c>
      <c r="C1928" t="s">
        <v>5576</v>
      </c>
      <c r="D1928" s="5" t="str">
        <f>VLOOKUP(C1928,'[1]Safety Ratings'!A:B,2,FALSE)</f>
        <v>A</v>
      </c>
      <c r="E1928" t="str">
        <f>VLOOKUP(C1928,[1]Perceptions!A:B,2,FALSE)</f>
        <v>Forest Hills Stadium - historic concert venue, commuter friendly from Manhattan.</v>
      </c>
    </row>
    <row r="1929" spans="1:5" x14ac:dyDescent="0.2">
      <c r="A1929" t="s">
        <v>2567</v>
      </c>
      <c r="B1929" s="5">
        <v>10312</v>
      </c>
      <c r="C1929" t="s">
        <v>5564</v>
      </c>
      <c r="D1929" s="5" t="str">
        <f>VLOOKUP(C1929,'[1]Safety Ratings'!A:B,2,FALSE)</f>
        <v>B</v>
      </c>
      <c r="E1929" t="str">
        <f>VLOOKUP(C1929,[1]Perceptions!A:B,2,FALSE)</f>
        <v>Southern Staten Island, Suburban feel, waterfront community, Great Kills Park, named after Duth word of "Great creeks"</v>
      </c>
    </row>
    <row r="1930" spans="1:5" x14ac:dyDescent="0.2">
      <c r="A1930" t="s">
        <v>2569</v>
      </c>
      <c r="B1930" s="5">
        <v>11374</v>
      </c>
      <c r="C1930" t="s">
        <v>5575</v>
      </c>
      <c r="D1930" s="5" t="str">
        <f>VLOOKUP(C1930,'[1]Safety Ratings'!A:B,2,FALSE)</f>
        <v>B+</v>
      </c>
      <c r="E1930" t="str">
        <f>VLOOKUP(C1930,[1]Perceptions!A:B,2,FALSE)</f>
        <v>Queens Center Mall, sigificant recent immigrant populations. </v>
      </c>
    </row>
    <row r="1931" spans="1:5" x14ac:dyDescent="0.2">
      <c r="A1931" t="s">
        <v>2570</v>
      </c>
      <c r="B1931" s="5">
        <v>10012</v>
      </c>
      <c r="C1931" t="s">
        <v>70</v>
      </c>
      <c r="D1931" s="5" t="str">
        <f>VLOOKUP(C1931,'[1]Safety Ratings'!A:B,2,FALSE)</f>
        <v>A</v>
      </c>
      <c r="E1931" t="str">
        <f>VLOOKUP(C1931,[1]Perceptions!A:B,2,FALSE)</f>
        <v>Upscale Boutiques, International Chain stores, artist loft style apartments, one of the most trendy parts of Manhattan. </v>
      </c>
    </row>
    <row r="1932" spans="1:5" x14ac:dyDescent="0.2">
      <c r="A1932" t="s">
        <v>2571</v>
      </c>
      <c r="B1932" s="5">
        <v>11360</v>
      </c>
      <c r="C1932" t="s">
        <v>5605</v>
      </c>
      <c r="D1932" s="5" t="str">
        <f>VLOOKUP(C1932,'[1]Safety Ratings'!A:B,2,FALSE)</f>
        <v>A</v>
      </c>
      <c r="E1932" t="str">
        <f>VLOOKUP(C1932,[1]Perceptions!A:B,2,FALSE)</f>
        <v>Suburban style homes in Northeast Queens, large Korean community, with its most commerical street being Bell Boulevard</v>
      </c>
    </row>
    <row r="1933" spans="1:5" x14ac:dyDescent="0.2">
      <c r="A1933" t="s">
        <v>2572</v>
      </c>
      <c r="B1933" s="5">
        <v>11375</v>
      </c>
      <c r="C1933" t="s">
        <v>5576</v>
      </c>
      <c r="D1933" s="5" t="str">
        <f>VLOOKUP(C1933,'[1]Safety Ratings'!A:B,2,FALSE)</f>
        <v>A</v>
      </c>
      <c r="E1933" t="str">
        <f>VLOOKUP(C1933,[1]Perceptions!A:B,2,FALSE)</f>
        <v>Forest Hills Stadium - historic concert venue, commuter friendly from Manhattan.</v>
      </c>
    </row>
    <row r="1934" spans="1:5" x14ac:dyDescent="0.2">
      <c r="A1934" t="s">
        <v>2573</v>
      </c>
      <c r="B1934" s="5">
        <v>11223</v>
      </c>
      <c r="C1934" t="s">
        <v>5580</v>
      </c>
      <c r="D1934" s="5" t="str">
        <f>VLOOKUP(C1934,'[1]Safety Ratings'!A:B,2,FALSE)</f>
        <v>B+</v>
      </c>
      <c r="E1934" t="str">
        <f>VLOOKUP(C1934,[1]Perceptions!A:B,2,FALSE)</f>
        <v>Bay Parkway being the primary commercial area with shops &amp; dining, Italian-American heritage, large Bensonhurst Park, and many more niche local markets.</v>
      </c>
    </row>
    <row r="1935" spans="1:5" x14ac:dyDescent="0.2">
      <c r="A1935" t="s">
        <v>2575</v>
      </c>
      <c r="B1935" s="5">
        <v>10465</v>
      </c>
      <c r="C1935" t="s">
        <v>5577</v>
      </c>
      <c r="D1935" s="5" t="str">
        <f>VLOOKUP(C1935,'[1]Safety Ratings'!A:B,2,FALSE)</f>
        <v>B+</v>
      </c>
      <c r="E1935" t="str">
        <f>VLOOKUP(C1935,[1]Perceptions!A:B,2,FALSE)</f>
        <v>Bronx, suburban feel with waterfront properties by the Eastchester Bay; Exclusive Country clubs.</v>
      </c>
    </row>
    <row r="1936" spans="1:5" x14ac:dyDescent="0.2">
      <c r="A1936" t="s">
        <v>2577</v>
      </c>
      <c r="B1936" s="5">
        <v>10304</v>
      </c>
      <c r="C1936" t="s">
        <v>50</v>
      </c>
      <c r="D1936" s="5" t="str">
        <f>VLOOKUP(C1936,'[1]Safety Ratings'!A:B,2,FALSE)</f>
        <v>B</v>
      </c>
      <c r="E1936" t="str">
        <f>VLOOKUP(C1936,[1]Perceptions!A:B,2,FALSE)</f>
        <v>Historic Waterfront, Vibrant Art Scene, Staten Island Urby.</v>
      </c>
    </row>
    <row r="1937" spans="1:5" x14ac:dyDescent="0.2">
      <c r="A1937" t="s">
        <v>2578</v>
      </c>
      <c r="B1937" s="5">
        <v>11233</v>
      </c>
      <c r="C1937" t="s">
        <v>5590</v>
      </c>
      <c r="D1937" s="5" t="str">
        <f>VLOOKUP(C1937,'[1]Safety Ratings'!A:B,2,FALSE)</f>
        <v>C+</v>
      </c>
      <c r="E1937" t="str">
        <f>VLOOKUP(C1937,[1]Perceptions!A:B,2,FALSE)</f>
        <v>Bed-Stuy, Do or Die phrase, home of rappers Notorious B.I.G &amp; Jay Z, Options for soul food &amp; carribean foods.</v>
      </c>
    </row>
    <row r="1938" spans="1:5" x14ac:dyDescent="0.2">
      <c r="A1938" t="s">
        <v>2579</v>
      </c>
      <c r="B1938" s="5">
        <v>11356</v>
      </c>
      <c r="C1938" t="s">
        <v>5637</v>
      </c>
      <c r="D1938" s="5" t="str">
        <f>VLOOKUP(C1938,'[1]Safety Ratings'!A:B,2,FALSE)</f>
        <v>B</v>
      </c>
      <c r="E1938" t="str">
        <f>VLOOKUP(C1938,[1]Perceptions!A:B,2,FALSE)</f>
        <v>Large residential areas and proximity to Flushing Meadows-Corona Park.</v>
      </c>
    </row>
    <row r="1939" spans="1:5" x14ac:dyDescent="0.2">
      <c r="A1939" t="s">
        <v>2581</v>
      </c>
      <c r="B1939" s="5">
        <v>11375</v>
      </c>
      <c r="C1939" t="s">
        <v>5576</v>
      </c>
      <c r="D1939" s="5" t="str">
        <f>VLOOKUP(C1939,'[1]Safety Ratings'!A:B,2,FALSE)</f>
        <v>A</v>
      </c>
      <c r="E1939" t="str">
        <f>VLOOKUP(C1939,[1]Perceptions!A:B,2,FALSE)</f>
        <v>Forest Hills Stadium - historic concert venue, commuter friendly from Manhattan.</v>
      </c>
    </row>
    <row r="1940" spans="1:5" x14ac:dyDescent="0.2">
      <c r="A1940" t="s">
        <v>2582</v>
      </c>
      <c r="B1940" s="5">
        <v>11209</v>
      </c>
      <c r="C1940" t="s">
        <v>5574</v>
      </c>
      <c r="D1940" s="5" t="str">
        <f>VLOOKUP(C1940,'[1]Safety Ratings'!A:B,2,FALSE)</f>
        <v>B+</v>
      </c>
      <c r="E1940" t="str">
        <f>VLOOKUP(C1940,[1]Perceptions!A:B,2,FALSE)</f>
        <v>South Brooklyn Neighborhood known for elaborate Christmas light in Dyker Heights.</v>
      </c>
    </row>
    <row r="1941" spans="1:5" x14ac:dyDescent="0.2">
      <c r="A1941" t="s">
        <v>2584</v>
      </c>
      <c r="B1941" s="5">
        <v>11411</v>
      </c>
      <c r="C1941" t="s">
        <v>5612</v>
      </c>
      <c r="D1941" s="5" t="str">
        <f>VLOOKUP(C1941,'[1]Safety Ratings'!A:B,2,FALSE)</f>
        <v>B+</v>
      </c>
      <c r="E1941" t="str">
        <f>VLOOKUP(C1941,[1]Perceptions!A:B,2,FALSE)</f>
        <v>Residential atmosphere and historic homes.</v>
      </c>
    </row>
    <row r="1942" spans="1:5" x14ac:dyDescent="0.2">
      <c r="A1942" t="s">
        <v>2585</v>
      </c>
      <c r="B1942" s="5">
        <v>10314</v>
      </c>
      <c r="C1942" t="s">
        <v>103</v>
      </c>
      <c r="D1942" s="5" t="str">
        <f>VLOOKUP(C1942,'[1]Safety Ratings'!A:B,2,FALSE)</f>
        <v>B</v>
      </c>
      <c r="E1942" t="str">
        <f>VLOOKUP(C1942,[1]Perceptions!A:B,2,FALSE)</f>
        <v>Middle of Staten island, largest % of Asians in Staten Island, suburban residential area.</v>
      </c>
    </row>
    <row r="1943" spans="1:5" x14ac:dyDescent="0.2">
      <c r="A1943" t="s">
        <v>2586</v>
      </c>
      <c r="B1943" s="5">
        <v>10023</v>
      </c>
      <c r="C1943" t="s">
        <v>5588</v>
      </c>
      <c r="D1943" s="5" t="str">
        <f>VLOOKUP(C1943,'[1]Safety Ratings'!A:B,2,FALSE)</f>
        <v>A</v>
      </c>
      <c r="E1943" t="str">
        <f>VLOOKUP(C1943,[1]Perceptions!A:B,2,FALSE)</f>
        <v>Western edge of Central Park, Lincoln Center, affluent area.</v>
      </c>
    </row>
    <row r="1944" spans="1:5" x14ac:dyDescent="0.2">
      <c r="A1944" t="s">
        <v>2588</v>
      </c>
      <c r="B1944" s="5">
        <v>11210</v>
      </c>
      <c r="C1944" t="s">
        <v>202</v>
      </c>
      <c r="D1944" s="5" t="str">
        <f>VLOOKUP(C1944,'[1]Safety Ratings'!A:B,2,FALSE)</f>
        <v>B</v>
      </c>
      <c r="E1944" t="str">
        <f>VLOOKUP(C1944,[1]Perceptions!A:B,2,FALSE)</f>
        <v>Family friendly neighborhood, Open Space, South of Prospect Park, more affordable, having Carribean &amp; Haitian Influence.</v>
      </c>
    </row>
    <row r="1945" spans="1:5" x14ac:dyDescent="0.2">
      <c r="A1945" t="s">
        <v>2590</v>
      </c>
      <c r="B1945" s="5">
        <v>10011</v>
      </c>
      <c r="C1945" t="s">
        <v>32</v>
      </c>
      <c r="D1945" s="5" t="str">
        <f>VLOOKUP(C1945,'[1]Safety Ratings'!A:B,2,FALSE)</f>
        <v>A</v>
      </c>
      <c r="E1945" t="str">
        <f>VLOOKUP(C1945,[1]Perceptions!A:B,2,FALSE)</f>
        <v>Luxury Highrises, premier neighborhood with upscale resturants and shops; Previously a LGBTQ hub.</v>
      </c>
    </row>
    <row r="1946" spans="1:5" x14ac:dyDescent="0.2">
      <c r="A1946" t="s">
        <v>2591</v>
      </c>
      <c r="B1946" s="5">
        <v>10453</v>
      </c>
      <c r="C1946" t="s">
        <v>5582</v>
      </c>
      <c r="D1946" s="5" t="str">
        <f>VLOOKUP(C1946,'[1]Safety Ratings'!A:B,2,FALSE)</f>
        <v>C</v>
      </c>
      <c r="E1946" t="str">
        <f>VLOOKUP(C1946,[1]Perceptions!A:B,2,FALSE)</f>
        <v>Bronx-Lebanon Hospital Center, known for mixed housing types.</v>
      </c>
    </row>
    <row r="1947" spans="1:5" x14ac:dyDescent="0.2">
      <c r="A1947" t="s">
        <v>2593</v>
      </c>
      <c r="B1947" s="5">
        <v>11229</v>
      </c>
      <c r="C1947" t="s">
        <v>5598</v>
      </c>
      <c r="D1947" s="5" t="str">
        <f>VLOOKUP(C1947,'[1]Safety Ratings'!A:B,2,FALSE)</f>
        <v>B</v>
      </c>
      <c r="E1947" t="str">
        <f>VLOOKUP(C1947,[1]Perceptions!A:B,2,FALSE)</f>
        <v>Residential community and local parks.</v>
      </c>
    </row>
    <row r="1948" spans="1:5" x14ac:dyDescent="0.2">
      <c r="A1948" t="s">
        <v>2594</v>
      </c>
      <c r="B1948" s="5">
        <v>11360</v>
      </c>
      <c r="C1948" t="s">
        <v>5605</v>
      </c>
      <c r="D1948" s="5" t="str">
        <f>VLOOKUP(C1948,'[1]Safety Ratings'!A:B,2,FALSE)</f>
        <v>A</v>
      </c>
      <c r="E1948" t="str">
        <f>VLOOKUP(C1948,[1]Perceptions!A:B,2,FALSE)</f>
        <v>Suburban style homes in Northeast Queens, large Korean community, with its most commerical street being Bell Boulevard</v>
      </c>
    </row>
    <row r="1949" spans="1:5" x14ac:dyDescent="0.2">
      <c r="A1949" t="s">
        <v>2595</v>
      </c>
      <c r="B1949" s="5">
        <v>11432</v>
      </c>
      <c r="C1949" t="s">
        <v>93</v>
      </c>
      <c r="D1949" s="5" t="str">
        <f>VLOOKUP(C1949,'[1]Safety Ratings'!A:B,2,FALSE)</f>
        <v>C</v>
      </c>
      <c r="E1949" t="str">
        <f>VLOOKUP(C1949,[1]Perceptions!A:B,2,FALSE)</f>
        <v>Sectioned into 3 sub-neighborhoods, estates in the north east, west shopping areas, and South high crime area.</v>
      </c>
    </row>
    <row r="1950" spans="1:5" x14ac:dyDescent="0.2">
      <c r="A1950" t="s">
        <v>2596</v>
      </c>
      <c r="B1950" s="5">
        <v>10065</v>
      </c>
      <c r="C1950" t="s">
        <v>43</v>
      </c>
      <c r="D1950" s="5" t="str">
        <f>VLOOKUP(C1950,'[1]Safety Ratings'!A:B,2,FALSE)</f>
        <v>A</v>
      </c>
      <c r="E1950" t="str">
        <f>VLOOKUP(C1950,[1]Perceptions!A:B,2,FALSE)</f>
        <v>Posh neighborhood, private schools, expensive supermarkets, iconic museums. </v>
      </c>
    </row>
    <row r="1951" spans="1:5" x14ac:dyDescent="0.2">
      <c r="A1951" t="s">
        <v>2597</v>
      </c>
      <c r="B1951" s="5">
        <v>11234</v>
      </c>
      <c r="C1951" t="s">
        <v>5595</v>
      </c>
      <c r="D1951" s="5" t="str">
        <f>VLOOKUP(C1951,'[1]Safety Ratings'!A:B,2,FALSE)</f>
        <v>A</v>
      </c>
      <c r="E1951" t="str">
        <f>VLOOKUP(C1951,[1]Perceptions!A:B,2,FALSE)</f>
        <v>Marine Park, expansive parkland and recreational facilities.</v>
      </c>
    </row>
    <row r="1952" spans="1:5" x14ac:dyDescent="0.2">
      <c r="A1952" t="s">
        <v>2598</v>
      </c>
      <c r="B1952" s="5">
        <v>11209</v>
      </c>
      <c r="C1952" t="s">
        <v>5574</v>
      </c>
      <c r="D1952" s="5" t="str">
        <f>VLOOKUP(C1952,'[1]Safety Ratings'!A:B,2,FALSE)</f>
        <v>B+</v>
      </c>
      <c r="E1952" t="str">
        <f>VLOOKUP(C1952,[1]Perceptions!A:B,2,FALSE)</f>
        <v>South Brooklyn Neighborhood known for elaborate Christmas light in Dyker Heights.</v>
      </c>
    </row>
    <row r="1953" spans="1:5" x14ac:dyDescent="0.2">
      <c r="A1953" t="s">
        <v>2599</v>
      </c>
      <c r="B1953" s="5">
        <v>11209</v>
      </c>
      <c r="C1953" t="s">
        <v>5574</v>
      </c>
      <c r="D1953" s="5" t="str">
        <f>VLOOKUP(C1953,'[1]Safety Ratings'!A:B,2,FALSE)</f>
        <v>B+</v>
      </c>
      <c r="E1953" t="str">
        <f>VLOOKUP(C1953,[1]Perceptions!A:B,2,FALSE)</f>
        <v>South Brooklyn Neighborhood known for elaborate Christmas light in Dyker Heights.</v>
      </c>
    </row>
    <row r="1954" spans="1:5" x14ac:dyDescent="0.2">
      <c r="A1954" t="s">
        <v>2600</v>
      </c>
      <c r="B1954" s="5">
        <v>11357</v>
      </c>
      <c r="C1954" t="s">
        <v>5592</v>
      </c>
      <c r="D1954" s="5" t="str">
        <f>VLOOKUP(C1954,'[1]Safety Ratings'!A:B,2,FALSE)</f>
        <v>A</v>
      </c>
      <c r="E1954" t="str">
        <f>VLOOKUP(C1954,[1]Perceptions!A:B,2,FALSE)</f>
        <v>Luxury Homes, East River waterfront views, suburban environment.</v>
      </c>
    </row>
    <row r="1955" spans="1:5" x14ac:dyDescent="0.2">
      <c r="A1955" t="s">
        <v>2602</v>
      </c>
      <c r="B1955" s="5">
        <v>11361</v>
      </c>
      <c r="C1955" t="s">
        <v>5605</v>
      </c>
      <c r="D1955" s="5" t="str">
        <f>VLOOKUP(C1955,'[1]Safety Ratings'!A:B,2,FALSE)</f>
        <v>A</v>
      </c>
      <c r="E1955" t="str">
        <f>VLOOKUP(C1955,[1]Perceptions!A:B,2,FALSE)</f>
        <v>Suburban style homes in Northeast Queens, large Korean community, with its most commerical street being Bell Boulevard</v>
      </c>
    </row>
    <row r="1956" spans="1:5" x14ac:dyDescent="0.2">
      <c r="A1956" t="s">
        <v>2603</v>
      </c>
      <c r="B1956" s="5">
        <v>10030</v>
      </c>
      <c r="C1956" t="s">
        <v>5566</v>
      </c>
      <c r="D1956" s="5" t="str">
        <f>VLOOKUP(C1956,'[1]Safety Ratings'!A:B,2,FALSE)</f>
        <v>C</v>
      </c>
      <c r="E1956" t="str">
        <f>VLOOKUP(C1956,[1]Perceptions!A:B,2,FALSE)</f>
        <v>Rich African-American history and cultural landmarks such as Apollo Theather. </v>
      </c>
    </row>
    <row r="1957" spans="1:5" x14ac:dyDescent="0.2">
      <c r="A1957" t="s">
        <v>2605</v>
      </c>
      <c r="B1957" s="5">
        <v>10463</v>
      </c>
      <c r="C1957" t="s">
        <v>79</v>
      </c>
      <c r="D1957" s="5" t="str">
        <f>VLOOKUP(C1957,'[1]Safety Ratings'!A:B,2,FALSE)</f>
        <v>A-</v>
      </c>
      <c r="E1957" t="str">
        <f>VLOOKUP(C1957,[1]Perceptions!A:B,2,FALSE)</f>
        <v>Residential neighborhood , affluent enclave within the Bronx., "alternative to the Upper West side", Car Transportation is reccomended.</v>
      </c>
    </row>
    <row r="1958" spans="1:5" x14ac:dyDescent="0.2">
      <c r="A1958" t="s">
        <v>2606</v>
      </c>
      <c r="B1958" s="5">
        <v>11005</v>
      </c>
      <c r="C1958" t="s">
        <v>5607</v>
      </c>
      <c r="D1958" s="5" t="str">
        <f>VLOOKUP(C1958,'[1]Safety Ratings'!A:B,2,FALSE)</f>
        <v>A</v>
      </c>
      <c r="E1958" t="str">
        <f>VLOOKUP(C1958,[1]Perceptions!A:B,2,FALSE)</f>
        <v>Glen Oaks Village - large cooperative housing development, Queens County Farm. </v>
      </c>
    </row>
    <row r="1959" spans="1:5" x14ac:dyDescent="0.2">
      <c r="A1959" t="s">
        <v>2607</v>
      </c>
      <c r="B1959" s="5">
        <v>10314</v>
      </c>
      <c r="C1959" t="s">
        <v>103</v>
      </c>
      <c r="D1959" s="5" t="str">
        <f>VLOOKUP(C1959,'[1]Safety Ratings'!A:B,2,FALSE)</f>
        <v>B</v>
      </c>
      <c r="E1959" t="str">
        <f>VLOOKUP(C1959,[1]Perceptions!A:B,2,FALSE)</f>
        <v>Middle of Staten island, largest % of Asians in Staten Island, suburban residential area.</v>
      </c>
    </row>
    <row r="1960" spans="1:5" x14ac:dyDescent="0.2">
      <c r="A1960" t="s">
        <v>2608</v>
      </c>
      <c r="B1960" s="5">
        <v>11249</v>
      </c>
      <c r="C1960" t="s">
        <v>115</v>
      </c>
      <c r="D1960" s="5" t="str">
        <f>VLOOKUP(C1960,'[1]Safety Ratings'!A:B,2,FALSE)</f>
        <v>B+</v>
      </c>
      <c r="E1960" t="str">
        <f>VLOOKUP(C1960,[1]Perceptions!A:B,2,FALSE)</f>
        <v>Hipsters, Trendy cafes bars resturants, Smorgasburg, "East Manhattan".</v>
      </c>
    </row>
    <row r="1961" spans="1:5" x14ac:dyDescent="0.2">
      <c r="A1961" t="s">
        <v>2609</v>
      </c>
      <c r="B1961" s="5">
        <v>11231</v>
      </c>
      <c r="C1961" s="6" t="s">
        <v>5586</v>
      </c>
      <c r="D1961" s="5" t="str">
        <f>VLOOKUP(C1961,'[1]Safety Ratings'!A:B,2,FALSE)</f>
        <v>A</v>
      </c>
      <c r="E1961" t="str">
        <f>VLOOKUP(C1961,[1]Perceptions!A:B,2,FALSE)</f>
        <v>Italian-American heritage and charming brownstones.</v>
      </c>
    </row>
    <row r="1962" spans="1:5" x14ac:dyDescent="0.2">
      <c r="A1962" t="s">
        <v>2610</v>
      </c>
      <c r="B1962" s="5">
        <v>11691</v>
      </c>
      <c r="C1962" t="s">
        <v>241</v>
      </c>
      <c r="D1962" s="5" t="str">
        <f>VLOOKUP(C1962,'[1]Safety Ratings'!A:B,2,FALSE)</f>
        <v>B-</v>
      </c>
      <c r="E1962" t="str">
        <f>VLOOKUP(C1962,[1]Perceptions!A:B,2,FALSE)</f>
        <v>Rockaway Beach, boardwalk, surfing, outdoor activity, "urban beach town". </v>
      </c>
    </row>
    <row r="1963" spans="1:5" x14ac:dyDescent="0.2">
      <c r="A1963" t="s">
        <v>2612</v>
      </c>
      <c r="B1963" s="5">
        <v>10314</v>
      </c>
      <c r="C1963" t="s">
        <v>103</v>
      </c>
      <c r="D1963" s="5" t="str">
        <f>VLOOKUP(C1963,'[1]Safety Ratings'!A:B,2,FALSE)</f>
        <v>B</v>
      </c>
      <c r="E1963" t="str">
        <f>VLOOKUP(C1963,[1]Perceptions!A:B,2,FALSE)</f>
        <v>Middle of Staten island, largest % of Asians in Staten Island, suburban residential area.</v>
      </c>
    </row>
    <row r="1964" spans="1:5" x14ac:dyDescent="0.2">
      <c r="A1964" t="s">
        <v>2613</v>
      </c>
      <c r="B1964" s="5">
        <v>11372</v>
      </c>
      <c r="C1964" t="s">
        <v>60</v>
      </c>
      <c r="D1964" s="5" t="str">
        <f>VLOOKUP(C1964,'[1]Safety Ratings'!A:B,2,FALSE)</f>
        <v>C</v>
      </c>
      <c r="E1964" t="str">
        <f>VLOOKUP(C1964,[1]Perceptions!A:B,2,FALSE)</f>
        <v> High Bridge connecting Manhattan &amp; Bronx, near Yankee Stadium. High poverty rates.</v>
      </c>
    </row>
    <row r="1965" spans="1:5" x14ac:dyDescent="0.2">
      <c r="A1965" t="s">
        <v>2614</v>
      </c>
      <c r="B1965" s="5">
        <v>11005</v>
      </c>
      <c r="C1965" t="s">
        <v>5607</v>
      </c>
      <c r="D1965" s="5" t="str">
        <f>VLOOKUP(C1965,'[1]Safety Ratings'!A:B,2,FALSE)</f>
        <v>A</v>
      </c>
      <c r="E1965" t="str">
        <f>VLOOKUP(C1965,[1]Perceptions!A:B,2,FALSE)</f>
        <v>Glen Oaks Village - large cooperative housing development, Queens County Farm. </v>
      </c>
    </row>
    <row r="1966" spans="1:5" x14ac:dyDescent="0.2">
      <c r="A1966" t="s">
        <v>2615</v>
      </c>
      <c r="B1966" s="5">
        <v>11372</v>
      </c>
      <c r="C1966" t="s">
        <v>60</v>
      </c>
      <c r="D1966" s="5" t="str">
        <f>VLOOKUP(C1966,'[1]Safety Ratings'!A:B,2,FALSE)</f>
        <v>C</v>
      </c>
      <c r="E1966" t="str">
        <f>VLOOKUP(C1966,[1]Perceptions!A:B,2,FALSE)</f>
        <v> High Bridge connecting Manhattan &amp; Bronx, near Yankee Stadium. High poverty rates.</v>
      </c>
    </row>
    <row r="1967" spans="1:5" x14ac:dyDescent="0.2">
      <c r="A1967" t="s">
        <v>2616</v>
      </c>
      <c r="B1967" s="5">
        <v>11222</v>
      </c>
      <c r="C1967" t="s">
        <v>791</v>
      </c>
      <c r="D1967" s="5" t="str">
        <f>VLOOKUP(C1967,'[1]Safety Ratings'!A:B,2,FALSE)</f>
        <v>A+</v>
      </c>
      <c r="E1967" t="str">
        <f>VLOOKUP(C1967,[1]Perceptions!A:B,2,FALSE)</f>
        <v>Polish-American community by McCarren Park.</v>
      </c>
    </row>
    <row r="1968" spans="1:5" x14ac:dyDescent="0.2">
      <c r="A1968" t="s">
        <v>2617</v>
      </c>
      <c r="B1968" s="5">
        <v>10467</v>
      </c>
      <c r="C1968" t="s">
        <v>5601</v>
      </c>
      <c r="D1968" s="5" t="str">
        <f>VLOOKUP(C1968,'[1]Safety Ratings'!A:B,2,FALSE)</f>
        <v>C+</v>
      </c>
      <c r="E1968" t="str">
        <f>VLOOKUP(C1968,[1]Perceptions!A:B,2,FALSE)</f>
        <v>Allerton Avenue is a popular commercial street within a predominately residential area. ; Near by to the  Bronx Zoo.</v>
      </c>
    </row>
    <row r="1969" spans="1:5" x14ac:dyDescent="0.2">
      <c r="A1969" t="s">
        <v>2618</v>
      </c>
      <c r="B1969" s="5">
        <v>11692</v>
      </c>
      <c r="C1969" t="s">
        <v>5640</v>
      </c>
      <c r="D1969" s="5" t="str">
        <f>VLOOKUP(C1969,'[1]Safety Ratings'!A:B,2,FALSE)</f>
        <v>C</v>
      </c>
      <c r="E1969" t="str">
        <f>VLOOKUP(C1969,[1]Perceptions!A:B,2,FALSE)</f>
        <v>Coastal community known for its revitalization projects, beach access, and new residential developments.</v>
      </c>
    </row>
    <row r="1970" spans="1:5" x14ac:dyDescent="0.2">
      <c r="A1970" t="s">
        <v>2619</v>
      </c>
      <c r="B1970" s="5">
        <v>11213</v>
      </c>
      <c r="C1970" t="s">
        <v>5650</v>
      </c>
      <c r="D1970" s="5" t="str">
        <f>VLOOKUP(C1970,'[1]Safety Ratings'!A:B,2,FALSE)</f>
        <v>C</v>
      </c>
      <c r="E1970" t="str">
        <f>VLOOKUP(C1970,[1]Perceptions!A:B,2,FALSE)</f>
        <v>African American, Carribean, Jewish communities intersecting, Brooklyn Children's Museum.</v>
      </c>
    </row>
    <row r="1971" spans="1:5" x14ac:dyDescent="0.2">
      <c r="A1971" t="s">
        <v>2621</v>
      </c>
      <c r="B1971" s="5">
        <v>11220</v>
      </c>
      <c r="C1971" t="s">
        <v>5574</v>
      </c>
      <c r="D1971" s="5" t="str">
        <f>VLOOKUP(C1971,'[1]Safety Ratings'!A:B,2,FALSE)</f>
        <v>B+</v>
      </c>
      <c r="E1971" t="str">
        <f>VLOOKUP(C1971,[1]Perceptions!A:B,2,FALSE)</f>
        <v>South Brooklyn Neighborhood known for elaborate Christmas light in Dyker Heights.</v>
      </c>
    </row>
    <row r="1972" spans="1:5" x14ac:dyDescent="0.2">
      <c r="A1972" t="s">
        <v>2622</v>
      </c>
      <c r="B1972" s="5">
        <v>11360</v>
      </c>
      <c r="C1972" t="s">
        <v>5605</v>
      </c>
      <c r="D1972" s="5" t="str">
        <f>VLOOKUP(C1972,'[1]Safety Ratings'!A:B,2,FALSE)</f>
        <v>A</v>
      </c>
      <c r="E1972" t="str">
        <f>VLOOKUP(C1972,[1]Perceptions!A:B,2,FALSE)</f>
        <v>Suburban style homes in Northeast Queens, large Korean community, with its most commerical street being Bell Boulevard</v>
      </c>
    </row>
    <row r="1973" spans="1:5" x14ac:dyDescent="0.2">
      <c r="A1973" t="s">
        <v>2623</v>
      </c>
      <c r="B1973" s="5">
        <v>11105</v>
      </c>
      <c r="C1973" t="s">
        <v>5606</v>
      </c>
      <c r="D1973" s="5" t="str">
        <f>VLOOKUP(C1973,'[1]Safety Ratings'!A:B,2,FALSE)</f>
        <v>B+</v>
      </c>
      <c r="E1973" t="str">
        <f>VLOOKUP(C1973,[1]Perceptions!A:B,2,FALSE)</f>
        <v>Large Greek, Middle Eastern, and Latin American cultural influence with diverse cuisine and a large Astoria Park.</v>
      </c>
    </row>
    <row r="1974" spans="1:5" x14ac:dyDescent="0.2">
      <c r="A1974" t="s">
        <v>2624</v>
      </c>
      <c r="B1974" s="5">
        <v>11360</v>
      </c>
      <c r="C1974" t="s">
        <v>5605</v>
      </c>
      <c r="D1974" s="5" t="str">
        <f>VLOOKUP(C1974,'[1]Safety Ratings'!A:B,2,FALSE)</f>
        <v>A</v>
      </c>
      <c r="E1974" t="str">
        <f>VLOOKUP(C1974,[1]Perceptions!A:B,2,FALSE)</f>
        <v>Suburban style homes in Northeast Queens, large Korean community, with its most commerical street being Bell Boulevard</v>
      </c>
    </row>
    <row r="1975" spans="1:5" x14ac:dyDescent="0.2">
      <c r="A1975" t="s">
        <v>2625</v>
      </c>
      <c r="B1975" s="5">
        <v>11423</v>
      </c>
      <c r="C1975" t="s">
        <v>5642</v>
      </c>
      <c r="D1975" s="5" t="str">
        <f>VLOOKUP(C1975,'[1]Safety Ratings'!A:B,2,FALSE)</f>
        <v>B</v>
      </c>
      <c r="E1975" t="str">
        <f>VLOOKUP(C1975,[1]Perceptions!A:B,2,FALSE)</f>
        <v>Predominantly residential area known for its tree-lined streets, parks, and a sense of community.</v>
      </c>
    </row>
    <row r="1976" spans="1:5" x14ac:dyDescent="0.2">
      <c r="A1976" t="s">
        <v>2626</v>
      </c>
      <c r="B1976" s="5">
        <v>10308</v>
      </c>
      <c r="C1976" t="s">
        <v>5564</v>
      </c>
      <c r="D1976" s="5" t="str">
        <f>VLOOKUP(C1976,'[1]Safety Ratings'!A:B,2,FALSE)</f>
        <v>B</v>
      </c>
      <c r="E1976" t="str">
        <f>VLOOKUP(C1976,[1]Perceptions!A:B,2,FALSE)</f>
        <v>Southern Staten Island, Suburban feel, waterfront community, Great Kills Park, named after Duth word of "Great creeks"</v>
      </c>
    </row>
    <row r="1977" spans="1:5" x14ac:dyDescent="0.2">
      <c r="A1977" t="s">
        <v>2627</v>
      </c>
      <c r="B1977" s="5">
        <v>11105</v>
      </c>
      <c r="C1977" t="s">
        <v>5606</v>
      </c>
      <c r="D1977" s="5" t="str">
        <f>VLOOKUP(C1977,'[1]Safety Ratings'!A:B,2,FALSE)</f>
        <v>B+</v>
      </c>
      <c r="E1977" t="str">
        <f>VLOOKUP(C1977,[1]Perceptions!A:B,2,FALSE)</f>
        <v>Large Greek, Middle Eastern, and Latin American cultural influence with diverse cuisine and a large Astoria Park.</v>
      </c>
    </row>
    <row r="1978" spans="1:5" x14ac:dyDescent="0.2">
      <c r="A1978" t="s">
        <v>2629</v>
      </c>
      <c r="B1978" s="5">
        <v>10306</v>
      </c>
      <c r="C1978" t="s">
        <v>5564</v>
      </c>
      <c r="D1978" s="5" t="str">
        <f>VLOOKUP(C1978,'[1]Safety Ratings'!A:B,2,FALSE)</f>
        <v>B</v>
      </c>
      <c r="E1978" t="str">
        <f>VLOOKUP(C1978,[1]Perceptions!A:B,2,FALSE)</f>
        <v>Southern Staten Island, Suburban feel, waterfront community, Great Kills Park, named after Duth word of "Great creeks"</v>
      </c>
    </row>
    <row r="1979" spans="1:5" x14ac:dyDescent="0.2">
      <c r="A1979" t="s">
        <v>2631</v>
      </c>
      <c r="B1979" s="5">
        <v>11209</v>
      </c>
      <c r="C1979" t="s">
        <v>5574</v>
      </c>
      <c r="D1979" s="5" t="str">
        <f>VLOOKUP(C1979,'[1]Safety Ratings'!A:B,2,FALSE)</f>
        <v>B+</v>
      </c>
      <c r="E1979" t="str">
        <f>VLOOKUP(C1979,[1]Perceptions!A:B,2,FALSE)</f>
        <v>South Brooklyn Neighborhood known for elaborate Christmas light in Dyker Heights.</v>
      </c>
    </row>
    <row r="1980" spans="1:5" x14ac:dyDescent="0.2">
      <c r="A1980" t="s">
        <v>2632</v>
      </c>
      <c r="B1980" s="5">
        <v>11232</v>
      </c>
      <c r="C1980" t="s">
        <v>5645</v>
      </c>
      <c r="D1980" s="5" t="str">
        <f>VLOOKUP(C1980,'[1]Safety Ratings'!A:B,2,FALSE)</f>
        <v>B</v>
      </c>
      <c r="E1980" t="str">
        <f>VLOOKUP(C1980,[1]Perceptions!A:B,2,FALSE)</f>
        <v>Historic Green-Wood Cemetery and residential streets.</v>
      </c>
    </row>
    <row r="1981" spans="1:5" x14ac:dyDescent="0.2">
      <c r="A1981" t="s">
        <v>2633</v>
      </c>
      <c r="B1981" s="5">
        <v>10451</v>
      </c>
      <c r="C1981" t="s">
        <v>5569</v>
      </c>
      <c r="D1981" s="5" t="str">
        <f>VLOOKUP(C1981,'[1]Safety Ratings'!A:B,2,FALSE)</f>
        <v>C</v>
      </c>
      <c r="E1981" t="str">
        <f>VLOOKUP(C1981,[1]Perceptions!A:B,2,FALSE)</f>
        <v>South Bronx, activism centered around sustainable housing and social justice</v>
      </c>
    </row>
    <row r="1982" spans="1:5" x14ac:dyDescent="0.2">
      <c r="A1982" t="s">
        <v>2634</v>
      </c>
      <c r="B1982" s="5">
        <v>11375</v>
      </c>
      <c r="C1982" t="s">
        <v>5576</v>
      </c>
      <c r="D1982" s="5" t="str">
        <f>VLOOKUP(C1982,'[1]Safety Ratings'!A:B,2,FALSE)</f>
        <v>A</v>
      </c>
      <c r="E1982" t="str">
        <f>VLOOKUP(C1982,[1]Perceptions!A:B,2,FALSE)</f>
        <v>Forest Hills Stadium - historic concert venue, commuter friendly from Manhattan.</v>
      </c>
    </row>
    <row r="1983" spans="1:5" x14ac:dyDescent="0.2">
      <c r="A1983" t="s">
        <v>2635</v>
      </c>
      <c r="B1983" s="5">
        <v>10024</v>
      </c>
      <c r="C1983" t="s">
        <v>5588</v>
      </c>
      <c r="D1983" s="5" t="str">
        <f>VLOOKUP(C1983,'[1]Safety Ratings'!A:B,2,FALSE)</f>
        <v>A</v>
      </c>
      <c r="E1983" t="str">
        <f>VLOOKUP(C1983,[1]Perceptions!A:B,2,FALSE)</f>
        <v>Western edge of Central Park, Lincoln Center, affluent area.</v>
      </c>
    </row>
    <row r="1984" spans="1:5" x14ac:dyDescent="0.2">
      <c r="A1984" t="s">
        <v>2636</v>
      </c>
      <c r="B1984" s="5">
        <v>11365</v>
      </c>
      <c r="C1984" t="s">
        <v>5608</v>
      </c>
      <c r="D1984" s="5" t="str">
        <f>VLOOKUP(C1984,'[1]Safety Ratings'!A:B,2,FALSE)</f>
        <v>B</v>
      </c>
      <c r="E1984" t="str">
        <f>VLOOKUP(C1984,[1]Perceptions!A:B,2,FALSE)</f>
        <v>Francis Lewis High School, suburban feel - sidewalks with trees, Long Island RailRoad primary transportation.</v>
      </c>
    </row>
    <row r="1985" spans="1:5" x14ac:dyDescent="0.2">
      <c r="A1985" t="s">
        <v>2637</v>
      </c>
      <c r="B1985" s="5">
        <v>11231</v>
      </c>
      <c r="C1985" s="6" t="s">
        <v>5586</v>
      </c>
      <c r="D1985" s="5" t="str">
        <f>VLOOKUP(C1985,'[1]Safety Ratings'!A:B,2,FALSE)</f>
        <v>A</v>
      </c>
      <c r="E1985" t="str">
        <f>VLOOKUP(C1985,[1]Perceptions!A:B,2,FALSE)</f>
        <v>Italian-American heritage and charming brownstones.</v>
      </c>
    </row>
    <row r="1986" spans="1:5" x14ac:dyDescent="0.2">
      <c r="A1986" t="s">
        <v>2638</v>
      </c>
      <c r="B1986" s="5">
        <v>11429</v>
      </c>
      <c r="C1986" t="s">
        <v>5631</v>
      </c>
      <c r="D1986" s="5" t="str">
        <f>VLOOKUP(C1986,'[1]Safety Ratings'!A:B,2,FALSE)</f>
        <v>B</v>
      </c>
      <c r="E1986" t="str">
        <f>VLOOKUP(C1986,[1]Perceptions!A:B,2,FALSE)</f>
        <v>Suburban charm and family-oriented community.</v>
      </c>
    </row>
    <row r="1987" spans="1:5" x14ac:dyDescent="0.2">
      <c r="A1987" t="s">
        <v>2639</v>
      </c>
      <c r="B1987" s="5">
        <v>10314</v>
      </c>
      <c r="C1987" t="s">
        <v>103</v>
      </c>
      <c r="D1987" s="5" t="str">
        <f>VLOOKUP(C1987,'[1]Safety Ratings'!A:B,2,FALSE)</f>
        <v>B</v>
      </c>
      <c r="E1987" t="str">
        <f>VLOOKUP(C1987,[1]Perceptions!A:B,2,FALSE)</f>
        <v>Middle of Staten island, largest % of Asians in Staten Island, suburban residential area.</v>
      </c>
    </row>
    <row r="1988" spans="1:5" x14ac:dyDescent="0.2">
      <c r="A1988" t="s">
        <v>2640</v>
      </c>
      <c r="B1988" s="5">
        <v>10469</v>
      </c>
      <c r="C1988" t="s">
        <v>5596</v>
      </c>
      <c r="D1988" s="5" t="str">
        <f>VLOOKUP(C1988,'[1]Safety Ratings'!A:B,2,FALSE)</f>
        <v>C</v>
      </c>
      <c r="E1988" t="str">
        <f>VLOOKUP(C1988,[1]Perceptions!A:B,2,FALSE)</f>
        <v>End of 6 train line, largest Park in NYC - Pelham Bay Park. </v>
      </c>
    </row>
    <row r="1989" spans="1:5" x14ac:dyDescent="0.2">
      <c r="A1989" t="s">
        <v>2641</v>
      </c>
      <c r="B1989" s="5">
        <v>11221</v>
      </c>
      <c r="C1989" t="s">
        <v>5590</v>
      </c>
      <c r="D1989" s="5" t="str">
        <f>VLOOKUP(C1989,'[1]Safety Ratings'!A:B,2,FALSE)</f>
        <v>C+</v>
      </c>
      <c r="E1989" t="str">
        <f>VLOOKUP(C1989,[1]Perceptions!A:B,2,FALSE)</f>
        <v>Bed-Stuy, Do or Die phrase, home of rappers Notorious B.I.G &amp; Jay Z, Options for soul food &amp; carribean foods.</v>
      </c>
    </row>
    <row r="1990" spans="1:5" x14ac:dyDescent="0.2">
      <c r="A1990" t="s">
        <v>2642</v>
      </c>
      <c r="B1990" s="5">
        <v>11229</v>
      </c>
      <c r="C1990" t="s">
        <v>5598</v>
      </c>
      <c r="D1990" s="5" t="str">
        <f>VLOOKUP(C1990,'[1]Safety Ratings'!A:B,2,FALSE)</f>
        <v>B</v>
      </c>
      <c r="E1990" t="str">
        <f>VLOOKUP(C1990,[1]Perceptions!A:B,2,FALSE)</f>
        <v>Residential community and local parks.</v>
      </c>
    </row>
    <row r="1991" spans="1:5" x14ac:dyDescent="0.2">
      <c r="A1991" t="s">
        <v>2643</v>
      </c>
      <c r="B1991" s="5">
        <v>10314</v>
      </c>
      <c r="C1991" t="s">
        <v>103</v>
      </c>
      <c r="D1991" s="5" t="str">
        <f>VLOOKUP(C1991,'[1]Safety Ratings'!A:B,2,FALSE)</f>
        <v>B</v>
      </c>
      <c r="E1991" t="str">
        <f>VLOOKUP(C1991,[1]Perceptions!A:B,2,FALSE)</f>
        <v>Middle of Staten island, largest % of Asians in Staten Island, suburban residential area.</v>
      </c>
    </row>
    <row r="1992" spans="1:5" x14ac:dyDescent="0.2">
      <c r="A1992" t="s">
        <v>2644</v>
      </c>
      <c r="B1992" s="5">
        <v>11221</v>
      </c>
      <c r="C1992" t="s">
        <v>5590</v>
      </c>
      <c r="D1992" s="5" t="str">
        <f>VLOOKUP(C1992,'[1]Safety Ratings'!A:B,2,FALSE)</f>
        <v>C+</v>
      </c>
      <c r="E1992" t="str">
        <f>VLOOKUP(C1992,[1]Perceptions!A:B,2,FALSE)</f>
        <v>Bed-Stuy, Do or Die phrase, home of rappers Notorious B.I.G &amp; Jay Z, Options for soul food &amp; carribean foods.</v>
      </c>
    </row>
    <row r="1993" spans="1:5" x14ac:dyDescent="0.2">
      <c r="A1993" t="s">
        <v>2645</v>
      </c>
      <c r="B1993" s="5">
        <v>10306</v>
      </c>
      <c r="C1993" t="s">
        <v>5564</v>
      </c>
      <c r="D1993" s="5" t="str">
        <f>VLOOKUP(C1993,'[1]Safety Ratings'!A:B,2,FALSE)</f>
        <v>B</v>
      </c>
      <c r="E1993" t="str">
        <f>VLOOKUP(C1993,[1]Perceptions!A:B,2,FALSE)</f>
        <v>Southern Staten Island, Suburban feel, waterfront community, Great Kills Park, named after Duth word of "Great creeks"</v>
      </c>
    </row>
    <row r="1994" spans="1:5" x14ac:dyDescent="0.2">
      <c r="A1994" t="s">
        <v>2646</v>
      </c>
      <c r="B1994" s="5">
        <v>10462</v>
      </c>
      <c r="C1994" t="s">
        <v>5623</v>
      </c>
      <c r="D1994" s="5" t="str">
        <f>VLOOKUP(C1994,'[1]Safety Ratings'!A:B,2,FALSE)</f>
        <v>C</v>
      </c>
      <c r="E1994" t="str">
        <f>VLOOKUP(C1994,[1]Perceptions!A:B,2,FALSE)</f>
        <v>Residential neighborhood, suburban feeling, with scenic waterfront views.</v>
      </c>
    </row>
    <row r="1995" spans="1:5" x14ac:dyDescent="0.2">
      <c r="A1995" t="s">
        <v>2647</v>
      </c>
      <c r="B1995" s="5">
        <v>11694</v>
      </c>
      <c r="C1995" t="s">
        <v>241</v>
      </c>
      <c r="D1995" s="5" t="str">
        <f>VLOOKUP(C1995,'[1]Safety Ratings'!A:B,2,FALSE)</f>
        <v>B-</v>
      </c>
      <c r="E1995" t="str">
        <f>VLOOKUP(C1995,[1]Perceptions!A:B,2,FALSE)</f>
        <v>Rockaway Beach, boardwalk, surfing, outdoor activity, "urban beach town". </v>
      </c>
    </row>
    <row r="1996" spans="1:5" x14ac:dyDescent="0.2">
      <c r="A1996" t="s">
        <v>2649</v>
      </c>
      <c r="B1996" s="5">
        <v>10033</v>
      </c>
      <c r="C1996" t="s">
        <v>230</v>
      </c>
      <c r="D1996" s="5" t="str">
        <f>VLOOKUP(C1996,'[1]Safety Ratings'!A:B,2,FALSE)</f>
        <v>B</v>
      </c>
      <c r="E1996" t="str">
        <f>VLOOKUP(C1996,[1]Perceptions!A:B,2,FALSE)</f>
        <v>Dominican community, Dykman Street, George Washington Bridge, Columbia University</v>
      </c>
    </row>
    <row r="1997" spans="1:5" x14ac:dyDescent="0.2">
      <c r="A1997" t="s">
        <v>2650</v>
      </c>
      <c r="B1997" s="5">
        <v>10016</v>
      </c>
      <c r="C1997" t="s">
        <v>5622</v>
      </c>
      <c r="D1997" s="5" t="str">
        <f>VLOOKUP(C1997,'[1]Safety Ratings'!A:B,2,FALSE)</f>
        <v>A</v>
      </c>
      <c r="E1997" t="str">
        <f>VLOOKUP(C1997,[1]Perceptions!A:B,2,FALSE)</f>
        <v>Great spot for connecting with new people, Financial &amp; Tech sector workers, fast paced way of life</v>
      </c>
    </row>
    <row r="1998" spans="1:5" x14ac:dyDescent="0.2">
      <c r="A1998" t="s">
        <v>2651</v>
      </c>
      <c r="B1998" s="5">
        <v>11217</v>
      </c>
      <c r="C1998" t="s">
        <v>5587</v>
      </c>
      <c r="D1998" s="5" t="str">
        <f>VLOOKUP(C1998,'[1]Safety Ratings'!A:B,2,FALSE)</f>
        <v>B</v>
      </c>
      <c r="E1998" t="str">
        <f>VLOOKUP(C1998,[1]Perceptions!A:B,2,FALSE)</f>
        <v>Historic brownstones, upscale boutique shops, close to Downtown Brooklyn. </v>
      </c>
    </row>
    <row r="1999" spans="1:5" x14ac:dyDescent="0.2">
      <c r="A1999" t="s">
        <v>2652</v>
      </c>
      <c r="B1999" s="5">
        <v>10069</v>
      </c>
      <c r="C1999" t="s">
        <v>5588</v>
      </c>
      <c r="D1999" s="5" t="str">
        <f>VLOOKUP(C1999,'[1]Safety Ratings'!A:B,2,FALSE)</f>
        <v>A</v>
      </c>
      <c r="E1999" t="str">
        <f>VLOOKUP(C1999,[1]Perceptions!A:B,2,FALSE)</f>
        <v>Western edge of Central Park, Lincoln Center, affluent area.</v>
      </c>
    </row>
    <row r="2000" spans="1:5" x14ac:dyDescent="0.2">
      <c r="A2000" t="s">
        <v>2653</v>
      </c>
      <c r="B2000" s="5">
        <v>10013</v>
      </c>
      <c r="C2000" t="s">
        <v>5585</v>
      </c>
      <c r="D2000" s="5" t="str">
        <f>VLOOKUP(C2000,'[1]Safety Ratings'!A:B,2,FALSE)</f>
        <v>A</v>
      </c>
      <c r="E2000" t="str">
        <f>VLOOKUP(C2000,[1]Perceptions!A:B,2,FALSE)</f>
        <v>Upscale residences, celebrity residents,  Tribeca Film Festival, converted warehouse architecture.</v>
      </c>
    </row>
    <row r="2001" spans="1:5" x14ac:dyDescent="0.2">
      <c r="A2001" t="s">
        <v>2654</v>
      </c>
      <c r="B2001" s="5">
        <v>11432</v>
      </c>
      <c r="C2001" t="s">
        <v>93</v>
      </c>
      <c r="D2001" s="5" t="str">
        <f>VLOOKUP(C2001,'[1]Safety Ratings'!A:B,2,FALSE)</f>
        <v>C</v>
      </c>
      <c r="E2001" t="str">
        <f>VLOOKUP(C2001,[1]Perceptions!A:B,2,FALSE)</f>
        <v>Sectioned into 3 sub-neighborhoods, estates in the north east, west shopping areas, and South high crime area.</v>
      </c>
    </row>
    <row r="2002" spans="1:5" x14ac:dyDescent="0.2">
      <c r="A2002" t="s">
        <v>2656</v>
      </c>
      <c r="B2002" s="5">
        <v>10065</v>
      </c>
      <c r="C2002" t="s">
        <v>43</v>
      </c>
      <c r="D2002" s="5" t="str">
        <f>VLOOKUP(C2002,'[1]Safety Ratings'!A:B,2,FALSE)</f>
        <v>A</v>
      </c>
      <c r="E2002" t="str">
        <f>VLOOKUP(C2002,[1]Perceptions!A:B,2,FALSE)</f>
        <v>Posh neighborhood, private schools, expensive supermarkets, iconic museums. </v>
      </c>
    </row>
    <row r="2003" spans="1:5" x14ac:dyDescent="0.2">
      <c r="A2003" t="s">
        <v>2657</v>
      </c>
      <c r="B2003" s="5">
        <v>11214</v>
      </c>
      <c r="C2003" t="s">
        <v>5579</v>
      </c>
      <c r="D2003" s="5" t="str">
        <f>VLOOKUP(C2003,'[1]Safety Ratings'!A:B,2,FALSE)</f>
        <v>A-</v>
      </c>
      <c r="E2003" t="str">
        <f>VLOOKUP(C2003,[1]Perceptions!A:B,2,FALSE)</f>
        <v>Residential area in South Brooklyn with waterfront views, home to a Italian-American population.</v>
      </c>
    </row>
    <row r="2004" spans="1:5" x14ac:dyDescent="0.2">
      <c r="A2004" t="s">
        <v>2658</v>
      </c>
      <c r="B2004" s="5">
        <v>11235</v>
      </c>
      <c r="C2004" t="s">
        <v>5589</v>
      </c>
      <c r="D2004" s="5" t="str">
        <f>VLOOKUP(C2004,'[1]Safety Ratings'!A:B,2,FALSE)</f>
        <v>B</v>
      </c>
      <c r="E2004" t="str">
        <f>VLOOKUP(C2004,[1]Perceptions!A:B,2,FALSE)</f>
        <v>Large Russian-speaking community and boardwalk with beach access.</v>
      </c>
    </row>
    <row r="2005" spans="1:5" x14ac:dyDescent="0.2">
      <c r="A2005" t="s">
        <v>2660</v>
      </c>
      <c r="B2005" s="5">
        <v>10314</v>
      </c>
      <c r="C2005" t="s">
        <v>103</v>
      </c>
      <c r="D2005" s="5" t="str">
        <f>VLOOKUP(C2005,'[1]Safety Ratings'!A:B,2,FALSE)</f>
        <v>B</v>
      </c>
      <c r="E2005" t="str">
        <f>VLOOKUP(C2005,[1]Perceptions!A:B,2,FALSE)</f>
        <v>Middle of Staten island, largest % of Asians in Staten Island, suburban residential area.</v>
      </c>
    </row>
    <row r="2006" spans="1:5" x14ac:dyDescent="0.2">
      <c r="A2006" t="s">
        <v>2661</v>
      </c>
      <c r="B2006" s="5">
        <v>11230</v>
      </c>
      <c r="C2006" t="s">
        <v>5568</v>
      </c>
      <c r="D2006" s="5" t="str">
        <f>VLOOKUP(C2006,'[1]Safety Ratings'!A:B,2,FALSE)</f>
        <v>B</v>
      </c>
      <c r="E2006" t="str">
        <f>VLOOKUP(C2006,[1]Perceptions!A:B,2,FALSE)</f>
        <v>Brooklyn College, significant Jewish population and institutions.</v>
      </c>
    </row>
    <row r="2007" spans="1:5" x14ac:dyDescent="0.2">
      <c r="A2007" t="s">
        <v>2662</v>
      </c>
      <c r="B2007" s="5">
        <v>10010</v>
      </c>
      <c r="C2007" t="s">
        <v>29</v>
      </c>
      <c r="D2007" s="5" t="str">
        <f>VLOOKUP(C2007,'[1]Safety Ratings'!A:B,2,FALSE)</f>
        <v>A</v>
      </c>
      <c r="E2007" t="str">
        <f>VLOOKUP(C2007,[1]Perceptions!A:B,2,FALSE)</f>
        <v>East 18th to East 22nd street, private 2 acre park for residents only, Town houses with Backyards.</v>
      </c>
    </row>
    <row r="2008" spans="1:5" x14ac:dyDescent="0.2">
      <c r="A2008" t="s">
        <v>2663</v>
      </c>
      <c r="B2008" s="5">
        <v>11209</v>
      </c>
      <c r="C2008" t="s">
        <v>5574</v>
      </c>
      <c r="D2008" s="5" t="str">
        <f>VLOOKUP(C2008,'[1]Safety Ratings'!A:B,2,FALSE)</f>
        <v>B+</v>
      </c>
      <c r="E2008" t="str">
        <f>VLOOKUP(C2008,[1]Perceptions!A:B,2,FALSE)</f>
        <v>South Brooklyn Neighborhood known for elaborate Christmas light in Dyker Heights.</v>
      </c>
    </row>
    <row r="2009" spans="1:5" x14ac:dyDescent="0.2">
      <c r="A2009" t="s">
        <v>2664</v>
      </c>
      <c r="B2009" s="5">
        <v>10468</v>
      </c>
      <c r="C2009" t="s">
        <v>5651</v>
      </c>
      <c r="D2009" s="5" t="str">
        <f>VLOOKUP(C2009,'[1]Safety Ratings'!A:B,2,FALSE)</f>
        <v>C-</v>
      </c>
      <c r="E2009" t="str">
        <f>VLOOKUP(C2009,[1]Perceptions!A:B,2,FALSE)</f>
        <v>Residential character and proximity to Fordham University.</v>
      </c>
    </row>
    <row r="2010" spans="1:5" x14ac:dyDescent="0.2">
      <c r="A2010" t="s">
        <v>2666</v>
      </c>
      <c r="B2010" s="5">
        <v>10457</v>
      </c>
      <c r="C2010" t="s">
        <v>5609</v>
      </c>
      <c r="D2010" s="5" t="str">
        <f>VLOOKUP(C2010,'[1]Safety Ratings'!A:B,2,FALSE)</f>
        <v>C</v>
      </c>
      <c r="E2010" t="str">
        <f>VLOOKUP(C2010,[1]Perceptions!A:B,2,FALSE)</f>
        <v>Arthur Avenue, the original Little Italy in the bronx. Still many Italian American eateries and markets.</v>
      </c>
    </row>
    <row r="2011" spans="1:5" x14ac:dyDescent="0.2">
      <c r="A2011" t="s">
        <v>2667</v>
      </c>
      <c r="B2011" s="5">
        <v>11203</v>
      </c>
      <c r="C2011" t="s">
        <v>202</v>
      </c>
      <c r="D2011" s="5" t="str">
        <f>VLOOKUP(C2011,'[1]Safety Ratings'!A:B,2,FALSE)</f>
        <v>B</v>
      </c>
      <c r="E2011" t="str">
        <f>VLOOKUP(C2011,[1]Perceptions!A:B,2,FALSE)</f>
        <v>Family friendly neighborhood, Open Space, South of Prospect Park, more affordable, having Carribean &amp; Haitian Influence.</v>
      </c>
    </row>
    <row r="2012" spans="1:5" x14ac:dyDescent="0.2">
      <c r="A2012" t="s">
        <v>2669</v>
      </c>
      <c r="B2012" s="5">
        <v>11367</v>
      </c>
      <c r="C2012" t="s">
        <v>5581</v>
      </c>
      <c r="D2012" s="5" t="str">
        <f>VLOOKUP(C2012,'[1]Safety Ratings'!A:B,2,FALSE)</f>
        <v>B</v>
      </c>
      <c r="E2012" t="str">
        <f>VLOOKUP(C2012,[1]Perceptions!A:B,2,FALSE)</f>
        <v>Bustling Chinese and  Korean community. Large shopping community.</v>
      </c>
    </row>
    <row r="2013" spans="1:5" x14ac:dyDescent="0.2">
      <c r="A2013" t="s">
        <v>2670</v>
      </c>
      <c r="B2013" s="5">
        <v>10303</v>
      </c>
      <c r="C2013" t="s">
        <v>5570</v>
      </c>
      <c r="D2013" s="5" t="str">
        <f>VLOOKUP(C2013,'[1]Safety Ratings'!A:B,2,FALSE)</f>
        <v>B</v>
      </c>
      <c r="E2013" t="str">
        <f>VLOOKUP(C2013,[1]Perceptions!A:B,2,FALSE)</f>
        <v>Northern Staten Island</v>
      </c>
    </row>
    <row r="2014" spans="1:5" x14ac:dyDescent="0.2">
      <c r="A2014" t="s">
        <v>2672</v>
      </c>
      <c r="B2014" s="5">
        <v>10016</v>
      </c>
      <c r="C2014" t="s">
        <v>5622</v>
      </c>
      <c r="D2014" s="5" t="str">
        <f>VLOOKUP(C2014,'[1]Safety Ratings'!A:B,2,FALSE)</f>
        <v>A</v>
      </c>
      <c r="E2014" t="str">
        <f>VLOOKUP(C2014,[1]Perceptions!A:B,2,FALSE)</f>
        <v>Great spot for connecting with new people, Financial &amp; Tech sector workers, fast paced way of life</v>
      </c>
    </row>
    <row r="2015" spans="1:5" x14ac:dyDescent="0.2">
      <c r="A2015" t="s">
        <v>2673</v>
      </c>
      <c r="B2015" s="5">
        <v>11249</v>
      </c>
      <c r="C2015" t="s">
        <v>115</v>
      </c>
      <c r="D2015" s="5" t="str">
        <f>VLOOKUP(C2015,'[1]Safety Ratings'!A:B,2,FALSE)</f>
        <v>B+</v>
      </c>
      <c r="E2015" t="str">
        <f>VLOOKUP(C2015,[1]Perceptions!A:B,2,FALSE)</f>
        <v>Hipsters, Trendy cafes bars resturants, Smorgasburg, "East Manhattan".</v>
      </c>
    </row>
    <row r="2016" spans="1:5" x14ac:dyDescent="0.2">
      <c r="A2016" t="s">
        <v>2674</v>
      </c>
      <c r="B2016" s="5">
        <v>11236</v>
      </c>
      <c r="C2016" t="s">
        <v>196</v>
      </c>
      <c r="D2016" s="5" t="str">
        <f>VLOOKUP(C2016,'[1]Safety Ratings'!A:B,2,FALSE)</f>
        <v>B-</v>
      </c>
      <c r="E2016" t="str">
        <f>VLOOKUP(C2016,[1]Perceptions!A:B,2,FALSE)</f>
        <v>Primarilly African American &amp; West Indian Residential Neighborhood on the L line.</v>
      </c>
    </row>
    <row r="2017" spans="1:5" x14ac:dyDescent="0.2">
      <c r="A2017" t="s">
        <v>2675</v>
      </c>
      <c r="B2017" s="5">
        <v>10465</v>
      </c>
      <c r="C2017" t="s">
        <v>5577</v>
      </c>
      <c r="D2017" s="5" t="str">
        <f>VLOOKUP(C2017,'[1]Safety Ratings'!A:B,2,FALSE)</f>
        <v>B+</v>
      </c>
      <c r="E2017" t="str">
        <f>VLOOKUP(C2017,[1]Perceptions!A:B,2,FALSE)</f>
        <v>Bronx, suburban feel with waterfront properties by the Eastchester Bay; Exclusive Country clubs.</v>
      </c>
    </row>
    <row r="2018" spans="1:5" x14ac:dyDescent="0.2">
      <c r="A2018" t="s">
        <v>2677</v>
      </c>
      <c r="B2018" s="5">
        <v>11358</v>
      </c>
      <c r="C2018" t="s">
        <v>5581</v>
      </c>
      <c r="D2018" s="5" t="str">
        <f>VLOOKUP(C2018,'[1]Safety Ratings'!A:B,2,FALSE)</f>
        <v>B</v>
      </c>
      <c r="E2018" t="str">
        <f>VLOOKUP(C2018,[1]Perceptions!A:B,2,FALSE)</f>
        <v>Bustling Chinese and  Korean community. Large shopping community.</v>
      </c>
    </row>
    <row r="2019" spans="1:5" x14ac:dyDescent="0.2">
      <c r="A2019" t="s">
        <v>2678</v>
      </c>
      <c r="B2019" s="5">
        <v>11234</v>
      </c>
      <c r="C2019" t="s">
        <v>5595</v>
      </c>
      <c r="D2019" s="5" t="str">
        <f>VLOOKUP(C2019,'[1]Safety Ratings'!A:B,2,FALSE)</f>
        <v>A</v>
      </c>
      <c r="E2019" t="str">
        <f>VLOOKUP(C2019,[1]Perceptions!A:B,2,FALSE)</f>
        <v>Marine Park, expansive parkland and recreational facilities.</v>
      </c>
    </row>
    <row r="2020" spans="1:5" x14ac:dyDescent="0.2">
      <c r="A2020" t="s">
        <v>2679</v>
      </c>
      <c r="B2020" s="5">
        <v>10075</v>
      </c>
      <c r="C2020" t="s">
        <v>43</v>
      </c>
      <c r="D2020" s="5" t="str">
        <f>VLOOKUP(C2020,'[1]Safety Ratings'!A:B,2,FALSE)</f>
        <v>A</v>
      </c>
      <c r="E2020" t="str">
        <f>VLOOKUP(C2020,[1]Perceptions!A:B,2,FALSE)</f>
        <v>Posh neighborhood, private schools, expensive supermarkets, iconic museums. </v>
      </c>
    </row>
    <row r="2021" spans="1:5" x14ac:dyDescent="0.2">
      <c r="A2021" t="s">
        <v>2680</v>
      </c>
      <c r="B2021" s="5">
        <v>11374</v>
      </c>
      <c r="C2021" t="s">
        <v>5575</v>
      </c>
      <c r="D2021" s="5" t="str">
        <f>VLOOKUP(C2021,'[1]Safety Ratings'!A:B,2,FALSE)</f>
        <v>B+</v>
      </c>
      <c r="E2021" t="str">
        <f>VLOOKUP(C2021,[1]Perceptions!A:B,2,FALSE)</f>
        <v>Queens Center Mall, sigificant recent immigrant populations. </v>
      </c>
    </row>
    <row r="2022" spans="1:5" x14ac:dyDescent="0.2">
      <c r="A2022" t="s">
        <v>2681</v>
      </c>
      <c r="B2022" s="5">
        <v>10014</v>
      </c>
      <c r="C2022" t="s">
        <v>5572</v>
      </c>
      <c r="D2022" s="5" t="str">
        <f>VLOOKUP(C2022,'[1]Safety Ratings'!A:B,2,FALSE)</f>
        <v>A</v>
      </c>
      <c r="E2022" t="str">
        <f>VLOOKUP(C2022,[1]Perceptions!A:B,2,FALSE)</f>
        <v>Manhattan, Washington Square Park, where NYU Campus is.</v>
      </c>
    </row>
    <row r="2023" spans="1:5" x14ac:dyDescent="0.2">
      <c r="A2023" t="s">
        <v>2682</v>
      </c>
      <c r="B2023" s="5">
        <v>11228</v>
      </c>
      <c r="C2023" t="s">
        <v>5618</v>
      </c>
      <c r="D2023" s="5" t="str">
        <f>VLOOKUP(C2023,'[1]Safety Ratings'!A:B,2,FALSE)</f>
        <v>A</v>
      </c>
      <c r="E2023" t="str">
        <f>VLOOKUP(C2023,[1]Perceptions!A:B,2,FALSE)</f>
        <v>Residential Area, famous for extreme Christmas lights display, Italian and Chinese population.</v>
      </c>
    </row>
    <row r="2024" spans="1:5" x14ac:dyDescent="0.2">
      <c r="A2024" t="s">
        <v>2683</v>
      </c>
      <c r="B2024" s="5">
        <v>11005</v>
      </c>
      <c r="C2024" t="s">
        <v>5607</v>
      </c>
      <c r="D2024" s="5" t="str">
        <f>VLOOKUP(C2024,'[1]Safety Ratings'!A:B,2,FALSE)</f>
        <v>A</v>
      </c>
      <c r="E2024" t="str">
        <f>VLOOKUP(C2024,[1]Perceptions!A:B,2,FALSE)</f>
        <v>Glen Oaks Village - large cooperative housing development, Queens County Farm. </v>
      </c>
    </row>
    <row r="2025" spans="1:5" x14ac:dyDescent="0.2">
      <c r="A2025" t="s">
        <v>2684</v>
      </c>
      <c r="B2025" s="5">
        <v>10025</v>
      </c>
      <c r="C2025" t="s">
        <v>5588</v>
      </c>
      <c r="D2025" s="5" t="str">
        <f>VLOOKUP(C2025,'[1]Safety Ratings'!A:B,2,FALSE)</f>
        <v>A</v>
      </c>
      <c r="E2025" t="str">
        <f>VLOOKUP(C2025,[1]Perceptions!A:B,2,FALSE)</f>
        <v>Western edge of Central Park, Lincoln Center, affluent area.</v>
      </c>
    </row>
    <row r="2026" spans="1:5" x14ac:dyDescent="0.2">
      <c r="A2026" t="s">
        <v>2685</v>
      </c>
      <c r="B2026" s="5">
        <v>11235</v>
      </c>
      <c r="C2026" t="s">
        <v>5589</v>
      </c>
      <c r="D2026" s="5" t="str">
        <f>VLOOKUP(C2026,'[1]Safety Ratings'!A:B,2,FALSE)</f>
        <v>B</v>
      </c>
      <c r="E2026" t="str">
        <f>VLOOKUP(C2026,[1]Perceptions!A:B,2,FALSE)</f>
        <v>Large Russian-speaking community and boardwalk with beach access.</v>
      </c>
    </row>
    <row r="2027" spans="1:5" x14ac:dyDescent="0.2">
      <c r="A2027" t="s">
        <v>2686</v>
      </c>
      <c r="B2027" s="5">
        <v>10037</v>
      </c>
      <c r="C2027" t="s">
        <v>5566</v>
      </c>
      <c r="D2027" s="5" t="str">
        <f>VLOOKUP(C2027,'[1]Safety Ratings'!A:B,2,FALSE)</f>
        <v>C</v>
      </c>
      <c r="E2027" t="str">
        <f>VLOOKUP(C2027,[1]Perceptions!A:B,2,FALSE)</f>
        <v>Rich African-American history and cultural landmarks such as Apollo Theather. </v>
      </c>
    </row>
    <row r="2028" spans="1:5" x14ac:dyDescent="0.2">
      <c r="A2028" t="s">
        <v>2687</v>
      </c>
      <c r="B2028" s="5">
        <v>10467</v>
      </c>
      <c r="C2028" t="s">
        <v>5601</v>
      </c>
      <c r="D2028" s="5" t="str">
        <f>VLOOKUP(C2028,'[1]Safety Ratings'!A:B,2,FALSE)</f>
        <v>C+</v>
      </c>
      <c r="E2028" t="str">
        <f>VLOOKUP(C2028,[1]Perceptions!A:B,2,FALSE)</f>
        <v>Allerton Avenue is a popular commercial street within a predominately residential area. ; Near by to the  Bronx Zoo.</v>
      </c>
    </row>
    <row r="2029" spans="1:5" x14ac:dyDescent="0.2">
      <c r="A2029" t="s">
        <v>2688</v>
      </c>
      <c r="B2029" s="5">
        <v>11235</v>
      </c>
      <c r="C2029" t="s">
        <v>5589</v>
      </c>
      <c r="D2029" s="5" t="str">
        <f>VLOOKUP(C2029,'[1]Safety Ratings'!A:B,2,FALSE)</f>
        <v>B</v>
      </c>
      <c r="E2029" t="str">
        <f>VLOOKUP(C2029,[1]Perceptions!A:B,2,FALSE)</f>
        <v>Large Russian-speaking community and boardwalk with beach access.</v>
      </c>
    </row>
    <row r="2030" spans="1:5" x14ac:dyDescent="0.2">
      <c r="A2030" t="s">
        <v>2689</v>
      </c>
      <c r="B2030" s="5">
        <v>11374</v>
      </c>
      <c r="C2030" t="s">
        <v>5575</v>
      </c>
      <c r="D2030" s="5" t="str">
        <f>VLOOKUP(C2030,'[1]Safety Ratings'!A:B,2,FALSE)</f>
        <v>B+</v>
      </c>
      <c r="E2030" t="str">
        <f>VLOOKUP(C2030,[1]Perceptions!A:B,2,FALSE)</f>
        <v>Queens Center Mall, sigificant recent immigrant populations. </v>
      </c>
    </row>
    <row r="2031" spans="1:5" x14ac:dyDescent="0.2">
      <c r="A2031" t="s">
        <v>2690</v>
      </c>
      <c r="B2031" s="5">
        <v>11357</v>
      </c>
      <c r="C2031" t="s">
        <v>5592</v>
      </c>
      <c r="D2031" s="5" t="str">
        <f>VLOOKUP(C2031,'[1]Safety Ratings'!A:B,2,FALSE)</f>
        <v>A</v>
      </c>
      <c r="E2031" t="str">
        <f>VLOOKUP(C2031,[1]Perceptions!A:B,2,FALSE)</f>
        <v>Luxury Homes, East River waterfront views, suburban environment.</v>
      </c>
    </row>
    <row r="2032" spans="1:5" x14ac:dyDescent="0.2">
      <c r="A2032" t="s">
        <v>2691</v>
      </c>
      <c r="B2032" s="5">
        <v>11373</v>
      </c>
      <c r="C2032" t="s">
        <v>5571</v>
      </c>
      <c r="D2032" s="5" t="str">
        <f>VLOOKUP(C2032,'[1]Safety Ratings'!A:B,2,FALSE)</f>
        <v>B-</v>
      </c>
      <c r="E2032" t="str">
        <f>VLOOKUP(C2032,[1]Perceptions!A:B,2,FALSE)</f>
        <v>Queens Center Mall, Authentic food scene, very busy commercial area.</v>
      </c>
    </row>
    <row r="2033" spans="1:5" x14ac:dyDescent="0.2">
      <c r="A2033" t="s">
        <v>2692</v>
      </c>
      <c r="B2033" s="5">
        <v>10301</v>
      </c>
      <c r="C2033" t="s">
        <v>5570</v>
      </c>
      <c r="D2033" s="5" t="str">
        <f>VLOOKUP(C2033,'[1]Safety Ratings'!A:B,2,FALSE)</f>
        <v>B</v>
      </c>
      <c r="E2033" t="str">
        <f>VLOOKUP(C2033,[1]Perceptions!A:B,2,FALSE)</f>
        <v>Northern Staten Island</v>
      </c>
    </row>
    <row r="2034" spans="1:5" x14ac:dyDescent="0.2">
      <c r="A2034" t="s">
        <v>2694</v>
      </c>
      <c r="B2034" s="5">
        <v>10014</v>
      </c>
      <c r="C2034" t="s">
        <v>5572</v>
      </c>
      <c r="D2034" s="5" t="str">
        <f>VLOOKUP(C2034,'[1]Safety Ratings'!A:B,2,FALSE)</f>
        <v>A</v>
      </c>
      <c r="E2034" t="str">
        <f>VLOOKUP(C2034,[1]Perceptions!A:B,2,FALSE)</f>
        <v>Manhattan, Washington Square Park, where NYU Campus is.</v>
      </c>
    </row>
    <row r="2035" spans="1:5" x14ac:dyDescent="0.2">
      <c r="A2035" t="s">
        <v>2695</v>
      </c>
      <c r="B2035" s="5">
        <v>11415</v>
      </c>
      <c r="C2035" t="s">
        <v>5619</v>
      </c>
      <c r="D2035" s="5" t="str">
        <f>VLOOKUP(C2035,'[1]Safety Ratings'!A:B,2,FALSE)</f>
        <v>A-</v>
      </c>
      <c r="E2035" t="str">
        <f>VLOOKUP(C2035,[1]Perceptions!A:B,2,FALSE)</f>
        <v>Suburban feel and historic architecture.</v>
      </c>
    </row>
    <row r="2036" spans="1:5" x14ac:dyDescent="0.2">
      <c r="A2036" t="s">
        <v>2696</v>
      </c>
      <c r="B2036" s="5">
        <v>10128</v>
      </c>
      <c r="C2036" t="s">
        <v>43</v>
      </c>
      <c r="D2036" s="5" t="str">
        <f>VLOOKUP(C2036,'[1]Safety Ratings'!A:B,2,FALSE)</f>
        <v>A</v>
      </c>
      <c r="E2036" t="str">
        <f>VLOOKUP(C2036,[1]Perceptions!A:B,2,FALSE)</f>
        <v>Posh neighborhood, private schools, expensive supermarkets, iconic museums. </v>
      </c>
    </row>
    <row r="2037" spans="1:5" x14ac:dyDescent="0.2">
      <c r="A2037" t="s">
        <v>2697</v>
      </c>
      <c r="B2037" s="5">
        <v>10003</v>
      </c>
      <c r="C2037" t="s">
        <v>5629</v>
      </c>
      <c r="D2037" s="5" t="str">
        <f>VLOOKUP(C2037,'[1]Safety Ratings'!A:B,2,FALSE)</f>
        <v>B+</v>
      </c>
      <c r="E2037" t="str">
        <f>VLOOKUP(C2037,[1]Perceptions!A:B,2,FALSE)</f>
        <v>Lower Manhattan. Vibrant culture, "counter-culture history", St. Mark's Place. Tompkins Square Park, numerous bars clubs and music halls.</v>
      </c>
    </row>
    <row r="2038" spans="1:5" x14ac:dyDescent="0.2">
      <c r="A2038" t="s">
        <v>2698</v>
      </c>
      <c r="B2038" s="5">
        <v>10002</v>
      </c>
      <c r="C2038" t="s">
        <v>157</v>
      </c>
      <c r="D2038" s="5" t="str">
        <f>VLOOKUP(C2038,'[1]Safety Ratings'!A:B,2,FALSE)</f>
        <v>B</v>
      </c>
      <c r="E2038" t="str">
        <f>VLOOKUP(C2038,[1]Perceptions!A:B,2,FALSE)</f>
        <v>Artists, Pre war buildings, strong nightlife &amp; bars, "place to be in 20s".</v>
      </c>
    </row>
    <row r="2039" spans="1:5" x14ac:dyDescent="0.2">
      <c r="A2039" t="s">
        <v>2699</v>
      </c>
      <c r="B2039" s="5">
        <v>10031</v>
      </c>
      <c r="C2039" t="s">
        <v>5600</v>
      </c>
      <c r="D2039" s="5" t="str">
        <f>VLOOKUP(C2039,'[1]Safety Ratings'!A:B,2,FALSE)</f>
        <v>C</v>
      </c>
      <c r="E2039" t="str">
        <f>VLOOKUP(C2039,[1]Perceptions!A:B,2,FALSE)</f>
        <v>Parks overlooking Hudson River, diverse restaurants, cafes, museums, and shops</v>
      </c>
    </row>
    <row r="2040" spans="1:5" x14ac:dyDescent="0.2">
      <c r="A2040" t="s">
        <v>2700</v>
      </c>
      <c r="B2040" s="5">
        <v>11218</v>
      </c>
      <c r="C2040" t="s">
        <v>57</v>
      </c>
      <c r="D2040" s="5" t="str">
        <f>VLOOKUP(C2040,'[1]Safety Ratings'!A:B,2,FALSE)</f>
        <v>B-</v>
      </c>
      <c r="E2040" t="str">
        <f>VLOOKUP(C2040,[1]Perceptions!A:B,2,FALSE)</f>
        <v>Large Hasidic Orthodox Jewish community, Kosher food, Synagogues. </v>
      </c>
    </row>
    <row r="2041" spans="1:5" x14ac:dyDescent="0.2">
      <c r="A2041" t="s">
        <v>2701</v>
      </c>
      <c r="B2041" s="5">
        <v>11222</v>
      </c>
      <c r="C2041" t="s">
        <v>791</v>
      </c>
      <c r="D2041" s="5" t="str">
        <f>VLOOKUP(C2041,'[1]Safety Ratings'!A:B,2,FALSE)</f>
        <v>A+</v>
      </c>
      <c r="E2041" t="str">
        <f>VLOOKUP(C2041,[1]Perceptions!A:B,2,FALSE)</f>
        <v>Polish-American community by McCarren Park.</v>
      </c>
    </row>
    <row r="2042" spans="1:5" x14ac:dyDescent="0.2">
      <c r="A2042" t="s">
        <v>2702</v>
      </c>
      <c r="B2042" s="5">
        <v>10014</v>
      </c>
      <c r="C2042" t="s">
        <v>5572</v>
      </c>
      <c r="D2042" s="5" t="str">
        <f>VLOOKUP(C2042,'[1]Safety Ratings'!A:B,2,FALSE)</f>
        <v>A</v>
      </c>
      <c r="E2042" t="str">
        <f>VLOOKUP(C2042,[1]Perceptions!A:B,2,FALSE)</f>
        <v>Manhattan, Washington Square Park, where NYU Campus is.</v>
      </c>
    </row>
    <row r="2043" spans="1:5" x14ac:dyDescent="0.2">
      <c r="A2043" t="s">
        <v>2704</v>
      </c>
      <c r="B2043" s="5">
        <v>10314</v>
      </c>
      <c r="C2043" t="s">
        <v>103</v>
      </c>
      <c r="D2043" s="5" t="str">
        <f>VLOOKUP(C2043,'[1]Safety Ratings'!A:B,2,FALSE)</f>
        <v>B</v>
      </c>
      <c r="E2043" t="str">
        <f>VLOOKUP(C2043,[1]Perceptions!A:B,2,FALSE)</f>
        <v>Middle of Staten island, largest % of Asians in Staten Island, suburban residential area.</v>
      </c>
    </row>
    <row r="2044" spans="1:5" x14ac:dyDescent="0.2">
      <c r="A2044" t="s">
        <v>2705</v>
      </c>
      <c r="B2044" s="5">
        <v>11379</v>
      </c>
      <c r="C2044" t="s">
        <v>5632</v>
      </c>
      <c r="D2044" s="5" t="str">
        <f>VLOOKUP(C2044,'[1]Safety Ratings'!A:B,2,FALSE)</f>
        <v>B</v>
      </c>
      <c r="E2044" t="str">
        <f>VLOOKUP(C2044,[1]Perceptions!A:B,2,FALSE)</f>
        <v>Juniper Valley Park, Residential area with suburban feel, Metropolitan Avenue.</v>
      </c>
    </row>
    <row r="2045" spans="1:5" x14ac:dyDescent="0.2">
      <c r="A2045" t="s">
        <v>2706</v>
      </c>
      <c r="B2045" s="5">
        <v>11362</v>
      </c>
      <c r="C2045" t="s">
        <v>5617</v>
      </c>
      <c r="D2045" s="5" t="str">
        <f>VLOOKUP(C2045,'[1]Safety Ratings'!A:B,2,FALSE)</f>
        <v>A</v>
      </c>
      <c r="E2045" t="str">
        <f>VLOOKUP(C2045,[1]Perceptions!A:B,2,FALSE)</f>
        <v>Historic district with large single family homes.</v>
      </c>
    </row>
    <row r="2046" spans="1:5" x14ac:dyDescent="0.2">
      <c r="A2046" t="s">
        <v>2708</v>
      </c>
      <c r="B2046" s="5">
        <v>11379</v>
      </c>
      <c r="C2046" t="s">
        <v>5632</v>
      </c>
      <c r="D2046" s="5" t="str">
        <f>VLOOKUP(C2046,'[1]Safety Ratings'!A:B,2,FALSE)</f>
        <v>B</v>
      </c>
      <c r="E2046" t="str">
        <f>VLOOKUP(C2046,[1]Perceptions!A:B,2,FALSE)</f>
        <v>Juniper Valley Park, Residential area with suburban feel, Metropolitan Avenue.</v>
      </c>
    </row>
    <row r="2047" spans="1:5" x14ac:dyDescent="0.2">
      <c r="A2047" t="s">
        <v>2710</v>
      </c>
      <c r="B2047" s="5">
        <v>11378</v>
      </c>
      <c r="C2047" t="s">
        <v>5628</v>
      </c>
      <c r="D2047" s="5" t="str">
        <f>VLOOKUP(C2047,'[1]Safety Ratings'!A:B,2,FALSE)</f>
        <v>B</v>
      </c>
      <c r="E2047" t="str">
        <f>VLOOKUP(C2047,[1]Perceptions!A:B,2,FALSE)</f>
        <v>Residential neighborhoods and industrial roots.</v>
      </c>
    </row>
    <row r="2048" spans="1:5" x14ac:dyDescent="0.2">
      <c r="A2048" t="s">
        <v>2711</v>
      </c>
      <c r="B2048" s="5">
        <v>11368</v>
      </c>
      <c r="C2048" t="s">
        <v>5621</v>
      </c>
      <c r="D2048" s="5" t="str">
        <f>VLOOKUP(C2048,'[1]Safety Ratings'!A:B,2,FALSE)</f>
        <v>C</v>
      </c>
      <c r="E2048" t="str">
        <f>VLOOKUP(C2048,[1]Perceptions!A:B,2,FALSE)</f>
        <v>Flushing Meadows - Corona Park Queens, Lemon Ice King icees, strong Latino community.</v>
      </c>
    </row>
    <row r="2049" spans="1:5" x14ac:dyDescent="0.2">
      <c r="A2049" t="s">
        <v>2712</v>
      </c>
      <c r="B2049" s="5">
        <v>11235</v>
      </c>
      <c r="C2049" t="s">
        <v>5589</v>
      </c>
      <c r="D2049" s="5" t="str">
        <f>VLOOKUP(C2049,'[1]Safety Ratings'!A:B,2,FALSE)</f>
        <v>B</v>
      </c>
      <c r="E2049" t="str">
        <f>VLOOKUP(C2049,[1]Perceptions!A:B,2,FALSE)</f>
        <v>Large Russian-speaking community and boardwalk with beach access.</v>
      </c>
    </row>
    <row r="2050" spans="1:5" x14ac:dyDescent="0.2">
      <c r="A2050" t="s">
        <v>2713</v>
      </c>
      <c r="B2050" s="5">
        <v>10016</v>
      </c>
      <c r="C2050" t="s">
        <v>5622</v>
      </c>
      <c r="D2050" s="5" t="str">
        <f>VLOOKUP(C2050,'[1]Safety Ratings'!A:B,2,FALSE)</f>
        <v>A</v>
      </c>
      <c r="E2050" t="str">
        <f>VLOOKUP(C2050,[1]Perceptions!A:B,2,FALSE)</f>
        <v>Great spot for connecting with new people, Financial &amp; Tech sector workers, fast paced way of life</v>
      </c>
    </row>
    <row r="2051" spans="1:5" x14ac:dyDescent="0.2">
      <c r="A2051" t="s">
        <v>2715</v>
      </c>
      <c r="B2051" s="5">
        <v>10028</v>
      </c>
      <c r="C2051" t="s">
        <v>43</v>
      </c>
      <c r="D2051" s="5" t="str">
        <f>VLOOKUP(C2051,'[1]Safety Ratings'!A:B,2,FALSE)</f>
        <v>A</v>
      </c>
      <c r="E2051" t="str">
        <f>VLOOKUP(C2051,[1]Perceptions!A:B,2,FALSE)</f>
        <v>Posh neighborhood, private schools, expensive supermarkets, iconic museums. </v>
      </c>
    </row>
    <row r="2052" spans="1:5" x14ac:dyDescent="0.2">
      <c r="A2052" t="s">
        <v>2716</v>
      </c>
      <c r="B2052" s="5">
        <v>10312</v>
      </c>
      <c r="C2052" t="s">
        <v>5564</v>
      </c>
      <c r="D2052" s="5" t="str">
        <f>VLOOKUP(C2052,'[1]Safety Ratings'!A:B,2,FALSE)</f>
        <v>B</v>
      </c>
      <c r="E2052" t="str">
        <f>VLOOKUP(C2052,[1]Perceptions!A:B,2,FALSE)</f>
        <v>Southern Staten Island, Suburban feel, waterfront community, Great Kills Park, named after Duth word of "Great creeks"</v>
      </c>
    </row>
    <row r="2053" spans="1:5" x14ac:dyDescent="0.2">
      <c r="A2053" t="s">
        <v>2717</v>
      </c>
      <c r="B2053" s="5">
        <v>11234</v>
      </c>
      <c r="C2053" t="s">
        <v>5595</v>
      </c>
      <c r="D2053" s="5" t="str">
        <f>VLOOKUP(C2053,'[1]Safety Ratings'!A:B,2,FALSE)</f>
        <v>A</v>
      </c>
      <c r="E2053" t="str">
        <f>VLOOKUP(C2053,[1]Perceptions!A:B,2,FALSE)</f>
        <v>Marine Park, expansive parkland and recreational facilities.</v>
      </c>
    </row>
    <row r="2054" spans="1:5" x14ac:dyDescent="0.2">
      <c r="A2054" t="s">
        <v>2718</v>
      </c>
      <c r="B2054" s="5">
        <v>11375</v>
      </c>
      <c r="C2054" t="s">
        <v>5576</v>
      </c>
      <c r="D2054" s="5" t="str">
        <f>VLOOKUP(C2054,'[1]Safety Ratings'!A:B,2,FALSE)</f>
        <v>A</v>
      </c>
      <c r="E2054" t="str">
        <f>VLOOKUP(C2054,[1]Perceptions!A:B,2,FALSE)</f>
        <v>Forest Hills Stadium - historic concert venue, commuter friendly from Manhattan.</v>
      </c>
    </row>
    <row r="2055" spans="1:5" x14ac:dyDescent="0.2">
      <c r="A2055" t="s">
        <v>2719</v>
      </c>
      <c r="B2055" s="5">
        <v>10011</v>
      </c>
      <c r="C2055" t="s">
        <v>32</v>
      </c>
      <c r="D2055" s="5" t="str">
        <f>VLOOKUP(C2055,'[1]Safety Ratings'!A:B,2,FALSE)</f>
        <v>A</v>
      </c>
      <c r="E2055" t="str">
        <f>VLOOKUP(C2055,[1]Perceptions!A:B,2,FALSE)</f>
        <v>Luxury Highrises, premier neighborhood with upscale resturants and shops; Previously a LGBTQ hub.</v>
      </c>
    </row>
    <row r="2056" spans="1:5" x14ac:dyDescent="0.2">
      <c r="A2056" t="s">
        <v>2720</v>
      </c>
      <c r="B2056" s="5">
        <v>11374</v>
      </c>
      <c r="C2056" t="s">
        <v>5575</v>
      </c>
      <c r="D2056" s="5" t="str">
        <f>VLOOKUP(C2056,'[1]Safety Ratings'!A:B,2,FALSE)</f>
        <v>B+</v>
      </c>
      <c r="E2056" t="str">
        <f>VLOOKUP(C2056,[1]Perceptions!A:B,2,FALSE)</f>
        <v>Queens Center Mall, sigificant recent immigrant populations. </v>
      </c>
    </row>
    <row r="2057" spans="1:5" x14ac:dyDescent="0.2">
      <c r="A2057" t="s">
        <v>2721</v>
      </c>
      <c r="B2057" s="5">
        <v>11374</v>
      </c>
      <c r="C2057" t="s">
        <v>5575</v>
      </c>
      <c r="D2057" s="5" t="str">
        <f>VLOOKUP(C2057,'[1]Safety Ratings'!A:B,2,FALSE)</f>
        <v>B+</v>
      </c>
      <c r="E2057" t="str">
        <f>VLOOKUP(C2057,[1]Perceptions!A:B,2,FALSE)</f>
        <v>Queens Center Mall, sigificant recent immigrant populations. </v>
      </c>
    </row>
    <row r="2058" spans="1:5" x14ac:dyDescent="0.2">
      <c r="A2058" t="s">
        <v>2722</v>
      </c>
      <c r="B2058" s="5">
        <v>10065</v>
      </c>
      <c r="C2058" t="s">
        <v>43</v>
      </c>
      <c r="D2058" s="5" t="str">
        <f>VLOOKUP(C2058,'[1]Safety Ratings'!A:B,2,FALSE)</f>
        <v>A</v>
      </c>
      <c r="E2058" t="str">
        <f>VLOOKUP(C2058,[1]Perceptions!A:B,2,FALSE)</f>
        <v>Posh neighborhood, private schools, expensive supermarkets, iconic museums. </v>
      </c>
    </row>
    <row r="2059" spans="1:5" x14ac:dyDescent="0.2">
      <c r="A2059" t="s">
        <v>2723</v>
      </c>
      <c r="B2059" s="5">
        <v>11105</v>
      </c>
      <c r="C2059" t="s">
        <v>5606</v>
      </c>
      <c r="D2059" s="5" t="str">
        <f>VLOOKUP(C2059,'[1]Safety Ratings'!A:B,2,FALSE)</f>
        <v>B+</v>
      </c>
      <c r="E2059" t="str">
        <f>VLOOKUP(C2059,[1]Perceptions!A:B,2,FALSE)</f>
        <v>Large Greek, Middle Eastern, and Latin American cultural influence with diverse cuisine and a large Astoria Park.</v>
      </c>
    </row>
    <row r="2060" spans="1:5" x14ac:dyDescent="0.2">
      <c r="A2060" t="s">
        <v>2724</v>
      </c>
      <c r="B2060" s="5">
        <v>11231</v>
      </c>
      <c r="C2060" s="6" t="s">
        <v>5586</v>
      </c>
      <c r="D2060" s="5" t="str">
        <f>VLOOKUP(C2060,'[1]Safety Ratings'!A:B,2,FALSE)</f>
        <v>A</v>
      </c>
      <c r="E2060" t="str">
        <f>VLOOKUP(C2060,[1]Perceptions!A:B,2,FALSE)</f>
        <v>Italian-American heritage and charming brownstones.</v>
      </c>
    </row>
    <row r="2061" spans="1:5" x14ac:dyDescent="0.2">
      <c r="A2061" t="s">
        <v>2725</v>
      </c>
      <c r="B2061" s="5">
        <v>10309</v>
      </c>
      <c r="C2061" t="s">
        <v>37</v>
      </c>
      <c r="D2061" s="5" t="str">
        <f>VLOOKUP(C2061,'[1]Safety Ratings'!A:B,2,FALSE)</f>
        <v>B</v>
      </c>
      <c r="E2061" t="str">
        <f>VLOOKUP(C2061,[1]Perceptions!A:B,2,FALSE)</f>
        <v>Southern coastline of Long island, costal communities &amp; beaches such as Long Beach, Jones Beach, Fire Island, Hempstead.</v>
      </c>
    </row>
    <row r="2062" spans="1:5" x14ac:dyDescent="0.2">
      <c r="A2062" t="s">
        <v>2726</v>
      </c>
      <c r="B2062" s="5">
        <v>11373</v>
      </c>
      <c r="C2062" t="s">
        <v>5571</v>
      </c>
      <c r="D2062" s="5" t="str">
        <f>VLOOKUP(C2062,'[1]Safety Ratings'!A:B,2,FALSE)</f>
        <v>B-</v>
      </c>
      <c r="E2062" t="str">
        <f>VLOOKUP(C2062,[1]Perceptions!A:B,2,FALSE)</f>
        <v>Queens Center Mall, Authentic food scene, very busy commercial area.</v>
      </c>
    </row>
    <row r="2063" spans="1:5" x14ac:dyDescent="0.2">
      <c r="A2063" t="s">
        <v>2727</v>
      </c>
      <c r="B2063" s="5">
        <v>11212</v>
      </c>
      <c r="C2063" t="s">
        <v>5625</v>
      </c>
      <c r="D2063" s="5" t="str">
        <f>VLOOKUP(C2063,'[1]Safety Ratings'!A:B,2,FALSE)</f>
        <v>D</v>
      </c>
      <c r="E2063" t="str">
        <f>VLOOKUP(C2063,[1]Perceptions!A:B,2,FALSE)</f>
        <v>Diverse community and historical significance.</v>
      </c>
    </row>
    <row r="2064" spans="1:5" x14ac:dyDescent="0.2">
      <c r="A2064" t="s">
        <v>2728</v>
      </c>
      <c r="B2064" s="5">
        <v>10301</v>
      </c>
      <c r="C2064" t="s">
        <v>5570</v>
      </c>
      <c r="D2064" s="5" t="str">
        <f>VLOOKUP(C2064,'[1]Safety Ratings'!A:B,2,FALSE)</f>
        <v>B</v>
      </c>
      <c r="E2064" t="str">
        <f>VLOOKUP(C2064,[1]Perceptions!A:B,2,FALSE)</f>
        <v>Northern Staten Island</v>
      </c>
    </row>
    <row r="2065" spans="1:5" x14ac:dyDescent="0.2">
      <c r="A2065" t="s">
        <v>2729</v>
      </c>
      <c r="B2065" s="5">
        <v>11235</v>
      </c>
      <c r="C2065" t="s">
        <v>5589</v>
      </c>
      <c r="D2065" s="5" t="str">
        <f>VLOOKUP(C2065,'[1]Safety Ratings'!A:B,2,FALSE)</f>
        <v>B</v>
      </c>
      <c r="E2065" t="str">
        <f>VLOOKUP(C2065,[1]Perceptions!A:B,2,FALSE)</f>
        <v>Large Russian-speaking community and boardwalk with beach access.</v>
      </c>
    </row>
    <row r="2066" spans="1:5" x14ac:dyDescent="0.2">
      <c r="A2066" t="s">
        <v>2730</v>
      </c>
      <c r="B2066" s="5">
        <v>11234</v>
      </c>
      <c r="C2066" t="s">
        <v>5595</v>
      </c>
      <c r="D2066" s="5" t="str">
        <f>VLOOKUP(C2066,'[1]Safety Ratings'!A:B,2,FALSE)</f>
        <v>A</v>
      </c>
      <c r="E2066" t="str">
        <f>VLOOKUP(C2066,[1]Perceptions!A:B,2,FALSE)</f>
        <v>Marine Park, expansive parkland and recreational facilities.</v>
      </c>
    </row>
    <row r="2067" spans="1:5" x14ac:dyDescent="0.2">
      <c r="A2067" t="s">
        <v>2731</v>
      </c>
      <c r="B2067" s="5">
        <v>11360</v>
      </c>
      <c r="C2067" t="s">
        <v>5605</v>
      </c>
      <c r="D2067" s="5" t="str">
        <f>VLOOKUP(C2067,'[1]Safety Ratings'!A:B,2,FALSE)</f>
        <v>A</v>
      </c>
      <c r="E2067" t="str">
        <f>VLOOKUP(C2067,[1]Perceptions!A:B,2,FALSE)</f>
        <v>Suburban style homes in Northeast Queens, large Korean community, with its most commerical street being Bell Boulevard</v>
      </c>
    </row>
    <row r="2068" spans="1:5" x14ac:dyDescent="0.2">
      <c r="A2068" t="s">
        <v>2732</v>
      </c>
      <c r="B2068" s="5">
        <v>11372</v>
      </c>
      <c r="C2068" t="s">
        <v>60</v>
      </c>
      <c r="D2068" s="5" t="str">
        <f>VLOOKUP(C2068,'[1]Safety Ratings'!A:B,2,FALSE)</f>
        <v>C</v>
      </c>
      <c r="E2068" t="str">
        <f>VLOOKUP(C2068,[1]Perceptions!A:B,2,FALSE)</f>
        <v> High Bridge connecting Manhattan &amp; Bronx, near Yankee Stadium. High poverty rates.</v>
      </c>
    </row>
    <row r="2069" spans="1:5" x14ac:dyDescent="0.2">
      <c r="A2069" t="s">
        <v>2733</v>
      </c>
      <c r="B2069" s="5">
        <v>11104</v>
      </c>
      <c r="C2069" t="s">
        <v>5648</v>
      </c>
      <c r="D2069" s="5" t="str">
        <f>VLOOKUP(C2069,'[1]Safety Ratings'!A:B,2,FALSE)</f>
        <v>B</v>
      </c>
      <c r="E2069" t="str">
        <f>VLOOKUP(C2069,[1]Perceptions!A:B,2,FALSE)</f>
        <v>Family friendly, many local shops, mix of different cultures.</v>
      </c>
    </row>
    <row r="2070" spans="1:5" x14ac:dyDescent="0.2">
      <c r="A2070" t="s">
        <v>2734</v>
      </c>
      <c r="B2070" s="5">
        <v>11377</v>
      </c>
      <c r="C2070" t="s">
        <v>5573</v>
      </c>
      <c r="D2070" s="5" t="str">
        <f>VLOOKUP(C2070,'[1]Safety Ratings'!A:B,2,FALSE)</f>
        <v>B</v>
      </c>
      <c r="E2070" t="str">
        <f>VLOOKUP(C2070,[1]Perceptions!A:B,2,FALSE)</f>
        <v>Sigificant immigrant communities, international dining options, connected with subway and bus lines.</v>
      </c>
    </row>
    <row r="2071" spans="1:5" x14ac:dyDescent="0.2">
      <c r="A2071" t="s">
        <v>2735</v>
      </c>
      <c r="B2071" s="5">
        <v>10308</v>
      </c>
      <c r="C2071" t="s">
        <v>5564</v>
      </c>
      <c r="D2071" s="5" t="str">
        <f>VLOOKUP(C2071,'[1]Safety Ratings'!A:B,2,FALSE)</f>
        <v>B</v>
      </c>
      <c r="E2071" t="str">
        <f>VLOOKUP(C2071,[1]Perceptions!A:B,2,FALSE)</f>
        <v>Southern Staten Island, Suburban feel, waterfront community, Great Kills Park, named after Duth word of "Great creeks"</v>
      </c>
    </row>
    <row r="2072" spans="1:5" x14ac:dyDescent="0.2">
      <c r="A2072" t="s">
        <v>2736</v>
      </c>
      <c r="B2072" s="5">
        <v>10035</v>
      </c>
      <c r="C2072" t="s">
        <v>227</v>
      </c>
      <c r="D2072" s="5" t="str">
        <f>VLOOKUP(C2072,'[1]Safety Ratings'!A:B,2,FALSE)</f>
        <v>C</v>
      </c>
      <c r="E2072" t="str">
        <f>VLOOKUP(C2072,[1]Perceptions!A:B,2,FALSE)</f>
        <v>Spanish Harlem/ "El Barrio", Latin American &amp; Caribbean restaurants. Bustling street life. </v>
      </c>
    </row>
    <row r="2073" spans="1:5" x14ac:dyDescent="0.2">
      <c r="A2073" t="s">
        <v>2737</v>
      </c>
      <c r="B2073" s="5">
        <v>10017</v>
      </c>
      <c r="C2073" t="s">
        <v>5563</v>
      </c>
      <c r="D2073" s="5" t="str">
        <f>VLOOKUP(C2073,'[1]Safety Ratings'!A:B,2,FALSE)</f>
        <v>B</v>
      </c>
      <c r="E2073" t="str">
        <f>VLOOKUP(C2073,[1]Perceptions!A:B,2,FALSE)</f>
        <v>Acess to Museum Mile, world class resturants on 2nd &amp; 3rd ave, close to corporate headquarters</v>
      </c>
    </row>
    <row r="2074" spans="1:5" x14ac:dyDescent="0.2">
      <c r="A2074" t="s">
        <v>2738</v>
      </c>
      <c r="B2074" s="5">
        <v>10024</v>
      </c>
      <c r="C2074" t="s">
        <v>5588</v>
      </c>
      <c r="D2074" s="5" t="str">
        <f>VLOOKUP(C2074,'[1]Safety Ratings'!A:B,2,FALSE)</f>
        <v>A</v>
      </c>
      <c r="E2074" t="str">
        <f>VLOOKUP(C2074,[1]Perceptions!A:B,2,FALSE)</f>
        <v>Western edge of Central Park, Lincoln Center, affluent area.</v>
      </c>
    </row>
    <row r="2075" spans="1:5" x14ac:dyDescent="0.2">
      <c r="A2075" t="s">
        <v>2739</v>
      </c>
      <c r="B2075" s="5">
        <v>11230</v>
      </c>
      <c r="C2075" t="s">
        <v>5568</v>
      </c>
      <c r="D2075" s="5" t="str">
        <f>VLOOKUP(C2075,'[1]Safety Ratings'!A:B,2,FALSE)</f>
        <v>B</v>
      </c>
      <c r="E2075" t="str">
        <f>VLOOKUP(C2075,[1]Perceptions!A:B,2,FALSE)</f>
        <v>Brooklyn College, significant Jewish population and institutions.</v>
      </c>
    </row>
    <row r="2076" spans="1:5" x14ac:dyDescent="0.2">
      <c r="A2076" t="s">
        <v>2740</v>
      </c>
      <c r="B2076" s="5">
        <v>10027</v>
      </c>
      <c r="C2076" t="s">
        <v>5566</v>
      </c>
      <c r="D2076" s="5" t="str">
        <f>VLOOKUP(C2076,'[1]Safety Ratings'!A:B,2,FALSE)</f>
        <v>C</v>
      </c>
      <c r="E2076" t="str">
        <f>VLOOKUP(C2076,[1]Perceptions!A:B,2,FALSE)</f>
        <v>Rich African-American history and cultural landmarks such as Apollo Theather. </v>
      </c>
    </row>
    <row r="2077" spans="1:5" x14ac:dyDescent="0.2">
      <c r="A2077" t="s">
        <v>2741</v>
      </c>
      <c r="B2077" s="5">
        <v>11360</v>
      </c>
      <c r="C2077" t="s">
        <v>5605</v>
      </c>
      <c r="D2077" s="5" t="str">
        <f>VLOOKUP(C2077,'[1]Safety Ratings'!A:B,2,FALSE)</f>
        <v>A</v>
      </c>
      <c r="E2077" t="str">
        <f>VLOOKUP(C2077,[1]Perceptions!A:B,2,FALSE)</f>
        <v>Suburban style homes in Northeast Queens, large Korean community, with its most commerical street being Bell Boulevard</v>
      </c>
    </row>
    <row r="2078" spans="1:5" x14ac:dyDescent="0.2">
      <c r="A2078" t="s">
        <v>2742</v>
      </c>
      <c r="B2078" s="5">
        <v>10065</v>
      </c>
      <c r="C2078" t="s">
        <v>43</v>
      </c>
      <c r="D2078" s="5" t="str">
        <f>VLOOKUP(C2078,'[1]Safety Ratings'!A:B,2,FALSE)</f>
        <v>A</v>
      </c>
      <c r="E2078" t="str">
        <f>VLOOKUP(C2078,[1]Perceptions!A:B,2,FALSE)</f>
        <v>Posh neighborhood, private schools, expensive supermarkets, iconic museums. </v>
      </c>
    </row>
    <row r="2079" spans="1:5" x14ac:dyDescent="0.2">
      <c r="A2079" t="s">
        <v>2743</v>
      </c>
      <c r="B2079" s="5">
        <v>10030</v>
      </c>
      <c r="C2079" t="s">
        <v>5566</v>
      </c>
      <c r="D2079" s="5" t="str">
        <f>VLOOKUP(C2079,'[1]Safety Ratings'!A:B,2,FALSE)</f>
        <v>C</v>
      </c>
      <c r="E2079" t="str">
        <f>VLOOKUP(C2079,[1]Perceptions!A:B,2,FALSE)</f>
        <v>Rich African-American history and cultural landmarks such as Apollo Theather. </v>
      </c>
    </row>
    <row r="2080" spans="1:5" x14ac:dyDescent="0.2">
      <c r="A2080" t="s">
        <v>2744</v>
      </c>
      <c r="B2080" s="5">
        <v>11365</v>
      </c>
      <c r="C2080" t="s">
        <v>5608</v>
      </c>
      <c r="D2080" s="5" t="str">
        <f>VLOOKUP(C2080,'[1]Safety Ratings'!A:B,2,FALSE)</f>
        <v>B</v>
      </c>
      <c r="E2080" t="str">
        <f>VLOOKUP(C2080,[1]Perceptions!A:B,2,FALSE)</f>
        <v>Francis Lewis High School, suburban feel - sidewalks with trees, Long Island RailRoad primary transportation.</v>
      </c>
    </row>
    <row r="2081" spans="1:5" x14ac:dyDescent="0.2">
      <c r="A2081" t="s">
        <v>2746</v>
      </c>
      <c r="B2081" s="5">
        <v>11210</v>
      </c>
      <c r="C2081" t="s">
        <v>202</v>
      </c>
      <c r="D2081" s="5" t="str">
        <f>VLOOKUP(C2081,'[1]Safety Ratings'!A:B,2,FALSE)</f>
        <v>B</v>
      </c>
      <c r="E2081" t="str">
        <f>VLOOKUP(C2081,[1]Perceptions!A:B,2,FALSE)</f>
        <v>Family friendly neighborhood, Open Space, South of Prospect Park, more affordable, having Carribean &amp; Haitian Influence.</v>
      </c>
    </row>
    <row r="2082" spans="1:5" x14ac:dyDescent="0.2">
      <c r="A2082" t="s">
        <v>2747</v>
      </c>
      <c r="B2082" s="5">
        <v>11385</v>
      </c>
      <c r="C2082" t="s">
        <v>5591</v>
      </c>
      <c r="D2082" s="5" t="str">
        <f>VLOOKUP(C2082,'[1]Safety Ratings'!A:B,2,FALSE)</f>
        <v>B+</v>
      </c>
      <c r="E2082" t="str">
        <f>VLOOKUP(C2082,[1]Perceptions!A:B,2,FALSE)</f>
        <v>Historic architecture and emerging arts scene.</v>
      </c>
    </row>
    <row r="2083" spans="1:5" x14ac:dyDescent="0.2">
      <c r="A2083" t="s">
        <v>2748</v>
      </c>
      <c r="B2083" s="5">
        <v>11375</v>
      </c>
      <c r="C2083" t="s">
        <v>5576</v>
      </c>
      <c r="D2083" s="5" t="str">
        <f>VLOOKUP(C2083,'[1]Safety Ratings'!A:B,2,FALSE)</f>
        <v>A</v>
      </c>
      <c r="E2083" t="str">
        <f>VLOOKUP(C2083,[1]Perceptions!A:B,2,FALSE)</f>
        <v>Forest Hills Stadium - historic concert venue, commuter friendly from Manhattan.</v>
      </c>
    </row>
    <row r="2084" spans="1:5" x14ac:dyDescent="0.2">
      <c r="A2084" t="s">
        <v>2749</v>
      </c>
      <c r="B2084" s="5">
        <v>11231</v>
      </c>
      <c r="C2084" s="6" t="s">
        <v>5586</v>
      </c>
      <c r="D2084" s="5" t="str">
        <f>VLOOKUP(C2084,'[1]Safety Ratings'!A:B,2,FALSE)</f>
        <v>A</v>
      </c>
      <c r="E2084" t="str">
        <f>VLOOKUP(C2084,[1]Perceptions!A:B,2,FALSE)</f>
        <v>Italian-American heritage and charming brownstones.</v>
      </c>
    </row>
    <row r="2085" spans="1:5" x14ac:dyDescent="0.2">
      <c r="A2085" t="s">
        <v>2750</v>
      </c>
      <c r="B2085" s="5">
        <v>11235</v>
      </c>
      <c r="C2085" t="s">
        <v>5589</v>
      </c>
      <c r="D2085" s="5" t="str">
        <f>VLOOKUP(C2085,'[1]Safety Ratings'!A:B,2,FALSE)</f>
        <v>B</v>
      </c>
      <c r="E2085" t="str">
        <f>VLOOKUP(C2085,[1]Perceptions!A:B,2,FALSE)</f>
        <v>Large Russian-speaking community and boardwalk with beach access.</v>
      </c>
    </row>
    <row r="2086" spans="1:5" x14ac:dyDescent="0.2">
      <c r="A2086" t="s">
        <v>2751</v>
      </c>
      <c r="B2086" s="5">
        <v>11421</v>
      </c>
      <c r="C2086" t="s">
        <v>5583</v>
      </c>
      <c r="D2086" s="5" t="str">
        <f>VLOOKUP(C2086,'[1]Safety Ratings'!A:B,2,FALSE)</f>
        <v>B</v>
      </c>
      <c r="E2086" t="str">
        <f>VLOOKUP(C2086,[1]Perceptions!A:B,2,FALSE)</f>
        <v>Jamaica Bay, Woodhaven Library, primarilly reisdential.</v>
      </c>
    </row>
    <row r="2087" spans="1:5" x14ac:dyDescent="0.2">
      <c r="A2087" t="s">
        <v>2752</v>
      </c>
      <c r="B2087" s="5">
        <v>11223</v>
      </c>
      <c r="C2087" t="s">
        <v>5580</v>
      </c>
      <c r="D2087" s="5" t="str">
        <f>VLOOKUP(C2087,'[1]Safety Ratings'!A:B,2,FALSE)</f>
        <v>B+</v>
      </c>
      <c r="E2087" t="str">
        <f>VLOOKUP(C2087,[1]Perceptions!A:B,2,FALSE)</f>
        <v>Bay Parkway being the primary commercial area with shops &amp; dining, Italian-American heritage, large Bensonhurst Park, and many more niche local markets.</v>
      </c>
    </row>
    <row r="2088" spans="1:5" x14ac:dyDescent="0.2">
      <c r="A2088" t="s">
        <v>2753</v>
      </c>
      <c r="B2088" s="5">
        <v>11423</v>
      </c>
      <c r="C2088" t="s">
        <v>5642</v>
      </c>
      <c r="D2088" s="5" t="str">
        <f>VLOOKUP(C2088,'[1]Safety Ratings'!A:B,2,FALSE)</f>
        <v>B</v>
      </c>
      <c r="E2088" t="str">
        <f>VLOOKUP(C2088,[1]Perceptions!A:B,2,FALSE)</f>
        <v>Predominantly residential area known for its tree-lined streets, parks, and a sense of community.</v>
      </c>
    </row>
    <row r="2089" spans="1:5" x14ac:dyDescent="0.2">
      <c r="A2089" t="s">
        <v>2754</v>
      </c>
      <c r="B2089" s="5">
        <v>10004</v>
      </c>
      <c r="C2089" t="s">
        <v>5614</v>
      </c>
      <c r="D2089" s="5" t="str">
        <f>VLOOKUP(C2089,'[1]Safety Ratings'!A:B,2,FALSE)</f>
        <v>A+</v>
      </c>
      <c r="E2089" t="str">
        <f>VLOOKUP(C2089,[1]Perceptions!A:B,2,FALSE)</f>
        <v>Scenic waterfront parks with luxurious residential towers, near the Financial District. </v>
      </c>
    </row>
    <row r="2090" spans="1:5" x14ac:dyDescent="0.2">
      <c r="A2090" t="s">
        <v>2755</v>
      </c>
      <c r="B2090" s="5">
        <v>10003</v>
      </c>
      <c r="C2090" t="s">
        <v>5629</v>
      </c>
      <c r="D2090" s="5" t="str">
        <f>VLOOKUP(C2090,'[1]Safety Ratings'!A:B,2,FALSE)</f>
        <v>B+</v>
      </c>
      <c r="E2090" t="str">
        <f>VLOOKUP(C2090,[1]Perceptions!A:B,2,FALSE)</f>
        <v>Lower Manhattan. Vibrant culture, "counter-culture history", St. Mark's Place. Tompkins Square Park, numerous bars clubs and music halls.</v>
      </c>
    </row>
    <row r="2091" spans="1:5" x14ac:dyDescent="0.2">
      <c r="A2091" t="s">
        <v>2756</v>
      </c>
      <c r="B2091" s="5">
        <v>11234</v>
      </c>
      <c r="C2091" t="s">
        <v>5595</v>
      </c>
      <c r="D2091" s="5" t="str">
        <f>VLOOKUP(C2091,'[1]Safety Ratings'!A:B,2,FALSE)</f>
        <v>A</v>
      </c>
      <c r="E2091" t="str">
        <f>VLOOKUP(C2091,[1]Perceptions!A:B,2,FALSE)</f>
        <v>Marine Park, expansive parkland and recreational facilities.</v>
      </c>
    </row>
    <row r="2092" spans="1:5" x14ac:dyDescent="0.2">
      <c r="A2092" t="s">
        <v>2757</v>
      </c>
      <c r="B2092" s="5">
        <v>10471</v>
      </c>
      <c r="C2092" t="s">
        <v>79</v>
      </c>
      <c r="D2092" s="5" t="str">
        <f>VLOOKUP(C2092,'[1]Safety Ratings'!A:B,2,FALSE)</f>
        <v>A-</v>
      </c>
      <c r="E2092" t="str">
        <f>VLOOKUP(C2092,[1]Perceptions!A:B,2,FALSE)</f>
        <v>Residential neighborhood , affluent enclave within the Bronx., "alternative to the Upper West side", Car Transportation is reccomended.</v>
      </c>
    </row>
    <row r="2093" spans="1:5" x14ac:dyDescent="0.2">
      <c r="A2093" t="s">
        <v>2758</v>
      </c>
      <c r="B2093" s="5">
        <v>11432</v>
      </c>
      <c r="C2093" t="s">
        <v>93</v>
      </c>
      <c r="D2093" s="5" t="str">
        <f>VLOOKUP(C2093,'[1]Safety Ratings'!A:B,2,FALSE)</f>
        <v>C</v>
      </c>
      <c r="E2093" t="str">
        <f>VLOOKUP(C2093,[1]Perceptions!A:B,2,FALSE)</f>
        <v>Sectioned into 3 sub-neighborhoods, estates in the north east, west shopping areas, and South high crime area.</v>
      </c>
    </row>
    <row r="2094" spans="1:5" x14ac:dyDescent="0.2">
      <c r="A2094" t="s">
        <v>2759</v>
      </c>
      <c r="B2094" s="5">
        <v>11373</v>
      </c>
      <c r="C2094" t="s">
        <v>5571</v>
      </c>
      <c r="D2094" s="5" t="str">
        <f>VLOOKUP(C2094,'[1]Safety Ratings'!A:B,2,FALSE)</f>
        <v>B-</v>
      </c>
      <c r="E2094" t="str">
        <f>VLOOKUP(C2094,[1]Perceptions!A:B,2,FALSE)</f>
        <v>Queens Center Mall, Authentic food scene, very busy commercial area.</v>
      </c>
    </row>
    <row r="2095" spans="1:5" x14ac:dyDescent="0.2">
      <c r="A2095" t="s">
        <v>2760</v>
      </c>
      <c r="B2095" s="5">
        <v>10314</v>
      </c>
      <c r="C2095" t="s">
        <v>103</v>
      </c>
      <c r="D2095" s="5" t="str">
        <f>VLOOKUP(C2095,'[1]Safety Ratings'!A:B,2,FALSE)</f>
        <v>B</v>
      </c>
      <c r="E2095" t="str">
        <f>VLOOKUP(C2095,[1]Perceptions!A:B,2,FALSE)</f>
        <v>Middle of Staten island, largest % of Asians in Staten Island, suburban residential area.</v>
      </c>
    </row>
    <row r="2096" spans="1:5" x14ac:dyDescent="0.2">
      <c r="A2096" t="s">
        <v>2762</v>
      </c>
      <c r="B2096" s="5">
        <v>11375</v>
      </c>
      <c r="C2096" t="s">
        <v>5576</v>
      </c>
      <c r="D2096" s="5" t="str">
        <f>VLOOKUP(C2096,'[1]Safety Ratings'!A:B,2,FALSE)</f>
        <v>A</v>
      </c>
      <c r="E2096" t="str">
        <f>VLOOKUP(C2096,[1]Perceptions!A:B,2,FALSE)</f>
        <v>Forest Hills Stadium - historic concert venue, commuter friendly from Manhattan.</v>
      </c>
    </row>
    <row r="2097" spans="1:5" x14ac:dyDescent="0.2">
      <c r="A2097" t="s">
        <v>2763</v>
      </c>
      <c r="B2097" s="5">
        <v>11356</v>
      </c>
      <c r="C2097" t="s">
        <v>5637</v>
      </c>
      <c r="D2097" s="5" t="str">
        <f>VLOOKUP(C2097,'[1]Safety Ratings'!A:B,2,FALSE)</f>
        <v>B</v>
      </c>
      <c r="E2097" t="str">
        <f>VLOOKUP(C2097,[1]Perceptions!A:B,2,FALSE)</f>
        <v>Large residential areas and proximity to Flushing Meadows-Corona Park.</v>
      </c>
    </row>
    <row r="2098" spans="1:5" x14ac:dyDescent="0.2">
      <c r="A2098" t="s">
        <v>2764</v>
      </c>
      <c r="B2098" s="5">
        <v>10036</v>
      </c>
      <c r="C2098" t="s">
        <v>5626</v>
      </c>
      <c r="D2098" s="5" t="str">
        <f>VLOOKUP(C2098,'[1]Safety Ratings'!A:B,2,FALSE)</f>
        <v>B</v>
      </c>
      <c r="E2098" t="str">
        <f>VLOOKUP(C2098,[1]Perceptions!A:B,2,FALSE)</f>
        <v>Times Square, Rockefeller Center, Radio City Hall, Broadway shows</v>
      </c>
    </row>
    <row r="2099" spans="1:5" x14ac:dyDescent="0.2">
      <c r="A2099" t="s">
        <v>2765</v>
      </c>
      <c r="B2099" s="5">
        <v>11209</v>
      </c>
      <c r="C2099" t="s">
        <v>5574</v>
      </c>
      <c r="D2099" s="5" t="str">
        <f>VLOOKUP(C2099,'[1]Safety Ratings'!A:B,2,FALSE)</f>
        <v>B+</v>
      </c>
      <c r="E2099" t="str">
        <f>VLOOKUP(C2099,[1]Perceptions!A:B,2,FALSE)</f>
        <v>South Brooklyn Neighborhood known for elaborate Christmas light in Dyker Heights.</v>
      </c>
    </row>
    <row r="2100" spans="1:5" x14ac:dyDescent="0.2">
      <c r="A2100" t="s">
        <v>2766</v>
      </c>
      <c r="B2100" s="5">
        <v>11223</v>
      </c>
      <c r="C2100" t="s">
        <v>5580</v>
      </c>
      <c r="D2100" s="5" t="str">
        <f>VLOOKUP(C2100,'[1]Safety Ratings'!A:B,2,FALSE)</f>
        <v>B+</v>
      </c>
      <c r="E2100" t="str">
        <f>VLOOKUP(C2100,[1]Perceptions!A:B,2,FALSE)</f>
        <v>Bay Parkway being the primary commercial area with shops &amp; dining, Italian-American heritage, large Bensonhurst Park, and many more niche local markets.</v>
      </c>
    </row>
    <row r="2101" spans="1:5" x14ac:dyDescent="0.2">
      <c r="A2101" t="s">
        <v>2767</v>
      </c>
      <c r="B2101" s="5">
        <v>11208</v>
      </c>
      <c r="C2101" t="s">
        <v>107</v>
      </c>
      <c r="D2101" s="5" t="str">
        <f>VLOOKUP(C2101,'[1]Safety Ratings'!A:B,2,FALSE)</f>
        <v>D+</v>
      </c>
      <c r="E2101" t="str">
        <f>VLOOKUP(C2101,[1]Perceptions!A:B,2,FALSE)</f>
        <v>High Violence, Drug abuse, and Crime. Recovering neighborhood Urban Revitalization Projects with many community gardens &amp;Green Spaces. </v>
      </c>
    </row>
    <row r="2102" spans="1:5" x14ac:dyDescent="0.2">
      <c r="A2102" t="s">
        <v>2769</v>
      </c>
      <c r="B2102" s="5">
        <v>10012</v>
      </c>
      <c r="C2102" t="s">
        <v>70</v>
      </c>
      <c r="D2102" s="5" t="str">
        <f>VLOOKUP(C2102,'[1]Safety Ratings'!A:B,2,FALSE)</f>
        <v>A</v>
      </c>
      <c r="E2102" t="str">
        <f>VLOOKUP(C2102,[1]Perceptions!A:B,2,FALSE)</f>
        <v>Upscale Boutiques, International Chain stores, artist loft style apartments, one of the most trendy parts of Manhattan. </v>
      </c>
    </row>
    <row r="2103" spans="1:5" x14ac:dyDescent="0.2">
      <c r="A2103" t="s">
        <v>2770</v>
      </c>
      <c r="B2103" s="5">
        <v>10465</v>
      </c>
      <c r="C2103" t="s">
        <v>5577</v>
      </c>
      <c r="D2103" s="5" t="str">
        <f>VLOOKUP(C2103,'[1]Safety Ratings'!A:B,2,FALSE)</f>
        <v>B+</v>
      </c>
      <c r="E2103" t="str">
        <f>VLOOKUP(C2103,[1]Perceptions!A:B,2,FALSE)</f>
        <v>Bronx, suburban feel with waterfront properties by the Eastchester Bay; Exclusive Country clubs.</v>
      </c>
    </row>
    <row r="2104" spans="1:5" x14ac:dyDescent="0.2">
      <c r="A2104" t="s">
        <v>2771</v>
      </c>
      <c r="B2104" s="5">
        <v>11204</v>
      </c>
      <c r="C2104" t="s">
        <v>5580</v>
      </c>
      <c r="D2104" s="5" t="str">
        <f>VLOOKUP(C2104,'[1]Safety Ratings'!A:B,2,FALSE)</f>
        <v>B+</v>
      </c>
      <c r="E2104" t="str">
        <f>VLOOKUP(C2104,[1]Perceptions!A:B,2,FALSE)</f>
        <v>Bay Parkway being the primary commercial area with shops &amp; dining, Italian-American heritage, large Bensonhurst Park, and many more niche local markets.</v>
      </c>
    </row>
    <row r="2105" spans="1:5" x14ac:dyDescent="0.2">
      <c r="A2105" t="s">
        <v>2772</v>
      </c>
      <c r="B2105" s="5">
        <v>10012</v>
      </c>
      <c r="C2105" t="s">
        <v>70</v>
      </c>
      <c r="D2105" s="5" t="str">
        <f>VLOOKUP(C2105,'[1]Safety Ratings'!A:B,2,FALSE)</f>
        <v>A</v>
      </c>
      <c r="E2105" t="str">
        <f>VLOOKUP(C2105,[1]Perceptions!A:B,2,FALSE)</f>
        <v>Upscale Boutiques, International Chain stores, artist loft style apartments, one of the most trendy parts of Manhattan. </v>
      </c>
    </row>
    <row r="2106" spans="1:5" x14ac:dyDescent="0.2">
      <c r="A2106" t="s">
        <v>2773</v>
      </c>
      <c r="B2106" s="5">
        <v>11420</v>
      </c>
      <c r="C2106" t="s">
        <v>5635</v>
      </c>
      <c r="D2106" s="5" t="str">
        <f>VLOOKUP(C2106,'[1]Safety Ratings'!A:B,2,FALSE)</f>
        <v>B</v>
      </c>
      <c r="E2106" t="str">
        <f>VLOOKUP(C2106,[1]Perceptions!A:B,2,FALSE)</f>
        <v>John F. Kennedy International Airport &amp; Aqueduct Racetrack</v>
      </c>
    </row>
    <row r="2107" spans="1:5" x14ac:dyDescent="0.2">
      <c r="A2107" t="s">
        <v>2774</v>
      </c>
      <c r="B2107" s="5">
        <v>10016</v>
      </c>
      <c r="C2107" t="s">
        <v>5622</v>
      </c>
      <c r="D2107" s="5" t="str">
        <f>VLOOKUP(C2107,'[1]Safety Ratings'!A:B,2,FALSE)</f>
        <v>A</v>
      </c>
      <c r="E2107" t="str">
        <f>VLOOKUP(C2107,[1]Perceptions!A:B,2,FALSE)</f>
        <v>Great spot for connecting with new people, Financial &amp; Tech sector workers, fast paced way of life</v>
      </c>
    </row>
    <row r="2108" spans="1:5" x14ac:dyDescent="0.2">
      <c r="A2108" t="s">
        <v>2775</v>
      </c>
      <c r="B2108" s="5">
        <v>11373</v>
      </c>
      <c r="C2108" t="s">
        <v>5571</v>
      </c>
      <c r="D2108" s="5" t="str">
        <f>VLOOKUP(C2108,'[1]Safety Ratings'!A:B,2,FALSE)</f>
        <v>B-</v>
      </c>
      <c r="E2108" t="str">
        <f>VLOOKUP(C2108,[1]Perceptions!A:B,2,FALSE)</f>
        <v>Queens Center Mall, Authentic food scene, very busy commercial area.</v>
      </c>
    </row>
    <row r="2109" spans="1:5" x14ac:dyDescent="0.2">
      <c r="A2109" t="s">
        <v>2777</v>
      </c>
      <c r="B2109" s="5">
        <v>11204</v>
      </c>
      <c r="C2109" t="s">
        <v>5580</v>
      </c>
      <c r="D2109" s="5" t="str">
        <f>VLOOKUP(C2109,'[1]Safety Ratings'!A:B,2,FALSE)</f>
        <v>B+</v>
      </c>
      <c r="E2109" t="str">
        <f>VLOOKUP(C2109,[1]Perceptions!A:B,2,FALSE)</f>
        <v>Bay Parkway being the primary commercial area with shops &amp; dining, Italian-American heritage, large Bensonhurst Park, and many more niche local markets.</v>
      </c>
    </row>
    <row r="2110" spans="1:5" x14ac:dyDescent="0.2">
      <c r="A2110" t="s">
        <v>2778</v>
      </c>
      <c r="B2110" s="5">
        <v>10314</v>
      </c>
      <c r="C2110" t="s">
        <v>103</v>
      </c>
      <c r="D2110" s="5" t="str">
        <f>VLOOKUP(C2110,'[1]Safety Ratings'!A:B,2,FALSE)</f>
        <v>B</v>
      </c>
      <c r="E2110" t="str">
        <f>VLOOKUP(C2110,[1]Perceptions!A:B,2,FALSE)</f>
        <v>Middle of Staten island, largest % of Asians in Staten Island, suburban residential area.</v>
      </c>
    </row>
    <row r="2111" spans="1:5" x14ac:dyDescent="0.2">
      <c r="A2111" t="s">
        <v>2779</v>
      </c>
      <c r="B2111" s="5">
        <v>10021</v>
      </c>
      <c r="C2111" t="s">
        <v>43</v>
      </c>
      <c r="D2111" s="5" t="str">
        <f>VLOOKUP(C2111,'[1]Safety Ratings'!A:B,2,FALSE)</f>
        <v>A</v>
      </c>
      <c r="E2111" t="str">
        <f>VLOOKUP(C2111,[1]Perceptions!A:B,2,FALSE)</f>
        <v>Posh neighborhood, private schools, expensive supermarkets, iconic museums. </v>
      </c>
    </row>
    <row r="2112" spans="1:5" x14ac:dyDescent="0.2">
      <c r="A2112" t="s">
        <v>2781</v>
      </c>
      <c r="B2112" s="5">
        <v>10014</v>
      </c>
      <c r="C2112" t="s">
        <v>5572</v>
      </c>
      <c r="D2112" s="5" t="str">
        <f>VLOOKUP(C2112,'[1]Safety Ratings'!A:B,2,FALSE)</f>
        <v>A</v>
      </c>
      <c r="E2112" t="str">
        <f>VLOOKUP(C2112,[1]Perceptions!A:B,2,FALSE)</f>
        <v>Manhattan, Washington Square Park, where NYU Campus is.</v>
      </c>
    </row>
    <row r="2113" spans="1:5" x14ac:dyDescent="0.2">
      <c r="A2113" t="s">
        <v>2782</v>
      </c>
      <c r="B2113" s="5">
        <v>11358</v>
      </c>
      <c r="C2113" t="s">
        <v>5581</v>
      </c>
      <c r="D2113" s="5" t="str">
        <f>VLOOKUP(C2113,'[1]Safety Ratings'!A:B,2,FALSE)</f>
        <v>B</v>
      </c>
      <c r="E2113" t="str">
        <f>VLOOKUP(C2113,[1]Perceptions!A:B,2,FALSE)</f>
        <v>Bustling Chinese and  Korean community. Large shopping community.</v>
      </c>
    </row>
    <row r="2114" spans="1:5" x14ac:dyDescent="0.2">
      <c r="A2114" t="s">
        <v>2783</v>
      </c>
      <c r="B2114" s="5">
        <v>11357</v>
      </c>
      <c r="C2114" t="s">
        <v>5592</v>
      </c>
      <c r="D2114" s="5" t="str">
        <f>VLOOKUP(C2114,'[1]Safety Ratings'!A:B,2,FALSE)</f>
        <v>A</v>
      </c>
      <c r="E2114" t="str">
        <f>VLOOKUP(C2114,[1]Perceptions!A:B,2,FALSE)</f>
        <v>Luxury Homes, East River waterfront views, suburban environment.</v>
      </c>
    </row>
    <row r="2115" spans="1:5" x14ac:dyDescent="0.2">
      <c r="A2115" t="s">
        <v>2784</v>
      </c>
      <c r="B2115" s="5">
        <v>11238</v>
      </c>
      <c r="C2115" t="s">
        <v>5565</v>
      </c>
      <c r="D2115" s="5" t="str">
        <f>VLOOKUP(C2115,'[1]Safety Ratings'!A:B,2,FALSE)</f>
        <v>A</v>
      </c>
      <c r="E2115" t="str">
        <f>VLOOKUP(C2115,[1]Perceptions!A:B,2,FALSE)</f>
        <v>19th century brownstones, professionally diverse with artist, corporate workers, and students. Pratt Institute</v>
      </c>
    </row>
    <row r="2116" spans="1:5" x14ac:dyDescent="0.2">
      <c r="A2116" t="s">
        <v>2785</v>
      </c>
      <c r="B2116" s="5">
        <v>10003</v>
      </c>
      <c r="C2116" t="s">
        <v>5629</v>
      </c>
      <c r="D2116" s="5" t="str">
        <f>VLOOKUP(C2116,'[1]Safety Ratings'!A:B,2,FALSE)</f>
        <v>B+</v>
      </c>
      <c r="E2116" t="str">
        <f>VLOOKUP(C2116,[1]Perceptions!A:B,2,FALSE)</f>
        <v>Lower Manhattan. Vibrant culture, "counter-culture history", St. Mark's Place. Tompkins Square Park, numerous bars clubs and music halls.</v>
      </c>
    </row>
    <row r="2117" spans="1:5" x14ac:dyDescent="0.2">
      <c r="A2117" t="s">
        <v>2786</v>
      </c>
      <c r="B2117" s="5">
        <v>10022</v>
      </c>
      <c r="C2117" t="s">
        <v>5563</v>
      </c>
      <c r="D2117" s="5" t="str">
        <f>VLOOKUP(C2117,'[1]Safety Ratings'!A:B,2,FALSE)</f>
        <v>B</v>
      </c>
      <c r="E2117" t="str">
        <f>VLOOKUP(C2117,[1]Perceptions!A:B,2,FALSE)</f>
        <v>Acess to Museum Mile, world class resturants on 2nd &amp; 3rd ave, close to corporate headquarters</v>
      </c>
    </row>
    <row r="2118" spans="1:5" x14ac:dyDescent="0.2">
      <c r="A2118" t="s">
        <v>2787</v>
      </c>
      <c r="B2118" s="5">
        <v>11375</v>
      </c>
      <c r="C2118" t="s">
        <v>5576</v>
      </c>
      <c r="D2118" s="5" t="str">
        <f>VLOOKUP(C2118,'[1]Safety Ratings'!A:B,2,FALSE)</f>
        <v>A</v>
      </c>
      <c r="E2118" t="str">
        <f>VLOOKUP(C2118,[1]Perceptions!A:B,2,FALSE)</f>
        <v>Forest Hills Stadium - historic concert venue, commuter friendly from Manhattan.</v>
      </c>
    </row>
    <row r="2119" spans="1:5" x14ac:dyDescent="0.2">
      <c r="A2119" t="s">
        <v>2788</v>
      </c>
      <c r="B2119" s="5">
        <v>10023</v>
      </c>
      <c r="C2119" t="s">
        <v>5588</v>
      </c>
      <c r="D2119" s="5" t="str">
        <f>VLOOKUP(C2119,'[1]Safety Ratings'!A:B,2,FALSE)</f>
        <v>A</v>
      </c>
      <c r="E2119" t="str">
        <f>VLOOKUP(C2119,[1]Perceptions!A:B,2,FALSE)</f>
        <v>Western edge of Central Park, Lincoln Center, affluent area.</v>
      </c>
    </row>
    <row r="2120" spans="1:5" x14ac:dyDescent="0.2">
      <c r="A2120" t="s">
        <v>2789</v>
      </c>
      <c r="B2120" s="5">
        <v>10312</v>
      </c>
      <c r="C2120" t="s">
        <v>5564</v>
      </c>
      <c r="D2120" s="5" t="str">
        <f>VLOOKUP(C2120,'[1]Safety Ratings'!A:B,2,FALSE)</f>
        <v>B</v>
      </c>
      <c r="E2120" t="str">
        <f>VLOOKUP(C2120,[1]Perceptions!A:B,2,FALSE)</f>
        <v>Southern Staten Island, Suburban feel, waterfront community, Great Kills Park, named after Duth word of "Great creeks"</v>
      </c>
    </row>
    <row r="2121" spans="1:5" x14ac:dyDescent="0.2">
      <c r="A2121" t="s">
        <v>2790</v>
      </c>
      <c r="B2121" s="5">
        <v>11356</v>
      </c>
      <c r="C2121" t="s">
        <v>5637</v>
      </c>
      <c r="D2121" s="5" t="str">
        <f>VLOOKUP(C2121,'[1]Safety Ratings'!A:B,2,FALSE)</f>
        <v>B</v>
      </c>
      <c r="E2121" t="str">
        <f>VLOOKUP(C2121,[1]Perceptions!A:B,2,FALSE)</f>
        <v>Large residential areas and proximity to Flushing Meadows-Corona Park.</v>
      </c>
    </row>
    <row r="2122" spans="1:5" x14ac:dyDescent="0.2">
      <c r="A2122" t="s">
        <v>2791</v>
      </c>
      <c r="B2122" s="5">
        <v>11420</v>
      </c>
      <c r="C2122" t="s">
        <v>5635</v>
      </c>
      <c r="D2122" s="5" t="str">
        <f>VLOOKUP(C2122,'[1]Safety Ratings'!A:B,2,FALSE)</f>
        <v>B</v>
      </c>
      <c r="E2122" t="str">
        <f>VLOOKUP(C2122,[1]Perceptions!A:B,2,FALSE)</f>
        <v>John F. Kennedy International Airport &amp; Aqueduct Racetrack</v>
      </c>
    </row>
    <row r="2123" spans="1:5" x14ac:dyDescent="0.2">
      <c r="A2123" t="s">
        <v>2792</v>
      </c>
      <c r="B2123" s="5">
        <v>11375</v>
      </c>
      <c r="C2123" t="s">
        <v>5576</v>
      </c>
      <c r="D2123" s="5" t="str">
        <f>VLOOKUP(C2123,'[1]Safety Ratings'!A:B,2,FALSE)</f>
        <v>A</v>
      </c>
      <c r="E2123" t="str">
        <f>VLOOKUP(C2123,[1]Perceptions!A:B,2,FALSE)</f>
        <v>Forest Hills Stadium - historic concert venue, commuter friendly from Manhattan.</v>
      </c>
    </row>
    <row r="2124" spans="1:5" x14ac:dyDescent="0.2">
      <c r="A2124" t="s">
        <v>2794</v>
      </c>
      <c r="B2124" s="5">
        <v>11235</v>
      </c>
      <c r="C2124" t="s">
        <v>5589</v>
      </c>
      <c r="D2124" s="5" t="str">
        <f>VLOOKUP(C2124,'[1]Safety Ratings'!A:B,2,FALSE)</f>
        <v>B</v>
      </c>
      <c r="E2124" t="str">
        <f>VLOOKUP(C2124,[1]Perceptions!A:B,2,FALSE)</f>
        <v>Large Russian-speaking community and boardwalk with beach access.</v>
      </c>
    </row>
    <row r="2125" spans="1:5" x14ac:dyDescent="0.2">
      <c r="A2125" t="s">
        <v>2795</v>
      </c>
      <c r="B2125" s="5">
        <v>11374</v>
      </c>
      <c r="C2125" t="s">
        <v>5575</v>
      </c>
      <c r="D2125" s="5" t="str">
        <f>VLOOKUP(C2125,'[1]Safety Ratings'!A:B,2,FALSE)</f>
        <v>B+</v>
      </c>
      <c r="E2125" t="str">
        <f>VLOOKUP(C2125,[1]Perceptions!A:B,2,FALSE)</f>
        <v>Queens Center Mall, sigificant recent immigrant populations. </v>
      </c>
    </row>
    <row r="2126" spans="1:5" x14ac:dyDescent="0.2">
      <c r="A2126" t="s">
        <v>2796</v>
      </c>
      <c r="B2126" s="5">
        <v>10462</v>
      </c>
      <c r="C2126" t="s">
        <v>5623</v>
      </c>
      <c r="D2126" s="5" t="str">
        <f>VLOOKUP(C2126,'[1]Safety Ratings'!A:B,2,FALSE)</f>
        <v>C</v>
      </c>
      <c r="E2126" t="str">
        <f>VLOOKUP(C2126,[1]Perceptions!A:B,2,FALSE)</f>
        <v>Residential neighborhood, suburban feeling, with scenic waterfront views.</v>
      </c>
    </row>
    <row r="2127" spans="1:5" x14ac:dyDescent="0.2">
      <c r="A2127" t="s">
        <v>2797</v>
      </c>
      <c r="B2127" s="5">
        <v>10010</v>
      </c>
      <c r="C2127" t="s">
        <v>29</v>
      </c>
      <c r="D2127" s="5" t="str">
        <f>VLOOKUP(C2127,'[1]Safety Ratings'!A:B,2,FALSE)</f>
        <v>A</v>
      </c>
      <c r="E2127" t="str">
        <f>VLOOKUP(C2127,[1]Perceptions!A:B,2,FALSE)</f>
        <v>East 18th to East 22nd street, private 2 acre park for residents only, Town houses with Backyards.</v>
      </c>
    </row>
    <row r="2128" spans="1:5" x14ac:dyDescent="0.2">
      <c r="A2128" t="s">
        <v>2798</v>
      </c>
      <c r="B2128" s="5">
        <v>10025</v>
      </c>
      <c r="C2128" t="s">
        <v>5588</v>
      </c>
      <c r="D2128" s="5" t="str">
        <f>VLOOKUP(C2128,'[1]Safety Ratings'!A:B,2,FALSE)</f>
        <v>A</v>
      </c>
      <c r="E2128" t="str">
        <f>VLOOKUP(C2128,[1]Perceptions!A:B,2,FALSE)</f>
        <v>Western edge of Central Park, Lincoln Center, affluent area.</v>
      </c>
    </row>
    <row r="2129" spans="1:5" x14ac:dyDescent="0.2">
      <c r="A2129" t="s">
        <v>2799</v>
      </c>
      <c r="B2129" s="5">
        <v>10033</v>
      </c>
      <c r="C2129" t="s">
        <v>230</v>
      </c>
      <c r="D2129" s="5" t="str">
        <f>VLOOKUP(C2129,'[1]Safety Ratings'!A:B,2,FALSE)</f>
        <v>B</v>
      </c>
      <c r="E2129" t="str">
        <f>VLOOKUP(C2129,[1]Perceptions!A:B,2,FALSE)</f>
        <v>Dominican community, Dykman Street, George Washington Bridge, Columbia University</v>
      </c>
    </row>
    <row r="2130" spans="1:5" x14ac:dyDescent="0.2">
      <c r="A2130" t="s">
        <v>2800</v>
      </c>
      <c r="B2130" s="5">
        <v>10305</v>
      </c>
      <c r="C2130" t="s">
        <v>5570</v>
      </c>
      <c r="D2130" s="5" t="str">
        <f>VLOOKUP(C2130,'[1]Safety Ratings'!A:B,2,FALSE)</f>
        <v>B</v>
      </c>
      <c r="E2130" t="str">
        <f>VLOOKUP(C2130,[1]Perceptions!A:B,2,FALSE)</f>
        <v>Northern Staten Island</v>
      </c>
    </row>
    <row r="2131" spans="1:5" x14ac:dyDescent="0.2">
      <c r="A2131" t="s">
        <v>2801</v>
      </c>
      <c r="B2131" s="5">
        <v>11204</v>
      </c>
      <c r="C2131" t="s">
        <v>5580</v>
      </c>
      <c r="D2131" s="5" t="str">
        <f>VLOOKUP(C2131,'[1]Safety Ratings'!A:B,2,FALSE)</f>
        <v>B+</v>
      </c>
      <c r="E2131" t="str">
        <f>VLOOKUP(C2131,[1]Perceptions!A:B,2,FALSE)</f>
        <v>Bay Parkway being the primary commercial area with shops &amp; dining, Italian-American heritage, large Bensonhurst Park, and many more niche local markets.</v>
      </c>
    </row>
    <row r="2132" spans="1:5" x14ac:dyDescent="0.2">
      <c r="A2132" t="s">
        <v>2802</v>
      </c>
      <c r="B2132" s="5">
        <v>11229</v>
      </c>
      <c r="C2132" t="s">
        <v>5598</v>
      </c>
      <c r="D2132" s="5" t="str">
        <f>VLOOKUP(C2132,'[1]Safety Ratings'!A:B,2,FALSE)</f>
        <v>B</v>
      </c>
      <c r="E2132" t="str">
        <f>VLOOKUP(C2132,[1]Perceptions!A:B,2,FALSE)</f>
        <v>Residential community and local parks.</v>
      </c>
    </row>
    <row r="2133" spans="1:5" x14ac:dyDescent="0.2">
      <c r="A2133" t="s">
        <v>2803</v>
      </c>
      <c r="B2133" s="5">
        <v>11375</v>
      </c>
      <c r="C2133" t="s">
        <v>5576</v>
      </c>
      <c r="D2133" s="5" t="str">
        <f>VLOOKUP(C2133,'[1]Safety Ratings'!A:B,2,FALSE)</f>
        <v>A</v>
      </c>
      <c r="E2133" t="str">
        <f>VLOOKUP(C2133,[1]Perceptions!A:B,2,FALSE)</f>
        <v>Forest Hills Stadium - historic concert venue, commuter friendly from Manhattan.</v>
      </c>
    </row>
    <row r="2134" spans="1:5" x14ac:dyDescent="0.2">
      <c r="A2134" t="s">
        <v>2804</v>
      </c>
      <c r="B2134" s="5">
        <v>11356</v>
      </c>
      <c r="C2134" t="s">
        <v>5637</v>
      </c>
      <c r="D2134" s="5" t="str">
        <f>VLOOKUP(C2134,'[1]Safety Ratings'!A:B,2,FALSE)</f>
        <v>B</v>
      </c>
      <c r="E2134" t="str">
        <f>VLOOKUP(C2134,[1]Perceptions!A:B,2,FALSE)</f>
        <v>Large residential areas and proximity to Flushing Meadows-Corona Park.</v>
      </c>
    </row>
    <row r="2135" spans="1:5" x14ac:dyDescent="0.2">
      <c r="A2135" t="s">
        <v>2806</v>
      </c>
      <c r="B2135" s="5">
        <v>11355</v>
      </c>
      <c r="C2135" t="s">
        <v>5581</v>
      </c>
      <c r="D2135" s="5" t="str">
        <f>VLOOKUP(C2135,'[1]Safety Ratings'!A:B,2,FALSE)</f>
        <v>B</v>
      </c>
      <c r="E2135" t="str">
        <f>VLOOKUP(C2135,[1]Perceptions!A:B,2,FALSE)</f>
        <v>Bustling Chinese and  Korean community. Large shopping community.</v>
      </c>
    </row>
    <row r="2136" spans="1:5" x14ac:dyDescent="0.2">
      <c r="A2136" t="s">
        <v>2808</v>
      </c>
      <c r="B2136" s="5">
        <v>11209</v>
      </c>
      <c r="C2136" t="s">
        <v>5574</v>
      </c>
      <c r="D2136" s="5" t="str">
        <f>VLOOKUP(C2136,'[1]Safety Ratings'!A:B,2,FALSE)</f>
        <v>B+</v>
      </c>
      <c r="E2136" t="str">
        <f>VLOOKUP(C2136,[1]Perceptions!A:B,2,FALSE)</f>
        <v>South Brooklyn Neighborhood known for elaborate Christmas light in Dyker Heights.</v>
      </c>
    </row>
    <row r="2137" spans="1:5" x14ac:dyDescent="0.2">
      <c r="A2137" t="s">
        <v>2809</v>
      </c>
      <c r="B2137" s="5">
        <v>10023</v>
      </c>
      <c r="C2137" t="s">
        <v>5588</v>
      </c>
      <c r="D2137" s="5" t="str">
        <f>VLOOKUP(C2137,'[1]Safety Ratings'!A:B,2,FALSE)</f>
        <v>A</v>
      </c>
      <c r="E2137" t="str">
        <f>VLOOKUP(C2137,[1]Perceptions!A:B,2,FALSE)</f>
        <v>Western edge of Central Park, Lincoln Center, affluent area.</v>
      </c>
    </row>
    <row r="2138" spans="1:5" x14ac:dyDescent="0.2">
      <c r="A2138" t="s">
        <v>2810</v>
      </c>
      <c r="B2138" s="5">
        <v>10016</v>
      </c>
      <c r="C2138" t="s">
        <v>5622</v>
      </c>
      <c r="D2138" s="5" t="str">
        <f>VLOOKUP(C2138,'[1]Safety Ratings'!A:B,2,FALSE)</f>
        <v>A</v>
      </c>
      <c r="E2138" t="str">
        <f>VLOOKUP(C2138,[1]Perceptions!A:B,2,FALSE)</f>
        <v>Great spot for connecting with new people, Financial &amp; Tech sector workers, fast paced way of life</v>
      </c>
    </row>
    <row r="2139" spans="1:5" x14ac:dyDescent="0.2">
      <c r="A2139" t="s">
        <v>2811</v>
      </c>
      <c r="B2139" s="5">
        <v>10463</v>
      </c>
      <c r="C2139" t="s">
        <v>79</v>
      </c>
      <c r="D2139" s="5" t="str">
        <f>VLOOKUP(C2139,'[1]Safety Ratings'!A:B,2,FALSE)</f>
        <v>A-</v>
      </c>
      <c r="E2139" t="str">
        <f>VLOOKUP(C2139,[1]Perceptions!A:B,2,FALSE)</f>
        <v>Residential neighborhood , affluent enclave within the Bronx., "alternative to the Upper West side", Car Transportation is reccomended.</v>
      </c>
    </row>
    <row r="2140" spans="1:5" x14ac:dyDescent="0.2">
      <c r="A2140" t="s">
        <v>2812</v>
      </c>
      <c r="B2140" s="5">
        <v>10001</v>
      </c>
      <c r="C2140" t="s">
        <v>32</v>
      </c>
      <c r="D2140" s="5" t="str">
        <f>VLOOKUP(C2140,'[1]Safety Ratings'!A:B,2,FALSE)</f>
        <v>A</v>
      </c>
      <c r="E2140" t="str">
        <f>VLOOKUP(C2140,[1]Perceptions!A:B,2,FALSE)</f>
        <v>Luxury Highrises, premier neighborhood with upscale resturants and shops; Previously a LGBTQ hub.</v>
      </c>
    </row>
    <row r="2141" spans="1:5" x14ac:dyDescent="0.2">
      <c r="A2141" t="s">
        <v>2813</v>
      </c>
      <c r="B2141" s="5">
        <v>10010</v>
      </c>
      <c r="C2141" t="s">
        <v>29</v>
      </c>
      <c r="D2141" s="5" t="str">
        <f>VLOOKUP(C2141,'[1]Safety Ratings'!A:B,2,FALSE)</f>
        <v>A</v>
      </c>
      <c r="E2141" t="str">
        <f>VLOOKUP(C2141,[1]Perceptions!A:B,2,FALSE)</f>
        <v>East 18th to East 22nd street, private 2 acre park for residents only, Town houses with Backyards.</v>
      </c>
    </row>
    <row r="2142" spans="1:5" x14ac:dyDescent="0.2">
      <c r="A2142" t="s">
        <v>2814</v>
      </c>
      <c r="B2142" s="5">
        <v>10312</v>
      </c>
      <c r="C2142" t="s">
        <v>5564</v>
      </c>
      <c r="D2142" s="5" t="str">
        <f>VLOOKUP(C2142,'[1]Safety Ratings'!A:B,2,FALSE)</f>
        <v>B</v>
      </c>
      <c r="E2142" t="str">
        <f>VLOOKUP(C2142,[1]Perceptions!A:B,2,FALSE)</f>
        <v>Southern Staten Island, Suburban feel, waterfront community, Great Kills Park, named after Duth word of "Great creeks"</v>
      </c>
    </row>
    <row r="2143" spans="1:5" x14ac:dyDescent="0.2">
      <c r="A2143" t="s">
        <v>2815</v>
      </c>
      <c r="B2143" s="5">
        <v>10029</v>
      </c>
      <c r="C2143" t="s">
        <v>227</v>
      </c>
      <c r="D2143" s="5" t="str">
        <f>VLOOKUP(C2143,'[1]Safety Ratings'!A:B,2,FALSE)</f>
        <v>C</v>
      </c>
      <c r="E2143" t="str">
        <f>VLOOKUP(C2143,[1]Perceptions!A:B,2,FALSE)</f>
        <v>Spanish Harlem/ "El Barrio", Latin American &amp; Caribbean restaurants. Bustling street life. </v>
      </c>
    </row>
    <row r="2144" spans="1:5" x14ac:dyDescent="0.2">
      <c r="A2144" t="s">
        <v>2816</v>
      </c>
      <c r="B2144" s="5">
        <v>10019</v>
      </c>
      <c r="C2144" t="s">
        <v>32</v>
      </c>
      <c r="D2144" s="5" t="str">
        <f>VLOOKUP(C2144,'[1]Safety Ratings'!A:B,2,FALSE)</f>
        <v>A</v>
      </c>
      <c r="E2144" t="str">
        <f>VLOOKUP(C2144,[1]Perceptions!A:B,2,FALSE)</f>
        <v>Luxury Highrises, premier neighborhood with upscale resturants and shops; Previously a LGBTQ hub.</v>
      </c>
    </row>
    <row r="2145" spans="1:5" x14ac:dyDescent="0.2">
      <c r="A2145" t="s">
        <v>2817</v>
      </c>
      <c r="B2145" s="5">
        <v>10003</v>
      </c>
      <c r="C2145" t="s">
        <v>5629</v>
      </c>
      <c r="D2145" s="5" t="str">
        <f>VLOOKUP(C2145,'[1]Safety Ratings'!A:B,2,FALSE)</f>
        <v>B+</v>
      </c>
      <c r="E2145" t="str">
        <f>VLOOKUP(C2145,[1]Perceptions!A:B,2,FALSE)</f>
        <v>Lower Manhattan. Vibrant culture, "counter-culture history", St. Mark's Place. Tompkins Square Park, numerous bars clubs and music halls.</v>
      </c>
    </row>
    <row r="2146" spans="1:5" x14ac:dyDescent="0.2">
      <c r="A2146" t="s">
        <v>2818</v>
      </c>
      <c r="B2146" s="5">
        <v>11231</v>
      </c>
      <c r="C2146" s="6" t="s">
        <v>5586</v>
      </c>
      <c r="D2146" s="5" t="str">
        <f>VLOOKUP(C2146,'[1]Safety Ratings'!A:B,2,FALSE)</f>
        <v>A</v>
      </c>
      <c r="E2146" t="str">
        <f>VLOOKUP(C2146,[1]Perceptions!A:B,2,FALSE)</f>
        <v>Italian-American heritage and charming brownstones.</v>
      </c>
    </row>
    <row r="2147" spans="1:5" x14ac:dyDescent="0.2">
      <c r="A2147" t="s">
        <v>2819</v>
      </c>
      <c r="B2147" s="5">
        <v>11235</v>
      </c>
      <c r="C2147" t="s">
        <v>5589</v>
      </c>
      <c r="D2147" s="5" t="str">
        <f>VLOOKUP(C2147,'[1]Safety Ratings'!A:B,2,FALSE)</f>
        <v>B</v>
      </c>
      <c r="E2147" t="str">
        <f>VLOOKUP(C2147,[1]Perceptions!A:B,2,FALSE)</f>
        <v>Large Russian-speaking community and boardwalk with beach access.</v>
      </c>
    </row>
    <row r="2148" spans="1:5" x14ac:dyDescent="0.2">
      <c r="A2148" t="s">
        <v>2820</v>
      </c>
      <c r="B2148" s="5">
        <v>10461</v>
      </c>
      <c r="C2148" t="s">
        <v>5638</v>
      </c>
      <c r="D2148" s="5" t="str">
        <f>VLOOKUP(C2148,'[1]Safety Ratings'!A:B,2,FALSE)</f>
        <v>B</v>
      </c>
      <c r="E2148" t="str">
        <f>VLOOKUP(C2148,[1]Perceptions!A:B,2,FALSE)</f>
        <v>Suburban atmosphere, FDR high school.</v>
      </c>
    </row>
    <row r="2149" spans="1:5" x14ac:dyDescent="0.2">
      <c r="A2149" t="s">
        <v>2821</v>
      </c>
      <c r="B2149" s="5">
        <v>10038</v>
      </c>
      <c r="C2149" t="s">
        <v>5620</v>
      </c>
      <c r="D2149" s="5" t="str">
        <f>VLOOKUP(C2149,'[1]Safety Ratings'!A:B,2,FALSE)</f>
        <v>A</v>
      </c>
      <c r="E2149" t="str">
        <f>VLOOKUP(C2149,[1]Perceptions!A:B,2,FALSE)</f>
        <v>New York Stock Exchange, various financial institutions, World Trade Center.</v>
      </c>
    </row>
    <row r="2150" spans="1:5" x14ac:dyDescent="0.2">
      <c r="A2150" t="s">
        <v>2822</v>
      </c>
      <c r="B2150" s="5">
        <v>11222</v>
      </c>
      <c r="C2150" t="s">
        <v>791</v>
      </c>
      <c r="D2150" s="5" t="str">
        <f>VLOOKUP(C2150,'[1]Safety Ratings'!A:B,2,FALSE)</f>
        <v>A+</v>
      </c>
      <c r="E2150" t="str">
        <f>VLOOKUP(C2150,[1]Perceptions!A:B,2,FALSE)</f>
        <v>Polish-American community by McCarren Park.</v>
      </c>
    </row>
    <row r="2151" spans="1:5" x14ac:dyDescent="0.2">
      <c r="A2151" t="s">
        <v>2823</v>
      </c>
      <c r="B2151" s="5">
        <v>11360</v>
      </c>
      <c r="C2151" t="s">
        <v>5605</v>
      </c>
      <c r="D2151" s="5" t="str">
        <f>VLOOKUP(C2151,'[1]Safety Ratings'!A:B,2,FALSE)</f>
        <v>A</v>
      </c>
      <c r="E2151" t="str">
        <f>VLOOKUP(C2151,[1]Perceptions!A:B,2,FALSE)</f>
        <v>Suburban style homes in Northeast Queens, large Korean community, with its most commerical street being Bell Boulevard</v>
      </c>
    </row>
    <row r="2152" spans="1:5" x14ac:dyDescent="0.2">
      <c r="A2152" t="s">
        <v>2824</v>
      </c>
      <c r="B2152" s="5">
        <v>10465</v>
      </c>
      <c r="C2152" t="s">
        <v>5577</v>
      </c>
      <c r="D2152" s="5" t="str">
        <f>VLOOKUP(C2152,'[1]Safety Ratings'!A:B,2,FALSE)</f>
        <v>B+</v>
      </c>
      <c r="E2152" t="str">
        <f>VLOOKUP(C2152,[1]Perceptions!A:B,2,FALSE)</f>
        <v>Bronx, suburban feel with waterfront properties by the Eastchester Bay; Exclusive Country clubs.</v>
      </c>
    </row>
    <row r="2153" spans="1:5" x14ac:dyDescent="0.2">
      <c r="A2153" t="s">
        <v>2825</v>
      </c>
      <c r="B2153" s="5">
        <v>11377</v>
      </c>
      <c r="C2153" t="s">
        <v>5573</v>
      </c>
      <c r="D2153" s="5" t="str">
        <f>VLOOKUP(C2153,'[1]Safety Ratings'!A:B,2,FALSE)</f>
        <v>B</v>
      </c>
      <c r="E2153" t="str">
        <f>VLOOKUP(C2153,[1]Perceptions!A:B,2,FALSE)</f>
        <v>Sigificant immigrant communities, international dining options, connected with subway and bus lines.</v>
      </c>
    </row>
    <row r="2154" spans="1:5" x14ac:dyDescent="0.2">
      <c r="A2154" t="s">
        <v>2826</v>
      </c>
      <c r="B2154" s="5">
        <v>11370</v>
      </c>
      <c r="C2154" t="s">
        <v>5571</v>
      </c>
      <c r="D2154" s="5" t="str">
        <f>VLOOKUP(C2154,'[1]Safety Ratings'!A:B,2,FALSE)</f>
        <v>B-</v>
      </c>
      <c r="E2154" t="str">
        <f>VLOOKUP(C2154,[1]Perceptions!A:B,2,FALSE)</f>
        <v>Queens Center Mall, Authentic food scene, very busy commercial area.</v>
      </c>
    </row>
    <row r="2155" spans="1:5" x14ac:dyDescent="0.2">
      <c r="A2155" t="s">
        <v>2827</v>
      </c>
      <c r="B2155" s="5">
        <v>11226</v>
      </c>
      <c r="C2155" t="s">
        <v>202</v>
      </c>
      <c r="D2155" s="5" t="str">
        <f>VLOOKUP(C2155,'[1]Safety Ratings'!A:B,2,FALSE)</f>
        <v>B</v>
      </c>
      <c r="E2155" t="str">
        <f>VLOOKUP(C2155,[1]Perceptions!A:B,2,FALSE)</f>
        <v>Family friendly neighborhood, Open Space, South of Prospect Park, more affordable, having Carribean &amp; Haitian Influence.</v>
      </c>
    </row>
    <row r="2156" spans="1:5" x14ac:dyDescent="0.2">
      <c r="A2156" t="s">
        <v>2828</v>
      </c>
      <c r="B2156" s="5">
        <v>10471</v>
      </c>
      <c r="C2156" t="s">
        <v>79</v>
      </c>
      <c r="D2156" s="5" t="str">
        <f>VLOOKUP(C2156,'[1]Safety Ratings'!A:B,2,FALSE)</f>
        <v>A-</v>
      </c>
      <c r="E2156" t="str">
        <f>VLOOKUP(C2156,[1]Perceptions!A:B,2,FALSE)</f>
        <v>Residential neighborhood , affluent enclave within the Bronx., "alternative to the Upper West side", Car Transportation is reccomended.</v>
      </c>
    </row>
    <row r="2157" spans="1:5" x14ac:dyDescent="0.2">
      <c r="A2157" t="s">
        <v>2830</v>
      </c>
      <c r="B2157" s="5">
        <v>10011</v>
      </c>
      <c r="C2157" t="s">
        <v>32</v>
      </c>
      <c r="D2157" s="5" t="str">
        <f>VLOOKUP(C2157,'[1]Safety Ratings'!A:B,2,FALSE)</f>
        <v>A</v>
      </c>
      <c r="E2157" t="str">
        <f>VLOOKUP(C2157,[1]Perceptions!A:B,2,FALSE)</f>
        <v>Luxury Highrises, premier neighborhood with upscale resturants and shops; Previously a LGBTQ hub.</v>
      </c>
    </row>
    <row r="2158" spans="1:5" x14ac:dyDescent="0.2">
      <c r="A2158" t="s">
        <v>2831</v>
      </c>
      <c r="B2158" s="5">
        <v>11208</v>
      </c>
      <c r="C2158" t="s">
        <v>107</v>
      </c>
      <c r="D2158" s="5" t="str">
        <f>VLOOKUP(C2158,'[1]Safety Ratings'!A:B,2,FALSE)</f>
        <v>D+</v>
      </c>
      <c r="E2158" t="str">
        <f>VLOOKUP(C2158,[1]Perceptions!A:B,2,FALSE)</f>
        <v>High Violence, Drug abuse, and Crime. Recovering neighborhood Urban Revitalization Projects with many community gardens &amp;Green Spaces. </v>
      </c>
    </row>
    <row r="2159" spans="1:5" x14ac:dyDescent="0.2">
      <c r="A2159" t="s">
        <v>2833</v>
      </c>
      <c r="B2159" s="5">
        <v>10017</v>
      </c>
      <c r="C2159" t="s">
        <v>5563</v>
      </c>
      <c r="D2159" s="5" t="str">
        <f>VLOOKUP(C2159,'[1]Safety Ratings'!A:B,2,FALSE)</f>
        <v>B</v>
      </c>
      <c r="E2159" t="str">
        <f>VLOOKUP(C2159,[1]Perceptions!A:B,2,FALSE)</f>
        <v>Acess to Museum Mile, world class resturants on 2nd &amp; 3rd ave, close to corporate headquarters</v>
      </c>
    </row>
    <row r="2160" spans="1:5" x14ac:dyDescent="0.2">
      <c r="A2160" t="s">
        <v>2834</v>
      </c>
      <c r="B2160" s="5">
        <v>11201</v>
      </c>
      <c r="C2160" t="s">
        <v>5615</v>
      </c>
      <c r="D2160" s="5" t="str">
        <f>VLOOKUP(C2160,'[1]Safety Ratings'!A:B,2,FALSE)</f>
        <v>A</v>
      </c>
      <c r="E2160" t="str">
        <f>VLOOKUP(C2160,[1]Perceptions!A:B,2,FALSE)</f>
        <v>Views of the Manhattan Skyline and Brooklyn Bridge, by Brooklyn Heights Park- Pier 5, famous basketball courts. </v>
      </c>
    </row>
    <row r="2161" spans="1:5" x14ac:dyDescent="0.2">
      <c r="A2161" t="s">
        <v>2835</v>
      </c>
      <c r="B2161" s="5">
        <v>11215</v>
      </c>
      <c r="C2161" t="s">
        <v>5599</v>
      </c>
      <c r="D2161" s="5" t="str">
        <f>VLOOKUP(C2161,'[1]Safety Ratings'!A:B,2,FALSE)</f>
        <v>A</v>
      </c>
      <c r="E2161" t="str">
        <f>VLOOKUP(C2161,[1]Perceptions!A:B,2,FALSE)</f>
        <v>Beautiful historic homes, Smith Street, Family friendly neighborhoods, near Prospect Park.</v>
      </c>
    </row>
    <row r="2162" spans="1:5" x14ac:dyDescent="0.2">
      <c r="A2162" t="s">
        <v>2836</v>
      </c>
      <c r="B2162" s="5">
        <v>11235</v>
      </c>
      <c r="C2162" t="s">
        <v>5589</v>
      </c>
      <c r="D2162" s="5" t="str">
        <f>VLOOKUP(C2162,'[1]Safety Ratings'!A:B,2,FALSE)</f>
        <v>B</v>
      </c>
      <c r="E2162" t="str">
        <f>VLOOKUP(C2162,[1]Perceptions!A:B,2,FALSE)</f>
        <v>Large Russian-speaking community and boardwalk with beach access.</v>
      </c>
    </row>
    <row r="2163" spans="1:5" x14ac:dyDescent="0.2">
      <c r="A2163" t="s">
        <v>2838</v>
      </c>
      <c r="B2163" s="5">
        <v>10005</v>
      </c>
      <c r="C2163" t="s">
        <v>5620</v>
      </c>
      <c r="D2163" s="5" t="str">
        <f>VLOOKUP(C2163,'[1]Safety Ratings'!A:B,2,FALSE)</f>
        <v>A</v>
      </c>
      <c r="E2163" t="str">
        <f>VLOOKUP(C2163,[1]Perceptions!A:B,2,FALSE)</f>
        <v>New York Stock Exchange, various financial institutions, World Trade Center.</v>
      </c>
    </row>
    <row r="2164" spans="1:5" x14ac:dyDescent="0.2">
      <c r="A2164" t="s">
        <v>2839</v>
      </c>
      <c r="B2164" s="5">
        <v>10012</v>
      </c>
      <c r="C2164" t="s">
        <v>70</v>
      </c>
      <c r="D2164" s="5" t="str">
        <f>VLOOKUP(C2164,'[1]Safety Ratings'!A:B,2,FALSE)</f>
        <v>A</v>
      </c>
      <c r="E2164" t="str">
        <f>VLOOKUP(C2164,[1]Perceptions!A:B,2,FALSE)</f>
        <v>Upscale Boutiques, International Chain stores, artist loft style apartments, one of the most trendy parts of Manhattan. </v>
      </c>
    </row>
    <row r="2165" spans="1:5" x14ac:dyDescent="0.2">
      <c r="A2165" t="s">
        <v>2840</v>
      </c>
      <c r="B2165" s="5">
        <v>10038</v>
      </c>
      <c r="C2165" t="s">
        <v>5620</v>
      </c>
      <c r="D2165" s="5" t="str">
        <f>VLOOKUP(C2165,'[1]Safety Ratings'!A:B,2,FALSE)</f>
        <v>A</v>
      </c>
      <c r="E2165" t="str">
        <f>VLOOKUP(C2165,[1]Perceptions!A:B,2,FALSE)</f>
        <v>New York Stock Exchange, various financial institutions, World Trade Center.</v>
      </c>
    </row>
    <row r="2166" spans="1:5" x14ac:dyDescent="0.2">
      <c r="A2166" t="s">
        <v>2841</v>
      </c>
      <c r="B2166" s="5">
        <v>11216</v>
      </c>
      <c r="C2166" t="s">
        <v>5590</v>
      </c>
      <c r="D2166" s="5" t="str">
        <f>VLOOKUP(C2166,'[1]Safety Ratings'!A:B,2,FALSE)</f>
        <v>C+</v>
      </c>
      <c r="E2166" t="str">
        <f>VLOOKUP(C2166,[1]Perceptions!A:B,2,FALSE)</f>
        <v>Bed-Stuy, Do or Die phrase, home of rappers Notorious B.I.G &amp; Jay Z, Options for soul food &amp; carribean foods.</v>
      </c>
    </row>
    <row r="2167" spans="1:5" x14ac:dyDescent="0.2">
      <c r="A2167" t="s">
        <v>2842</v>
      </c>
      <c r="B2167" s="5">
        <v>10019</v>
      </c>
      <c r="C2167" t="s">
        <v>32</v>
      </c>
      <c r="D2167" s="5" t="str">
        <f>VLOOKUP(C2167,'[1]Safety Ratings'!A:B,2,FALSE)</f>
        <v>A</v>
      </c>
      <c r="E2167" t="str">
        <f>VLOOKUP(C2167,[1]Perceptions!A:B,2,FALSE)</f>
        <v>Luxury Highrises, premier neighborhood with upscale resturants and shops; Previously a LGBTQ hub.</v>
      </c>
    </row>
    <row r="2168" spans="1:5" x14ac:dyDescent="0.2">
      <c r="A2168" t="s">
        <v>2843</v>
      </c>
      <c r="B2168" s="5">
        <v>11415</v>
      </c>
      <c r="C2168" t="s">
        <v>5619</v>
      </c>
      <c r="D2168" s="5" t="str">
        <f>VLOOKUP(C2168,'[1]Safety Ratings'!A:B,2,FALSE)</f>
        <v>A-</v>
      </c>
      <c r="E2168" t="str">
        <f>VLOOKUP(C2168,[1]Perceptions!A:B,2,FALSE)</f>
        <v>Suburban feel and historic architecture.</v>
      </c>
    </row>
    <row r="2169" spans="1:5" x14ac:dyDescent="0.2">
      <c r="A2169" t="s">
        <v>2844</v>
      </c>
      <c r="B2169" s="5">
        <v>10128</v>
      </c>
      <c r="C2169" t="s">
        <v>43</v>
      </c>
      <c r="D2169" s="5" t="str">
        <f>VLOOKUP(C2169,'[1]Safety Ratings'!A:B,2,FALSE)</f>
        <v>A</v>
      </c>
      <c r="E2169" t="str">
        <f>VLOOKUP(C2169,[1]Perceptions!A:B,2,FALSE)</f>
        <v>Posh neighborhood, private schools, expensive supermarkets, iconic museums. </v>
      </c>
    </row>
    <row r="2170" spans="1:5" x14ac:dyDescent="0.2">
      <c r="A2170" t="s">
        <v>2845</v>
      </c>
      <c r="B2170" s="5">
        <v>11357</v>
      </c>
      <c r="C2170" t="s">
        <v>5592</v>
      </c>
      <c r="D2170" s="5" t="str">
        <f>VLOOKUP(C2170,'[1]Safety Ratings'!A:B,2,FALSE)</f>
        <v>A</v>
      </c>
      <c r="E2170" t="str">
        <f>VLOOKUP(C2170,[1]Perceptions!A:B,2,FALSE)</f>
        <v>Luxury Homes, East River waterfront views, suburban environment.</v>
      </c>
    </row>
    <row r="2171" spans="1:5" x14ac:dyDescent="0.2">
      <c r="A2171" t="s">
        <v>2846</v>
      </c>
      <c r="B2171" s="5">
        <v>10029</v>
      </c>
      <c r="C2171" t="s">
        <v>227</v>
      </c>
      <c r="D2171" s="5" t="str">
        <f>VLOOKUP(C2171,'[1]Safety Ratings'!A:B,2,FALSE)</f>
        <v>C</v>
      </c>
      <c r="E2171" t="str">
        <f>VLOOKUP(C2171,[1]Perceptions!A:B,2,FALSE)</f>
        <v>Spanish Harlem/ "El Barrio", Latin American &amp; Caribbean restaurants. Bustling street life. </v>
      </c>
    </row>
    <row r="2172" spans="1:5" x14ac:dyDescent="0.2">
      <c r="A2172" t="s">
        <v>2847</v>
      </c>
      <c r="B2172" s="5">
        <v>11354</v>
      </c>
      <c r="C2172" t="s">
        <v>5581</v>
      </c>
      <c r="D2172" s="5" t="str">
        <f>VLOOKUP(C2172,'[1]Safety Ratings'!A:B,2,FALSE)</f>
        <v>B</v>
      </c>
      <c r="E2172" t="str">
        <f>VLOOKUP(C2172,[1]Perceptions!A:B,2,FALSE)</f>
        <v>Bustling Chinese and  Korean community. Large shopping community.</v>
      </c>
    </row>
    <row r="2173" spans="1:5" x14ac:dyDescent="0.2">
      <c r="A2173" t="s">
        <v>2848</v>
      </c>
      <c r="B2173" s="5">
        <v>11362</v>
      </c>
      <c r="C2173" t="s">
        <v>5617</v>
      </c>
      <c r="D2173" s="5" t="str">
        <f>VLOOKUP(C2173,'[1]Safety Ratings'!A:B,2,FALSE)</f>
        <v>A</v>
      </c>
      <c r="E2173" t="str">
        <f>VLOOKUP(C2173,[1]Perceptions!A:B,2,FALSE)</f>
        <v>Historic district with large single family homes.</v>
      </c>
    </row>
    <row r="2174" spans="1:5" x14ac:dyDescent="0.2">
      <c r="A2174" t="s">
        <v>2849</v>
      </c>
      <c r="B2174" s="5">
        <v>10307</v>
      </c>
      <c r="C2174" t="s">
        <v>5578</v>
      </c>
      <c r="D2174" s="5" t="str">
        <f>VLOOKUP(C2174,'[1]Safety Ratings'!A:B,2,FALSE)</f>
        <v>B</v>
      </c>
      <c r="E2174" t="str">
        <f>VLOOKUP(C2174,[1]Perceptions!A:B,2,FALSE)</f>
        <v>Southermost part of Staten Island, maritime heritage, originally owned by Totten family</v>
      </c>
    </row>
    <row r="2175" spans="1:5" x14ac:dyDescent="0.2">
      <c r="A2175" t="s">
        <v>2850</v>
      </c>
      <c r="B2175" s="5">
        <v>10456</v>
      </c>
      <c r="C2175" t="s">
        <v>5569</v>
      </c>
      <c r="D2175" s="5" t="str">
        <f>VLOOKUP(C2175,'[1]Safety Ratings'!A:B,2,FALSE)</f>
        <v>C</v>
      </c>
      <c r="E2175" t="str">
        <f>VLOOKUP(C2175,[1]Perceptions!A:B,2,FALSE)</f>
        <v>South Bronx, activism centered around sustainable housing and social justice</v>
      </c>
    </row>
    <row r="2176" spans="1:5" x14ac:dyDescent="0.2">
      <c r="A2176" t="s">
        <v>2851</v>
      </c>
      <c r="B2176" s="5">
        <v>11203</v>
      </c>
      <c r="C2176" t="s">
        <v>202</v>
      </c>
      <c r="D2176" s="5" t="str">
        <f>VLOOKUP(C2176,'[1]Safety Ratings'!A:B,2,FALSE)</f>
        <v>B</v>
      </c>
      <c r="E2176" t="str">
        <f>VLOOKUP(C2176,[1]Perceptions!A:B,2,FALSE)</f>
        <v>Family friendly neighborhood, Open Space, South of Prospect Park, more affordable, having Carribean &amp; Haitian Influence.</v>
      </c>
    </row>
    <row r="2177" spans="1:5" x14ac:dyDescent="0.2">
      <c r="A2177" t="s">
        <v>2852</v>
      </c>
      <c r="B2177" s="5">
        <v>10308</v>
      </c>
      <c r="C2177" t="s">
        <v>5564</v>
      </c>
      <c r="D2177" s="5" t="str">
        <f>VLOOKUP(C2177,'[1]Safety Ratings'!A:B,2,FALSE)</f>
        <v>B</v>
      </c>
      <c r="E2177" t="str">
        <f>VLOOKUP(C2177,[1]Perceptions!A:B,2,FALSE)</f>
        <v>Southern Staten Island, Suburban feel, waterfront community, Great Kills Park, named after Duth word of "Great creeks"</v>
      </c>
    </row>
    <row r="2178" spans="1:5" x14ac:dyDescent="0.2">
      <c r="A2178" t="s">
        <v>2854</v>
      </c>
      <c r="B2178" s="5">
        <v>10024</v>
      </c>
      <c r="C2178" t="s">
        <v>5588</v>
      </c>
      <c r="D2178" s="5" t="str">
        <f>VLOOKUP(C2178,'[1]Safety Ratings'!A:B,2,FALSE)</f>
        <v>A</v>
      </c>
      <c r="E2178" t="str">
        <f>VLOOKUP(C2178,[1]Perceptions!A:B,2,FALSE)</f>
        <v>Western edge of Central Park, Lincoln Center, affluent area.</v>
      </c>
    </row>
    <row r="2179" spans="1:5" x14ac:dyDescent="0.2">
      <c r="A2179" t="s">
        <v>2855</v>
      </c>
      <c r="B2179" s="5">
        <v>10314</v>
      </c>
      <c r="C2179" t="s">
        <v>103</v>
      </c>
      <c r="D2179" s="5" t="str">
        <f>VLOOKUP(C2179,'[1]Safety Ratings'!A:B,2,FALSE)</f>
        <v>B</v>
      </c>
      <c r="E2179" t="str">
        <f>VLOOKUP(C2179,[1]Perceptions!A:B,2,FALSE)</f>
        <v>Middle of Staten island, largest % of Asians in Staten Island, suburban residential area.</v>
      </c>
    </row>
    <row r="2180" spans="1:5" x14ac:dyDescent="0.2">
      <c r="A2180" t="s">
        <v>2856</v>
      </c>
      <c r="B2180" s="5">
        <v>10019</v>
      </c>
      <c r="C2180" t="s">
        <v>32</v>
      </c>
      <c r="D2180" s="5" t="str">
        <f>VLOOKUP(C2180,'[1]Safety Ratings'!A:B,2,FALSE)</f>
        <v>A</v>
      </c>
      <c r="E2180" t="str">
        <f>VLOOKUP(C2180,[1]Perceptions!A:B,2,FALSE)</f>
        <v>Luxury Highrises, premier neighborhood with upscale resturants and shops; Previously a LGBTQ hub.</v>
      </c>
    </row>
    <row r="2181" spans="1:5" x14ac:dyDescent="0.2">
      <c r="A2181" t="s">
        <v>2857</v>
      </c>
      <c r="B2181" s="5">
        <v>11223</v>
      </c>
      <c r="C2181" t="s">
        <v>5580</v>
      </c>
      <c r="D2181" s="5" t="str">
        <f>VLOOKUP(C2181,'[1]Safety Ratings'!A:B,2,FALSE)</f>
        <v>B+</v>
      </c>
      <c r="E2181" t="str">
        <f>VLOOKUP(C2181,[1]Perceptions!A:B,2,FALSE)</f>
        <v>Bay Parkway being the primary commercial area with shops &amp; dining, Italian-American heritage, large Bensonhurst Park, and many more niche local markets.</v>
      </c>
    </row>
    <row r="2182" spans="1:5" x14ac:dyDescent="0.2">
      <c r="A2182" t="s">
        <v>2858</v>
      </c>
      <c r="B2182" s="5">
        <v>11222</v>
      </c>
      <c r="C2182" t="s">
        <v>791</v>
      </c>
      <c r="D2182" s="5" t="str">
        <f>VLOOKUP(C2182,'[1]Safety Ratings'!A:B,2,FALSE)</f>
        <v>A+</v>
      </c>
      <c r="E2182" t="str">
        <f>VLOOKUP(C2182,[1]Perceptions!A:B,2,FALSE)</f>
        <v>Polish-American community by McCarren Park.</v>
      </c>
    </row>
    <row r="2183" spans="1:5" x14ac:dyDescent="0.2">
      <c r="A2183" t="s">
        <v>2860</v>
      </c>
      <c r="B2183" s="5">
        <v>10012</v>
      </c>
      <c r="C2183" t="s">
        <v>70</v>
      </c>
      <c r="D2183" s="5" t="str">
        <f>VLOOKUP(C2183,'[1]Safety Ratings'!A:B,2,FALSE)</f>
        <v>A</v>
      </c>
      <c r="E2183" t="str">
        <f>VLOOKUP(C2183,[1]Perceptions!A:B,2,FALSE)</f>
        <v>Upscale Boutiques, International Chain stores, artist loft style apartments, one of the most trendy parts of Manhattan. </v>
      </c>
    </row>
    <row r="2184" spans="1:5" x14ac:dyDescent="0.2">
      <c r="A2184" t="s">
        <v>2861</v>
      </c>
      <c r="B2184" s="5">
        <v>10301</v>
      </c>
      <c r="C2184" t="s">
        <v>5570</v>
      </c>
      <c r="D2184" s="5" t="str">
        <f>VLOOKUP(C2184,'[1]Safety Ratings'!A:B,2,FALSE)</f>
        <v>B</v>
      </c>
      <c r="E2184" t="str">
        <f>VLOOKUP(C2184,[1]Perceptions!A:B,2,FALSE)</f>
        <v>Northern Staten Island</v>
      </c>
    </row>
    <row r="2185" spans="1:5" x14ac:dyDescent="0.2">
      <c r="A2185" t="s">
        <v>2863</v>
      </c>
      <c r="B2185" s="5">
        <v>10466</v>
      </c>
      <c r="C2185" t="s">
        <v>5593</v>
      </c>
      <c r="D2185" s="5" t="str">
        <f>VLOOKUP(C2185,'[1]Safety Ratings'!A:B,2,FALSE)</f>
        <v>C</v>
      </c>
      <c r="E2185" t="str">
        <f>VLOOKUP(C2185,[1]Perceptions!A:B,2,FALSE)</f>
        <v>Suburban feel with major retail destinations like the Bay Plaza Shopping Center.</v>
      </c>
    </row>
    <row r="2186" spans="1:5" x14ac:dyDescent="0.2">
      <c r="A2186" t="s">
        <v>2864</v>
      </c>
      <c r="B2186" s="5">
        <v>11358</v>
      </c>
      <c r="C2186" t="s">
        <v>5581</v>
      </c>
      <c r="D2186" s="5" t="str">
        <f>VLOOKUP(C2186,'[1]Safety Ratings'!A:B,2,FALSE)</f>
        <v>B</v>
      </c>
      <c r="E2186" t="str">
        <f>VLOOKUP(C2186,[1]Perceptions!A:B,2,FALSE)</f>
        <v>Bustling Chinese and  Korean community. Large shopping community.</v>
      </c>
    </row>
    <row r="2187" spans="1:5" x14ac:dyDescent="0.2">
      <c r="A2187" t="s">
        <v>2865</v>
      </c>
      <c r="B2187" s="5">
        <v>11207</v>
      </c>
      <c r="C2187" t="s">
        <v>107</v>
      </c>
      <c r="D2187" s="5" t="str">
        <f>VLOOKUP(C2187,'[1]Safety Ratings'!A:B,2,FALSE)</f>
        <v>D+</v>
      </c>
      <c r="E2187" t="str">
        <f>VLOOKUP(C2187,[1]Perceptions!A:B,2,FALSE)</f>
        <v>High Violence, Drug abuse, and Crime. Recovering neighborhood Urban Revitalization Projects with many community gardens &amp;Green Spaces. </v>
      </c>
    </row>
    <row r="2188" spans="1:5" x14ac:dyDescent="0.2">
      <c r="A2188" t="s">
        <v>2867</v>
      </c>
      <c r="B2188" s="5">
        <v>11235</v>
      </c>
      <c r="C2188" t="s">
        <v>5589</v>
      </c>
      <c r="D2188" s="5" t="str">
        <f>VLOOKUP(C2188,'[1]Safety Ratings'!A:B,2,FALSE)</f>
        <v>B</v>
      </c>
      <c r="E2188" t="str">
        <f>VLOOKUP(C2188,[1]Perceptions!A:B,2,FALSE)</f>
        <v>Large Russian-speaking community and boardwalk with beach access.</v>
      </c>
    </row>
    <row r="2189" spans="1:5" x14ac:dyDescent="0.2">
      <c r="A2189" t="s">
        <v>2868</v>
      </c>
      <c r="B2189" s="5">
        <v>10021</v>
      </c>
      <c r="C2189" t="s">
        <v>43</v>
      </c>
      <c r="D2189" s="5" t="str">
        <f>VLOOKUP(C2189,'[1]Safety Ratings'!A:B,2,FALSE)</f>
        <v>A</v>
      </c>
      <c r="E2189" t="str">
        <f>VLOOKUP(C2189,[1]Perceptions!A:B,2,FALSE)</f>
        <v>Posh neighborhood, private schools, expensive supermarkets, iconic museums. </v>
      </c>
    </row>
    <row r="2190" spans="1:5" x14ac:dyDescent="0.2">
      <c r="A2190" t="s">
        <v>2869</v>
      </c>
      <c r="B2190" s="5">
        <v>10303</v>
      </c>
      <c r="C2190" t="s">
        <v>5570</v>
      </c>
      <c r="D2190" s="5" t="str">
        <f>VLOOKUP(C2190,'[1]Safety Ratings'!A:B,2,FALSE)</f>
        <v>B</v>
      </c>
      <c r="E2190" t="str">
        <f>VLOOKUP(C2190,[1]Perceptions!A:B,2,FALSE)</f>
        <v>Northern Staten Island</v>
      </c>
    </row>
    <row r="2191" spans="1:5" x14ac:dyDescent="0.2">
      <c r="A2191" t="s">
        <v>2870</v>
      </c>
      <c r="B2191" s="5">
        <v>10013</v>
      </c>
      <c r="C2191" t="s">
        <v>5585</v>
      </c>
      <c r="D2191" s="5" t="str">
        <f>VLOOKUP(C2191,'[1]Safety Ratings'!A:B,2,FALSE)</f>
        <v>A</v>
      </c>
      <c r="E2191" t="str">
        <f>VLOOKUP(C2191,[1]Perceptions!A:B,2,FALSE)</f>
        <v>Upscale residences, celebrity residents,  Tribeca Film Festival, converted warehouse architecture.</v>
      </c>
    </row>
    <row r="2192" spans="1:5" x14ac:dyDescent="0.2">
      <c r="A2192" t="s">
        <v>2871</v>
      </c>
      <c r="B2192" s="5">
        <v>11229</v>
      </c>
      <c r="C2192" t="s">
        <v>5598</v>
      </c>
      <c r="D2192" s="5" t="str">
        <f>VLOOKUP(C2192,'[1]Safety Ratings'!A:B,2,FALSE)</f>
        <v>B</v>
      </c>
      <c r="E2192" t="str">
        <f>VLOOKUP(C2192,[1]Perceptions!A:B,2,FALSE)</f>
        <v>Residential community and local parks.</v>
      </c>
    </row>
    <row r="2193" spans="1:5" x14ac:dyDescent="0.2">
      <c r="A2193" t="s">
        <v>2872</v>
      </c>
      <c r="B2193" s="5">
        <v>10025</v>
      </c>
      <c r="C2193" t="s">
        <v>5588</v>
      </c>
      <c r="D2193" s="5" t="str">
        <f>VLOOKUP(C2193,'[1]Safety Ratings'!A:B,2,FALSE)</f>
        <v>A</v>
      </c>
      <c r="E2193" t="str">
        <f>VLOOKUP(C2193,[1]Perceptions!A:B,2,FALSE)</f>
        <v>Western edge of Central Park, Lincoln Center, affluent area.</v>
      </c>
    </row>
    <row r="2194" spans="1:5" x14ac:dyDescent="0.2">
      <c r="A2194" t="s">
        <v>2873</v>
      </c>
      <c r="B2194" s="5">
        <v>10128</v>
      </c>
      <c r="C2194" t="s">
        <v>43</v>
      </c>
      <c r="D2194" s="5" t="str">
        <f>VLOOKUP(C2194,'[1]Safety Ratings'!A:B,2,FALSE)</f>
        <v>A</v>
      </c>
      <c r="E2194" t="str">
        <f>VLOOKUP(C2194,[1]Perceptions!A:B,2,FALSE)</f>
        <v>Posh neighborhood, private schools, expensive supermarkets, iconic museums. </v>
      </c>
    </row>
    <row r="2195" spans="1:5" x14ac:dyDescent="0.2">
      <c r="A2195" t="s">
        <v>2874</v>
      </c>
      <c r="B2195" s="5">
        <v>10075</v>
      </c>
      <c r="C2195" t="s">
        <v>43</v>
      </c>
      <c r="D2195" s="5" t="str">
        <f>VLOOKUP(C2195,'[1]Safety Ratings'!A:B,2,FALSE)</f>
        <v>A</v>
      </c>
      <c r="E2195" t="str">
        <f>VLOOKUP(C2195,[1]Perceptions!A:B,2,FALSE)</f>
        <v>Posh neighborhood, private schools, expensive supermarkets, iconic museums. </v>
      </c>
    </row>
    <row r="2196" spans="1:5" x14ac:dyDescent="0.2">
      <c r="A2196" t="s">
        <v>2875</v>
      </c>
      <c r="B2196" s="5">
        <v>11385</v>
      </c>
      <c r="C2196" t="s">
        <v>5591</v>
      </c>
      <c r="D2196" s="5" t="str">
        <f>VLOOKUP(C2196,'[1]Safety Ratings'!A:B,2,FALSE)</f>
        <v>B+</v>
      </c>
      <c r="E2196" t="str">
        <f>VLOOKUP(C2196,[1]Perceptions!A:B,2,FALSE)</f>
        <v>Historic architecture and emerging arts scene.</v>
      </c>
    </row>
    <row r="2197" spans="1:5" x14ac:dyDescent="0.2">
      <c r="A2197" t="s">
        <v>2876</v>
      </c>
      <c r="B2197" s="5">
        <v>11225</v>
      </c>
      <c r="C2197" t="s">
        <v>5644</v>
      </c>
      <c r="D2197" s="5" t="str">
        <f>VLOOKUP(C2197,'[1]Safety Ratings'!A:B,2,FALSE)</f>
        <v>A</v>
      </c>
      <c r="E2197" t="str">
        <f>VLOOKUP(C2197,[1]Perceptions!A:B,2,FALSE)</f>
        <v>"Central Park" of Brooklyn. </v>
      </c>
    </row>
    <row r="2198" spans="1:5" x14ac:dyDescent="0.2">
      <c r="A2198" t="s">
        <v>2877</v>
      </c>
      <c r="B2198" s="5">
        <v>10473</v>
      </c>
      <c r="C2198" t="s">
        <v>5567</v>
      </c>
      <c r="D2198" s="5" t="str">
        <f>VLOOKUP(C2198,'[1]Safety Ratings'!A:B,2,FALSE)</f>
        <v>C</v>
      </c>
      <c r="E2198" t="str">
        <f>VLOOKUP(C2198,[1]Perceptions!A:B,2,FALSE)</f>
        <v>Bronx, Waterfront location with family-friendly residential vibe.</v>
      </c>
    </row>
    <row r="2199" spans="1:5" x14ac:dyDescent="0.2">
      <c r="A2199" t="s">
        <v>2878</v>
      </c>
      <c r="B2199" s="5">
        <v>11375</v>
      </c>
      <c r="C2199" t="s">
        <v>5576</v>
      </c>
      <c r="D2199" s="5" t="str">
        <f>VLOOKUP(C2199,'[1]Safety Ratings'!A:B,2,FALSE)</f>
        <v>A</v>
      </c>
      <c r="E2199" t="str">
        <f>VLOOKUP(C2199,[1]Perceptions!A:B,2,FALSE)</f>
        <v>Forest Hills Stadium - historic concert venue, commuter friendly from Manhattan.</v>
      </c>
    </row>
    <row r="2200" spans="1:5" x14ac:dyDescent="0.2">
      <c r="A2200" t="s">
        <v>2879</v>
      </c>
      <c r="B2200" s="5">
        <v>10023</v>
      </c>
      <c r="C2200" t="s">
        <v>5588</v>
      </c>
      <c r="D2200" s="5" t="str">
        <f>VLOOKUP(C2200,'[1]Safety Ratings'!A:B,2,FALSE)</f>
        <v>A</v>
      </c>
      <c r="E2200" t="str">
        <f>VLOOKUP(C2200,[1]Perceptions!A:B,2,FALSE)</f>
        <v>Western edge of Central Park, Lincoln Center, affluent area.</v>
      </c>
    </row>
    <row r="2201" spans="1:5" x14ac:dyDescent="0.2">
      <c r="A2201" t="s">
        <v>2880</v>
      </c>
      <c r="B2201" s="5">
        <v>11235</v>
      </c>
      <c r="C2201" t="s">
        <v>5589</v>
      </c>
      <c r="D2201" s="5" t="str">
        <f>VLOOKUP(C2201,'[1]Safety Ratings'!A:B,2,FALSE)</f>
        <v>B</v>
      </c>
      <c r="E2201" t="str">
        <f>VLOOKUP(C2201,[1]Perceptions!A:B,2,FALSE)</f>
        <v>Large Russian-speaking community and boardwalk with beach access.</v>
      </c>
    </row>
    <row r="2202" spans="1:5" x14ac:dyDescent="0.2">
      <c r="A2202" t="s">
        <v>2882</v>
      </c>
      <c r="B2202" s="5">
        <v>11367</v>
      </c>
      <c r="C2202" t="s">
        <v>5581</v>
      </c>
      <c r="D2202" s="5" t="str">
        <f>VLOOKUP(C2202,'[1]Safety Ratings'!A:B,2,FALSE)</f>
        <v>B</v>
      </c>
      <c r="E2202" t="str">
        <f>VLOOKUP(C2202,[1]Perceptions!A:B,2,FALSE)</f>
        <v>Bustling Chinese and  Korean community. Large shopping community.</v>
      </c>
    </row>
    <row r="2203" spans="1:5" x14ac:dyDescent="0.2">
      <c r="A2203" t="s">
        <v>2883</v>
      </c>
      <c r="B2203" s="5">
        <v>10012</v>
      </c>
      <c r="C2203" t="s">
        <v>70</v>
      </c>
      <c r="D2203" s="5" t="str">
        <f>VLOOKUP(C2203,'[1]Safety Ratings'!A:B,2,FALSE)</f>
        <v>A</v>
      </c>
      <c r="E2203" t="str">
        <f>VLOOKUP(C2203,[1]Perceptions!A:B,2,FALSE)</f>
        <v>Upscale Boutiques, International Chain stores, artist loft style apartments, one of the most trendy parts of Manhattan. </v>
      </c>
    </row>
    <row r="2204" spans="1:5" x14ac:dyDescent="0.2">
      <c r="A2204" t="s">
        <v>2884</v>
      </c>
      <c r="B2204" s="5">
        <v>11374</v>
      </c>
      <c r="C2204" t="s">
        <v>5575</v>
      </c>
      <c r="D2204" s="5" t="str">
        <f>VLOOKUP(C2204,'[1]Safety Ratings'!A:B,2,FALSE)</f>
        <v>B+</v>
      </c>
      <c r="E2204" t="str">
        <f>VLOOKUP(C2204,[1]Perceptions!A:B,2,FALSE)</f>
        <v>Queens Center Mall, sigificant recent immigrant populations. </v>
      </c>
    </row>
    <row r="2205" spans="1:5" x14ac:dyDescent="0.2">
      <c r="A2205" t="s">
        <v>2885</v>
      </c>
      <c r="B2205" s="5">
        <v>10023</v>
      </c>
      <c r="C2205" t="s">
        <v>5588</v>
      </c>
      <c r="D2205" s="5" t="str">
        <f>VLOOKUP(C2205,'[1]Safety Ratings'!A:B,2,FALSE)</f>
        <v>A</v>
      </c>
      <c r="E2205" t="str">
        <f>VLOOKUP(C2205,[1]Perceptions!A:B,2,FALSE)</f>
        <v>Western edge of Central Park, Lincoln Center, affluent area.</v>
      </c>
    </row>
    <row r="2206" spans="1:5" x14ac:dyDescent="0.2">
      <c r="A2206" t="s">
        <v>2886</v>
      </c>
      <c r="B2206" s="5">
        <v>11372</v>
      </c>
      <c r="C2206" t="s">
        <v>60</v>
      </c>
      <c r="D2206" s="5" t="str">
        <f>VLOOKUP(C2206,'[1]Safety Ratings'!A:B,2,FALSE)</f>
        <v>C</v>
      </c>
      <c r="E2206" t="str">
        <f>VLOOKUP(C2206,[1]Perceptions!A:B,2,FALSE)</f>
        <v> High Bridge connecting Manhattan &amp; Bronx, near Yankee Stadium. High poverty rates.</v>
      </c>
    </row>
    <row r="2207" spans="1:5" x14ac:dyDescent="0.2">
      <c r="A2207" t="s">
        <v>2887</v>
      </c>
      <c r="B2207" s="5">
        <v>11432</v>
      </c>
      <c r="C2207" t="s">
        <v>93</v>
      </c>
      <c r="D2207" s="5" t="str">
        <f>VLOOKUP(C2207,'[1]Safety Ratings'!A:B,2,FALSE)</f>
        <v>C</v>
      </c>
      <c r="E2207" t="str">
        <f>VLOOKUP(C2207,[1]Perceptions!A:B,2,FALSE)</f>
        <v>Sectioned into 3 sub-neighborhoods, estates in the north east, west shopping areas, and South high crime area.</v>
      </c>
    </row>
    <row r="2208" spans="1:5" x14ac:dyDescent="0.2">
      <c r="A2208" t="s">
        <v>2888</v>
      </c>
      <c r="B2208" s="5">
        <v>10033</v>
      </c>
      <c r="C2208" t="s">
        <v>230</v>
      </c>
      <c r="D2208" s="5" t="str">
        <f>VLOOKUP(C2208,'[1]Safety Ratings'!A:B,2,FALSE)</f>
        <v>B</v>
      </c>
      <c r="E2208" t="str">
        <f>VLOOKUP(C2208,[1]Perceptions!A:B,2,FALSE)</f>
        <v>Dominican community, Dykman Street, George Washington Bridge, Columbia University</v>
      </c>
    </row>
    <row r="2209" spans="1:5" x14ac:dyDescent="0.2">
      <c r="A2209" t="s">
        <v>2889</v>
      </c>
      <c r="B2209" s="5">
        <v>10022</v>
      </c>
      <c r="C2209" t="s">
        <v>5563</v>
      </c>
      <c r="D2209" s="5" t="str">
        <f>VLOOKUP(C2209,'[1]Safety Ratings'!A:B,2,FALSE)</f>
        <v>B</v>
      </c>
      <c r="E2209" t="str">
        <f>VLOOKUP(C2209,[1]Perceptions!A:B,2,FALSE)</f>
        <v>Acess to Museum Mile, world class resturants on 2nd &amp; 3rd ave, close to corporate headquarters</v>
      </c>
    </row>
    <row r="2210" spans="1:5" x14ac:dyDescent="0.2">
      <c r="A2210" t="s">
        <v>2890</v>
      </c>
      <c r="B2210" s="5">
        <v>11205</v>
      </c>
      <c r="C2210" t="s">
        <v>5590</v>
      </c>
      <c r="D2210" s="5" t="str">
        <f>VLOOKUP(C2210,'[1]Safety Ratings'!A:B,2,FALSE)</f>
        <v>C+</v>
      </c>
      <c r="E2210" t="str">
        <f>VLOOKUP(C2210,[1]Perceptions!A:B,2,FALSE)</f>
        <v>Bed-Stuy, Do or Die phrase, home of rappers Notorious B.I.G &amp; Jay Z, Options for soul food &amp; carribean foods.</v>
      </c>
    </row>
    <row r="2211" spans="1:5" x14ac:dyDescent="0.2">
      <c r="A2211" t="s">
        <v>2892</v>
      </c>
      <c r="B2211" s="5">
        <v>11367</v>
      </c>
      <c r="C2211" t="s">
        <v>5581</v>
      </c>
      <c r="D2211" s="5" t="str">
        <f>VLOOKUP(C2211,'[1]Safety Ratings'!A:B,2,FALSE)</f>
        <v>B</v>
      </c>
      <c r="E2211" t="str">
        <f>VLOOKUP(C2211,[1]Perceptions!A:B,2,FALSE)</f>
        <v>Bustling Chinese and  Korean community. Large shopping community.</v>
      </c>
    </row>
    <row r="2212" spans="1:5" x14ac:dyDescent="0.2">
      <c r="A2212" t="s">
        <v>2893</v>
      </c>
      <c r="B2212" s="5">
        <v>10065</v>
      </c>
      <c r="C2212" t="s">
        <v>43</v>
      </c>
      <c r="D2212" s="5" t="str">
        <f>VLOOKUP(C2212,'[1]Safety Ratings'!A:B,2,FALSE)</f>
        <v>A</v>
      </c>
      <c r="E2212" t="str">
        <f>VLOOKUP(C2212,[1]Perceptions!A:B,2,FALSE)</f>
        <v>Posh neighborhood, private schools, expensive supermarkets, iconic museums. </v>
      </c>
    </row>
    <row r="2213" spans="1:5" x14ac:dyDescent="0.2">
      <c r="A2213" t="s">
        <v>2894</v>
      </c>
      <c r="B2213" s="5">
        <v>11385</v>
      </c>
      <c r="C2213" t="s">
        <v>5591</v>
      </c>
      <c r="D2213" s="5" t="str">
        <f>VLOOKUP(C2213,'[1]Safety Ratings'!A:B,2,FALSE)</f>
        <v>B+</v>
      </c>
      <c r="E2213" t="str">
        <f>VLOOKUP(C2213,[1]Perceptions!A:B,2,FALSE)</f>
        <v>Historic architecture and emerging arts scene.</v>
      </c>
    </row>
    <row r="2214" spans="1:5" x14ac:dyDescent="0.2">
      <c r="A2214" t="s">
        <v>2896</v>
      </c>
      <c r="B2214" s="5">
        <v>11213</v>
      </c>
      <c r="C2214" t="s">
        <v>5650</v>
      </c>
      <c r="D2214" s="5" t="str">
        <f>VLOOKUP(C2214,'[1]Safety Ratings'!A:B,2,FALSE)</f>
        <v>C</v>
      </c>
      <c r="E2214" t="str">
        <f>VLOOKUP(C2214,[1]Perceptions!A:B,2,FALSE)</f>
        <v>African American, Carribean, Jewish communities intersecting, Brooklyn Children's Museum.</v>
      </c>
    </row>
    <row r="2215" spans="1:5" x14ac:dyDescent="0.2">
      <c r="A2215" t="s">
        <v>2897</v>
      </c>
      <c r="B2215" s="5">
        <v>10301</v>
      </c>
      <c r="C2215" t="s">
        <v>5570</v>
      </c>
      <c r="D2215" s="5" t="str">
        <f>VLOOKUP(C2215,'[1]Safety Ratings'!A:B,2,FALSE)</f>
        <v>B</v>
      </c>
      <c r="E2215" t="str">
        <f>VLOOKUP(C2215,[1]Perceptions!A:B,2,FALSE)</f>
        <v>Northern Staten Island</v>
      </c>
    </row>
    <row r="2216" spans="1:5" x14ac:dyDescent="0.2">
      <c r="A2216" t="s">
        <v>2898</v>
      </c>
      <c r="B2216" s="5">
        <v>11106</v>
      </c>
      <c r="C2216" t="s">
        <v>5653</v>
      </c>
      <c r="D2216" s="5" t="str">
        <f>VLOOKUP(C2216,'[1]Safety Ratings'!A:B,2,FALSE)</f>
        <v>B+</v>
      </c>
      <c r="E2216" t="str">
        <f>VLOOKUP(C2216,[1]Perceptions!A:B,2,FALSE)</f>
        <v>Modern buildings, luxury apartments in Queens, close to Manhattan. Young professionals and young families.</v>
      </c>
    </row>
    <row r="2217" spans="1:5" x14ac:dyDescent="0.2">
      <c r="A2217" t="s">
        <v>2899</v>
      </c>
      <c r="B2217" s="5">
        <v>10002</v>
      </c>
      <c r="C2217" t="s">
        <v>157</v>
      </c>
      <c r="D2217" s="5" t="str">
        <f>VLOOKUP(C2217,'[1]Safety Ratings'!A:B,2,FALSE)</f>
        <v>B</v>
      </c>
      <c r="E2217" t="str">
        <f>VLOOKUP(C2217,[1]Perceptions!A:B,2,FALSE)</f>
        <v>Artists, Pre war buildings, strong nightlife &amp; bars, "place to be in 20s".</v>
      </c>
    </row>
    <row r="2218" spans="1:5" x14ac:dyDescent="0.2">
      <c r="A2218" t="s">
        <v>2900</v>
      </c>
      <c r="B2218" s="5">
        <v>10462</v>
      </c>
      <c r="C2218" t="s">
        <v>5623</v>
      </c>
      <c r="D2218" s="5" t="str">
        <f>VLOOKUP(C2218,'[1]Safety Ratings'!A:B,2,FALSE)</f>
        <v>C</v>
      </c>
      <c r="E2218" t="str">
        <f>VLOOKUP(C2218,[1]Perceptions!A:B,2,FALSE)</f>
        <v>Residential neighborhood, suburban feeling, with scenic waterfront views.</v>
      </c>
    </row>
    <row r="2219" spans="1:5" x14ac:dyDescent="0.2">
      <c r="A2219" t="s">
        <v>2902</v>
      </c>
      <c r="B2219" s="5">
        <v>11230</v>
      </c>
      <c r="C2219" t="s">
        <v>5568</v>
      </c>
      <c r="D2219" s="5" t="str">
        <f>VLOOKUP(C2219,'[1]Safety Ratings'!A:B,2,FALSE)</f>
        <v>B</v>
      </c>
      <c r="E2219" t="str">
        <f>VLOOKUP(C2219,[1]Perceptions!A:B,2,FALSE)</f>
        <v>Brooklyn College, significant Jewish population and institutions.</v>
      </c>
    </row>
    <row r="2220" spans="1:5" x14ac:dyDescent="0.2">
      <c r="A2220" t="s">
        <v>2904</v>
      </c>
      <c r="B2220" s="5">
        <v>10012</v>
      </c>
      <c r="C2220" t="s">
        <v>70</v>
      </c>
      <c r="D2220" s="5" t="str">
        <f>VLOOKUP(C2220,'[1]Safety Ratings'!A:B,2,FALSE)</f>
        <v>A</v>
      </c>
      <c r="E2220" t="str">
        <f>VLOOKUP(C2220,[1]Perceptions!A:B,2,FALSE)</f>
        <v>Upscale Boutiques, International Chain stores, artist loft style apartments, one of the most trendy parts of Manhattan. </v>
      </c>
    </row>
    <row r="2221" spans="1:5" x14ac:dyDescent="0.2">
      <c r="A2221" t="s">
        <v>2905</v>
      </c>
      <c r="B2221" s="5">
        <v>11209</v>
      </c>
      <c r="C2221" t="s">
        <v>5574</v>
      </c>
      <c r="D2221" s="5" t="str">
        <f>VLOOKUP(C2221,'[1]Safety Ratings'!A:B,2,FALSE)</f>
        <v>B+</v>
      </c>
      <c r="E2221" t="str">
        <f>VLOOKUP(C2221,[1]Perceptions!A:B,2,FALSE)</f>
        <v>South Brooklyn Neighborhood known for elaborate Christmas light in Dyker Heights.</v>
      </c>
    </row>
    <row r="2222" spans="1:5" x14ac:dyDescent="0.2">
      <c r="A2222" t="s">
        <v>2906</v>
      </c>
      <c r="B2222" s="5">
        <v>10017</v>
      </c>
      <c r="C2222" t="s">
        <v>5563</v>
      </c>
      <c r="D2222" s="5" t="str">
        <f>VLOOKUP(C2222,'[1]Safety Ratings'!A:B,2,FALSE)</f>
        <v>B</v>
      </c>
      <c r="E2222" t="str">
        <f>VLOOKUP(C2222,[1]Perceptions!A:B,2,FALSE)</f>
        <v>Acess to Museum Mile, world class resturants on 2nd &amp; 3rd ave, close to corporate headquarters</v>
      </c>
    </row>
    <row r="2223" spans="1:5" x14ac:dyDescent="0.2">
      <c r="A2223" t="s">
        <v>2907</v>
      </c>
      <c r="B2223" s="5">
        <v>11234</v>
      </c>
      <c r="C2223" t="s">
        <v>5595</v>
      </c>
      <c r="D2223" s="5" t="str">
        <f>VLOOKUP(C2223,'[1]Safety Ratings'!A:B,2,FALSE)</f>
        <v>A</v>
      </c>
      <c r="E2223" t="str">
        <f>VLOOKUP(C2223,[1]Perceptions!A:B,2,FALSE)</f>
        <v>Marine Park, expansive parkland and recreational facilities.</v>
      </c>
    </row>
    <row r="2224" spans="1:5" x14ac:dyDescent="0.2">
      <c r="A2224" t="s">
        <v>2908</v>
      </c>
      <c r="B2224" s="5">
        <v>11229</v>
      </c>
      <c r="C2224" t="s">
        <v>5598</v>
      </c>
      <c r="D2224" s="5" t="str">
        <f>VLOOKUP(C2224,'[1]Safety Ratings'!A:B,2,FALSE)</f>
        <v>B</v>
      </c>
      <c r="E2224" t="str">
        <f>VLOOKUP(C2224,[1]Perceptions!A:B,2,FALSE)</f>
        <v>Residential community and local parks.</v>
      </c>
    </row>
    <row r="2225" spans="1:5" x14ac:dyDescent="0.2">
      <c r="A2225" t="s">
        <v>2909</v>
      </c>
      <c r="B2225" s="5">
        <v>11229</v>
      </c>
      <c r="C2225" t="s">
        <v>5598</v>
      </c>
      <c r="D2225" s="5" t="str">
        <f>VLOOKUP(C2225,'[1]Safety Ratings'!A:B,2,FALSE)</f>
        <v>B</v>
      </c>
      <c r="E2225" t="str">
        <f>VLOOKUP(C2225,[1]Perceptions!A:B,2,FALSE)</f>
        <v>Residential community and local parks.</v>
      </c>
    </row>
    <row r="2226" spans="1:5" x14ac:dyDescent="0.2">
      <c r="A2226" t="s">
        <v>2910</v>
      </c>
      <c r="B2226" s="5">
        <v>10016</v>
      </c>
      <c r="C2226" t="s">
        <v>5622</v>
      </c>
      <c r="D2226" s="5" t="str">
        <f>VLOOKUP(C2226,'[1]Safety Ratings'!A:B,2,FALSE)</f>
        <v>A</v>
      </c>
      <c r="E2226" t="str">
        <f>VLOOKUP(C2226,[1]Perceptions!A:B,2,FALSE)</f>
        <v>Great spot for connecting with new people, Financial &amp; Tech sector workers, fast paced way of life</v>
      </c>
    </row>
    <row r="2227" spans="1:5" x14ac:dyDescent="0.2">
      <c r="A2227" t="s">
        <v>2911</v>
      </c>
      <c r="B2227" s="5">
        <v>11367</v>
      </c>
      <c r="C2227" t="s">
        <v>5581</v>
      </c>
      <c r="D2227" s="5" t="str">
        <f>VLOOKUP(C2227,'[1]Safety Ratings'!A:B,2,FALSE)</f>
        <v>B</v>
      </c>
      <c r="E2227" t="str">
        <f>VLOOKUP(C2227,[1]Perceptions!A:B,2,FALSE)</f>
        <v>Bustling Chinese and  Korean community. Large shopping community.</v>
      </c>
    </row>
    <row r="2228" spans="1:5" x14ac:dyDescent="0.2">
      <c r="A2228" t="s">
        <v>2912</v>
      </c>
      <c r="B2228" s="5">
        <v>10308</v>
      </c>
      <c r="C2228" t="s">
        <v>5564</v>
      </c>
      <c r="D2228" s="5" t="str">
        <f>VLOOKUP(C2228,'[1]Safety Ratings'!A:B,2,FALSE)</f>
        <v>B</v>
      </c>
      <c r="E2228" t="str">
        <f>VLOOKUP(C2228,[1]Perceptions!A:B,2,FALSE)</f>
        <v>Southern Staten Island, Suburban feel, waterfront community, Great Kills Park, named after Duth word of "Great creeks"</v>
      </c>
    </row>
    <row r="2229" spans="1:5" x14ac:dyDescent="0.2">
      <c r="A2229" t="s">
        <v>2913</v>
      </c>
      <c r="B2229" s="5">
        <v>11203</v>
      </c>
      <c r="C2229" t="s">
        <v>202</v>
      </c>
      <c r="D2229" s="5" t="str">
        <f>VLOOKUP(C2229,'[1]Safety Ratings'!A:B,2,FALSE)</f>
        <v>B</v>
      </c>
      <c r="E2229" t="str">
        <f>VLOOKUP(C2229,[1]Perceptions!A:B,2,FALSE)</f>
        <v>Family friendly neighborhood, Open Space, South of Prospect Park, more affordable, having Carribean &amp; Haitian Influence.</v>
      </c>
    </row>
    <row r="2230" spans="1:5" x14ac:dyDescent="0.2">
      <c r="A2230" t="s">
        <v>2915</v>
      </c>
      <c r="B2230" s="5">
        <v>10128</v>
      </c>
      <c r="C2230" t="s">
        <v>43</v>
      </c>
      <c r="D2230" s="5" t="str">
        <f>VLOOKUP(C2230,'[1]Safety Ratings'!A:B,2,FALSE)</f>
        <v>A</v>
      </c>
      <c r="E2230" t="str">
        <f>VLOOKUP(C2230,[1]Perceptions!A:B,2,FALSE)</f>
        <v>Posh neighborhood, private schools, expensive supermarkets, iconic museums. </v>
      </c>
    </row>
    <row r="2231" spans="1:5" x14ac:dyDescent="0.2">
      <c r="A2231" t="s">
        <v>2916</v>
      </c>
      <c r="B2231" s="5">
        <v>11369</v>
      </c>
      <c r="C2231" t="s">
        <v>5616</v>
      </c>
      <c r="D2231" s="5" t="str">
        <f>VLOOKUP(C2231,'[1]Safety Ratings'!A:B,2,FALSE)</f>
        <v>B</v>
      </c>
      <c r="E2231" t="str">
        <f>VLOOKUP(C2231,[1]Perceptions!A:B,2,FALSE)</f>
        <v xml:space="preserve">Close to NY's Laguardia Airport. </v>
      </c>
    </row>
    <row r="2232" spans="1:5" x14ac:dyDescent="0.2">
      <c r="A2232" t="s">
        <v>2917</v>
      </c>
      <c r="B2232" s="5">
        <v>10466</v>
      </c>
      <c r="C2232" t="s">
        <v>5593</v>
      </c>
      <c r="D2232" s="5" t="str">
        <f>VLOOKUP(C2232,'[1]Safety Ratings'!A:B,2,FALSE)</f>
        <v>C</v>
      </c>
      <c r="E2232" t="str">
        <f>VLOOKUP(C2232,[1]Perceptions!A:B,2,FALSE)</f>
        <v>Suburban feel with major retail destinations like the Bay Plaza Shopping Center.</v>
      </c>
    </row>
    <row r="2233" spans="1:5" x14ac:dyDescent="0.2">
      <c r="A2233" t="s">
        <v>2918</v>
      </c>
      <c r="B2233" s="5">
        <v>10308</v>
      </c>
      <c r="C2233" t="s">
        <v>5564</v>
      </c>
      <c r="D2233" s="5" t="str">
        <f>VLOOKUP(C2233,'[1]Safety Ratings'!A:B,2,FALSE)</f>
        <v>B</v>
      </c>
      <c r="E2233" t="str">
        <f>VLOOKUP(C2233,[1]Perceptions!A:B,2,FALSE)</f>
        <v>Southern Staten Island, Suburban feel, waterfront community, Great Kills Park, named after Duth word of "Great creeks"</v>
      </c>
    </row>
    <row r="2234" spans="1:5" x14ac:dyDescent="0.2">
      <c r="A2234" t="s">
        <v>2920</v>
      </c>
      <c r="B2234" s="5">
        <v>10027</v>
      </c>
      <c r="C2234" t="s">
        <v>5566</v>
      </c>
      <c r="D2234" s="5" t="str">
        <f>VLOOKUP(C2234,'[1]Safety Ratings'!A:B,2,FALSE)</f>
        <v>C</v>
      </c>
      <c r="E2234" t="str">
        <f>VLOOKUP(C2234,[1]Perceptions!A:B,2,FALSE)</f>
        <v>Rich African-American history and cultural landmarks such as Apollo Theather. </v>
      </c>
    </row>
    <row r="2235" spans="1:5" x14ac:dyDescent="0.2">
      <c r="A2235" t="s">
        <v>2921</v>
      </c>
      <c r="B2235" s="5">
        <v>11234</v>
      </c>
      <c r="C2235" t="s">
        <v>5595</v>
      </c>
      <c r="D2235" s="5" t="str">
        <f>VLOOKUP(C2235,'[1]Safety Ratings'!A:B,2,FALSE)</f>
        <v>A</v>
      </c>
      <c r="E2235" t="str">
        <f>VLOOKUP(C2235,[1]Perceptions!A:B,2,FALSE)</f>
        <v>Marine Park, expansive parkland and recreational facilities.</v>
      </c>
    </row>
    <row r="2236" spans="1:5" x14ac:dyDescent="0.2">
      <c r="A2236" t="s">
        <v>2923</v>
      </c>
      <c r="B2236" s="5">
        <v>10026</v>
      </c>
      <c r="C2236" t="s">
        <v>5566</v>
      </c>
      <c r="D2236" s="5" t="str">
        <f>VLOOKUP(C2236,'[1]Safety Ratings'!A:B,2,FALSE)</f>
        <v>C</v>
      </c>
      <c r="E2236" t="str">
        <f>VLOOKUP(C2236,[1]Perceptions!A:B,2,FALSE)</f>
        <v>Rich African-American history and cultural landmarks such as Apollo Theather. </v>
      </c>
    </row>
    <row r="2237" spans="1:5" x14ac:dyDescent="0.2">
      <c r="A2237" t="s">
        <v>2924</v>
      </c>
      <c r="B2237" s="5">
        <v>11375</v>
      </c>
      <c r="C2237" t="s">
        <v>5576</v>
      </c>
      <c r="D2237" s="5" t="str">
        <f>VLOOKUP(C2237,'[1]Safety Ratings'!A:B,2,FALSE)</f>
        <v>A</v>
      </c>
      <c r="E2237" t="str">
        <f>VLOOKUP(C2237,[1]Perceptions!A:B,2,FALSE)</f>
        <v>Forest Hills Stadium - historic concert venue, commuter friendly from Manhattan.</v>
      </c>
    </row>
    <row r="2238" spans="1:5" x14ac:dyDescent="0.2">
      <c r="A2238" t="s">
        <v>2926</v>
      </c>
      <c r="B2238" s="5">
        <v>10014</v>
      </c>
      <c r="C2238" t="s">
        <v>5572</v>
      </c>
      <c r="D2238" s="5" t="str">
        <f>VLOOKUP(C2238,'[1]Safety Ratings'!A:B,2,FALSE)</f>
        <v>A</v>
      </c>
      <c r="E2238" t="str">
        <f>VLOOKUP(C2238,[1]Perceptions!A:B,2,FALSE)</f>
        <v>Manhattan, Washington Square Park, where NYU Campus is.</v>
      </c>
    </row>
    <row r="2239" spans="1:5" x14ac:dyDescent="0.2">
      <c r="A2239" t="s">
        <v>2927</v>
      </c>
      <c r="B2239" s="5">
        <v>10033</v>
      </c>
      <c r="C2239" t="s">
        <v>230</v>
      </c>
      <c r="D2239" s="5" t="str">
        <f>VLOOKUP(C2239,'[1]Safety Ratings'!A:B,2,FALSE)</f>
        <v>B</v>
      </c>
      <c r="E2239" t="str">
        <f>VLOOKUP(C2239,[1]Perceptions!A:B,2,FALSE)</f>
        <v>Dominican community, Dykman Street, George Washington Bridge, Columbia University</v>
      </c>
    </row>
    <row r="2240" spans="1:5" x14ac:dyDescent="0.2">
      <c r="A2240" t="s">
        <v>2928</v>
      </c>
      <c r="B2240" s="5">
        <v>11234</v>
      </c>
      <c r="C2240" t="s">
        <v>5595</v>
      </c>
      <c r="D2240" s="5" t="str">
        <f>VLOOKUP(C2240,'[1]Safety Ratings'!A:B,2,FALSE)</f>
        <v>A</v>
      </c>
      <c r="E2240" t="str">
        <f>VLOOKUP(C2240,[1]Perceptions!A:B,2,FALSE)</f>
        <v>Marine Park, expansive parkland and recreational facilities.</v>
      </c>
    </row>
    <row r="2241" spans="1:5" x14ac:dyDescent="0.2">
      <c r="A2241" t="s">
        <v>2929</v>
      </c>
      <c r="B2241" s="5">
        <v>11238</v>
      </c>
      <c r="C2241" t="s">
        <v>5565</v>
      </c>
      <c r="D2241" s="5" t="str">
        <f>VLOOKUP(C2241,'[1]Safety Ratings'!A:B,2,FALSE)</f>
        <v>A</v>
      </c>
      <c r="E2241" t="str">
        <f>VLOOKUP(C2241,[1]Perceptions!A:B,2,FALSE)</f>
        <v>19th century brownstones, professionally diverse with artist, corporate workers, and students. Pratt Institute</v>
      </c>
    </row>
    <row r="2242" spans="1:5" x14ac:dyDescent="0.2">
      <c r="A2242" t="s">
        <v>2930</v>
      </c>
      <c r="B2242" s="5">
        <v>11209</v>
      </c>
      <c r="C2242" t="s">
        <v>5574</v>
      </c>
      <c r="D2242" s="5" t="str">
        <f>VLOOKUP(C2242,'[1]Safety Ratings'!A:B,2,FALSE)</f>
        <v>B+</v>
      </c>
      <c r="E2242" t="str">
        <f>VLOOKUP(C2242,[1]Perceptions!A:B,2,FALSE)</f>
        <v>South Brooklyn Neighborhood known for elaborate Christmas light in Dyker Heights.</v>
      </c>
    </row>
    <row r="2243" spans="1:5" x14ac:dyDescent="0.2">
      <c r="A2243" t="s">
        <v>2931</v>
      </c>
      <c r="B2243" s="5">
        <v>11201</v>
      </c>
      <c r="C2243" t="s">
        <v>5615</v>
      </c>
      <c r="D2243" s="5" t="str">
        <f>VLOOKUP(C2243,'[1]Safety Ratings'!A:B,2,FALSE)</f>
        <v>A</v>
      </c>
      <c r="E2243" t="str">
        <f>VLOOKUP(C2243,[1]Perceptions!A:B,2,FALSE)</f>
        <v>Views of the Manhattan Skyline and Brooklyn Bridge, by Brooklyn Heights Park- Pier 5, famous basketball courts. </v>
      </c>
    </row>
    <row r="2244" spans="1:5" x14ac:dyDescent="0.2">
      <c r="A2244" t="s">
        <v>2932</v>
      </c>
      <c r="B2244" s="5">
        <v>11220</v>
      </c>
      <c r="C2244" t="s">
        <v>5574</v>
      </c>
      <c r="D2244" s="5" t="str">
        <f>VLOOKUP(C2244,'[1]Safety Ratings'!A:B,2,FALSE)</f>
        <v>B+</v>
      </c>
      <c r="E2244" t="str">
        <f>VLOOKUP(C2244,[1]Perceptions!A:B,2,FALSE)</f>
        <v>South Brooklyn Neighborhood known for elaborate Christmas light in Dyker Heights.</v>
      </c>
    </row>
    <row r="2245" spans="1:5" x14ac:dyDescent="0.2">
      <c r="A2245" t="s">
        <v>2933</v>
      </c>
      <c r="B2245" s="5">
        <v>11211</v>
      </c>
      <c r="C2245" t="s">
        <v>115</v>
      </c>
      <c r="D2245" s="5" t="str">
        <f>VLOOKUP(C2245,'[1]Safety Ratings'!A:B,2,FALSE)</f>
        <v>B+</v>
      </c>
      <c r="E2245" t="str">
        <f>VLOOKUP(C2245,[1]Perceptions!A:B,2,FALSE)</f>
        <v>Hipsters, Trendy cafes bars resturants, Smorgasburg, "East Manhattan".</v>
      </c>
    </row>
    <row r="2246" spans="1:5" x14ac:dyDescent="0.2">
      <c r="A2246" t="s">
        <v>2934</v>
      </c>
      <c r="B2246" s="5">
        <v>10065</v>
      </c>
      <c r="C2246" t="s">
        <v>43</v>
      </c>
      <c r="D2246" s="5" t="str">
        <f>VLOOKUP(C2246,'[1]Safety Ratings'!A:B,2,FALSE)</f>
        <v>A</v>
      </c>
      <c r="E2246" t="str">
        <f>VLOOKUP(C2246,[1]Perceptions!A:B,2,FALSE)</f>
        <v>Posh neighborhood, private schools, expensive supermarkets, iconic museums. </v>
      </c>
    </row>
    <row r="2247" spans="1:5" x14ac:dyDescent="0.2">
      <c r="A2247" t="s">
        <v>2935</v>
      </c>
      <c r="B2247" s="5">
        <v>10022</v>
      </c>
      <c r="C2247" t="s">
        <v>5563</v>
      </c>
      <c r="D2247" s="5" t="str">
        <f>VLOOKUP(C2247,'[1]Safety Ratings'!A:B,2,FALSE)</f>
        <v>B</v>
      </c>
      <c r="E2247" t="str">
        <f>VLOOKUP(C2247,[1]Perceptions!A:B,2,FALSE)</f>
        <v>Acess to Museum Mile, world class resturants on 2nd &amp; 3rd ave, close to corporate headquarters</v>
      </c>
    </row>
    <row r="2248" spans="1:5" x14ac:dyDescent="0.2">
      <c r="A2248" t="s">
        <v>2936</v>
      </c>
      <c r="B2248" s="5">
        <v>10028</v>
      </c>
      <c r="C2248" t="s">
        <v>43</v>
      </c>
      <c r="D2248" s="5" t="str">
        <f>VLOOKUP(C2248,'[1]Safety Ratings'!A:B,2,FALSE)</f>
        <v>A</v>
      </c>
      <c r="E2248" t="str">
        <f>VLOOKUP(C2248,[1]Perceptions!A:B,2,FALSE)</f>
        <v>Posh neighborhood, private schools, expensive supermarkets, iconic museums. </v>
      </c>
    </row>
    <row r="2249" spans="1:5" x14ac:dyDescent="0.2">
      <c r="A2249" t="s">
        <v>2937</v>
      </c>
      <c r="B2249" s="5">
        <v>10035</v>
      </c>
      <c r="C2249" t="s">
        <v>227</v>
      </c>
      <c r="D2249" s="5" t="str">
        <f>VLOOKUP(C2249,'[1]Safety Ratings'!A:B,2,FALSE)</f>
        <v>C</v>
      </c>
      <c r="E2249" t="str">
        <f>VLOOKUP(C2249,[1]Perceptions!A:B,2,FALSE)</f>
        <v>Spanish Harlem/ "El Barrio", Latin American &amp; Caribbean restaurants. Bustling street life. </v>
      </c>
    </row>
    <row r="2250" spans="1:5" x14ac:dyDescent="0.2">
      <c r="A2250" t="s">
        <v>2938</v>
      </c>
      <c r="B2250" s="5">
        <v>11360</v>
      </c>
      <c r="C2250" t="s">
        <v>5605</v>
      </c>
      <c r="D2250" s="5" t="str">
        <f>VLOOKUP(C2250,'[1]Safety Ratings'!A:B,2,FALSE)</f>
        <v>A</v>
      </c>
      <c r="E2250" t="str">
        <f>VLOOKUP(C2250,[1]Perceptions!A:B,2,FALSE)</f>
        <v>Suburban style homes in Northeast Queens, large Korean community, with its most commerical street being Bell Boulevard</v>
      </c>
    </row>
    <row r="2251" spans="1:5" x14ac:dyDescent="0.2">
      <c r="A2251" t="s">
        <v>2939</v>
      </c>
      <c r="B2251" s="5">
        <v>11367</v>
      </c>
      <c r="C2251" t="s">
        <v>5581</v>
      </c>
      <c r="D2251" s="5" t="str">
        <f>VLOOKUP(C2251,'[1]Safety Ratings'!A:B,2,FALSE)</f>
        <v>B</v>
      </c>
      <c r="E2251" t="str">
        <f>VLOOKUP(C2251,[1]Perceptions!A:B,2,FALSE)</f>
        <v>Bustling Chinese and  Korean community. Large shopping community.</v>
      </c>
    </row>
    <row r="2252" spans="1:5" x14ac:dyDescent="0.2">
      <c r="A2252" t="s">
        <v>2940</v>
      </c>
      <c r="B2252" s="5">
        <v>10019</v>
      </c>
      <c r="C2252" t="s">
        <v>32</v>
      </c>
      <c r="D2252" s="5" t="str">
        <f>VLOOKUP(C2252,'[1]Safety Ratings'!A:B,2,FALSE)</f>
        <v>A</v>
      </c>
      <c r="E2252" t="str">
        <f>VLOOKUP(C2252,[1]Perceptions!A:B,2,FALSE)</f>
        <v>Luxury Highrises, premier neighborhood with upscale resturants and shops; Previously a LGBTQ hub.</v>
      </c>
    </row>
    <row r="2253" spans="1:5" x14ac:dyDescent="0.2">
      <c r="A2253" t="s">
        <v>2941</v>
      </c>
      <c r="B2253" s="5">
        <v>10021</v>
      </c>
      <c r="C2253" t="s">
        <v>43</v>
      </c>
      <c r="D2253" s="5" t="str">
        <f>VLOOKUP(C2253,'[1]Safety Ratings'!A:B,2,FALSE)</f>
        <v>A</v>
      </c>
      <c r="E2253" t="str">
        <f>VLOOKUP(C2253,[1]Perceptions!A:B,2,FALSE)</f>
        <v>Posh neighborhood, private schools, expensive supermarkets, iconic museums. </v>
      </c>
    </row>
    <row r="2254" spans="1:5" x14ac:dyDescent="0.2">
      <c r="A2254" t="s">
        <v>2942</v>
      </c>
      <c r="B2254" s="5">
        <v>11005</v>
      </c>
      <c r="C2254" t="s">
        <v>5607</v>
      </c>
      <c r="D2254" s="5" t="str">
        <f>VLOOKUP(C2254,'[1]Safety Ratings'!A:B,2,FALSE)</f>
        <v>A</v>
      </c>
      <c r="E2254" t="str">
        <f>VLOOKUP(C2254,[1]Perceptions!A:B,2,FALSE)</f>
        <v>Glen Oaks Village - large cooperative housing development, Queens County Farm. </v>
      </c>
    </row>
    <row r="2255" spans="1:5" x14ac:dyDescent="0.2">
      <c r="A2255" t="s">
        <v>2943</v>
      </c>
      <c r="B2255" s="5">
        <v>11201</v>
      </c>
      <c r="C2255" t="s">
        <v>5615</v>
      </c>
      <c r="D2255" s="5" t="str">
        <f>VLOOKUP(C2255,'[1]Safety Ratings'!A:B,2,FALSE)</f>
        <v>A</v>
      </c>
      <c r="E2255" t="str">
        <f>VLOOKUP(C2255,[1]Perceptions!A:B,2,FALSE)</f>
        <v>Views of the Manhattan Skyline and Brooklyn Bridge, by Brooklyn Heights Park- Pier 5, famous basketball courts. </v>
      </c>
    </row>
    <row r="2256" spans="1:5" x14ac:dyDescent="0.2">
      <c r="A2256" t="s">
        <v>2944</v>
      </c>
      <c r="B2256" s="5">
        <v>11217</v>
      </c>
      <c r="C2256" t="s">
        <v>5587</v>
      </c>
      <c r="D2256" s="5" t="str">
        <f>VLOOKUP(C2256,'[1]Safety Ratings'!A:B,2,FALSE)</f>
        <v>B</v>
      </c>
      <c r="E2256" t="str">
        <f>VLOOKUP(C2256,[1]Perceptions!A:B,2,FALSE)</f>
        <v>Historic brownstones, upscale boutique shops, close to Downtown Brooklyn. </v>
      </c>
    </row>
    <row r="2257" spans="1:5" x14ac:dyDescent="0.2">
      <c r="A2257" t="s">
        <v>2945</v>
      </c>
      <c r="B2257" s="5">
        <v>11372</v>
      </c>
      <c r="C2257" t="s">
        <v>60</v>
      </c>
      <c r="D2257" s="5" t="str">
        <f>VLOOKUP(C2257,'[1]Safety Ratings'!A:B,2,FALSE)</f>
        <v>C</v>
      </c>
      <c r="E2257" t="str">
        <f>VLOOKUP(C2257,[1]Perceptions!A:B,2,FALSE)</f>
        <v> High Bridge connecting Manhattan &amp; Bronx, near Yankee Stadium. High poverty rates.</v>
      </c>
    </row>
    <row r="2258" spans="1:5" x14ac:dyDescent="0.2">
      <c r="A2258" t="s">
        <v>2946</v>
      </c>
      <c r="B2258" s="5">
        <v>11209</v>
      </c>
      <c r="C2258" t="s">
        <v>5574</v>
      </c>
      <c r="D2258" s="5" t="str">
        <f>VLOOKUP(C2258,'[1]Safety Ratings'!A:B,2,FALSE)</f>
        <v>B+</v>
      </c>
      <c r="E2258" t="str">
        <f>VLOOKUP(C2258,[1]Perceptions!A:B,2,FALSE)</f>
        <v>South Brooklyn Neighborhood known for elaborate Christmas light in Dyker Heights.</v>
      </c>
    </row>
    <row r="2259" spans="1:5" x14ac:dyDescent="0.2">
      <c r="A2259" t="s">
        <v>2947</v>
      </c>
      <c r="B2259" s="5">
        <v>10309</v>
      </c>
      <c r="C2259" t="s">
        <v>37</v>
      </c>
      <c r="D2259" s="5" t="str">
        <f>VLOOKUP(C2259,'[1]Safety Ratings'!A:B,2,FALSE)</f>
        <v>B</v>
      </c>
      <c r="E2259" t="str">
        <f>VLOOKUP(C2259,[1]Perceptions!A:B,2,FALSE)</f>
        <v>Southern coastline of Long island, costal communities &amp; beaches such as Long Beach, Jones Beach, Fire Island, Hempstead.</v>
      </c>
    </row>
    <row r="2260" spans="1:5" x14ac:dyDescent="0.2">
      <c r="A2260" t="s">
        <v>2949</v>
      </c>
      <c r="B2260" s="5">
        <v>11213</v>
      </c>
      <c r="C2260" t="s">
        <v>5650</v>
      </c>
      <c r="D2260" s="5" t="str">
        <f>VLOOKUP(C2260,'[1]Safety Ratings'!A:B,2,FALSE)</f>
        <v>C</v>
      </c>
      <c r="E2260" t="str">
        <f>VLOOKUP(C2260,[1]Perceptions!A:B,2,FALSE)</f>
        <v>African American, Carribean, Jewish communities intersecting, Brooklyn Children's Museum.</v>
      </c>
    </row>
    <row r="2261" spans="1:5" x14ac:dyDescent="0.2">
      <c r="A2261" t="s">
        <v>2951</v>
      </c>
      <c r="B2261" s="5">
        <v>11369</v>
      </c>
      <c r="C2261" t="s">
        <v>5616</v>
      </c>
      <c r="D2261" s="5" t="str">
        <f>VLOOKUP(C2261,'[1]Safety Ratings'!A:B,2,FALSE)</f>
        <v>B</v>
      </c>
      <c r="E2261" t="str">
        <f>VLOOKUP(C2261,[1]Perceptions!A:B,2,FALSE)</f>
        <v xml:space="preserve">Close to NY's Laguardia Airport. </v>
      </c>
    </row>
    <row r="2262" spans="1:5" x14ac:dyDescent="0.2">
      <c r="A2262" t="s">
        <v>2953</v>
      </c>
      <c r="B2262" s="5">
        <v>11226</v>
      </c>
      <c r="C2262" t="s">
        <v>202</v>
      </c>
      <c r="D2262" s="5" t="str">
        <f>VLOOKUP(C2262,'[1]Safety Ratings'!A:B,2,FALSE)</f>
        <v>B</v>
      </c>
      <c r="E2262" t="str">
        <f>VLOOKUP(C2262,[1]Perceptions!A:B,2,FALSE)</f>
        <v>Family friendly neighborhood, Open Space, South of Prospect Park, more affordable, having Carribean &amp; Haitian Influence.</v>
      </c>
    </row>
    <row r="2263" spans="1:5" x14ac:dyDescent="0.2">
      <c r="A2263" t="s">
        <v>2954</v>
      </c>
      <c r="B2263" s="5">
        <v>11215</v>
      </c>
      <c r="C2263" t="s">
        <v>5599</v>
      </c>
      <c r="D2263" s="5" t="str">
        <f>VLOOKUP(C2263,'[1]Safety Ratings'!A:B,2,FALSE)</f>
        <v>A</v>
      </c>
      <c r="E2263" t="str">
        <f>VLOOKUP(C2263,[1]Perceptions!A:B,2,FALSE)</f>
        <v>Beautiful historic homes, Smith Street, Family friendly neighborhoods, near Prospect Park.</v>
      </c>
    </row>
    <row r="2264" spans="1:5" x14ac:dyDescent="0.2">
      <c r="A2264" t="s">
        <v>2955</v>
      </c>
      <c r="B2264" s="5">
        <v>10032</v>
      </c>
      <c r="C2264" t="s">
        <v>230</v>
      </c>
      <c r="D2264" s="5" t="str">
        <f>VLOOKUP(C2264,'[1]Safety Ratings'!A:B,2,FALSE)</f>
        <v>B</v>
      </c>
      <c r="E2264" t="str">
        <f>VLOOKUP(C2264,[1]Perceptions!A:B,2,FALSE)</f>
        <v>Dominican community, Dykman Street, George Washington Bridge, Columbia University</v>
      </c>
    </row>
    <row r="2265" spans="1:5" x14ac:dyDescent="0.2">
      <c r="A2265" t="s">
        <v>2956</v>
      </c>
      <c r="B2265" s="5">
        <v>10301</v>
      </c>
      <c r="C2265" t="s">
        <v>5570</v>
      </c>
      <c r="D2265" s="5" t="str">
        <f>VLOOKUP(C2265,'[1]Safety Ratings'!A:B,2,FALSE)</f>
        <v>B</v>
      </c>
      <c r="E2265" t="str">
        <f>VLOOKUP(C2265,[1]Perceptions!A:B,2,FALSE)</f>
        <v>Northern Staten Island</v>
      </c>
    </row>
    <row r="2266" spans="1:5" x14ac:dyDescent="0.2">
      <c r="A2266" t="s">
        <v>2957</v>
      </c>
      <c r="B2266" s="5">
        <v>11233</v>
      </c>
      <c r="C2266" t="s">
        <v>5590</v>
      </c>
      <c r="D2266" s="5" t="str">
        <f>VLOOKUP(C2266,'[1]Safety Ratings'!A:B,2,FALSE)</f>
        <v>C+</v>
      </c>
      <c r="E2266" t="str">
        <f>VLOOKUP(C2266,[1]Perceptions!A:B,2,FALSE)</f>
        <v>Bed-Stuy, Do or Die phrase, home of rappers Notorious B.I.G &amp; Jay Z, Options for soul food &amp; carribean foods.</v>
      </c>
    </row>
    <row r="2267" spans="1:5" x14ac:dyDescent="0.2">
      <c r="A2267" t="s">
        <v>2958</v>
      </c>
      <c r="B2267" s="5">
        <v>10463</v>
      </c>
      <c r="C2267" t="s">
        <v>79</v>
      </c>
      <c r="D2267" s="5" t="str">
        <f>VLOOKUP(C2267,'[1]Safety Ratings'!A:B,2,FALSE)</f>
        <v>A-</v>
      </c>
      <c r="E2267" t="str">
        <f>VLOOKUP(C2267,[1]Perceptions!A:B,2,FALSE)</f>
        <v>Residential neighborhood , affluent enclave within the Bronx., "alternative to the Upper West side", Car Transportation is reccomended.</v>
      </c>
    </row>
    <row r="2268" spans="1:5" x14ac:dyDescent="0.2">
      <c r="A2268" t="s">
        <v>2959</v>
      </c>
      <c r="B2268" s="5">
        <v>11105</v>
      </c>
      <c r="C2268" t="s">
        <v>5606</v>
      </c>
      <c r="D2268" s="5" t="str">
        <f>VLOOKUP(C2268,'[1]Safety Ratings'!A:B,2,FALSE)</f>
        <v>B+</v>
      </c>
      <c r="E2268" t="str">
        <f>VLOOKUP(C2268,[1]Perceptions!A:B,2,FALSE)</f>
        <v>Large Greek, Middle Eastern, and Latin American cultural influence with diverse cuisine and a large Astoria Park.</v>
      </c>
    </row>
    <row r="2269" spans="1:5" x14ac:dyDescent="0.2">
      <c r="A2269" t="s">
        <v>2960</v>
      </c>
      <c r="B2269" s="5">
        <v>11235</v>
      </c>
      <c r="C2269" t="s">
        <v>5589</v>
      </c>
      <c r="D2269" s="5" t="str">
        <f>VLOOKUP(C2269,'[1]Safety Ratings'!A:B,2,FALSE)</f>
        <v>B</v>
      </c>
      <c r="E2269" t="str">
        <f>VLOOKUP(C2269,[1]Perceptions!A:B,2,FALSE)</f>
        <v>Large Russian-speaking community and boardwalk with beach access.</v>
      </c>
    </row>
    <row r="2270" spans="1:5" x14ac:dyDescent="0.2">
      <c r="A2270" t="s">
        <v>2961</v>
      </c>
      <c r="B2270" s="5">
        <v>10013</v>
      </c>
      <c r="C2270" t="s">
        <v>5585</v>
      </c>
      <c r="D2270" s="5" t="str">
        <f>VLOOKUP(C2270,'[1]Safety Ratings'!A:B,2,FALSE)</f>
        <v>A</v>
      </c>
      <c r="E2270" t="str">
        <f>VLOOKUP(C2270,[1]Perceptions!A:B,2,FALSE)</f>
        <v>Upscale residences, celebrity residents,  Tribeca Film Festival, converted warehouse architecture.</v>
      </c>
    </row>
    <row r="2271" spans="1:5" x14ac:dyDescent="0.2">
      <c r="A2271" t="s">
        <v>2962</v>
      </c>
      <c r="B2271" s="5">
        <v>10065</v>
      </c>
      <c r="C2271" t="s">
        <v>43</v>
      </c>
      <c r="D2271" s="5" t="str">
        <f>VLOOKUP(C2271,'[1]Safety Ratings'!A:B,2,FALSE)</f>
        <v>A</v>
      </c>
      <c r="E2271" t="str">
        <f>VLOOKUP(C2271,[1]Perceptions!A:B,2,FALSE)</f>
        <v>Posh neighborhood, private schools, expensive supermarkets, iconic museums. </v>
      </c>
    </row>
    <row r="2272" spans="1:5" x14ac:dyDescent="0.2">
      <c r="A2272" t="s">
        <v>2963</v>
      </c>
      <c r="B2272" s="5">
        <v>11233</v>
      </c>
      <c r="C2272" t="s">
        <v>5590</v>
      </c>
      <c r="D2272" s="5" t="str">
        <f>VLOOKUP(C2272,'[1]Safety Ratings'!A:B,2,FALSE)</f>
        <v>C+</v>
      </c>
      <c r="E2272" t="str">
        <f>VLOOKUP(C2272,[1]Perceptions!A:B,2,FALSE)</f>
        <v>Bed-Stuy, Do or Die phrase, home of rappers Notorious B.I.G &amp; Jay Z, Options for soul food &amp; carribean foods.</v>
      </c>
    </row>
    <row r="2273" spans="1:5" x14ac:dyDescent="0.2">
      <c r="A2273" t="s">
        <v>2964</v>
      </c>
      <c r="B2273" s="5">
        <v>11001</v>
      </c>
      <c r="C2273" t="s">
        <v>5654</v>
      </c>
      <c r="D2273" s="5" t="str">
        <f>VLOOKUP(C2273,'[1]Safety Ratings'!A:B,2,FALSE)</f>
        <v>A</v>
      </c>
      <c r="E2273" t="str">
        <f>VLOOKUP(C2273,[1]Perceptions!A:B,2,FALSE)</f>
        <v>Residential area, Floral Park Memorial High School.</v>
      </c>
    </row>
    <row r="2274" spans="1:5" x14ac:dyDescent="0.2">
      <c r="A2274" t="s">
        <v>2966</v>
      </c>
      <c r="B2274" s="5">
        <v>10024</v>
      </c>
      <c r="C2274" t="s">
        <v>5588</v>
      </c>
      <c r="D2274" s="5" t="str">
        <f>VLOOKUP(C2274,'[1]Safety Ratings'!A:B,2,FALSE)</f>
        <v>A</v>
      </c>
      <c r="E2274" t="str">
        <f>VLOOKUP(C2274,[1]Perceptions!A:B,2,FALSE)</f>
        <v>Western edge of Central Park, Lincoln Center, affluent area.</v>
      </c>
    </row>
    <row r="2275" spans="1:5" x14ac:dyDescent="0.2">
      <c r="A2275" t="s">
        <v>2967</v>
      </c>
      <c r="B2275" s="5">
        <v>10075</v>
      </c>
      <c r="C2275" t="s">
        <v>43</v>
      </c>
      <c r="D2275" s="5" t="str">
        <f>VLOOKUP(C2275,'[1]Safety Ratings'!A:B,2,FALSE)</f>
        <v>A</v>
      </c>
      <c r="E2275" t="str">
        <f>VLOOKUP(C2275,[1]Perceptions!A:B,2,FALSE)</f>
        <v>Posh neighborhood, private schools, expensive supermarkets, iconic museums. </v>
      </c>
    </row>
    <row r="2276" spans="1:5" x14ac:dyDescent="0.2">
      <c r="A2276" t="s">
        <v>2968</v>
      </c>
      <c r="B2276" s="5">
        <v>11209</v>
      </c>
      <c r="C2276" t="s">
        <v>5574</v>
      </c>
      <c r="D2276" s="5" t="str">
        <f>VLOOKUP(C2276,'[1]Safety Ratings'!A:B,2,FALSE)</f>
        <v>B+</v>
      </c>
      <c r="E2276" t="str">
        <f>VLOOKUP(C2276,[1]Perceptions!A:B,2,FALSE)</f>
        <v>South Brooklyn Neighborhood known for elaborate Christmas light in Dyker Heights.</v>
      </c>
    </row>
    <row r="2277" spans="1:5" x14ac:dyDescent="0.2">
      <c r="A2277" t="s">
        <v>2969</v>
      </c>
      <c r="B2277" s="5">
        <v>11372</v>
      </c>
      <c r="C2277" t="s">
        <v>60</v>
      </c>
      <c r="D2277" s="5" t="str">
        <f>VLOOKUP(C2277,'[1]Safety Ratings'!A:B,2,FALSE)</f>
        <v>C</v>
      </c>
      <c r="E2277" t="str">
        <f>VLOOKUP(C2277,[1]Perceptions!A:B,2,FALSE)</f>
        <v> High Bridge connecting Manhattan &amp; Bronx, near Yankee Stadium. High poverty rates.</v>
      </c>
    </row>
    <row r="2278" spans="1:5" x14ac:dyDescent="0.2">
      <c r="A2278" t="s">
        <v>2971</v>
      </c>
      <c r="B2278" s="5">
        <v>10028</v>
      </c>
      <c r="C2278" t="s">
        <v>43</v>
      </c>
      <c r="D2278" s="5" t="str">
        <f>VLOOKUP(C2278,'[1]Safety Ratings'!A:B,2,FALSE)</f>
        <v>A</v>
      </c>
      <c r="E2278" t="str">
        <f>VLOOKUP(C2278,[1]Perceptions!A:B,2,FALSE)</f>
        <v>Posh neighborhood, private schools, expensive supermarkets, iconic museums. </v>
      </c>
    </row>
    <row r="2279" spans="1:5" x14ac:dyDescent="0.2">
      <c r="A2279" t="s">
        <v>2972</v>
      </c>
      <c r="B2279" s="5">
        <v>10314</v>
      </c>
      <c r="C2279" t="s">
        <v>103</v>
      </c>
      <c r="D2279" s="5" t="str">
        <f>VLOOKUP(C2279,'[1]Safety Ratings'!A:B,2,FALSE)</f>
        <v>B</v>
      </c>
      <c r="E2279" t="str">
        <f>VLOOKUP(C2279,[1]Perceptions!A:B,2,FALSE)</f>
        <v>Middle of Staten island, largest % of Asians in Staten Island, suburban residential area.</v>
      </c>
    </row>
    <row r="2280" spans="1:5" x14ac:dyDescent="0.2">
      <c r="A2280" t="s">
        <v>2974</v>
      </c>
      <c r="B2280" s="5">
        <v>11216</v>
      </c>
      <c r="C2280" t="s">
        <v>5590</v>
      </c>
      <c r="D2280" s="5" t="str">
        <f>VLOOKUP(C2280,'[1]Safety Ratings'!A:B,2,FALSE)</f>
        <v>C+</v>
      </c>
      <c r="E2280" t="str">
        <f>VLOOKUP(C2280,[1]Perceptions!A:B,2,FALSE)</f>
        <v>Bed-Stuy, Do or Die phrase, home of rappers Notorious B.I.G &amp; Jay Z, Options for soul food &amp; carribean foods.</v>
      </c>
    </row>
    <row r="2281" spans="1:5" x14ac:dyDescent="0.2">
      <c r="A2281" t="s">
        <v>2975</v>
      </c>
      <c r="B2281" s="5">
        <v>11228</v>
      </c>
      <c r="C2281" t="s">
        <v>5618</v>
      </c>
      <c r="D2281" s="5" t="str">
        <f>VLOOKUP(C2281,'[1]Safety Ratings'!A:B,2,FALSE)</f>
        <v>A</v>
      </c>
      <c r="E2281" t="str">
        <f>VLOOKUP(C2281,[1]Perceptions!A:B,2,FALSE)</f>
        <v>Residential Area, famous for extreme Christmas lights display, Italian and Chinese population.</v>
      </c>
    </row>
    <row r="2282" spans="1:5" x14ac:dyDescent="0.2">
      <c r="A2282" t="s">
        <v>2977</v>
      </c>
      <c r="B2282" s="5">
        <v>10025</v>
      </c>
      <c r="C2282" t="s">
        <v>5588</v>
      </c>
      <c r="D2282" s="5" t="str">
        <f>VLOOKUP(C2282,'[1]Safety Ratings'!A:B,2,FALSE)</f>
        <v>A</v>
      </c>
      <c r="E2282" t="str">
        <f>VLOOKUP(C2282,[1]Perceptions!A:B,2,FALSE)</f>
        <v>Western edge of Central Park, Lincoln Center, affluent area.</v>
      </c>
    </row>
    <row r="2283" spans="1:5" x14ac:dyDescent="0.2">
      <c r="A2283" t="s">
        <v>2978</v>
      </c>
      <c r="B2283" s="5">
        <v>10010</v>
      </c>
      <c r="C2283" t="s">
        <v>29</v>
      </c>
      <c r="D2283" s="5" t="str">
        <f>VLOOKUP(C2283,'[1]Safety Ratings'!A:B,2,FALSE)</f>
        <v>A</v>
      </c>
      <c r="E2283" t="str">
        <f>VLOOKUP(C2283,[1]Perceptions!A:B,2,FALSE)</f>
        <v>East 18th to East 22nd street, private 2 acre park for residents only, Town houses with Backyards.</v>
      </c>
    </row>
    <row r="2284" spans="1:5" x14ac:dyDescent="0.2">
      <c r="A2284" t="s">
        <v>2979</v>
      </c>
      <c r="B2284" s="5">
        <v>11220</v>
      </c>
      <c r="C2284" t="s">
        <v>5574</v>
      </c>
      <c r="D2284" s="5" t="str">
        <f>VLOOKUP(C2284,'[1]Safety Ratings'!A:B,2,FALSE)</f>
        <v>B+</v>
      </c>
      <c r="E2284" t="str">
        <f>VLOOKUP(C2284,[1]Perceptions!A:B,2,FALSE)</f>
        <v>South Brooklyn Neighborhood known for elaborate Christmas light in Dyker Heights.</v>
      </c>
    </row>
    <row r="2285" spans="1:5" x14ac:dyDescent="0.2">
      <c r="A2285" t="s">
        <v>2980</v>
      </c>
      <c r="B2285" s="5">
        <v>11694</v>
      </c>
      <c r="C2285" t="s">
        <v>241</v>
      </c>
      <c r="D2285" s="5" t="str">
        <f>VLOOKUP(C2285,'[1]Safety Ratings'!A:B,2,FALSE)</f>
        <v>B-</v>
      </c>
      <c r="E2285" t="str">
        <f>VLOOKUP(C2285,[1]Perceptions!A:B,2,FALSE)</f>
        <v>Rockaway Beach, boardwalk, surfing, outdoor activity, "urban beach town". </v>
      </c>
    </row>
    <row r="2286" spans="1:5" x14ac:dyDescent="0.2">
      <c r="A2286" t="s">
        <v>2981</v>
      </c>
      <c r="B2286" s="5">
        <v>11412</v>
      </c>
      <c r="C2286" t="s">
        <v>5634</v>
      </c>
      <c r="D2286" s="5" t="str">
        <f>VLOOKUP(C2286,'[1]Safety Ratings'!A:B,2,FALSE)</f>
        <v>B</v>
      </c>
      <c r="E2286" t="str">
        <f>VLOOKUP(C2286,[1]Perceptions!A:B,2,FALSE)</f>
        <v>Urban &amp; Suburban mix, primarilly home owners, family and young professionals.</v>
      </c>
    </row>
    <row r="2287" spans="1:5" x14ac:dyDescent="0.2">
      <c r="A2287" t="s">
        <v>2982</v>
      </c>
      <c r="B2287" s="5">
        <v>11235</v>
      </c>
      <c r="C2287" t="s">
        <v>5589</v>
      </c>
      <c r="D2287" s="5" t="str">
        <f>VLOOKUP(C2287,'[1]Safety Ratings'!A:B,2,FALSE)</f>
        <v>B</v>
      </c>
      <c r="E2287" t="str">
        <f>VLOOKUP(C2287,[1]Perceptions!A:B,2,FALSE)</f>
        <v>Large Russian-speaking community and boardwalk with beach access.</v>
      </c>
    </row>
    <row r="2288" spans="1:5" x14ac:dyDescent="0.2">
      <c r="A2288" t="s">
        <v>2983</v>
      </c>
      <c r="B2288" s="5">
        <v>11207</v>
      </c>
      <c r="C2288" t="s">
        <v>107</v>
      </c>
      <c r="D2288" s="5" t="str">
        <f>VLOOKUP(C2288,'[1]Safety Ratings'!A:B,2,FALSE)</f>
        <v>D+</v>
      </c>
      <c r="E2288" t="str">
        <f>VLOOKUP(C2288,[1]Perceptions!A:B,2,FALSE)</f>
        <v>High Violence, Drug abuse, and Crime. Recovering neighborhood Urban Revitalization Projects with many community gardens &amp;Green Spaces. </v>
      </c>
    </row>
    <row r="2289" spans="1:5" x14ac:dyDescent="0.2">
      <c r="A2289" t="s">
        <v>2985</v>
      </c>
      <c r="B2289" s="5">
        <v>11212</v>
      </c>
      <c r="C2289" t="s">
        <v>5625</v>
      </c>
      <c r="D2289" s="5" t="str">
        <f>VLOOKUP(C2289,'[1]Safety Ratings'!A:B,2,FALSE)</f>
        <v>D</v>
      </c>
      <c r="E2289" t="str">
        <f>VLOOKUP(C2289,[1]Perceptions!A:B,2,FALSE)</f>
        <v>Diverse community and historical significance.</v>
      </c>
    </row>
    <row r="2290" spans="1:5" x14ac:dyDescent="0.2">
      <c r="A2290" t="s">
        <v>2986</v>
      </c>
      <c r="B2290" s="5">
        <v>10021</v>
      </c>
      <c r="C2290" t="s">
        <v>43</v>
      </c>
      <c r="D2290" s="5" t="str">
        <f>VLOOKUP(C2290,'[1]Safety Ratings'!A:B,2,FALSE)</f>
        <v>A</v>
      </c>
      <c r="E2290" t="str">
        <f>VLOOKUP(C2290,[1]Perceptions!A:B,2,FALSE)</f>
        <v>Posh neighborhood, private schools, expensive supermarkets, iconic museums. </v>
      </c>
    </row>
    <row r="2291" spans="1:5" x14ac:dyDescent="0.2">
      <c r="A2291" t="s">
        <v>2987</v>
      </c>
      <c r="B2291" s="5">
        <v>10035</v>
      </c>
      <c r="C2291" t="s">
        <v>227</v>
      </c>
      <c r="D2291" s="5" t="str">
        <f>VLOOKUP(C2291,'[1]Safety Ratings'!A:B,2,FALSE)</f>
        <v>C</v>
      </c>
      <c r="E2291" t="str">
        <f>VLOOKUP(C2291,[1]Perceptions!A:B,2,FALSE)</f>
        <v>Spanish Harlem/ "El Barrio", Latin American &amp; Caribbean restaurants. Bustling street life. </v>
      </c>
    </row>
    <row r="2292" spans="1:5" x14ac:dyDescent="0.2">
      <c r="A2292" t="s">
        <v>2988</v>
      </c>
      <c r="B2292" s="5">
        <v>10011</v>
      </c>
      <c r="C2292" t="s">
        <v>32</v>
      </c>
      <c r="D2292" s="5" t="str">
        <f>VLOOKUP(C2292,'[1]Safety Ratings'!A:B,2,FALSE)</f>
        <v>A</v>
      </c>
      <c r="E2292" t="str">
        <f>VLOOKUP(C2292,[1]Perceptions!A:B,2,FALSE)</f>
        <v>Luxury Highrises, premier neighborhood with upscale resturants and shops; Previously a LGBTQ hub.</v>
      </c>
    </row>
    <row r="2293" spans="1:5" x14ac:dyDescent="0.2">
      <c r="A2293" t="s">
        <v>2990</v>
      </c>
      <c r="B2293" s="5">
        <v>11429</v>
      </c>
      <c r="C2293" t="s">
        <v>5631</v>
      </c>
      <c r="D2293" s="5" t="str">
        <f>VLOOKUP(C2293,'[1]Safety Ratings'!A:B,2,FALSE)</f>
        <v>B</v>
      </c>
      <c r="E2293" t="str">
        <f>VLOOKUP(C2293,[1]Perceptions!A:B,2,FALSE)</f>
        <v>Suburban charm and family-oriented community.</v>
      </c>
    </row>
    <row r="2294" spans="1:5" x14ac:dyDescent="0.2">
      <c r="A2294" t="s">
        <v>2992</v>
      </c>
      <c r="B2294" s="5">
        <v>10014</v>
      </c>
      <c r="C2294" t="s">
        <v>5572</v>
      </c>
      <c r="D2294" s="5" t="str">
        <f>VLOOKUP(C2294,'[1]Safety Ratings'!A:B,2,FALSE)</f>
        <v>A</v>
      </c>
      <c r="E2294" t="str">
        <f>VLOOKUP(C2294,[1]Perceptions!A:B,2,FALSE)</f>
        <v>Manhattan, Washington Square Park, where NYU Campus is.</v>
      </c>
    </row>
    <row r="2295" spans="1:5" x14ac:dyDescent="0.2">
      <c r="A2295" t="s">
        <v>2993</v>
      </c>
      <c r="B2295" s="5">
        <v>10013</v>
      </c>
      <c r="C2295" t="s">
        <v>5585</v>
      </c>
      <c r="D2295" s="5" t="str">
        <f>VLOOKUP(C2295,'[1]Safety Ratings'!A:B,2,FALSE)</f>
        <v>A</v>
      </c>
      <c r="E2295" t="str">
        <f>VLOOKUP(C2295,[1]Perceptions!A:B,2,FALSE)</f>
        <v>Upscale residences, celebrity residents,  Tribeca Film Festival, converted warehouse architecture.</v>
      </c>
    </row>
    <row r="2296" spans="1:5" x14ac:dyDescent="0.2">
      <c r="A2296" t="s">
        <v>2994</v>
      </c>
      <c r="B2296" s="5">
        <v>10031</v>
      </c>
      <c r="C2296" t="s">
        <v>5600</v>
      </c>
      <c r="D2296" s="5" t="str">
        <f>VLOOKUP(C2296,'[1]Safety Ratings'!A:B,2,FALSE)</f>
        <v>C</v>
      </c>
      <c r="E2296" t="str">
        <f>VLOOKUP(C2296,[1]Perceptions!A:B,2,FALSE)</f>
        <v>Parks overlooking Hudson River, diverse restaurants, cafes, museums, and shops</v>
      </c>
    </row>
    <row r="2297" spans="1:5" x14ac:dyDescent="0.2">
      <c r="A2297" t="s">
        <v>2995</v>
      </c>
      <c r="B2297" s="5">
        <v>10010</v>
      </c>
      <c r="C2297" t="s">
        <v>29</v>
      </c>
      <c r="D2297" s="5" t="str">
        <f>VLOOKUP(C2297,'[1]Safety Ratings'!A:B,2,FALSE)</f>
        <v>A</v>
      </c>
      <c r="E2297" t="str">
        <f>VLOOKUP(C2297,[1]Perceptions!A:B,2,FALSE)</f>
        <v>East 18th to East 22nd street, private 2 acre park for residents only, Town houses with Backyards.</v>
      </c>
    </row>
    <row r="2298" spans="1:5" x14ac:dyDescent="0.2">
      <c r="A2298" t="s">
        <v>2997</v>
      </c>
      <c r="B2298" s="5">
        <v>11102</v>
      </c>
      <c r="C2298" t="s">
        <v>5606</v>
      </c>
      <c r="D2298" s="5" t="str">
        <f>VLOOKUP(C2298,'[1]Safety Ratings'!A:B,2,FALSE)</f>
        <v>B+</v>
      </c>
      <c r="E2298" t="str">
        <f>VLOOKUP(C2298,[1]Perceptions!A:B,2,FALSE)</f>
        <v>Large Greek, Middle Eastern, and Latin American cultural influence with diverse cuisine and a large Astoria Park.</v>
      </c>
    </row>
    <row r="2299" spans="1:5" x14ac:dyDescent="0.2">
      <c r="A2299" t="s">
        <v>2998</v>
      </c>
      <c r="B2299" s="5">
        <v>10013</v>
      </c>
      <c r="C2299" t="s">
        <v>5585</v>
      </c>
      <c r="D2299" s="5" t="str">
        <f>VLOOKUP(C2299,'[1]Safety Ratings'!A:B,2,FALSE)</f>
        <v>A</v>
      </c>
      <c r="E2299" t="str">
        <f>VLOOKUP(C2299,[1]Perceptions!A:B,2,FALSE)</f>
        <v>Upscale residences, celebrity residents,  Tribeca Film Festival, converted warehouse architecture.</v>
      </c>
    </row>
    <row r="2300" spans="1:5" x14ac:dyDescent="0.2">
      <c r="A2300" t="s">
        <v>2999</v>
      </c>
      <c r="B2300" s="5">
        <v>11235</v>
      </c>
      <c r="C2300" t="s">
        <v>5589</v>
      </c>
      <c r="D2300" s="5" t="str">
        <f>VLOOKUP(C2300,'[1]Safety Ratings'!A:B,2,FALSE)</f>
        <v>B</v>
      </c>
      <c r="E2300" t="str">
        <f>VLOOKUP(C2300,[1]Perceptions!A:B,2,FALSE)</f>
        <v>Large Russian-speaking community and boardwalk with beach access.</v>
      </c>
    </row>
    <row r="2301" spans="1:5" x14ac:dyDescent="0.2">
      <c r="A2301" t="s">
        <v>3001</v>
      </c>
      <c r="B2301" s="5">
        <v>10471</v>
      </c>
      <c r="C2301" t="s">
        <v>79</v>
      </c>
      <c r="D2301" s="5" t="str">
        <f>VLOOKUP(C2301,'[1]Safety Ratings'!A:B,2,FALSE)</f>
        <v>A-</v>
      </c>
      <c r="E2301" t="str">
        <f>VLOOKUP(C2301,[1]Perceptions!A:B,2,FALSE)</f>
        <v>Residential neighborhood , affluent enclave within the Bronx., "alternative to the Upper West side", Car Transportation is reccomended.</v>
      </c>
    </row>
    <row r="2302" spans="1:5" x14ac:dyDescent="0.2">
      <c r="A2302" t="s">
        <v>3002</v>
      </c>
      <c r="B2302" s="5">
        <v>10025</v>
      </c>
      <c r="C2302" t="s">
        <v>5588</v>
      </c>
      <c r="D2302" s="5" t="str">
        <f>VLOOKUP(C2302,'[1]Safety Ratings'!A:B,2,FALSE)</f>
        <v>A</v>
      </c>
      <c r="E2302" t="str">
        <f>VLOOKUP(C2302,[1]Perceptions!A:B,2,FALSE)</f>
        <v>Western edge of Central Park, Lincoln Center, affluent area.</v>
      </c>
    </row>
    <row r="2303" spans="1:5" x14ac:dyDescent="0.2">
      <c r="A2303" t="s">
        <v>3003</v>
      </c>
      <c r="B2303" s="5">
        <v>11367</v>
      </c>
      <c r="C2303" t="s">
        <v>5581</v>
      </c>
      <c r="D2303" s="5" t="str">
        <f>VLOOKUP(C2303,'[1]Safety Ratings'!A:B,2,FALSE)</f>
        <v>B</v>
      </c>
      <c r="E2303" t="str">
        <f>VLOOKUP(C2303,[1]Perceptions!A:B,2,FALSE)</f>
        <v>Bustling Chinese and  Korean community. Large shopping community.</v>
      </c>
    </row>
    <row r="2304" spans="1:5" x14ac:dyDescent="0.2">
      <c r="A2304" t="s">
        <v>3004</v>
      </c>
      <c r="B2304" s="5">
        <v>10025</v>
      </c>
      <c r="C2304" t="s">
        <v>5588</v>
      </c>
      <c r="D2304" s="5" t="str">
        <f>VLOOKUP(C2304,'[1]Safety Ratings'!A:B,2,FALSE)</f>
        <v>A</v>
      </c>
      <c r="E2304" t="str">
        <f>VLOOKUP(C2304,[1]Perceptions!A:B,2,FALSE)</f>
        <v>Western edge of Central Park, Lincoln Center, affluent area.</v>
      </c>
    </row>
    <row r="2305" spans="1:5" x14ac:dyDescent="0.2">
      <c r="A2305" t="s">
        <v>3005</v>
      </c>
      <c r="B2305" s="5">
        <v>10463</v>
      </c>
      <c r="C2305" t="s">
        <v>79</v>
      </c>
      <c r="D2305" s="5" t="str">
        <f>VLOOKUP(C2305,'[1]Safety Ratings'!A:B,2,FALSE)</f>
        <v>A-</v>
      </c>
      <c r="E2305" t="str">
        <f>VLOOKUP(C2305,[1]Perceptions!A:B,2,FALSE)</f>
        <v>Residential neighborhood , affluent enclave within the Bronx., "alternative to the Upper West side", Car Transportation is reccomended.</v>
      </c>
    </row>
    <row r="2306" spans="1:5" x14ac:dyDescent="0.2">
      <c r="A2306" t="s">
        <v>3007</v>
      </c>
      <c r="B2306" s="5">
        <v>11373</v>
      </c>
      <c r="C2306" t="s">
        <v>5571</v>
      </c>
      <c r="D2306" s="5" t="str">
        <f>VLOOKUP(C2306,'[1]Safety Ratings'!A:B,2,FALSE)</f>
        <v>B-</v>
      </c>
      <c r="E2306" t="str">
        <f>VLOOKUP(C2306,[1]Perceptions!A:B,2,FALSE)</f>
        <v>Queens Center Mall, Authentic food scene, very busy commercial area.</v>
      </c>
    </row>
    <row r="2307" spans="1:5" x14ac:dyDescent="0.2">
      <c r="A2307" t="s">
        <v>3008</v>
      </c>
      <c r="B2307" s="5">
        <v>11237</v>
      </c>
      <c r="C2307" t="s">
        <v>5591</v>
      </c>
      <c r="D2307" s="5" t="str">
        <f>VLOOKUP(C2307,'[1]Safety Ratings'!A:B,2,FALSE)</f>
        <v>B+</v>
      </c>
      <c r="E2307" t="str">
        <f>VLOOKUP(C2307,[1]Perceptions!A:B,2,FALSE)</f>
        <v>Historic architecture and emerging arts scene.</v>
      </c>
    </row>
    <row r="2308" spans="1:5" x14ac:dyDescent="0.2">
      <c r="A2308" t="s">
        <v>3010</v>
      </c>
      <c r="B2308" s="5">
        <v>10022</v>
      </c>
      <c r="C2308" t="s">
        <v>5563</v>
      </c>
      <c r="D2308" s="5" t="str">
        <f>VLOOKUP(C2308,'[1]Safety Ratings'!A:B,2,FALSE)</f>
        <v>B</v>
      </c>
      <c r="E2308" t="str">
        <f>VLOOKUP(C2308,[1]Perceptions!A:B,2,FALSE)</f>
        <v>Acess to Museum Mile, world class resturants on 2nd &amp; 3rd ave, close to corporate headquarters</v>
      </c>
    </row>
    <row r="2309" spans="1:5" x14ac:dyDescent="0.2">
      <c r="A2309" t="s">
        <v>3011</v>
      </c>
      <c r="B2309" s="5">
        <v>10022</v>
      </c>
      <c r="C2309" t="s">
        <v>5563</v>
      </c>
      <c r="D2309" s="5" t="str">
        <f>VLOOKUP(C2309,'[1]Safety Ratings'!A:B,2,FALSE)</f>
        <v>B</v>
      </c>
      <c r="E2309" t="str">
        <f>VLOOKUP(C2309,[1]Perceptions!A:B,2,FALSE)</f>
        <v>Acess to Museum Mile, world class resturants on 2nd &amp; 3rd ave, close to corporate headquarters</v>
      </c>
    </row>
    <row r="2310" spans="1:5" x14ac:dyDescent="0.2">
      <c r="A2310" t="s">
        <v>3013</v>
      </c>
      <c r="B2310" s="5">
        <v>10301</v>
      </c>
      <c r="C2310" t="s">
        <v>5570</v>
      </c>
      <c r="D2310" s="5" t="str">
        <f>VLOOKUP(C2310,'[1]Safety Ratings'!A:B,2,FALSE)</f>
        <v>B</v>
      </c>
      <c r="E2310" t="str">
        <f>VLOOKUP(C2310,[1]Perceptions!A:B,2,FALSE)</f>
        <v>Northern Staten Island</v>
      </c>
    </row>
    <row r="2311" spans="1:5" x14ac:dyDescent="0.2">
      <c r="A2311" t="s">
        <v>3014</v>
      </c>
      <c r="B2311" s="5">
        <v>10463</v>
      </c>
      <c r="C2311" t="s">
        <v>79</v>
      </c>
      <c r="D2311" s="5" t="str">
        <f>VLOOKUP(C2311,'[1]Safety Ratings'!A:B,2,FALSE)</f>
        <v>A-</v>
      </c>
      <c r="E2311" t="str">
        <f>VLOOKUP(C2311,[1]Perceptions!A:B,2,FALSE)</f>
        <v>Residential neighborhood , affluent enclave within the Bronx., "alternative to the Upper West side", Car Transportation is reccomended.</v>
      </c>
    </row>
    <row r="2312" spans="1:5" x14ac:dyDescent="0.2">
      <c r="A2312" t="s">
        <v>3015</v>
      </c>
      <c r="B2312" s="5">
        <v>10128</v>
      </c>
      <c r="C2312" t="s">
        <v>43</v>
      </c>
      <c r="D2312" s="5" t="str">
        <f>VLOOKUP(C2312,'[1]Safety Ratings'!A:B,2,FALSE)</f>
        <v>A</v>
      </c>
      <c r="E2312" t="str">
        <f>VLOOKUP(C2312,[1]Perceptions!A:B,2,FALSE)</f>
        <v>Posh neighborhood, private schools, expensive supermarkets, iconic museums. </v>
      </c>
    </row>
    <row r="2313" spans="1:5" x14ac:dyDescent="0.2">
      <c r="A2313" t="s">
        <v>3016</v>
      </c>
      <c r="B2313" s="5">
        <v>10304</v>
      </c>
      <c r="C2313" t="s">
        <v>50</v>
      </c>
      <c r="D2313" s="5" t="str">
        <f>VLOOKUP(C2313,'[1]Safety Ratings'!A:B,2,FALSE)</f>
        <v>B</v>
      </c>
      <c r="E2313" t="str">
        <f>VLOOKUP(C2313,[1]Perceptions!A:B,2,FALSE)</f>
        <v>Historic Waterfront, Vibrant Art Scene, Staten Island Urby.</v>
      </c>
    </row>
    <row r="2314" spans="1:5" x14ac:dyDescent="0.2">
      <c r="A2314" t="s">
        <v>3017</v>
      </c>
      <c r="B2314" s="5">
        <v>11228</v>
      </c>
      <c r="C2314" t="s">
        <v>5618</v>
      </c>
      <c r="D2314" s="5" t="str">
        <f>VLOOKUP(C2314,'[1]Safety Ratings'!A:B,2,FALSE)</f>
        <v>A</v>
      </c>
      <c r="E2314" t="str">
        <f>VLOOKUP(C2314,[1]Perceptions!A:B,2,FALSE)</f>
        <v>Residential Area, famous for extreme Christmas lights display, Italian and Chinese population.</v>
      </c>
    </row>
    <row r="2315" spans="1:5" x14ac:dyDescent="0.2">
      <c r="A2315" t="s">
        <v>3018</v>
      </c>
      <c r="B2315" s="5">
        <v>10312</v>
      </c>
      <c r="C2315" t="s">
        <v>5564</v>
      </c>
      <c r="D2315" s="5" t="str">
        <f>VLOOKUP(C2315,'[1]Safety Ratings'!A:B,2,FALSE)</f>
        <v>B</v>
      </c>
      <c r="E2315" t="str">
        <f>VLOOKUP(C2315,[1]Perceptions!A:B,2,FALSE)</f>
        <v>Southern Staten Island, Suburban feel, waterfront community, Great Kills Park, named after Duth word of "Great creeks"</v>
      </c>
    </row>
    <row r="2316" spans="1:5" x14ac:dyDescent="0.2">
      <c r="A2316" t="s">
        <v>3020</v>
      </c>
      <c r="B2316" s="5">
        <v>11208</v>
      </c>
      <c r="C2316" t="s">
        <v>107</v>
      </c>
      <c r="D2316" s="5" t="str">
        <f>VLOOKUP(C2316,'[1]Safety Ratings'!A:B,2,FALSE)</f>
        <v>D+</v>
      </c>
      <c r="E2316" t="str">
        <f>VLOOKUP(C2316,[1]Perceptions!A:B,2,FALSE)</f>
        <v>High Violence, Drug abuse, and Crime. Recovering neighborhood Urban Revitalization Projects with many community gardens &amp;Green Spaces. </v>
      </c>
    </row>
    <row r="2317" spans="1:5" x14ac:dyDescent="0.2">
      <c r="A2317" t="s">
        <v>3021</v>
      </c>
      <c r="B2317" s="5">
        <v>11375</v>
      </c>
      <c r="C2317" t="s">
        <v>5576</v>
      </c>
      <c r="D2317" s="5" t="str">
        <f>VLOOKUP(C2317,'[1]Safety Ratings'!A:B,2,FALSE)</f>
        <v>A</v>
      </c>
      <c r="E2317" t="str">
        <f>VLOOKUP(C2317,[1]Perceptions!A:B,2,FALSE)</f>
        <v>Forest Hills Stadium - historic concert venue, commuter friendly from Manhattan.</v>
      </c>
    </row>
    <row r="2318" spans="1:5" x14ac:dyDescent="0.2">
      <c r="A2318" t="s">
        <v>3022</v>
      </c>
      <c r="B2318" s="5">
        <v>10304</v>
      </c>
      <c r="C2318" t="s">
        <v>50</v>
      </c>
      <c r="D2318" s="5" t="str">
        <f>VLOOKUP(C2318,'[1]Safety Ratings'!A:B,2,FALSE)</f>
        <v>B</v>
      </c>
      <c r="E2318" t="str">
        <f>VLOOKUP(C2318,[1]Perceptions!A:B,2,FALSE)</f>
        <v>Historic Waterfront, Vibrant Art Scene, Staten Island Urby.</v>
      </c>
    </row>
    <row r="2319" spans="1:5" x14ac:dyDescent="0.2">
      <c r="A2319" t="s">
        <v>3023</v>
      </c>
      <c r="B2319" s="5">
        <v>10017</v>
      </c>
      <c r="C2319" t="s">
        <v>5563</v>
      </c>
      <c r="D2319" s="5" t="str">
        <f>VLOOKUP(C2319,'[1]Safety Ratings'!A:B,2,FALSE)</f>
        <v>B</v>
      </c>
      <c r="E2319" t="str">
        <f>VLOOKUP(C2319,[1]Perceptions!A:B,2,FALSE)</f>
        <v>Acess to Museum Mile, world class resturants on 2nd &amp; 3rd ave, close to corporate headquarters</v>
      </c>
    </row>
    <row r="2320" spans="1:5" x14ac:dyDescent="0.2">
      <c r="A2320" t="s">
        <v>3025</v>
      </c>
      <c r="B2320" s="5">
        <v>11249</v>
      </c>
      <c r="C2320" t="s">
        <v>115</v>
      </c>
      <c r="D2320" s="5" t="str">
        <f>VLOOKUP(C2320,'[1]Safety Ratings'!A:B,2,FALSE)</f>
        <v>B+</v>
      </c>
      <c r="E2320" t="str">
        <f>VLOOKUP(C2320,[1]Perceptions!A:B,2,FALSE)</f>
        <v>Hipsters, Trendy cafes bars resturants, Smorgasburg, "East Manhattan".</v>
      </c>
    </row>
    <row r="2321" spans="1:5" x14ac:dyDescent="0.2">
      <c r="A2321" t="s">
        <v>3026</v>
      </c>
      <c r="B2321" s="5">
        <v>11216</v>
      </c>
      <c r="C2321" t="s">
        <v>5590</v>
      </c>
      <c r="D2321" s="5" t="str">
        <f>VLOOKUP(C2321,'[1]Safety Ratings'!A:B,2,FALSE)</f>
        <v>C+</v>
      </c>
      <c r="E2321" t="str">
        <f>VLOOKUP(C2321,[1]Perceptions!A:B,2,FALSE)</f>
        <v>Bed-Stuy, Do or Die phrase, home of rappers Notorious B.I.G &amp; Jay Z, Options for soul food &amp; carribean foods.</v>
      </c>
    </row>
    <row r="2322" spans="1:5" x14ac:dyDescent="0.2">
      <c r="A2322" t="s">
        <v>3027</v>
      </c>
      <c r="B2322" s="5">
        <v>10314</v>
      </c>
      <c r="C2322" t="s">
        <v>103</v>
      </c>
      <c r="D2322" s="5" t="str">
        <f>VLOOKUP(C2322,'[1]Safety Ratings'!A:B,2,FALSE)</f>
        <v>B</v>
      </c>
      <c r="E2322" t="str">
        <f>VLOOKUP(C2322,[1]Perceptions!A:B,2,FALSE)</f>
        <v>Middle of Staten island, largest % of Asians in Staten Island, suburban residential area.</v>
      </c>
    </row>
    <row r="2323" spans="1:5" x14ac:dyDescent="0.2">
      <c r="A2323" t="s">
        <v>3029</v>
      </c>
      <c r="B2323" s="5">
        <v>11221</v>
      </c>
      <c r="C2323" t="s">
        <v>5590</v>
      </c>
      <c r="D2323" s="5" t="str">
        <f>VLOOKUP(C2323,'[1]Safety Ratings'!A:B,2,FALSE)</f>
        <v>C+</v>
      </c>
      <c r="E2323" t="str">
        <f>VLOOKUP(C2323,[1]Perceptions!A:B,2,FALSE)</f>
        <v>Bed-Stuy, Do or Die phrase, home of rappers Notorious B.I.G &amp; Jay Z, Options for soul food &amp; carribean foods.</v>
      </c>
    </row>
    <row r="2324" spans="1:5" x14ac:dyDescent="0.2">
      <c r="A2324" t="s">
        <v>3030</v>
      </c>
      <c r="B2324" s="5">
        <v>11372</v>
      </c>
      <c r="C2324" t="s">
        <v>60</v>
      </c>
      <c r="D2324" s="5" t="str">
        <f>VLOOKUP(C2324,'[1]Safety Ratings'!A:B,2,FALSE)</f>
        <v>C</v>
      </c>
      <c r="E2324" t="str">
        <f>VLOOKUP(C2324,[1]Perceptions!A:B,2,FALSE)</f>
        <v> High Bridge connecting Manhattan &amp; Bronx, near Yankee Stadium. High poverty rates.</v>
      </c>
    </row>
    <row r="2325" spans="1:5" x14ac:dyDescent="0.2">
      <c r="A2325" t="s">
        <v>3032</v>
      </c>
      <c r="B2325" s="5">
        <v>10024</v>
      </c>
      <c r="C2325" t="s">
        <v>5588</v>
      </c>
      <c r="D2325" s="5" t="str">
        <f>VLOOKUP(C2325,'[1]Safety Ratings'!A:B,2,FALSE)</f>
        <v>A</v>
      </c>
      <c r="E2325" t="str">
        <f>VLOOKUP(C2325,[1]Perceptions!A:B,2,FALSE)</f>
        <v>Western edge of Central Park, Lincoln Center, affluent area.</v>
      </c>
    </row>
    <row r="2326" spans="1:5" x14ac:dyDescent="0.2">
      <c r="A2326" t="s">
        <v>3033</v>
      </c>
      <c r="B2326" s="5">
        <v>10305</v>
      </c>
      <c r="C2326" t="s">
        <v>5570</v>
      </c>
      <c r="D2326" s="5" t="str">
        <f>VLOOKUP(C2326,'[1]Safety Ratings'!A:B,2,FALSE)</f>
        <v>B</v>
      </c>
      <c r="E2326" t="str">
        <f>VLOOKUP(C2326,[1]Perceptions!A:B,2,FALSE)</f>
        <v>Northern Staten Island</v>
      </c>
    </row>
    <row r="2327" spans="1:5" x14ac:dyDescent="0.2">
      <c r="A2327" t="s">
        <v>3034</v>
      </c>
      <c r="B2327" s="5">
        <v>10069</v>
      </c>
      <c r="C2327" t="s">
        <v>5588</v>
      </c>
      <c r="D2327" s="5" t="str">
        <f>VLOOKUP(C2327,'[1]Safety Ratings'!A:B,2,FALSE)</f>
        <v>A</v>
      </c>
      <c r="E2327" t="str">
        <f>VLOOKUP(C2327,[1]Perceptions!A:B,2,FALSE)</f>
        <v>Western edge of Central Park, Lincoln Center, affluent area.</v>
      </c>
    </row>
    <row r="2328" spans="1:5" x14ac:dyDescent="0.2">
      <c r="A2328" t="s">
        <v>3035</v>
      </c>
      <c r="B2328" s="5">
        <v>11369</v>
      </c>
      <c r="C2328" t="s">
        <v>5616</v>
      </c>
      <c r="D2328" s="5" t="str">
        <f>VLOOKUP(C2328,'[1]Safety Ratings'!A:B,2,FALSE)</f>
        <v>B</v>
      </c>
      <c r="E2328" t="str">
        <f>VLOOKUP(C2328,[1]Perceptions!A:B,2,FALSE)</f>
        <v xml:space="preserve">Close to NY's Laguardia Airport. </v>
      </c>
    </row>
    <row r="2329" spans="1:5" x14ac:dyDescent="0.2">
      <c r="A2329" t="s">
        <v>3037</v>
      </c>
      <c r="B2329" s="5">
        <v>10075</v>
      </c>
      <c r="C2329" t="s">
        <v>43</v>
      </c>
      <c r="D2329" s="5" t="str">
        <f>VLOOKUP(C2329,'[1]Safety Ratings'!A:B,2,FALSE)</f>
        <v>A</v>
      </c>
      <c r="E2329" t="str">
        <f>VLOOKUP(C2329,[1]Perceptions!A:B,2,FALSE)</f>
        <v>Posh neighborhood, private schools, expensive supermarkets, iconic museums. </v>
      </c>
    </row>
    <row r="2330" spans="1:5" x14ac:dyDescent="0.2">
      <c r="A2330" t="s">
        <v>3038</v>
      </c>
      <c r="B2330" s="5">
        <v>10003</v>
      </c>
      <c r="C2330" t="s">
        <v>5629</v>
      </c>
      <c r="D2330" s="5" t="str">
        <f>VLOOKUP(C2330,'[1]Safety Ratings'!A:B,2,FALSE)</f>
        <v>B+</v>
      </c>
      <c r="E2330" t="str">
        <f>VLOOKUP(C2330,[1]Perceptions!A:B,2,FALSE)</f>
        <v>Lower Manhattan. Vibrant culture, "counter-culture history", St. Mark's Place. Tompkins Square Park, numerous bars clubs and music halls.</v>
      </c>
    </row>
    <row r="2331" spans="1:5" x14ac:dyDescent="0.2">
      <c r="A2331" t="s">
        <v>3039</v>
      </c>
      <c r="B2331" s="5">
        <v>10314</v>
      </c>
      <c r="C2331" t="s">
        <v>103</v>
      </c>
      <c r="D2331" s="5" t="str">
        <f>VLOOKUP(C2331,'[1]Safety Ratings'!A:B,2,FALSE)</f>
        <v>B</v>
      </c>
      <c r="E2331" t="str">
        <f>VLOOKUP(C2331,[1]Perceptions!A:B,2,FALSE)</f>
        <v>Middle of Staten island, largest % of Asians in Staten Island, suburban residential area.</v>
      </c>
    </row>
    <row r="2332" spans="1:5" x14ac:dyDescent="0.2">
      <c r="A2332" t="s">
        <v>3040</v>
      </c>
      <c r="B2332" s="5">
        <v>10030</v>
      </c>
      <c r="C2332" t="s">
        <v>5566</v>
      </c>
      <c r="D2332" s="5" t="str">
        <f>VLOOKUP(C2332,'[1]Safety Ratings'!A:B,2,FALSE)</f>
        <v>C</v>
      </c>
      <c r="E2332" t="str">
        <f>VLOOKUP(C2332,[1]Perceptions!A:B,2,FALSE)</f>
        <v>Rich African-American history and cultural landmarks such as Apollo Theather. </v>
      </c>
    </row>
    <row r="2333" spans="1:5" x14ac:dyDescent="0.2">
      <c r="A2333" t="s">
        <v>3041</v>
      </c>
      <c r="B2333" s="5">
        <v>11361</v>
      </c>
      <c r="C2333" t="s">
        <v>5605</v>
      </c>
      <c r="D2333" s="5" t="str">
        <f>VLOOKUP(C2333,'[1]Safety Ratings'!A:B,2,FALSE)</f>
        <v>A</v>
      </c>
      <c r="E2333" t="str">
        <f>VLOOKUP(C2333,[1]Perceptions!A:B,2,FALSE)</f>
        <v>Suburban style homes in Northeast Queens, large Korean community, with its most commerical street being Bell Boulevard</v>
      </c>
    </row>
    <row r="2334" spans="1:5" x14ac:dyDescent="0.2">
      <c r="A2334" t="s">
        <v>3042</v>
      </c>
      <c r="B2334" s="5">
        <v>10011</v>
      </c>
      <c r="C2334" t="s">
        <v>32</v>
      </c>
      <c r="D2334" s="5" t="str">
        <f>VLOOKUP(C2334,'[1]Safety Ratings'!A:B,2,FALSE)</f>
        <v>A</v>
      </c>
      <c r="E2334" t="str">
        <f>VLOOKUP(C2334,[1]Perceptions!A:B,2,FALSE)</f>
        <v>Luxury Highrises, premier neighborhood with upscale resturants and shops; Previously a LGBTQ hub.</v>
      </c>
    </row>
    <row r="2335" spans="1:5" x14ac:dyDescent="0.2">
      <c r="A2335" t="s">
        <v>3043</v>
      </c>
      <c r="B2335" s="5">
        <v>11225</v>
      </c>
      <c r="C2335" t="s">
        <v>5644</v>
      </c>
      <c r="D2335" s="5" t="str">
        <f>VLOOKUP(C2335,'[1]Safety Ratings'!A:B,2,FALSE)</f>
        <v>A</v>
      </c>
      <c r="E2335" t="str">
        <f>VLOOKUP(C2335,[1]Perceptions!A:B,2,FALSE)</f>
        <v>"Central Park" of Brooklyn. </v>
      </c>
    </row>
    <row r="2336" spans="1:5" x14ac:dyDescent="0.2">
      <c r="A2336" t="s">
        <v>3044</v>
      </c>
      <c r="B2336" s="5">
        <v>10306</v>
      </c>
      <c r="C2336" t="s">
        <v>5564</v>
      </c>
      <c r="D2336" s="5" t="str">
        <f>VLOOKUP(C2336,'[1]Safety Ratings'!A:B,2,FALSE)</f>
        <v>B</v>
      </c>
      <c r="E2336" t="str">
        <f>VLOOKUP(C2336,[1]Perceptions!A:B,2,FALSE)</f>
        <v>Southern Staten Island, Suburban feel, waterfront community, Great Kills Park, named after Duth word of "Great creeks"</v>
      </c>
    </row>
    <row r="2337" spans="1:5" x14ac:dyDescent="0.2">
      <c r="A2337" t="s">
        <v>3046</v>
      </c>
      <c r="B2337" s="5">
        <v>11375</v>
      </c>
      <c r="C2337" t="s">
        <v>5576</v>
      </c>
      <c r="D2337" s="5" t="str">
        <f>VLOOKUP(C2337,'[1]Safety Ratings'!A:B,2,FALSE)</f>
        <v>A</v>
      </c>
      <c r="E2337" t="str">
        <f>VLOOKUP(C2337,[1]Perceptions!A:B,2,FALSE)</f>
        <v>Forest Hills Stadium - historic concert venue, commuter friendly from Manhattan.</v>
      </c>
    </row>
    <row r="2338" spans="1:5" x14ac:dyDescent="0.2">
      <c r="A2338" t="s">
        <v>3048</v>
      </c>
      <c r="B2338" s="5">
        <v>10013</v>
      </c>
      <c r="C2338" t="s">
        <v>5585</v>
      </c>
      <c r="D2338" s="5" t="str">
        <f>VLOOKUP(C2338,'[1]Safety Ratings'!A:B,2,FALSE)</f>
        <v>A</v>
      </c>
      <c r="E2338" t="str">
        <f>VLOOKUP(C2338,[1]Perceptions!A:B,2,FALSE)</f>
        <v>Upscale residences, celebrity residents,  Tribeca Film Festival, converted warehouse architecture.</v>
      </c>
    </row>
    <row r="2339" spans="1:5" x14ac:dyDescent="0.2">
      <c r="A2339" t="s">
        <v>3049</v>
      </c>
      <c r="B2339" s="5">
        <v>10007</v>
      </c>
      <c r="C2339" t="s">
        <v>5585</v>
      </c>
      <c r="D2339" s="5" t="str">
        <f>VLOOKUP(C2339,'[1]Safety Ratings'!A:B,2,FALSE)</f>
        <v>A</v>
      </c>
      <c r="E2339" t="str">
        <f>VLOOKUP(C2339,[1]Perceptions!A:B,2,FALSE)</f>
        <v>Upscale residences, celebrity residents,  Tribeca Film Festival, converted warehouse architecture.</v>
      </c>
    </row>
    <row r="2340" spans="1:5" x14ac:dyDescent="0.2">
      <c r="A2340" t="s">
        <v>3050</v>
      </c>
      <c r="B2340" s="5">
        <v>11214</v>
      </c>
      <c r="C2340" t="s">
        <v>5579</v>
      </c>
      <c r="D2340" s="5" t="str">
        <f>VLOOKUP(C2340,'[1]Safety Ratings'!A:B,2,FALSE)</f>
        <v>A-</v>
      </c>
      <c r="E2340" t="str">
        <f>VLOOKUP(C2340,[1]Perceptions!A:B,2,FALSE)</f>
        <v>Residential area in South Brooklyn with waterfront views, home to a Italian-American population.</v>
      </c>
    </row>
    <row r="2341" spans="1:5" x14ac:dyDescent="0.2">
      <c r="A2341" t="s">
        <v>3051</v>
      </c>
      <c r="B2341" s="5">
        <v>11225</v>
      </c>
      <c r="C2341" t="s">
        <v>5644</v>
      </c>
      <c r="D2341" s="5" t="str">
        <f>VLOOKUP(C2341,'[1]Safety Ratings'!A:B,2,FALSE)</f>
        <v>A</v>
      </c>
      <c r="E2341" t="str">
        <f>VLOOKUP(C2341,[1]Perceptions!A:B,2,FALSE)</f>
        <v>"Central Park" of Brooklyn. </v>
      </c>
    </row>
    <row r="2342" spans="1:5" x14ac:dyDescent="0.2">
      <c r="A2342" t="s">
        <v>3052</v>
      </c>
      <c r="B2342" s="5">
        <v>10019</v>
      </c>
      <c r="C2342" t="s">
        <v>32</v>
      </c>
      <c r="D2342" s="5" t="str">
        <f>VLOOKUP(C2342,'[1]Safety Ratings'!A:B,2,FALSE)</f>
        <v>A</v>
      </c>
      <c r="E2342" t="str">
        <f>VLOOKUP(C2342,[1]Perceptions!A:B,2,FALSE)</f>
        <v>Luxury Highrises, premier neighborhood with upscale resturants and shops; Previously a LGBTQ hub.</v>
      </c>
    </row>
    <row r="2343" spans="1:5" x14ac:dyDescent="0.2">
      <c r="A2343" t="s">
        <v>3053</v>
      </c>
      <c r="B2343" s="5">
        <v>11223</v>
      </c>
      <c r="C2343" t="s">
        <v>5580</v>
      </c>
      <c r="D2343" s="5" t="str">
        <f>VLOOKUP(C2343,'[1]Safety Ratings'!A:B,2,FALSE)</f>
        <v>B+</v>
      </c>
      <c r="E2343" t="str">
        <f>VLOOKUP(C2343,[1]Perceptions!A:B,2,FALSE)</f>
        <v>Bay Parkway being the primary commercial area with shops &amp; dining, Italian-American heritage, large Bensonhurst Park, and many more niche local markets.</v>
      </c>
    </row>
    <row r="2344" spans="1:5" x14ac:dyDescent="0.2">
      <c r="A2344" t="s">
        <v>3054</v>
      </c>
      <c r="B2344" s="5">
        <v>10128</v>
      </c>
      <c r="C2344" t="s">
        <v>43</v>
      </c>
      <c r="D2344" s="5" t="str">
        <f>VLOOKUP(C2344,'[1]Safety Ratings'!A:B,2,FALSE)</f>
        <v>A</v>
      </c>
      <c r="E2344" t="str">
        <f>VLOOKUP(C2344,[1]Perceptions!A:B,2,FALSE)</f>
        <v>Posh neighborhood, private schools, expensive supermarkets, iconic museums. </v>
      </c>
    </row>
    <row r="2345" spans="1:5" x14ac:dyDescent="0.2">
      <c r="A2345" t="s">
        <v>3055</v>
      </c>
      <c r="B2345" s="5">
        <v>10024</v>
      </c>
      <c r="C2345" t="s">
        <v>5588</v>
      </c>
      <c r="D2345" s="5" t="str">
        <f>VLOOKUP(C2345,'[1]Safety Ratings'!A:B,2,FALSE)</f>
        <v>A</v>
      </c>
      <c r="E2345" t="str">
        <f>VLOOKUP(C2345,[1]Perceptions!A:B,2,FALSE)</f>
        <v>Western edge of Central Park, Lincoln Center, affluent area.</v>
      </c>
    </row>
    <row r="2346" spans="1:5" x14ac:dyDescent="0.2">
      <c r="A2346" t="s">
        <v>3056</v>
      </c>
      <c r="B2346" s="5">
        <v>10465</v>
      </c>
      <c r="C2346" t="s">
        <v>5577</v>
      </c>
      <c r="D2346" s="5" t="str">
        <f>VLOOKUP(C2346,'[1]Safety Ratings'!A:B,2,FALSE)</f>
        <v>B+</v>
      </c>
      <c r="E2346" t="str">
        <f>VLOOKUP(C2346,[1]Perceptions!A:B,2,FALSE)</f>
        <v>Bronx, suburban feel with waterfront properties by the Eastchester Bay; Exclusive Country clubs.</v>
      </c>
    </row>
    <row r="2347" spans="1:5" x14ac:dyDescent="0.2">
      <c r="A2347" t="s">
        <v>3057</v>
      </c>
      <c r="B2347" s="5">
        <v>10022</v>
      </c>
      <c r="C2347" t="s">
        <v>5563</v>
      </c>
      <c r="D2347" s="5" t="str">
        <f>VLOOKUP(C2347,'[1]Safety Ratings'!A:B,2,FALSE)</f>
        <v>B</v>
      </c>
      <c r="E2347" t="str">
        <f>VLOOKUP(C2347,[1]Perceptions!A:B,2,FALSE)</f>
        <v>Acess to Museum Mile, world class resturants on 2nd &amp; 3rd ave, close to corporate headquarters</v>
      </c>
    </row>
    <row r="2348" spans="1:5" x14ac:dyDescent="0.2">
      <c r="A2348" t="s">
        <v>3058</v>
      </c>
      <c r="B2348" s="5">
        <v>11204</v>
      </c>
      <c r="C2348" t="s">
        <v>5580</v>
      </c>
      <c r="D2348" s="5" t="str">
        <f>VLOOKUP(C2348,'[1]Safety Ratings'!A:B,2,FALSE)</f>
        <v>B+</v>
      </c>
      <c r="E2348" t="str">
        <f>VLOOKUP(C2348,[1]Perceptions!A:B,2,FALSE)</f>
        <v>Bay Parkway being the primary commercial area with shops &amp; dining, Italian-American heritage, large Bensonhurst Park, and many more niche local markets.</v>
      </c>
    </row>
    <row r="2349" spans="1:5" x14ac:dyDescent="0.2">
      <c r="A2349" t="s">
        <v>3059</v>
      </c>
      <c r="B2349" s="5">
        <v>10011</v>
      </c>
      <c r="C2349" t="s">
        <v>32</v>
      </c>
      <c r="D2349" s="5" t="str">
        <f>VLOOKUP(C2349,'[1]Safety Ratings'!A:B,2,FALSE)</f>
        <v>A</v>
      </c>
      <c r="E2349" t="str">
        <f>VLOOKUP(C2349,[1]Perceptions!A:B,2,FALSE)</f>
        <v>Luxury Highrises, premier neighborhood with upscale resturants and shops; Previously a LGBTQ hub.</v>
      </c>
    </row>
    <row r="2350" spans="1:5" x14ac:dyDescent="0.2">
      <c r="A2350" t="s">
        <v>3060</v>
      </c>
      <c r="B2350" s="5">
        <v>10032</v>
      </c>
      <c r="C2350" t="s">
        <v>230</v>
      </c>
      <c r="D2350" s="5" t="str">
        <f>VLOOKUP(C2350,'[1]Safety Ratings'!A:B,2,FALSE)</f>
        <v>B</v>
      </c>
      <c r="E2350" t="str">
        <f>VLOOKUP(C2350,[1]Perceptions!A:B,2,FALSE)</f>
        <v>Dominican community, Dykman Street, George Washington Bridge, Columbia University</v>
      </c>
    </row>
    <row r="2351" spans="1:5" x14ac:dyDescent="0.2">
      <c r="A2351" t="s">
        <v>3061</v>
      </c>
      <c r="B2351" s="5">
        <v>11209</v>
      </c>
      <c r="C2351" t="s">
        <v>5574</v>
      </c>
      <c r="D2351" s="5" t="str">
        <f>VLOOKUP(C2351,'[1]Safety Ratings'!A:B,2,FALSE)</f>
        <v>B+</v>
      </c>
      <c r="E2351" t="str">
        <f>VLOOKUP(C2351,[1]Perceptions!A:B,2,FALSE)</f>
        <v>South Brooklyn Neighborhood known for elaborate Christmas light in Dyker Heights.</v>
      </c>
    </row>
    <row r="2352" spans="1:5" x14ac:dyDescent="0.2">
      <c r="A2352" t="s">
        <v>3062</v>
      </c>
      <c r="B2352" s="5">
        <v>10312</v>
      </c>
      <c r="C2352" t="s">
        <v>5564</v>
      </c>
      <c r="D2352" s="5" t="str">
        <f>VLOOKUP(C2352,'[1]Safety Ratings'!A:B,2,FALSE)</f>
        <v>B</v>
      </c>
      <c r="E2352" t="str">
        <f>VLOOKUP(C2352,[1]Perceptions!A:B,2,FALSE)</f>
        <v>Southern Staten Island, Suburban feel, waterfront community, Great Kills Park, named after Duth word of "Great creeks"</v>
      </c>
    </row>
    <row r="2353" spans="1:5" x14ac:dyDescent="0.2">
      <c r="A2353" t="s">
        <v>3063</v>
      </c>
      <c r="B2353" s="5">
        <v>10007</v>
      </c>
      <c r="C2353" t="s">
        <v>5585</v>
      </c>
      <c r="D2353" s="5" t="str">
        <f>VLOOKUP(C2353,'[1]Safety Ratings'!A:B,2,FALSE)</f>
        <v>A</v>
      </c>
      <c r="E2353" t="str">
        <f>VLOOKUP(C2353,[1]Perceptions!A:B,2,FALSE)</f>
        <v>Upscale residences, celebrity residents,  Tribeca Film Festival, converted warehouse architecture.</v>
      </c>
    </row>
    <row r="2354" spans="1:5" x14ac:dyDescent="0.2">
      <c r="A2354" t="s">
        <v>3064</v>
      </c>
      <c r="B2354" s="5">
        <v>11201</v>
      </c>
      <c r="C2354" t="s">
        <v>5615</v>
      </c>
      <c r="D2354" s="5" t="str">
        <f>VLOOKUP(C2354,'[1]Safety Ratings'!A:B,2,FALSE)</f>
        <v>A</v>
      </c>
      <c r="E2354" t="str">
        <f>VLOOKUP(C2354,[1]Perceptions!A:B,2,FALSE)</f>
        <v>Views of the Manhattan Skyline and Brooklyn Bridge, by Brooklyn Heights Park- Pier 5, famous basketball courts. </v>
      </c>
    </row>
    <row r="2355" spans="1:5" x14ac:dyDescent="0.2">
      <c r="A2355" t="s">
        <v>3065</v>
      </c>
      <c r="B2355" s="5">
        <v>10466</v>
      </c>
      <c r="C2355" t="s">
        <v>5593</v>
      </c>
      <c r="D2355" s="5" t="str">
        <f>VLOOKUP(C2355,'[1]Safety Ratings'!A:B,2,FALSE)</f>
        <v>C</v>
      </c>
      <c r="E2355" t="str">
        <f>VLOOKUP(C2355,[1]Perceptions!A:B,2,FALSE)</f>
        <v>Suburban feel with major retail destinations like the Bay Plaza Shopping Center.</v>
      </c>
    </row>
    <row r="2356" spans="1:5" x14ac:dyDescent="0.2">
      <c r="A2356" t="s">
        <v>3066</v>
      </c>
      <c r="B2356" s="5">
        <v>11369</v>
      </c>
      <c r="C2356" t="s">
        <v>5616</v>
      </c>
      <c r="D2356" s="5" t="str">
        <f>VLOOKUP(C2356,'[1]Safety Ratings'!A:B,2,FALSE)</f>
        <v>B</v>
      </c>
      <c r="E2356" t="str">
        <f>VLOOKUP(C2356,[1]Perceptions!A:B,2,FALSE)</f>
        <v xml:space="preserve">Close to NY's Laguardia Airport. </v>
      </c>
    </row>
    <row r="2357" spans="1:5" x14ac:dyDescent="0.2">
      <c r="A2357" t="s">
        <v>3068</v>
      </c>
      <c r="B2357" s="5">
        <v>11412</v>
      </c>
      <c r="C2357" t="s">
        <v>5634</v>
      </c>
      <c r="D2357" s="5" t="str">
        <f>VLOOKUP(C2357,'[1]Safety Ratings'!A:B,2,FALSE)</f>
        <v>B</v>
      </c>
      <c r="E2357" t="str">
        <f>VLOOKUP(C2357,[1]Perceptions!A:B,2,FALSE)</f>
        <v>Urban &amp; Suburban mix, primarilly home owners, family and young professionals.</v>
      </c>
    </row>
    <row r="2358" spans="1:5" x14ac:dyDescent="0.2">
      <c r="A2358" t="s">
        <v>3069</v>
      </c>
      <c r="B2358" s="5">
        <v>11361</v>
      </c>
      <c r="C2358" t="s">
        <v>5605</v>
      </c>
      <c r="D2358" s="5" t="str">
        <f>VLOOKUP(C2358,'[1]Safety Ratings'!A:B,2,FALSE)</f>
        <v>A</v>
      </c>
      <c r="E2358" t="str">
        <f>VLOOKUP(C2358,[1]Perceptions!A:B,2,FALSE)</f>
        <v>Suburban style homes in Northeast Queens, large Korean community, with its most commerical street being Bell Boulevard</v>
      </c>
    </row>
    <row r="2359" spans="1:5" x14ac:dyDescent="0.2">
      <c r="A2359" t="s">
        <v>3070</v>
      </c>
      <c r="B2359" s="5">
        <v>11433</v>
      </c>
      <c r="C2359" t="s">
        <v>93</v>
      </c>
      <c r="D2359" s="5" t="str">
        <f>VLOOKUP(C2359,'[1]Safety Ratings'!A:B,2,FALSE)</f>
        <v>C</v>
      </c>
      <c r="E2359" t="str">
        <f>VLOOKUP(C2359,[1]Perceptions!A:B,2,FALSE)</f>
        <v>Sectioned into 3 sub-neighborhoods, estates in the north east, west shopping areas, and South high crime area.</v>
      </c>
    </row>
    <row r="2360" spans="1:5" x14ac:dyDescent="0.2">
      <c r="A2360" t="s">
        <v>3071</v>
      </c>
      <c r="B2360" s="5">
        <v>10024</v>
      </c>
      <c r="C2360" t="s">
        <v>5588</v>
      </c>
      <c r="D2360" s="5" t="str">
        <f>VLOOKUP(C2360,'[1]Safety Ratings'!A:B,2,FALSE)</f>
        <v>A</v>
      </c>
      <c r="E2360" t="str">
        <f>VLOOKUP(C2360,[1]Perceptions!A:B,2,FALSE)</f>
        <v>Western edge of Central Park, Lincoln Center, affluent area.</v>
      </c>
    </row>
    <row r="2361" spans="1:5" x14ac:dyDescent="0.2">
      <c r="A2361" t="s">
        <v>3072</v>
      </c>
      <c r="B2361" s="5">
        <v>11001</v>
      </c>
      <c r="C2361" t="s">
        <v>5654</v>
      </c>
      <c r="D2361" s="5" t="str">
        <f>VLOOKUP(C2361,'[1]Safety Ratings'!A:B,2,FALSE)</f>
        <v>A</v>
      </c>
      <c r="E2361" t="str">
        <f>VLOOKUP(C2361,[1]Perceptions!A:B,2,FALSE)</f>
        <v>Residential area, Floral Park Memorial High School.</v>
      </c>
    </row>
    <row r="2362" spans="1:5" x14ac:dyDescent="0.2">
      <c r="A2362" t="s">
        <v>3074</v>
      </c>
      <c r="B2362" s="5">
        <v>11694</v>
      </c>
      <c r="C2362" t="s">
        <v>241</v>
      </c>
      <c r="D2362" s="5" t="str">
        <f>VLOOKUP(C2362,'[1]Safety Ratings'!A:B,2,FALSE)</f>
        <v>B-</v>
      </c>
      <c r="E2362" t="str">
        <f>VLOOKUP(C2362,[1]Perceptions!A:B,2,FALSE)</f>
        <v>Rockaway Beach, boardwalk, surfing, outdoor activity, "urban beach town". </v>
      </c>
    </row>
    <row r="2363" spans="1:5" x14ac:dyDescent="0.2">
      <c r="A2363" t="s">
        <v>3075</v>
      </c>
      <c r="B2363" s="5">
        <v>10312</v>
      </c>
      <c r="C2363" t="s">
        <v>5564</v>
      </c>
      <c r="D2363" s="5" t="str">
        <f>VLOOKUP(C2363,'[1]Safety Ratings'!A:B,2,FALSE)</f>
        <v>B</v>
      </c>
      <c r="E2363" t="str">
        <f>VLOOKUP(C2363,[1]Perceptions!A:B,2,FALSE)</f>
        <v>Southern Staten Island, Suburban feel, waterfront community, Great Kills Park, named after Duth word of "Great creeks"</v>
      </c>
    </row>
    <row r="2364" spans="1:5" x14ac:dyDescent="0.2">
      <c r="A2364" t="s">
        <v>3076</v>
      </c>
      <c r="B2364" s="5">
        <v>11209</v>
      </c>
      <c r="C2364" t="s">
        <v>5574</v>
      </c>
      <c r="D2364" s="5" t="str">
        <f>VLOOKUP(C2364,'[1]Safety Ratings'!A:B,2,FALSE)</f>
        <v>B+</v>
      </c>
      <c r="E2364" t="str">
        <f>VLOOKUP(C2364,[1]Perceptions!A:B,2,FALSE)</f>
        <v>South Brooklyn Neighborhood known for elaborate Christmas light in Dyker Heights.</v>
      </c>
    </row>
    <row r="2365" spans="1:5" x14ac:dyDescent="0.2">
      <c r="A2365" t="s">
        <v>3077</v>
      </c>
      <c r="B2365" s="5">
        <v>11692</v>
      </c>
      <c r="C2365" t="s">
        <v>5640</v>
      </c>
      <c r="D2365" s="5" t="str">
        <f>VLOOKUP(C2365,'[1]Safety Ratings'!A:B,2,FALSE)</f>
        <v>C</v>
      </c>
      <c r="E2365" t="str">
        <f>VLOOKUP(C2365,[1]Perceptions!A:B,2,FALSE)</f>
        <v>Coastal community known for its revitalization projects, beach access, and new residential developments.</v>
      </c>
    </row>
    <row r="2366" spans="1:5" x14ac:dyDescent="0.2">
      <c r="A2366" t="s">
        <v>3079</v>
      </c>
      <c r="B2366" s="5">
        <v>11413</v>
      </c>
      <c r="C2366" t="s">
        <v>5603</v>
      </c>
      <c r="D2366" s="5" t="str">
        <f>VLOOKUP(C2366,'[1]Safety Ratings'!A:B,2,FALSE)</f>
        <v>B</v>
      </c>
      <c r="E2366" t="str">
        <f>VLOOKUP(C2366,[1]Perceptions!A:B,2,FALSE)</f>
        <v>Residential character and diverse community.</v>
      </c>
    </row>
    <row r="2367" spans="1:5" x14ac:dyDescent="0.2">
      <c r="A2367" t="s">
        <v>3080</v>
      </c>
      <c r="B2367" s="5">
        <v>10308</v>
      </c>
      <c r="C2367" t="s">
        <v>5564</v>
      </c>
      <c r="D2367" s="5" t="str">
        <f>VLOOKUP(C2367,'[1]Safety Ratings'!A:B,2,FALSE)</f>
        <v>B</v>
      </c>
      <c r="E2367" t="str">
        <f>VLOOKUP(C2367,[1]Perceptions!A:B,2,FALSE)</f>
        <v>Southern Staten Island, Suburban feel, waterfront community, Great Kills Park, named after Duth word of "Great creeks"</v>
      </c>
    </row>
    <row r="2368" spans="1:5" x14ac:dyDescent="0.2">
      <c r="A2368" t="s">
        <v>3081</v>
      </c>
      <c r="B2368" s="5">
        <v>11215</v>
      </c>
      <c r="C2368" t="s">
        <v>5599</v>
      </c>
      <c r="D2368" s="5" t="str">
        <f>VLOOKUP(C2368,'[1]Safety Ratings'!A:B,2,FALSE)</f>
        <v>A</v>
      </c>
      <c r="E2368" t="str">
        <f>VLOOKUP(C2368,[1]Perceptions!A:B,2,FALSE)</f>
        <v>Beautiful historic homes, Smith Street, Family friendly neighborhoods, near Prospect Park.</v>
      </c>
    </row>
    <row r="2369" spans="1:5" x14ac:dyDescent="0.2">
      <c r="A2369" t="s">
        <v>3082</v>
      </c>
      <c r="B2369" s="5">
        <v>11413</v>
      </c>
      <c r="C2369" t="s">
        <v>5603</v>
      </c>
      <c r="D2369" s="5" t="str">
        <f>VLOOKUP(C2369,'[1]Safety Ratings'!A:B,2,FALSE)</f>
        <v>B</v>
      </c>
      <c r="E2369" t="str">
        <f>VLOOKUP(C2369,[1]Perceptions!A:B,2,FALSE)</f>
        <v>Residential character and diverse community.</v>
      </c>
    </row>
    <row r="2370" spans="1:5" x14ac:dyDescent="0.2">
      <c r="A2370" t="s">
        <v>3083</v>
      </c>
      <c r="B2370" s="5">
        <v>11372</v>
      </c>
      <c r="C2370" t="s">
        <v>60</v>
      </c>
      <c r="D2370" s="5" t="str">
        <f>VLOOKUP(C2370,'[1]Safety Ratings'!A:B,2,FALSE)</f>
        <v>C</v>
      </c>
      <c r="E2370" t="str">
        <f>VLOOKUP(C2370,[1]Perceptions!A:B,2,FALSE)</f>
        <v> High Bridge connecting Manhattan &amp; Bronx, near Yankee Stadium. High poverty rates.</v>
      </c>
    </row>
    <row r="2371" spans="1:5" x14ac:dyDescent="0.2">
      <c r="A2371" t="s">
        <v>3084</v>
      </c>
      <c r="B2371" s="5">
        <v>11229</v>
      </c>
      <c r="C2371" t="s">
        <v>5598</v>
      </c>
      <c r="D2371" s="5" t="str">
        <f>VLOOKUP(C2371,'[1]Safety Ratings'!A:B,2,FALSE)</f>
        <v>B</v>
      </c>
      <c r="E2371" t="str">
        <f>VLOOKUP(C2371,[1]Perceptions!A:B,2,FALSE)</f>
        <v>Residential community and local parks.</v>
      </c>
    </row>
    <row r="2372" spans="1:5" x14ac:dyDescent="0.2">
      <c r="A2372" t="s">
        <v>3085</v>
      </c>
      <c r="B2372" s="5">
        <v>10452</v>
      </c>
      <c r="C2372" t="s">
        <v>60</v>
      </c>
      <c r="D2372" s="5" t="str">
        <f>VLOOKUP(C2372,'[1]Safety Ratings'!A:B,2,FALSE)</f>
        <v>C</v>
      </c>
      <c r="E2372" t="str">
        <f>VLOOKUP(C2372,[1]Perceptions!A:B,2,FALSE)</f>
        <v> High Bridge connecting Manhattan &amp; Bronx, near Yankee Stadium. High poverty rates.</v>
      </c>
    </row>
    <row r="2373" spans="1:5" x14ac:dyDescent="0.2">
      <c r="A2373" t="s">
        <v>3086</v>
      </c>
      <c r="B2373" s="5">
        <v>10021</v>
      </c>
      <c r="C2373" t="s">
        <v>43</v>
      </c>
      <c r="D2373" s="5" t="str">
        <f>VLOOKUP(C2373,'[1]Safety Ratings'!A:B,2,FALSE)</f>
        <v>A</v>
      </c>
      <c r="E2373" t="str">
        <f>VLOOKUP(C2373,[1]Perceptions!A:B,2,FALSE)</f>
        <v>Posh neighborhood, private schools, expensive supermarkets, iconic museums. </v>
      </c>
    </row>
    <row r="2374" spans="1:5" x14ac:dyDescent="0.2">
      <c r="A2374" t="s">
        <v>3087</v>
      </c>
      <c r="B2374" s="5">
        <v>10075</v>
      </c>
      <c r="C2374" t="s">
        <v>43</v>
      </c>
      <c r="D2374" s="5" t="str">
        <f>VLOOKUP(C2374,'[1]Safety Ratings'!A:B,2,FALSE)</f>
        <v>A</v>
      </c>
      <c r="E2374" t="str">
        <f>VLOOKUP(C2374,[1]Perceptions!A:B,2,FALSE)</f>
        <v>Posh neighborhood, private schools, expensive supermarkets, iconic museums. </v>
      </c>
    </row>
    <row r="2375" spans="1:5" x14ac:dyDescent="0.2">
      <c r="A2375" t="s">
        <v>3088</v>
      </c>
      <c r="B2375" s="5">
        <v>11231</v>
      </c>
      <c r="C2375" s="6" t="s">
        <v>5586</v>
      </c>
      <c r="D2375" s="5" t="str">
        <f>VLOOKUP(C2375,'[1]Safety Ratings'!A:B,2,FALSE)</f>
        <v>A</v>
      </c>
      <c r="E2375" t="str">
        <f>VLOOKUP(C2375,[1]Perceptions!A:B,2,FALSE)</f>
        <v>Italian-American heritage and charming brownstones.</v>
      </c>
    </row>
    <row r="2376" spans="1:5" x14ac:dyDescent="0.2">
      <c r="A2376" t="s">
        <v>3089</v>
      </c>
      <c r="B2376" s="5">
        <v>11214</v>
      </c>
      <c r="C2376" t="s">
        <v>5579</v>
      </c>
      <c r="D2376" s="5" t="str">
        <f>VLOOKUP(C2376,'[1]Safety Ratings'!A:B,2,FALSE)</f>
        <v>A-</v>
      </c>
      <c r="E2376" t="str">
        <f>VLOOKUP(C2376,[1]Perceptions!A:B,2,FALSE)</f>
        <v>Residential area in South Brooklyn with waterfront views, home to a Italian-American population.</v>
      </c>
    </row>
    <row r="2377" spans="1:5" x14ac:dyDescent="0.2">
      <c r="A2377" t="s">
        <v>3090</v>
      </c>
      <c r="B2377" s="5">
        <v>10306</v>
      </c>
      <c r="C2377" t="s">
        <v>5564</v>
      </c>
      <c r="D2377" s="5" t="str">
        <f>VLOOKUP(C2377,'[1]Safety Ratings'!A:B,2,FALSE)</f>
        <v>B</v>
      </c>
      <c r="E2377" t="str">
        <f>VLOOKUP(C2377,[1]Perceptions!A:B,2,FALSE)</f>
        <v>Southern Staten Island, Suburban feel, waterfront community, Great Kills Park, named after Duth word of "Great creeks"</v>
      </c>
    </row>
    <row r="2378" spans="1:5" x14ac:dyDescent="0.2">
      <c r="A2378" t="s">
        <v>3091</v>
      </c>
      <c r="B2378" s="5">
        <v>10023</v>
      </c>
      <c r="C2378" t="s">
        <v>5588</v>
      </c>
      <c r="D2378" s="5" t="str">
        <f>VLOOKUP(C2378,'[1]Safety Ratings'!A:B,2,FALSE)</f>
        <v>A</v>
      </c>
      <c r="E2378" t="str">
        <f>VLOOKUP(C2378,[1]Perceptions!A:B,2,FALSE)</f>
        <v>Western edge of Central Park, Lincoln Center, affluent area.</v>
      </c>
    </row>
    <row r="2379" spans="1:5" x14ac:dyDescent="0.2">
      <c r="A2379" t="s">
        <v>3092</v>
      </c>
      <c r="B2379" s="5">
        <v>11429</v>
      </c>
      <c r="C2379" t="s">
        <v>5631</v>
      </c>
      <c r="D2379" s="5" t="str">
        <f>VLOOKUP(C2379,'[1]Safety Ratings'!A:B,2,FALSE)</f>
        <v>B</v>
      </c>
      <c r="E2379" t="str">
        <f>VLOOKUP(C2379,[1]Perceptions!A:B,2,FALSE)</f>
        <v>Suburban charm and family-oriented community.</v>
      </c>
    </row>
    <row r="2380" spans="1:5" x14ac:dyDescent="0.2">
      <c r="A2380" t="s">
        <v>3093</v>
      </c>
      <c r="B2380" s="5">
        <v>11374</v>
      </c>
      <c r="C2380" t="s">
        <v>5575</v>
      </c>
      <c r="D2380" s="5" t="str">
        <f>VLOOKUP(C2380,'[1]Safety Ratings'!A:B,2,FALSE)</f>
        <v>B+</v>
      </c>
      <c r="E2380" t="str">
        <f>VLOOKUP(C2380,[1]Perceptions!A:B,2,FALSE)</f>
        <v>Queens Center Mall, sigificant recent immigrant populations. </v>
      </c>
    </row>
    <row r="2381" spans="1:5" x14ac:dyDescent="0.2">
      <c r="A2381" t="s">
        <v>3094</v>
      </c>
      <c r="B2381" s="5">
        <v>10025</v>
      </c>
      <c r="C2381" t="s">
        <v>5588</v>
      </c>
      <c r="D2381" s="5" t="str">
        <f>VLOOKUP(C2381,'[1]Safety Ratings'!A:B,2,FALSE)</f>
        <v>A</v>
      </c>
      <c r="E2381" t="str">
        <f>VLOOKUP(C2381,[1]Perceptions!A:B,2,FALSE)</f>
        <v>Western edge of Central Park, Lincoln Center, affluent area.</v>
      </c>
    </row>
    <row r="2382" spans="1:5" x14ac:dyDescent="0.2">
      <c r="A2382" t="s">
        <v>3095</v>
      </c>
      <c r="B2382" s="5">
        <v>11370</v>
      </c>
      <c r="C2382" t="s">
        <v>5571</v>
      </c>
      <c r="D2382" s="5" t="str">
        <f>VLOOKUP(C2382,'[1]Safety Ratings'!A:B,2,FALSE)</f>
        <v>B-</v>
      </c>
      <c r="E2382" t="str">
        <f>VLOOKUP(C2382,[1]Perceptions!A:B,2,FALSE)</f>
        <v>Queens Center Mall, Authentic food scene, very busy commercial area.</v>
      </c>
    </row>
    <row r="2383" spans="1:5" x14ac:dyDescent="0.2">
      <c r="A2383" t="s">
        <v>3097</v>
      </c>
      <c r="B2383" s="5">
        <v>11220</v>
      </c>
      <c r="C2383" t="s">
        <v>5574</v>
      </c>
      <c r="D2383" s="5" t="str">
        <f>VLOOKUP(C2383,'[1]Safety Ratings'!A:B,2,FALSE)</f>
        <v>B+</v>
      </c>
      <c r="E2383" t="str">
        <f>VLOOKUP(C2383,[1]Perceptions!A:B,2,FALSE)</f>
        <v>South Brooklyn Neighborhood known for elaborate Christmas light in Dyker Heights.</v>
      </c>
    </row>
    <row r="2384" spans="1:5" x14ac:dyDescent="0.2">
      <c r="A2384" t="s">
        <v>3098</v>
      </c>
      <c r="B2384" s="5">
        <v>11375</v>
      </c>
      <c r="C2384" t="s">
        <v>5576</v>
      </c>
      <c r="D2384" s="5" t="str">
        <f>VLOOKUP(C2384,'[1]Safety Ratings'!A:B,2,FALSE)</f>
        <v>A</v>
      </c>
      <c r="E2384" t="str">
        <f>VLOOKUP(C2384,[1]Perceptions!A:B,2,FALSE)</f>
        <v>Forest Hills Stadium - historic concert venue, commuter friendly from Manhattan.</v>
      </c>
    </row>
    <row r="2385" spans="1:5" x14ac:dyDescent="0.2">
      <c r="A2385" t="s">
        <v>3099</v>
      </c>
      <c r="B2385" s="5">
        <v>10023</v>
      </c>
      <c r="C2385" t="s">
        <v>5588</v>
      </c>
      <c r="D2385" s="5" t="str">
        <f>VLOOKUP(C2385,'[1]Safety Ratings'!A:B,2,FALSE)</f>
        <v>A</v>
      </c>
      <c r="E2385" t="str">
        <f>VLOOKUP(C2385,[1]Perceptions!A:B,2,FALSE)</f>
        <v>Western edge of Central Park, Lincoln Center, affluent area.</v>
      </c>
    </row>
    <row r="2386" spans="1:5" x14ac:dyDescent="0.2">
      <c r="A2386" t="s">
        <v>3100</v>
      </c>
      <c r="B2386" s="5">
        <v>11228</v>
      </c>
      <c r="C2386" t="s">
        <v>5618</v>
      </c>
      <c r="D2386" s="5" t="str">
        <f>VLOOKUP(C2386,'[1]Safety Ratings'!A:B,2,FALSE)</f>
        <v>A</v>
      </c>
      <c r="E2386" t="str">
        <f>VLOOKUP(C2386,[1]Perceptions!A:B,2,FALSE)</f>
        <v>Residential Area, famous for extreme Christmas lights display, Italian and Chinese population.</v>
      </c>
    </row>
    <row r="2387" spans="1:5" x14ac:dyDescent="0.2">
      <c r="A2387" t="s">
        <v>3102</v>
      </c>
      <c r="B2387" s="5">
        <v>10027</v>
      </c>
      <c r="C2387" t="s">
        <v>5566</v>
      </c>
      <c r="D2387" s="5" t="str">
        <f>VLOOKUP(C2387,'[1]Safety Ratings'!A:B,2,FALSE)</f>
        <v>C</v>
      </c>
      <c r="E2387" t="str">
        <f>VLOOKUP(C2387,[1]Perceptions!A:B,2,FALSE)</f>
        <v>Rich African-American history and cultural landmarks such as Apollo Theather. </v>
      </c>
    </row>
    <row r="2388" spans="1:5" x14ac:dyDescent="0.2">
      <c r="A2388" t="s">
        <v>3103</v>
      </c>
      <c r="B2388" s="5">
        <v>11215</v>
      </c>
      <c r="C2388" t="s">
        <v>5599</v>
      </c>
      <c r="D2388" s="5" t="str">
        <f>VLOOKUP(C2388,'[1]Safety Ratings'!A:B,2,FALSE)</f>
        <v>A</v>
      </c>
      <c r="E2388" t="str">
        <f>VLOOKUP(C2388,[1]Perceptions!A:B,2,FALSE)</f>
        <v>Beautiful historic homes, Smith Street, Family friendly neighborhoods, near Prospect Park.</v>
      </c>
    </row>
    <row r="2389" spans="1:5" x14ac:dyDescent="0.2">
      <c r="A2389" t="s">
        <v>3104</v>
      </c>
      <c r="B2389" s="5">
        <v>11209</v>
      </c>
      <c r="C2389" t="s">
        <v>5574</v>
      </c>
      <c r="D2389" s="5" t="str">
        <f>VLOOKUP(C2389,'[1]Safety Ratings'!A:B,2,FALSE)</f>
        <v>B+</v>
      </c>
      <c r="E2389" t="str">
        <f>VLOOKUP(C2389,[1]Perceptions!A:B,2,FALSE)</f>
        <v>South Brooklyn Neighborhood known for elaborate Christmas light in Dyker Heights.</v>
      </c>
    </row>
    <row r="2390" spans="1:5" x14ac:dyDescent="0.2">
      <c r="A2390" t="s">
        <v>3105</v>
      </c>
      <c r="B2390" s="5">
        <v>10009</v>
      </c>
      <c r="C2390" t="s">
        <v>5629</v>
      </c>
      <c r="D2390" s="5" t="str">
        <f>VLOOKUP(C2390,'[1]Safety Ratings'!A:B,2,FALSE)</f>
        <v>B+</v>
      </c>
      <c r="E2390" t="str">
        <f>VLOOKUP(C2390,[1]Perceptions!A:B,2,FALSE)</f>
        <v>Lower Manhattan. Vibrant culture, "counter-culture history", St. Mark's Place. Tompkins Square Park, numerous bars clubs and music halls.</v>
      </c>
    </row>
    <row r="2391" spans="1:5" x14ac:dyDescent="0.2">
      <c r="A2391" t="s">
        <v>3106</v>
      </c>
      <c r="B2391" s="5">
        <v>11363</v>
      </c>
      <c r="C2391" t="s">
        <v>5617</v>
      </c>
      <c r="D2391" s="5" t="str">
        <f>VLOOKUP(C2391,'[1]Safety Ratings'!A:B,2,FALSE)</f>
        <v>A</v>
      </c>
      <c r="E2391" t="str">
        <f>VLOOKUP(C2391,[1]Perceptions!A:B,2,FALSE)</f>
        <v>Historic district with large single family homes.</v>
      </c>
    </row>
    <row r="2392" spans="1:5" x14ac:dyDescent="0.2">
      <c r="A2392" t="s">
        <v>3108</v>
      </c>
      <c r="B2392" s="5">
        <v>10024</v>
      </c>
      <c r="C2392" t="s">
        <v>5588</v>
      </c>
      <c r="D2392" s="5" t="str">
        <f>VLOOKUP(C2392,'[1]Safety Ratings'!A:B,2,FALSE)</f>
        <v>A</v>
      </c>
      <c r="E2392" t="str">
        <f>VLOOKUP(C2392,[1]Perceptions!A:B,2,FALSE)</f>
        <v>Western edge of Central Park, Lincoln Center, affluent area.</v>
      </c>
    </row>
    <row r="2393" spans="1:5" x14ac:dyDescent="0.2">
      <c r="A2393" t="s">
        <v>3109</v>
      </c>
      <c r="B2393" s="5">
        <v>10022</v>
      </c>
      <c r="C2393" t="s">
        <v>5563</v>
      </c>
      <c r="D2393" s="5" t="str">
        <f>VLOOKUP(C2393,'[1]Safety Ratings'!A:B,2,FALSE)</f>
        <v>B</v>
      </c>
      <c r="E2393" t="str">
        <f>VLOOKUP(C2393,[1]Perceptions!A:B,2,FALSE)</f>
        <v>Acess to Museum Mile, world class resturants on 2nd &amp; 3rd ave, close to corporate headquarters</v>
      </c>
    </row>
    <row r="2394" spans="1:5" x14ac:dyDescent="0.2">
      <c r="A2394" t="s">
        <v>3111</v>
      </c>
      <c r="B2394" s="5">
        <v>11372</v>
      </c>
      <c r="C2394" t="s">
        <v>60</v>
      </c>
      <c r="D2394" s="5" t="str">
        <f>VLOOKUP(C2394,'[1]Safety Ratings'!A:B,2,FALSE)</f>
        <v>C</v>
      </c>
      <c r="E2394" t="str">
        <f>VLOOKUP(C2394,[1]Perceptions!A:B,2,FALSE)</f>
        <v> High Bridge connecting Manhattan &amp; Bronx, near Yankee Stadium. High poverty rates.</v>
      </c>
    </row>
    <row r="2395" spans="1:5" x14ac:dyDescent="0.2">
      <c r="A2395" t="s">
        <v>3113</v>
      </c>
      <c r="B2395" s="5">
        <v>10314</v>
      </c>
      <c r="C2395" t="s">
        <v>103</v>
      </c>
      <c r="D2395" s="5" t="str">
        <f>VLOOKUP(C2395,'[1]Safety Ratings'!A:B,2,FALSE)</f>
        <v>B</v>
      </c>
      <c r="E2395" t="str">
        <f>VLOOKUP(C2395,[1]Perceptions!A:B,2,FALSE)</f>
        <v>Middle of Staten island, largest % of Asians in Staten Island, suburban residential area.</v>
      </c>
    </row>
    <row r="2396" spans="1:5" x14ac:dyDescent="0.2">
      <c r="A2396" t="s">
        <v>3114</v>
      </c>
      <c r="B2396" s="5">
        <v>11224</v>
      </c>
      <c r="C2396" t="s">
        <v>5613</v>
      </c>
      <c r="D2396" s="5" t="str">
        <f>VLOOKUP(C2396,'[1]Safety Ratings'!A:B,2,FALSE)</f>
        <v>C</v>
      </c>
      <c r="E2396" t="str">
        <f>VLOOKUP(C2396,[1]Perceptions!A:B,2,FALSE)</f>
        <v>Amusement parks by the boardwalk in Brooklyn, end of the D subway line.</v>
      </c>
    </row>
    <row r="2397" spans="1:5" x14ac:dyDescent="0.2">
      <c r="A2397" t="s">
        <v>3115</v>
      </c>
      <c r="B2397" s="5">
        <v>10075</v>
      </c>
      <c r="C2397" t="s">
        <v>43</v>
      </c>
      <c r="D2397" s="5" t="str">
        <f>VLOOKUP(C2397,'[1]Safety Ratings'!A:B,2,FALSE)</f>
        <v>A</v>
      </c>
      <c r="E2397" t="str">
        <f>VLOOKUP(C2397,[1]Perceptions!A:B,2,FALSE)</f>
        <v>Posh neighborhood, private schools, expensive supermarkets, iconic museums. </v>
      </c>
    </row>
    <row r="2398" spans="1:5" x14ac:dyDescent="0.2">
      <c r="A2398" t="s">
        <v>3116</v>
      </c>
      <c r="B2398" s="5">
        <v>11229</v>
      </c>
      <c r="C2398" t="s">
        <v>5598</v>
      </c>
      <c r="D2398" s="5" t="str">
        <f>VLOOKUP(C2398,'[1]Safety Ratings'!A:B,2,FALSE)</f>
        <v>B</v>
      </c>
      <c r="E2398" t="str">
        <f>VLOOKUP(C2398,[1]Perceptions!A:B,2,FALSE)</f>
        <v>Residential community and local parks.</v>
      </c>
    </row>
    <row r="2399" spans="1:5" x14ac:dyDescent="0.2">
      <c r="A2399" t="s">
        <v>3117</v>
      </c>
      <c r="B2399" s="5">
        <v>10027</v>
      </c>
      <c r="C2399" t="s">
        <v>5566</v>
      </c>
      <c r="D2399" s="5" t="str">
        <f>VLOOKUP(C2399,'[1]Safety Ratings'!A:B,2,FALSE)</f>
        <v>C</v>
      </c>
      <c r="E2399" t="str">
        <f>VLOOKUP(C2399,[1]Perceptions!A:B,2,FALSE)</f>
        <v>Rich African-American history and cultural landmarks such as Apollo Theather. </v>
      </c>
    </row>
    <row r="2400" spans="1:5" x14ac:dyDescent="0.2">
      <c r="A2400" t="s">
        <v>3118</v>
      </c>
      <c r="B2400" s="5">
        <v>11201</v>
      </c>
      <c r="C2400" t="s">
        <v>5615</v>
      </c>
      <c r="D2400" s="5" t="str">
        <f>VLOOKUP(C2400,'[1]Safety Ratings'!A:B,2,FALSE)</f>
        <v>A</v>
      </c>
      <c r="E2400" t="str">
        <f>VLOOKUP(C2400,[1]Perceptions!A:B,2,FALSE)</f>
        <v>Views of the Manhattan Skyline and Brooklyn Bridge, by Brooklyn Heights Park- Pier 5, famous basketball courts. </v>
      </c>
    </row>
    <row r="2401" spans="1:5" x14ac:dyDescent="0.2">
      <c r="A2401" t="s">
        <v>3119</v>
      </c>
      <c r="B2401" s="5">
        <v>10308</v>
      </c>
      <c r="C2401" t="s">
        <v>5564</v>
      </c>
      <c r="D2401" s="5" t="str">
        <f>VLOOKUP(C2401,'[1]Safety Ratings'!A:B,2,FALSE)</f>
        <v>B</v>
      </c>
      <c r="E2401" t="str">
        <f>VLOOKUP(C2401,[1]Perceptions!A:B,2,FALSE)</f>
        <v>Southern Staten Island, Suburban feel, waterfront community, Great Kills Park, named after Duth word of "Great creeks"</v>
      </c>
    </row>
    <row r="2402" spans="1:5" x14ac:dyDescent="0.2">
      <c r="A2402" t="s">
        <v>3120</v>
      </c>
      <c r="B2402" s="5">
        <v>11229</v>
      </c>
      <c r="C2402" t="s">
        <v>5598</v>
      </c>
      <c r="D2402" s="5" t="str">
        <f>VLOOKUP(C2402,'[1]Safety Ratings'!A:B,2,FALSE)</f>
        <v>B</v>
      </c>
      <c r="E2402" t="str">
        <f>VLOOKUP(C2402,[1]Perceptions!A:B,2,FALSE)</f>
        <v>Residential community and local parks.</v>
      </c>
    </row>
    <row r="2403" spans="1:5" x14ac:dyDescent="0.2">
      <c r="A2403" t="s">
        <v>3121</v>
      </c>
      <c r="B2403" s="5">
        <v>10011</v>
      </c>
      <c r="C2403" t="s">
        <v>32</v>
      </c>
      <c r="D2403" s="5" t="str">
        <f>VLOOKUP(C2403,'[1]Safety Ratings'!A:B,2,FALSE)</f>
        <v>A</v>
      </c>
      <c r="E2403" t="str">
        <f>VLOOKUP(C2403,[1]Perceptions!A:B,2,FALSE)</f>
        <v>Luxury Highrises, premier neighborhood with upscale resturants and shops; Previously a LGBTQ hub.</v>
      </c>
    </row>
    <row r="2404" spans="1:5" x14ac:dyDescent="0.2">
      <c r="A2404" t="s">
        <v>3122</v>
      </c>
      <c r="B2404" s="5">
        <v>10301</v>
      </c>
      <c r="C2404" t="s">
        <v>5570</v>
      </c>
      <c r="D2404" s="5" t="str">
        <f>VLOOKUP(C2404,'[1]Safety Ratings'!A:B,2,FALSE)</f>
        <v>B</v>
      </c>
      <c r="E2404" t="str">
        <f>VLOOKUP(C2404,[1]Perceptions!A:B,2,FALSE)</f>
        <v>Northern Staten Island</v>
      </c>
    </row>
    <row r="2405" spans="1:5" x14ac:dyDescent="0.2">
      <c r="A2405" t="s">
        <v>3123</v>
      </c>
      <c r="B2405" s="5">
        <v>10128</v>
      </c>
      <c r="C2405" t="s">
        <v>43</v>
      </c>
      <c r="D2405" s="5" t="str">
        <f>VLOOKUP(C2405,'[1]Safety Ratings'!A:B,2,FALSE)</f>
        <v>A</v>
      </c>
      <c r="E2405" t="str">
        <f>VLOOKUP(C2405,[1]Perceptions!A:B,2,FALSE)</f>
        <v>Posh neighborhood, private schools, expensive supermarkets, iconic museums. </v>
      </c>
    </row>
    <row r="2406" spans="1:5" x14ac:dyDescent="0.2">
      <c r="A2406" t="s">
        <v>3124</v>
      </c>
      <c r="B2406" s="5">
        <v>10002</v>
      </c>
      <c r="C2406" t="s">
        <v>157</v>
      </c>
      <c r="D2406" s="5" t="str">
        <f>VLOOKUP(C2406,'[1]Safety Ratings'!A:B,2,FALSE)</f>
        <v>B</v>
      </c>
      <c r="E2406" t="str">
        <f>VLOOKUP(C2406,[1]Perceptions!A:B,2,FALSE)</f>
        <v>Artists, Pre war buildings, strong nightlife &amp; bars, "place to be in 20s".</v>
      </c>
    </row>
    <row r="2407" spans="1:5" x14ac:dyDescent="0.2">
      <c r="A2407" t="s">
        <v>3125</v>
      </c>
      <c r="B2407" s="5">
        <v>10305</v>
      </c>
      <c r="C2407" t="s">
        <v>5570</v>
      </c>
      <c r="D2407" s="5" t="str">
        <f>VLOOKUP(C2407,'[1]Safety Ratings'!A:B,2,FALSE)</f>
        <v>B</v>
      </c>
      <c r="E2407" t="str">
        <f>VLOOKUP(C2407,[1]Perceptions!A:B,2,FALSE)</f>
        <v>Northern Staten Island</v>
      </c>
    </row>
    <row r="2408" spans="1:5" x14ac:dyDescent="0.2">
      <c r="A2408" t="s">
        <v>3126</v>
      </c>
      <c r="B2408" s="5">
        <v>10305</v>
      </c>
      <c r="C2408" t="s">
        <v>5570</v>
      </c>
      <c r="D2408" s="5" t="str">
        <f>VLOOKUP(C2408,'[1]Safety Ratings'!A:B,2,FALSE)</f>
        <v>B</v>
      </c>
      <c r="E2408" t="str">
        <f>VLOOKUP(C2408,[1]Perceptions!A:B,2,FALSE)</f>
        <v>Northern Staten Island</v>
      </c>
    </row>
    <row r="2409" spans="1:5" x14ac:dyDescent="0.2">
      <c r="A2409" t="s">
        <v>3127</v>
      </c>
      <c r="B2409" s="5">
        <v>11429</v>
      </c>
      <c r="C2409" t="s">
        <v>5631</v>
      </c>
      <c r="D2409" s="5" t="str">
        <f>VLOOKUP(C2409,'[1]Safety Ratings'!A:B,2,FALSE)</f>
        <v>B</v>
      </c>
      <c r="E2409" t="str">
        <f>VLOOKUP(C2409,[1]Perceptions!A:B,2,FALSE)</f>
        <v>Suburban charm and family-oriented community.</v>
      </c>
    </row>
    <row r="2410" spans="1:5" x14ac:dyDescent="0.2">
      <c r="A2410" t="s">
        <v>3128</v>
      </c>
      <c r="B2410" s="5">
        <v>10306</v>
      </c>
      <c r="C2410" t="s">
        <v>5564</v>
      </c>
      <c r="D2410" s="5" t="str">
        <f>VLOOKUP(C2410,'[1]Safety Ratings'!A:B,2,FALSE)</f>
        <v>B</v>
      </c>
      <c r="E2410" t="str">
        <f>VLOOKUP(C2410,[1]Perceptions!A:B,2,FALSE)</f>
        <v>Southern Staten Island, Suburban feel, waterfront community, Great Kills Park, named after Duth word of "Great creeks"</v>
      </c>
    </row>
    <row r="2411" spans="1:5" x14ac:dyDescent="0.2">
      <c r="A2411" t="s">
        <v>3130</v>
      </c>
      <c r="B2411" s="5">
        <v>10016</v>
      </c>
      <c r="C2411" t="s">
        <v>5622</v>
      </c>
      <c r="D2411" s="5" t="str">
        <f>VLOOKUP(C2411,'[1]Safety Ratings'!A:B,2,FALSE)</f>
        <v>A</v>
      </c>
      <c r="E2411" t="str">
        <f>VLOOKUP(C2411,[1]Perceptions!A:B,2,FALSE)</f>
        <v>Great spot for connecting with new people, Financial &amp; Tech sector workers, fast paced way of life</v>
      </c>
    </row>
    <row r="2412" spans="1:5" x14ac:dyDescent="0.2">
      <c r="A2412" t="s">
        <v>3131</v>
      </c>
      <c r="B2412" s="5">
        <v>11432</v>
      </c>
      <c r="C2412" t="s">
        <v>93</v>
      </c>
      <c r="D2412" s="5" t="str">
        <f>VLOOKUP(C2412,'[1]Safety Ratings'!A:B,2,FALSE)</f>
        <v>C</v>
      </c>
      <c r="E2412" t="str">
        <f>VLOOKUP(C2412,[1]Perceptions!A:B,2,FALSE)</f>
        <v>Sectioned into 3 sub-neighborhoods, estates in the north east, west shopping areas, and South high crime area.</v>
      </c>
    </row>
    <row r="2413" spans="1:5" x14ac:dyDescent="0.2">
      <c r="A2413" t="s">
        <v>3132</v>
      </c>
      <c r="B2413" s="5">
        <v>11374</v>
      </c>
      <c r="C2413" t="s">
        <v>5575</v>
      </c>
      <c r="D2413" s="5" t="str">
        <f>VLOOKUP(C2413,'[1]Safety Ratings'!A:B,2,FALSE)</f>
        <v>B+</v>
      </c>
      <c r="E2413" t="str">
        <f>VLOOKUP(C2413,[1]Perceptions!A:B,2,FALSE)</f>
        <v>Queens Center Mall, sigificant recent immigrant populations. </v>
      </c>
    </row>
    <row r="2414" spans="1:5" x14ac:dyDescent="0.2">
      <c r="A2414" t="s">
        <v>3133</v>
      </c>
      <c r="B2414" s="5">
        <v>11373</v>
      </c>
      <c r="C2414" t="s">
        <v>5571</v>
      </c>
      <c r="D2414" s="5" t="str">
        <f>VLOOKUP(C2414,'[1]Safety Ratings'!A:B,2,FALSE)</f>
        <v>B-</v>
      </c>
      <c r="E2414" t="str">
        <f>VLOOKUP(C2414,[1]Perceptions!A:B,2,FALSE)</f>
        <v>Queens Center Mall, Authentic food scene, very busy commercial area.</v>
      </c>
    </row>
    <row r="2415" spans="1:5" x14ac:dyDescent="0.2">
      <c r="A2415" t="s">
        <v>3134</v>
      </c>
      <c r="B2415" s="5">
        <v>10463</v>
      </c>
      <c r="C2415" t="s">
        <v>79</v>
      </c>
      <c r="D2415" s="5" t="str">
        <f>VLOOKUP(C2415,'[1]Safety Ratings'!A:B,2,FALSE)</f>
        <v>A-</v>
      </c>
      <c r="E2415" t="str">
        <f>VLOOKUP(C2415,[1]Perceptions!A:B,2,FALSE)</f>
        <v>Residential neighborhood , affluent enclave within the Bronx., "alternative to the Upper West side", Car Transportation is reccomended.</v>
      </c>
    </row>
    <row r="2416" spans="1:5" x14ac:dyDescent="0.2">
      <c r="A2416" t="s">
        <v>3136</v>
      </c>
      <c r="B2416" s="5">
        <v>11207</v>
      </c>
      <c r="C2416" t="s">
        <v>107</v>
      </c>
      <c r="D2416" s="5" t="str">
        <f>VLOOKUP(C2416,'[1]Safety Ratings'!A:B,2,FALSE)</f>
        <v>D+</v>
      </c>
      <c r="E2416" t="str">
        <f>VLOOKUP(C2416,[1]Perceptions!A:B,2,FALSE)</f>
        <v>High Violence, Drug abuse, and Crime. Recovering neighborhood Urban Revitalization Projects with many community gardens &amp;Green Spaces. </v>
      </c>
    </row>
    <row r="2417" spans="1:5" x14ac:dyDescent="0.2">
      <c r="A2417" t="s">
        <v>3138</v>
      </c>
      <c r="B2417" s="5">
        <v>11236</v>
      </c>
      <c r="C2417" t="s">
        <v>196</v>
      </c>
      <c r="D2417" s="5" t="str">
        <f>VLOOKUP(C2417,'[1]Safety Ratings'!A:B,2,FALSE)</f>
        <v>B-</v>
      </c>
      <c r="E2417" t="str">
        <f>VLOOKUP(C2417,[1]Perceptions!A:B,2,FALSE)</f>
        <v>Primarilly African American &amp; West Indian Residential Neighborhood on the L line.</v>
      </c>
    </row>
    <row r="2418" spans="1:5" x14ac:dyDescent="0.2">
      <c r="A2418" t="s">
        <v>3140</v>
      </c>
      <c r="B2418" s="5">
        <v>11220</v>
      </c>
      <c r="C2418" t="s">
        <v>5574</v>
      </c>
      <c r="D2418" s="5" t="str">
        <f>VLOOKUP(C2418,'[1]Safety Ratings'!A:B,2,FALSE)</f>
        <v>B+</v>
      </c>
      <c r="E2418" t="str">
        <f>VLOOKUP(C2418,[1]Perceptions!A:B,2,FALSE)</f>
        <v>South Brooklyn Neighborhood known for elaborate Christmas light in Dyker Heights.</v>
      </c>
    </row>
    <row r="2419" spans="1:5" x14ac:dyDescent="0.2">
      <c r="A2419" t="s">
        <v>3141</v>
      </c>
      <c r="B2419" s="5">
        <v>10473</v>
      </c>
      <c r="C2419" t="s">
        <v>5567</v>
      </c>
      <c r="D2419" s="5" t="str">
        <f>VLOOKUP(C2419,'[1]Safety Ratings'!A:B,2,FALSE)</f>
        <v>C</v>
      </c>
      <c r="E2419" t="str">
        <f>VLOOKUP(C2419,[1]Perceptions!A:B,2,FALSE)</f>
        <v>Bronx, Waterfront location with family-friendly residential vibe.</v>
      </c>
    </row>
    <row r="2420" spans="1:5" x14ac:dyDescent="0.2">
      <c r="A2420" t="s">
        <v>3142</v>
      </c>
      <c r="B2420" s="5">
        <v>11355</v>
      </c>
      <c r="C2420" t="s">
        <v>5581</v>
      </c>
      <c r="D2420" s="5" t="str">
        <f>VLOOKUP(C2420,'[1]Safety Ratings'!A:B,2,FALSE)</f>
        <v>B</v>
      </c>
      <c r="E2420" t="str">
        <f>VLOOKUP(C2420,[1]Perceptions!A:B,2,FALSE)</f>
        <v>Bustling Chinese and  Korean community. Large shopping community.</v>
      </c>
    </row>
    <row r="2421" spans="1:5" x14ac:dyDescent="0.2">
      <c r="A2421" t="s">
        <v>3143</v>
      </c>
      <c r="B2421" s="5">
        <v>10302</v>
      </c>
      <c r="C2421" t="s">
        <v>63</v>
      </c>
      <c r="D2421" s="5" t="str">
        <f>VLOOKUP(C2421,'[1]Safety Ratings'!A:B,2,FALSE)</f>
        <v>C+</v>
      </c>
      <c r="E2421" t="str">
        <f>VLOOKUP(C2421,[1]Perceptions!A:B,2,FALSE)</f>
        <v>North Staten Island, Maritime history, blue collar neighborhood.</v>
      </c>
    </row>
    <row r="2422" spans="1:5" x14ac:dyDescent="0.2">
      <c r="A2422" t="s">
        <v>3144</v>
      </c>
      <c r="B2422" s="5">
        <v>11372</v>
      </c>
      <c r="C2422" t="s">
        <v>60</v>
      </c>
      <c r="D2422" s="5" t="str">
        <f>VLOOKUP(C2422,'[1]Safety Ratings'!A:B,2,FALSE)</f>
        <v>C</v>
      </c>
      <c r="E2422" t="str">
        <f>VLOOKUP(C2422,[1]Perceptions!A:B,2,FALSE)</f>
        <v> High Bridge connecting Manhattan &amp; Bronx, near Yankee Stadium. High poverty rates.</v>
      </c>
    </row>
    <row r="2423" spans="1:5" x14ac:dyDescent="0.2">
      <c r="A2423" t="s">
        <v>3145</v>
      </c>
      <c r="B2423" s="5">
        <v>11236</v>
      </c>
      <c r="C2423" t="s">
        <v>196</v>
      </c>
      <c r="D2423" s="5" t="str">
        <f>VLOOKUP(C2423,'[1]Safety Ratings'!A:B,2,FALSE)</f>
        <v>B-</v>
      </c>
      <c r="E2423" t="str">
        <f>VLOOKUP(C2423,[1]Perceptions!A:B,2,FALSE)</f>
        <v>Primarilly African American &amp; West Indian Residential Neighborhood on the L line.</v>
      </c>
    </row>
    <row r="2424" spans="1:5" x14ac:dyDescent="0.2">
      <c r="A2424" t="s">
        <v>3146</v>
      </c>
      <c r="B2424" s="5">
        <v>10306</v>
      </c>
      <c r="C2424" t="s">
        <v>5564</v>
      </c>
      <c r="D2424" s="5" t="str">
        <f>VLOOKUP(C2424,'[1]Safety Ratings'!A:B,2,FALSE)</f>
        <v>B</v>
      </c>
      <c r="E2424" t="str">
        <f>VLOOKUP(C2424,[1]Perceptions!A:B,2,FALSE)</f>
        <v>Southern Staten Island, Suburban feel, waterfront community, Great Kills Park, named after Duth word of "Great creeks"</v>
      </c>
    </row>
    <row r="2425" spans="1:5" x14ac:dyDescent="0.2">
      <c r="A2425" t="s">
        <v>3147</v>
      </c>
      <c r="B2425" s="5">
        <v>10304</v>
      </c>
      <c r="C2425" t="s">
        <v>50</v>
      </c>
      <c r="D2425" s="5" t="str">
        <f>VLOOKUP(C2425,'[1]Safety Ratings'!A:B,2,FALSE)</f>
        <v>B</v>
      </c>
      <c r="E2425" t="str">
        <f>VLOOKUP(C2425,[1]Perceptions!A:B,2,FALSE)</f>
        <v>Historic Waterfront, Vibrant Art Scene, Staten Island Urby.</v>
      </c>
    </row>
    <row r="2426" spans="1:5" x14ac:dyDescent="0.2">
      <c r="A2426" t="s">
        <v>3148</v>
      </c>
      <c r="B2426" s="5">
        <v>11368</v>
      </c>
      <c r="C2426" t="s">
        <v>5621</v>
      </c>
      <c r="D2426" s="5" t="str">
        <f>VLOOKUP(C2426,'[1]Safety Ratings'!A:B,2,FALSE)</f>
        <v>C</v>
      </c>
      <c r="E2426" t="str">
        <f>VLOOKUP(C2426,[1]Perceptions!A:B,2,FALSE)</f>
        <v>Flushing Meadows - Corona Park Queens, Lemon Ice King icees, strong Latino community.</v>
      </c>
    </row>
    <row r="2427" spans="1:5" x14ac:dyDescent="0.2">
      <c r="A2427" t="s">
        <v>3149</v>
      </c>
      <c r="B2427" s="5">
        <v>11221</v>
      </c>
      <c r="C2427" t="s">
        <v>5590</v>
      </c>
      <c r="D2427" s="5" t="str">
        <f>VLOOKUP(C2427,'[1]Safety Ratings'!A:B,2,FALSE)</f>
        <v>C+</v>
      </c>
      <c r="E2427" t="str">
        <f>VLOOKUP(C2427,[1]Perceptions!A:B,2,FALSE)</f>
        <v>Bed-Stuy, Do or Die phrase, home of rappers Notorious B.I.G &amp; Jay Z, Options for soul food &amp; carribean foods.</v>
      </c>
    </row>
    <row r="2428" spans="1:5" x14ac:dyDescent="0.2">
      <c r="A2428" t="s">
        <v>3150</v>
      </c>
      <c r="B2428" s="5">
        <v>10305</v>
      </c>
      <c r="C2428" t="s">
        <v>5570</v>
      </c>
      <c r="D2428" s="5" t="str">
        <f>VLOOKUP(C2428,'[1]Safety Ratings'!A:B,2,FALSE)</f>
        <v>B</v>
      </c>
      <c r="E2428" t="str">
        <f>VLOOKUP(C2428,[1]Perceptions!A:B,2,FALSE)</f>
        <v>Northern Staten Island</v>
      </c>
    </row>
    <row r="2429" spans="1:5" x14ac:dyDescent="0.2">
      <c r="A2429" t="s">
        <v>3151</v>
      </c>
      <c r="B2429" s="5">
        <v>10301</v>
      </c>
      <c r="C2429" t="s">
        <v>5570</v>
      </c>
      <c r="D2429" s="5" t="str">
        <f>VLOOKUP(C2429,'[1]Safety Ratings'!A:B,2,FALSE)</f>
        <v>B</v>
      </c>
      <c r="E2429" t="str">
        <f>VLOOKUP(C2429,[1]Perceptions!A:B,2,FALSE)</f>
        <v>Northern Staten Island</v>
      </c>
    </row>
    <row r="2430" spans="1:5" x14ac:dyDescent="0.2">
      <c r="A2430" t="s">
        <v>3152</v>
      </c>
      <c r="B2430" s="5">
        <v>10065</v>
      </c>
      <c r="C2430" t="s">
        <v>43</v>
      </c>
      <c r="D2430" s="5" t="str">
        <f>VLOOKUP(C2430,'[1]Safety Ratings'!A:B,2,FALSE)</f>
        <v>A</v>
      </c>
      <c r="E2430" t="str">
        <f>VLOOKUP(C2430,[1]Perceptions!A:B,2,FALSE)</f>
        <v>Posh neighborhood, private schools, expensive supermarkets, iconic museums. </v>
      </c>
    </row>
    <row r="2431" spans="1:5" x14ac:dyDescent="0.2">
      <c r="A2431" t="s">
        <v>3153</v>
      </c>
      <c r="B2431" s="5">
        <v>10024</v>
      </c>
      <c r="C2431" t="s">
        <v>5588</v>
      </c>
      <c r="D2431" s="5" t="str">
        <f>VLOOKUP(C2431,'[1]Safety Ratings'!A:B,2,FALSE)</f>
        <v>A</v>
      </c>
      <c r="E2431" t="str">
        <f>VLOOKUP(C2431,[1]Perceptions!A:B,2,FALSE)</f>
        <v>Western edge of Central Park, Lincoln Center, affluent area.</v>
      </c>
    </row>
    <row r="2432" spans="1:5" x14ac:dyDescent="0.2">
      <c r="A2432" t="s">
        <v>3154</v>
      </c>
      <c r="B2432" s="5">
        <v>10009</v>
      </c>
      <c r="C2432" t="s">
        <v>5629</v>
      </c>
      <c r="D2432" s="5" t="str">
        <f>VLOOKUP(C2432,'[1]Safety Ratings'!A:B,2,FALSE)</f>
        <v>B+</v>
      </c>
      <c r="E2432" t="str">
        <f>VLOOKUP(C2432,[1]Perceptions!A:B,2,FALSE)</f>
        <v>Lower Manhattan. Vibrant culture, "counter-culture history", St. Mark's Place. Tompkins Square Park, numerous bars clubs and music halls.</v>
      </c>
    </row>
    <row r="2433" spans="1:5" x14ac:dyDescent="0.2">
      <c r="A2433" t="s">
        <v>3155</v>
      </c>
      <c r="B2433" s="5">
        <v>11201</v>
      </c>
      <c r="C2433" t="s">
        <v>5615</v>
      </c>
      <c r="D2433" s="5" t="str">
        <f>VLOOKUP(C2433,'[1]Safety Ratings'!A:B,2,FALSE)</f>
        <v>A</v>
      </c>
      <c r="E2433" t="str">
        <f>VLOOKUP(C2433,[1]Perceptions!A:B,2,FALSE)</f>
        <v>Views of the Manhattan Skyline and Brooklyn Bridge, by Brooklyn Heights Park- Pier 5, famous basketball courts. </v>
      </c>
    </row>
    <row r="2434" spans="1:5" x14ac:dyDescent="0.2">
      <c r="A2434" t="s">
        <v>3156</v>
      </c>
      <c r="B2434" s="5">
        <v>11207</v>
      </c>
      <c r="C2434" t="s">
        <v>107</v>
      </c>
      <c r="D2434" s="5" t="str">
        <f>VLOOKUP(C2434,'[1]Safety Ratings'!A:B,2,FALSE)</f>
        <v>D+</v>
      </c>
      <c r="E2434" t="str">
        <f>VLOOKUP(C2434,[1]Perceptions!A:B,2,FALSE)</f>
        <v>High Violence, Drug abuse, and Crime. Recovering neighborhood Urban Revitalization Projects with many community gardens &amp;Green Spaces. </v>
      </c>
    </row>
    <row r="2435" spans="1:5" x14ac:dyDescent="0.2">
      <c r="A2435" t="s">
        <v>3157</v>
      </c>
      <c r="B2435" s="5">
        <v>10036</v>
      </c>
      <c r="C2435" t="s">
        <v>5626</v>
      </c>
      <c r="D2435" s="5" t="str">
        <f>VLOOKUP(C2435,'[1]Safety Ratings'!A:B,2,FALSE)</f>
        <v>B</v>
      </c>
      <c r="E2435" t="str">
        <f>VLOOKUP(C2435,[1]Perceptions!A:B,2,FALSE)</f>
        <v>Times Square, Rockefeller Center, Radio City Hall, Broadway shows</v>
      </c>
    </row>
    <row r="2436" spans="1:5" x14ac:dyDescent="0.2">
      <c r="A2436" t="s">
        <v>3158</v>
      </c>
      <c r="B2436" s="5">
        <v>11103</v>
      </c>
      <c r="C2436" t="s">
        <v>5606</v>
      </c>
      <c r="D2436" s="5" t="str">
        <f>VLOOKUP(C2436,'[1]Safety Ratings'!A:B,2,FALSE)</f>
        <v>B+</v>
      </c>
      <c r="E2436" t="str">
        <f>VLOOKUP(C2436,[1]Perceptions!A:B,2,FALSE)</f>
        <v>Large Greek, Middle Eastern, and Latin American cultural influence with diverse cuisine and a large Astoria Park.</v>
      </c>
    </row>
    <row r="2437" spans="1:5" x14ac:dyDescent="0.2">
      <c r="A2437" t="s">
        <v>3159</v>
      </c>
      <c r="B2437" s="5">
        <v>10306</v>
      </c>
      <c r="C2437" t="s">
        <v>5564</v>
      </c>
      <c r="D2437" s="5" t="str">
        <f>VLOOKUP(C2437,'[1]Safety Ratings'!A:B,2,FALSE)</f>
        <v>B</v>
      </c>
      <c r="E2437" t="str">
        <f>VLOOKUP(C2437,[1]Perceptions!A:B,2,FALSE)</f>
        <v>Southern Staten Island, Suburban feel, waterfront community, Great Kills Park, named after Duth word of "Great creeks"</v>
      </c>
    </row>
    <row r="2438" spans="1:5" x14ac:dyDescent="0.2">
      <c r="A2438" t="s">
        <v>3160</v>
      </c>
      <c r="B2438" s="5">
        <v>11372</v>
      </c>
      <c r="C2438" t="s">
        <v>60</v>
      </c>
      <c r="D2438" s="5" t="str">
        <f>VLOOKUP(C2438,'[1]Safety Ratings'!A:B,2,FALSE)</f>
        <v>C</v>
      </c>
      <c r="E2438" t="str">
        <f>VLOOKUP(C2438,[1]Perceptions!A:B,2,FALSE)</f>
        <v> High Bridge connecting Manhattan &amp; Bronx, near Yankee Stadium. High poverty rates.</v>
      </c>
    </row>
    <row r="2439" spans="1:5" x14ac:dyDescent="0.2">
      <c r="A2439" t="s">
        <v>3162</v>
      </c>
      <c r="B2439" s="5">
        <v>10459</v>
      </c>
      <c r="C2439" t="s">
        <v>5649</v>
      </c>
      <c r="D2439" s="5" t="str">
        <f>VLOOKUP(C2439,'[1]Safety Ratings'!A:B,2,FALSE)</f>
        <v>C</v>
      </c>
      <c r="E2439" t="str">
        <f>VLOOKUP(C2439,[1]Perceptions!A:B,2,FALSE)</f>
        <v>Hunts Point Avenue station , St. Athanasius Church, Crotona Park, Longwood Park, Bronx Charter School</v>
      </c>
    </row>
    <row r="2440" spans="1:5" x14ac:dyDescent="0.2">
      <c r="A2440" t="s">
        <v>3163</v>
      </c>
      <c r="B2440" s="5">
        <v>11235</v>
      </c>
      <c r="C2440" t="s">
        <v>5589</v>
      </c>
      <c r="D2440" s="5" t="str">
        <f>VLOOKUP(C2440,'[1]Safety Ratings'!A:B,2,FALSE)</f>
        <v>B</v>
      </c>
      <c r="E2440" t="str">
        <f>VLOOKUP(C2440,[1]Perceptions!A:B,2,FALSE)</f>
        <v>Large Russian-speaking community and boardwalk with beach access.</v>
      </c>
    </row>
    <row r="2441" spans="1:5" x14ac:dyDescent="0.2">
      <c r="A2441" t="s">
        <v>3165</v>
      </c>
      <c r="B2441" s="5">
        <v>11375</v>
      </c>
      <c r="C2441" t="s">
        <v>5576</v>
      </c>
      <c r="D2441" s="5" t="str">
        <f>VLOOKUP(C2441,'[1]Safety Ratings'!A:B,2,FALSE)</f>
        <v>A</v>
      </c>
      <c r="E2441" t="str">
        <f>VLOOKUP(C2441,[1]Perceptions!A:B,2,FALSE)</f>
        <v>Forest Hills Stadium - historic concert venue, commuter friendly from Manhattan.</v>
      </c>
    </row>
    <row r="2442" spans="1:5" x14ac:dyDescent="0.2">
      <c r="A2442" t="s">
        <v>3166</v>
      </c>
      <c r="B2442" s="5">
        <v>11377</v>
      </c>
      <c r="C2442" t="s">
        <v>5573</v>
      </c>
      <c r="D2442" s="5" t="str">
        <f>VLOOKUP(C2442,'[1]Safety Ratings'!A:B,2,FALSE)</f>
        <v>B</v>
      </c>
      <c r="E2442" t="str">
        <f>VLOOKUP(C2442,[1]Perceptions!A:B,2,FALSE)</f>
        <v>Sigificant immigrant communities, international dining options, connected with subway and bus lines.</v>
      </c>
    </row>
    <row r="2443" spans="1:5" x14ac:dyDescent="0.2">
      <c r="A2443" t="s">
        <v>3167</v>
      </c>
      <c r="B2443" s="5">
        <v>10033</v>
      </c>
      <c r="C2443" t="s">
        <v>230</v>
      </c>
      <c r="D2443" s="5" t="str">
        <f>VLOOKUP(C2443,'[1]Safety Ratings'!A:B,2,FALSE)</f>
        <v>B</v>
      </c>
      <c r="E2443" t="str">
        <f>VLOOKUP(C2443,[1]Perceptions!A:B,2,FALSE)</f>
        <v>Dominican community, Dykman Street, George Washington Bridge, Columbia University</v>
      </c>
    </row>
    <row r="2444" spans="1:5" x14ac:dyDescent="0.2">
      <c r="A2444" t="s">
        <v>3168</v>
      </c>
      <c r="B2444" s="5">
        <v>10314</v>
      </c>
      <c r="C2444" t="s">
        <v>103</v>
      </c>
      <c r="D2444" s="5" t="str">
        <f>VLOOKUP(C2444,'[1]Safety Ratings'!A:B,2,FALSE)</f>
        <v>B</v>
      </c>
      <c r="E2444" t="str">
        <f>VLOOKUP(C2444,[1]Perceptions!A:B,2,FALSE)</f>
        <v>Middle of Staten island, largest % of Asians in Staten Island, suburban residential area.</v>
      </c>
    </row>
    <row r="2445" spans="1:5" x14ac:dyDescent="0.2">
      <c r="A2445" t="s">
        <v>3169</v>
      </c>
      <c r="B2445" s="5">
        <v>10473</v>
      </c>
      <c r="C2445" t="s">
        <v>5567</v>
      </c>
      <c r="D2445" s="5" t="str">
        <f>VLOOKUP(C2445,'[1]Safety Ratings'!A:B,2,FALSE)</f>
        <v>C</v>
      </c>
      <c r="E2445" t="str">
        <f>VLOOKUP(C2445,[1]Perceptions!A:B,2,FALSE)</f>
        <v>Bronx, Waterfront location with family-friendly residential vibe.</v>
      </c>
    </row>
    <row r="2446" spans="1:5" x14ac:dyDescent="0.2">
      <c r="A2446" t="s">
        <v>3170</v>
      </c>
      <c r="B2446" s="5">
        <v>11235</v>
      </c>
      <c r="C2446" t="s">
        <v>5589</v>
      </c>
      <c r="D2446" s="5" t="str">
        <f>VLOOKUP(C2446,'[1]Safety Ratings'!A:B,2,FALSE)</f>
        <v>B</v>
      </c>
      <c r="E2446" t="str">
        <f>VLOOKUP(C2446,[1]Perceptions!A:B,2,FALSE)</f>
        <v>Large Russian-speaking community and boardwalk with beach access.</v>
      </c>
    </row>
    <row r="2447" spans="1:5" x14ac:dyDescent="0.2">
      <c r="A2447" t="s">
        <v>3172</v>
      </c>
      <c r="B2447" s="5">
        <v>11357</v>
      </c>
      <c r="C2447" t="s">
        <v>5592</v>
      </c>
      <c r="D2447" s="5" t="str">
        <f>VLOOKUP(C2447,'[1]Safety Ratings'!A:B,2,FALSE)</f>
        <v>A</v>
      </c>
      <c r="E2447" t="str">
        <f>VLOOKUP(C2447,[1]Perceptions!A:B,2,FALSE)</f>
        <v>Luxury Homes, East River waterfront views, suburban environment.</v>
      </c>
    </row>
    <row r="2448" spans="1:5" x14ac:dyDescent="0.2">
      <c r="A2448" t="s">
        <v>3173</v>
      </c>
      <c r="B2448" s="5">
        <v>10021</v>
      </c>
      <c r="C2448" t="s">
        <v>43</v>
      </c>
      <c r="D2448" s="5" t="str">
        <f>VLOOKUP(C2448,'[1]Safety Ratings'!A:B,2,FALSE)</f>
        <v>A</v>
      </c>
      <c r="E2448" t="str">
        <f>VLOOKUP(C2448,[1]Perceptions!A:B,2,FALSE)</f>
        <v>Posh neighborhood, private schools, expensive supermarkets, iconic museums. </v>
      </c>
    </row>
    <row r="2449" spans="1:5" x14ac:dyDescent="0.2">
      <c r="A2449" t="s">
        <v>3174</v>
      </c>
      <c r="B2449" s="5">
        <v>11004</v>
      </c>
      <c r="C2449" t="s">
        <v>5607</v>
      </c>
      <c r="D2449" s="5" t="str">
        <f>VLOOKUP(C2449,'[1]Safety Ratings'!A:B,2,FALSE)</f>
        <v>A</v>
      </c>
      <c r="E2449" t="str">
        <f>VLOOKUP(C2449,[1]Perceptions!A:B,2,FALSE)</f>
        <v>Glen Oaks Village - large cooperative housing development, Queens County Farm. </v>
      </c>
    </row>
    <row r="2450" spans="1:5" x14ac:dyDescent="0.2">
      <c r="A2450" t="s">
        <v>3175</v>
      </c>
      <c r="B2450" s="5">
        <v>10306</v>
      </c>
      <c r="C2450" t="s">
        <v>5564</v>
      </c>
      <c r="D2450" s="5" t="str">
        <f>VLOOKUP(C2450,'[1]Safety Ratings'!A:B,2,FALSE)</f>
        <v>B</v>
      </c>
      <c r="E2450" t="str">
        <f>VLOOKUP(C2450,[1]Perceptions!A:B,2,FALSE)</f>
        <v>Southern Staten Island, Suburban feel, waterfront community, Great Kills Park, named after Duth word of "Great creeks"</v>
      </c>
    </row>
    <row r="2451" spans="1:5" x14ac:dyDescent="0.2">
      <c r="A2451" t="s">
        <v>3177</v>
      </c>
      <c r="B2451" s="5">
        <v>10035</v>
      </c>
      <c r="C2451" t="s">
        <v>227</v>
      </c>
      <c r="D2451" s="5" t="str">
        <f>VLOOKUP(C2451,'[1]Safety Ratings'!A:B,2,FALSE)</f>
        <v>C</v>
      </c>
      <c r="E2451" t="str">
        <f>VLOOKUP(C2451,[1]Perceptions!A:B,2,FALSE)</f>
        <v>Spanish Harlem/ "El Barrio", Latin American &amp; Caribbean restaurants. Bustling street life. </v>
      </c>
    </row>
    <row r="2452" spans="1:5" x14ac:dyDescent="0.2">
      <c r="A2452" t="s">
        <v>3178</v>
      </c>
      <c r="B2452" s="5">
        <v>11208</v>
      </c>
      <c r="C2452" t="s">
        <v>107</v>
      </c>
      <c r="D2452" s="5" t="str">
        <f>VLOOKUP(C2452,'[1]Safety Ratings'!A:B,2,FALSE)</f>
        <v>D+</v>
      </c>
      <c r="E2452" t="str">
        <f>VLOOKUP(C2452,[1]Perceptions!A:B,2,FALSE)</f>
        <v>High Violence, Drug abuse, and Crime. Recovering neighborhood Urban Revitalization Projects with many community gardens &amp;Green Spaces. </v>
      </c>
    </row>
    <row r="2453" spans="1:5" x14ac:dyDescent="0.2">
      <c r="A2453" t="s">
        <v>3179</v>
      </c>
      <c r="B2453" s="5">
        <v>11374</v>
      </c>
      <c r="C2453" t="s">
        <v>5575</v>
      </c>
      <c r="D2453" s="5" t="str">
        <f>VLOOKUP(C2453,'[1]Safety Ratings'!A:B,2,FALSE)</f>
        <v>B+</v>
      </c>
      <c r="E2453" t="str">
        <f>VLOOKUP(C2453,[1]Perceptions!A:B,2,FALSE)</f>
        <v>Queens Center Mall, sigificant recent immigrant populations. </v>
      </c>
    </row>
    <row r="2454" spans="1:5" x14ac:dyDescent="0.2">
      <c r="A2454" t="s">
        <v>3181</v>
      </c>
      <c r="B2454" s="5">
        <v>11379</v>
      </c>
      <c r="C2454" t="s">
        <v>5632</v>
      </c>
      <c r="D2454" s="5" t="str">
        <f>VLOOKUP(C2454,'[1]Safety Ratings'!A:B,2,FALSE)</f>
        <v>B</v>
      </c>
      <c r="E2454" t="str">
        <f>VLOOKUP(C2454,[1]Perceptions!A:B,2,FALSE)</f>
        <v>Juniper Valley Park, Residential area with suburban feel, Metropolitan Avenue.</v>
      </c>
    </row>
    <row r="2455" spans="1:5" x14ac:dyDescent="0.2">
      <c r="A2455" t="s">
        <v>3182</v>
      </c>
      <c r="B2455" s="5">
        <v>10301</v>
      </c>
      <c r="C2455" t="s">
        <v>5570</v>
      </c>
      <c r="D2455" s="5" t="str">
        <f>VLOOKUP(C2455,'[1]Safety Ratings'!A:B,2,FALSE)</f>
        <v>B</v>
      </c>
      <c r="E2455" t="str">
        <f>VLOOKUP(C2455,[1]Perceptions!A:B,2,FALSE)</f>
        <v>Northern Staten Island</v>
      </c>
    </row>
    <row r="2456" spans="1:5" x14ac:dyDescent="0.2">
      <c r="A2456" t="s">
        <v>3183</v>
      </c>
      <c r="B2456" s="5">
        <v>11203</v>
      </c>
      <c r="C2456" t="s">
        <v>202</v>
      </c>
      <c r="D2456" s="5" t="str">
        <f>VLOOKUP(C2456,'[1]Safety Ratings'!A:B,2,FALSE)</f>
        <v>B</v>
      </c>
      <c r="E2456" t="str">
        <f>VLOOKUP(C2456,[1]Perceptions!A:B,2,FALSE)</f>
        <v>Family friendly neighborhood, Open Space, South of Prospect Park, more affordable, having Carribean &amp; Haitian Influence.</v>
      </c>
    </row>
    <row r="2457" spans="1:5" x14ac:dyDescent="0.2">
      <c r="A2457" t="s">
        <v>3184</v>
      </c>
      <c r="B2457" s="5">
        <v>11211</v>
      </c>
      <c r="C2457" t="s">
        <v>115</v>
      </c>
      <c r="D2457" s="5" t="str">
        <f>VLOOKUP(C2457,'[1]Safety Ratings'!A:B,2,FALSE)</f>
        <v>B+</v>
      </c>
      <c r="E2457" t="str">
        <f>VLOOKUP(C2457,[1]Perceptions!A:B,2,FALSE)</f>
        <v>Hipsters, Trendy cafes bars resturants, Smorgasburg, "East Manhattan".</v>
      </c>
    </row>
    <row r="2458" spans="1:5" x14ac:dyDescent="0.2">
      <c r="A2458" t="s">
        <v>3185</v>
      </c>
      <c r="B2458" s="5">
        <v>11372</v>
      </c>
      <c r="C2458" t="s">
        <v>60</v>
      </c>
      <c r="D2458" s="5" t="str">
        <f>VLOOKUP(C2458,'[1]Safety Ratings'!A:B,2,FALSE)</f>
        <v>C</v>
      </c>
      <c r="E2458" t="str">
        <f>VLOOKUP(C2458,[1]Perceptions!A:B,2,FALSE)</f>
        <v> High Bridge connecting Manhattan &amp; Bronx, near Yankee Stadium. High poverty rates.</v>
      </c>
    </row>
    <row r="2459" spans="1:5" x14ac:dyDescent="0.2">
      <c r="A2459" t="s">
        <v>3186</v>
      </c>
      <c r="B2459" s="5">
        <v>11235</v>
      </c>
      <c r="C2459" t="s">
        <v>5589</v>
      </c>
      <c r="D2459" s="5" t="str">
        <f>VLOOKUP(C2459,'[1]Safety Ratings'!A:B,2,FALSE)</f>
        <v>B</v>
      </c>
      <c r="E2459" t="str">
        <f>VLOOKUP(C2459,[1]Perceptions!A:B,2,FALSE)</f>
        <v>Large Russian-speaking community and boardwalk with beach access.</v>
      </c>
    </row>
    <row r="2460" spans="1:5" x14ac:dyDescent="0.2">
      <c r="A2460" t="s">
        <v>3187</v>
      </c>
      <c r="B2460" s="5">
        <v>10025</v>
      </c>
      <c r="C2460" t="s">
        <v>5588</v>
      </c>
      <c r="D2460" s="5" t="str">
        <f>VLOOKUP(C2460,'[1]Safety Ratings'!A:B,2,FALSE)</f>
        <v>A</v>
      </c>
      <c r="E2460" t="str">
        <f>VLOOKUP(C2460,[1]Perceptions!A:B,2,FALSE)</f>
        <v>Western edge of Central Park, Lincoln Center, affluent area.</v>
      </c>
    </row>
    <row r="2461" spans="1:5" x14ac:dyDescent="0.2">
      <c r="A2461" t="s">
        <v>3188</v>
      </c>
      <c r="B2461" s="5">
        <v>10301</v>
      </c>
      <c r="C2461" t="s">
        <v>5570</v>
      </c>
      <c r="D2461" s="5" t="str">
        <f>VLOOKUP(C2461,'[1]Safety Ratings'!A:B,2,FALSE)</f>
        <v>B</v>
      </c>
      <c r="E2461" t="str">
        <f>VLOOKUP(C2461,[1]Perceptions!A:B,2,FALSE)</f>
        <v>Northern Staten Island</v>
      </c>
    </row>
    <row r="2462" spans="1:5" x14ac:dyDescent="0.2">
      <c r="A2462" t="s">
        <v>3189</v>
      </c>
      <c r="B2462" s="5">
        <v>10021</v>
      </c>
      <c r="C2462" t="s">
        <v>43</v>
      </c>
      <c r="D2462" s="5" t="str">
        <f>VLOOKUP(C2462,'[1]Safety Ratings'!A:B,2,FALSE)</f>
        <v>A</v>
      </c>
      <c r="E2462" t="str">
        <f>VLOOKUP(C2462,[1]Perceptions!A:B,2,FALSE)</f>
        <v>Posh neighborhood, private schools, expensive supermarkets, iconic museums. </v>
      </c>
    </row>
    <row r="2463" spans="1:5" x14ac:dyDescent="0.2">
      <c r="A2463" t="s">
        <v>3190</v>
      </c>
      <c r="B2463" s="5">
        <v>11234</v>
      </c>
      <c r="C2463" t="s">
        <v>5595</v>
      </c>
      <c r="D2463" s="5" t="str">
        <f>VLOOKUP(C2463,'[1]Safety Ratings'!A:B,2,FALSE)</f>
        <v>A</v>
      </c>
      <c r="E2463" t="str">
        <f>VLOOKUP(C2463,[1]Perceptions!A:B,2,FALSE)</f>
        <v>Marine Park, expansive parkland and recreational facilities.</v>
      </c>
    </row>
    <row r="2464" spans="1:5" x14ac:dyDescent="0.2">
      <c r="A2464" t="s">
        <v>3191</v>
      </c>
      <c r="B2464" s="5">
        <v>11215</v>
      </c>
      <c r="C2464" t="s">
        <v>5599</v>
      </c>
      <c r="D2464" s="5" t="str">
        <f>VLOOKUP(C2464,'[1]Safety Ratings'!A:B,2,FALSE)</f>
        <v>A</v>
      </c>
      <c r="E2464" t="str">
        <f>VLOOKUP(C2464,[1]Perceptions!A:B,2,FALSE)</f>
        <v>Beautiful historic homes, Smith Street, Family friendly neighborhoods, near Prospect Park.</v>
      </c>
    </row>
    <row r="2465" spans="1:5" x14ac:dyDescent="0.2">
      <c r="A2465" t="s">
        <v>3192</v>
      </c>
      <c r="B2465" s="5">
        <v>11235</v>
      </c>
      <c r="C2465" t="s">
        <v>5589</v>
      </c>
      <c r="D2465" s="5" t="str">
        <f>VLOOKUP(C2465,'[1]Safety Ratings'!A:B,2,FALSE)</f>
        <v>B</v>
      </c>
      <c r="E2465" t="str">
        <f>VLOOKUP(C2465,[1]Perceptions!A:B,2,FALSE)</f>
        <v>Large Russian-speaking community and boardwalk with beach access.</v>
      </c>
    </row>
    <row r="2466" spans="1:5" x14ac:dyDescent="0.2">
      <c r="A2466" t="s">
        <v>3194</v>
      </c>
      <c r="B2466" s="5">
        <v>10463</v>
      </c>
      <c r="C2466" t="s">
        <v>79</v>
      </c>
      <c r="D2466" s="5" t="str">
        <f>VLOOKUP(C2466,'[1]Safety Ratings'!A:B,2,FALSE)</f>
        <v>A-</v>
      </c>
      <c r="E2466" t="str">
        <f>VLOOKUP(C2466,[1]Perceptions!A:B,2,FALSE)</f>
        <v>Residential neighborhood , affluent enclave within the Bronx., "alternative to the Upper West side", Car Transportation is reccomended.</v>
      </c>
    </row>
    <row r="2467" spans="1:5" x14ac:dyDescent="0.2">
      <c r="A2467" t="s">
        <v>3195</v>
      </c>
      <c r="B2467" s="5">
        <v>10037</v>
      </c>
      <c r="C2467" t="s">
        <v>5566</v>
      </c>
      <c r="D2467" s="5" t="str">
        <f>VLOOKUP(C2467,'[1]Safety Ratings'!A:B,2,FALSE)</f>
        <v>C</v>
      </c>
      <c r="E2467" t="str">
        <f>VLOOKUP(C2467,[1]Perceptions!A:B,2,FALSE)</f>
        <v>Rich African-American history and cultural landmarks such as Apollo Theather. </v>
      </c>
    </row>
    <row r="2468" spans="1:5" x14ac:dyDescent="0.2">
      <c r="A2468" t="s">
        <v>3196</v>
      </c>
      <c r="B2468" s="5">
        <v>11414</v>
      </c>
      <c r="C2468" t="s">
        <v>5611</v>
      </c>
      <c r="D2468" s="5" t="str">
        <f>VLOOKUP(C2468,'[1]Safety Ratings'!A:B,2,FALSE)</f>
        <v>B</v>
      </c>
      <c r="E2468" t="str">
        <f>VLOOKUP(C2468,[1]Perceptions!A:B,2,FALSE)</f>
        <v>Waterfront views and suburban atmosphere.</v>
      </c>
    </row>
    <row r="2469" spans="1:5" x14ac:dyDescent="0.2">
      <c r="A2469" t="s">
        <v>3198</v>
      </c>
      <c r="B2469" s="5">
        <v>11105</v>
      </c>
      <c r="C2469" t="s">
        <v>5606</v>
      </c>
      <c r="D2469" s="5" t="str">
        <f>VLOOKUP(C2469,'[1]Safety Ratings'!A:B,2,FALSE)</f>
        <v>B+</v>
      </c>
      <c r="E2469" t="str">
        <f>VLOOKUP(C2469,[1]Perceptions!A:B,2,FALSE)</f>
        <v>Large Greek, Middle Eastern, and Latin American cultural influence with diverse cuisine and a large Astoria Park.</v>
      </c>
    </row>
    <row r="2470" spans="1:5" x14ac:dyDescent="0.2">
      <c r="A2470" t="s">
        <v>3200</v>
      </c>
      <c r="B2470" s="5">
        <v>10306</v>
      </c>
      <c r="C2470" t="s">
        <v>5564</v>
      </c>
      <c r="D2470" s="5" t="str">
        <f>VLOOKUP(C2470,'[1]Safety Ratings'!A:B,2,FALSE)</f>
        <v>B</v>
      </c>
      <c r="E2470" t="str">
        <f>VLOOKUP(C2470,[1]Perceptions!A:B,2,FALSE)</f>
        <v>Southern Staten Island, Suburban feel, waterfront community, Great Kills Park, named after Duth word of "Great creeks"</v>
      </c>
    </row>
    <row r="2471" spans="1:5" x14ac:dyDescent="0.2">
      <c r="A2471" t="s">
        <v>3202</v>
      </c>
      <c r="B2471" s="5">
        <v>11369</v>
      </c>
      <c r="C2471" t="s">
        <v>5616</v>
      </c>
      <c r="D2471" s="5" t="str">
        <f>VLOOKUP(C2471,'[1]Safety Ratings'!A:B,2,FALSE)</f>
        <v>B</v>
      </c>
      <c r="E2471" t="str">
        <f>VLOOKUP(C2471,[1]Perceptions!A:B,2,FALSE)</f>
        <v xml:space="preserve">Close to NY's Laguardia Airport. </v>
      </c>
    </row>
    <row r="2472" spans="1:5" x14ac:dyDescent="0.2">
      <c r="A2472" t="s">
        <v>3203</v>
      </c>
      <c r="B2472" s="5">
        <v>10307</v>
      </c>
      <c r="C2472" t="s">
        <v>5578</v>
      </c>
      <c r="D2472" s="5" t="str">
        <f>VLOOKUP(C2472,'[1]Safety Ratings'!A:B,2,FALSE)</f>
        <v>B</v>
      </c>
      <c r="E2472" t="str">
        <f>VLOOKUP(C2472,[1]Perceptions!A:B,2,FALSE)</f>
        <v>Southermost part of Staten Island, maritime heritage, originally owned by Totten family</v>
      </c>
    </row>
    <row r="2473" spans="1:5" x14ac:dyDescent="0.2">
      <c r="A2473" t="s">
        <v>3205</v>
      </c>
      <c r="B2473" s="5">
        <v>10016</v>
      </c>
      <c r="C2473" t="s">
        <v>5622</v>
      </c>
      <c r="D2473" s="5" t="str">
        <f>VLOOKUP(C2473,'[1]Safety Ratings'!A:B,2,FALSE)</f>
        <v>A</v>
      </c>
      <c r="E2473" t="str">
        <f>VLOOKUP(C2473,[1]Perceptions!A:B,2,FALSE)</f>
        <v>Great spot for connecting with new people, Financial &amp; Tech sector workers, fast paced way of life</v>
      </c>
    </row>
    <row r="2474" spans="1:5" x14ac:dyDescent="0.2">
      <c r="A2474" t="s">
        <v>3206</v>
      </c>
      <c r="B2474" s="5">
        <v>11201</v>
      </c>
      <c r="C2474" t="s">
        <v>5615</v>
      </c>
      <c r="D2474" s="5" t="str">
        <f>VLOOKUP(C2474,'[1]Safety Ratings'!A:B,2,FALSE)</f>
        <v>A</v>
      </c>
      <c r="E2474" t="str">
        <f>VLOOKUP(C2474,[1]Perceptions!A:B,2,FALSE)</f>
        <v>Views of the Manhattan Skyline and Brooklyn Bridge, by Brooklyn Heights Park- Pier 5, famous basketball courts. </v>
      </c>
    </row>
    <row r="2475" spans="1:5" x14ac:dyDescent="0.2">
      <c r="A2475" t="s">
        <v>3207</v>
      </c>
      <c r="B2475" s="5">
        <v>10314</v>
      </c>
      <c r="C2475" t="s">
        <v>103</v>
      </c>
      <c r="D2475" s="5" t="str">
        <f>VLOOKUP(C2475,'[1]Safety Ratings'!A:B,2,FALSE)</f>
        <v>B</v>
      </c>
      <c r="E2475" t="str">
        <f>VLOOKUP(C2475,[1]Perceptions!A:B,2,FALSE)</f>
        <v>Middle of Staten island, largest % of Asians in Staten Island, suburban residential area.</v>
      </c>
    </row>
    <row r="2476" spans="1:5" x14ac:dyDescent="0.2">
      <c r="A2476" t="s">
        <v>3209</v>
      </c>
      <c r="B2476" s="5">
        <v>10465</v>
      </c>
      <c r="C2476" t="s">
        <v>5577</v>
      </c>
      <c r="D2476" s="5" t="str">
        <f>VLOOKUP(C2476,'[1]Safety Ratings'!A:B,2,FALSE)</f>
        <v>B+</v>
      </c>
      <c r="E2476" t="str">
        <f>VLOOKUP(C2476,[1]Perceptions!A:B,2,FALSE)</f>
        <v>Bronx, suburban feel with waterfront properties by the Eastchester Bay; Exclusive Country clubs.</v>
      </c>
    </row>
    <row r="2477" spans="1:5" x14ac:dyDescent="0.2">
      <c r="A2477" t="s">
        <v>3210</v>
      </c>
      <c r="B2477" s="5">
        <v>10022</v>
      </c>
      <c r="C2477" t="s">
        <v>5563</v>
      </c>
      <c r="D2477" s="5" t="str">
        <f>VLOOKUP(C2477,'[1]Safety Ratings'!A:B,2,FALSE)</f>
        <v>B</v>
      </c>
      <c r="E2477" t="str">
        <f>VLOOKUP(C2477,[1]Perceptions!A:B,2,FALSE)</f>
        <v>Acess to Museum Mile, world class resturants on 2nd &amp; 3rd ave, close to corporate headquarters</v>
      </c>
    </row>
    <row r="2478" spans="1:5" x14ac:dyDescent="0.2">
      <c r="A2478" t="s">
        <v>3211</v>
      </c>
      <c r="B2478" s="5">
        <v>11228</v>
      </c>
      <c r="C2478" t="s">
        <v>5618</v>
      </c>
      <c r="D2478" s="5" t="str">
        <f>VLOOKUP(C2478,'[1]Safety Ratings'!A:B,2,FALSE)</f>
        <v>A</v>
      </c>
      <c r="E2478" t="str">
        <f>VLOOKUP(C2478,[1]Perceptions!A:B,2,FALSE)</f>
        <v>Residential Area, famous for extreme Christmas lights display, Italian and Chinese population.</v>
      </c>
    </row>
    <row r="2479" spans="1:5" x14ac:dyDescent="0.2">
      <c r="A2479" t="s">
        <v>3212</v>
      </c>
      <c r="B2479" s="5">
        <v>10030</v>
      </c>
      <c r="C2479" t="s">
        <v>5566</v>
      </c>
      <c r="D2479" s="5" t="str">
        <f>VLOOKUP(C2479,'[1]Safety Ratings'!A:B,2,FALSE)</f>
        <v>C</v>
      </c>
      <c r="E2479" t="str">
        <f>VLOOKUP(C2479,[1]Perceptions!A:B,2,FALSE)</f>
        <v>Rich African-American history and cultural landmarks such as Apollo Theather. </v>
      </c>
    </row>
    <row r="2480" spans="1:5" x14ac:dyDescent="0.2">
      <c r="A2480" t="s">
        <v>3213</v>
      </c>
      <c r="B2480" s="5">
        <v>11220</v>
      </c>
      <c r="C2480" t="s">
        <v>5574</v>
      </c>
      <c r="D2480" s="5" t="str">
        <f>VLOOKUP(C2480,'[1]Safety Ratings'!A:B,2,FALSE)</f>
        <v>B+</v>
      </c>
      <c r="E2480" t="str">
        <f>VLOOKUP(C2480,[1]Perceptions!A:B,2,FALSE)</f>
        <v>South Brooklyn Neighborhood known for elaborate Christmas light in Dyker Heights.</v>
      </c>
    </row>
    <row r="2481" spans="1:5" x14ac:dyDescent="0.2">
      <c r="A2481" t="s">
        <v>3214</v>
      </c>
      <c r="B2481" s="5">
        <v>10028</v>
      </c>
      <c r="C2481" t="s">
        <v>43</v>
      </c>
      <c r="D2481" s="5" t="str">
        <f>VLOOKUP(C2481,'[1]Safety Ratings'!A:B,2,FALSE)</f>
        <v>A</v>
      </c>
      <c r="E2481" t="str">
        <f>VLOOKUP(C2481,[1]Perceptions!A:B,2,FALSE)</f>
        <v>Posh neighborhood, private schools, expensive supermarkets, iconic museums. </v>
      </c>
    </row>
    <row r="2482" spans="1:5" x14ac:dyDescent="0.2">
      <c r="A2482" t="s">
        <v>3215</v>
      </c>
      <c r="B2482" s="5">
        <v>10017</v>
      </c>
      <c r="C2482" t="s">
        <v>5563</v>
      </c>
      <c r="D2482" s="5" t="str">
        <f>VLOOKUP(C2482,'[1]Safety Ratings'!A:B,2,FALSE)</f>
        <v>B</v>
      </c>
      <c r="E2482" t="str">
        <f>VLOOKUP(C2482,[1]Perceptions!A:B,2,FALSE)</f>
        <v>Acess to Museum Mile, world class resturants on 2nd &amp; 3rd ave, close to corporate headquarters</v>
      </c>
    </row>
    <row r="2483" spans="1:5" x14ac:dyDescent="0.2">
      <c r="A2483" t="s">
        <v>3216</v>
      </c>
      <c r="B2483" s="5">
        <v>11211</v>
      </c>
      <c r="C2483" t="s">
        <v>115</v>
      </c>
      <c r="D2483" s="5" t="str">
        <f>VLOOKUP(C2483,'[1]Safety Ratings'!A:B,2,FALSE)</f>
        <v>B+</v>
      </c>
      <c r="E2483" t="str">
        <f>VLOOKUP(C2483,[1]Perceptions!A:B,2,FALSE)</f>
        <v>Hipsters, Trendy cafes bars resturants, Smorgasburg, "East Manhattan".</v>
      </c>
    </row>
    <row r="2484" spans="1:5" x14ac:dyDescent="0.2">
      <c r="A2484" t="s">
        <v>3217</v>
      </c>
      <c r="B2484" s="5">
        <v>11374</v>
      </c>
      <c r="C2484" t="s">
        <v>5575</v>
      </c>
      <c r="D2484" s="5" t="str">
        <f>VLOOKUP(C2484,'[1]Safety Ratings'!A:B,2,FALSE)</f>
        <v>B+</v>
      </c>
      <c r="E2484" t="str">
        <f>VLOOKUP(C2484,[1]Perceptions!A:B,2,FALSE)</f>
        <v>Queens Center Mall, sigificant recent immigrant populations. </v>
      </c>
    </row>
    <row r="2485" spans="1:5" x14ac:dyDescent="0.2">
      <c r="A2485" t="s">
        <v>3218</v>
      </c>
      <c r="B2485" s="5">
        <v>10305</v>
      </c>
      <c r="C2485" t="s">
        <v>5570</v>
      </c>
      <c r="D2485" s="5" t="str">
        <f>VLOOKUP(C2485,'[1]Safety Ratings'!A:B,2,FALSE)</f>
        <v>B</v>
      </c>
      <c r="E2485" t="str">
        <f>VLOOKUP(C2485,[1]Perceptions!A:B,2,FALSE)</f>
        <v>Northern Staten Island</v>
      </c>
    </row>
    <row r="2486" spans="1:5" x14ac:dyDescent="0.2">
      <c r="A2486" t="s">
        <v>3219</v>
      </c>
      <c r="B2486" s="5">
        <v>10024</v>
      </c>
      <c r="C2486" t="s">
        <v>5588</v>
      </c>
      <c r="D2486" s="5" t="str">
        <f>VLOOKUP(C2486,'[1]Safety Ratings'!A:B,2,FALSE)</f>
        <v>A</v>
      </c>
      <c r="E2486" t="str">
        <f>VLOOKUP(C2486,[1]Perceptions!A:B,2,FALSE)</f>
        <v>Western edge of Central Park, Lincoln Center, affluent area.</v>
      </c>
    </row>
    <row r="2487" spans="1:5" x14ac:dyDescent="0.2">
      <c r="A2487" t="s">
        <v>3221</v>
      </c>
      <c r="B2487" s="5">
        <v>11204</v>
      </c>
      <c r="C2487" t="s">
        <v>5580</v>
      </c>
      <c r="D2487" s="5" t="str">
        <f>VLOOKUP(C2487,'[1]Safety Ratings'!A:B,2,FALSE)</f>
        <v>B+</v>
      </c>
      <c r="E2487" t="str">
        <f>VLOOKUP(C2487,[1]Perceptions!A:B,2,FALSE)</f>
        <v>Bay Parkway being the primary commercial area with shops &amp; dining, Italian-American heritage, large Bensonhurst Park, and many more niche local markets.</v>
      </c>
    </row>
    <row r="2488" spans="1:5" x14ac:dyDescent="0.2">
      <c r="A2488" t="s">
        <v>3222</v>
      </c>
      <c r="B2488" s="5">
        <v>10465</v>
      </c>
      <c r="C2488" t="s">
        <v>5577</v>
      </c>
      <c r="D2488" s="5" t="str">
        <f>VLOOKUP(C2488,'[1]Safety Ratings'!A:B,2,FALSE)</f>
        <v>B+</v>
      </c>
      <c r="E2488" t="str">
        <f>VLOOKUP(C2488,[1]Perceptions!A:B,2,FALSE)</f>
        <v>Bronx, suburban feel with waterfront properties by the Eastchester Bay; Exclusive Country clubs.</v>
      </c>
    </row>
    <row r="2489" spans="1:5" x14ac:dyDescent="0.2">
      <c r="A2489" t="s">
        <v>3223</v>
      </c>
      <c r="B2489" s="5">
        <v>11230</v>
      </c>
      <c r="C2489" t="s">
        <v>5568</v>
      </c>
      <c r="D2489" s="5" t="str">
        <f>VLOOKUP(C2489,'[1]Safety Ratings'!A:B,2,FALSE)</f>
        <v>B</v>
      </c>
      <c r="E2489" t="str">
        <f>VLOOKUP(C2489,[1]Perceptions!A:B,2,FALSE)</f>
        <v>Brooklyn College, significant Jewish population and institutions.</v>
      </c>
    </row>
    <row r="2490" spans="1:5" x14ac:dyDescent="0.2">
      <c r="A2490" t="s">
        <v>3224</v>
      </c>
      <c r="B2490" s="5">
        <v>11375</v>
      </c>
      <c r="C2490" t="s">
        <v>5576</v>
      </c>
      <c r="D2490" s="5" t="str">
        <f>VLOOKUP(C2490,'[1]Safety Ratings'!A:B,2,FALSE)</f>
        <v>A</v>
      </c>
      <c r="E2490" t="str">
        <f>VLOOKUP(C2490,[1]Perceptions!A:B,2,FALSE)</f>
        <v>Forest Hills Stadium - historic concert venue, commuter friendly from Manhattan.</v>
      </c>
    </row>
    <row r="2491" spans="1:5" x14ac:dyDescent="0.2">
      <c r="A2491" t="s">
        <v>3225</v>
      </c>
      <c r="B2491" s="5">
        <v>10466</v>
      </c>
      <c r="C2491" t="s">
        <v>5593</v>
      </c>
      <c r="D2491" s="5" t="str">
        <f>VLOOKUP(C2491,'[1]Safety Ratings'!A:B,2,FALSE)</f>
        <v>C</v>
      </c>
      <c r="E2491" t="str">
        <f>VLOOKUP(C2491,[1]Perceptions!A:B,2,FALSE)</f>
        <v>Suburban feel with major retail destinations like the Bay Plaza Shopping Center.</v>
      </c>
    </row>
    <row r="2492" spans="1:5" x14ac:dyDescent="0.2">
      <c r="A2492" t="s">
        <v>3227</v>
      </c>
      <c r="B2492" s="5">
        <v>11235</v>
      </c>
      <c r="C2492" t="s">
        <v>5589</v>
      </c>
      <c r="D2492" s="5" t="str">
        <f>VLOOKUP(C2492,'[1]Safety Ratings'!A:B,2,FALSE)</f>
        <v>B</v>
      </c>
      <c r="E2492" t="str">
        <f>VLOOKUP(C2492,[1]Perceptions!A:B,2,FALSE)</f>
        <v>Large Russian-speaking community and boardwalk with beach access.</v>
      </c>
    </row>
    <row r="2493" spans="1:5" x14ac:dyDescent="0.2">
      <c r="A2493" t="s">
        <v>3228</v>
      </c>
      <c r="B2493" s="5">
        <v>10012</v>
      </c>
      <c r="C2493" t="s">
        <v>70</v>
      </c>
      <c r="D2493" s="5" t="str">
        <f>VLOOKUP(C2493,'[1]Safety Ratings'!A:B,2,FALSE)</f>
        <v>A</v>
      </c>
      <c r="E2493" t="str">
        <f>VLOOKUP(C2493,[1]Perceptions!A:B,2,FALSE)</f>
        <v>Upscale Boutiques, International Chain stores, artist loft style apartments, one of the most trendy parts of Manhattan. </v>
      </c>
    </row>
    <row r="2494" spans="1:5" x14ac:dyDescent="0.2">
      <c r="A2494" t="s">
        <v>3229</v>
      </c>
      <c r="B2494" s="5">
        <v>11367</v>
      </c>
      <c r="C2494" t="s">
        <v>5581</v>
      </c>
      <c r="D2494" s="5" t="str">
        <f>VLOOKUP(C2494,'[1]Safety Ratings'!A:B,2,FALSE)</f>
        <v>B</v>
      </c>
      <c r="E2494" t="str">
        <f>VLOOKUP(C2494,[1]Perceptions!A:B,2,FALSE)</f>
        <v>Bustling Chinese and  Korean community. Large shopping community.</v>
      </c>
    </row>
    <row r="2495" spans="1:5" x14ac:dyDescent="0.2">
      <c r="A2495" t="s">
        <v>3231</v>
      </c>
      <c r="B2495" s="5">
        <v>10305</v>
      </c>
      <c r="C2495" t="s">
        <v>5570</v>
      </c>
      <c r="D2495" s="5" t="str">
        <f>VLOOKUP(C2495,'[1]Safety Ratings'!A:B,2,FALSE)</f>
        <v>B</v>
      </c>
      <c r="E2495" t="str">
        <f>VLOOKUP(C2495,[1]Perceptions!A:B,2,FALSE)</f>
        <v>Northern Staten Island</v>
      </c>
    </row>
    <row r="2496" spans="1:5" x14ac:dyDescent="0.2">
      <c r="A2496" t="s">
        <v>3233</v>
      </c>
      <c r="B2496" s="5">
        <v>11366</v>
      </c>
      <c r="C2496" t="s">
        <v>5643</v>
      </c>
      <c r="D2496" s="5" t="str">
        <f>VLOOKUP(C2496,'[1]Safety Ratings'!A:B,2,FALSE)</f>
        <v>A-</v>
      </c>
      <c r="E2496" t="str">
        <f>VLOOKUP(C2496,[1]Perceptions!A:B,2,FALSE)</f>
        <v>Suburban Residential area near St. John's Univeristy and Fresh Meadows Shopping Center.</v>
      </c>
    </row>
    <row r="2497" spans="1:5" x14ac:dyDescent="0.2">
      <c r="A2497" t="s">
        <v>3234</v>
      </c>
      <c r="B2497" s="5">
        <v>11367</v>
      </c>
      <c r="C2497" t="s">
        <v>5581</v>
      </c>
      <c r="D2497" s="5" t="str">
        <f>VLOOKUP(C2497,'[1]Safety Ratings'!A:B,2,FALSE)</f>
        <v>B</v>
      </c>
      <c r="E2497" t="str">
        <f>VLOOKUP(C2497,[1]Perceptions!A:B,2,FALSE)</f>
        <v>Bustling Chinese and  Korean community. Large shopping community.</v>
      </c>
    </row>
    <row r="2498" spans="1:5" x14ac:dyDescent="0.2">
      <c r="A2498" t="s">
        <v>3235</v>
      </c>
      <c r="B2498" s="5">
        <v>11207</v>
      </c>
      <c r="C2498" t="s">
        <v>107</v>
      </c>
      <c r="D2498" s="5" t="str">
        <f>VLOOKUP(C2498,'[1]Safety Ratings'!A:B,2,FALSE)</f>
        <v>D+</v>
      </c>
      <c r="E2498" t="str">
        <f>VLOOKUP(C2498,[1]Perceptions!A:B,2,FALSE)</f>
        <v>High Violence, Drug abuse, and Crime. Recovering neighborhood Urban Revitalization Projects with many community gardens &amp;Green Spaces. </v>
      </c>
    </row>
    <row r="2499" spans="1:5" x14ac:dyDescent="0.2">
      <c r="A2499" t="s">
        <v>3236</v>
      </c>
      <c r="B2499" s="5">
        <v>10314</v>
      </c>
      <c r="C2499" t="s">
        <v>103</v>
      </c>
      <c r="D2499" s="5" t="str">
        <f>VLOOKUP(C2499,'[1]Safety Ratings'!A:B,2,FALSE)</f>
        <v>B</v>
      </c>
      <c r="E2499" t="str">
        <f>VLOOKUP(C2499,[1]Perceptions!A:B,2,FALSE)</f>
        <v>Middle of Staten island, largest % of Asians in Staten Island, suburban residential area.</v>
      </c>
    </row>
    <row r="2500" spans="1:5" x14ac:dyDescent="0.2">
      <c r="A2500" t="s">
        <v>3237</v>
      </c>
      <c r="B2500" s="5">
        <v>11355</v>
      </c>
      <c r="C2500" t="s">
        <v>5581</v>
      </c>
      <c r="D2500" s="5" t="str">
        <f>VLOOKUP(C2500,'[1]Safety Ratings'!A:B,2,FALSE)</f>
        <v>B</v>
      </c>
      <c r="E2500" t="str">
        <f>VLOOKUP(C2500,[1]Perceptions!A:B,2,FALSE)</f>
        <v>Bustling Chinese and  Korean community. Large shopping community.</v>
      </c>
    </row>
    <row r="2501" spans="1:5" x14ac:dyDescent="0.2">
      <c r="A2501" t="s">
        <v>3238</v>
      </c>
      <c r="B2501" s="5">
        <v>10024</v>
      </c>
      <c r="C2501" t="s">
        <v>5588</v>
      </c>
      <c r="D2501" s="5" t="str">
        <f>VLOOKUP(C2501,'[1]Safety Ratings'!A:B,2,FALSE)</f>
        <v>A</v>
      </c>
      <c r="E2501" t="str">
        <f>VLOOKUP(C2501,[1]Perceptions!A:B,2,FALSE)</f>
        <v>Western edge of Central Park, Lincoln Center, affluent area.</v>
      </c>
    </row>
    <row r="2502" spans="1:5" x14ac:dyDescent="0.2">
      <c r="A2502" t="s">
        <v>3239</v>
      </c>
      <c r="B2502" s="5">
        <v>11354</v>
      </c>
      <c r="C2502" t="s">
        <v>5581</v>
      </c>
      <c r="D2502" s="5" t="str">
        <f>VLOOKUP(C2502,'[1]Safety Ratings'!A:B,2,FALSE)</f>
        <v>B</v>
      </c>
      <c r="E2502" t="str">
        <f>VLOOKUP(C2502,[1]Perceptions!A:B,2,FALSE)</f>
        <v>Bustling Chinese and  Korean community. Large shopping community.</v>
      </c>
    </row>
    <row r="2503" spans="1:5" x14ac:dyDescent="0.2">
      <c r="A2503" t="s">
        <v>3240</v>
      </c>
      <c r="B2503" s="5">
        <v>11368</v>
      </c>
      <c r="C2503" t="s">
        <v>5621</v>
      </c>
      <c r="D2503" s="5" t="str">
        <f>VLOOKUP(C2503,'[1]Safety Ratings'!A:B,2,FALSE)</f>
        <v>C</v>
      </c>
      <c r="E2503" t="str">
        <f>VLOOKUP(C2503,[1]Perceptions!A:B,2,FALSE)</f>
        <v>Flushing Meadows - Corona Park Queens, Lemon Ice King icees, strong Latino community.</v>
      </c>
    </row>
    <row r="2504" spans="1:5" x14ac:dyDescent="0.2">
      <c r="A2504" t="s">
        <v>3241</v>
      </c>
      <c r="B2504" s="5">
        <v>11103</v>
      </c>
      <c r="C2504" t="s">
        <v>5606</v>
      </c>
      <c r="D2504" s="5" t="str">
        <f>VLOOKUP(C2504,'[1]Safety Ratings'!A:B,2,FALSE)</f>
        <v>B+</v>
      </c>
      <c r="E2504" t="str">
        <f>VLOOKUP(C2504,[1]Perceptions!A:B,2,FALSE)</f>
        <v>Large Greek, Middle Eastern, and Latin American cultural influence with diverse cuisine and a large Astoria Park.</v>
      </c>
    </row>
    <row r="2505" spans="1:5" x14ac:dyDescent="0.2">
      <c r="A2505" t="s">
        <v>3243</v>
      </c>
      <c r="B2505" s="5">
        <v>10019</v>
      </c>
      <c r="C2505" t="s">
        <v>32</v>
      </c>
      <c r="D2505" s="5" t="str">
        <f>VLOOKUP(C2505,'[1]Safety Ratings'!A:B,2,FALSE)</f>
        <v>A</v>
      </c>
      <c r="E2505" t="str">
        <f>VLOOKUP(C2505,[1]Perceptions!A:B,2,FALSE)</f>
        <v>Luxury Highrises, premier neighborhood with upscale resturants and shops; Previously a LGBTQ hub.</v>
      </c>
    </row>
    <row r="2506" spans="1:5" x14ac:dyDescent="0.2">
      <c r="A2506" t="s">
        <v>3244</v>
      </c>
      <c r="B2506" s="5">
        <v>11418</v>
      </c>
      <c r="C2506" t="s">
        <v>5584</v>
      </c>
      <c r="D2506" s="5" t="str">
        <f>VLOOKUP(C2506,'[1]Safety Ratings'!A:B,2,FALSE)</f>
        <v>B</v>
      </c>
      <c r="E2506" t="str">
        <f>VLOOKUP(C2506,[1]Perceptions!A:B,2,FALSE)</f>
        <v>Large South Asian community, plenty of local parks. </v>
      </c>
    </row>
    <row r="2507" spans="1:5" x14ac:dyDescent="0.2">
      <c r="A2507" t="s">
        <v>3246</v>
      </c>
      <c r="B2507" s="5">
        <v>10462</v>
      </c>
      <c r="C2507" t="s">
        <v>5623</v>
      </c>
      <c r="D2507" s="5" t="str">
        <f>VLOOKUP(C2507,'[1]Safety Ratings'!A:B,2,FALSE)</f>
        <v>C</v>
      </c>
      <c r="E2507" t="str">
        <f>VLOOKUP(C2507,[1]Perceptions!A:B,2,FALSE)</f>
        <v>Residential neighborhood, suburban feeling, with scenic waterfront views.</v>
      </c>
    </row>
    <row r="2508" spans="1:5" x14ac:dyDescent="0.2">
      <c r="A2508" t="s">
        <v>3248</v>
      </c>
      <c r="B2508" s="5">
        <v>11436</v>
      </c>
      <c r="C2508" t="s">
        <v>93</v>
      </c>
      <c r="D2508" s="5" t="str">
        <f>VLOOKUP(C2508,'[1]Safety Ratings'!A:B,2,FALSE)</f>
        <v>C</v>
      </c>
      <c r="E2508" t="str">
        <f>VLOOKUP(C2508,[1]Perceptions!A:B,2,FALSE)</f>
        <v>Sectioned into 3 sub-neighborhoods, estates in the north east, west shopping areas, and South high crime area.</v>
      </c>
    </row>
    <row r="2509" spans="1:5" x14ac:dyDescent="0.2">
      <c r="A2509" t="s">
        <v>3249</v>
      </c>
      <c r="B2509" s="5">
        <v>10025</v>
      </c>
      <c r="C2509" t="s">
        <v>5588</v>
      </c>
      <c r="D2509" s="5" t="str">
        <f>VLOOKUP(C2509,'[1]Safety Ratings'!A:B,2,FALSE)</f>
        <v>A</v>
      </c>
      <c r="E2509" t="str">
        <f>VLOOKUP(C2509,[1]Perceptions!A:B,2,FALSE)</f>
        <v>Western edge of Central Park, Lincoln Center, affluent area.</v>
      </c>
    </row>
    <row r="2510" spans="1:5" x14ac:dyDescent="0.2">
      <c r="A2510" t="s">
        <v>3250</v>
      </c>
      <c r="B2510" s="5">
        <v>11204</v>
      </c>
      <c r="C2510" t="s">
        <v>5580</v>
      </c>
      <c r="D2510" s="5" t="str">
        <f>VLOOKUP(C2510,'[1]Safety Ratings'!A:B,2,FALSE)</f>
        <v>B+</v>
      </c>
      <c r="E2510" t="str">
        <f>VLOOKUP(C2510,[1]Perceptions!A:B,2,FALSE)</f>
        <v>Bay Parkway being the primary commercial area with shops &amp; dining, Italian-American heritage, large Bensonhurst Park, and many more niche local markets.</v>
      </c>
    </row>
    <row r="2511" spans="1:5" x14ac:dyDescent="0.2">
      <c r="A2511" t="s">
        <v>3251</v>
      </c>
      <c r="B2511" s="5">
        <v>11230</v>
      </c>
      <c r="C2511" t="s">
        <v>5568</v>
      </c>
      <c r="D2511" s="5" t="str">
        <f>VLOOKUP(C2511,'[1]Safety Ratings'!A:B,2,FALSE)</f>
        <v>B</v>
      </c>
      <c r="E2511" t="str">
        <f>VLOOKUP(C2511,[1]Perceptions!A:B,2,FALSE)</f>
        <v>Brooklyn College, significant Jewish population and institutions.</v>
      </c>
    </row>
    <row r="2512" spans="1:5" x14ac:dyDescent="0.2">
      <c r="A2512" t="s">
        <v>3252</v>
      </c>
      <c r="B2512" s="5">
        <v>11233</v>
      </c>
      <c r="C2512" t="s">
        <v>5590</v>
      </c>
      <c r="D2512" s="5" t="str">
        <f>VLOOKUP(C2512,'[1]Safety Ratings'!A:B,2,FALSE)</f>
        <v>C+</v>
      </c>
      <c r="E2512" t="str">
        <f>VLOOKUP(C2512,[1]Perceptions!A:B,2,FALSE)</f>
        <v>Bed-Stuy, Do or Die phrase, home of rappers Notorious B.I.G &amp; Jay Z, Options for soul food &amp; carribean foods.</v>
      </c>
    </row>
    <row r="2513" spans="1:5" x14ac:dyDescent="0.2">
      <c r="A2513" t="s">
        <v>3254</v>
      </c>
      <c r="B2513" s="5">
        <v>11362</v>
      </c>
      <c r="C2513" t="s">
        <v>5617</v>
      </c>
      <c r="D2513" s="5" t="str">
        <f>VLOOKUP(C2513,'[1]Safety Ratings'!A:B,2,FALSE)</f>
        <v>A</v>
      </c>
      <c r="E2513" t="str">
        <f>VLOOKUP(C2513,[1]Perceptions!A:B,2,FALSE)</f>
        <v>Historic district with large single family homes.</v>
      </c>
    </row>
    <row r="2514" spans="1:5" x14ac:dyDescent="0.2">
      <c r="A2514" t="s">
        <v>3256</v>
      </c>
      <c r="B2514" s="5">
        <v>11217</v>
      </c>
      <c r="C2514" t="s">
        <v>5587</v>
      </c>
      <c r="D2514" s="5" t="str">
        <f>VLOOKUP(C2514,'[1]Safety Ratings'!A:B,2,FALSE)</f>
        <v>B</v>
      </c>
      <c r="E2514" t="str">
        <f>VLOOKUP(C2514,[1]Perceptions!A:B,2,FALSE)</f>
        <v>Historic brownstones, upscale boutique shops, close to Downtown Brooklyn. </v>
      </c>
    </row>
    <row r="2515" spans="1:5" x14ac:dyDescent="0.2">
      <c r="A2515" t="s">
        <v>3257</v>
      </c>
      <c r="B2515" s="5">
        <v>11005</v>
      </c>
      <c r="C2515" t="s">
        <v>5607</v>
      </c>
      <c r="D2515" s="5" t="str">
        <f>VLOOKUP(C2515,'[1]Safety Ratings'!A:B,2,FALSE)</f>
        <v>A</v>
      </c>
      <c r="E2515" t="str">
        <f>VLOOKUP(C2515,[1]Perceptions!A:B,2,FALSE)</f>
        <v>Glen Oaks Village - large cooperative housing development, Queens County Farm. </v>
      </c>
    </row>
    <row r="2516" spans="1:5" x14ac:dyDescent="0.2">
      <c r="A2516" t="s">
        <v>3258</v>
      </c>
      <c r="B2516" s="5">
        <v>11360</v>
      </c>
      <c r="C2516" t="s">
        <v>5605</v>
      </c>
      <c r="D2516" s="5" t="str">
        <f>VLOOKUP(C2516,'[1]Safety Ratings'!A:B,2,FALSE)</f>
        <v>A</v>
      </c>
      <c r="E2516" t="str">
        <f>VLOOKUP(C2516,[1]Perceptions!A:B,2,FALSE)</f>
        <v>Suburban style homes in Northeast Queens, large Korean community, with its most commerical street being Bell Boulevard</v>
      </c>
    </row>
    <row r="2517" spans="1:5" x14ac:dyDescent="0.2">
      <c r="A2517" t="s">
        <v>3259</v>
      </c>
      <c r="B2517" s="5">
        <v>11105</v>
      </c>
      <c r="C2517" t="s">
        <v>5606</v>
      </c>
      <c r="D2517" s="5" t="str">
        <f>VLOOKUP(C2517,'[1]Safety Ratings'!A:B,2,FALSE)</f>
        <v>B+</v>
      </c>
      <c r="E2517" t="str">
        <f>VLOOKUP(C2517,[1]Perceptions!A:B,2,FALSE)</f>
        <v>Large Greek, Middle Eastern, and Latin American cultural influence with diverse cuisine and a large Astoria Park.</v>
      </c>
    </row>
    <row r="2518" spans="1:5" x14ac:dyDescent="0.2">
      <c r="A2518" t="s">
        <v>3260</v>
      </c>
      <c r="B2518" s="5">
        <v>11101</v>
      </c>
      <c r="C2518" t="s">
        <v>5647</v>
      </c>
      <c r="D2518" s="5" t="str">
        <f>VLOOKUP(C2518,'[1]Safety Ratings'!A:B,2,FALSE)</f>
        <v>B+</v>
      </c>
      <c r="E2518" t="str">
        <f>VLOOKUP(C2518,[1]Perceptions!A:B,2,FALSE)</f>
        <v>Waterfront parks and modern residential developments ; Part of Long Island City area.</v>
      </c>
    </row>
    <row r="2519" spans="1:5" x14ac:dyDescent="0.2">
      <c r="A2519" t="s">
        <v>3261</v>
      </c>
      <c r="B2519" s="5">
        <v>11374</v>
      </c>
      <c r="C2519" t="s">
        <v>5575</v>
      </c>
      <c r="D2519" s="5" t="str">
        <f>VLOOKUP(C2519,'[1]Safety Ratings'!A:B,2,FALSE)</f>
        <v>B+</v>
      </c>
      <c r="E2519" t="str">
        <f>VLOOKUP(C2519,[1]Perceptions!A:B,2,FALSE)</f>
        <v>Queens Center Mall, sigificant recent immigrant populations. </v>
      </c>
    </row>
    <row r="2520" spans="1:5" x14ac:dyDescent="0.2">
      <c r="A2520" t="s">
        <v>3263</v>
      </c>
      <c r="B2520" s="5">
        <v>11436</v>
      </c>
      <c r="C2520" t="s">
        <v>93</v>
      </c>
      <c r="D2520" s="5" t="str">
        <f>VLOOKUP(C2520,'[1]Safety Ratings'!A:B,2,FALSE)</f>
        <v>C</v>
      </c>
      <c r="E2520" t="str">
        <f>VLOOKUP(C2520,[1]Perceptions!A:B,2,FALSE)</f>
        <v>Sectioned into 3 sub-neighborhoods, estates in the north east, west shopping areas, and South high crime area.</v>
      </c>
    </row>
    <row r="2521" spans="1:5" x14ac:dyDescent="0.2">
      <c r="A2521" t="s">
        <v>3265</v>
      </c>
      <c r="B2521" s="5">
        <v>11235</v>
      </c>
      <c r="C2521" t="s">
        <v>5589</v>
      </c>
      <c r="D2521" s="5" t="str">
        <f>VLOOKUP(C2521,'[1]Safety Ratings'!A:B,2,FALSE)</f>
        <v>B</v>
      </c>
      <c r="E2521" t="str">
        <f>VLOOKUP(C2521,[1]Perceptions!A:B,2,FALSE)</f>
        <v>Large Russian-speaking community and boardwalk with beach access.</v>
      </c>
    </row>
    <row r="2522" spans="1:5" x14ac:dyDescent="0.2">
      <c r="A2522" t="s">
        <v>3267</v>
      </c>
      <c r="B2522" s="5">
        <v>11372</v>
      </c>
      <c r="C2522" t="s">
        <v>60</v>
      </c>
      <c r="D2522" s="5" t="str">
        <f>VLOOKUP(C2522,'[1]Safety Ratings'!A:B,2,FALSE)</f>
        <v>C</v>
      </c>
      <c r="E2522" t="str">
        <f>VLOOKUP(C2522,[1]Perceptions!A:B,2,FALSE)</f>
        <v> High Bridge connecting Manhattan &amp; Bronx, near Yankee Stadium. High poverty rates.</v>
      </c>
    </row>
    <row r="2523" spans="1:5" x14ac:dyDescent="0.2">
      <c r="A2523" t="s">
        <v>3268</v>
      </c>
      <c r="B2523" s="5">
        <v>11236</v>
      </c>
      <c r="C2523" t="s">
        <v>196</v>
      </c>
      <c r="D2523" s="5" t="str">
        <f>VLOOKUP(C2523,'[1]Safety Ratings'!A:B,2,FALSE)</f>
        <v>B-</v>
      </c>
      <c r="E2523" t="str">
        <f>VLOOKUP(C2523,[1]Perceptions!A:B,2,FALSE)</f>
        <v>Primarilly African American &amp; West Indian Residential Neighborhood on the L line.</v>
      </c>
    </row>
    <row r="2524" spans="1:5" x14ac:dyDescent="0.2">
      <c r="A2524" t="s">
        <v>3269</v>
      </c>
      <c r="B2524" s="5">
        <v>11201</v>
      </c>
      <c r="C2524" t="s">
        <v>5615</v>
      </c>
      <c r="D2524" s="5" t="str">
        <f>VLOOKUP(C2524,'[1]Safety Ratings'!A:B,2,FALSE)</f>
        <v>A</v>
      </c>
      <c r="E2524" t="str">
        <f>VLOOKUP(C2524,[1]Perceptions!A:B,2,FALSE)</f>
        <v>Views of the Manhattan Skyline and Brooklyn Bridge, by Brooklyn Heights Park- Pier 5, famous basketball courts. </v>
      </c>
    </row>
    <row r="2525" spans="1:5" x14ac:dyDescent="0.2">
      <c r="A2525" t="s">
        <v>3270</v>
      </c>
      <c r="B2525" s="5">
        <v>11234</v>
      </c>
      <c r="C2525" t="s">
        <v>5595</v>
      </c>
      <c r="D2525" s="5" t="str">
        <f>VLOOKUP(C2525,'[1]Safety Ratings'!A:B,2,FALSE)</f>
        <v>A</v>
      </c>
      <c r="E2525" t="str">
        <f>VLOOKUP(C2525,[1]Perceptions!A:B,2,FALSE)</f>
        <v>Marine Park, expansive parkland and recreational facilities.</v>
      </c>
    </row>
    <row r="2526" spans="1:5" x14ac:dyDescent="0.2">
      <c r="A2526" t="s">
        <v>3271</v>
      </c>
      <c r="B2526" s="5">
        <v>10466</v>
      </c>
      <c r="C2526" t="s">
        <v>5593</v>
      </c>
      <c r="D2526" s="5" t="str">
        <f>VLOOKUP(C2526,'[1]Safety Ratings'!A:B,2,FALSE)</f>
        <v>C</v>
      </c>
      <c r="E2526" t="str">
        <f>VLOOKUP(C2526,[1]Perceptions!A:B,2,FALSE)</f>
        <v>Suburban feel with major retail destinations like the Bay Plaza Shopping Center.</v>
      </c>
    </row>
    <row r="2527" spans="1:5" x14ac:dyDescent="0.2">
      <c r="A2527" t="s">
        <v>3272</v>
      </c>
      <c r="B2527" s="5">
        <v>11368</v>
      </c>
      <c r="C2527" t="s">
        <v>5621</v>
      </c>
      <c r="D2527" s="5" t="str">
        <f>VLOOKUP(C2527,'[1]Safety Ratings'!A:B,2,FALSE)</f>
        <v>C</v>
      </c>
      <c r="E2527" t="str">
        <f>VLOOKUP(C2527,[1]Perceptions!A:B,2,FALSE)</f>
        <v>Flushing Meadows - Corona Park Queens, Lemon Ice King icees, strong Latino community.</v>
      </c>
    </row>
    <row r="2528" spans="1:5" x14ac:dyDescent="0.2">
      <c r="A2528" t="s">
        <v>3273</v>
      </c>
      <c r="B2528" s="5">
        <v>11005</v>
      </c>
      <c r="C2528" t="s">
        <v>5607</v>
      </c>
      <c r="D2528" s="5" t="str">
        <f>VLOOKUP(C2528,'[1]Safety Ratings'!A:B,2,FALSE)</f>
        <v>A</v>
      </c>
      <c r="E2528" t="str">
        <f>VLOOKUP(C2528,[1]Perceptions!A:B,2,FALSE)</f>
        <v>Glen Oaks Village - large cooperative housing development, Queens County Farm. </v>
      </c>
    </row>
    <row r="2529" spans="1:5" x14ac:dyDescent="0.2">
      <c r="A2529" t="s">
        <v>3274</v>
      </c>
      <c r="B2529" s="5">
        <v>11209</v>
      </c>
      <c r="C2529" t="s">
        <v>5574</v>
      </c>
      <c r="D2529" s="5" t="str">
        <f>VLOOKUP(C2529,'[1]Safety Ratings'!A:B,2,FALSE)</f>
        <v>B+</v>
      </c>
      <c r="E2529" t="str">
        <f>VLOOKUP(C2529,[1]Perceptions!A:B,2,FALSE)</f>
        <v>South Brooklyn Neighborhood known for elaborate Christmas light in Dyker Heights.</v>
      </c>
    </row>
    <row r="2530" spans="1:5" x14ac:dyDescent="0.2">
      <c r="A2530" t="s">
        <v>3275</v>
      </c>
      <c r="B2530" s="5">
        <v>11209</v>
      </c>
      <c r="C2530" t="s">
        <v>5574</v>
      </c>
      <c r="D2530" s="5" t="str">
        <f>VLOOKUP(C2530,'[1]Safety Ratings'!A:B,2,FALSE)</f>
        <v>B+</v>
      </c>
      <c r="E2530" t="str">
        <f>VLOOKUP(C2530,[1]Perceptions!A:B,2,FALSE)</f>
        <v>South Brooklyn Neighborhood known for elaborate Christmas light in Dyker Heights.</v>
      </c>
    </row>
    <row r="2531" spans="1:5" x14ac:dyDescent="0.2">
      <c r="A2531" t="s">
        <v>3276</v>
      </c>
      <c r="B2531" s="5">
        <v>11235</v>
      </c>
      <c r="C2531" t="s">
        <v>5589</v>
      </c>
      <c r="D2531" s="5" t="str">
        <f>VLOOKUP(C2531,'[1]Safety Ratings'!A:B,2,FALSE)</f>
        <v>B</v>
      </c>
      <c r="E2531" t="str">
        <f>VLOOKUP(C2531,[1]Perceptions!A:B,2,FALSE)</f>
        <v>Large Russian-speaking community and boardwalk with beach access.</v>
      </c>
    </row>
    <row r="2532" spans="1:5" x14ac:dyDescent="0.2">
      <c r="A2532" t="s">
        <v>3278</v>
      </c>
      <c r="B2532" s="5">
        <v>11208</v>
      </c>
      <c r="C2532" t="s">
        <v>107</v>
      </c>
      <c r="D2532" s="5" t="str">
        <f>VLOOKUP(C2532,'[1]Safety Ratings'!A:B,2,FALSE)</f>
        <v>D+</v>
      </c>
      <c r="E2532" t="str">
        <f>VLOOKUP(C2532,[1]Perceptions!A:B,2,FALSE)</f>
        <v>High Violence, Drug abuse, and Crime. Recovering neighborhood Urban Revitalization Projects with many community gardens &amp;Green Spaces. </v>
      </c>
    </row>
    <row r="2533" spans="1:5" x14ac:dyDescent="0.2">
      <c r="A2533" t="s">
        <v>3279</v>
      </c>
      <c r="B2533" s="5">
        <v>11203</v>
      </c>
      <c r="C2533" t="s">
        <v>202</v>
      </c>
      <c r="D2533" s="5" t="str">
        <f>VLOOKUP(C2533,'[1]Safety Ratings'!A:B,2,FALSE)</f>
        <v>B</v>
      </c>
      <c r="E2533" t="str">
        <f>VLOOKUP(C2533,[1]Perceptions!A:B,2,FALSE)</f>
        <v>Family friendly neighborhood, Open Space, South of Prospect Park, more affordable, having Carribean &amp; Haitian Influence.</v>
      </c>
    </row>
    <row r="2534" spans="1:5" x14ac:dyDescent="0.2">
      <c r="A2534" t="s">
        <v>3280</v>
      </c>
      <c r="B2534" s="5">
        <v>11354</v>
      </c>
      <c r="C2534" t="s">
        <v>5581</v>
      </c>
      <c r="D2534" s="5" t="str">
        <f>VLOOKUP(C2534,'[1]Safety Ratings'!A:B,2,FALSE)</f>
        <v>B</v>
      </c>
      <c r="E2534" t="str">
        <f>VLOOKUP(C2534,[1]Perceptions!A:B,2,FALSE)</f>
        <v>Bustling Chinese and  Korean community. Large shopping community.</v>
      </c>
    </row>
    <row r="2535" spans="1:5" x14ac:dyDescent="0.2">
      <c r="A2535" t="s">
        <v>3281</v>
      </c>
      <c r="B2535" s="5">
        <v>11209</v>
      </c>
      <c r="C2535" t="s">
        <v>5574</v>
      </c>
      <c r="D2535" s="5" t="str">
        <f>VLOOKUP(C2535,'[1]Safety Ratings'!A:B,2,FALSE)</f>
        <v>B+</v>
      </c>
      <c r="E2535" t="str">
        <f>VLOOKUP(C2535,[1]Perceptions!A:B,2,FALSE)</f>
        <v>South Brooklyn Neighborhood known for elaborate Christmas light in Dyker Heights.</v>
      </c>
    </row>
    <row r="2536" spans="1:5" x14ac:dyDescent="0.2">
      <c r="A2536" t="s">
        <v>3282</v>
      </c>
      <c r="B2536" s="5">
        <v>11213</v>
      </c>
      <c r="C2536" t="s">
        <v>5650</v>
      </c>
      <c r="D2536" s="5" t="str">
        <f>VLOOKUP(C2536,'[1]Safety Ratings'!A:B,2,FALSE)</f>
        <v>C</v>
      </c>
      <c r="E2536" t="str">
        <f>VLOOKUP(C2536,[1]Perceptions!A:B,2,FALSE)</f>
        <v>African American, Carribean, Jewish communities intersecting, Brooklyn Children's Museum.</v>
      </c>
    </row>
    <row r="2537" spans="1:5" x14ac:dyDescent="0.2">
      <c r="A2537" t="s">
        <v>3283</v>
      </c>
      <c r="B2537" s="5">
        <v>10302</v>
      </c>
      <c r="C2537" t="s">
        <v>63</v>
      </c>
      <c r="D2537" s="5" t="str">
        <f>VLOOKUP(C2537,'[1]Safety Ratings'!A:B,2,FALSE)</f>
        <v>C+</v>
      </c>
      <c r="E2537" t="str">
        <f>VLOOKUP(C2537,[1]Perceptions!A:B,2,FALSE)</f>
        <v>North Staten Island, Maritime history, blue collar neighborhood.</v>
      </c>
    </row>
    <row r="2538" spans="1:5" x14ac:dyDescent="0.2">
      <c r="A2538" t="s">
        <v>3284</v>
      </c>
      <c r="B2538" s="5">
        <v>10301</v>
      </c>
      <c r="C2538" t="s">
        <v>5570</v>
      </c>
      <c r="D2538" s="5" t="str">
        <f>VLOOKUP(C2538,'[1]Safety Ratings'!A:B,2,FALSE)</f>
        <v>B</v>
      </c>
      <c r="E2538" t="str">
        <f>VLOOKUP(C2538,[1]Perceptions!A:B,2,FALSE)</f>
        <v>Northern Staten Island</v>
      </c>
    </row>
    <row r="2539" spans="1:5" x14ac:dyDescent="0.2">
      <c r="A2539" t="s">
        <v>3286</v>
      </c>
      <c r="B2539" s="5">
        <v>11109</v>
      </c>
      <c r="C2539" t="s">
        <v>5653</v>
      </c>
      <c r="D2539" s="5" t="str">
        <f>VLOOKUP(C2539,'[1]Safety Ratings'!A:B,2,FALSE)</f>
        <v>B+</v>
      </c>
      <c r="E2539" t="str">
        <f>VLOOKUP(C2539,[1]Perceptions!A:B,2,FALSE)</f>
        <v>Modern buildings, luxury apartments in Queens, close to Manhattan. Young professionals and young families.</v>
      </c>
    </row>
    <row r="2540" spans="1:5" x14ac:dyDescent="0.2">
      <c r="A2540" t="s">
        <v>3287</v>
      </c>
      <c r="B2540" s="5">
        <v>11206</v>
      </c>
      <c r="C2540" t="s">
        <v>115</v>
      </c>
      <c r="D2540" s="5" t="str">
        <f>VLOOKUP(C2540,'[1]Safety Ratings'!A:B,2,FALSE)</f>
        <v>B+</v>
      </c>
      <c r="E2540" t="str">
        <f>VLOOKUP(C2540,[1]Perceptions!A:B,2,FALSE)</f>
        <v>Hipsters, Trendy cafes bars resturants, Smorgasburg, "East Manhattan".</v>
      </c>
    </row>
    <row r="2541" spans="1:5" x14ac:dyDescent="0.2">
      <c r="A2541" t="s">
        <v>3288</v>
      </c>
      <c r="B2541" s="5">
        <v>10463</v>
      </c>
      <c r="C2541" t="s">
        <v>79</v>
      </c>
      <c r="D2541" s="5" t="str">
        <f>VLOOKUP(C2541,'[1]Safety Ratings'!A:B,2,FALSE)</f>
        <v>A-</v>
      </c>
      <c r="E2541" t="str">
        <f>VLOOKUP(C2541,[1]Perceptions!A:B,2,FALSE)</f>
        <v>Residential neighborhood , affluent enclave within the Bronx., "alternative to the Upper West side", Car Transportation is reccomended.</v>
      </c>
    </row>
    <row r="2542" spans="1:5" x14ac:dyDescent="0.2">
      <c r="A2542" t="s">
        <v>3289</v>
      </c>
      <c r="B2542" s="5">
        <v>11413</v>
      </c>
      <c r="C2542" t="s">
        <v>5603</v>
      </c>
      <c r="D2542" s="5" t="str">
        <f>VLOOKUP(C2542,'[1]Safety Ratings'!A:B,2,FALSE)</f>
        <v>B</v>
      </c>
      <c r="E2542" t="str">
        <f>VLOOKUP(C2542,[1]Perceptions!A:B,2,FALSE)</f>
        <v>Residential character and diverse community.</v>
      </c>
    </row>
    <row r="2543" spans="1:5" x14ac:dyDescent="0.2">
      <c r="A2543" t="s">
        <v>3290</v>
      </c>
      <c r="B2543" s="5">
        <v>10459</v>
      </c>
      <c r="C2543" t="s">
        <v>5649</v>
      </c>
      <c r="D2543" s="5" t="str">
        <f>VLOOKUP(C2543,'[1]Safety Ratings'!A:B,2,FALSE)</f>
        <v>C</v>
      </c>
      <c r="E2543" t="str">
        <f>VLOOKUP(C2543,[1]Perceptions!A:B,2,FALSE)</f>
        <v>Hunts Point Avenue station , St. Athanasius Church, Crotona Park, Longwood Park, Bronx Charter School</v>
      </c>
    </row>
    <row r="2544" spans="1:5" x14ac:dyDescent="0.2">
      <c r="A2544" t="s">
        <v>3291</v>
      </c>
      <c r="B2544" s="5">
        <v>10459</v>
      </c>
      <c r="C2544" t="s">
        <v>5649</v>
      </c>
      <c r="D2544" s="5" t="str">
        <f>VLOOKUP(C2544,'[1]Safety Ratings'!A:B,2,FALSE)</f>
        <v>C</v>
      </c>
      <c r="E2544" t="str">
        <f>VLOOKUP(C2544,[1]Perceptions!A:B,2,FALSE)</f>
        <v>Hunts Point Avenue station , St. Athanasius Church, Crotona Park, Longwood Park, Bronx Charter School</v>
      </c>
    </row>
    <row r="2545" spans="1:5" x14ac:dyDescent="0.2">
      <c r="A2545" t="s">
        <v>3293</v>
      </c>
      <c r="B2545" s="5">
        <v>11377</v>
      </c>
      <c r="C2545" t="s">
        <v>5573</v>
      </c>
      <c r="D2545" s="5" t="str">
        <f>VLOOKUP(C2545,'[1]Safety Ratings'!A:B,2,FALSE)</f>
        <v>B</v>
      </c>
      <c r="E2545" t="str">
        <f>VLOOKUP(C2545,[1]Perceptions!A:B,2,FALSE)</f>
        <v>Sigificant immigrant communities, international dining options, connected with subway and bus lines.</v>
      </c>
    </row>
    <row r="2546" spans="1:5" x14ac:dyDescent="0.2">
      <c r="A2546" t="s">
        <v>3294</v>
      </c>
      <c r="B2546" s="5">
        <v>10456</v>
      </c>
      <c r="C2546" t="s">
        <v>5569</v>
      </c>
      <c r="D2546" s="5" t="str">
        <f>VLOOKUP(C2546,'[1]Safety Ratings'!A:B,2,FALSE)</f>
        <v>C</v>
      </c>
      <c r="E2546" t="str">
        <f>VLOOKUP(C2546,[1]Perceptions!A:B,2,FALSE)</f>
        <v>South Bronx, activism centered around sustainable housing and social justice</v>
      </c>
    </row>
    <row r="2547" spans="1:5" x14ac:dyDescent="0.2">
      <c r="A2547" t="s">
        <v>3295</v>
      </c>
      <c r="B2547" s="5">
        <v>10035</v>
      </c>
      <c r="C2547" t="s">
        <v>227</v>
      </c>
      <c r="D2547" s="5" t="str">
        <f>VLOOKUP(C2547,'[1]Safety Ratings'!A:B,2,FALSE)</f>
        <v>C</v>
      </c>
      <c r="E2547" t="str">
        <f>VLOOKUP(C2547,[1]Perceptions!A:B,2,FALSE)</f>
        <v>Spanish Harlem/ "El Barrio", Latin American &amp; Caribbean restaurants. Bustling street life. </v>
      </c>
    </row>
    <row r="2548" spans="1:5" x14ac:dyDescent="0.2">
      <c r="A2548" t="s">
        <v>3296</v>
      </c>
      <c r="B2548" s="5">
        <v>10028</v>
      </c>
      <c r="C2548" t="s">
        <v>43</v>
      </c>
      <c r="D2548" s="5" t="str">
        <f>VLOOKUP(C2548,'[1]Safety Ratings'!A:B,2,FALSE)</f>
        <v>A</v>
      </c>
      <c r="E2548" t="str">
        <f>VLOOKUP(C2548,[1]Perceptions!A:B,2,FALSE)</f>
        <v>Posh neighborhood, private schools, expensive supermarkets, iconic museums. </v>
      </c>
    </row>
    <row r="2549" spans="1:5" x14ac:dyDescent="0.2">
      <c r="A2549" t="s">
        <v>3297</v>
      </c>
      <c r="B2549" s="5">
        <v>10033</v>
      </c>
      <c r="C2549" t="s">
        <v>230</v>
      </c>
      <c r="D2549" s="5" t="str">
        <f>VLOOKUP(C2549,'[1]Safety Ratings'!A:B,2,FALSE)</f>
        <v>B</v>
      </c>
      <c r="E2549" t="str">
        <f>VLOOKUP(C2549,[1]Perceptions!A:B,2,FALSE)</f>
        <v>Dominican community, Dykman Street, George Washington Bridge, Columbia University</v>
      </c>
    </row>
    <row r="2550" spans="1:5" x14ac:dyDescent="0.2">
      <c r="A2550" t="s">
        <v>3299</v>
      </c>
      <c r="B2550" s="5">
        <v>11223</v>
      </c>
      <c r="C2550" t="s">
        <v>5580</v>
      </c>
      <c r="D2550" s="5" t="str">
        <f>VLOOKUP(C2550,'[1]Safety Ratings'!A:B,2,FALSE)</f>
        <v>B+</v>
      </c>
      <c r="E2550" t="str">
        <f>VLOOKUP(C2550,[1]Perceptions!A:B,2,FALSE)</f>
        <v>Bay Parkway being the primary commercial area with shops &amp; dining, Italian-American heritage, large Bensonhurst Park, and many more niche local markets.</v>
      </c>
    </row>
    <row r="2551" spans="1:5" x14ac:dyDescent="0.2">
      <c r="A2551" t="s">
        <v>3300</v>
      </c>
      <c r="B2551" s="5">
        <v>10012</v>
      </c>
      <c r="C2551" t="s">
        <v>70</v>
      </c>
      <c r="D2551" s="5" t="str">
        <f>VLOOKUP(C2551,'[1]Safety Ratings'!A:B,2,FALSE)</f>
        <v>A</v>
      </c>
      <c r="E2551" t="str">
        <f>VLOOKUP(C2551,[1]Perceptions!A:B,2,FALSE)</f>
        <v>Upscale Boutiques, International Chain stores, artist loft style apartments, one of the most trendy parts of Manhattan. </v>
      </c>
    </row>
    <row r="2552" spans="1:5" x14ac:dyDescent="0.2">
      <c r="A2552" t="s">
        <v>3301</v>
      </c>
      <c r="B2552" s="5">
        <v>11235</v>
      </c>
      <c r="C2552" t="s">
        <v>5589</v>
      </c>
      <c r="D2552" s="5" t="str">
        <f>VLOOKUP(C2552,'[1]Safety Ratings'!A:B,2,FALSE)</f>
        <v>B</v>
      </c>
      <c r="E2552" t="str">
        <f>VLOOKUP(C2552,[1]Perceptions!A:B,2,FALSE)</f>
        <v>Large Russian-speaking community and boardwalk with beach access.</v>
      </c>
    </row>
    <row r="2553" spans="1:5" x14ac:dyDescent="0.2">
      <c r="A2553" t="s">
        <v>3302</v>
      </c>
      <c r="B2553" s="5">
        <v>11219</v>
      </c>
      <c r="C2553" t="s">
        <v>5580</v>
      </c>
      <c r="D2553" s="5" t="str">
        <f>VLOOKUP(C2553,'[1]Safety Ratings'!A:B,2,FALSE)</f>
        <v>B+</v>
      </c>
      <c r="E2553" t="str">
        <f>VLOOKUP(C2553,[1]Perceptions!A:B,2,FALSE)</f>
        <v>Bay Parkway being the primary commercial area with shops &amp; dining, Italian-American heritage, large Bensonhurst Park, and many more niche local markets.</v>
      </c>
    </row>
    <row r="2554" spans="1:5" x14ac:dyDescent="0.2">
      <c r="A2554" t="s">
        <v>3303</v>
      </c>
      <c r="B2554" s="5">
        <v>11221</v>
      </c>
      <c r="C2554" t="s">
        <v>5590</v>
      </c>
      <c r="D2554" s="5" t="str">
        <f>VLOOKUP(C2554,'[1]Safety Ratings'!A:B,2,FALSE)</f>
        <v>C+</v>
      </c>
      <c r="E2554" t="str">
        <f>VLOOKUP(C2554,[1]Perceptions!A:B,2,FALSE)</f>
        <v>Bed-Stuy, Do or Die phrase, home of rappers Notorious B.I.G &amp; Jay Z, Options for soul food &amp; carribean foods.</v>
      </c>
    </row>
    <row r="2555" spans="1:5" x14ac:dyDescent="0.2">
      <c r="A2555" t="s">
        <v>3305</v>
      </c>
      <c r="B2555" s="5">
        <v>10002</v>
      </c>
      <c r="C2555" t="s">
        <v>157</v>
      </c>
      <c r="D2555" s="5" t="str">
        <f>VLOOKUP(C2555,'[1]Safety Ratings'!A:B,2,FALSE)</f>
        <v>B</v>
      </c>
      <c r="E2555" t="str">
        <f>VLOOKUP(C2555,[1]Perceptions!A:B,2,FALSE)</f>
        <v>Artists, Pre war buildings, strong nightlife &amp; bars, "place to be in 20s".</v>
      </c>
    </row>
    <row r="2556" spans="1:5" x14ac:dyDescent="0.2">
      <c r="A2556" t="s">
        <v>3306</v>
      </c>
      <c r="B2556" s="5">
        <v>11208</v>
      </c>
      <c r="C2556" t="s">
        <v>107</v>
      </c>
      <c r="D2556" s="5" t="str">
        <f>VLOOKUP(C2556,'[1]Safety Ratings'!A:B,2,FALSE)</f>
        <v>D+</v>
      </c>
      <c r="E2556" t="str">
        <f>VLOOKUP(C2556,[1]Perceptions!A:B,2,FALSE)</f>
        <v>High Violence, Drug abuse, and Crime. Recovering neighborhood Urban Revitalization Projects with many community gardens &amp;Green Spaces. </v>
      </c>
    </row>
    <row r="2557" spans="1:5" x14ac:dyDescent="0.2">
      <c r="A2557" t="s">
        <v>3307</v>
      </c>
      <c r="B2557" s="5">
        <v>11218</v>
      </c>
      <c r="C2557" t="s">
        <v>57</v>
      </c>
      <c r="D2557" s="5" t="str">
        <f>VLOOKUP(C2557,'[1]Safety Ratings'!A:B,2,FALSE)</f>
        <v>B-</v>
      </c>
      <c r="E2557" t="str">
        <f>VLOOKUP(C2557,[1]Perceptions!A:B,2,FALSE)</f>
        <v>Large Hasidic Orthodox Jewish community, Kosher food, Synagogues. </v>
      </c>
    </row>
    <row r="2558" spans="1:5" x14ac:dyDescent="0.2">
      <c r="A2558" t="s">
        <v>3308</v>
      </c>
      <c r="B2558" s="5">
        <v>11412</v>
      </c>
      <c r="C2558" t="s">
        <v>5634</v>
      </c>
      <c r="D2558" s="5" t="str">
        <f>VLOOKUP(C2558,'[1]Safety Ratings'!A:B,2,FALSE)</f>
        <v>B</v>
      </c>
      <c r="E2558" t="str">
        <f>VLOOKUP(C2558,[1]Perceptions!A:B,2,FALSE)</f>
        <v>Urban &amp; Suburban mix, primarilly home owners, family and young professionals.</v>
      </c>
    </row>
    <row r="2559" spans="1:5" x14ac:dyDescent="0.2">
      <c r="A2559" t="s">
        <v>3310</v>
      </c>
      <c r="B2559" s="5">
        <v>10065</v>
      </c>
      <c r="C2559" t="s">
        <v>43</v>
      </c>
      <c r="D2559" s="5" t="str">
        <f>VLOOKUP(C2559,'[1]Safety Ratings'!A:B,2,FALSE)</f>
        <v>A</v>
      </c>
      <c r="E2559" t="str">
        <f>VLOOKUP(C2559,[1]Perceptions!A:B,2,FALSE)</f>
        <v>Posh neighborhood, private schools, expensive supermarkets, iconic museums. </v>
      </c>
    </row>
    <row r="2560" spans="1:5" x14ac:dyDescent="0.2">
      <c r="A2560" t="s">
        <v>3311</v>
      </c>
      <c r="B2560" s="5">
        <v>10314</v>
      </c>
      <c r="C2560" t="s">
        <v>103</v>
      </c>
      <c r="D2560" s="5" t="str">
        <f>VLOOKUP(C2560,'[1]Safety Ratings'!A:B,2,FALSE)</f>
        <v>B</v>
      </c>
      <c r="E2560" t="str">
        <f>VLOOKUP(C2560,[1]Perceptions!A:B,2,FALSE)</f>
        <v>Middle of Staten island, largest % of Asians in Staten Island, suburban residential area.</v>
      </c>
    </row>
    <row r="2561" spans="1:5" x14ac:dyDescent="0.2">
      <c r="A2561" t="s">
        <v>3312</v>
      </c>
      <c r="B2561" s="5">
        <v>10021</v>
      </c>
      <c r="C2561" t="s">
        <v>43</v>
      </c>
      <c r="D2561" s="5" t="str">
        <f>VLOOKUP(C2561,'[1]Safety Ratings'!A:B,2,FALSE)</f>
        <v>A</v>
      </c>
      <c r="E2561" t="str">
        <f>VLOOKUP(C2561,[1]Perceptions!A:B,2,FALSE)</f>
        <v>Posh neighborhood, private schools, expensive supermarkets, iconic museums. </v>
      </c>
    </row>
    <row r="2562" spans="1:5" x14ac:dyDescent="0.2">
      <c r="A2562" t="s">
        <v>3313</v>
      </c>
      <c r="B2562" s="5">
        <v>10128</v>
      </c>
      <c r="C2562" t="s">
        <v>43</v>
      </c>
      <c r="D2562" s="5" t="str">
        <f>VLOOKUP(C2562,'[1]Safety Ratings'!A:B,2,FALSE)</f>
        <v>A</v>
      </c>
      <c r="E2562" t="str">
        <f>VLOOKUP(C2562,[1]Perceptions!A:B,2,FALSE)</f>
        <v>Posh neighborhood, private schools, expensive supermarkets, iconic museums. </v>
      </c>
    </row>
    <row r="2563" spans="1:5" x14ac:dyDescent="0.2">
      <c r="A2563" t="s">
        <v>3314</v>
      </c>
      <c r="B2563" s="5">
        <v>11221</v>
      </c>
      <c r="C2563" t="s">
        <v>5590</v>
      </c>
      <c r="D2563" s="5" t="str">
        <f>VLOOKUP(C2563,'[1]Safety Ratings'!A:B,2,FALSE)</f>
        <v>C+</v>
      </c>
      <c r="E2563" t="str">
        <f>VLOOKUP(C2563,[1]Perceptions!A:B,2,FALSE)</f>
        <v>Bed-Stuy, Do or Die phrase, home of rappers Notorious B.I.G &amp; Jay Z, Options for soul food &amp; carribean foods.</v>
      </c>
    </row>
    <row r="2564" spans="1:5" x14ac:dyDescent="0.2">
      <c r="A2564" t="s">
        <v>3315</v>
      </c>
      <c r="B2564" s="5">
        <v>11218</v>
      </c>
      <c r="C2564" t="s">
        <v>57</v>
      </c>
      <c r="D2564" s="5" t="str">
        <f>VLOOKUP(C2564,'[1]Safety Ratings'!A:B,2,FALSE)</f>
        <v>B-</v>
      </c>
      <c r="E2564" t="str">
        <f>VLOOKUP(C2564,[1]Perceptions!A:B,2,FALSE)</f>
        <v>Large Hasidic Orthodox Jewish community, Kosher food, Synagogues. </v>
      </c>
    </row>
    <row r="2565" spans="1:5" x14ac:dyDescent="0.2">
      <c r="A2565" t="s">
        <v>3316</v>
      </c>
      <c r="B2565" s="5">
        <v>10011</v>
      </c>
      <c r="C2565" t="s">
        <v>32</v>
      </c>
      <c r="D2565" s="5" t="str">
        <f>VLOOKUP(C2565,'[1]Safety Ratings'!A:B,2,FALSE)</f>
        <v>A</v>
      </c>
      <c r="E2565" t="str">
        <f>VLOOKUP(C2565,[1]Perceptions!A:B,2,FALSE)</f>
        <v>Luxury Highrises, premier neighborhood with upscale resturants and shops; Previously a LGBTQ hub.</v>
      </c>
    </row>
    <row r="2566" spans="1:5" x14ac:dyDescent="0.2">
      <c r="A2566" t="s">
        <v>3317</v>
      </c>
      <c r="B2566" s="5">
        <v>10003</v>
      </c>
      <c r="C2566" t="s">
        <v>5629</v>
      </c>
      <c r="D2566" s="5" t="str">
        <f>VLOOKUP(C2566,'[1]Safety Ratings'!A:B,2,FALSE)</f>
        <v>B+</v>
      </c>
      <c r="E2566" t="str">
        <f>VLOOKUP(C2566,[1]Perceptions!A:B,2,FALSE)</f>
        <v>Lower Manhattan. Vibrant culture, "counter-culture history", St. Mark's Place. Tompkins Square Park, numerous bars clubs and music halls.</v>
      </c>
    </row>
    <row r="2567" spans="1:5" x14ac:dyDescent="0.2">
      <c r="A2567" t="s">
        <v>3318</v>
      </c>
      <c r="B2567" s="5">
        <v>11379</v>
      </c>
      <c r="C2567" t="s">
        <v>5632</v>
      </c>
      <c r="D2567" s="5" t="str">
        <f>VLOOKUP(C2567,'[1]Safety Ratings'!A:B,2,FALSE)</f>
        <v>B</v>
      </c>
      <c r="E2567" t="str">
        <f>VLOOKUP(C2567,[1]Perceptions!A:B,2,FALSE)</f>
        <v>Juniper Valley Park, Residential area with suburban feel, Metropolitan Avenue.</v>
      </c>
    </row>
    <row r="2568" spans="1:5" x14ac:dyDescent="0.2">
      <c r="A2568" t="s">
        <v>3319</v>
      </c>
      <c r="B2568" s="5">
        <v>10011</v>
      </c>
      <c r="C2568" t="s">
        <v>32</v>
      </c>
      <c r="D2568" s="5" t="str">
        <f>VLOOKUP(C2568,'[1]Safety Ratings'!A:B,2,FALSE)</f>
        <v>A</v>
      </c>
      <c r="E2568" t="str">
        <f>VLOOKUP(C2568,[1]Perceptions!A:B,2,FALSE)</f>
        <v>Luxury Highrises, premier neighborhood with upscale resturants and shops; Previously a LGBTQ hub.</v>
      </c>
    </row>
    <row r="2569" spans="1:5" x14ac:dyDescent="0.2">
      <c r="A2569" t="s">
        <v>3320</v>
      </c>
      <c r="B2569" s="5">
        <v>11214</v>
      </c>
      <c r="C2569" t="s">
        <v>5579</v>
      </c>
      <c r="D2569" s="5" t="str">
        <f>VLOOKUP(C2569,'[1]Safety Ratings'!A:B,2,FALSE)</f>
        <v>A-</v>
      </c>
      <c r="E2569" t="str">
        <f>VLOOKUP(C2569,[1]Perceptions!A:B,2,FALSE)</f>
        <v>Residential area in South Brooklyn with waterfront views, home to a Italian-American population.</v>
      </c>
    </row>
    <row r="2570" spans="1:5" x14ac:dyDescent="0.2">
      <c r="A2570" t="s">
        <v>3322</v>
      </c>
      <c r="B2570" s="5">
        <v>11234</v>
      </c>
      <c r="C2570" t="s">
        <v>5595</v>
      </c>
      <c r="D2570" s="5" t="str">
        <f>VLOOKUP(C2570,'[1]Safety Ratings'!A:B,2,FALSE)</f>
        <v>A</v>
      </c>
      <c r="E2570" t="str">
        <f>VLOOKUP(C2570,[1]Perceptions!A:B,2,FALSE)</f>
        <v>Marine Park, expansive parkland and recreational facilities.</v>
      </c>
    </row>
    <row r="2571" spans="1:5" x14ac:dyDescent="0.2">
      <c r="A2571" t="s">
        <v>3324</v>
      </c>
      <c r="B2571" s="5">
        <v>10014</v>
      </c>
      <c r="C2571" t="s">
        <v>5572</v>
      </c>
      <c r="D2571" s="5" t="str">
        <f>VLOOKUP(C2571,'[1]Safety Ratings'!A:B,2,FALSE)</f>
        <v>A</v>
      </c>
      <c r="E2571" t="str">
        <f>VLOOKUP(C2571,[1]Perceptions!A:B,2,FALSE)</f>
        <v>Manhattan, Washington Square Park, where NYU Campus is.</v>
      </c>
    </row>
    <row r="2572" spans="1:5" x14ac:dyDescent="0.2">
      <c r="A2572" t="s">
        <v>3325</v>
      </c>
      <c r="B2572" s="5">
        <v>10457</v>
      </c>
      <c r="C2572" t="s">
        <v>5609</v>
      </c>
      <c r="D2572" s="5" t="str">
        <f>VLOOKUP(C2572,'[1]Safety Ratings'!A:B,2,FALSE)</f>
        <v>C</v>
      </c>
      <c r="E2572" t="str">
        <f>VLOOKUP(C2572,[1]Perceptions!A:B,2,FALSE)</f>
        <v>Arthur Avenue, the original Little Italy in the bronx. Still many Italian American eateries and markets.</v>
      </c>
    </row>
    <row r="2573" spans="1:5" x14ac:dyDescent="0.2">
      <c r="A2573" t="s">
        <v>3326</v>
      </c>
      <c r="B2573" s="5">
        <v>11208</v>
      </c>
      <c r="C2573" t="s">
        <v>107</v>
      </c>
      <c r="D2573" s="5" t="str">
        <f>VLOOKUP(C2573,'[1]Safety Ratings'!A:B,2,FALSE)</f>
        <v>D+</v>
      </c>
      <c r="E2573" t="str">
        <f>VLOOKUP(C2573,[1]Perceptions!A:B,2,FALSE)</f>
        <v>High Violence, Drug abuse, and Crime. Recovering neighborhood Urban Revitalization Projects with many community gardens &amp;Green Spaces. </v>
      </c>
    </row>
    <row r="2574" spans="1:5" x14ac:dyDescent="0.2">
      <c r="A2574" t="s">
        <v>3327</v>
      </c>
      <c r="B2574" s="5">
        <v>10466</v>
      </c>
      <c r="C2574" t="s">
        <v>5593</v>
      </c>
      <c r="D2574" s="5" t="str">
        <f>VLOOKUP(C2574,'[1]Safety Ratings'!A:B,2,FALSE)</f>
        <v>C</v>
      </c>
      <c r="E2574" t="str">
        <f>VLOOKUP(C2574,[1]Perceptions!A:B,2,FALSE)</f>
        <v>Suburban feel with major retail destinations like the Bay Plaza Shopping Center.</v>
      </c>
    </row>
    <row r="2575" spans="1:5" x14ac:dyDescent="0.2">
      <c r="A2575" t="s">
        <v>3328</v>
      </c>
      <c r="B2575" s="5">
        <v>11005</v>
      </c>
      <c r="C2575" t="s">
        <v>5607</v>
      </c>
      <c r="D2575" s="5" t="str">
        <f>VLOOKUP(C2575,'[1]Safety Ratings'!A:B,2,FALSE)</f>
        <v>A</v>
      </c>
      <c r="E2575" t="str">
        <f>VLOOKUP(C2575,[1]Perceptions!A:B,2,FALSE)</f>
        <v>Glen Oaks Village - large cooperative housing development, Queens County Farm. </v>
      </c>
    </row>
    <row r="2576" spans="1:5" x14ac:dyDescent="0.2">
      <c r="A2576" t="s">
        <v>3329</v>
      </c>
      <c r="B2576" s="5">
        <v>11203</v>
      </c>
      <c r="C2576" t="s">
        <v>202</v>
      </c>
      <c r="D2576" s="5" t="str">
        <f>VLOOKUP(C2576,'[1]Safety Ratings'!A:B,2,FALSE)</f>
        <v>B</v>
      </c>
      <c r="E2576" t="str">
        <f>VLOOKUP(C2576,[1]Perceptions!A:B,2,FALSE)</f>
        <v>Family friendly neighborhood, Open Space, South of Prospect Park, more affordable, having Carribean &amp; Haitian Influence.</v>
      </c>
    </row>
    <row r="2577" spans="1:5" x14ac:dyDescent="0.2">
      <c r="A2577" t="s">
        <v>3330</v>
      </c>
      <c r="B2577" s="5">
        <v>10306</v>
      </c>
      <c r="C2577" t="s">
        <v>5564</v>
      </c>
      <c r="D2577" s="5" t="str">
        <f>VLOOKUP(C2577,'[1]Safety Ratings'!A:B,2,FALSE)</f>
        <v>B</v>
      </c>
      <c r="E2577" t="str">
        <f>VLOOKUP(C2577,[1]Perceptions!A:B,2,FALSE)</f>
        <v>Southern Staten Island, Suburban feel, waterfront community, Great Kills Park, named after Duth word of "Great creeks"</v>
      </c>
    </row>
    <row r="2578" spans="1:5" x14ac:dyDescent="0.2">
      <c r="A2578" t="s">
        <v>3332</v>
      </c>
      <c r="B2578" s="5">
        <v>10128</v>
      </c>
      <c r="C2578" t="s">
        <v>43</v>
      </c>
      <c r="D2578" s="5" t="str">
        <f>VLOOKUP(C2578,'[1]Safety Ratings'!A:B,2,FALSE)</f>
        <v>A</v>
      </c>
      <c r="E2578" t="str">
        <f>VLOOKUP(C2578,[1]Perceptions!A:B,2,FALSE)</f>
        <v>Posh neighborhood, private schools, expensive supermarkets, iconic museums. </v>
      </c>
    </row>
    <row r="2579" spans="1:5" x14ac:dyDescent="0.2">
      <c r="A2579" t="s">
        <v>3333</v>
      </c>
      <c r="B2579" s="5">
        <v>10028</v>
      </c>
      <c r="C2579" t="s">
        <v>43</v>
      </c>
      <c r="D2579" s="5" t="str">
        <f>VLOOKUP(C2579,'[1]Safety Ratings'!A:B,2,FALSE)</f>
        <v>A</v>
      </c>
      <c r="E2579" t="str">
        <f>VLOOKUP(C2579,[1]Perceptions!A:B,2,FALSE)</f>
        <v>Posh neighborhood, private schools, expensive supermarkets, iconic museums. </v>
      </c>
    </row>
    <row r="2580" spans="1:5" x14ac:dyDescent="0.2">
      <c r="A2580" t="s">
        <v>3334</v>
      </c>
      <c r="B2580" s="5">
        <v>11106</v>
      </c>
      <c r="C2580" t="s">
        <v>5653</v>
      </c>
      <c r="D2580" s="5" t="str">
        <f>VLOOKUP(C2580,'[1]Safety Ratings'!A:B,2,FALSE)</f>
        <v>B+</v>
      </c>
      <c r="E2580" t="str">
        <f>VLOOKUP(C2580,[1]Perceptions!A:B,2,FALSE)</f>
        <v>Modern buildings, luxury apartments in Queens, close to Manhattan. Young professionals and young families.</v>
      </c>
    </row>
    <row r="2581" spans="1:5" x14ac:dyDescent="0.2">
      <c r="A2581" t="s">
        <v>3335</v>
      </c>
      <c r="B2581" s="5">
        <v>10007</v>
      </c>
      <c r="C2581" t="s">
        <v>5585</v>
      </c>
      <c r="D2581" s="5" t="str">
        <f>VLOOKUP(C2581,'[1]Safety Ratings'!A:B,2,FALSE)</f>
        <v>A</v>
      </c>
      <c r="E2581" t="str">
        <f>VLOOKUP(C2581,[1]Perceptions!A:B,2,FALSE)</f>
        <v>Upscale residences, celebrity residents,  Tribeca Film Festival, converted warehouse architecture.</v>
      </c>
    </row>
    <row r="2582" spans="1:5" x14ac:dyDescent="0.2">
      <c r="A2582" t="s">
        <v>3336</v>
      </c>
      <c r="B2582" s="5">
        <v>10009</v>
      </c>
      <c r="C2582" t="s">
        <v>5629</v>
      </c>
      <c r="D2582" s="5" t="str">
        <f>VLOOKUP(C2582,'[1]Safety Ratings'!A:B,2,FALSE)</f>
        <v>B+</v>
      </c>
      <c r="E2582" t="str">
        <f>VLOOKUP(C2582,[1]Perceptions!A:B,2,FALSE)</f>
        <v>Lower Manhattan. Vibrant culture, "counter-culture history", St. Mark's Place. Tompkins Square Park, numerous bars clubs and music halls.</v>
      </c>
    </row>
    <row r="2583" spans="1:5" x14ac:dyDescent="0.2">
      <c r="A2583" t="s">
        <v>3337</v>
      </c>
      <c r="B2583" s="5">
        <v>11238</v>
      </c>
      <c r="C2583" t="s">
        <v>5565</v>
      </c>
      <c r="D2583" s="5" t="str">
        <f>VLOOKUP(C2583,'[1]Safety Ratings'!A:B,2,FALSE)</f>
        <v>A</v>
      </c>
      <c r="E2583" t="str">
        <f>VLOOKUP(C2583,[1]Perceptions!A:B,2,FALSE)</f>
        <v>19th century brownstones, professionally diverse with artist, corporate workers, and students. Pratt Institute</v>
      </c>
    </row>
    <row r="2584" spans="1:5" x14ac:dyDescent="0.2">
      <c r="A2584" t="s">
        <v>3338</v>
      </c>
      <c r="B2584" s="5">
        <v>10462</v>
      </c>
      <c r="C2584" t="s">
        <v>5623</v>
      </c>
      <c r="D2584" s="5" t="str">
        <f>VLOOKUP(C2584,'[1]Safety Ratings'!A:B,2,FALSE)</f>
        <v>C</v>
      </c>
      <c r="E2584" t="str">
        <f>VLOOKUP(C2584,[1]Perceptions!A:B,2,FALSE)</f>
        <v>Residential neighborhood, suburban feeling, with scenic waterfront views.</v>
      </c>
    </row>
    <row r="2585" spans="1:5" x14ac:dyDescent="0.2">
      <c r="A2585" t="s">
        <v>3339</v>
      </c>
      <c r="B2585" s="5">
        <v>11436</v>
      </c>
      <c r="C2585" t="s">
        <v>93</v>
      </c>
      <c r="D2585" s="5" t="str">
        <f>VLOOKUP(C2585,'[1]Safety Ratings'!A:B,2,FALSE)</f>
        <v>C</v>
      </c>
      <c r="E2585" t="str">
        <f>VLOOKUP(C2585,[1]Perceptions!A:B,2,FALSE)</f>
        <v>Sectioned into 3 sub-neighborhoods, estates in the north east, west shopping areas, and South high crime area.</v>
      </c>
    </row>
    <row r="2586" spans="1:5" x14ac:dyDescent="0.2">
      <c r="A2586" t="s">
        <v>3340</v>
      </c>
      <c r="B2586" s="5">
        <v>11222</v>
      </c>
      <c r="C2586" t="s">
        <v>791</v>
      </c>
      <c r="D2586" s="5" t="str">
        <f>VLOOKUP(C2586,'[1]Safety Ratings'!A:B,2,FALSE)</f>
        <v>A+</v>
      </c>
      <c r="E2586" t="str">
        <f>VLOOKUP(C2586,[1]Perceptions!A:B,2,FALSE)</f>
        <v>Polish-American community by McCarren Park.</v>
      </c>
    </row>
    <row r="2587" spans="1:5" x14ac:dyDescent="0.2">
      <c r="A2587" t="s">
        <v>3341</v>
      </c>
      <c r="B2587" s="5">
        <v>10012</v>
      </c>
      <c r="C2587" t="s">
        <v>70</v>
      </c>
      <c r="D2587" s="5" t="str">
        <f>VLOOKUP(C2587,'[1]Safety Ratings'!A:B,2,FALSE)</f>
        <v>A</v>
      </c>
      <c r="E2587" t="str">
        <f>VLOOKUP(C2587,[1]Perceptions!A:B,2,FALSE)</f>
        <v>Upscale Boutiques, International Chain stores, artist loft style apartments, one of the most trendy parts of Manhattan. </v>
      </c>
    </row>
    <row r="2588" spans="1:5" x14ac:dyDescent="0.2">
      <c r="A2588" t="s">
        <v>3343</v>
      </c>
      <c r="B2588" s="5">
        <v>11238</v>
      </c>
      <c r="C2588" t="s">
        <v>5565</v>
      </c>
      <c r="D2588" s="5" t="str">
        <f>VLOOKUP(C2588,'[1]Safety Ratings'!A:B,2,FALSE)</f>
        <v>A</v>
      </c>
      <c r="E2588" t="str">
        <f>VLOOKUP(C2588,[1]Perceptions!A:B,2,FALSE)</f>
        <v>19th century brownstones, professionally diverse with artist, corporate workers, and students. Pratt Institute</v>
      </c>
    </row>
    <row r="2589" spans="1:5" x14ac:dyDescent="0.2">
      <c r="A2589" t="s">
        <v>3344</v>
      </c>
      <c r="B2589" s="5">
        <v>10304</v>
      </c>
      <c r="C2589" t="s">
        <v>50</v>
      </c>
      <c r="D2589" s="5" t="str">
        <f>VLOOKUP(C2589,'[1]Safety Ratings'!A:B,2,FALSE)</f>
        <v>B</v>
      </c>
      <c r="E2589" t="str">
        <f>VLOOKUP(C2589,[1]Perceptions!A:B,2,FALSE)</f>
        <v>Historic Waterfront, Vibrant Art Scene, Staten Island Urby.</v>
      </c>
    </row>
    <row r="2590" spans="1:5" x14ac:dyDescent="0.2">
      <c r="A2590" t="s">
        <v>3345</v>
      </c>
      <c r="B2590" s="5">
        <v>10469</v>
      </c>
      <c r="C2590" t="s">
        <v>5596</v>
      </c>
      <c r="D2590" s="5" t="str">
        <f>VLOOKUP(C2590,'[1]Safety Ratings'!A:B,2,FALSE)</f>
        <v>C</v>
      </c>
      <c r="E2590" t="str">
        <f>VLOOKUP(C2590,[1]Perceptions!A:B,2,FALSE)</f>
        <v>End of 6 train line, largest Park in NYC - Pelham Bay Park. </v>
      </c>
    </row>
    <row r="2591" spans="1:5" x14ac:dyDescent="0.2">
      <c r="A2591" t="s">
        <v>3346</v>
      </c>
      <c r="B2591" s="5">
        <v>11207</v>
      </c>
      <c r="C2591" t="s">
        <v>107</v>
      </c>
      <c r="D2591" s="5" t="str">
        <f>VLOOKUP(C2591,'[1]Safety Ratings'!A:B,2,FALSE)</f>
        <v>D+</v>
      </c>
      <c r="E2591" t="str">
        <f>VLOOKUP(C2591,[1]Perceptions!A:B,2,FALSE)</f>
        <v>High Violence, Drug abuse, and Crime. Recovering neighborhood Urban Revitalization Projects with many community gardens &amp;Green Spaces. </v>
      </c>
    </row>
    <row r="2592" spans="1:5" x14ac:dyDescent="0.2">
      <c r="A2592" t="s">
        <v>3347</v>
      </c>
      <c r="B2592" s="5">
        <v>11218</v>
      </c>
      <c r="C2592" t="s">
        <v>57</v>
      </c>
      <c r="D2592" s="5" t="str">
        <f>VLOOKUP(C2592,'[1]Safety Ratings'!A:B,2,FALSE)</f>
        <v>B-</v>
      </c>
      <c r="E2592" t="str">
        <f>VLOOKUP(C2592,[1]Perceptions!A:B,2,FALSE)</f>
        <v>Large Hasidic Orthodox Jewish community, Kosher food, Synagogues. </v>
      </c>
    </row>
    <row r="2593" spans="1:5" x14ac:dyDescent="0.2">
      <c r="A2593" t="s">
        <v>3348</v>
      </c>
      <c r="B2593" s="5">
        <v>11106</v>
      </c>
      <c r="C2593" t="s">
        <v>5653</v>
      </c>
      <c r="D2593" s="5" t="str">
        <f>VLOOKUP(C2593,'[1]Safety Ratings'!A:B,2,FALSE)</f>
        <v>B+</v>
      </c>
      <c r="E2593" t="str">
        <f>VLOOKUP(C2593,[1]Perceptions!A:B,2,FALSE)</f>
        <v>Modern buildings, luxury apartments in Queens, close to Manhattan. Young professionals and young families.</v>
      </c>
    </row>
    <row r="2594" spans="1:5" x14ac:dyDescent="0.2">
      <c r="A2594" t="s">
        <v>3349</v>
      </c>
      <c r="B2594" s="5">
        <v>10305</v>
      </c>
      <c r="C2594" t="s">
        <v>5570</v>
      </c>
      <c r="D2594" s="5" t="str">
        <f>VLOOKUP(C2594,'[1]Safety Ratings'!A:B,2,FALSE)</f>
        <v>B</v>
      </c>
      <c r="E2594" t="str">
        <f>VLOOKUP(C2594,[1]Perceptions!A:B,2,FALSE)</f>
        <v>Northern Staten Island</v>
      </c>
    </row>
    <row r="2595" spans="1:5" x14ac:dyDescent="0.2">
      <c r="A2595" t="s">
        <v>3351</v>
      </c>
      <c r="B2595" s="5">
        <v>11368</v>
      </c>
      <c r="C2595" t="s">
        <v>5621</v>
      </c>
      <c r="D2595" s="5" t="str">
        <f>VLOOKUP(C2595,'[1]Safety Ratings'!A:B,2,FALSE)</f>
        <v>C</v>
      </c>
      <c r="E2595" t="str">
        <f>VLOOKUP(C2595,[1]Perceptions!A:B,2,FALSE)</f>
        <v>Flushing Meadows - Corona Park Queens, Lemon Ice King icees, strong Latino community.</v>
      </c>
    </row>
    <row r="2596" spans="1:5" x14ac:dyDescent="0.2">
      <c r="A2596" t="s">
        <v>3352</v>
      </c>
      <c r="B2596" s="5">
        <v>11354</v>
      </c>
      <c r="C2596" t="s">
        <v>5581</v>
      </c>
      <c r="D2596" s="5" t="str">
        <f>VLOOKUP(C2596,'[1]Safety Ratings'!A:B,2,FALSE)</f>
        <v>B</v>
      </c>
      <c r="E2596" t="str">
        <f>VLOOKUP(C2596,[1]Perceptions!A:B,2,FALSE)</f>
        <v>Bustling Chinese and  Korean community. Large shopping community.</v>
      </c>
    </row>
    <row r="2597" spans="1:5" x14ac:dyDescent="0.2">
      <c r="A2597" t="s">
        <v>3353</v>
      </c>
      <c r="B2597" s="5">
        <v>11372</v>
      </c>
      <c r="C2597" t="s">
        <v>60</v>
      </c>
      <c r="D2597" s="5" t="str">
        <f>VLOOKUP(C2597,'[1]Safety Ratings'!A:B,2,FALSE)</f>
        <v>C</v>
      </c>
      <c r="E2597" t="str">
        <f>VLOOKUP(C2597,[1]Perceptions!A:B,2,FALSE)</f>
        <v> High Bridge connecting Manhattan &amp; Bronx, near Yankee Stadium. High poverty rates.</v>
      </c>
    </row>
    <row r="2598" spans="1:5" x14ac:dyDescent="0.2">
      <c r="A2598" t="s">
        <v>3354</v>
      </c>
      <c r="B2598" s="5">
        <v>10019</v>
      </c>
      <c r="C2598" t="s">
        <v>32</v>
      </c>
      <c r="D2598" s="5" t="str">
        <f>VLOOKUP(C2598,'[1]Safety Ratings'!A:B,2,FALSE)</f>
        <v>A</v>
      </c>
      <c r="E2598" t="str">
        <f>VLOOKUP(C2598,[1]Perceptions!A:B,2,FALSE)</f>
        <v>Luxury Highrises, premier neighborhood with upscale resturants and shops; Previously a LGBTQ hub.</v>
      </c>
    </row>
    <row r="2599" spans="1:5" x14ac:dyDescent="0.2">
      <c r="A2599" t="s">
        <v>3355</v>
      </c>
      <c r="B2599" s="5">
        <v>11375</v>
      </c>
      <c r="C2599" t="s">
        <v>5576</v>
      </c>
      <c r="D2599" s="5" t="str">
        <f>VLOOKUP(C2599,'[1]Safety Ratings'!A:B,2,FALSE)</f>
        <v>A</v>
      </c>
      <c r="E2599" t="str">
        <f>VLOOKUP(C2599,[1]Perceptions!A:B,2,FALSE)</f>
        <v>Forest Hills Stadium - historic concert venue, commuter friendly from Manhattan.</v>
      </c>
    </row>
    <row r="2600" spans="1:5" x14ac:dyDescent="0.2">
      <c r="A2600" t="s">
        <v>3356</v>
      </c>
      <c r="B2600" s="5">
        <v>11004</v>
      </c>
      <c r="C2600" t="s">
        <v>5607</v>
      </c>
      <c r="D2600" s="5" t="str">
        <f>VLOOKUP(C2600,'[1]Safety Ratings'!A:B,2,FALSE)</f>
        <v>A</v>
      </c>
      <c r="E2600" t="str">
        <f>VLOOKUP(C2600,[1]Perceptions!A:B,2,FALSE)</f>
        <v>Glen Oaks Village - large cooperative housing development, Queens County Farm. </v>
      </c>
    </row>
    <row r="2601" spans="1:5" x14ac:dyDescent="0.2">
      <c r="A2601" t="s">
        <v>3357</v>
      </c>
      <c r="B2601" s="5">
        <v>11357</v>
      </c>
      <c r="C2601" t="s">
        <v>5592</v>
      </c>
      <c r="D2601" s="5" t="str">
        <f>VLOOKUP(C2601,'[1]Safety Ratings'!A:B,2,FALSE)</f>
        <v>A</v>
      </c>
      <c r="E2601" t="str">
        <f>VLOOKUP(C2601,[1]Perceptions!A:B,2,FALSE)</f>
        <v>Luxury Homes, East River waterfront views, suburban environment.</v>
      </c>
    </row>
    <row r="2602" spans="1:5" x14ac:dyDescent="0.2">
      <c r="A2602" t="s">
        <v>3358</v>
      </c>
      <c r="B2602" s="5">
        <v>11375</v>
      </c>
      <c r="C2602" t="s">
        <v>5576</v>
      </c>
      <c r="D2602" s="5" t="str">
        <f>VLOOKUP(C2602,'[1]Safety Ratings'!A:B,2,FALSE)</f>
        <v>A</v>
      </c>
      <c r="E2602" t="str">
        <f>VLOOKUP(C2602,[1]Perceptions!A:B,2,FALSE)</f>
        <v>Forest Hills Stadium - historic concert venue, commuter friendly from Manhattan.</v>
      </c>
    </row>
    <row r="2603" spans="1:5" x14ac:dyDescent="0.2">
      <c r="A2603" t="s">
        <v>3359</v>
      </c>
      <c r="B2603" s="5">
        <v>11230</v>
      </c>
      <c r="C2603" t="s">
        <v>5568</v>
      </c>
      <c r="D2603" s="5" t="str">
        <f>VLOOKUP(C2603,'[1]Safety Ratings'!A:B,2,FALSE)</f>
        <v>B</v>
      </c>
      <c r="E2603" t="str">
        <f>VLOOKUP(C2603,[1]Perceptions!A:B,2,FALSE)</f>
        <v>Brooklyn College, significant Jewish population and institutions.</v>
      </c>
    </row>
    <row r="2604" spans="1:5" x14ac:dyDescent="0.2">
      <c r="A2604" t="s">
        <v>3360</v>
      </c>
      <c r="B2604" s="5">
        <v>10016</v>
      </c>
      <c r="C2604" t="s">
        <v>5622</v>
      </c>
      <c r="D2604" s="5" t="str">
        <f>VLOOKUP(C2604,'[1]Safety Ratings'!A:B,2,FALSE)</f>
        <v>A</v>
      </c>
      <c r="E2604" t="str">
        <f>VLOOKUP(C2604,[1]Perceptions!A:B,2,FALSE)</f>
        <v>Great spot for connecting with new people, Financial &amp; Tech sector workers, fast paced way of life</v>
      </c>
    </row>
    <row r="2605" spans="1:5" x14ac:dyDescent="0.2">
      <c r="A2605" t="s">
        <v>3361</v>
      </c>
      <c r="B2605" s="5">
        <v>11372</v>
      </c>
      <c r="C2605" t="s">
        <v>60</v>
      </c>
      <c r="D2605" s="5" t="str">
        <f>VLOOKUP(C2605,'[1]Safety Ratings'!A:B,2,FALSE)</f>
        <v>C</v>
      </c>
      <c r="E2605" t="str">
        <f>VLOOKUP(C2605,[1]Perceptions!A:B,2,FALSE)</f>
        <v> High Bridge connecting Manhattan &amp; Bronx, near Yankee Stadium. High poverty rates.</v>
      </c>
    </row>
    <row r="2606" spans="1:5" x14ac:dyDescent="0.2">
      <c r="A2606" t="s">
        <v>3362</v>
      </c>
      <c r="B2606" s="5">
        <v>10463</v>
      </c>
      <c r="C2606" t="s">
        <v>79</v>
      </c>
      <c r="D2606" s="5" t="str">
        <f>VLOOKUP(C2606,'[1]Safety Ratings'!A:B,2,FALSE)</f>
        <v>A-</v>
      </c>
      <c r="E2606" t="str">
        <f>VLOOKUP(C2606,[1]Perceptions!A:B,2,FALSE)</f>
        <v>Residential neighborhood , affluent enclave within the Bronx., "alternative to the Upper West side", Car Transportation is reccomended.</v>
      </c>
    </row>
    <row r="2607" spans="1:5" x14ac:dyDescent="0.2">
      <c r="A2607" t="s">
        <v>3363</v>
      </c>
      <c r="B2607" s="5">
        <v>10016</v>
      </c>
      <c r="C2607" t="s">
        <v>5622</v>
      </c>
      <c r="D2607" s="5" t="str">
        <f>VLOOKUP(C2607,'[1]Safety Ratings'!A:B,2,FALSE)</f>
        <v>A</v>
      </c>
      <c r="E2607" t="str">
        <f>VLOOKUP(C2607,[1]Perceptions!A:B,2,FALSE)</f>
        <v>Great spot for connecting with new people, Financial &amp; Tech sector workers, fast paced way of life</v>
      </c>
    </row>
    <row r="2608" spans="1:5" x14ac:dyDescent="0.2">
      <c r="A2608" t="s">
        <v>3364</v>
      </c>
      <c r="B2608" s="5">
        <v>11101</v>
      </c>
      <c r="C2608" t="s">
        <v>5647</v>
      </c>
      <c r="D2608" s="5" t="str">
        <f>VLOOKUP(C2608,'[1]Safety Ratings'!A:B,2,FALSE)</f>
        <v>B+</v>
      </c>
      <c r="E2608" t="str">
        <f>VLOOKUP(C2608,[1]Perceptions!A:B,2,FALSE)</f>
        <v>Waterfront parks and modern residential developments ; Part of Long Island City area.</v>
      </c>
    </row>
    <row r="2609" spans="1:5" x14ac:dyDescent="0.2">
      <c r="A2609" t="s">
        <v>3365</v>
      </c>
      <c r="B2609" s="5">
        <v>10065</v>
      </c>
      <c r="C2609" t="s">
        <v>43</v>
      </c>
      <c r="D2609" s="5" t="str">
        <f>VLOOKUP(C2609,'[1]Safety Ratings'!A:B,2,FALSE)</f>
        <v>A</v>
      </c>
      <c r="E2609" t="str">
        <f>VLOOKUP(C2609,[1]Perceptions!A:B,2,FALSE)</f>
        <v>Posh neighborhood, private schools, expensive supermarkets, iconic museums. </v>
      </c>
    </row>
    <row r="2610" spans="1:5" x14ac:dyDescent="0.2">
      <c r="A2610" t="s">
        <v>3366</v>
      </c>
      <c r="B2610" s="5">
        <v>10014</v>
      </c>
      <c r="C2610" t="s">
        <v>5572</v>
      </c>
      <c r="D2610" s="5" t="str">
        <f>VLOOKUP(C2610,'[1]Safety Ratings'!A:B,2,FALSE)</f>
        <v>A</v>
      </c>
      <c r="E2610" t="str">
        <f>VLOOKUP(C2610,[1]Perceptions!A:B,2,FALSE)</f>
        <v>Manhattan, Washington Square Park, where NYU Campus is.</v>
      </c>
    </row>
    <row r="2611" spans="1:5" x14ac:dyDescent="0.2">
      <c r="A2611" t="s">
        <v>3367</v>
      </c>
      <c r="B2611" s="5">
        <v>11421</v>
      </c>
      <c r="C2611" t="s">
        <v>5583</v>
      </c>
      <c r="D2611" s="5" t="str">
        <f>VLOOKUP(C2611,'[1]Safety Ratings'!A:B,2,FALSE)</f>
        <v>B</v>
      </c>
      <c r="E2611" t="str">
        <f>VLOOKUP(C2611,[1]Perceptions!A:B,2,FALSE)</f>
        <v>Jamaica Bay, Woodhaven Library, primarilly reisdential.</v>
      </c>
    </row>
    <row r="2612" spans="1:5" x14ac:dyDescent="0.2">
      <c r="A2612" t="s">
        <v>3368</v>
      </c>
      <c r="B2612" s="5">
        <v>11373</v>
      </c>
      <c r="C2612" t="s">
        <v>5571</v>
      </c>
      <c r="D2612" s="5" t="str">
        <f>VLOOKUP(C2612,'[1]Safety Ratings'!A:B,2,FALSE)</f>
        <v>B-</v>
      </c>
      <c r="E2612" t="str">
        <f>VLOOKUP(C2612,[1]Perceptions!A:B,2,FALSE)</f>
        <v>Queens Center Mall, Authentic food scene, very busy commercial area.</v>
      </c>
    </row>
    <row r="2613" spans="1:5" x14ac:dyDescent="0.2">
      <c r="A2613" t="s">
        <v>3369</v>
      </c>
      <c r="B2613" s="5">
        <v>11372</v>
      </c>
      <c r="C2613" t="s">
        <v>60</v>
      </c>
      <c r="D2613" s="5" t="str">
        <f>VLOOKUP(C2613,'[1]Safety Ratings'!A:B,2,FALSE)</f>
        <v>C</v>
      </c>
      <c r="E2613" t="str">
        <f>VLOOKUP(C2613,[1]Perceptions!A:B,2,FALSE)</f>
        <v> High Bridge connecting Manhattan &amp; Bronx, near Yankee Stadium. High poverty rates.</v>
      </c>
    </row>
    <row r="2614" spans="1:5" x14ac:dyDescent="0.2">
      <c r="A2614" t="s">
        <v>3370</v>
      </c>
      <c r="B2614" s="5">
        <v>10465</v>
      </c>
      <c r="C2614" t="s">
        <v>5577</v>
      </c>
      <c r="D2614" s="5" t="str">
        <f>VLOOKUP(C2614,'[1]Safety Ratings'!A:B,2,FALSE)</f>
        <v>B+</v>
      </c>
      <c r="E2614" t="str">
        <f>VLOOKUP(C2614,[1]Perceptions!A:B,2,FALSE)</f>
        <v>Bronx, suburban feel with waterfront properties by the Eastchester Bay; Exclusive Country clubs.</v>
      </c>
    </row>
    <row r="2615" spans="1:5" x14ac:dyDescent="0.2">
      <c r="A2615" t="s">
        <v>3372</v>
      </c>
      <c r="B2615" s="5">
        <v>10314</v>
      </c>
      <c r="C2615" t="s">
        <v>103</v>
      </c>
      <c r="D2615" s="5" t="str">
        <f>VLOOKUP(C2615,'[1]Safety Ratings'!A:B,2,FALSE)</f>
        <v>B</v>
      </c>
      <c r="E2615" t="str">
        <f>VLOOKUP(C2615,[1]Perceptions!A:B,2,FALSE)</f>
        <v>Middle of Staten island, largest % of Asians in Staten Island, suburban residential area.</v>
      </c>
    </row>
    <row r="2616" spans="1:5" x14ac:dyDescent="0.2">
      <c r="A2616" t="s">
        <v>3373</v>
      </c>
      <c r="B2616" s="5">
        <v>10472</v>
      </c>
      <c r="C2616" t="s">
        <v>5630</v>
      </c>
      <c r="D2616" s="5" t="str">
        <f>VLOOKUP(C2616,'[1]Safety Ratings'!A:B,2,FALSE)</f>
        <v>C</v>
      </c>
      <c r="E2616" t="str">
        <f>VLOOKUP(C2616,[1]Perceptions!A:B,2,FALSE)</f>
        <v>Soundview park offering lots of green space, Bruckner expressway, mixed housing options.</v>
      </c>
    </row>
    <row r="2617" spans="1:5" x14ac:dyDescent="0.2">
      <c r="A2617" t="s">
        <v>3375</v>
      </c>
      <c r="B2617" s="5">
        <v>10462</v>
      </c>
      <c r="C2617" t="s">
        <v>5623</v>
      </c>
      <c r="D2617" s="5" t="str">
        <f>VLOOKUP(C2617,'[1]Safety Ratings'!A:B,2,FALSE)</f>
        <v>C</v>
      </c>
      <c r="E2617" t="str">
        <f>VLOOKUP(C2617,[1]Perceptions!A:B,2,FALSE)</f>
        <v>Residential neighborhood, suburban feeling, with scenic waterfront views.</v>
      </c>
    </row>
    <row r="2618" spans="1:5" x14ac:dyDescent="0.2">
      <c r="A2618" t="s">
        <v>3376</v>
      </c>
      <c r="B2618" s="5">
        <v>11205</v>
      </c>
      <c r="C2618" t="s">
        <v>5590</v>
      </c>
      <c r="D2618" s="5" t="str">
        <f>VLOOKUP(C2618,'[1]Safety Ratings'!A:B,2,FALSE)</f>
        <v>C+</v>
      </c>
      <c r="E2618" t="str">
        <f>VLOOKUP(C2618,[1]Perceptions!A:B,2,FALSE)</f>
        <v>Bed-Stuy, Do or Die phrase, home of rappers Notorious B.I.G &amp; Jay Z, Options for soul food &amp; carribean foods.</v>
      </c>
    </row>
    <row r="2619" spans="1:5" x14ac:dyDescent="0.2">
      <c r="A2619" t="s">
        <v>3377</v>
      </c>
      <c r="B2619" s="5">
        <v>10301</v>
      </c>
      <c r="C2619" t="s">
        <v>5570</v>
      </c>
      <c r="D2619" s="5" t="str">
        <f>VLOOKUP(C2619,'[1]Safety Ratings'!A:B,2,FALSE)</f>
        <v>B</v>
      </c>
      <c r="E2619" t="str">
        <f>VLOOKUP(C2619,[1]Perceptions!A:B,2,FALSE)</f>
        <v>Northern Staten Island</v>
      </c>
    </row>
    <row r="2620" spans="1:5" x14ac:dyDescent="0.2">
      <c r="A2620" t="s">
        <v>3379</v>
      </c>
      <c r="B2620" s="5">
        <v>10030</v>
      </c>
      <c r="C2620" t="s">
        <v>5566</v>
      </c>
      <c r="D2620" s="5" t="str">
        <f>VLOOKUP(C2620,'[1]Safety Ratings'!A:B,2,FALSE)</f>
        <v>C</v>
      </c>
      <c r="E2620" t="str">
        <f>VLOOKUP(C2620,[1]Perceptions!A:B,2,FALSE)</f>
        <v>Rich African-American history and cultural landmarks such as Apollo Theather. </v>
      </c>
    </row>
    <row r="2621" spans="1:5" x14ac:dyDescent="0.2">
      <c r="A2621" t="s">
        <v>3380</v>
      </c>
      <c r="B2621" s="5">
        <v>11366</v>
      </c>
      <c r="C2621" t="s">
        <v>5643</v>
      </c>
      <c r="D2621" s="5" t="str">
        <f>VLOOKUP(C2621,'[1]Safety Ratings'!A:B,2,FALSE)</f>
        <v>A-</v>
      </c>
      <c r="E2621" t="str">
        <f>VLOOKUP(C2621,[1]Perceptions!A:B,2,FALSE)</f>
        <v>Suburban Residential area near St. John's Univeristy and Fresh Meadows Shopping Center.</v>
      </c>
    </row>
    <row r="2622" spans="1:5" x14ac:dyDescent="0.2">
      <c r="A2622" t="s">
        <v>3381</v>
      </c>
      <c r="B2622" s="5">
        <v>10308</v>
      </c>
      <c r="C2622" t="s">
        <v>5564</v>
      </c>
      <c r="D2622" s="5" t="str">
        <f>VLOOKUP(C2622,'[1]Safety Ratings'!A:B,2,FALSE)</f>
        <v>B</v>
      </c>
      <c r="E2622" t="str">
        <f>VLOOKUP(C2622,[1]Perceptions!A:B,2,FALSE)</f>
        <v>Southern Staten Island, Suburban feel, waterfront community, Great Kills Park, named after Duth word of "Great creeks"</v>
      </c>
    </row>
    <row r="2623" spans="1:5" x14ac:dyDescent="0.2">
      <c r="A2623" t="s">
        <v>3383</v>
      </c>
      <c r="B2623" s="5">
        <v>10468</v>
      </c>
      <c r="C2623" t="s">
        <v>5651</v>
      </c>
      <c r="D2623" s="5" t="str">
        <f>VLOOKUP(C2623,'[1]Safety Ratings'!A:B,2,FALSE)</f>
        <v>C-</v>
      </c>
      <c r="E2623" t="str">
        <f>VLOOKUP(C2623,[1]Perceptions!A:B,2,FALSE)</f>
        <v>Residential character and proximity to Fordham University.</v>
      </c>
    </row>
    <row r="2624" spans="1:5" x14ac:dyDescent="0.2">
      <c r="A2624" t="s">
        <v>3385</v>
      </c>
      <c r="B2624" s="5">
        <v>11367</v>
      </c>
      <c r="C2624" t="s">
        <v>5581</v>
      </c>
      <c r="D2624" s="5" t="str">
        <f>VLOOKUP(C2624,'[1]Safety Ratings'!A:B,2,FALSE)</f>
        <v>B</v>
      </c>
      <c r="E2624" t="str">
        <f>VLOOKUP(C2624,[1]Perceptions!A:B,2,FALSE)</f>
        <v>Bustling Chinese and  Korean community. Large shopping community.</v>
      </c>
    </row>
    <row r="2625" spans="1:5" x14ac:dyDescent="0.2">
      <c r="A2625" t="s">
        <v>3387</v>
      </c>
      <c r="B2625" s="5">
        <v>10463</v>
      </c>
      <c r="C2625" t="s">
        <v>79</v>
      </c>
      <c r="D2625" s="5" t="str">
        <f>VLOOKUP(C2625,'[1]Safety Ratings'!A:B,2,FALSE)</f>
        <v>A-</v>
      </c>
      <c r="E2625" t="str">
        <f>VLOOKUP(C2625,[1]Perceptions!A:B,2,FALSE)</f>
        <v>Residential neighborhood , affluent enclave within the Bronx., "alternative to the Upper West side", Car Transportation is reccomended.</v>
      </c>
    </row>
    <row r="2626" spans="1:5" x14ac:dyDescent="0.2">
      <c r="A2626" t="s">
        <v>3389</v>
      </c>
      <c r="B2626" s="5">
        <v>11215</v>
      </c>
      <c r="C2626" t="s">
        <v>5599</v>
      </c>
      <c r="D2626" s="5" t="str">
        <f>VLOOKUP(C2626,'[1]Safety Ratings'!A:B,2,FALSE)</f>
        <v>A</v>
      </c>
      <c r="E2626" t="str">
        <f>VLOOKUP(C2626,[1]Perceptions!A:B,2,FALSE)</f>
        <v>Beautiful historic homes, Smith Street, Family friendly neighborhoods, near Prospect Park.</v>
      </c>
    </row>
    <row r="2627" spans="1:5" x14ac:dyDescent="0.2">
      <c r="A2627" t="s">
        <v>3390</v>
      </c>
      <c r="B2627" s="5">
        <v>11354</v>
      </c>
      <c r="C2627" t="s">
        <v>5581</v>
      </c>
      <c r="D2627" s="5" t="str">
        <f>VLOOKUP(C2627,'[1]Safety Ratings'!A:B,2,FALSE)</f>
        <v>B</v>
      </c>
      <c r="E2627" t="str">
        <f>VLOOKUP(C2627,[1]Perceptions!A:B,2,FALSE)</f>
        <v>Bustling Chinese and  Korean community. Large shopping community.</v>
      </c>
    </row>
    <row r="2628" spans="1:5" x14ac:dyDescent="0.2">
      <c r="A2628" t="s">
        <v>3391</v>
      </c>
      <c r="B2628" s="5">
        <v>11201</v>
      </c>
      <c r="C2628" t="s">
        <v>5615</v>
      </c>
      <c r="D2628" s="5" t="str">
        <f>VLOOKUP(C2628,'[1]Safety Ratings'!A:B,2,FALSE)</f>
        <v>A</v>
      </c>
      <c r="E2628" t="str">
        <f>VLOOKUP(C2628,[1]Perceptions!A:B,2,FALSE)</f>
        <v>Views of the Manhattan Skyline and Brooklyn Bridge, by Brooklyn Heights Park- Pier 5, famous basketball courts. </v>
      </c>
    </row>
    <row r="2629" spans="1:5" x14ac:dyDescent="0.2">
      <c r="A2629" t="s">
        <v>3392</v>
      </c>
      <c r="B2629" s="5">
        <v>11355</v>
      </c>
      <c r="C2629" t="s">
        <v>5581</v>
      </c>
      <c r="D2629" s="5" t="str">
        <f>VLOOKUP(C2629,'[1]Safety Ratings'!A:B,2,FALSE)</f>
        <v>B</v>
      </c>
      <c r="E2629" t="str">
        <f>VLOOKUP(C2629,[1]Perceptions!A:B,2,FALSE)</f>
        <v>Bustling Chinese and  Korean community. Large shopping community.</v>
      </c>
    </row>
    <row r="2630" spans="1:5" x14ac:dyDescent="0.2">
      <c r="A2630" t="s">
        <v>3393</v>
      </c>
      <c r="B2630" s="5">
        <v>10017</v>
      </c>
      <c r="C2630" t="s">
        <v>5563</v>
      </c>
      <c r="D2630" s="5" t="str">
        <f>VLOOKUP(C2630,'[1]Safety Ratings'!A:B,2,FALSE)</f>
        <v>B</v>
      </c>
      <c r="E2630" t="str">
        <f>VLOOKUP(C2630,[1]Perceptions!A:B,2,FALSE)</f>
        <v>Acess to Museum Mile, world class resturants on 2nd &amp; 3rd ave, close to corporate headquarters</v>
      </c>
    </row>
    <row r="2631" spans="1:5" x14ac:dyDescent="0.2">
      <c r="A2631" t="s">
        <v>3394</v>
      </c>
      <c r="B2631" s="5">
        <v>11372</v>
      </c>
      <c r="C2631" t="s">
        <v>60</v>
      </c>
      <c r="D2631" s="5" t="str">
        <f>VLOOKUP(C2631,'[1]Safety Ratings'!A:B,2,FALSE)</f>
        <v>C</v>
      </c>
      <c r="E2631" t="str">
        <f>VLOOKUP(C2631,[1]Perceptions!A:B,2,FALSE)</f>
        <v> High Bridge connecting Manhattan &amp; Bronx, near Yankee Stadium. High poverty rates.</v>
      </c>
    </row>
    <row r="2632" spans="1:5" x14ac:dyDescent="0.2">
      <c r="A2632" t="s">
        <v>3395</v>
      </c>
      <c r="B2632" s="5">
        <v>10472</v>
      </c>
      <c r="C2632" t="s">
        <v>5630</v>
      </c>
      <c r="D2632" s="5" t="str">
        <f>VLOOKUP(C2632,'[1]Safety Ratings'!A:B,2,FALSE)</f>
        <v>C</v>
      </c>
      <c r="E2632" t="str">
        <f>VLOOKUP(C2632,[1]Perceptions!A:B,2,FALSE)</f>
        <v>Soundview park offering lots of green space, Bruckner expressway, mixed housing options.</v>
      </c>
    </row>
    <row r="2633" spans="1:5" x14ac:dyDescent="0.2">
      <c r="A2633" t="s">
        <v>3397</v>
      </c>
      <c r="B2633" s="5">
        <v>11234</v>
      </c>
      <c r="C2633" t="s">
        <v>5595</v>
      </c>
      <c r="D2633" s="5" t="str">
        <f>VLOOKUP(C2633,'[1]Safety Ratings'!A:B,2,FALSE)</f>
        <v>A</v>
      </c>
      <c r="E2633" t="str">
        <f>VLOOKUP(C2633,[1]Perceptions!A:B,2,FALSE)</f>
        <v>Marine Park, expansive parkland and recreational facilities.</v>
      </c>
    </row>
    <row r="2634" spans="1:5" x14ac:dyDescent="0.2">
      <c r="A2634" t="s">
        <v>3398</v>
      </c>
      <c r="B2634" s="5">
        <v>10473</v>
      </c>
      <c r="C2634" t="s">
        <v>5567</v>
      </c>
      <c r="D2634" s="5" t="str">
        <f>VLOOKUP(C2634,'[1]Safety Ratings'!A:B,2,FALSE)</f>
        <v>C</v>
      </c>
      <c r="E2634" t="str">
        <f>VLOOKUP(C2634,[1]Perceptions!A:B,2,FALSE)</f>
        <v>Bronx, Waterfront location with family-friendly residential vibe.</v>
      </c>
    </row>
    <row r="2635" spans="1:5" x14ac:dyDescent="0.2">
      <c r="A2635" t="s">
        <v>3399</v>
      </c>
      <c r="B2635" s="5">
        <v>11005</v>
      </c>
      <c r="C2635" t="s">
        <v>5607</v>
      </c>
      <c r="D2635" s="5" t="str">
        <f>VLOOKUP(C2635,'[1]Safety Ratings'!A:B,2,FALSE)</f>
        <v>A</v>
      </c>
      <c r="E2635" t="str">
        <f>VLOOKUP(C2635,[1]Perceptions!A:B,2,FALSE)</f>
        <v>Glen Oaks Village - large cooperative housing development, Queens County Farm. </v>
      </c>
    </row>
    <row r="2636" spans="1:5" x14ac:dyDescent="0.2">
      <c r="A2636" t="s">
        <v>3400</v>
      </c>
      <c r="B2636" s="5">
        <v>10011</v>
      </c>
      <c r="C2636" t="s">
        <v>32</v>
      </c>
      <c r="D2636" s="5" t="str">
        <f>VLOOKUP(C2636,'[1]Safety Ratings'!A:B,2,FALSE)</f>
        <v>A</v>
      </c>
      <c r="E2636" t="str">
        <f>VLOOKUP(C2636,[1]Perceptions!A:B,2,FALSE)</f>
        <v>Luxury Highrises, premier neighborhood with upscale resturants and shops; Previously a LGBTQ hub.</v>
      </c>
    </row>
    <row r="2637" spans="1:5" x14ac:dyDescent="0.2">
      <c r="A2637" t="s">
        <v>3401</v>
      </c>
      <c r="B2637" s="5">
        <v>11364</v>
      </c>
      <c r="C2637" t="s">
        <v>5605</v>
      </c>
      <c r="D2637" s="5" t="str">
        <f>VLOOKUP(C2637,'[1]Safety Ratings'!A:B,2,FALSE)</f>
        <v>A</v>
      </c>
      <c r="E2637" t="str">
        <f>VLOOKUP(C2637,[1]Perceptions!A:B,2,FALSE)</f>
        <v>Suburban style homes in Northeast Queens, large Korean community, with its most commerical street being Bell Boulevard</v>
      </c>
    </row>
    <row r="2638" spans="1:5" x14ac:dyDescent="0.2">
      <c r="A2638" t="s">
        <v>3402</v>
      </c>
      <c r="B2638" s="5">
        <v>10014</v>
      </c>
      <c r="C2638" t="s">
        <v>5572</v>
      </c>
      <c r="D2638" s="5" t="str">
        <f>VLOOKUP(C2638,'[1]Safety Ratings'!A:B,2,FALSE)</f>
        <v>A</v>
      </c>
      <c r="E2638" t="str">
        <f>VLOOKUP(C2638,[1]Perceptions!A:B,2,FALSE)</f>
        <v>Manhattan, Washington Square Park, where NYU Campus is.</v>
      </c>
    </row>
    <row r="2639" spans="1:5" x14ac:dyDescent="0.2">
      <c r="A2639" t="s">
        <v>3403</v>
      </c>
      <c r="B2639" s="5">
        <v>11204</v>
      </c>
      <c r="C2639" t="s">
        <v>5580</v>
      </c>
      <c r="D2639" s="5" t="str">
        <f>VLOOKUP(C2639,'[1]Safety Ratings'!A:B,2,FALSE)</f>
        <v>B+</v>
      </c>
      <c r="E2639" t="str">
        <f>VLOOKUP(C2639,[1]Perceptions!A:B,2,FALSE)</f>
        <v>Bay Parkway being the primary commercial area with shops &amp; dining, Italian-American heritage, large Bensonhurst Park, and many more niche local markets.</v>
      </c>
    </row>
    <row r="2640" spans="1:5" x14ac:dyDescent="0.2">
      <c r="A2640" t="s">
        <v>3404</v>
      </c>
      <c r="B2640" s="5">
        <v>11105</v>
      </c>
      <c r="C2640" t="s">
        <v>5606</v>
      </c>
      <c r="D2640" s="5" t="str">
        <f>VLOOKUP(C2640,'[1]Safety Ratings'!A:B,2,FALSE)</f>
        <v>B+</v>
      </c>
      <c r="E2640" t="str">
        <f>VLOOKUP(C2640,[1]Perceptions!A:B,2,FALSE)</f>
        <v>Large Greek, Middle Eastern, and Latin American cultural influence with diverse cuisine and a large Astoria Park.</v>
      </c>
    </row>
    <row r="2641" spans="1:5" x14ac:dyDescent="0.2">
      <c r="A2641" t="s">
        <v>3405</v>
      </c>
      <c r="B2641" s="5">
        <v>11230</v>
      </c>
      <c r="C2641" t="s">
        <v>5568</v>
      </c>
      <c r="D2641" s="5" t="str">
        <f>VLOOKUP(C2641,'[1]Safety Ratings'!A:B,2,FALSE)</f>
        <v>B</v>
      </c>
      <c r="E2641" t="str">
        <f>VLOOKUP(C2641,[1]Perceptions!A:B,2,FALSE)</f>
        <v>Brooklyn College, significant Jewish population and institutions.</v>
      </c>
    </row>
    <row r="2642" spans="1:5" x14ac:dyDescent="0.2">
      <c r="A2642" t="s">
        <v>3406</v>
      </c>
      <c r="B2642" s="5">
        <v>11215</v>
      </c>
      <c r="C2642" t="s">
        <v>5599</v>
      </c>
      <c r="D2642" s="5" t="str">
        <f>VLOOKUP(C2642,'[1]Safety Ratings'!A:B,2,FALSE)</f>
        <v>A</v>
      </c>
      <c r="E2642" t="str">
        <f>VLOOKUP(C2642,[1]Perceptions!A:B,2,FALSE)</f>
        <v>Beautiful historic homes, Smith Street, Family friendly neighborhoods, near Prospect Park.</v>
      </c>
    </row>
    <row r="2643" spans="1:5" x14ac:dyDescent="0.2">
      <c r="A2643" t="s">
        <v>3407</v>
      </c>
      <c r="B2643" s="5">
        <v>11105</v>
      </c>
      <c r="C2643" t="s">
        <v>5606</v>
      </c>
      <c r="D2643" s="5" t="str">
        <f>VLOOKUP(C2643,'[1]Safety Ratings'!A:B,2,FALSE)</f>
        <v>B+</v>
      </c>
      <c r="E2643" t="str">
        <f>VLOOKUP(C2643,[1]Perceptions!A:B,2,FALSE)</f>
        <v>Large Greek, Middle Eastern, and Latin American cultural influence with diverse cuisine and a large Astoria Park.</v>
      </c>
    </row>
    <row r="2644" spans="1:5" x14ac:dyDescent="0.2">
      <c r="A2644" t="s">
        <v>3408</v>
      </c>
      <c r="B2644" s="5">
        <v>11234</v>
      </c>
      <c r="C2644" t="s">
        <v>5595</v>
      </c>
      <c r="D2644" s="5" t="str">
        <f>VLOOKUP(C2644,'[1]Safety Ratings'!A:B,2,FALSE)</f>
        <v>A</v>
      </c>
      <c r="E2644" t="str">
        <f>VLOOKUP(C2644,[1]Perceptions!A:B,2,FALSE)</f>
        <v>Marine Park, expansive parkland and recreational facilities.</v>
      </c>
    </row>
    <row r="2645" spans="1:5" x14ac:dyDescent="0.2">
      <c r="A2645" t="s">
        <v>3410</v>
      </c>
      <c r="B2645" s="5">
        <v>11237</v>
      </c>
      <c r="C2645" t="s">
        <v>5591</v>
      </c>
      <c r="D2645" s="5" t="str">
        <f>VLOOKUP(C2645,'[1]Safety Ratings'!A:B,2,FALSE)</f>
        <v>B+</v>
      </c>
      <c r="E2645" t="str">
        <f>VLOOKUP(C2645,[1]Perceptions!A:B,2,FALSE)</f>
        <v>Historic architecture and emerging arts scene.</v>
      </c>
    </row>
    <row r="2646" spans="1:5" x14ac:dyDescent="0.2">
      <c r="A2646" t="s">
        <v>3412</v>
      </c>
      <c r="B2646" s="5">
        <v>11215</v>
      </c>
      <c r="C2646" t="s">
        <v>5599</v>
      </c>
      <c r="D2646" s="5" t="str">
        <f>VLOOKUP(C2646,'[1]Safety Ratings'!A:B,2,FALSE)</f>
        <v>A</v>
      </c>
      <c r="E2646" t="str">
        <f>VLOOKUP(C2646,[1]Perceptions!A:B,2,FALSE)</f>
        <v>Beautiful historic homes, Smith Street, Family friendly neighborhoods, near Prospect Park.</v>
      </c>
    </row>
    <row r="2647" spans="1:5" x14ac:dyDescent="0.2">
      <c r="A2647" t="s">
        <v>3413</v>
      </c>
      <c r="B2647" s="5">
        <v>11432</v>
      </c>
      <c r="C2647" t="s">
        <v>93</v>
      </c>
      <c r="D2647" s="5" t="str">
        <f>VLOOKUP(C2647,'[1]Safety Ratings'!A:B,2,FALSE)</f>
        <v>C</v>
      </c>
      <c r="E2647" t="str">
        <f>VLOOKUP(C2647,[1]Perceptions!A:B,2,FALSE)</f>
        <v>Sectioned into 3 sub-neighborhoods, estates in the north east, west shopping areas, and South high crime area.</v>
      </c>
    </row>
    <row r="2648" spans="1:5" x14ac:dyDescent="0.2">
      <c r="A2648" t="s">
        <v>3414</v>
      </c>
      <c r="B2648" s="5">
        <v>10030</v>
      </c>
      <c r="C2648" t="s">
        <v>5566</v>
      </c>
      <c r="D2648" s="5" t="str">
        <f>VLOOKUP(C2648,'[1]Safety Ratings'!A:B,2,FALSE)</f>
        <v>C</v>
      </c>
      <c r="E2648" t="str">
        <f>VLOOKUP(C2648,[1]Perceptions!A:B,2,FALSE)</f>
        <v>Rich African-American history and cultural landmarks such as Apollo Theather. </v>
      </c>
    </row>
    <row r="2649" spans="1:5" x14ac:dyDescent="0.2">
      <c r="A2649" t="s">
        <v>3416</v>
      </c>
      <c r="B2649" s="5">
        <v>10003</v>
      </c>
      <c r="C2649" t="s">
        <v>5629</v>
      </c>
      <c r="D2649" s="5" t="str">
        <f>VLOOKUP(C2649,'[1]Safety Ratings'!A:B,2,FALSE)</f>
        <v>B+</v>
      </c>
      <c r="E2649" t="str">
        <f>VLOOKUP(C2649,[1]Perceptions!A:B,2,FALSE)</f>
        <v>Lower Manhattan. Vibrant culture, "counter-culture history", St. Mark's Place. Tompkins Square Park, numerous bars clubs and music halls.</v>
      </c>
    </row>
    <row r="2650" spans="1:5" x14ac:dyDescent="0.2">
      <c r="A2650" t="s">
        <v>3418</v>
      </c>
      <c r="B2650" s="5">
        <v>10021</v>
      </c>
      <c r="C2650" t="s">
        <v>43</v>
      </c>
      <c r="D2650" s="5" t="str">
        <f>VLOOKUP(C2650,'[1]Safety Ratings'!A:B,2,FALSE)</f>
        <v>A</v>
      </c>
      <c r="E2650" t="str">
        <f>VLOOKUP(C2650,[1]Perceptions!A:B,2,FALSE)</f>
        <v>Posh neighborhood, private schools, expensive supermarkets, iconic museums. </v>
      </c>
    </row>
    <row r="2651" spans="1:5" x14ac:dyDescent="0.2">
      <c r="A2651" t="s">
        <v>3419</v>
      </c>
      <c r="B2651" s="5">
        <v>10304</v>
      </c>
      <c r="C2651" t="s">
        <v>50</v>
      </c>
      <c r="D2651" s="5" t="str">
        <f>VLOOKUP(C2651,'[1]Safety Ratings'!A:B,2,FALSE)</f>
        <v>B</v>
      </c>
      <c r="E2651" t="str">
        <f>VLOOKUP(C2651,[1]Perceptions!A:B,2,FALSE)</f>
        <v>Historic Waterfront, Vibrant Art Scene, Staten Island Urby.</v>
      </c>
    </row>
    <row r="2652" spans="1:5" x14ac:dyDescent="0.2">
      <c r="A2652" t="s">
        <v>3421</v>
      </c>
      <c r="B2652" s="5">
        <v>11412</v>
      </c>
      <c r="C2652" t="s">
        <v>5634</v>
      </c>
      <c r="D2652" s="5" t="str">
        <f>VLOOKUP(C2652,'[1]Safety Ratings'!A:B,2,FALSE)</f>
        <v>B</v>
      </c>
      <c r="E2652" t="str">
        <f>VLOOKUP(C2652,[1]Perceptions!A:B,2,FALSE)</f>
        <v>Urban &amp; Suburban mix, primarilly home owners, family and young professionals.</v>
      </c>
    </row>
    <row r="2653" spans="1:5" x14ac:dyDescent="0.2">
      <c r="A2653" t="s">
        <v>3423</v>
      </c>
      <c r="B2653" s="5">
        <v>10003</v>
      </c>
      <c r="C2653" t="s">
        <v>5629</v>
      </c>
      <c r="D2653" s="5" t="str">
        <f>VLOOKUP(C2653,'[1]Safety Ratings'!A:B,2,FALSE)</f>
        <v>B+</v>
      </c>
      <c r="E2653" t="str">
        <f>VLOOKUP(C2653,[1]Perceptions!A:B,2,FALSE)</f>
        <v>Lower Manhattan. Vibrant culture, "counter-culture history", St. Mark's Place. Tompkins Square Park, numerous bars clubs and music halls.</v>
      </c>
    </row>
    <row r="2654" spans="1:5" x14ac:dyDescent="0.2">
      <c r="A2654" t="s">
        <v>3424</v>
      </c>
      <c r="B2654" s="5">
        <v>10019</v>
      </c>
      <c r="C2654" t="s">
        <v>32</v>
      </c>
      <c r="D2654" s="5" t="str">
        <f>VLOOKUP(C2654,'[1]Safety Ratings'!A:B,2,FALSE)</f>
        <v>A</v>
      </c>
      <c r="E2654" t="str">
        <f>VLOOKUP(C2654,[1]Perceptions!A:B,2,FALSE)</f>
        <v>Luxury Highrises, premier neighborhood with upscale resturants and shops; Previously a LGBTQ hub.</v>
      </c>
    </row>
    <row r="2655" spans="1:5" x14ac:dyDescent="0.2">
      <c r="A2655" t="s">
        <v>3425</v>
      </c>
      <c r="B2655" s="5">
        <v>10075</v>
      </c>
      <c r="C2655" t="s">
        <v>43</v>
      </c>
      <c r="D2655" s="5" t="str">
        <f>VLOOKUP(C2655,'[1]Safety Ratings'!A:B,2,FALSE)</f>
        <v>A</v>
      </c>
      <c r="E2655" t="str">
        <f>VLOOKUP(C2655,[1]Perceptions!A:B,2,FALSE)</f>
        <v>Posh neighborhood, private schools, expensive supermarkets, iconic museums. </v>
      </c>
    </row>
    <row r="2656" spans="1:5" x14ac:dyDescent="0.2">
      <c r="A2656" t="s">
        <v>3426</v>
      </c>
      <c r="B2656" s="5">
        <v>10019</v>
      </c>
      <c r="C2656" t="s">
        <v>32</v>
      </c>
      <c r="D2656" s="5" t="str">
        <f>VLOOKUP(C2656,'[1]Safety Ratings'!A:B,2,FALSE)</f>
        <v>A</v>
      </c>
      <c r="E2656" t="str">
        <f>VLOOKUP(C2656,[1]Perceptions!A:B,2,FALSE)</f>
        <v>Luxury Highrises, premier neighborhood with upscale resturants and shops; Previously a LGBTQ hub.</v>
      </c>
    </row>
    <row r="2657" spans="1:5" x14ac:dyDescent="0.2">
      <c r="A2657" t="s">
        <v>3427</v>
      </c>
      <c r="B2657" s="5">
        <v>11365</v>
      </c>
      <c r="C2657" t="s">
        <v>5608</v>
      </c>
      <c r="D2657" s="5" t="str">
        <f>VLOOKUP(C2657,'[1]Safety Ratings'!A:B,2,FALSE)</f>
        <v>B</v>
      </c>
      <c r="E2657" t="str">
        <f>VLOOKUP(C2657,[1]Perceptions!A:B,2,FALSE)</f>
        <v>Francis Lewis High School, suburban feel - sidewalks with trees, Long Island RailRoad primary transportation.</v>
      </c>
    </row>
    <row r="2658" spans="1:5" x14ac:dyDescent="0.2">
      <c r="A2658" t="s">
        <v>3428</v>
      </c>
      <c r="B2658" s="5">
        <v>11412</v>
      </c>
      <c r="C2658" t="s">
        <v>5634</v>
      </c>
      <c r="D2658" s="5" t="str">
        <f>VLOOKUP(C2658,'[1]Safety Ratings'!A:B,2,FALSE)</f>
        <v>B</v>
      </c>
      <c r="E2658" t="str">
        <f>VLOOKUP(C2658,[1]Perceptions!A:B,2,FALSE)</f>
        <v>Urban &amp; Suburban mix, primarilly home owners, family and young professionals.</v>
      </c>
    </row>
    <row r="2659" spans="1:5" x14ac:dyDescent="0.2">
      <c r="A2659" t="s">
        <v>3429</v>
      </c>
      <c r="B2659" s="5">
        <v>11233</v>
      </c>
      <c r="C2659" t="s">
        <v>5590</v>
      </c>
      <c r="D2659" s="5" t="str">
        <f>VLOOKUP(C2659,'[1]Safety Ratings'!A:B,2,FALSE)</f>
        <v>C+</v>
      </c>
      <c r="E2659" t="str">
        <f>VLOOKUP(C2659,[1]Perceptions!A:B,2,FALSE)</f>
        <v>Bed-Stuy, Do or Die phrase, home of rappers Notorious B.I.G &amp; Jay Z, Options for soul food &amp; carribean foods.</v>
      </c>
    </row>
    <row r="2660" spans="1:5" x14ac:dyDescent="0.2">
      <c r="A2660" t="s">
        <v>3430</v>
      </c>
      <c r="B2660" s="5">
        <v>10304</v>
      </c>
      <c r="C2660" t="s">
        <v>50</v>
      </c>
      <c r="D2660" s="5" t="str">
        <f>VLOOKUP(C2660,'[1]Safety Ratings'!A:B,2,FALSE)</f>
        <v>B</v>
      </c>
      <c r="E2660" t="str">
        <f>VLOOKUP(C2660,[1]Perceptions!A:B,2,FALSE)</f>
        <v>Historic Waterfront, Vibrant Art Scene, Staten Island Urby.</v>
      </c>
    </row>
    <row r="2661" spans="1:5" x14ac:dyDescent="0.2">
      <c r="A2661" t="s">
        <v>3431</v>
      </c>
      <c r="B2661" s="5">
        <v>10009</v>
      </c>
      <c r="C2661" t="s">
        <v>5629</v>
      </c>
      <c r="D2661" s="5" t="str">
        <f>VLOOKUP(C2661,'[1]Safety Ratings'!A:B,2,FALSE)</f>
        <v>B+</v>
      </c>
      <c r="E2661" t="str">
        <f>VLOOKUP(C2661,[1]Perceptions!A:B,2,FALSE)</f>
        <v>Lower Manhattan. Vibrant culture, "counter-culture history", St. Mark's Place. Tompkins Square Park, numerous bars clubs and music halls.</v>
      </c>
    </row>
    <row r="2662" spans="1:5" x14ac:dyDescent="0.2">
      <c r="A2662" t="s">
        <v>3432</v>
      </c>
      <c r="B2662" s="5">
        <v>10312</v>
      </c>
      <c r="C2662" t="s">
        <v>5564</v>
      </c>
      <c r="D2662" s="5" t="str">
        <f>VLOOKUP(C2662,'[1]Safety Ratings'!A:B,2,FALSE)</f>
        <v>B</v>
      </c>
      <c r="E2662" t="str">
        <f>VLOOKUP(C2662,[1]Perceptions!A:B,2,FALSE)</f>
        <v>Southern Staten Island, Suburban feel, waterfront community, Great Kills Park, named after Duth word of "Great creeks"</v>
      </c>
    </row>
    <row r="2663" spans="1:5" x14ac:dyDescent="0.2">
      <c r="A2663" t="s">
        <v>3433</v>
      </c>
      <c r="B2663" s="5">
        <v>10308</v>
      </c>
      <c r="C2663" t="s">
        <v>5564</v>
      </c>
      <c r="D2663" s="5" t="str">
        <f>VLOOKUP(C2663,'[1]Safety Ratings'!A:B,2,FALSE)</f>
        <v>B</v>
      </c>
      <c r="E2663" t="str">
        <f>VLOOKUP(C2663,[1]Perceptions!A:B,2,FALSE)</f>
        <v>Southern Staten Island, Suburban feel, waterfront community, Great Kills Park, named after Duth word of "Great creeks"</v>
      </c>
    </row>
    <row r="2664" spans="1:5" x14ac:dyDescent="0.2">
      <c r="A2664" t="s">
        <v>3434</v>
      </c>
      <c r="B2664" s="5">
        <v>10301</v>
      </c>
      <c r="C2664" t="s">
        <v>5570</v>
      </c>
      <c r="D2664" s="5" t="str">
        <f>VLOOKUP(C2664,'[1]Safety Ratings'!A:B,2,FALSE)</f>
        <v>B</v>
      </c>
      <c r="E2664" t="str">
        <f>VLOOKUP(C2664,[1]Perceptions!A:B,2,FALSE)</f>
        <v>Northern Staten Island</v>
      </c>
    </row>
    <row r="2665" spans="1:5" x14ac:dyDescent="0.2">
      <c r="A2665" t="s">
        <v>3435</v>
      </c>
      <c r="B2665" s="5">
        <v>11372</v>
      </c>
      <c r="C2665" t="s">
        <v>60</v>
      </c>
      <c r="D2665" s="5" t="str">
        <f>VLOOKUP(C2665,'[1]Safety Ratings'!A:B,2,FALSE)</f>
        <v>C</v>
      </c>
      <c r="E2665" t="str">
        <f>VLOOKUP(C2665,[1]Perceptions!A:B,2,FALSE)</f>
        <v> High Bridge connecting Manhattan &amp; Bronx, near Yankee Stadium. High poverty rates.</v>
      </c>
    </row>
    <row r="2666" spans="1:5" x14ac:dyDescent="0.2">
      <c r="A2666" t="s">
        <v>3436</v>
      </c>
      <c r="B2666" s="5">
        <v>10003</v>
      </c>
      <c r="C2666" t="s">
        <v>5629</v>
      </c>
      <c r="D2666" s="5" t="str">
        <f>VLOOKUP(C2666,'[1]Safety Ratings'!A:B,2,FALSE)</f>
        <v>B+</v>
      </c>
      <c r="E2666" t="str">
        <f>VLOOKUP(C2666,[1]Perceptions!A:B,2,FALSE)</f>
        <v>Lower Manhattan. Vibrant culture, "counter-culture history", St. Mark's Place. Tompkins Square Park, numerous bars clubs and music halls.</v>
      </c>
    </row>
    <row r="2667" spans="1:5" x14ac:dyDescent="0.2">
      <c r="A2667" t="s">
        <v>3438</v>
      </c>
      <c r="B2667" s="5">
        <v>10305</v>
      </c>
      <c r="C2667" t="s">
        <v>5570</v>
      </c>
      <c r="D2667" s="5" t="str">
        <f>VLOOKUP(C2667,'[1]Safety Ratings'!A:B,2,FALSE)</f>
        <v>B</v>
      </c>
      <c r="E2667" t="str">
        <f>VLOOKUP(C2667,[1]Perceptions!A:B,2,FALSE)</f>
        <v>Northern Staten Island</v>
      </c>
    </row>
    <row r="2668" spans="1:5" x14ac:dyDescent="0.2">
      <c r="A2668" t="s">
        <v>3439</v>
      </c>
      <c r="B2668" s="5">
        <v>11209</v>
      </c>
      <c r="C2668" t="s">
        <v>5574</v>
      </c>
      <c r="D2668" s="5" t="str">
        <f>VLOOKUP(C2668,'[1]Safety Ratings'!A:B,2,FALSE)</f>
        <v>B+</v>
      </c>
      <c r="E2668" t="str">
        <f>VLOOKUP(C2668,[1]Perceptions!A:B,2,FALSE)</f>
        <v>South Brooklyn Neighborhood known for elaborate Christmas light in Dyker Heights.</v>
      </c>
    </row>
    <row r="2669" spans="1:5" x14ac:dyDescent="0.2">
      <c r="A2669" t="s">
        <v>3441</v>
      </c>
      <c r="B2669" s="5">
        <v>10466</v>
      </c>
      <c r="C2669" t="s">
        <v>5593</v>
      </c>
      <c r="D2669" s="5" t="str">
        <f>VLOOKUP(C2669,'[1]Safety Ratings'!A:B,2,FALSE)</f>
        <v>C</v>
      </c>
      <c r="E2669" t="str">
        <f>VLOOKUP(C2669,[1]Perceptions!A:B,2,FALSE)</f>
        <v>Suburban feel with major retail destinations like the Bay Plaza Shopping Center.</v>
      </c>
    </row>
    <row r="2670" spans="1:5" x14ac:dyDescent="0.2">
      <c r="A2670" t="s">
        <v>3442</v>
      </c>
      <c r="B2670" s="5">
        <v>11209</v>
      </c>
      <c r="C2670" t="s">
        <v>5574</v>
      </c>
      <c r="D2670" s="5" t="str">
        <f>VLOOKUP(C2670,'[1]Safety Ratings'!A:B,2,FALSE)</f>
        <v>B+</v>
      </c>
      <c r="E2670" t="str">
        <f>VLOOKUP(C2670,[1]Perceptions!A:B,2,FALSE)</f>
        <v>South Brooklyn Neighborhood known for elaborate Christmas light in Dyker Heights.</v>
      </c>
    </row>
    <row r="2671" spans="1:5" x14ac:dyDescent="0.2">
      <c r="A2671" t="s">
        <v>3443</v>
      </c>
      <c r="B2671" s="5">
        <v>11235</v>
      </c>
      <c r="C2671" t="s">
        <v>5589</v>
      </c>
      <c r="D2671" s="5" t="str">
        <f>VLOOKUP(C2671,'[1]Safety Ratings'!A:B,2,FALSE)</f>
        <v>B</v>
      </c>
      <c r="E2671" t="str">
        <f>VLOOKUP(C2671,[1]Perceptions!A:B,2,FALSE)</f>
        <v>Large Russian-speaking community and boardwalk with beach access.</v>
      </c>
    </row>
    <row r="2672" spans="1:5" x14ac:dyDescent="0.2">
      <c r="A2672" t="s">
        <v>3444</v>
      </c>
      <c r="B2672" s="5">
        <v>10314</v>
      </c>
      <c r="C2672" t="s">
        <v>103</v>
      </c>
      <c r="D2672" s="5" t="str">
        <f>VLOOKUP(C2672,'[1]Safety Ratings'!A:B,2,FALSE)</f>
        <v>B</v>
      </c>
      <c r="E2672" t="str">
        <f>VLOOKUP(C2672,[1]Perceptions!A:B,2,FALSE)</f>
        <v>Middle of Staten island, largest % of Asians in Staten Island, suburban residential area.</v>
      </c>
    </row>
    <row r="2673" spans="1:5" x14ac:dyDescent="0.2">
      <c r="A2673" t="s">
        <v>3445</v>
      </c>
      <c r="B2673" s="5">
        <v>11367</v>
      </c>
      <c r="C2673" t="s">
        <v>5581</v>
      </c>
      <c r="D2673" s="5" t="str">
        <f>VLOOKUP(C2673,'[1]Safety Ratings'!A:B,2,FALSE)</f>
        <v>B</v>
      </c>
      <c r="E2673" t="str">
        <f>VLOOKUP(C2673,[1]Perceptions!A:B,2,FALSE)</f>
        <v>Bustling Chinese and  Korean community. Large shopping community.</v>
      </c>
    </row>
    <row r="2674" spans="1:5" x14ac:dyDescent="0.2">
      <c r="A2674" t="s">
        <v>3447</v>
      </c>
      <c r="B2674" s="5">
        <v>10308</v>
      </c>
      <c r="C2674" t="s">
        <v>5564</v>
      </c>
      <c r="D2674" s="5" t="str">
        <f>VLOOKUP(C2674,'[1]Safety Ratings'!A:B,2,FALSE)</f>
        <v>B</v>
      </c>
      <c r="E2674" t="str">
        <f>VLOOKUP(C2674,[1]Perceptions!A:B,2,FALSE)</f>
        <v>Southern Staten Island, Suburban feel, waterfront community, Great Kills Park, named after Duth word of "Great creeks"</v>
      </c>
    </row>
    <row r="2675" spans="1:5" x14ac:dyDescent="0.2">
      <c r="A2675" t="s">
        <v>3448</v>
      </c>
      <c r="B2675" s="5">
        <v>10128</v>
      </c>
      <c r="C2675" t="s">
        <v>43</v>
      </c>
      <c r="D2675" s="5" t="str">
        <f>VLOOKUP(C2675,'[1]Safety Ratings'!A:B,2,FALSE)</f>
        <v>A</v>
      </c>
      <c r="E2675" t="str">
        <f>VLOOKUP(C2675,[1]Perceptions!A:B,2,FALSE)</f>
        <v>Posh neighborhood, private schools, expensive supermarkets, iconic museums. </v>
      </c>
    </row>
    <row r="2676" spans="1:5" x14ac:dyDescent="0.2">
      <c r="A2676" t="s">
        <v>3449</v>
      </c>
      <c r="B2676" s="5">
        <v>10024</v>
      </c>
      <c r="C2676" t="s">
        <v>5588</v>
      </c>
      <c r="D2676" s="5" t="str">
        <f>VLOOKUP(C2676,'[1]Safety Ratings'!A:B,2,FALSE)</f>
        <v>A</v>
      </c>
      <c r="E2676" t="str">
        <f>VLOOKUP(C2676,[1]Perceptions!A:B,2,FALSE)</f>
        <v>Western edge of Central Park, Lincoln Center, affluent area.</v>
      </c>
    </row>
    <row r="2677" spans="1:5" x14ac:dyDescent="0.2">
      <c r="A2677" t="s">
        <v>3450</v>
      </c>
      <c r="B2677" s="5">
        <v>11375</v>
      </c>
      <c r="C2677" t="s">
        <v>5576</v>
      </c>
      <c r="D2677" s="5" t="str">
        <f>VLOOKUP(C2677,'[1]Safety Ratings'!A:B,2,FALSE)</f>
        <v>A</v>
      </c>
      <c r="E2677" t="str">
        <f>VLOOKUP(C2677,[1]Perceptions!A:B,2,FALSE)</f>
        <v>Forest Hills Stadium - historic concert venue, commuter friendly from Manhattan.</v>
      </c>
    </row>
    <row r="2678" spans="1:5" x14ac:dyDescent="0.2">
      <c r="A2678" t="s">
        <v>3451</v>
      </c>
      <c r="B2678" s="5">
        <v>10003</v>
      </c>
      <c r="C2678" t="s">
        <v>5629</v>
      </c>
      <c r="D2678" s="5" t="str">
        <f>VLOOKUP(C2678,'[1]Safety Ratings'!A:B,2,FALSE)</f>
        <v>B+</v>
      </c>
      <c r="E2678" t="str">
        <f>VLOOKUP(C2678,[1]Perceptions!A:B,2,FALSE)</f>
        <v>Lower Manhattan. Vibrant culture, "counter-culture history", St. Mark's Place. Tompkins Square Park, numerous bars clubs and music halls.</v>
      </c>
    </row>
    <row r="2679" spans="1:5" x14ac:dyDescent="0.2">
      <c r="A2679" t="s">
        <v>3452</v>
      </c>
      <c r="B2679" s="5">
        <v>11249</v>
      </c>
      <c r="C2679" t="s">
        <v>115</v>
      </c>
      <c r="D2679" s="5" t="str">
        <f>VLOOKUP(C2679,'[1]Safety Ratings'!A:B,2,FALSE)</f>
        <v>B+</v>
      </c>
      <c r="E2679" t="str">
        <f>VLOOKUP(C2679,[1]Perceptions!A:B,2,FALSE)</f>
        <v>Hipsters, Trendy cafes bars resturants, Smorgasburg, "East Manhattan".</v>
      </c>
    </row>
    <row r="2680" spans="1:5" x14ac:dyDescent="0.2">
      <c r="A2680" t="s">
        <v>3453</v>
      </c>
      <c r="B2680" s="5">
        <v>11436</v>
      </c>
      <c r="C2680" t="s">
        <v>93</v>
      </c>
      <c r="D2680" s="5" t="str">
        <f>VLOOKUP(C2680,'[1]Safety Ratings'!A:B,2,FALSE)</f>
        <v>C</v>
      </c>
      <c r="E2680" t="str">
        <f>VLOOKUP(C2680,[1]Perceptions!A:B,2,FALSE)</f>
        <v>Sectioned into 3 sub-neighborhoods, estates in the north east, west shopping areas, and South high crime area.</v>
      </c>
    </row>
    <row r="2681" spans="1:5" x14ac:dyDescent="0.2">
      <c r="A2681" t="s">
        <v>3455</v>
      </c>
      <c r="B2681" s="5">
        <v>10026</v>
      </c>
      <c r="C2681" t="s">
        <v>5566</v>
      </c>
      <c r="D2681" s="5" t="str">
        <f>VLOOKUP(C2681,'[1]Safety Ratings'!A:B,2,FALSE)</f>
        <v>C</v>
      </c>
      <c r="E2681" t="str">
        <f>VLOOKUP(C2681,[1]Perceptions!A:B,2,FALSE)</f>
        <v>Rich African-American history and cultural landmarks such as Apollo Theather. </v>
      </c>
    </row>
    <row r="2682" spans="1:5" x14ac:dyDescent="0.2">
      <c r="A2682" t="s">
        <v>3456</v>
      </c>
      <c r="B2682" s="5">
        <v>11373</v>
      </c>
      <c r="C2682" t="s">
        <v>5571</v>
      </c>
      <c r="D2682" s="5" t="str">
        <f>VLOOKUP(C2682,'[1]Safety Ratings'!A:B,2,FALSE)</f>
        <v>B-</v>
      </c>
      <c r="E2682" t="str">
        <f>VLOOKUP(C2682,[1]Perceptions!A:B,2,FALSE)</f>
        <v>Queens Center Mall, Authentic food scene, very busy commercial area.</v>
      </c>
    </row>
    <row r="2683" spans="1:5" x14ac:dyDescent="0.2">
      <c r="A2683" t="s">
        <v>3457</v>
      </c>
      <c r="B2683" s="5">
        <v>10021</v>
      </c>
      <c r="C2683" t="s">
        <v>43</v>
      </c>
      <c r="D2683" s="5" t="str">
        <f>VLOOKUP(C2683,'[1]Safety Ratings'!A:B,2,FALSE)</f>
        <v>A</v>
      </c>
      <c r="E2683" t="str">
        <f>VLOOKUP(C2683,[1]Perceptions!A:B,2,FALSE)</f>
        <v>Posh neighborhood, private schools, expensive supermarkets, iconic museums. </v>
      </c>
    </row>
    <row r="2684" spans="1:5" x14ac:dyDescent="0.2">
      <c r="A2684" t="s">
        <v>3458</v>
      </c>
      <c r="B2684" s="5">
        <v>10022</v>
      </c>
      <c r="C2684" t="s">
        <v>5563</v>
      </c>
      <c r="D2684" s="5" t="str">
        <f>VLOOKUP(C2684,'[1]Safety Ratings'!A:B,2,FALSE)</f>
        <v>B</v>
      </c>
      <c r="E2684" t="str">
        <f>VLOOKUP(C2684,[1]Perceptions!A:B,2,FALSE)</f>
        <v>Acess to Museum Mile, world class resturants on 2nd &amp; 3rd ave, close to corporate headquarters</v>
      </c>
    </row>
    <row r="2685" spans="1:5" x14ac:dyDescent="0.2">
      <c r="A2685" t="s">
        <v>3459</v>
      </c>
      <c r="B2685" s="5">
        <v>10465</v>
      </c>
      <c r="C2685" t="s">
        <v>5577</v>
      </c>
      <c r="D2685" s="5" t="str">
        <f>VLOOKUP(C2685,'[1]Safety Ratings'!A:B,2,FALSE)</f>
        <v>B+</v>
      </c>
      <c r="E2685" t="str">
        <f>VLOOKUP(C2685,[1]Perceptions!A:B,2,FALSE)</f>
        <v>Bronx, suburban feel with waterfront properties by the Eastchester Bay; Exclusive Country clubs.</v>
      </c>
    </row>
    <row r="2686" spans="1:5" x14ac:dyDescent="0.2">
      <c r="A2686" t="s">
        <v>3460</v>
      </c>
      <c r="B2686" s="5">
        <v>10031</v>
      </c>
      <c r="C2686" t="s">
        <v>5600</v>
      </c>
      <c r="D2686" s="5" t="str">
        <f>VLOOKUP(C2686,'[1]Safety Ratings'!A:B,2,FALSE)</f>
        <v>C</v>
      </c>
      <c r="E2686" t="str">
        <f>VLOOKUP(C2686,[1]Perceptions!A:B,2,FALSE)</f>
        <v>Parks overlooking Hudson River, diverse restaurants, cafes, museums, and shops</v>
      </c>
    </row>
    <row r="2687" spans="1:5" x14ac:dyDescent="0.2">
      <c r="A2687" t="s">
        <v>3461</v>
      </c>
      <c r="B2687" s="5">
        <v>11377</v>
      </c>
      <c r="C2687" t="s">
        <v>5573</v>
      </c>
      <c r="D2687" s="5" t="str">
        <f>VLOOKUP(C2687,'[1]Safety Ratings'!A:B,2,FALSE)</f>
        <v>B</v>
      </c>
      <c r="E2687" t="str">
        <f>VLOOKUP(C2687,[1]Perceptions!A:B,2,FALSE)</f>
        <v>Sigificant immigrant communities, international dining options, connected with subway and bus lines.</v>
      </c>
    </row>
    <row r="2688" spans="1:5" x14ac:dyDescent="0.2">
      <c r="A2688" t="s">
        <v>3463</v>
      </c>
      <c r="B2688" s="5">
        <v>11429</v>
      </c>
      <c r="C2688" t="s">
        <v>5631</v>
      </c>
      <c r="D2688" s="5" t="str">
        <f>VLOOKUP(C2688,'[1]Safety Ratings'!A:B,2,FALSE)</f>
        <v>B</v>
      </c>
      <c r="E2688" t="str">
        <f>VLOOKUP(C2688,[1]Perceptions!A:B,2,FALSE)</f>
        <v>Suburban charm and family-oriented community.</v>
      </c>
    </row>
    <row r="2689" spans="1:5" x14ac:dyDescent="0.2">
      <c r="A2689" t="s">
        <v>3464</v>
      </c>
      <c r="B2689" s="5">
        <v>11361</v>
      </c>
      <c r="C2689" t="s">
        <v>5605</v>
      </c>
      <c r="D2689" s="5" t="str">
        <f>VLOOKUP(C2689,'[1]Safety Ratings'!A:B,2,FALSE)</f>
        <v>A</v>
      </c>
      <c r="E2689" t="str">
        <f>VLOOKUP(C2689,[1]Perceptions!A:B,2,FALSE)</f>
        <v>Suburban style homes in Northeast Queens, large Korean community, with its most commerical street being Bell Boulevard</v>
      </c>
    </row>
    <row r="2690" spans="1:5" x14ac:dyDescent="0.2">
      <c r="A2690" t="s">
        <v>3465</v>
      </c>
      <c r="B2690" s="5">
        <v>11355</v>
      </c>
      <c r="C2690" t="s">
        <v>5581</v>
      </c>
      <c r="D2690" s="5" t="str">
        <f>VLOOKUP(C2690,'[1]Safety Ratings'!A:B,2,FALSE)</f>
        <v>B</v>
      </c>
      <c r="E2690" t="str">
        <f>VLOOKUP(C2690,[1]Perceptions!A:B,2,FALSE)</f>
        <v>Bustling Chinese and  Korean community. Large shopping community.</v>
      </c>
    </row>
    <row r="2691" spans="1:5" x14ac:dyDescent="0.2">
      <c r="A2691" t="s">
        <v>3466</v>
      </c>
      <c r="B2691" s="5">
        <v>10036</v>
      </c>
      <c r="C2691" t="s">
        <v>5626</v>
      </c>
      <c r="D2691" s="5" t="str">
        <f>VLOOKUP(C2691,'[1]Safety Ratings'!A:B,2,FALSE)</f>
        <v>B</v>
      </c>
      <c r="E2691" t="str">
        <f>VLOOKUP(C2691,[1]Perceptions!A:B,2,FALSE)</f>
        <v>Times Square, Rockefeller Center, Radio City Hall, Broadway shows</v>
      </c>
    </row>
    <row r="2692" spans="1:5" x14ac:dyDescent="0.2">
      <c r="A2692" t="s">
        <v>3467</v>
      </c>
      <c r="B2692" s="5">
        <v>11209</v>
      </c>
      <c r="C2692" t="s">
        <v>5574</v>
      </c>
      <c r="D2692" s="5" t="str">
        <f>VLOOKUP(C2692,'[1]Safety Ratings'!A:B,2,FALSE)</f>
        <v>B+</v>
      </c>
      <c r="E2692" t="str">
        <f>VLOOKUP(C2692,[1]Perceptions!A:B,2,FALSE)</f>
        <v>South Brooklyn Neighborhood known for elaborate Christmas light in Dyker Heights.</v>
      </c>
    </row>
    <row r="2693" spans="1:5" x14ac:dyDescent="0.2">
      <c r="A2693" t="s">
        <v>3468</v>
      </c>
      <c r="B2693" s="5">
        <v>11357</v>
      </c>
      <c r="C2693" t="s">
        <v>5592</v>
      </c>
      <c r="D2693" s="5" t="str">
        <f>VLOOKUP(C2693,'[1]Safety Ratings'!A:B,2,FALSE)</f>
        <v>A</v>
      </c>
      <c r="E2693" t="str">
        <f>VLOOKUP(C2693,[1]Perceptions!A:B,2,FALSE)</f>
        <v>Luxury Homes, East River waterfront views, suburban environment.</v>
      </c>
    </row>
    <row r="2694" spans="1:5" x14ac:dyDescent="0.2">
      <c r="A2694" t="s">
        <v>3469</v>
      </c>
      <c r="B2694" s="5">
        <v>11208</v>
      </c>
      <c r="C2694" t="s">
        <v>107</v>
      </c>
      <c r="D2694" s="5" t="str">
        <f>VLOOKUP(C2694,'[1]Safety Ratings'!A:B,2,FALSE)</f>
        <v>D+</v>
      </c>
      <c r="E2694" t="str">
        <f>VLOOKUP(C2694,[1]Perceptions!A:B,2,FALSE)</f>
        <v>High Violence, Drug abuse, and Crime. Recovering neighborhood Urban Revitalization Projects with many community gardens &amp;Green Spaces. </v>
      </c>
    </row>
    <row r="2695" spans="1:5" x14ac:dyDescent="0.2">
      <c r="A2695" t="s">
        <v>3470</v>
      </c>
      <c r="B2695" s="5">
        <v>11229</v>
      </c>
      <c r="C2695" t="s">
        <v>5598</v>
      </c>
      <c r="D2695" s="5" t="str">
        <f>VLOOKUP(C2695,'[1]Safety Ratings'!A:B,2,FALSE)</f>
        <v>B</v>
      </c>
      <c r="E2695" t="str">
        <f>VLOOKUP(C2695,[1]Perceptions!A:B,2,FALSE)</f>
        <v>Residential community and local parks.</v>
      </c>
    </row>
    <row r="2696" spans="1:5" x14ac:dyDescent="0.2">
      <c r="A2696" t="s">
        <v>3471</v>
      </c>
      <c r="B2696" s="5">
        <v>11372</v>
      </c>
      <c r="C2696" t="s">
        <v>60</v>
      </c>
      <c r="D2696" s="5" t="str">
        <f>VLOOKUP(C2696,'[1]Safety Ratings'!A:B,2,FALSE)</f>
        <v>C</v>
      </c>
      <c r="E2696" t="str">
        <f>VLOOKUP(C2696,[1]Perceptions!A:B,2,FALSE)</f>
        <v> High Bridge connecting Manhattan &amp; Bronx, near Yankee Stadium. High poverty rates.</v>
      </c>
    </row>
    <row r="2697" spans="1:5" x14ac:dyDescent="0.2">
      <c r="A2697" t="s">
        <v>3472</v>
      </c>
      <c r="B2697" s="5">
        <v>10036</v>
      </c>
      <c r="C2697" t="s">
        <v>5626</v>
      </c>
      <c r="D2697" s="5" t="str">
        <f>VLOOKUP(C2697,'[1]Safety Ratings'!A:B,2,FALSE)</f>
        <v>B</v>
      </c>
      <c r="E2697" t="str">
        <f>VLOOKUP(C2697,[1]Perceptions!A:B,2,FALSE)</f>
        <v>Times Square, Rockefeller Center, Radio City Hall, Broadway shows</v>
      </c>
    </row>
    <row r="2698" spans="1:5" x14ac:dyDescent="0.2">
      <c r="A2698" t="s">
        <v>3473</v>
      </c>
      <c r="B2698" s="5">
        <v>11218</v>
      </c>
      <c r="C2698" t="s">
        <v>57</v>
      </c>
      <c r="D2698" s="5" t="str">
        <f>VLOOKUP(C2698,'[1]Safety Ratings'!A:B,2,FALSE)</f>
        <v>B-</v>
      </c>
      <c r="E2698" t="str">
        <f>VLOOKUP(C2698,[1]Perceptions!A:B,2,FALSE)</f>
        <v>Large Hasidic Orthodox Jewish community, Kosher food, Synagogues. </v>
      </c>
    </row>
    <row r="2699" spans="1:5" x14ac:dyDescent="0.2">
      <c r="A2699" t="s">
        <v>3474</v>
      </c>
      <c r="B2699" s="5">
        <v>11432</v>
      </c>
      <c r="C2699" t="s">
        <v>93</v>
      </c>
      <c r="D2699" s="5" t="str">
        <f>VLOOKUP(C2699,'[1]Safety Ratings'!A:B,2,FALSE)</f>
        <v>C</v>
      </c>
      <c r="E2699" t="str">
        <f>VLOOKUP(C2699,[1]Perceptions!A:B,2,FALSE)</f>
        <v>Sectioned into 3 sub-neighborhoods, estates in the north east, west shopping areas, and South high crime area.</v>
      </c>
    </row>
    <row r="2700" spans="1:5" x14ac:dyDescent="0.2">
      <c r="A2700" t="s">
        <v>3475</v>
      </c>
      <c r="B2700" s="5">
        <v>10312</v>
      </c>
      <c r="C2700" t="s">
        <v>5564</v>
      </c>
      <c r="D2700" s="5" t="str">
        <f>VLOOKUP(C2700,'[1]Safety Ratings'!A:B,2,FALSE)</f>
        <v>B</v>
      </c>
      <c r="E2700" t="str">
        <f>VLOOKUP(C2700,[1]Perceptions!A:B,2,FALSE)</f>
        <v>Southern Staten Island, Suburban feel, waterfront community, Great Kills Park, named after Duth word of "Great creeks"</v>
      </c>
    </row>
    <row r="2701" spans="1:5" x14ac:dyDescent="0.2">
      <c r="A2701" t="s">
        <v>3476</v>
      </c>
      <c r="B2701" s="5">
        <v>11368</v>
      </c>
      <c r="C2701" t="s">
        <v>5621</v>
      </c>
      <c r="D2701" s="5" t="str">
        <f>VLOOKUP(C2701,'[1]Safety Ratings'!A:B,2,FALSE)</f>
        <v>C</v>
      </c>
      <c r="E2701" t="str">
        <f>VLOOKUP(C2701,[1]Perceptions!A:B,2,FALSE)</f>
        <v>Flushing Meadows - Corona Park Queens, Lemon Ice King icees, strong Latino community.</v>
      </c>
    </row>
    <row r="2702" spans="1:5" x14ac:dyDescent="0.2">
      <c r="A2702" t="s">
        <v>3477</v>
      </c>
      <c r="B2702" s="5">
        <v>10003</v>
      </c>
      <c r="C2702" t="s">
        <v>5629</v>
      </c>
      <c r="D2702" s="5" t="str">
        <f>VLOOKUP(C2702,'[1]Safety Ratings'!A:B,2,FALSE)</f>
        <v>B+</v>
      </c>
      <c r="E2702" t="str">
        <f>VLOOKUP(C2702,[1]Perceptions!A:B,2,FALSE)</f>
        <v>Lower Manhattan. Vibrant culture, "counter-culture history", St. Mark's Place. Tompkins Square Park, numerous bars clubs and music halls.</v>
      </c>
    </row>
    <row r="2703" spans="1:5" x14ac:dyDescent="0.2">
      <c r="A2703" t="s">
        <v>3478</v>
      </c>
      <c r="B2703" s="5">
        <v>11366</v>
      </c>
      <c r="C2703" t="s">
        <v>5643</v>
      </c>
      <c r="D2703" s="5" t="str">
        <f>VLOOKUP(C2703,'[1]Safety Ratings'!A:B,2,FALSE)</f>
        <v>A-</v>
      </c>
      <c r="E2703" t="str">
        <f>VLOOKUP(C2703,[1]Perceptions!A:B,2,FALSE)</f>
        <v>Suburban Residential area near St. John's Univeristy and Fresh Meadows Shopping Center.</v>
      </c>
    </row>
    <row r="2704" spans="1:5" x14ac:dyDescent="0.2">
      <c r="A2704" t="s">
        <v>3479</v>
      </c>
      <c r="B2704" s="5">
        <v>10016</v>
      </c>
      <c r="C2704" t="s">
        <v>5622</v>
      </c>
      <c r="D2704" s="5" t="str">
        <f>VLOOKUP(C2704,'[1]Safety Ratings'!A:B,2,FALSE)</f>
        <v>A</v>
      </c>
      <c r="E2704" t="str">
        <f>VLOOKUP(C2704,[1]Perceptions!A:B,2,FALSE)</f>
        <v>Great spot for connecting with new people, Financial &amp; Tech sector workers, fast paced way of life</v>
      </c>
    </row>
    <row r="2705" spans="1:5" x14ac:dyDescent="0.2">
      <c r="A2705" t="s">
        <v>3480</v>
      </c>
      <c r="B2705" s="5">
        <v>11415</v>
      </c>
      <c r="C2705" t="s">
        <v>5619</v>
      </c>
      <c r="D2705" s="5" t="str">
        <f>VLOOKUP(C2705,'[1]Safety Ratings'!A:B,2,FALSE)</f>
        <v>A-</v>
      </c>
      <c r="E2705" t="str">
        <f>VLOOKUP(C2705,[1]Perceptions!A:B,2,FALSE)</f>
        <v>Suburban feel and historic architecture.</v>
      </c>
    </row>
    <row r="2706" spans="1:5" x14ac:dyDescent="0.2">
      <c r="A2706" t="s">
        <v>3481</v>
      </c>
      <c r="B2706" s="5">
        <v>11215</v>
      </c>
      <c r="C2706" t="s">
        <v>5599</v>
      </c>
      <c r="D2706" s="5" t="str">
        <f>VLOOKUP(C2706,'[1]Safety Ratings'!A:B,2,FALSE)</f>
        <v>A</v>
      </c>
      <c r="E2706" t="str">
        <f>VLOOKUP(C2706,[1]Perceptions!A:B,2,FALSE)</f>
        <v>Beautiful historic homes, Smith Street, Family friendly neighborhoods, near Prospect Park.</v>
      </c>
    </row>
    <row r="2707" spans="1:5" x14ac:dyDescent="0.2">
      <c r="A2707" t="s">
        <v>3482</v>
      </c>
      <c r="B2707" s="5">
        <v>10011</v>
      </c>
      <c r="C2707" t="s">
        <v>32</v>
      </c>
      <c r="D2707" s="5" t="str">
        <f>VLOOKUP(C2707,'[1]Safety Ratings'!A:B,2,FALSE)</f>
        <v>A</v>
      </c>
      <c r="E2707" t="str">
        <f>VLOOKUP(C2707,[1]Perceptions!A:B,2,FALSE)</f>
        <v>Luxury Highrises, premier neighborhood with upscale resturants and shops; Previously a LGBTQ hub.</v>
      </c>
    </row>
    <row r="2708" spans="1:5" x14ac:dyDescent="0.2">
      <c r="A2708" t="s">
        <v>3483</v>
      </c>
      <c r="B2708" s="5">
        <v>10471</v>
      </c>
      <c r="C2708" t="s">
        <v>79</v>
      </c>
      <c r="D2708" s="5" t="str">
        <f>VLOOKUP(C2708,'[1]Safety Ratings'!A:B,2,FALSE)</f>
        <v>A-</v>
      </c>
      <c r="E2708" t="str">
        <f>VLOOKUP(C2708,[1]Perceptions!A:B,2,FALSE)</f>
        <v>Residential neighborhood , affluent enclave within the Bronx., "alternative to the Upper West side", Car Transportation is reccomended.</v>
      </c>
    </row>
    <row r="2709" spans="1:5" x14ac:dyDescent="0.2">
      <c r="A2709" t="s">
        <v>3484</v>
      </c>
      <c r="B2709" s="5">
        <v>10025</v>
      </c>
      <c r="C2709" t="s">
        <v>5588</v>
      </c>
      <c r="D2709" s="5" t="str">
        <f>VLOOKUP(C2709,'[1]Safety Ratings'!A:B,2,FALSE)</f>
        <v>A</v>
      </c>
      <c r="E2709" t="str">
        <f>VLOOKUP(C2709,[1]Perceptions!A:B,2,FALSE)</f>
        <v>Western edge of Central Park, Lincoln Center, affluent area.</v>
      </c>
    </row>
    <row r="2710" spans="1:5" x14ac:dyDescent="0.2">
      <c r="A2710" t="s">
        <v>3485</v>
      </c>
      <c r="B2710" s="5">
        <v>10305</v>
      </c>
      <c r="C2710" t="s">
        <v>5570</v>
      </c>
      <c r="D2710" s="5" t="str">
        <f>VLOOKUP(C2710,'[1]Safety Ratings'!A:B,2,FALSE)</f>
        <v>B</v>
      </c>
      <c r="E2710" t="str">
        <f>VLOOKUP(C2710,[1]Perceptions!A:B,2,FALSE)</f>
        <v>Northern Staten Island</v>
      </c>
    </row>
    <row r="2711" spans="1:5" x14ac:dyDescent="0.2">
      <c r="A2711" t="s">
        <v>3487</v>
      </c>
      <c r="B2711" s="5">
        <v>11209</v>
      </c>
      <c r="C2711" t="s">
        <v>5574</v>
      </c>
      <c r="D2711" s="5" t="str">
        <f>VLOOKUP(C2711,'[1]Safety Ratings'!A:B,2,FALSE)</f>
        <v>B+</v>
      </c>
      <c r="E2711" t="str">
        <f>VLOOKUP(C2711,[1]Perceptions!A:B,2,FALSE)</f>
        <v>South Brooklyn Neighborhood known for elaborate Christmas light in Dyker Heights.</v>
      </c>
    </row>
    <row r="2712" spans="1:5" x14ac:dyDescent="0.2">
      <c r="A2712" t="s">
        <v>3488</v>
      </c>
      <c r="B2712" s="5">
        <v>11426</v>
      </c>
      <c r="C2712" t="s">
        <v>5604</v>
      </c>
      <c r="D2712" s="5" t="str">
        <f>VLOOKUP(C2712,'[1]Safety Ratings'!A:B,2,FALSE)</f>
        <v>A-</v>
      </c>
      <c r="E2712" t="str">
        <f>VLOOKUP(C2712,[1]Perceptions!A:B,2,FALSE)</f>
        <v>Suburban charm and historical homes.</v>
      </c>
    </row>
    <row r="2713" spans="1:5" x14ac:dyDescent="0.2">
      <c r="A2713" t="s">
        <v>3489</v>
      </c>
      <c r="B2713" s="5">
        <v>10466</v>
      </c>
      <c r="C2713" t="s">
        <v>5593</v>
      </c>
      <c r="D2713" s="5" t="str">
        <f>VLOOKUP(C2713,'[1]Safety Ratings'!A:B,2,FALSE)</f>
        <v>C</v>
      </c>
      <c r="E2713" t="str">
        <f>VLOOKUP(C2713,[1]Perceptions!A:B,2,FALSE)</f>
        <v>Suburban feel with major retail destinations like the Bay Plaza Shopping Center.</v>
      </c>
    </row>
    <row r="2714" spans="1:5" x14ac:dyDescent="0.2">
      <c r="A2714" t="s">
        <v>3491</v>
      </c>
      <c r="B2714" s="5">
        <v>10128</v>
      </c>
      <c r="C2714" t="s">
        <v>43</v>
      </c>
      <c r="D2714" s="5" t="str">
        <f>VLOOKUP(C2714,'[1]Safety Ratings'!A:B,2,FALSE)</f>
        <v>A</v>
      </c>
      <c r="E2714" t="str">
        <f>VLOOKUP(C2714,[1]Perceptions!A:B,2,FALSE)</f>
        <v>Posh neighborhood, private schools, expensive supermarkets, iconic museums. </v>
      </c>
    </row>
    <row r="2715" spans="1:5" x14ac:dyDescent="0.2">
      <c r="A2715" t="s">
        <v>3492</v>
      </c>
      <c r="B2715" s="5">
        <v>10305</v>
      </c>
      <c r="C2715" t="s">
        <v>5570</v>
      </c>
      <c r="D2715" s="5" t="str">
        <f>VLOOKUP(C2715,'[1]Safety Ratings'!A:B,2,FALSE)</f>
        <v>B</v>
      </c>
      <c r="E2715" t="str">
        <f>VLOOKUP(C2715,[1]Perceptions!A:B,2,FALSE)</f>
        <v>Northern Staten Island</v>
      </c>
    </row>
    <row r="2716" spans="1:5" x14ac:dyDescent="0.2">
      <c r="A2716" t="s">
        <v>3493</v>
      </c>
      <c r="B2716" s="5">
        <v>11206</v>
      </c>
      <c r="C2716" t="s">
        <v>115</v>
      </c>
      <c r="D2716" s="5" t="str">
        <f>VLOOKUP(C2716,'[1]Safety Ratings'!A:B,2,FALSE)</f>
        <v>B+</v>
      </c>
      <c r="E2716" t="str">
        <f>VLOOKUP(C2716,[1]Perceptions!A:B,2,FALSE)</f>
        <v>Hipsters, Trendy cafes bars resturants, Smorgasburg, "East Manhattan".</v>
      </c>
    </row>
    <row r="2717" spans="1:5" x14ac:dyDescent="0.2">
      <c r="A2717" t="s">
        <v>3494</v>
      </c>
      <c r="B2717" s="5">
        <v>11214</v>
      </c>
      <c r="C2717" t="s">
        <v>5579</v>
      </c>
      <c r="D2717" s="5" t="str">
        <f>VLOOKUP(C2717,'[1]Safety Ratings'!A:B,2,FALSE)</f>
        <v>A-</v>
      </c>
      <c r="E2717" t="str">
        <f>VLOOKUP(C2717,[1]Perceptions!A:B,2,FALSE)</f>
        <v>Residential area in South Brooklyn with waterfront views, home to a Italian-American population.</v>
      </c>
    </row>
    <row r="2718" spans="1:5" x14ac:dyDescent="0.2">
      <c r="A2718" t="s">
        <v>3495</v>
      </c>
      <c r="B2718" s="5">
        <v>11377</v>
      </c>
      <c r="C2718" t="s">
        <v>5573</v>
      </c>
      <c r="D2718" s="5" t="str">
        <f>VLOOKUP(C2718,'[1]Safety Ratings'!A:B,2,FALSE)</f>
        <v>B</v>
      </c>
      <c r="E2718" t="str">
        <f>VLOOKUP(C2718,[1]Perceptions!A:B,2,FALSE)</f>
        <v>Sigificant immigrant communities, international dining options, connected with subway and bus lines.</v>
      </c>
    </row>
    <row r="2719" spans="1:5" x14ac:dyDescent="0.2">
      <c r="A2719" t="s">
        <v>3496</v>
      </c>
      <c r="B2719" s="5">
        <v>10024</v>
      </c>
      <c r="C2719" t="s">
        <v>5588</v>
      </c>
      <c r="D2719" s="5" t="str">
        <f>VLOOKUP(C2719,'[1]Safety Ratings'!A:B,2,FALSE)</f>
        <v>A</v>
      </c>
      <c r="E2719" t="str">
        <f>VLOOKUP(C2719,[1]Perceptions!A:B,2,FALSE)</f>
        <v>Western edge of Central Park, Lincoln Center, affluent area.</v>
      </c>
    </row>
    <row r="2720" spans="1:5" x14ac:dyDescent="0.2">
      <c r="A2720" t="s">
        <v>3497</v>
      </c>
      <c r="B2720" s="5">
        <v>11004</v>
      </c>
      <c r="C2720" t="s">
        <v>5607</v>
      </c>
      <c r="D2720" s="5" t="str">
        <f>VLOOKUP(C2720,'[1]Safety Ratings'!A:B,2,FALSE)</f>
        <v>A</v>
      </c>
      <c r="E2720" t="str">
        <f>VLOOKUP(C2720,[1]Perceptions!A:B,2,FALSE)</f>
        <v>Glen Oaks Village - large cooperative housing development, Queens County Farm. </v>
      </c>
    </row>
    <row r="2721" spans="1:5" x14ac:dyDescent="0.2">
      <c r="A2721" t="s">
        <v>3498</v>
      </c>
      <c r="B2721" s="5">
        <v>10025</v>
      </c>
      <c r="C2721" t="s">
        <v>5588</v>
      </c>
      <c r="D2721" s="5" t="str">
        <f>VLOOKUP(C2721,'[1]Safety Ratings'!A:B,2,FALSE)</f>
        <v>A</v>
      </c>
      <c r="E2721" t="str">
        <f>VLOOKUP(C2721,[1]Perceptions!A:B,2,FALSE)</f>
        <v>Western edge of Central Park, Lincoln Center, affluent area.</v>
      </c>
    </row>
    <row r="2722" spans="1:5" x14ac:dyDescent="0.2">
      <c r="A2722" t="s">
        <v>3499</v>
      </c>
      <c r="B2722" s="5">
        <v>10024</v>
      </c>
      <c r="C2722" t="s">
        <v>5588</v>
      </c>
      <c r="D2722" s="5" t="str">
        <f>VLOOKUP(C2722,'[1]Safety Ratings'!A:B,2,FALSE)</f>
        <v>A</v>
      </c>
      <c r="E2722" t="str">
        <f>VLOOKUP(C2722,[1]Perceptions!A:B,2,FALSE)</f>
        <v>Western edge of Central Park, Lincoln Center, affluent area.</v>
      </c>
    </row>
    <row r="2723" spans="1:5" x14ac:dyDescent="0.2">
      <c r="A2723" t="s">
        <v>3500</v>
      </c>
      <c r="B2723" s="5">
        <v>11005</v>
      </c>
      <c r="C2723" t="s">
        <v>5607</v>
      </c>
      <c r="D2723" s="5" t="str">
        <f>VLOOKUP(C2723,'[1]Safety Ratings'!A:B,2,FALSE)</f>
        <v>A</v>
      </c>
      <c r="E2723" t="str">
        <f>VLOOKUP(C2723,[1]Perceptions!A:B,2,FALSE)</f>
        <v>Glen Oaks Village - large cooperative housing development, Queens County Farm. </v>
      </c>
    </row>
    <row r="2724" spans="1:5" x14ac:dyDescent="0.2">
      <c r="A2724" t="s">
        <v>3501</v>
      </c>
      <c r="B2724" s="5">
        <v>11201</v>
      </c>
      <c r="C2724" t="s">
        <v>5615</v>
      </c>
      <c r="D2724" s="5" t="str">
        <f>VLOOKUP(C2724,'[1]Safety Ratings'!A:B,2,FALSE)</f>
        <v>A</v>
      </c>
      <c r="E2724" t="str">
        <f>VLOOKUP(C2724,[1]Perceptions!A:B,2,FALSE)</f>
        <v>Views of the Manhattan Skyline and Brooklyn Bridge, by Brooklyn Heights Park- Pier 5, famous basketball courts. </v>
      </c>
    </row>
    <row r="2725" spans="1:5" x14ac:dyDescent="0.2">
      <c r="A2725" t="s">
        <v>3502</v>
      </c>
      <c r="B2725" s="5">
        <v>11362</v>
      </c>
      <c r="C2725" t="s">
        <v>5617</v>
      </c>
      <c r="D2725" s="5" t="str">
        <f>VLOOKUP(C2725,'[1]Safety Ratings'!A:B,2,FALSE)</f>
        <v>A</v>
      </c>
      <c r="E2725" t="str">
        <f>VLOOKUP(C2725,[1]Perceptions!A:B,2,FALSE)</f>
        <v>Historic district with large single family homes.</v>
      </c>
    </row>
    <row r="2726" spans="1:5" x14ac:dyDescent="0.2">
      <c r="A2726" t="s">
        <v>3503</v>
      </c>
      <c r="B2726" s="5">
        <v>11204</v>
      </c>
      <c r="C2726" t="s">
        <v>5580</v>
      </c>
      <c r="D2726" s="5" t="str">
        <f>VLOOKUP(C2726,'[1]Safety Ratings'!A:B,2,FALSE)</f>
        <v>B+</v>
      </c>
      <c r="E2726" t="str">
        <f>VLOOKUP(C2726,[1]Perceptions!A:B,2,FALSE)</f>
        <v>Bay Parkway being the primary commercial area with shops &amp; dining, Italian-American heritage, large Bensonhurst Park, and many more niche local markets.</v>
      </c>
    </row>
    <row r="2727" spans="1:5" x14ac:dyDescent="0.2">
      <c r="A2727" t="s">
        <v>3505</v>
      </c>
      <c r="B2727" s="5">
        <v>11432</v>
      </c>
      <c r="C2727" t="s">
        <v>93</v>
      </c>
      <c r="D2727" s="5" t="str">
        <f>VLOOKUP(C2727,'[1]Safety Ratings'!A:B,2,FALSE)</f>
        <v>C</v>
      </c>
      <c r="E2727" t="str">
        <f>VLOOKUP(C2727,[1]Perceptions!A:B,2,FALSE)</f>
        <v>Sectioned into 3 sub-neighborhoods, estates in the north east, west shopping areas, and South high crime area.</v>
      </c>
    </row>
    <row r="2728" spans="1:5" x14ac:dyDescent="0.2">
      <c r="A2728" t="s">
        <v>3506</v>
      </c>
      <c r="B2728" s="5">
        <v>10128</v>
      </c>
      <c r="C2728" t="s">
        <v>43</v>
      </c>
      <c r="D2728" s="5" t="str">
        <f>VLOOKUP(C2728,'[1]Safety Ratings'!A:B,2,FALSE)</f>
        <v>A</v>
      </c>
      <c r="E2728" t="str">
        <f>VLOOKUP(C2728,[1]Perceptions!A:B,2,FALSE)</f>
        <v>Posh neighborhood, private schools, expensive supermarkets, iconic museums. </v>
      </c>
    </row>
    <row r="2729" spans="1:5" x14ac:dyDescent="0.2">
      <c r="A2729" t="s">
        <v>3507</v>
      </c>
      <c r="B2729" s="5">
        <v>11201</v>
      </c>
      <c r="C2729" t="s">
        <v>5615</v>
      </c>
      <c r="D2729" s="5" t="str">
        <f>VLOOKUP(C2729,'[1]Safety Ratings'!A:B,2,FALSE)</f>
        <v>A</v>
      </c>
      <c r="E2729" t="str">
        <f>VLOOKUP(C2729,[1]Perceptions!A:B,2,FALSE)</f>
        <v>Views of the Manhattan Skyline and Brooklyn Bridge, by Brooklyn Heights Park- Pier 5, famous basketball courts. </v>
      </c>
    </row>
    <row r="2730" spans="1:5" x14ac:dyDescent="0.2">
      <c r="A2730" t="s">
        <v>3508</v>
      </c>
      <c r="B2730" s="5">
        <v>10035</v>
      </c>
      <c r="C2730" t="s">
        <v>227</v>
      </c>
      <c r="D2730" s="5" t="str">
        <f>VLOOKUP(C2730,'[1]Safety Ratings'!A:B,2,FALSE)</f>
        <v>C</v>
      </c>
      <c r="E2730" t="str">
        <f>VLOOKUP(C2730,[1]Perceptions!A:B,2,FALSE)</f>
        <v>Spanish Harlem/ "El Barrio", Latin American &amp; Caribbean restaurants. Bustling street life. </v>
      </c>
    </row>
    <row r="2731" spans="1:5" x14ac:dyDescent="0.2">
      <c r="A2731" t="s">
        <v>3509</v>
      </c>
      <c r="B2731" s="5">
        <v>11218</v>
      </c>
      <c r="C2731" t="s">
        <v>57</v>
      </c>
      <c r="D2731" s="5" t="str">
        <f>VLOOKUP(C2731,'[1]Safety Ratings'!A:B,2,FALSE)</f>
        <v>B-</v>
      </c>
      <c r="E2731" t="str">
        <f>VLOOKUP(C2731,[1]Perceptions!A:B,2,FALSE)</f>
        <v>Large Hasidic Orthodox Jewish community, Kosher food, Synagogues. </v>
      </c>
    </row>
    <row r="2732" spans="1:5" x14ac:dyDescent="0.2">
      <c r="A2732" t="s">
        <v>3510</v>
      </c>
      <c r="B2732" s="5">
        <v>11223</v>
      </c>
      <c r="C2732" t="s">
        <v>5580</v>
      </c>
      <c r="D2732" s="5" t="str">
        <f>VLOOKUP(C2732,'[1]Safety Ratings'!A:B,2,FALSE)</f>
        <v>B+</v>
      </c>
      <c r="E2732" t="str">
        <f>VLOOKUP(C2732,[1]Perceptions!A:B,2,FALSE)</f>
        <v>Bay Parkway being the primary commercial area with shops &amp; dining, Italian-American heritage, large Bensonhurst Park, and many more niche local markets.</v>
      </c>
    </row>
    <row r="2733" spans="1:5" x14ac:dyDescent="0.2">
      <c r="A2733" t="s">
        <v>3511</v>
      </c>
      <c r="B2733" s="5">
        <v>10003</v>
      </c>
      <c r="C2733" t="s">
        <v>5629</v>
      </c>
      <c r="D2733" s="5" t="str">
        <f>VLOOKUP(C2733,'[1]Safety Ratings'!A:B,2,FALSE)</f>
        <v>B+</v>
      </c>
      <c r="E2733" t="str">
        <f>VLOOKUP(C2733,[1]Perceptions!A:B,2,FALSE)</f>
        <v>Lower Manhattan. Vibrant culture, "counter-culture history", St. Mark's Place. Tompkins Square Park, numerous bars clubs and music halls.</v>
      </c>
    </row>
    <row r="2734" spans="1:5" x14ac:dyDescent="0.2">
      <c r="A2734" t="s">
        <v>3512</v>
      </c>
      <c r="B2734" s="5">
        <v>11368</v>
      </c>
      <c r="C2734" t="s">
        <v>5621</v>
      </c>
      <c r="D2734" s="5" t="str">
        <f>VLOOKUP(C2734,'[1]Safety Ratings'!A:B,2,FALSE)</f>
        <v>C</v>
      </c>
      <c r="E2734" t="str">
        <f>VLOOKUP(C2734,[1]Perceptions!A:B,2,FALSE)</f>
        <v>Flushing Meadows - Corona Park Queens, Lemon Ice King icees, strong Latino community.</v>
      </c>
    </row>
    <row r="2735" spans="1:5" x14ac:dyDescent="0.2">
      <c r="A2735" t="s">
        <v>3513</v>
      </c>
      <c r="B2735" s="5">
        <v>10017</v>
      </c>
      <c r="C2735" t="s">
        <v>5563</v>
      </c>
      <c r="D2735" s="5" t="str">
        <f>VLOOKUP(C2735,'[1]Safety Ratings'!A:B,2,FALSE)</f>
        <v>B</v>
      </c>
      <c r="E2735" t="str">
        <f>VLOOKUP(C2735,[1]Perceptions!A:B,2,FALSE)</f>
        <v>Acess to Museum Mile, world class resturants on 2nd &amp; 3rd ave, close to corporate headquarters</v>
      </c>
    </row>
    <row r="2736" spans="1:5" x14ac:dyDescent="0.2">
      <c r="A2736" t="s">
        <v>3514</v>
      </c>
      <c r="B2736" s="5">
        <v>10021</v>
      </c>
      <c r="C2736" t="s">
        <v>43</v>
      </c>
      <c r="D2736" s="5" t="str">
        <f>VLOOKUP(C2736,'[1]Safety Ratings'!A:B,2,FALSE)</f>
        <v>A</v>
      </c>
      <c r="E2736" t="str">
        <f>VLOOKUP(C2736,[1]Perceptions!A:B,2,FALSE)</f>
        <v>Posh neighborhood, private schools, expensive supermarkets, iconic museums. </v>
      </c>
    </row>
    <row r="2737" spans="1:5" x14ac:dyDescent="0.2">
      <c r="A2737" t="s">
        <v>3515</v>
      </c>
      <c r="B2737" s="5">
        <v>10022</v>
      </c>
      <c r="C2737" t="s">
        <v>5563</v>
      </c>
      <c r="D2737" s="5" t="str">
        <f>VLOOKUP(C2737,'[1]Safety Ratings'!A:B,2,FALSE)</f>
        <v>B</v>
      </c>
      <c r="E2737" t="str">
        <f>VLOOKUP(C2737,[1]Perceptions!A:B,2,FALSE)</f>
        <v>Acess to Museum Mile, world class resturants on 2nd &amp; 3rd ave, close to corporate headquarters</v>
      </c>
    </row>
    <row r="2738" spans="1:5" x14ac:dyDescent="0.2">
      <c r="A2738" t="s">
        <v>3516</v>
      </c>
      <c r="B2738" s="5">
        <v>10012</v>
      </c>
      <c r="C2738" t="s">
        <v>70</v>
      </c>
      <c r="D2738" s="5" t="str">
        <f>VLOOKUP(C2738,'[1]Safety Ratings'!A:B,2,FALSE)</f>
        <v>A</v>
      </c>
      <c r="E2738" t="str">
        <f>VLOOKUP(C2738,[1]Perceptions!A:B,2,FALSE)</f>
        <v>Upscale Boutiques, International Chain stores, artist loft style apartments, one of the most trendy parts of Manhattan. </v>
      </c>
    </row>
    <row r="2739" spans="1:5" x14ac:dyDescent="0.2">
      <c r="A2739" t="s">
        <v>3517</v>
      </c>
      <c r="B2739" s="5">
        <v>11226</v>
      </c>
      <c r="C2739" t="s">
        <v>202</v>
      </c>
      <c r="D2739" s="5" t="str">
        <f>VLOOKUP(C2739,'[1]Safety Ratings'!A:B,2,FALSE)</f>
        <v>B</v>
      </c>
      <c r="E2739" t="str">
        <f>VLOOKUP(C2739,[1]Perceptions!A:B,2,FALSE)</f>
        <v>Family friendly neighborhood, Open Space, South of Prospect Park, more affordable, having Carribean &amp; Haitian Influence.</v>
      </c>
    </row>
    <row r="2740" spans="1:5" x14ac:dyDescent="0.2">
      <c r="A2740" t="s">
        <v>3518</v>
      </c>
      <c r="B2740" s="5">
        <v>10466</v>
      </c>
      <c r="C2740" t="s">
        <v>5593</v>
      </c>
      <c r="D2740" s="5" t="str">
        <f>VLOOKUP(C2740,'[1]Safety Ratings'!A:B,2,FALSE)</f>
        <v>C</v>
      </c>
      <c r="E2740" t="str">
        <f>VLOOKUP(C2740,[1]Perceptions!A:B,2,FALSE)</f>
        <v>Suburban feel with major retail destinations like the Bay Plaza Shopping Center.</v>
      </c>
    </row>
    <row r="2741" spans="1:5" x14ac:dyDescent="0.2">
      <c r="A2741" t="s">
        <v>3519</v>
      </c>
      <c r="B2741" s="5">
        <v>11372</v>
      </c>
      <c r="C2741" t="s">
        <v>60</v>
      </c>
      <c r="D2741" s="5" t="str">
        <f>VLOOKUP(C2741,'[1]Safety Ratings'!A:B,2,FALSE)</f>
        <v>C</v>
      </c>
      <c r="E2741" t="str">
        <f>VLOOKUP(C2741,[1]Perceptions!A:B,2,FALSE)</f>
        <v> High Bridge connecting Manhattan &amp; Bronx, near Yankee Stadium. High poverty rates.</v>
      </c>
    </row>
    <row r="2742" spans="1:5" x14ac:dyDescent="0.2">
      <c r="A2742" t="s">
        <v>3520</v>
      </c>
      <c r="B2742" s="5">
        <v>10013</v>
      </c>
      <c r="C2742" t="s">
        <v>5585</v>
      </c>
      <c r="D2742" s="5" t="str">
        <f>VLOOKUP(C2742,'[1]Safety Ratings'!A:B,2,FALSE)</f>
        <v>A</v>
      </c>
      <c r="E2742" t="str">
        <f>VLOOKUP(C2742,[1]Perceptions!A:B,2,FALSE)</f>
        <v>Upscale residences, celebrity residents,  Tribeca Film Festival, converted warehouse architecture.</v>
      </c>
    </row>
    <row r="2743" spans="1:5" x14ac:dyDescent="0.2">
      <c r="A2743" t="s">
        <v>3521</v>
      </c>
      <c r="B2743" s="5">
        <v>10022</v>
      </c>
      <c r="C2743" t="s">
        <v>5563</v>
      </c>
      <c r="D2743" s="5" t="str">
        <f>VLOOKUP(C2743,'[1]Safety Ratings'!A:B,2,FALSE)</f>
        <v>B</v>
      </c>
      <c r="E2743" t="str">
        <f>VLOOKUP(C2743,[1]Perceptions!A:B,2,FALSE)</f>
        <v>Acess to Museum Mile, world class resturants on 2nd &amp; 3rd ave, close to corporate headquarters</v>
      </c>
    </row>
    <row r="2744" spans="1:5" x14ac:dyDescent="0.2">
      <c r="A2744" t="s">
        <v>3522</v>
      </c>
      <c r="B2744" s="5">
        <v>10029</v>
      </c>
      <c r="C2744" t="s">
        <v>227</v>
      </c>
      <c r="D2744" s="5" t="str">
        <f>VLOOKUP(C2744,'[1]Safety Ratings'!A:B,2,FALSE)</f>
        <v>C</v>
      </c>
      <c r="E2744" t="str">
        <f>VLOOKUP(C2744,[1]Perceptions!A:B,2,FALSE)</f>
        <v>Spanish Harlem/ "El Barrio", Latin American &amp; Caribbean restaurants. Bustling street life. </v>
      </c>
    </row>
    <row r="2745" spans="1:5" x14ac:dyDescent="0.2">
      <c r="A2745" t="s">
        <v>3523</v>
      </c>
      <c r="B2745" s="5">
        <v>10301</v>
      </c>
      <c r="C2745" t="s">
        <v>5570</v>
      </c>
      <c r="D2745" s="5" t="str">
        <f>VLOOKUP(C2745,'[1]Safety Ratings'!A:B,2,FALSE)</f>
        <v>B</v>
      </c>
      <c r="E2745" t="str">
        <f>VLOOKUP(C2745,[1]Perceptions!A:B,2,FALSE)</f>
        <v>Northern Staten Island</v>
      </c>
    </row>
    <row r="2746" spans="1:5" x14ac:dyDescent="0.2">
      <c r="A2746" t="s">
        <v>3524</v>
      </c>
      <c r="B2746" s="5">
        <v>11354</v>
      </c>
      <c r="C2746" t="s">
        <v>5581</v>
      </c>
      <c r="D2746" s="5" t="str">
        <f>VLOOKUP(C2746,'[1]Safety Ratings'!A:B,2,FALSE)</f>
        <v>B</v>
      </c>
      <c r="E2746" t="str">
        <f>VLOOKUP(C2746,[1]Perceptions!A:B,2,FALSE)</f>
        <v>Bustling Chinese and  Korean community. Large shopping community.</v>
      </c>
    </row>
    <row r="2747" spans="1:5" x14ac:dyDescent="0.2">
      <c r="A2747" t="s">
        <v>3526</v>
      </c>
      <c r="B2747" s="5">
        <v>10024</v>
      </c>
      <c r="C2747" t="s">
        <v>5588</v>
      </c>
      <c r="D2747" s="5" t="str">
        <f>VLOOKUP(C2747,'[1]Safety Ratings'!A:B,2,FALSE)</f>
        <v>A</v>
      </c>
      <c r="E2747" t="str">
        <f>VLOOKUP(C2747,[1]Perceptions!A:B,2,FALSE)</f>
        <v>Western edge of Central Park, Lincoln Center, affluent area.</v>
      </c>
    </row>
    <row r="2748" spans="1:5" x14ac:dyDescent="0.2">
      <c r="A2748" t="s">
        <v>3527</v>
      </c>
      <c r="B2748" s="5">
        <v>11206</v>
      </c>
      <c r="C2748" t="s">
        <v>115</v>
      </c>
      <c r="D2748" s="5" t="str">
        <f>VLOOKUP(C2748,'[1]Safety Ratings'!A:B,2,FALSE)</f>
        <v>B+</v>
      </c>
      <c r="E2748" t="str">
        <f>VLOOKUP(C2748,[1]Perceptions!A:B,2,FALSE)</f>
        <v>Hipsters, Trendy cafes bars resturants, Smorgasburg, "East Manhattan".</v>
      </c>
    </row>
    <row r="2749" spans="1:5" x14ac:dyDescent="0.2">
      <c r="A2749" t="s">
        <v>3529</v>
      </c>
      <c r="B2749" s="5">
        <v>11415</v>
      </c>
      <c r="C2749" t="s">
        <v>5619</v>
      </c>
      <c r="D2749" s="5" t="str">
        <f>VLOOKUP(C2749,'[1]Safety Ratings'!A:B,2,FALSE)</f>
        <v>A-</v>
      </c>
      <c r="E2749" t="str">
        <f>VLOOKUP(C2749,[1]Perceptions!A:B,2,FALSE)</f>
        <v>Suburban feel and historic architecture.</v>
      </c>
    </row>
    <row r="2750" spans="1:5" x14ac:dyDescent="0.2">
      <c r="A2750" t="s">
        <v>3531</v>
      </c>
      <c r="B2750" s="5">
        <v>11373</v>
      </c>
      <c r="C2750" t="s">
        <v>5571</v>
      </c>
      <c r="D2750" s="5" t="str">
        <f>VLOOKUP(C2750,'[1]Safety Ratings'!A:B,2,FALSE)</f>
        <v>B-</v>
      </c>
      <c r="E2750" t="str">
        <f>VLOOKUP(C2750,[1]Perceptions!A:B,2,FALSE)</f>
        <v>Queens Center Mall, Authentic food scene, very busy commercial area.</v>
      </c>
    </row>
    <row r="2751" spans="1:5" x14ac:dyDescent="0.2">
      <c r="A2751" t="s">
        <v>3532</v>
      </c>
      <c r="B2751" s="5">
        <v>11232</v>
      </c>
      <c r="C2751" t="s">
        <v>5645</v>
      </c>
      <c r="D2751" s="5" t="str">
        <f>VLOOKUP(C2751,'[1]Safety Ratings'!A:B,2,FALSE)</f>
        <v>B</v>
      </c>
      <c r="E2751" t="str">
        <f>VLOOKUP(C2751,[1]Perceptions!A:B,2,FALSE)</f>
        <v>Historic Green-Wood Cemetery and residential streets.</v>
      </c>
    </row>
    <row r="2752" spans="1:5" x14ac:dyDescent="0.2">
      <c r="A2752" t="s">
        <v>3533</v>
      </c>
      <c r="B2752" s="5">
        <v>10019</v>
      </c>
      <c r="C2752" t="s">
        <v>32</v>
      </c>
      <c r="D2752" s="5" t="str">
        <f>VLOOKUP(C2752,'[1]Safety Ratings'!A:B,2,FALSE)</f>
        <v>A</v>
      </c>
      <c r="E2752" t="str">
        <f>VLOOKUP(C2752,[1]Perceptions!A:B,2,FALSE)</f>
        <v>Luxury Highrises, premier neighborhood with upscale resturants and shops; Previously a LGBTQ hub.</v>
      </c>
    </row>
    <row r="2753" spans="1:5" x14ac:dyDescent="0.2">
      <c r="A2753" t="s">
        <v>3534</v>
      </c>
      <c r="B2753" s="5">
        <v>11209</v>
      </c>
      <c r="C2753" t="s">
        <v>5574</v>
      </c>
      <c r="D2753" s="5" t="str">
        <f>VLOOKUP(C2753,'[1]Safety Ratings'!A:B,2,FALSE)</f>
        <v>B+</v>
      </c>
      <c r="E2753" t="str">
        <f>VLOOKUP(C2753,[1]Perceptions!A:B,2,FALSE)</f>
        <v>South Brooklyn Neighborhood known for elaborate Christmas light in Dyker Heights.</v>
      </c>
    </row>
    <row r="2754" spans="1:5" x14ac:dyDescent="0.2">
      <c r="A2754" t="s">
        <v>3535</v>
      </c>
      <c r="B2754" s="5">
        <v>10005</v>
      </c>
      <c r="C2754" t="s">
        <v>5620</v>
      </c>
      <c r="D2754" s="5" t="str">
        <f>VLOOKUP(C2754,'[1]Safety Ratings'!A:B,2,FALSE)</f>
        <v>A</v>
      </c>
      <c r="E2754" t="str">
        <f>VLOOKUP(C2754,[1]Perceptions!A:B,2,FALSE)</f>
        <v>New York Stock Exchange, various financial institutions, World Trade Center.</v>
      </c>
    </row>
    <row r="2755" spans="1:5" x14ac:dyDescent="0.2">
      <c r="A2755" t="s">
        <v>3536</v>
      </c>
      <c r="B2755" s="5">
        <v>10003</v>
      </c>
      <c r="C2755" t="s">
        <v>5629</v>
      </c>
      <c r="D2755" s="5" t="str">
        <f>VLOOKUP(C2755,'[1]Safety Ratings'!A:B,2,FALSE)</f>
        <v>B+</v>
      </c>
      <c r="E2755" t="str">
        <f>VLOOKUP(C2755,[1]Perceptions!A:B,2,FALSE)</f>
        <v>Lower Manhattan. Vibrant culture, "counter-culture history", St. Mark's Place. Tompkins Square Park, numerous bars clubs and music halls.</v>
      </c>
    </row>
    <row r="2756" spans="1:5" x14ac:dyDescent="0.2">
      <c r="A2756" t="s">
        <v>3537</v>
      </c>
      <c r="B2756" s="5">
        <v>11201</v>
      </c>
      <c r="C2756" t="s">
        <v>5615</v>
      </c>
      <c r="D2756" s="5" t="str">
        <f>VLOOKUP(C2756,'[1]Safety Ratings'!A:B,2,FALSE)</f>
        <v>A</v>
      </c>
      <c r="E2756" t="str">
        <f>VLOOKUP(C2756,[1]Perceptions!A:B,2,FALSE)</f>
        <v>Views of the Manhattan Skyline and Brooklyn Bridge, by Brooklyn Heights Park- Pier 5, famous basketball courts. </v>
      </c>
    </row>
    <row r="2757" spans="1:5" x14ac:dyDescent="0.2">
      <c r="A2757" t="s">
        <v>3538</v>
      </c>
      <c r="B2757" s="5">
        <v>11367</v>
      </c>
      <c r="C2757" t="s">
        <v>5581</v>
      </c>
      <c r="D2757" s="5" t="str">
        <f>VLOOKUP(C2757,'[1]Safety Ratings'!A:B,2,FALSE)</f>
        <v>B</v>
      </c>
      <c r="E2757" t="str">
        <f>VLOOKUP(C2757,[1]Perceptions!A:B,2,FALSE)</f>
        <v>Bustling Chinese and  Korean community. Large shopping community.</v>
      </c>
    </row>
    <row r="2758" spans="1:5" x14ac:dyDescent="0.2">
      <c r="A2758" t="s">
        <v>3539</v>
      </c>
      <c r="B2758" s="5">
        <v>11354</v>
      </c>
      <c r="C2758" t="s">
        <v>5581</v>
      </c>
      <c r="D2758" s="5" t="str">
        <f>VLOOKUP(C2758,'[1]Safety Ratings'!A:B,2,FALSE)</f>
        <v>B</v>
      </c>
      <c r="E2758" t="str">
        <f>VLOOKUP(C2758,[1]Perceptions!A:B,2,FALSE)</f>
        <v>Bustling Chinese and  Korean community. Large shopping community.</v>
      </c>
    </row>
    <row r="2759" spans="1:5" x14ac:dyDescent="0.2">
      <c r="A2759" t="s">
        <v>3541</v>
      </c>
      <c r="B2759" s="5">
        <v>11235</v>
      </c>
      <c r="C2759" t="s">
        <v>5589</v>
      </c>
      <c r="D2759" s="5" t="str">
        <f>VLOOKUP(C2759,'[1]Safety Ratings'!A:B,2,FALSE)</f>
        <v>B</v>
      </c>
      <c r="E2759" t="str">
        <f>VLOOKUP(C2759,[1]Perceptions!A:B,2,FALSE)</f>
        <v>Large Russian-speaking community and boardwalk with beach access.</v>
      </c>
    </row>
    <row r="2760" spans="1:5" x14ac:dyDescent="0.2">
      <c r="A2760" t="s">
        <v>3542</v>
      </c>
      <c r="B2760" s="5">
        <v>11235</v>
      </c>
      <c r="C2760" t="s">
        <v>5589</v>
      </c>
      <c r="D2760" s="5" t="str">
        <f>VLOOKUP(C2760,'[1]Safety Ratings'!A:B,2,FALSE)</f>
        <v>B</v>
      </c>
      <c r="E2760" t="str">
        <f>VLOOKUP(C2760,[1]Perceptions!A:B,2,FALSE)</f>
        <v>Large Russian-speaking community and boardwalk with beach access.</v>
      </c>
    </row>
    <row r="2761" spans="1:5" x14ac:dyDescent="0.2">
      <c r="A2761" t="s">
        <v>3543</v>
      </c>
      <c r="B2761" s="5">
        <v>11360</v>
      </c>
      <c r="C2761" t="s">
        <v>5605</v>
      </c>
      <c r="D2761" s="5" t="str">
        <f>VLOOKUP(C2761,'[1]Safety Ratings'!A:B,2,FALSE)</f>
        <v>A</v>
      </c>
      <c r="E2761" t="str">
        <f>VLOOKUP(C2761,[1]Perceptions!A:B,2,FALSE)</f>
        <v>Suburban style homes in Northeast Queens, large Korean community, with its most commerical street being Bell Boulevard</v>
      </c>
    </row>
    <row r="2762" spans="1:5" x14ac:dyDescent="0.2">
      <c r="A2762" t="s">
        <v>3544</v>
      </c>
      <c r="B2762" s="5">
        <v>11201</v>
      </c>
      <c r="C2762" t="s">
        <v>5615</v>
      </c>
      <c r="D2762" s="5" t="str">
        <f>VLOOKUP(C2762,'[1]Safety Ratings'!A:B,2,FALSE)</f>
        <v>A</v>
      </c>
      <c r="E2762" t="str">
        <f>VLOOKUP(C2762,[1]Perceptions!A:B,2,FALSE)</f>
        <v>Views of the Manhattan Skyline and Brooklyn Bridge, by Brooklyn Heights Park- Pier 5, famous basketball courts. </v>
      </c>
    </row>
    <row r="2763" spans="1:5" x14ac:dyDescent="0.2">
      <c r="A2763" t="s">
        <v>3545</v>
      </c>
      <c r="B2763" s="5">
        <v>10024</v>
      </c>
      <c r="C2763" t="s">
        <v>5588</v>
      </c>
      <c r="D2763" s="5" t="str">
        <f>VLOOKUP(C2763,'[1]Safety Ratings'!A:B,2,FALSE)</f>
        <v>A</v>
      </c>
      <c r="E2763" t="str">
        <f>VLOOKUP(C2763,[1]Perceptions!A:B,2,FALSE)</f>
        <v>Western edge of Central Park, Lincoln Center, affluent area.</v>
      </c>
    </row>
    <row r="2764" spans="1:5" x14ac:dyDescent="0.2">
      <c r="A2764" t="s">
        <v>3546</v>
      </c>
      <c r="B2764" s="5">
        <v>10457</v>
      </c>
      <c r="C2764" t="s">
        <v>5609</v>
      </c>
      <c r="D2764" s="5" t="str">
        <f>VLOOKUP(C2764,'[1]Safety Ratings'!A:B,2,FALSE)</f>
        <v>C</v>
      </c>
      <c r="E2764" t="str">
        <f>VLOOKUP(C2764,[1]Perceptions!A:B,2,FALSE)</f>
        <v>Arthur Avenue, the original Little Italy in the bronx. Still many Italian American eateries and markets.</v>
      </c>
    </row>
    <row r="2765" spans="1:5" x14ac:dyDescent="0.2">
      <c r="A2765" t="s">
        <v>3548</v>
      </c>
      <c r="B2765" s="5">
        <v>11379</v>
      </c>
      <c r="C2765" t="s">
        <v>5632</v>
      </c>
      <c r="D2765" s="5" t="str">
        <f>VLOOKUP(C2765,'[1]Safety Ratings'!A:B,2,FALSE)</f>
        <v>B</v>
      </c>
      <c r="E2765" t="str">
        <f>VLOOKUP(C2765,[1]Perceptions!A:B,2,FALSE)</f>
        <v>Juniper Valley Park, Residential area with suburban feel, Metropolitan Avenue.</v>
      </c>
    </row>
    <row r="2766" spans="1:5" x14ac:dyDescent="0.2">
      <c r="A2766" t="s">
        <v>3549</v>
      </c>
      <c r="B2766" s="5">
        <v>10457</v>
      </c>
      <c r="C2766" t="s">
        <v>5609</v>
      </c>
      <c r="D2766" s="5" t="str">
        <f>VLOOKUP(C2766,'[1]Safety Ratings'!A:B,2,FALSE)</f>
        <v>C</v>
      </c>
      <c r="E2766" t="str">
        <f>VLOOKUP(C2766,[1]Perceptions!A:B,2,FALSE)</f>
        <v>Arthur Avenue, the original Little Italy in the bronx. Still many Italian American eateries and markets.</v>
      </c>
    </row>
    <row r="2767" spans="1:5" x14ac:dyDescent="0.2">
      <c r="A2767" t="s">
        <v>3550</v>
      </c>
      <c r="B2767" s="5">
        <v>10466</v>
      </c>
      <c r="C2767" t="s">
        <v>5593</v>
      </c>
      <c r="D2767" s="5" t="str">
        <f>VLOOKUP(C2767,'[1]Safety Ratings'!A:B,2,FALSE)</f>
        <v>C</v>
      </c>
      <c r="E2767" t="str">
        <f>VLOOKUP(C2767,[1]Perceptions!A:B,2,FALSE)</f>
        <v>Suburban feel with major retail destinations like the Bay Plaza Shopping Center.</v>
      </c>
    </row>
    <row r="2768" spans="1:5" x14ac:dyDescent="0.2">
      <c r="A2768" t="s">
        <v>3552</v>
      </c>
      <c r="B2768" s="5">
        <v>11225</v>
      </c>
      <c r="C2768" t="s">
        <v>5644</v>
      </c>
      <c r="D2768" s="5" t="str">
        <f>VLOOKUP(C2768,'[1]Safety Ratings'!A:B,2,FALSE)</f>
        <v>A</v>
      </c>
      <c r="E2768" t="str">
        <f>VLOOKUP(C2768,[1]Perceptions!A:B,2,FALSE)</f>
        <v>"Central Park" of Brooklyn. </v>
      </c>
    </row>
    <row r="2769" spans="1:5" x14ac:dyDescent="0.2">
      <c r="A2769" t="s">
        <v>3554</v>
      </c>
      <c r="B2769" s="5">
        <v>10019</v>
      </c>
      <c r="C2769" t="s">
        <v>32</v>
      </c>
      <c r="D2769" s="5" t="str">
        <f>VLOOKUP(C2769,'[1]Safety Ratings'!A:B,2,FALSE)</f>
        <v>A</v>
      </c>
      <c r="E2769" t="str">
        <f>VLOOKUP(C2769,[1]Perceptions!A:B,2,FALSE)</f>
        <v>Luxury Highrises, premier neighborhood with upscale resturants and shops; Previously a LGBTQ hub.</v>
      </c>
    </row>
    <row r="2770" spans="1:5" x14ac:dyDescent="0.2">
      <c r="A2770" t="s">
        <v>3555</v>
      </c>
      <c r="B2770" s="5">
        <v>10128</v>
      </c>
      <c r="C2770" t="s">
        <v>43</v>
      </c>
      <c r="D2770" s="5" t="str">
        <f>VLOOKUP(C2770,'[1]Safety Ratings'!A:B,2,FALSE)</f>
        <v>A</v>
      </c>
      <c r="E2770" t="str">
        <f>VLOOKUP(C2770,[1]Perceptions!A:B,2,FALSE)</f>
        <v>Posh neighborhood, private schools, expensive supermarkets, iconic museums. </v>
      </c>
    </row>
    <row r="2771" spans="1:5" x14ac:dyDescent="0.2">
      <c r="A2771" t="s">
        <v>3556</v>
      </c>
      <c r="B2771" s="5">
        <v>11372</v>
      </c>
      <c r="C2771" t="s">
        <v>60</v>
      </c>
      <c r="D2771" s="5" t="str">
        <f>VLOOKUP(C2771,'[1]Safety Ratings'!A:B,2,FALSE)</f>
        <v>C</v>
      </c>
      <c r="E2771" t="str">
        <f>VLOOKUP(C2771,[1]Perceptions!A:B,2,FALSE)</f>
        <v> High Bridge connecting Manhattan &amp; Bronx, near Yankee Stadium. High poverty rates.</v>
      </c>
    </row>
    <row r="2772" spans="1:5" x14ac:dyDescent="0.2">
      <c r="A2772" t="s">
        <v>3557</v>
      </c>
      <c r="B2772" s="5">
        <v>10474</v>
      </c>
      <c r="C2772" t="s">
        <v>320</v>
      </c>
      <c r="D2772" s="5" t="str">
        <f>VLOOKUP(C2772,'[1]Safety Ratings'!A:B,2,FALSE)</f>
        <v>D+</v>
      </c>
      <c r="E2772" t="str">
        <f>VLOOKUP(C2772,[1]Perceptions!A:B,2,FALSE)</f>
        <v>High Points Produce Market,  market with fresh produce, major food distribution center with a mix of industrial &amp; residential.</v>
      </c>
    </row>
    <row r="2773" spans="1:5" x14ac:dyDescent="0.2">
      <c r="A2773" t="s">
        <v>3558</v>
      </c>
      <c r="B2773" s="5">
        <v>10303</v>
      </c>
      <c r="C2773" t="s">
        <v>5570</v>
      </c>
      <c r="D2773" s="5" t="str">
        <f>VLOOKUP(C2773,'[1]Safety Ratings'!A:B,2,FALSE)</f>
        <v>B</v>
      </c>
      <c r="E2773" t="str">
        <f>VLOOKUP(C2773,[1]Perceptions!A:B,2,FALSE)</f>
        <v>Northern Staten Island</v>
      </c>
    </row>
    <row r="2774" spans="1:5" x14ac:dyDescent="0.2">
      <c r="A2774" t="s">
        <v>3559</v>
      </c>
      <c r="B2774" s="5">
        <v>11365</v>
      </c>
      <c r="C2774" t="s">
        <v>5608</v>
      </c>
      <c r="D2774" s="5" t="str">
        <f>VLOOKUP(C2774,'[1]Safety Ratings'!A:B,2,FALSE)</f>
        <v>B</v>
      </c>
      <c r="E2774" t="str">
        <f>VLOOKUP(C2774,[1]Perceptions!A:B,2,FALSE)</f>
        <v>Francis Lewis High School, suburban feel - sidewalks with trees, Long Island RailRoad primary transportation.</v>
      </c>
    </row>
    <row r="2775" spans="1:5" x14ac:dyDescent="0.2">
      <c r="A2775" t="s">
        <v>3560</v>
      </c>
      <c r="B2775" s="5">
        <v>11375</v>
      </c>
      <c r="C2775" t="s">
        <v>5576</v>
      </c>
      <c r="D2775" s="5" t="str">
        <f>VLOOKUP(C2775,'[1]Safety Ratings'!A:B,2,FALSE)</f>
        <v>A</v>
      </c>
      <c r="E2775" t="str">
        <f>VLOOKUP(C2775,[1]Perceptions!A:B,2,FALSE)</f>
        <v>Forest Hills Stadium - historic concert venue, commuter friendly from Manhattan.</v>
      </c>
    </row>
    <row r="2776" spans="1:5" x14ac:dyDescent="0.2">
      <c r="A2776" t="s">
        <v>3561</v>
      </c>
      <c r="B2776" s="5">
        <v>10460</v>
      </c>
      <c r="C2776" s="6" t="s">
        <v>5636</v>
      </c>
      <c r="D2776" s="5" t="str">
        <f>VLOOKUP(C2776,'[1]Safety Ratings'!A:B,2,FALSE)</f>
        <v>C</v>
      </c>
      <c r="E2776" t="str">
        <f>VLOOKUP(C2776,[1]Perceptions!A:B,2,FALSE)</f>
        <v>Proximity to Crotona Park and with residential development.</v>
      </c>
    </row>
    <row r="2777" spans="1:5" x14ac:dyDescent="0.2">
      <c r="A2777" t="s">
        <v>3562</v>
      </c>
      <c r="B2777" s="5">
        <v>11374</v>
      </c>
      <c r="C2777" t="s">
        <v>5575</v>
      </c>
      <c r="D2777" s="5" t="str">
        <f>VLOOKUP(C2777,'[1]Safety Ratings'!A:B,2,FALSE)</f>
        <v>B+</v>
      </c>
      <c r="E2777" t="str">
        <f>VLOOKUP(C2777,[1]Perceptions!A:B,2,FALSE)</f>
        <v>Queens Center Mall, sigificant recent immigrant populations. </v>
      </c>
    </row>
    <row r="2778" spans="1:5" x14ac:dyDescent="0.2">
      <c r="A2778" t="s">
        <v>3563</v>
      </c>
      <c r="B2778" s="5">
        <v>11207</v>
      </c>
      <c r="C2778" t="s">
        <v>107</v>
      </c>
      <c r="D2778" s="5" t="str">
        <f>VLOOKUP(C2778,'[1]Safety Ratings'!A:B,2,FALSE)</f>
        <v>D+</v>
      </c>
      <c r="E2778" t="str">
        <f>VLOOKUP(C2778,[1]Perceptions!A:B,2,FALSE)</f>
        <v>High Violence, Drug abuse, and Crime. Recovering neighborhood Urban Revitalization Projects with many community gardens &amp;Green Spaces. </v>
      </c>
    </row>
    <row r="2779" spans="1:5" x14ac:dyDescent="0.2">
      <c r="A2779" t="s">
        <v>3564</v>
      </c>
      <c r="B2779" s="5">
        <v>10021</v>
      </c>
      <c r="C2779" t="s">
        <v>43</v>
      </c>
      <c r="D2779" s="5" t="str">
        <f>VLOOKUP(C2779,'[1]Safety Ratings'!A:B,2,FALSE)</f>
        <v>A</v>
      </c>
      <c r="E2779" t="str">
        <f>VLOOKUP(C2779,[1]Perceptions!A:B,2,FALSE)</f>
        <v>Posh neighborhood, private schools, expensive supermarkets, iconic museums. </v>
      </c>
    </row>
    <row r="2780" spans="1:5" x14ac:dyDescent="0.2">
      <c r="A2780" t="s">
        <v>3565</v>
      </c>
      <c r="B2780" s="5">
        <v>11374</v>
      </c>
      <c r="C2780" t="s">
        <v>5575</v>
      </c>
      <c r="D2780" s="5" t="str">
        <f>VLOOKUP(C2780,'[1]Safety Ratings'!A:B,2,FALSE)</f>
        <v>B+</v>
      </c>
      <c r="E2780" t="str">
        <f>VLOOKUP(C2780,[1]Perceptions!A:B,2,FALSE)</f>
        <v>Queens Center Mall, sigificant recent immigrant populations. </v>
      </c>
    </row>
    <row r="2781" spans="1:5" x14ac:dyDescent="0.2">
      <c r="A2781" t="s">
        <v>3567</v>
      </c>
      <c r="B2781" s="5">
        <v>11229</v>
      </c>
      <c r="C2781" t="s">
        <v>5598</v>
      </c>
      <c r="D2781" s="5" t="str">
        <f>VLOOKUP(C2781,'[1]Safety Ratings'!A:B,2,FALSE)</f>
        <v>B</v>
      </c>
      <c r="E2781" t="str">
        <f>VLOOKUP(C2781,[1]Perceptions!A:B,2,FALSE)</f>
        <v>Residential community and local parks.</v>
      </c>
    </row>
    <row r="2782" spans="1:5" x14ac:dyDescent="0.2">
      <c r="A2782" t="s">
        <v>3568</v>
      </c>
      <c r="B2782" s="5">
        <v>11361</v>
      </c>
      <c r="C2782" t="s">
        <v>5605</v>
      </c>
      <c r="D2782" s="5" t="str">
        <f>VLOOKUP(C2782,'[1]Safety Ratings'!A:B,2,FALSE)</f>
        <v>A</v>
      </c>
      <c r="E2782" t="str">
        <f>VLOOKUP(C2782,[1]Perceptions!A:B,2,FALSE)</f>
        <v>Suburban style homes in Northeast Queens, large Korean community, with its most commerical street being Bell Boulevard</v>
      </c>
    </row>
    <row r="2783" spans="1:5" x14ac:dyDescent="0.2">
      <c r="A2783" t="s">
        <v>3569</v>
      </c>
      <c r="B2783" s="5">
        <v>10473</v>
      </c>
      <c r="C2783" t="s">
        <v>5567</v>
      </c>
      <c r="D2783" s="5" t="str">
        <f>VLOOKUP(C2783,'[1]Safety Ratings'!A:B,2,FALSE)</f>
        <v>C</v>
      </c>
      <c r="E2783" t="str">
        <f>VLOOKUP(C2783,[1]Perceptions!A:B,2,FALSE)</f>
        <v>Bronx, Waterfront location with family-friendly residential vibe.</v>
      </c>
    </row>
    <row r="2784" spans="1:5" x14ac:dyDescent="0.2">
      <c r="A2784" t="s">
        <v>3571</v>
      </c>
      <c r="B2784" s="5">
        <v>11373</v>
      </c>
      <c r="C2784" t="s">
        <v>5571</v>
      </c>
      <c r="D2784" s="5" t="str">
        <f>VLOOKUP(C2784,'[1]Safety Ratings'!A:B,2,FALSE)</f>
        <v>B-</v>
      </c>
      <c r="E2784" t="str">
        <f>VLOOKUP(C2784,[1]Perceptions!A:B,2,FALSE)</f>
        <v>Queens Center Mall, Authentic food scene, very busy commercial area.</v>
      </c>
    </row>
    <row r="2785" spans="1:5" x14ac:dyDescent="0.2">
      <c r="A2785" t="s">
        <v>3572</v>
      </c>
      <c r="B2785" s="5">
        <v>11236</v>
      </c>
      <c r="C2785" t="s">
        <v>196</v>
      </c>
      <c r="D2785" s="5" t="str">
        <f>VLOOKUP(C2785,'[1]Safety Ratings'!A:B,2,FALSE)</f>
        <v>B-</v>
      </c>
      <c r="E2785" t="str">
        <f>VLOOKUP(C2785,[1]Perceptions!A:B,2,FALSE)</f>
        <v>Primarilly African American &amp; West Indian Residential Neighborhood on the L line.</v>
      </c>
    </row>
    <row r="2786" spans="1:5" x14ac:dyDescent="0.2">
      <c r="A2786" t="s">
        <v>3573</v>
      </c>
      <c r="B2786" s="5">
        <v>11367</v>
      </c>
      <c r="C2786" t="s">
        <v>5581</v>
      </c>
      <c r="D2786" s="5" t="str">
        <f>VLOOKUP(C2786,'[1]Safety Ratings'!A:B,2,FALSE)</f>
        <v>B</v>
      </c>
      <c r="E2786" t="str">
        <f>VLOOKUP(C2786,[1]Perceptions!A:B,2,FALSE)</f>
        <v>Bustling Chinese and  Korean community. Large shopping community.</v>
      </c>
    </row>
    <row r="2787" spans="1:5" x14ac:dyDescent="0.2">
      <c r="A2787" t="s">
        <v>3575</v>
      </c>
      <c r="B2787" s="5">
        <v>10036</v>
      </c>
      <c r="C2787" t="s">
        <v>5626</v>
      </c>
      <c r="D2787" s="5" t="str">
        <f>VLOOKUP(C2787,'[1]Safety Ratings'!A:B,2,FALSE)</f>
        <v>B</v>
      </c>
      <c r="E2787" t="str">
        <f>VLOOKUP(C2787,[1]Perceptions!A:B,2,FALSE)</f>
        <v>Times Square, Rockefeller Center, Radio City Hall, Broadway shows</v>
      </c>
    </row>
    <row r="2788" spans="1:5" x14ac:dyDescent="0.2">
      <c r="A2788" t="s">
        <v>3576</v>
      </c>
      <c r="B2788" s="5">
        <v>11356</v>
      </c>
      <c r="C2788" t="s">
        <v>5637</v>
      </c>
      <c r="D2788" s="5" t="str">
        <f>VLOOKUP(C2788,'[1]Safety Ratings'!A:B,2,FALSE)</f>
        <v>B</v>
      </c>
      <c r="E2788" t="str">
        <f>VLOOKUP(C2788,[1]Perceptions!A:B,2,FALSE)</f>
        <v>Large residential areas and proximity to Flushing Meadows-Corona Park.</v>
      </c>
    </row>
    <row r="2789" spans="1:5" x14ac:dyDescent="0.2">
      <c r="A2789" t="s">
        <v>3577</v>
      </c>
      <c r="B2789" s="5">
        <v>10023</v>
      </c>
      <c r="C2789" t="s">
        <v>5588</v>
      </c>
      <c r="D2789" s="5" t="str">
        <f>VLOOKUP(C2789,'[1]Safety Ratings'!A:B,2,FALSE)</f>
        <v>A</v>
      </c>
      <c r="E2789" t="str">
        <f>VLOOKUP(C2789,[1]Perceptions!A:B,2,FALSE)</f>
        <v>Western edge of Central Park, Lincoln Center, affluent area.</v>
      </c>
    </row>
    <row r="2790" spans="1:5" x14ac:dyDescent="0.2">
      <c r="A2790" t="s">
        <v>3578</v>
      </c>
      <c r="B2790" s="5">
        <v>11377</v>
      </c>
      <c r="C2790" t="s">
        <v>5573</v>
      </c>
      <c r="D2790" s="5" t="str">
        <f>VLOOKUP(C2790,'[1]Safety Ratings'!A:B,2,FALSE)</f>
        <v>B</v>
      </c>
      <c r="E2790" t="str">
        <f>VLOOKUP(C2790,[1]Perceptions!A:B,2,FALSE)</f>
        <v>Sigificant immigrant communities, international dining options, connected with subway and bus lines.</v>
      </c>
    </row>
    <row r="2791" spans="1:5" x14ac:dyDescent="0.2">
      <c r="A2791" t="s">
        <v>3579</v>
      </c>
      <c r="B2791" s="5">
        <v>11238</v>
      </c>
      <c r="C2791" t="s">
        <v>5565</v>
      </c>
      <c r="D2791" s="5" t="str">
        <f>VLOOKUP(C2791,'[1]Safety Ratings'!A:B,2,FALSE)</f>
        <v>A</v>
      </c>
      <c r="E2791" t="str">
        <f>VLOOKUP(C2791,[1]Perceptions!A:B,2,FALSE)</f>
        <v>19th century brownstones, professionally diverse with artist, corporate workers, and students. Pratt Institute</v>
      </c>
    </row>
    <row r="2792" spans="1:5" x14ac:dyDescent="0.2">
      <c r="A2792" t="s">
        <v>3580</v>
      </c>
      <c r="B2792" s="5">
        <v>10306</v>
      </c>
      <c r="C2792" t="s">
        <v>5564</v>
      </c>
      <c r="D2792" s="5" t="str">
        <f>VLOOKUP(C2792,'[1]Safety Ratings'!A:B,2,FALSE)</f>
        <v>B</v>
      </c>
      <c r="E2792" t="str">
        <f>VLOOKUP(C2792,[1]Perceptions!A:B,2,FALSE)</f>
        <v>Southern Staten Island, Suburban feel, waterfront community, Great Kills Park, named after Duth word of "Great creeks"</v>
      </c>
    </row>
    <row r="2793" spans="1:5" x14ac:dyDescent="0.2">
      <c r="A2793" t="s">
        <v>3581</v>
      </c>
      <c r="B2793" s="5">
        <v>11237</v>
      </c>
      <c r="C2793" t="s">
        <v>5591</v>
      </c>
      <c r="D2793" s="5" t="str">
        <f>VLOOKUP(C2793,'[1]Safety Ratings'!A:B,2,FALSE)</f>
        <v>B+</v>
      </c>
      <c r="E2793" t="str">
        <f>VLOOKUP(C2793,[1]Perceptions!A:B,2,FALSE)</f>
        <v>Historic architecture and emerging arts scene.</v>
      </c>
    </row>
    <row r="2794" spans="1:5" x14ac:dyDescent="0.2">
      <c r="A2794" t="s">
        <v>3582</v>
      </c>
      <c r="B2794" s="5">
        <v>11214</v>
      </c>
      <c r="C2794" t="s">
        <v>5579</v>
      </c>
      <c r="D2794" s="5" t="str">
        <f>VLOOKUP(C2794,'[1]Safety Ratings'!A:B,2,FALSE)</f>
        <v>A-</v>
      </c>
      <c r="E2794" t="str">
        <f>VLOOKUP(C2794,[1]Perceptions!A:B,2,FALSE)</f>
        <v>Residential area in South Brooklyn with waterfront views, home to a Italian-American population.</v>
      </c>
    </row>
    <row r="2795" spans="1:5" x14ac:dyDescent="0.2">
      <c r="A2795" t="s">
        <v>3583</v>
      </c>
      <c r="B2795" s="5">
        <v>11374</v>
      </c>
      <c r="C2795" t="s">
        <v>5575</v>
      </c>
      <c r="D2795" s="5" t="str">
        <f>VLOOKUP(C2795,'[1]Safety Ratings'!A:B,2,FALSE)</f>
        <v>B+</v>
      </c>
      <c r="E2795" t="str">
        <f>VLOOKUP(C2795,[1]Perceptions!A:B,2,FALSE)</f>
        <v>Queens Center Mall, sigificant recent immigrant populations. </v>
      </c>
    </row>
    <row r="2796" spans="1:5" x14ac:dyDescent="0.2">
      <c r="A2796" t="s">
        <v>3585</v>
      </c>
      <c r="B2796" s="5">
        <v>10471</v>
      </c>
      <c r="C2796" t="s">
        <v>79</v>
      </c>
      <c r="D2796" s="5" t="str">
        <f>VLOOKUP(C2796,'[1]Safety Ratings'!A:B,2,FALSE)</f>
        <v>A-</v>
      </c>
      <c r="E2796" t="str">
        <f>VLOOKUP(C2796,[1]Perceptions!A:B,2,FALSE)</f>
        <v>Residential neighborhood , affluent enclave within the Bronx., "alternative to the Upper West side", Car Transportation is reccomended.</v>
      </c>
    </row>
    <row r="2797" spans="1:5" x14ac:dyDescent="0.2">
      <c r="A2797" t="s">
        <v>3586</v>
      </c>
      <c r="B2797" s="5">
        <v>10466</v>
      </c>
      <c r="C2797" t="s">
        <v>5593</v>
      </c>
      <c r="D2797" s="5" t="str">
        <f>VLOOKUP(C2797,'[1]Safety Ratings'!A:B,2,FALSE)</f>
        <v>C</v>
      </c>
      <c r="E2797" t="str">
        <f>VLOOKUP(C2797,[1]Perceptions!A:B,2,FALSE)</f>
        <v>Suburban feel with major retail destinations like the Bay Plaza Shopping Center.</v>
      </c>
    </row>
    <row r="2798" spans="1:5" x14ac:dyDescent="0.2">
      <c r="A2798" t="s">
        <v>3587</v>
      </c>
      <c r="B2798" s="5">
        <v>10308</v>
      </c>
      <c r="C2798" t="s">
        <v>5564</v>
      </c>
      <c r="D2798" s="5" t="str">
        <f>VLOOKUP(C2798,'[1]Safety Ratings'!A:B,2,FALSE)</f>
        <v>B</v>
      </c>
      <c r="E2798" t="str">
        <f>VLOOKUP(C2798,[1]Perceptions!A:B,2,FALSE)</f>
        <v>Southern Staten Island, Suburban feel, waterfront community, Great Kills Park, named after Duth word of "Great creeks"</v>
      </c>
    </row>
    <row r="2799" spans="1:5" x14ac:dyDescent="0.2">
      <c r="A2799" t="s">
        <v>3588</v>
      </c>
      <c r="B2799" s="5">
        <v>10312</v>
      </c>
      <c r="C2799" t="s">
        <v>5564</v>
      </c>
      <c r="D2799" s="5" t="str">
        <f>VLOOKUP(C2799,'[1]Safety Ratings'!A:B,2,FALSE)</f>
        <v>B</v>
      </c>
      <c r="E2799" t="str">
        <f>VLOOKUP(C2799,[1]Perceptions!A:B,2,FALSE)</f>
        <v>Southern Staten Island, Suburban feel, waterfront community, Great Kills Park, named after Duth word of "Great creeks"</v>
      </c>
    </row>
    <row r="2800" spans="1:5" x14ac:dyDescent="0.2">
      <c r="A2800" t="s">
        <v>3589</v>
      </c>
      <c r="B2800" s="5">
        <v>10014</v>
      </c>
      <c r="C2800" t="s">
        <v>5572</v>
      </c>
      <c r="D2800" s="5" t="str">
        <f>VLOOKUP(C2800,'[1]Safety Ratings'!A:B,2,FALSE)</f>
        <v>A</v>
      </c>
      <c r="E2800" t="str">
        <f>VLOOKUP(C2800,[1]Perceptions!A:B,2,FALSE)</f>
        <v>Manhattan, Washington Square Park, where NYU Campus is.</v>
      </c>
    </row>
    <row r="2801" spans="1:5" x14ac:dyDescent="0.2">
      <c r="A2801" t="s">
        <v>3590</v>
      </c>
      <c r="B2801" s="5">
        <v>11234</v>
      </c>
      <c r="C2801" t="s">
        <v>5595</v>
      </c>
      <c r="D2801" s="5" t="str">
        <f>VLOOKUP(C2801,'[1]Safety Ratings'!A:B,2,FALSE)</f>
        <v>A</v>
      </c>
      <c r="E2801" t="str">
        <f>VLOOKUP(C2801,[1]Perceptions!A:B,2,FALSE)</f>
        <v>Marine Park, expansive parkland and recreational facilities.</v>
      </c>
    </row>
    <row r="2802" spans="1:5" x14ac:dyDescent="0.2">
      <c r="A2802" t="s">
        <v>3591</v>
      </c>
      <c r="B2802" s="5">
        <v>11214</v>
      </c>
      <c r="C2802" t="s">
        <v>5579</v>
      </c>
      <c r="D2802" s="5" t="str">
        <f>VLOOKUP(C2802,'[1]Safety Ratings'!A:B,2,FALSE)</f>
        <v>A-</v>
      </c>
      <c r="E2802" t="str">
        <f>VLOOKUP(C2802,[1]Perceptions!A:B,2,FALSE)</f>
        <v>Residential area in South Brooklyn with waterfront views, home to a Italian-American population.</v>
      </c>
    </row>
    <row r="2803" spans="1:5" x14ac:dyDescent="0.2">
      <c r="A2803" t="s">
        <v>3592</v>
      </c>
      <c r="B2803" s="5">
        <v>11102</v>
      </c>
      <c r="C2803" t="s">
        <v>5606</v>
      </c>
      <c r="D2803" s="5" t="str">
        <f>VLOOKUP(C2803,'[1]Safety Ratings'!A:B,2,FALSE)</f>
        <v>B+</v>
      </c>
      <c r="E2803" t="str">
        <f>VLOOKUP(C2803,[1]Perceptions!A:B,2,FALSE)</f>
        <v>Large Greek, Middle Eastern, and Latin American cultural influence with diverse cuisine and a large Astoria Park.</v>
      </c>
    </row>
    <row r="2804" spans="1:5" x14ac:dyDescent="0.2">
      <c r="A2804" t="s">
        <v>3593</v>
      </c>
      <c r="B2804" s="5">
        <v>10002</v>
      </c>
      <c r="C2804" t="s">
        <v>157</v>
      </c>
      <c r="D2804" s="5" t="str">
        <f>VLOOKUP(C2804,'[1]Safety Ratings'!A:B,2,FALSE)</f>
        <v>B</v>
      </c>
      <c r="E2804" t="str">
        <f>VLOOKUP(C2804,[1]Perceptions!A:B,2,FALSE)</f>
        <v>Artists, Pre war buildings, strong nightlife &amp; bars, "place to be in 20s".</v>
      </c>
    </row>
    <row r="2805" spans="1:5" x14ac:dyDescent="0.2">
      <c r="A2805" t="s">
        <v>3594</v>
      </c>
      <c r="B2805" s="5">
        <v>11355</v>
      </c>
      <c r="C2805" t="s">
        <v>5581</v>
      </c>
      <c r="D2805" s="5" t="str">
        <f>VLOOKUP(C2805,'[1]Safety Ratings'!A:B,2,FALSE)</f>
        <v>B</v>
      </c>
      <c r="E2805" t="str">
        <f>VLOOKUP(C2805,[1]Perceptions!A:B,2,FALSE)</f>
        <v>Bustling Chinese and  Korean community. Large shopping community.</v>
      </c>
    </row>
    <row r="2806" spans="1:5" x14ac:dyDescent="0.2">
      <c r="A2806" t="s">
        <v>3595</v>
      </c>
      <c r="B2806" s="5">
        <v>11385</v>
      </c>
      <c r="C2806" t="s">
        <v>5591</v>
      </c>
      <c r="D2806" s="5" t="str">
        <f>VLOOKUP(C2806,'[1]Safety Ratings'!A:B,2,FALSE)</f>
        <v>B+</v>
      </c>
      <c r="E2806" t="str">
        <f>VLOOKUP(C2806,[1]Perceptions!A:B,2,FALSE)</f>
        <v>Historic architecture and emerging arts scene.</v>
      </c>
    </row>
    <row r="2807" spans="1:5" x14ac:dyDescent="0.2">
      <c r="A2807" t="s">
        <v>3597</v>
      </c>
      <c r="B2807" s="5">
        <v>11368</v>
      </c>
      <c r="C2807" t="s">
        <v>5621</v>
      </c>
      <c r="D2807" s="5" t="str">
        <f>VLOOKUP(C2807,'[1]Safety Ratings'!A:B,2,FALSE)</f>
        <v>C</v>
      </c>
      <c r="E2807" t="str">
        <f>VLOOKUP(C2807,[1]Perceptions!A:B,2,FALSE)</f>
        <v>Flushing Meadows - Corona Park Queens, Lemon Ice King icees, strong Latino community.</v>
      </c>
    </row>
    <row r="2808" spans="1:5" x14ac:dyDescent="0.2">
      <c r="A2808" t="s">
        <v>3598</v>
      </c>
      <c r="B2808" s="5">
        <v>11367</v>
      </c>
      <c r="C2808" t="s">
        <v>5581</v>
      </c>
      <c r="D2808" s="5" t="str">
        <f>VLOOKUP(C2808,'[1]Safety Ratings'!A:B,2,FALSE)</f>
        <v>B</v>
      </c>
      <c r="E2808" t="str">
        <f>VLOOKUP(C2808,[1]Perceptions!A:B,2,FALSE)</f>
        <v>Bustling Chinese and  Korean community. Large shopping community.</v>
      </c>
    </row>
    <row r="2809" spans="1:5" x14ac:dyDescent="0.2">
      <c r="A2809" t="s">
        <v>3599</v>
      </c>
      <c r="B2809" s="5">
        <v>11236</v>
      </c>
      <c r="C2809" t="s">
        <v>196</v>
      </c>
      <c r="D2809" s="5" t="str">
        <f>VLOOKUP(C2809,'[1]Safety Ratings'!A:B,2,FALSE)</f>
        <v>B-</v>
      </c>
      <c r="E2809" t="str">
        <f>VLOOKUP(C2809,[1]Perceptions!A:B,2,FALSE)</f>
        <v>Primarilly African American &amp; West Indian Residential Neighborhood on the L line.</v>
      </c>
    </row>
    <row r="2810" spans="1:5" x14ac:dyDescent="0.2">
      <c r="A2810" t="s">
        <v>3600</v>
      </c>
      <c r="B2810" s="5">
        <v>11375</v>
      </c>
      <c r="C2810" t="s">
        <v>5576</v>
      </c>
      <c r="D2810" s="5" t="str">
        <f>VLOOKUP(C2810,'[1]Safety Ratings'!A:B,2,FALSE)</f>
        <v>A</v>
      </c>
      <c r="E2810" t="str">
        <f>VLOOKUP(C2810,[1]Perceptions!A:B,2,FALSE)</f>
        <v>Forest Hills Stadium - historic concert venue, commuter friendly from Manhattan.</v>
      </c>
    </row>
    <row r="2811" spans="1:5" x14ac:dyDescent="0.2">
      <c r="A2811" t="s">
        <v>3601</v>
      </c>
      <c r="B2811" s="5">
        <v>10023</v>
      </c>
      <c r="C2811" t="s">
        <v>5588</v>
      </c>
      <c r="D2811" s="5" t="str">
        <f>VLOOKUP(C2811,'[1]Safety Ratings'!A:B,2,FALSE)</f>
        <v>A</v>
      </c>
      <c r="E2811" t="str">
        <f>VLOOKUP(C2811,[1]Perceptions!A:B,2,FALSE)</f>
        <v>Western edge of Central Park, Lincoln Center, affluent area.</v>
      </c>
    </row>
    <row r="2812" spans="1:5" x14ac:dyDescent="0.2">
      <c r="A2812" t="s">
        <v>3602</v>
      </c>
      <c r="B2812" s="5">
        <v>11229</v>
      </c>
      <c r="C2812" t="s">
        <v>5598</v>
      </c>
      <c r="D2812" s="5" t="str">
        <f>VLOOKUP(C2812,'[1]Safety Ratings'!A:B,2,FALSE)</f>
        <v>B</v>
      </c>
      <c r="E2812" t="str">
        <f>VLOOKUP(C2812,[1]Perceptions!A:B,2,FALSE)</f>
        <v>Residential community and local parks.</v>
      </c>
    </row>
    <row r="2813" spans="1:5" x14ac:dyDescent="0.2">
      <c r="A2813" t="s">
        <v>3603</v>
      </c>
      <c r="B2813" s="5">
        <v>10469</v>
      </c>
      <c r="C2813" t="s">
        <v>5596</v>
      </c>
      <c r="D2813" s="5" t="str">
        <f>VLOOKUP(C2813,'[1]Safety Ratings'!A:B,2,FALSE)</f>
        <v>C</v>
      </c>
      <c r="E2813" t="str">
        <f>VLOOKUP(C2813,[1]Perceptions!A:B,2,FALSE)</f>
        <v>End of 6 train line, largest Park in NYC - Pelham Bay Park. </v>
      </c>
    </row>
    <row r="2814" spans="1:5" x14ac:dyDescent="0.2">
      <c r="A2814" t="s">
        <v>3604</v>
      </c>
      <c r="B2814" s="5">
        <v>11360</v>
      </c>
      <c r="C2814" t="s">
        <v>5605</v>
      </c>
      <c r="D2814" s="5" t="str">
        <f>VLOOKUP(C2814,'[1]Safety Ratings'!A:B,2,FALSE)</f>
        <v>A</v>
      </c>
      <c r="E2814" t="str">
        <f>VLOOKUP(C2814,[1]Perceptions!A:B,2,FALSE)</f>
        <v>Suburban style homes in Northeast Queens, large Korean community, with its most commerical street being Bell Boulevard</v>
      </c>
    </row>
    <row r="2815" spans="1:5" x14ac:dyDescent="0.2">
      <c r="A2815" t="s">
        <v>3605</v>
      </c>
      <c r="B2815" s="5">
        <v>11215</v>
      </c>
      <c r="C2815" t="s">
        <v>5599</v>
      </c>
      <c r="D2815" s="5" t="str">
        <f>VLOOKUP(C2815,'[1]Safety Ratings'!A:B,2,FALSE)</f>
        <v>A</v>
      </c>
      <c r="E2815" t="str">
        <f>VLOOKUP(C2815,[1]Perceptions!A:B,2,FALSE)</f>
        <v>Beautiful historic homes, Smith Street, Family friendly neighborhoods, near Prospect Park.</v>
      </c>
    </row>
    <row r="2816" spans="1:5" x14ac:dyDescent="0.2">
      <c r="A2816" t="s">
        <v>3606</v>
      </c>
      <c r="B2816" s="5">
        <v>11230</v>
      </c>
      <c r="C2816" t="s">
        <v>5568</v>
      </c>
      <c r="D2816" s="5" t="str">
        <f>VLOOKUP(C2816,'[1]Safety Ratings'!A:B,2,FALSE)</f>
        <v>B</v>
      </c>
      <c r="E2816" t="str">
        <f>VLOOKUP(C2816,[1]Perceptions!A:B,2,FALSE)</f>
        <v>Brooklyn College, significant Jewish population and institutions.</v>
      </c>
    </row>
    <row r="2817" spans="1:5" x14ac:dyDescent="0.2">
      <c r="A2817" t="s">
        <v>3608</v>
      </c>
      <c r="B2817" s="5">
        <v>11235</v>
      </c>
      <c r="C2817" t="s">
        <v>5589</v>
      </c>
      <c r="D2817" s="5" t="str">
        <f>VLOOKUP(C2817,'[1]Safety Ratings'!A:B,2,FALSE)</f>
        <v>B</v>
      </c>
      <c r="E2817" t="str">
        <f>VLOOKUP(C2817,[1]Perceptions!A:B,2,FALSE)</f>
        <v>Large Russian-speaking community and boardwalk with beach access.</v>
      </c>
    </row>
    <row r="2818" spans="1:5" x14ac:dyDescent="0.2">
      <c r="A2818" t="s">
        <v>3610</v>
      </c>
      <c r="B2818" s="5">
        <v>10308</v>
      </c>
      <c r="C2818" t="s">
        <v>5564</v>
      </c>
      <c r="D2818" s="5" t="str">
        <f>VLOOKUP(C2818,'[1]Safety Ratings'!A:B,2,FALSE)</f>
        <v>B</v>
      </c>
      <c r="E2818" t="str">
        <f>VLOOKUP(C2818,[1]Perceptions!A:B,2,FALSE)</f>
        <v>Southern Staten Island, Suburban feel, waterfront community, Great Kills Park, named after Duth word of "Great creeks"</v>
      </c>
    </row>
    <row r="2819" spans="1:5" x14ac:dyDescent="0.2">
      <c r="A2819" t="s">
        <v>3611</v>
      </c>
      <c r="B2819" s="5">
        <v>10014</v>
      </c>
      <c r="C2819" t="s">
        <v>5572</v>
      </c>
      <c r="D2819" s="5" t="str">
        <f>VLOOKUP(C2819,'[1]Safety Ratings'!A:B,2,FALSE)</f>
        <v>A</v>
      </c>
      <c r="E2819" t="str">
        <f>VLOOKUP(C2819,[1]Perceptions!A:B,2,FALSE)</f>
        <v>Manhattan, Washington Square Park, where NYU Campus is.</v>
      </c>
    </row>
    <row r="2820" spans="1:5" x14ac:dyDescent="0.2">
      <c r="A2820" t="s">
        <v>3612</v>
      </c>
      <c r="B2820" s="5">
        <v>11210</v>
      </c>
      <c r="C2820" t="s">
        <v>202</v>
      </c>
      <c r="D2820" s="5" t="str">
        <f>VLOOKUP(C2820,'[1]Safety Ratings'!A:B,2,FALSE)</f>
        <v>B</v>
      </c>
      <c r="E2820" t="str">
        <f>VLOOKUP(C2820,[1]Perceptions!A:B,2,FALSE)</f>
        <v>Family friendly neighborhood, Open Space, South of Prospect Park, more affordable, having Carribean &amp; Haitian Influence.</v>
      </c>
    </row>
    <row r="2821" spans="1:5" x14ac:dyDescent="0.2">
      <c r="A2821" t="s">
        <v>3614</v>
      </c>
      <c r="B2821" s="5">
        <v>10023</v>
      </c>
      <c r="C2821" t="s">
        <v>5588</v>
      </c>
      <c r="D2821" s="5" t="str">
        <f>VLOOKUP(C2821,'[1]Safety Ratings'!A:B,2,FALSE)</f>
        <v>A</v>
      </c>
      <c r="E2821" t="str">
        <f>VLOOKUP(C2821,[1]Perceptions!A:B,2,FALSE)</f>
        <v>Western edge of Central Park, Lincoln Center, affluent area.</v>
      </c>
    </row>
    <row r="2822" spans="1:5" x14ac:dyDescent="0.2">
      <c r="A2822" t="s">
        <v>3615</v>
      </c>
      <c r="B2822" s="5">
        <v>10012</v>
      </c>
      <c r="C2822" t="s">
        <v>70</v>
      </c>
      <c r="D2822" s="5" t="str">
        <f>VLOOKUP(C2822,'[1]Safety Ratings'!A:B,2,FALSE)</f>
        <v>A</v>
      </c>
      <c r="E2822" t="str">
        <f>VLOOKUP(C2822,[1]Perceptions!A:B,2,FALSE)</f>
        <v>Upscale Boutiques, International Chain stores, artist loft style apartments, one of the most trendy parts of Manhattan. </v>
      </c>
    </row>
    <row r="2823" spans="1:5" x14ac:dyDescent="0.2">
      <c r="A2823" t="s">
        <v>3616</v>
      </c>
      <c r="B2823" s="5">
        <v>11367</v>
      </c>
      <c r="C2823" t="s">
        <v>5581</v>
      </c>
      <c r="D2823" s="5" t="str">
        <f>VLOOKUP(C2823,'[1]Safety Ratings'!A:B,2,FALSE)</f>
        <v>B</v>
      </c>
      <c r="E2823" t="str">
        <f>VLOOKUP(C2823,[1]Perceptions!A:B,2,FALSE)</f>
        <v>Bustling Chinese and  Korean community. Large shopping community.</v>
      </c>
    </row>
    <row r="2824" spans="1:5" x14ac:dyDescent="0.2">
      <c r="A2824" t="s">
        <v>3617</v>
      </c>
      <c r="B2824" s="5">
        <v>11354</v>
      </c>
      <c r="C2824" t="s">
        <v>5581</v>
      </c>
      <c r="D2824" s="5" t="str">
        <f>VLOOKUP(C2824,'[1]Safety Ratings'!A:B,2,FALSE)</f>
        <v>B</v>
      </c>
      <c r="E2824" t="str">
        <f>VLOOKUP(C2824,[1]Perceptions!A:B,2,FALSE)</f>
        <v>Bustling Chinese and  Korean community. Large shopping community.</v>
      </c>
    </row>
    <row r="2825" spans="1:5" x14ac:dyDescent="0.2">
      <c r="A2825" t="s">
        <v>3618</v>
      </c>
      <c r="B2825" s="5">
        <v>10022</v>
      </c>
      <c r="C2825" t="s">
        <v>5563</v>
      </c>
      <c r="D2825" s="5" t="str">
        <f>VLOOKUP(C2825,'[1]Safety Ratings'!A:B,2,FALSE)</f>
        <v>B</v>
      </c>
      <c r="E2825" t="str">
        <f>VLOOKUP(C2825,[1]Perceptions!A:B,2,FALSE)</f>
        <v>Acess to Museum Mile, world class resturants on 2nd &amp; 3rd ave, close to corporate headquarters</v>
      </c>
    </row>
    <row r="2826" spans="1:5" x14ac:dyDescent="0.2">
      <c r="A2826" t="s">
        <v>3619</v>
      </c>
      <c r="B2826" s="5">
        <v>11367</v>
      </c>
      <c r="C2826" t="s">
        <v>5581</v>
      </c>
      <c r="D2826" s="5" t="str">
        <f>VLOOKUP(C2826,'[1]Safety Ratings'!A:B,2,FALSE)</f>
        <v>B</v>
      </c>
      <c r="E2826" t="str">
        <f>VLOOKUP(C2826,[1]Perceptions!A:B,2,FALSE)</f>
        <v>Bustling Chinese and  Korean community. Large shopping community.</v>
      </c>
    </row>
    <row r="2827" spans="1:5" x14ac:dyDescent="0.2">
      <c r="A2827" t="s">
        <v>3620</v>
      </c>
      <c r="B2827" s="5">
        <v>10128</v>
      </c>
      <c r="C2827" t="s">
        <v>43</v>
      </c>
      <c r="D2827" s="5" t="str">
        <f>VLOOKUP(C2827,'[1]Safety Ratings'!A:B,2,FALSE)</f>
        <v>A</v>
      </c>
      <c r="E2827" t="str">
        <f>VLOOKUP(C2827,[1]Perceptions!A:B,2,FALSE)</f>
        <v>Posh neighborhood, private schools, expensive supermarkets, iconic museums. </v>
      </c>
    </row>
    <row r="2828" spans="1:5" x14ac:dyDescent="0.2">
      <c r="A2828" t="s">
        <v>3621</v>
      </c>
      <c r="B2828" s="5">
        <v>11355</v>
      </c>
      <c r="C2828" t="s">
        <v>5581</v>
      </c>
      <c r="D2828" s="5" t="str">
        <f>VLOOKUP(C2828,'[1]Safety Ratings'!A:B,2,FALSE)</f>
        <v>B</v>
      </c>
      <c r="E2828" t="str">
        <f>VLOOKUP(C2828,[1]Perceptions!A:B,2,FALSE)</f>
        <v>Bustling Chinese and  Korean community. Large shopping community.</v>
      </c>
    </row>
    <row r="2829" spans="1:5" x14ac:dyDescent="0.2">
      <c r="A2829" t="s">
        <v>3622</v>
      </c>
      <c r="B2829" s="5">
        <v>11201</v>
      </c>
      <c r="C2829" t="s">
        <v>5615</v>
      </c>
      <c r="D2829" s="5" t="str">
        <f>VLOOKUP(C2829,'[1]Safety Ratings'!A:B,2,FALSE)</f>
        <v>A</v>
      </c>
      <c r="E2829" t="str">
        <f>VLOOKUP(C2829,[1]Perceptions!A:B,2,FALSE)</f>
        <v>Views of the Manhattan Skyline and Brooklyn Bridge, by Brooklyn Heights Park- Pier 5, famous basketball courts. </v>
      </c>
    </row>
    <row r="2830" spans="1:5" x14ac:dyDescent="0.2">
      <c r="A2830" t="s">
        <v>3623</v>
      </c>
      <c r="B2830" s="5">
        <v>11234</v>
      </c>
      <c r="C2830" t="s">
        <v>5595</v>
      </c>
      <c r="D2830" s="5" t="str">
        <f>VLOOKUP(C2830,'[1]Safety Ratings'!A:B,2,FALSE)</f>
        <v>A</v>
      </c>
      <c r="E2830" t="str">
        <f>VLOOKUP(C2830,[1]Perceptions!A:B,2,FALSE)</f>
        <v>Marine Park, expansive parkland and recreational facilities.</v>
      </c>
    </row>
    <row r="2831" spans="1:5" x14ac:dyDescent="0.2">
      <c r="A2831" t="s">
        <v>3624</v>
      </c>
      <c r="B2831" s="5">
        <v>11004</v>
      </c>
      <c r="C2831" t="s">
        <v>5607</v>
      </c>
      <c r="D2831" s="5" t="str">
        <f>VLOOKUP(C2831,'[1]Safety Ratings'!A:B,2,FALSE)</f>
        <v>A</v>
      </c>
      <c r="E2831" t="str">
        <f>VLOOKUP(C2831,[1]Perceptions!A:B,2,FALSE)</f>
        <v>Glen Oaks Village - large cooperative housing development, Queens County Farm. </v>
      </c>
    </row>
    <row r="2832" spans="1:5" x14ac:dyDescent="0.2">
      <c r="A2832" t="s">
        <v>3625</v>
      </c>
      <c r="B2832" s="5">
        <v>11101</v>
      </c>
      <c r="C2832" t="s">
        <v>5647</v>
      </c>
      <c r="D2832" s="5" t="str">
        <f>VLOOKUP(C2832,'[1]Safety Ratings'!A:B,2,FALSE)</f>
        <v>B+</v>
      </c>
      <c r="E2832" t="str">
        <f>VLOOKUP(C2832,[1]Perceptions!A:B,2,FALSE)</f>
        <v>Waterfront parks and modern residential developments ; Part of Long Island City area.</v>
      </c>
    </row>
    <row r="2833" spans="1:5" x14ac:dyDescent="0.2">
      <c r="A2833" t="s">
        <v>3626</v>
      </c>
      <c r="B2833" s="5">
        <v>11229</v>
      </c>
      <c r="C2833" t="s">
        <v>5598</v>
      </c>
      <c r="D2833" s="5" t="str">
        <f>VLOOKUP(C2833,'[1]Safety Ratings'!A:B,2,FALSE)</f>
        <v>B</v>
      </c>
      <c r="E2833" t="str">
        <f>VLOOKUP(C2833,[1]Perceptions!A:B,2,FALSE)</f>
        <v>Residential community and local parks.</v>
      </c>
    </row>
    <row r="2834" spans="1:5" x14ac:dyDescent="0.2">
      <c r="A2834" t="s">
        <v>3627</v>
      </c>
      <c r="B2834" s="5">
        <v>11234</v>
      </c>
      <c r="C2834" t="s">
        <v>5595</v>
      </c>
      <c r="D2834" s="5" t="str">
        <f>VLOOKUP(C2834,'[1]Safety Ratings'!A:B,2,FALSE)</f>
        <v>A</v>
      </c>
      <c r="E2834" t="str">
        <f>VLOOKUP(C2834,[1]Perceptions!A:B,2,FALSE)</f>
        <v>Marine Park, expansive parkland and recreational facilities.</v>
      </c>
    </row>
    <row r="2835" spans="1:5" x14ac:dyDescent="0.2">
      <c r="A2835" t="s">
        <v>3628</v>
      </c>
      <c r="B2835" s="5">
        <v>11204</v>
      </c>
      <c r="C2835" t="s">
        <v>5580</v>
      </c>
      <c r="D2835" s="5" t="str">
        <f>VLOOKUP(C2835,'[1]Safety Ratings'!A:B,2,FALSE)</f>
        <v>B+</v>
      </c>
      <c r="E2835" t="str">
        <f>VLOOKUP(C2835,[1]Perceptions!A:B,2,FALSE)</f>
        <v>Bay Parkway being the primary commercial area with shops &amp; dining, Italian-American heritage, large Bensonhurst Park, and many more niche local markets.</v>
      </c>
    </row>
    <row r="2836" spans="1:5" x14ac:dyDescent="0.2">
      <c r="A2836" t="s">
        <v>3629</v>
      </c>
      <c r="B2836" s="5">
        <v>11218</v>
      </c>
      <c r="C2836" t="s">
        <v>57</v>
      </c>
      <c r="D2836" s="5" t="str">
        <f>VLOOKUP(C2836,'[1]Safety Ratings'!A:B,2,FALSE)</f>
        <v>B-</v>
      </c>
      <c r="E2836" t="str">
        <f>VLOOKUP(C2836,[1]Perceptions!A:B,2,FALSE)</f>
        <v>Large Hasidic Orthodox Jewish community, Kosher food, Synagogues. </v>
      </c>
    </row>
    <row r="2837" spans="1:5" x14ac:dyDescent="0.2">
      <c r="A2837" t="s">
        <v>3630</v>
      </c>
      <c r="B2837" s="5">
        <v>11235</v>
      </c>
      <c r="C2837" t="s">
        <v>5589</v>
      </c>
      <c r="D2837" s="5" t="str">
        <f>VLOOKUP(C2837,'[1]Safety Ratings'!A:B,2,FALSE)</f>
        <v>B</v>
      </c>
      <c r="E2837" t="str">
        <f>VLOOKUP(C2837,[1]Perceptions!A:B,2,FALSE)</f>
        <v>Large Russian-speaking community and boardwalk with beach access.</v>
      </c>
    </row>
    <row r="2838" spans="1:5" x14ac:dyDescent="0.2">
      <c r="A2838" t="s">
        <v>3631</v>
      </c>
      <c r="B2838" s="5">
        <v>10019</v>
      </c>
      <c r="C2838" t="s">
        <v>32</v>
      </c>
      <c r="D2838" s="5" t="str">
        <f>VLOOKUP(C2838,'[1]Safety Ratings'!A:B,2,FALSE)</f>
        <v>A</v>
      </c>
      <c r="E2838" t="str">
        <f>VLOOKUP(C2838,[1]Perceptions!A:B,2,FALSE)</f>
        <v>Luxury Highrises, premier neighborhood with upscale resturants and shops; Previously a LGBTQ hub.</v>
      </c>
    </row>
    <row r="2839" spans="1:5" x14ac:dyDescent="0.2">
      <c r="A2839" t="s">
        <v>3632</v>
      </c>
      <c r="B2839" s="5">
        <v>10022</v>
      </c>
      <c r="C2839" t="s">
        <v>5563</v>
      </c>
      <c r="D2839" s="5" t="str">
        <f>VLOOKUP(C2839,'[1]Safety Ratings'!A:B,2,FALSE)</f>
        <v>B</v>
      </c>
      <c r="E2839" t="str">
        <f>VLOOKUP(C2839,[1]Perceptions!A:B,2,FALSE)</f>
        <v>Acess to Museum Mile, world class resturants on 2nd &amp; 3rd ave, close to corporate headquarters</v>
      </c>
    </row>
    <row r="2840" spans="1:5" x14ac:dyDescent="0.2">
      <c r="A2840" t="s">
        <v>3633</v>
      </c>
      <c r="B2840" s="5">
        <v>11221</v>
      </c>
      <c r="C2840" t="s">
        <v>5590</v>
      </c>
      <c r="D2840" s="5" t="str">
        <f>VLOOKUP(C2840,'[1]Safety Ratings'!A:B,2,FALSE)</f>
        <v>C+</v>
      </c>
      <c r="E2840" t="str">
        <f>VLOOKUP(C2840,[1]Perceptions!A:B,2,FALSE)</f>
        <v>Bed-Stuy, Do or Die phrase, home of rappers Notorious B.I.G &amp; Jay Z, Options for soul food &amp; carribean foods.</v>
      </c>
    </row>
    <row r="2841" spans="1:5" x14ac:dyDescent="0.2">
      <c r="A2841" t="s">
        <v>3634</v>
      </c>
      <c r="B2841" s="5">
        <v>11218</v>
      </c>
      <c r="C2841" t="s">
        <v>57</v>
      </c>
      <c r="D2841" s="5" t="str">
        <f>VLOOKUP(C2841,'[1]Safety Ratings'!A:B,2,FALSE)</f>
        <v>B-</v>
      </c>
      <c r="E2841" t="str">
        <f>VLOOKUP(C2841,[1]Perceptions!A:B,2,FALSE)</f>
        <v>Large Hasidic Orthodox Jewish community, Kosher food, Synagogues. </v>
      </c>
    </row>
    <row r="2842" spans="1:5" x14ac:dyDescent="0.2">
      <c r="A2842" t="s">
        <v>3635</v>
      </c>
      <c r="B2842" s="5">
        <v>10017</v>
      </c>
      <c r="C2842" t="s">
        <v>5563</v>
      </c>
      <c r="D2842" s="5" t="str">
        <f>VLOOKUP(C2842,'[1]Safety Ratings'!A:B,2,FALSE)</f>
        <v>B</v>
      </c>
      <c r="E2842" t="str">
        <f>VLOOKUP(C2842,[1]Perceptions!A:B,2,FALSE)</f>
        <v>Acess to Museum Mile, world class resturants on 2nd &amp; 3rd ave, close to corporate headquarters</v>
      </c>
    </row>
    <row r="2843" spans="1:5" x14ac:dyDescent="0.2">
      <c r="A2843" t="s">
        <v>3636</v>
      </c>
      <c r="B2843" s="5">
        <v>11229</v>
      </c>
      <c r="C2843" t="s">
        <v>5598</v>
      </c>
      <c r="D2843" s="5" t="str">
        <f>VLOOKUP(C2843,'[1]Safety Ratings'!A:B,2,FALSE)</f>
        <v>B</v>
      </c>
      <c r="E2843" t="str">
        <f>VLOOKUP(C2843,[1]Perceptions!A:B,2,FALSE)</f>
        <v>Residential community and local parks.</v>
      </c>
    </row>
    <row r="2844" spans="1:5" x14ac:dyDescent="0.2">
      <c r="A2844" t="s">
        <v>3637</v>
      </c>
      <c r="B2844" s="5">
        <v>11375</v>
      </c>
      <c r="C2844" t="s">
        <v>5576</v>
      </c>
      <c r="D2844" s="5" t="str">
        <f>VLOOKUP(C2844,'[1]Safety Ratings'!A:B,2,FALSE)</f>
        <v>A</v>
      </c>
      <c r="E2844" t="str">
        <f>VLOOKUP(C2844,[1]Perceptions!A:B,2,FALSE)</f>
        <v>Forest Hills Stadium - historic concert venue, commuter friendly from Manhattan.</v>
      </c>
    </row>
    <row r="2845" spans="1:5" x14ac:dyDescent="0.2">
      <c r="A2845" t="s">
        <v>3639</v>
      </c>
      <c r="B2845" s="5">
        <v>11354</v>
      </c>
      <c r="C2845" t="s">
        <v>5581</v>
      </c>
      <c r="D2845" s="5" t="str">
        <f>VLOOKUP(C2845,'[1]Safety Ratings'!A:B,2,FALSE)</f>
        <v>B</v>
      </c>
      <c r="E2845" t="str">
        <f>VLOOKUP(C2845,[1]Perceptions!A:B,2,FALSE)</f>
        <v>Bustling Chinese and  Korean community. Large shopping community.</v>
      </c>
    </row>
    <row r="2846" spans="1:5" x14ac:dyDescent="0.2">
      <c r="A2846" t="s">
        <v>3641</v>
      </c>
      <c r="B2846" s="5">
        <v>10022</v>
      </c>
      <c r="C2846" t="s">
        <v>5563</v>
      </c>
      <c r="D2846" s="5" t="str">
        <f>VLOOKUP(C2846,'[1]Safety Ratings'!A:B,2,FALSE)</f>
        <v>B</v>
      </c>
      <c r="E2846" t="str">
        <f>VLOOKUP(C2846,[1]Perceptions!A:B,2,FALSE)</f>
        <v>Acess to Museum Mile, world class resturants on 2nd &amp; 3rd ave, close to corporate headquarters</v>
      </c>
    </row>
    <row r="2847" spans="1:5" x14ac:dyDescent="0.2">
      <c r="A2847" t="s">
        <v>3642</v>
      </c>
      <c r="B2847" s="5">
        <v>10019</v>
      </c>
      <c r="C2847" t="s">
        <v>32</v>
      </c>
      <c r="D2847" s="5" t="str">
        <f>VLOOKUP(C2847,'[1]Safety Ratings'!A:B,2,FALSE)</f>
        <v>A</v>
      </c>
      <c r="E2847" t="str">
        <f>VLOOKUP(C2847,[1]Perceptions!A:B,2,FALSE)</f>
        <v>Luxury Highrises, premier neighborhood with upscale resturants and shops; Previously a LGBTQ hub.</v>
      </c>
    </row>
    <row r="2848" spans="1:5" x14ac:dyDescent="0.2">
      <c r="A2848" t="s">
        <v>3643</v>
      </c>
      <c r="B2848" s="5">
        <v>10065</v>
      </c>
      <c r="C2848" t="s">
        <v>43</v>
      </c>
      <c r="D2848" s="5" t="str">
        <f>VLOOKUP(C2848,'[1]Safety Ratings'!A:B,2,FALSE)</f>
        <v>A</v>
      </c>
      <c r="E2848" t="str">
        <f>VLOOKUP(C2848,[1]Perceptions!A:B,2,FALSE)</f>
        <v>Posh neighborhood, private schools, expensive supermarkets, iconic museums. </v>
      </c>
    </row>
    <row r="2849" spans="1:5" x14ac:dyDescent="0.2">
      <c r="A2849" t="s">
        <v>3644</v>
      </c>
      <c r="B2849" s="5">
        <v>11373</v>
      </c>
      <c r="C2849" t="s">
        <v>5571</v>
      </c>
      <c r="D2849" s="5" t="str">
        <f>VLOOKUP(C2849,'[1]Safety Ratings'!A:B,2,FALSE)</f>
        <v>B-</v>
      </c>
      <c r="E2849" t="str">
        <f>VLOOKUP(C2849,[1]Perceptions!A:B,2,FALSE)</f>
        <v>Queens Center Mall, Authentic food scene, very busy commercial area.</v>
      </c>
    </row>
    <row r="2850" spans="1:5" x14ac:dyDescent="0.2">
      <c r="A2850" t="s">
        <v>3645</v>
      </c>
      <c r="B2850" s="5">
        <v>10306</v>
      </c>
      <c r="C2850" t="s">
        <v>5564</v>
      </c>
      <c r="D2850" s="5" t="str">
        <f>VLOOKUP(C2850,'[1]Safety Ratings'!A:B,2,FALSE)</f>
        <v>B</v>
      </c>
      <c r="E2850" t="str">
        <f>VLOOKUP(C2850,[1]Perceptions!A:B,2,FALSE)</f>
        <v>Southern Staten Island, Suburban feel, waterfront community, Great Kills Park, named after Duth word of "Great creeks"</v>
      </c>
    </row>
    <row r="2851" spans="1:5" x14ac:dyDescent="0.2">
      <c r="A2851" t="s">
        <v>3646</v>
      </c>
      <c r="B2851" s="5">
        <v>10038</v>
      </c>
      <c r="C2851" t="s">
        <v>5620</v>
      </c>
      <c r="D2851" s="5" t="str">
        <f>VLOOKUP(C2851,'[1]Safety Ratings'!A:B,2,FALSE)</f>
        <v>A</v>
      </c>
      <c r="E2851" t="str">
        <f>VLOOKUP(C2851,[1]Perceptions!A:B,2,FALSE)</f>
        <v>New York Stock Exchange, various financial institutions, World Trade Center.</v>
      </c>
    </row>
    <row r="2852" spans="1:5" x14ac:dyDescent="0.2">
      <c r="A2852" t="s">
        <v>3647</v>
      </c>
      <c r="B2852" s="5">
        <v>11420</v>
      </c>
      <c r="C2852" t="s">
        <v>5635</v>
      </c>
      <c r="D2852" s="5" t="str">
        <f>VLOOKUP(C2852,'[1]Safety Ratings'!A:B,2,FALSE)</f>
        <v>B</v>
      </c>
      <c r="E2852" t="str">
        <f>VLOOKUP(C2852,[1]Perceptions!A:B,2,FALSE)</f>
        <v>John F. Kennedy International Airport &amp; Aqueduct Racetrack</v>
      </c>
    </row>
    <row r="2853" spans="1:5" x14ac:dyDescent="0.2">
      <c r="A2853" t="s">
        <v>3649</v>
      </c>
      <c r="B2853" s="5">
        <v>11211</v>
      </c>
      <c r="C2853" t="s">
        <v>115</v>
      </c>
      <c r="D2853" s="5" t="str">
        <f>VLOOKUP(C2853,'[1]Safety Ratings'!A:B,2,FALSE)</f>
        <v>B+</v>
      </c>
      <c r="E2853" t="str">
        <f>VLOOKUP(C2853,[1]Perceptions!A:B,2,FALSE)</f>
        <v>Hipsters, Trendy cafes bars resturants, Smorgasburg, "East Manhattan".</v>
      </c>
    </row>
    <row r="2854" spans="1:5" x14ac:dyDescent="0.2">
      <c r="A2854" t="s">
        <v>3650</v>
      </c>
      <c r="B2854" s="5">
        <v>11355</v>
      </c>
      <c r="C2854" t="s">
        <v>5581</v>
      </c>
      <c r="D2854" s="5" t="str">
        <f>VLOOKUP(C2854,'[1]Safety Ratings'!A:B,2,FALSE)</f>
        <v>B</v>
      </c>
      <c r="E2854" t="str">
        <f>VLOOKUP(C2854,[1]Perceptions!A:B,2,FALSE)</f>
        <v>Bustling Chinese and  Korean community. Large shopping community.</v>
      </c>
    </row>
    <row r="2855" spans="1:5" x14ac:dyDescent="0.2">
      <c r="A2855" t="s">
        <v>3651</v>
      </c>
      <c r="B2855" s="5">
        <v>11209</v>
      </c>
      <c r="C2855" t="s">
        <v>5574</v>
      </c>
      <c r="D2855" s="5" t="str">
        <f>VLOOKUP(C2855,'[1]Safety Ratings'!A:B,2,FALSE)</f>
        <v>B+</v>
      </c>
      <c r="E2855" t="str">
        <f>VLOOKUP(C2855,[1]Perceptions!A:B,2,FALSE)</f>
        <v>South Brooklyn Neighborhood known for elaborate Christmas light in Dyker Heights.</v>
      </c>
    </row>
    <row r="2856" spans="1:5" x14ac:dyDescent="0.2">
      <c r="A2856" t="s">
        <v>3652</v>
      </c>
      <c r="B2856" s="5">
        <v>11375</v>
      </c>
      <c r="C2856" t="s">
        <v>5576</v>
      </c>
      <c r="D2856" s="5" t="str">
        <f>VLOOKUP(C2856,'[1]Safety Ratings'!A:B,2,FALSE)</f>
        <v>A</v>
      </c>
      <c r="E2856" t="str">
        <f>VLOOKUP(C2856,[1]Perceptions!A:B,2,FALSE)</f>
        <v>Forest Hills Stadium - historic concert venue, commuter friendly from Manhattan.</v>
      </c>
    </row>
    <row r="2857" spans="1:5" x14ac:dyDescent="0.2">
      <c r="A2857" t="s">
        <v>3653</v>
      </c>
      <c r="B2857" s="5">
        <v>11214</v>
      </c>
      <c r="C2857" t="s">
        <v>5579</v>
      </c>
      <c r="D2857" s="5" t="str">
        <f>VLOOKUP(C2857,'[1]Safety Ratings'!A:B,2,FALSE)</f>
        <v>A-</v>
      </c>
      <c r="E2857" t="str">
        <f>VLOOKUP(C2857,[1]Perceptions!A:B,2,FALSE)</f>
        <v>Residential area in South Brooklyn with waterfront views, home to a Italian-American population.</v>
      </c>
    </row>
    <row r="2858" spans="1:5" x14ac:dyDescent="0.2">
      <c r="A2858" t="s">
        <v>3654</v>
      </c>
      <c r="B2858" s="5">
        <v>10301</v>
      </c>
      <c r="C2858" t="s">
        <v>5570</v>
      </c>
      <c r="D2858" s="5" t="str">
        <f>VLOOKUP(C2858,'[1]Safety Ratings'!A:B,2,FALSE)</f>
        <v>B</v>
      </c>
      <c r="E2858" t="str">
        <f>VLOOKUP(C2858,[1]Perceptions!A:B,2,FALSE)</f>
        <v>Northern Staten Island</v>
      </c>
    </row>
    <row r="2859" spans="1:5" x14ac:dyDescent="0.2">
      <c r="A2859" t="s">
        <v>3655</v>
      </c>
      <c r="B2859" s="5">
        <v>11201</v>
      </c>
      <c r="C2859" t="s">
        <v>5615</v>
      </c>
      <c r="D2859" s="5" t="str">
        <f>VLOOKUP(C2859,'[1]Safety Ratings'!A:B,2,FALSE)</f>
        <v>A</v>
      </c>
      <c r="E2859" t="str">
        <f>VLOOKUP(C2859,[1]Perceptions!A:B,2,FALSE)</f>
        <v>Views of the Manhattan Skyline and Brooklyn Bridge, by Brooklyn Heights Park- Pier 5, famous basketball courts. </v>
      </c>
    </row>
    <row r="2860" spans="1:5" x14ac:dyDescent="0.2">
      <c r="A2860" t="s">
        <v>3656</v>
      </c>
      <c r="B2860" s="5">
        <v>10002</v>
      </c>
      <c r="C2860" t="s">
        <v>157</v>
      </c>
      <c r="D2860" s="5" t="str">
        <f>VLOOKUP(C2860,'[1]Safety Ratings'!A:B,2,FALSE)</f>
        <v>B</v>
      </c>
      <c r="E2860" t="str">
        <f>VLOOKUP(C2860,[1]Perceptions!A:B,2,FALSE)</f>
        <v>Artists, Pre war buildings, strong nightlife &amp; bars, "place to be in 20s".</v>
      </c>
    </row>
    <row r="2861" spans="1:5" x14ac:dyDescent="0.2">
      <c r="A2861" t="s">
        <v>3657</v>
      </c>
      <c r="B2861" s="5">
        <v>11203</v>
      </c>
      <c r="C2861" t="s">
        <v>202</v>
      </c>
      <c r="D2861" s="5" t="str">
        <f>VLOOKUP(C2861,'[1]Safety Ratings'!A:B,2,FALSE)</f>
        <v>B</v>
      </c>
      <c r="E2861" t="str">
        <f>VLOOKUP(C2861,[1]Perceptions!A:B,2,FALSE)</f>
        <v>Family friendly neighborhood, Open Space, South of Prospect Park, more affordable, having Carribean &amp; Haitian Influence.</v>
      </c>
    </row>
    <row r="2862" spans="1:5" x14ac:dyDescent="0.2">
      <c r="A2862" t="s">
        <v>3659</v>
      </c>
      <c r="B2862" s="5">
        <v>10025</v>
      </c>
      <c r="C2862" t="s">
        <v>5588</v>
      </c>
      <c r="D2862" s="5" t="str">
        <f>VLOOKUP(C2862,'[1]Safety Ratings'!A:B,2,FALSE)</f>
        <v>A</v>
      </c>
      <c r="E2862" t="str">
        <f>VLOOKUP(C2862,[1]Perceptions!A:B,2,FALSE)</f>
        <v>Western edge of Central Park, Lincoln Center, affluent area.</v>
      </c>
    </row>
    <row r="2863" spans="1:5" x14ac:dyDescent="0.2">
      <c r="A2863" t="s">
        <v>3660</v>
      </c>
      <c r="B2863" s="5">
        <v>11204</v>
      </c>
      <c r="C2863" t="s">
        <v>5580</v>
      </c>
      <c r="D2863" s="5" t="str">
        <f>VLOOKUP(C2863,'[1]Safety Ratings'!A:B,2,FALSE)</f>
        <v>B+</v>
      </c>
      <c r="E2863" t="str">
        <f>VLOOKUP(C2863,[1]Perceptions!A:B,2,FALSE)</f>
        <v>Bay Parkway being the primary commercial area with shops &amp; dining, Italian-American heritage, large Bensonhurst Park, and many more niche local markets.</v>
      </c>
    </row>
    <row r="2864" spans="1:5" x14ac:dyDescent="0.2">
      <c r="A2864" t="s">
        <v>3661</v>
      </c>
      <c r="B2864" s="5">
        <v>10003</v>
      </c>
      <c r="C2864" t="s">
        <v>5629</v>
      </c>
      <c r="D2864" s="5" t="str">
        <f>VLOOKUP(C2864,'[1]Safety Ratings'!A:B,2,FALSE)</f>
        <v>B+</v>
      </c>
      <c r="E2864" t="str">
        <f>VLOOKUP(C2864,[1]Perceptions!A:B,2,FALSE)</f>
        <v>Lower Manhattan. Vibrant culture, "counter-culture history", St. Mark's Place. Tompkins Square Park, numerous bars clubs and music halls.</v>
      </c>
    </row>
    <row r="2865" spans="1:5" x14ac:dyDescent="0.2">
      <c r="A2865" t="s">
        <v>3662</v>
      </c>
      <c r="B2865" s="5">
        <v>10314</v>
      </c>
      <c r="C2865" t="s">
        <v>103</v>
      </c>
      <c r="D2865" s="5" t="str">
        <f>VLOOKUP(C2865,'[1]Safety Ratings'!A:B,2,FALSE)</f>
        <v>B</v>
      </c>
      <c r="E2865" t="str">
        <f>VLOOKUP(C2865,[1]Perceptions!A:B,2,FALSE)</f>
        <v>Middle of Staten island, largest % of Asians in Staten Island, suburban residential area.</v>
      </c>
    </row>
    <row r="2866" spans="1:5" x14ac:dyDescent="0.2">
      <c r="A2866" t="s">
        <v>3663</v>
      </c>
      <c r="B2866" s="5">
        <v>11357</v>
      </c>
      <c r="C2866" t="s">
        <v>5592</v>
      </c>
      <c r="D2866" s="5" t="str">
        <f>VLOOKUP(C2866,'[1]Safety Ratings'!A:B,2,FALSE)</f>
        <v>A</v>
      </c>
      <c r="E2866" t="str">
        <f>VLOOKUP(C2866,[1]Perceptions!A:B,2,FALSE)</f>
        <v>Luxury Homes, East River waterfront views, suburban environment.</v>
      </c>
    </row>
    <row r="2867" spans="1:5" x14ac:dyDescent="0.2">
      <c r="A2867" t="s">
        <v>3664</v>
      </c>
      <c r="B2867" s="5">
        <v>11375</v>
      </c>
      <c r="C2867" t="s">
        <v>5576</v>
      </c>
      <c r="D2867" s="5" t="str">
        <f>VLOOKUP(C2867,'[1]Safety Ratings'!A:B,2,FALSE)</f>
        <v>A</v>
      </c>
      <c r="E2867" t="str">
        <f>VLOOKUP(C2867,[1]Perceptions!A:B,2,FALSE)</f>
        <v>Forest Hills Stadium - historic concert venue, commuter friendly from Manhattan.</v>
      </c>
    </row>
    <row r="2868" spans="1:5" x14ac:dyDescent="0.2">
      <c r="A2868" t="s">
        <v>3665</v>
      </c>
      <c r="B2868" s="5">
        <v>11221</v>
      </c>
      <c r="C2868" t="s">
        <v>5590</v>
      </c>
      <c r="D2868" s="5" t="str">
        <f>VLOOKUP(C2868,'[1]Safety Ratings'!A:B,2,FALSE)</f>
        <v>C+</v>
      </c>
      <c r="E2868" t="str">
        <f>VLOOKUP(C2868,[1]Perceptions!A:B,2,FALSE)</f>
        <v>Bed-Stuy, Do or Die phrase, home of rappers Notorious B.I.G &amp; Jay Z, Options for soul food &amp; carribean foods.</v>
      </c>
    </row>
    <row r="2869" spans="1:5" x14ac:dyDescent="0.2">
      <c r="A2869" t="s">
        <v>3667</v>
      </c>
      <c r="B2869" s="5">
        <v>11375</v>
      </c>
      <c r="C2869" t="s">
        <v>5576</v>
      </c>
      <c r="D2869" s="5" t="str">
        <f>VLOOKUP(C2869,'[1]Safety Ratings'!A:B,2,FALSE)</f>
        <v>A</v>
      </c>
      <c r="E2869" t="str">
        <f>VLOOKUP(C2869,[1]Perceptions!A:B,2,FALSE)</f>
        <v>Forest Hills Stadium - historic concert venue, commuter friendly from Manhattan.</v>
      </c>
    </row>
    <row r="2870" spans="1:5" x14ac:dyDescent="0.2">
      <c r="A2870" t="s">
        <v>3669</v>
      </c>
      <c r="B2870" s="5">
        <v>11369</v>
      </c>
      <c r="C2870" t="s">
        <v>5616</v>
      </c>
      <c r="D2870" s="5" t="str">
        <f>VLOOKUP(C2870,'[1]Safety Ratings'!A:B,2,FALSE)</f>
        <v>B</v>
      </c>
      <c r="E2870" t="str">
        <f>VLOOKUP(C2870,[1]Perceptions!A:B,2,FALSE)</f>
        <v xml:space="preserve">Close to NY's Laguardia Airport. </v>
      </c>
    </row>
    <row r="2871" spans="1:5" x14ac:dyDescent="0.2">
      <c r="A2871" t="s">
        <v>3671</v>
      </c>
      <c r="B2871" s="5">
        <v>10309</v>
      </c>
      <c r="C2871" t="s">
        <v>37</v>
      </c>
      <c r="D2871" s="5" t="str">
        <f>VLOOKUP(C2871,'[1]Safety Ratings'!A:B,2,FALSE)</f>
        <v>B</v>
      </c>
      <c r="E2871" t="str">
        <f>VLOOKUP(C2871,[1]Perceptions!A:B,2,FALSE)</f>
        <v>Southern coastline of Long island, costal communities &amp; beaches such as Long Beach, Jones Beach, Fire Island, Hempstead.</v>
      </c>
    </row>
    <row r="2872" spans="1:5" x14ac:dyDescent="0.2">
      <c r="A2872" t="s">
        <v>3672</v>
      </c>
      <c r="B2872" s="5">
        <v>10304</v>
      </c>
      <c r="C2872" t="s">
        <v>50</v>
      </c>
      <c r="D2872" s="5" t="str">
        <f>VLOOKUP(C2872,'[1]Safety Ratings'!A:B,2,FALSE)</f>
        <v>B</v>
      </c>
      <c r="E2872" t="str">
        <f>VLOOKUP(C2872,[1]Perceptions!A:B,2,FALSE)</f>
        <v>Historic Waterfront, Vibrant Art Scene, Staten Island Urby.</v>
      </c>
    </row>
    <row r="2873" spans="1:5" x14ac:dyDescent="0.2">
      <c r="A2873" t="s">
        <v>3673</v>
      </c>
      <c r="B2873" s="5">
        <v>11207</v>
      </c>
      <c r="C2873" t="s">
        <v>107</v>
      </c>
      <c r="D2873" s="5" t="str">
        <f>VLOOKUP(C2873,'[1]Safety Ratings'!A:B,2,FALSE)</f>
        <v>D+</v>
      </c>
      <c r="E2873" t="str">
        <f>VLOOKUP(C2873,[1]Perceptions!A:B,2,FALSE)</f>
        <v>High Violence, Drug abuse, and Crime. Recovering neighborhood Urban Revitalization Projects with many community gardens &amp;Green Spaces. </v>
      </c>
    </row>
    <row r="2874" spans="1:5" x14ac:dyDescent="0.2">
      <c r="A2874" t="s">
        <v>3674</v>
      </c>
      <c r="B2874" s="5">
        <v>11415</v>
      </c>
      <c r="C2874" t="s">
        <v>5619</v>
      </c>
      <c r="D2874" s="5" t="str">
        <f>VLOOKUP(C2874,'[1]Safety Ratings'!A:B,2,FALSE)</f>
        <v>A-</v>
      </c>
      <c r="E2874" t="str">
        <f>VLOOKUP(C2874,[1]Perceptions!A:B,2,FALSE)</f>
        <v>Suburban feel and historic architecture.</v>
      </c>
    </row>
    <row r="2875" spans="1:5" x14ac:dyDescent="0.2">
      <c r="A2875" t="s">
        <v>3676</v>
      </c>
      <c r="B2875" s="5">
        <v>10035</v>
      </c>
      <c r="C2875" t="s">
        <v>227</v>
      </c>
      <c r="D2875" s="5" t="str">
        <f>VLOOKUP(C2875,'[1]Safety Ratings'!A:B,2,FALSE)</f>
        <v>C</v>
      </c>
      <c r="E2875" t="str">
        <f>VLOOKUP(C2875,[1]Perceptions!A:B,2,FALSE)</f>
        <v>Spanish Harlem/ "El Barrio", Latin American &amp; Caribbean restaurants. Bustling street life. </v>
      </c>
    </row>
    <row r="2876" spans="1:5" x14ac:dyDescent="0.2">
      <c r="A2876" t="s">
        <v>3677</v>
      </c>
      <c r="B2876" s="5">
        <v>11372</v>
      </c>
      <c r="C2876" t="s">
        <v>60</v>
      </c>
      <c r="D2876" s="5" t="str">
        <f>VLOOKUP(C2876,'[1]Safety Ratings'!A:B,2,FALSE)</f>
        <v>C</v>
      </c>
      <c r="E2876" t="str">
        <f>VLOOKUP(C2876,[1]Perceptions!A:B,2,FALSE)</f>
        <v> High Bridge connecting Manhattan &amp; Bronx, near Yankee Stadium. High poverty rates.</v>
      </c>
    </row>
    <row r="2877" spans="1:5" x14ac:dyDescent="0.2">
      <c r="A2877" t="s">
        <v>3678</v>
      </c>
      <c r="B2877" s="5">
        <v>10065</v>
      </c>
      <c r="C2877" t="s">
        <v>43</v>
      </c>
      <c r="D2877" s="5" t="str">
        <f>VLOOKUP(C2877,'[1]Safety Ratings'!A:B,2,FALSE)</f>
        <v>A</v>
      </c>
      <c r="E2877" t="str">
        <f>VLOOKUP(C2877,[1]Perceptions!A:B,2,FALSE)</f>
        <v>Posh neighborhood, private schools, expensive supermarkets, iconic museums. </v>
      </c>
    </row>
    <row r="2878" spans="1:5" x14ac:dyDescent="0.2">
      <c r="A2878" t="s">
        <v>3679</v>
      </c>
      <c r="B2878" s="5">
        <v>11215</v>
      </c>
      <c r="C2878" t="s">
        <v>5599</v>
      </c>
      <c r="D2878" s="5" t="str">
        <f>VLOOKUP(C2878,'[1]Safety Ratings'!A:B,2,FALSE)</f>
        <v>A</v>
      </c>
      <c r="E2878" t="str">
        <f>VLOOKUP(C2878,[1]Perceptions!A:B,2,FALSE)</f>
        <v>Beautiful historic homes, Smith Street, Family friendly neighborhoods, near Prospect Park.</v>
      </c>
    </row>
    <row r="2879" spans="1:5" x14ac:dyDescent="0.2">
      <c r="A2879" t="s">
        <v>3680</v>
      </c>
      <c r="B2879" s="5">
        <v>10128</v>
      </c>
      <c r="C2879" t="s">
        <v>43</v>
      </c>
      <c r="D2879" s="5" t="str">
        <f>VLOOKUP(C2879,'[1]Safety Ratings'!A:B,2,FALSE)</f>
        <v>A</v>
      </c>
      <c r="E2879" t="str">
        <f>VLOOKUP(C2879,[1]Perceptions!A:B,2,FALSE)</f>
        <v>Posh neighborhood, private schools, expensive supermarkets, iconic museums. </v>
      </c>
    </row>
    <row r="2880" spans="1:5" x14ac:dyDescent="0.2">
      <c r="A2880" t="s">
        <v>3681</v>
      </c>
      <c r="B2880" s="5">
        <v>11222</v>
      </c>
      <c r="C2880" t="s">
        <v>791</v>
      </c>
      <c r="D2880" s="5" t="str">
        <f>VLOOKUP(C2880,'[1]Safety Ratings'!A:B,2,FALSE)</f>
        <v>A+</v>
      </c>
      <c r="E2880" t="str">
        <f>VLOOKUP(C2880,[1]Perceptions!A:B,2,FALSE)</f>
        <v>Polish-American community by McCarren Park.</v>
      </c>
    </row>
    <row r="2881" spans="1:5" x14ac:dyDescent="0.2">
      <c r="A2881" t="s">
        <v>3682</v>
      </c>
      <c r="B2881" s="5">
        <v>11377</v>
      </c>
      <c r="C2881" t="s">
        <v>5573</v>
      </c>
      <c r="D2881" s="5" t="str">
        <f>VLOOKUP(C2881,'[1]Safety Ratings'!A:B,2,FALSE)</f>
        <v>B</v>
      </c>
      <c r="E2881" t="str">
        <f>VLOOKUP(C2881,[1]Perceptions!A:B,2,FALSE)</f>
        <v>Sigificant immigrant communities, international dining options, connected with subway and bus lines.</v>
      </c>
    </row>
    <row r="2882" spans="1:5" x14ac:dyDescent="0.2">
      <c r="A2882" t="s">
        <v>3683</v>
      </c>
      <c r="B2882" s="5">
        <v>11106</v>
      </c>
      <c r="C2882" t="s">
        <v>5653</v>
      </c>
      <c r="D2882" s="5" t="str">
        <f>VLOOKUP(C2882,'[1]Safety Ratings'!A:B,2,FALSE)</f>
        <v>B+</v>
      </c>
      <c r="E2882" t="str">
        <f>VLOOKUP(C2882,[1]Perceptions!A:B,2,FALSE)</f>
        <v>Modern buildings, luxury apartments in Queens, close to Manhattan. Young professionals and young families.</v>
      </c>
    </row>
    <row r="2883" spans="1:5" x14ac:dyDescent="0.2">
      <c r="A2883" t="s">
        <v>3684</v>
      </c>
      <c r="B2883" s="5">
        <v>11361</v>
      </c>
      <c r="C2883" t="s">
        <v>5605</v>
      </c>
      <c r="D2883" s="5" t="str">
        <f>VLOOKUP(C2883,'[1]Safety Ratings'!A:B,2,FALSE)</f>
        <v>A</v>
      </c>
      <c r="E2883" t="str">
        <f>VLOOKUP(C2883,[1]Perceptions!A:B,2,FALSE)</f>
        <v>Suburban style homes in Northeast Queens, large Korean community, with its most commerical street being Bell Boulevard</v>
      </c>
    </row>
    <row r="2884" spans="1:5" x14ac:dyDescent="0.2">
      <c r="A2884" t="s">
        <v>3685</v>
      </c>
      <c r="B2884" s="5">
        <v>10460</v>
      </c>
      <c r="C2884" s="6" t="s">
        <v>5636</v>
      </c>
      <c r="D2884" s="5" t="str">
        <f>VLOOKUP(C2884,'[1]Safety Ratings'!A:B,2,FALSE)</f>
        <v>C</v>
      </c>
      <c r="E2884" t="str">
        <f>VLOOKUP(C2884,[1]Perceptions!A:B,2,FALSE)</f>
        <v>Proximity to Crotona Park and with residential development.</v>
      </c>
    </row>
    <row r="2885" spans="1:5" x14ac:dyDescent="0.2">
      <c r="A2885" t="s">
        <v>3686</v>
      </c>
      <c r="B2885" s="5">
        <v>11365</v>
      </c>
      <c r="C2885" t="s">
        <v>5608</v>
      </c>
      <c r="D2885" s="5" t="str">
        <f>VLOOKUP(C2885,'[1]Safety Ratings'!A:B,2,FALSE)</f>
        <v>B</v>
      </c>
      <c r="E2885" t="str">
        <f>VLOOKUP(C2885,[1]Perceptions!A:B,2,FALSE)</f>
        <v>Francis Lewis High School, suburban feel - sidewalks with trees, Long Island RailRoad primary transportation.</v>
      </c>
    </row>
    <row r="2886" spans="1:5" x14ac:dyDescent="0.2">
      <c r="A2886" t="s">
        <v>3687</v>
      </c>
      <c r="B2886" s="5">
        <v>10308</v>
      </c>
      <c r="C2886" t="s">
        <v>5564</v>
      </c>
      <c r="D2886" s="5" t="str">
        <f>VLOOKUP(C2886,'[1]Safety Ratings'!A:B,2,FALSE)</f>
        <v>B</v>
      </c>
      <c r="E2886" t="str">
        <f>VLOOKUP(C2886,[1]Perceptions!A:B,2,FALSE)</f>
        <v>Southern Staten Island, Suburban feel, waterfront community, Great Kills Park, named after Duth word of "Great creeks"</v>
      </c>
    </row>
    <row r="2887" spans="1:5" x14ac:dyDescent="0.2">
      <c r="A2887" t="s">
        <v>3688</v>
      </c>
      <c r="B2887" s="5">
        <v>11234</v>
      </c>
      <c r="C2887" t="s">
        <v>5595</v>
      </c>
      <c r="D2887" s="5" t="str">
        <f>VLOOKUP(C2887,'[1]Safety Ratings'!A:B,2,FALSE)</f>
        <v>A</v>
      </c>
      <c r="E2887" t="str">
        <f>VLOOKUP(C2887,[1]Perceptions!A:B,2,FALSE)</f>
        <v>Marine Park, expansive parkland and recreational facilities.</v>
      </c>
    </row>
    <row r="2888" spans="1:5" x14ac:dyDescent="0.2">
      <c r="A2888" t="s">
        <v>3689</v>
      </c>
      <c r="B2888" s="5">
        <v>11235</v>
      </c>
      <c r="C2888" t="s">
        <v>5589</v>
      </c>
      <c r="D2888" s="5" t="str">
        <f>VLOOKUP(C2888,'[1]Safety Ratings'!A:B,2,FALSE)</f>
        <v>B</v>
      </c>
      <c r="E2888" t="str">
        <f>VLOOKUP(C2888,[1]Perceptions!A:B,2,FALSE)</f>
        <v>Large Russian-speaking community and boardwalk with beach access.</v>
      </c>
    </row>
    <row r="2889" spans="1:5" x14ac:dyDescent="0.2">
      <c r="A2889" t="s">
        <v>3690</v>
      </c>
      <c r="B2889" s="5">
        <v>11229</v>
      </c>
      <c r="C2889" t="s">
        <v>5598</v>
      </c>
      <c r="D2889" s="5" t="str">
        <f>VLOOKUP(C2889,'[1]Safety Ratings'!A:B,2,FALSE)</f>
        <v>B</v>
      </c>
      <c r="E2889" t="str">
        <f>VLOOKUP(C2889,[1]Perceptions!A:B,2,FALSE)</f>
        <v>Residential community and local parks.</v>
      </c>
    </row>
    <row r="2890" spans="1:5" x14ac:dyDescent="0.2">
      <c r="A2890" t="s">
        <v>3691</v>
      </c>
      <c r="B2890" s="5">
        <v>10305</v>
      </c>
      <c r="C2890" t="s">
        <v>5570</v>
      </c>
      <c r="D2890" s="5" t="str">
        <f>VLOOKUP(C2890,'[1]Safety Ratings'!A:B,2,FALSE)</f>
        <v>B</v>
      </c>
      <c r="E2890" t="str">
        <f>VLOOKUP(C2890,[1]Perceptions!A:B,2,FALSE)</f>
        <v>Northern Staten Island</v>
      </c>
    </row>
    <row r="2891" spans="1:5" x14ac:dyDescent="0.2">
      <c r="A2891" t="s">
        <v>3692</v>
      </c>
      <c r="B2891" s="5">
        <v>11422</v>
      </c>
      <c r="C2891" t="s">
        <v>5594</v>
      </c>
      <c r="D2891" s="5" t="str">
        <f>VLOOKUP(C2891,'[1]Safety Ratings'!A:B,2,FALSE)</f>
        <v>B</v>
      </c>
      <c r="E2891" t="str">
        <f>VLOOKUP(C2891,[1]Perceptions!A:B,2,FALSE)</f>
        <v>Suburban atmosphere and residential character.</v>
      </c>
    </row>
    <row r="2892" spans="1:5" x14ac:dyDescent="0.2">
      <c r="A2892" t="s">
        <v>3693</v>
      </c>
      <c r="B2892" s="5">
        <v>10128</v>
      </c>
      <c r="C2892" t="s">
        <v>43</v>
      </c>
      <c r="D2892" s="5" t="str">
        <f>VLOOKUP(C2892,'[1]Safety Ratings'!A:B,2,FALSE)</f>
        <v>A</v>
      </c>
      <c r="E2892" t="str">
        <f>VLOOKUP(C2892,[1]Perceptions!A:B,2,FALSE)</f>
        <v>Posh neighborhood, private schools, expensive supermarkets, iconic museums. </v>
      </c>
    </row>
    <row r="2893" spans="1:5" x14ac:dyDescent="0.2">
      <c r="A2893" t="s">
        <v>3694</v>
      </c>
      <c r="B2893" s="5">
        <v>10025</v>
      </c>
      <c r="C2893" t="s">
        <v>5588</v>
      </c>
      <c r="D2893" s="5" t="str">
        <f>VLOOKUP(C2893,'[1]Safety Ratings'!A:B,2,FALSE)</f>
        <v>A</v>
      </c>
      <c r="E2893" t="str">
        <f>VLOOKUP(C2893,[1]Perceptions!A:B,2,FALSE)</f>
        <v>Western edge of Central Park, Lincoln Center, affluent area.</v>
      </c>
    </row>
    <row r="2894" spans="1:5" x14ac:dyDescent="0.2">
      <c r="A2894" t="s">
        <v>3695</v>
      </c>
      <c r="B2894" s="5">
        <v>11235</v>
      </c>
      <c r="C2894" t="s">
        <v>5589</v>
      </c>
      <c r="D2894" s="5" t="str">
        <f>VLOOKUP(C2894,'[1]Safety Ratings'!A:B,2,FALSE)</f>
        <v>B</v>
      </c>
      <c r="E2894" t="str">
        <f>VLOOKUP(C2894,[1]Perceptions!A:B,2,FALSE)</f>
        <v>Large Russian-speaking community and boardwalk with beach access.</v>
      </c>
    </row>
    <row r="2895" spans="1:5" x14ac:dyDescent="0.2">
      <c r="A2895" t="s">
        <v>3696</v>
      </c>
      <c r="B2895" s="5">
        <v>10312</v>
      </c>
      <c r="C2895" t="s">
        <v>5564</v>
      </c>
      <c r="D2895" s="5" t="str">
        <f>VLOOKUP(C2895,'[1]Safety Ratings'!A:B,2,FALSE)</f>
        <v>B</v>
      </c>
      <c r="E2895" t="str">
        <f>VLOOKUP(C2895,[1]Perceptions!A:B,2,FALSE)</f>
        <v>Southern Staten Island, Suburban feel, waterfront community, Great Kills Park, named after Duth word of "Great creeks"</v>
      </c>
    </row>
    <row r="2896" spans="1:5" x14ac:dyDescent="0.2">
      <c r="A2896" t="s">
        <v>3697</v>
      </c>
      <c r="B2896" s="5">
        <v>10028</v>
      </c>
      <c r="C2896" t="s">
        <v>43</v>
      </c>
      <c r="D2896" s="5" t="str">
        <f>VLOOKUP(C2896,'[1]Safety Ratings'!A:B,2,FALSE)</f>
        <v>A</v>
      </c>
      <c r="E2896" t="str">
        <f>VLOOKUP(C2896,[1]Perceptions!A:B,2,FALSE)</f>
        <v>Posh neighborhood, private schools, expensive supermarkets, iconic museums. </v>
      </c>
    </row>
    <row r="2897" spans="1:5" x14ac:dyDescent="0.2">
      <c r="A2897" t="s">
        <v>3698</v>
      </c>
      <c r="B2897" s="5">
        <v>11215</v>
      </c>
      <c r="C2897" t="s">
        <v>5599</v>
      </c>
      <c r="D2897" s="5" t="str">
        <f>VLOOKUP(C2897,'[1]Safety Ratings'!A:B,2,FALSE)</f>
        <v>A</v>
      </c>
      <c r="E2897" t="str">
        <f>VLOOKUP(C2897,[1]Perceptions!A:B,2,FALSE)</f>
        <v>Beautiful historic homes, Smith Street, Family friendly neighborhoods, near Prospect Park.</v>
      </c>
    </row>
    <row r="2898" spans="1:5" x14ac:dyDescent="0.2">
      <c r="A2898" t="s">
        <v>3699</v>
      </c>
      <c r="B2898" s="5">
        <v>10016</v>
      </c>
      <c r="C2898" t="s">
        <v>5622</v>
      </c>
      <c r="D2898" s="5" t="str">
        <f>VLOOKUP(C2898,'[1]Safety Ratings'!A:B,2,FALSE)</f>
        <v>A</v>
      </c>
      <c r="E2898" t="str">
        <f>VLOOKUP(C2898,[1]Perceptions!A:B,2,FALSE)</f>
        <v>Great spot for connecting with new people, Financial &amp; Tech sector workers, fast paced way of life</v>
      </c>
    </row>
    <row r="2899" spans="1:5" x14ac:dyDescent="0.2">
      <c r="A2899" t="s">
        <v>3701</v>
      </c>
      <c r="B2899" s="5">
        <v>11219</v>
      </c>
      <c r="C2899" t="s">
        <v>5580</v>
      </c>
      <c r="D2899" s="5" t="str">
        <f>VLOOKUP(C2899,'[1]Safety Ratings'!A:B,2,FALSE)</f>
        <v>B+</v>
      </c>
      <c r="E2899" t="str">
        <f>VLOOKUP(C2899,[1]Perceptions!A:B,2,FALSE)</f>
        <v>Bay Parkway being the primary commercial area with shops &amp; dining, Italian-American heritage, large Bensonhurst Park, and many more niche local markets.</v>
      </c>
    </row>
    <row r="2900" spans="1:5" x14ac:dyDescent="0.2">
      <c r="A2900" t="s">
        <v>3702</v>
      </c>
      <c r="B2900" s="5">
        <v>10010</v>
      </c>
      <c r="C2900" t="s">
        <v>29</v>
      </c>
      <c r="D2900" s="5" t="str">
        <f>VLOOKUP(C2900,'[1]Safety Ratings'!A:B,2,FALSE)</f>
        <v>A</v>
      </c>
      <c r="E2900" t="str">
        <f>VLOOKUP(C2900,[1]Perceptions!A:B,2,FALSE)</f>
        <v>East 18th to East 22nd street, private 2 acre park for residents only, Town houses with Backyards.</v>
      </c>
    </row>
    <row r="2901" spans="1:5" x14ac:dyDescent="0.2">
      <c r="A2901" t="s">
        <v>3703</v>
      </c>
      <c r="B2901" s="5">
        <v>10024</v>
      </c>
      <c r="C2901" t="s">
        <v>5588</v>
      </c>
      <c r="D2901" s="5" t="str">
        <f>VLOOKUP(C2901,'[1]Safety Ratings'!A:B,2,FALSE)</f>
        <v>A</v>
      </c>
      <c r="E2901" t="str">
        <f>VLOOKUP(C2901,[1]Perceptions!A:B,2,FALSE)</f>
        <v>Western edge of Central Park, Lincoln Center, affluent area.</v>
      </c>
    </row>
    <row r="2902" spans="1:5" x14ac:dyDescent="0.2">
      <c r="A2902" t="s">
        <v>3704</v>
      </c>
      <c r="B2902" s="5">
        <v>11433</v>
      </c>
      <c r="C2902" t="s">
        <v>93</v>
      </c>
      <c r="D2902" s="5" t="str">
        <f>VLOOKUP(C2902,'[1]Safety Ratings'!A:B,2,FALSE)</f>
        <v>C</v>
      </c>
      <c r="E2902" t="str">
        <f>VLOOKUP(C2902,[1]Perceptions!A:B,2,FALSE)</f>
        <v>Sectioned into 3 sub-neighborhoods, estates in the north east, west shopping areas, and South high crime area.</v>
      </c>
    </row>
    <row r="2903" spans="1:5" x14ac:dyDescent="0.2">
      <c r="A2903" t="s">
        <v>3705</v>
      </c>
      <c r="B2903" s="5">
        <v>11235</v>
      </c>
      <c r="C2903" t="s">
        <v>5589</v>
      </c>
      <c r="D2903" s="5" t="str">
        <f>VLOOKUP(C2903,'[1]Safety Ratings'!A:B,2,FALSE)</f>
        <v>B</v>
      </c>
      <c r="E2903" t="str">
        <f>VLOOKUP(C2903,[1]Perceptions!A:B,2,FALSE)</f>
        <v>Large Russian-speaking community and boardwalk with beach access.</v>
      </c>
    </row>
    <row r="2904" spans="1:5" x14ac:dyDescent="0.2">
      <c r="A2904" t="s">
        <v>3706</v>
      </c>
      <c r="B2904" s="5">
        <v>11412</v>
      </c>
      <c r="C2904" t="s">
        <v>5634</v>
      </c>
      <c r="D2904" s="5" t="str">
        <f>VLOOKUP(C2904,'[1]Safety Ratings'!A:B,2,FALSE)</f>
        <v>B</v>
      </c>
      <c r="E2904" t="str">
        <f>VLOOKUP(C2904,[1]Perceptions!A:B,2,FALSE)</f>
        <v>Urban &amp; Suburban mix, primarilly home owners, family and young professionals.</v>
      </c>
    </row>
    <row r="2905" spans="1:5" x14ac:dyDescent="0.2">
      <c r="A2905" t="s">
        <v>3707</v>
      </c>
      <c r="B2905" s="5">
        <v>11209</v>
      </c>
      <c r="C2905" t="s">
        <v>5574</v>
      </c>
      <c r="D2905" s="5" t="str">
        <f>VLOOKUP(C2905,'[1]Safety Ratings'!A:B,2,FALSE)</f>
        <v>B+</v>
      </c>
      <c r="E2905" t="str">
        <f>VLOOKUP(C2905,[1]Perceptions!A:B,2,FALSE)</f>
        <v>South Brooklyn Neighborhood known for elaborate Christmas light in Dyker Heights.</v>
      </c>
    </row>
    <row r="2906" spans="1:5" x14ac:dyDescent="0.2">
      <c r="A2906" t="s">
        <v>3709</v>
      </c>
      <c r="B2906" s="5">
        <v>10309</v>
      </c>
      <c r="C2906" t="s">
        <v>37</v>
      </c>
      <c r="D2906" s="5" t="str">
        <f>VLOOKUP(C2906,'[1]Safety Ratings'!A:B,2,FALSE)</f>
        <v>B</v>
      </c>
      <c r="E2906" t="str">
        <f>VLOOKUP(C2906,[1]Perceptions!A:B,2,FALSE)</f>
        <v>Southern coastline of Long island, costal communities &amp; beaches such as Long Beach, Jones Beach, Fire Island, Hempstead.</v>
      </c>
    </row>
    <row r="2907" spans="1:5" x14ac:dyDescent="0.2">
      <c r="A2907" t="s">
        <v>3710</v>
      </c>
      <c r="B2907" s="5">
        <v>11228</v>
      </c>
      <c r="C2907" t="s">
        <v>5618</v>
      </c>
      <c r="D2907" s="5" t="str">
        <f>VLOOKUP(C2907,'[1]Safety Ratings'!A:B,2,FALSE)</f>
        <v>A</v>
      </c>
      <c r="E2907" t="str">
        <f>VLOOKUP(C2907,[1]Perceptions!A:B,2,FALSE)</f>
        <v>Residential Area, famous for extreme Christmas lights display, Italian and Chinese population.</v>
      </c>
    </row>
    <row r="2908" spans="1:5" x14ac:dyDescent="0.2">
      <c r="A2908" t="s">
        <v>3711</v>
      </c>
      <c r="B2908" s="5">
        <v>11219</v>
      </c>
      <c r="C2908" t="s">
        <v>5580</v>
      </c>
      <c r="D2908" s="5" t="str">
        <f>VLOOKUP(C2908,'[1]Safety Ratings'!A:B,2,FALSE)</f>
        <v>B+</v>
      </c>
      <c r="E2908" t="str">
        <f>VLOOKUP(C2908,[1]Perceptions!A:B,2,FALSE)</f>
        <v>Bay Parkway being the primary commercial area with shops &amp; dining, Italian-American heritage, large Bensonhurst Park, and many more niche local markets.</v>
      </c>
    </row>
    <row r="2909" spans="1:5" x14ac:dyDescent="0.2">
      <c r="A2909" t="s">
        <v>3712</v>
      </c>
      <c r="B2909" s="5">
        <v>10473</v>
      </c>
      <c r="C2909" t="s">
        <v>5567</v>
      </c>
      <c r="D2909" s="5" t="str">
        <f>VLOOKUP(C2909,'[1]Safety Ratings'!A:B,2,FALSE)</f>
        <v>C</v>
      </c>
      <c r="E2909" t="str">
        <f>VLOOKUP(C2909,[1]Perceptions!A:B,2,FALSE)</f>
        <v>Bronx, Waterfront location with family-friendly residential vibe.</v>
      </c>
    </row>
    <row r="2910" spans="1:5" x14ac:dyDescent="0.2">
      <c r="A2910" t="s">
        <v>3713</v>
      </c>
      <c r="B2910" s="5">
        <v>11413</v>
      </c>
      <c r="C2910" t="s">
        <v>5603</v>
      </c>
      <c r="D2910" s="5" t="str">
        <f>VLOOKUP(C2910,'[1]Safety Ratings'!A:B,2,FALSE)</f>
        <v>B</v>
      </c>
      <c r="E2910" t="str">
        <f>VLOOKUP(C2910,[1]Perceptions!A:B,2,FALSE)</f>
        <v>Residential character and diverse community.</v>
      </c>
    </row>
    <row r="2911" spans="1:5" x14ac:dyDescent="0.2">
      <c r="A2911" t="s">
        <v>3714</v>
      </c>
      <c r="B2911" s="5">
        <v>10028</v>
      </c>
      <c r="C2911" t="s">
        <v>43</v>
      </c>
      <c r="D2911" s="5" t="str">
        <f>VLOOKUP(C2911,'[1]Safety Ratings'!A:B,2,FALSE)</f>
        <v>A</v>
      </c>
      <c r="E2911" t="str">
        <f>VLOOKUP(C2911,[1]Perceptions!A:B,2,FALSE)</f>
        <v>Posh neighborhood, private schools, expensive supermarkets, iconic museums. </v>
      </c>
    </row>
    <row r="2912" spans="1:5" x14ac:dyDescent="0.2">
      <c r="A2912" t="s">
        <v>3715</v>
      </c>
      <c r="B2912" s="5">
        <v>11358</v>
      </c>
      <c r="C2912" t="s">
        <v>5581</v>
      </c>
      <c r="D2912" s="5" t="str">
        <f>VLOOKUP(C2912,'[1]Safety Ratings'!A:B,2,FALSE)</f>
        <v>B</v>
      </c>
      <c r="E2912" t="str">
        <f>VLOOKUP(C2912,[1]Perceptions!A:B,2,FALSE)</f>
        <v>Bustling Chinese and  Korean community. Large shopping community.</v>
      </c>
    </row>
    <row r="2913" spans="1:5" x14ac:dyDescent="0.2">
      <c r="A2913" t="s">
        <v>3716</v>
      </c>
      <c r="B2913" s="5">
        <v>10465</v>
      </c>
      <c r="C2913" t="s">
        <v>5577</v>
      </c>
      <c r="D2913" s="5" t="str">
        <f>VLOOKUP(C2913,'[1]Safety Ratings'!A:B,2,FALSE)</f>
        <v>B+</v>
      </c>
      <c r="E2913" t="str">
        <f>VLOOKUP(C2913,[1]Perceptions!A:B,2,FALSE)</f>
        <v>Bronx, suburban feel with waterfront properties by the Eastchester Bay; Exclusive Country clubs.</v>
      </c>
    </row>
    <row r="2914" spans="1:5" x14ac:dyDescent="0.2">
      <c r="A2914" t="s">
        <v>3717</v>
      </c>
      <c r="B2914" s="5">
        <v>10306</v>
      </c>
      <c r="C2914" t="s">
        <v>5564</v>
      </c>
      <c r="D2914" s="5" t="str">
        <f>VLOOKUP(C2914,'[1]Safety Ratings'!A:B,2,FALSE)</f>
        <v>B</v>
      </c>
      <c r="E2914" t="str">
        <f>VLOOKUP(C2914,[1]Perceptions!A:B,2,FALSE)</f>
        <v>Southern Staten Island, Suburban feel, waterfront community, Great Kills Park, named after Duth word of "Great creeks"</v>
      </c>
    </row>
    <row r="2915" spans="1:5" x14ac:dyDescent="0.2">
      <c r="A2915" t="s">
        <v>3718</v>
      </c>
      <c r="B2915" s="5">
        <v>11414</v>
      </c>
      <c r="C2915" t="s">
        <v>5611</v>
      </c>
      <c r="D2915" s="5" t="str">
        <f>VLOOKUP(C2915,'[1]Safety Ratings'!A:B,2,FALSE)</f>
        <v>B</v>
      </c>
      <c r="E2915" t="str">
        <f>VLOOKUP(C2915,[1]Perceptions!A:B,2,FALSE)</f>
        <v>Waterfront views and suburban atmosphere.</v>
      </c>
    </row>
    <row r="2916" spans="1:5" x14ac:dyDescent="0.2">
      <c r="A2916" t="s">
        <v>3720</v>
      </c>
      <c r="B2916" s="5">
        <v>11370</v>
      </c>
      <c r="C2916" t="s">
        <v>5571</v>
      </c>
      <c r="D2916" s="5" t="str">
        <f>VLOOKUP(C2916,'[1]Safety Ratings'!A:B,2,FALSE)</f>
        <v>B-</v>
      </c>
      <c r="E2916" t="str">
        <f>VLOOKUP(C2916,[1]Perceptions!A:B,2,FALSE)</f>
        <v>Queens Center Mall, Authentic food scene, very busy commercial area.</v>
      </c>
    </row>
    <row r="2917" spans="1:5" x14ac:dyDescent="0.2">
      <c r="A2917" t="s">
        <v>3722</v>
      </c>
      <c r="B2917" s="5">
        <v>11208</v>
      </c>
      <c r="C2917" t="s">
        <v>107</v>
      </c>
      <c r="D2917" s="5" t="str">
        <f>VLOOKUP(C2917,'[1]Safety Ratings'!A:B,2,FALSE)</f>
        <v>D+</v>
      </c>
      <c r="E2917" t="str">
        <f>VLOOKUP(C2917,[1]Perceptions!A:B,2,FALSE)</f>
        <v>High Violence, Drug abuse, and Crime. Recovering neighborhood Urban Revitalization Projects with many community gardens &amp;Green Spaces. </v>
      </c>
    </row>
    <row r="2918" spans="1:5" x14ac:dyDescent="0.2">
      <c r="A2918" t="s">
        <v>3723</v>
      </c>
      <c r="B2918" s="5">
        <v>10011</v>
      </c>
      <c r="C2918" t="s">
        <v>32</v>
      </c>
      <c r="D2918" s="5" t="str">
        <f>VLOOKUP(C2918,'[1]Safety Ratings'!A:B,2,FALSE)</f>
        <v>A</v>
      </c>
      <c r="E2918" t="str">
        <f>VLOOKUP(C2918,[1]Perceptions!A:B,2,FALSE)</f>
        <v>Luxury Highrises, premier neighborhood with upscale resturants and shops; Previously a LGBTQ hub.</v>
      </c>
    </row>
    <row r="2919" spans="1:5" x14ac:dyDescent="0.2">
      <c r="A2919" t="s">
        <v>3724</v>
      </c>
      <c r="B2919" s="5">
        <v>10019</v>
      </c>
      <c r="C2919" t="s">
        <v>32</v>
      </c>
      <c r="D2919" s="5" t="str">
        <f>VLOOKUP(C2919,'[1]Safety Ratings'!A:B,2,FALSE)</f>
        <v>A</v>
      </c>
      <c r="E2919" t="str">
        <f>VLOOKUP(C2919,[1]Perceptions!A:B,2,FALSE)</f>
        <v>Luxury Highrises, premier neighborhood with upscale resturants and shops; Previously a LGBTQ hub.</v>
      </c>
    </row>
    <row r="2920" spans="1:5" x14ac:dyDescent="0.2">
      <c r="A2920" t="s">
        <v>3725</v>
      </c>
      <c r="B2920" s="5">
        <v>11436</v>
      </c>
      <c r="C2920" t="s">
        <v>93</v>
      </c>
      <c r="D2920" s="5" t="str">
        <f>VLOOKUP(C2920,'[1]Safety Ratings'!A:B,2,FALSE)</f>
        <v>C</v>
      </c>
      <c r="E2920" t="str">
        <f>VLOOKUP(C2920,[1]Perceptions!A:B,2,FALSE)</f>
        <v>Sectioned into 3 sub-neighborhoods, estates in the north east, west shopping areas, and South high crime area.</v>
      </c>
    </row>
    <row r="2921" spans="1:5" x14ac:dyDescent="0.2">
      <c r="A2921" t="s">
        <v>3726</v>
      </c>
      <c r="B2921" s="5">
        <v>11221</v>
      </c>
      <c r="C2921" t="s">
        <v>5590</v>
      </c>
      <c r="D2921" s="5" t="str">
        <f>VLOOKUP(C2921,'[1]Safety Ratings'!A:B,2,FALSE)</f>
        <v>C+</v>
      </c>
      <c r="E2921" t="str">
        <f>VLOOKUP(C2921,[1]Perceptions!A:B,2,FALSE)</f>
        <v>Bed-Stuy, Do or Die phrase, home of rappers Notorious B.I.G &amp; Jay Z, Options for soul food &amp; carribean foods.</v>
      </c>
    </row>
    <row r="2922" spans="1:5" x14ac:dyDescent="0.2">
      <c r="A2922" t="s">
        <v>3728</v>
      </c>
      <c r="B2922" s="5">
        <v>11414</v>
      </c>
      <c r="C2922" t="s">
        <v>5611</v>
      </c>
      <c r="D2922" s="5" t="str">
        <f>VLOOKUP(C2922,'[1]Safety Ratings'!A:B,2,FALSE)</f>
        <v>B</v>
      </c>
      <c r="E2922" t="str">
        <f>VLOOKUP(C2922,[1]Perceptions!A:B,2,FALSE)</f>
        <v>Waterfront views and suburban atmosphere.</v>
      </c>
    </row>
    <row r="2923" spans="1:5" x14ac:dyDescent="0.2">
      <c r="A2923" t="s">
        <v>3729</v>
      </c>
      <c r="B2923" s="5">
        <v>11101</v>
      </c>
      <c r="C2923" t="s">
        <v>5647</v>
      </c>
      <c r="D2923" s="5" t="str">
        <f>VLOOKUP(C2923,'[1]Safety Ratings'!A:B,2,FALSE)</f>
        <v>B+</v>
      </c>
      <c r="E2923" t="str">
        <f>VLOOKUP(C2923,[1]Perceptions!A:B,2,FALSE)</f>
        <v>Waterfront parks and modern residential developments ; Part of Long Island City area.</v>
      </c>
    </row>
    <row r="2924" spans="1:5" x14ac:dyDescent="0.2">
      <c r="A2924" t="s">
        <v>3730</v>
      </c>
      <c r="B2924" s="5">
        <v>10011</v>
      </c>
      <c r="C2924" t="s">
        <v>32</v>
      </c>
      <c r="D2924" s="5" t="str">
        <f>VLOOKUP(C2924,'[1]Safety Ratings'!A:B,2,FALSE)</f>
        <v>A</v>
      </c>
      <c r="E2924" t="str">
        <f>VLOOKUP(C2924,[1]Perceptions!A:B,2,FALSE)</f>
        <v>Luxury Highrises, premier neighborhood with upscale resturants and shops; Previously a LGBTQ hub.</v>
      </c>
    </row>
    <row r="2925" spans="1:5" x14ac:dyDescent="0.2">
      <c r="A2925" t="s">
        <v>3731</v>
      </c>
      <c r="B2925" s="5">
        <v>10025</v>
      </c>
      <c r="C2925" t="s">
        <v>5588</v>
      </c>
      <c r="D2925" s="5" t="str">
        <f>VLOOKUP(C2925,'[1]Safety Ratings'!A:B,2,FALSE)</f>
        <v>A</v>
      </c>
      <c r="E2925" t="str">
        <f>VLOOKUP(C2925,[1]Perceptions!A:B,2,FALSE)</f>
        <v>Western edge of Central Park, Lincoln Center, affluent area.</v>
      </c>
    </row>
    <row r="2926" spans="1:5" x14ac:dyDescent="0.2">
      <c r="A2926" t="s">
        <v>3732</v>
      </c>
      <c r="B2926" s="5">
        <v>11414</v>
      </c>
      <c r="C2926" t="s">
        <v>5611</v>
      </c>
      <c r="D2926" s="5" t="str">
        <f>VLOOKUP(C2926,'[1]Safety Ratings'!A:B,2,FALSE)</f>
        <v>B</v>
      </c>
      <c r="E2926" t="str">
        <f>VLOOKUP(C2926,[1]Perceptions!A:B,2,FALSE)</f>
        <v>Waterfront views and suburban atmosphere.</v>
      </c>
    </row>
    <row r="2927" spans="1:5" x14ac:dyDescent="0.2">
      <c r="A2927" t="s">
        <v>3733</v>
      </c>
      <c r="B2927" s="5">
        <v>10467</v>
      </c>
      <c r="C2927" t="s">
        <v>5601</v>
      </c>
      <c r="D2927" s="5" t="str">
        <f>VLOOKUP(C2927,'[1]Safety Ratings'!A:B,2,FALSE)</f>
        <v>C+</v>
      </c>
      <c r="E2927" t="str">
        <f>VLOOKUP(C2927,[1]Perceptions!A:B,2,FALSE)</f>
        <v>Allerton Avenue is a popular commercial street within a predominately residential area. ; Near by to the  Bronx Zoo.</v>
      </c>
    </row>
    <row r="2928" spans="1:5" x14ac:dyDescent="0.2">
      <c r="A2928" t="s">
        <v>3735</v>
      </c>
      <c r="B2928" s="5">
        <v>10025</v>
      </c>
      <c r="C2928" t="s">
        <v>5588</v>
      </c>
      <c r="D2928" s="5" t="str">
        <f>VLOOKUP(C2928,'[1]Safety Ratings'!A:B,2,FALSE)</f>
        <v>A</v>
      </c>
      <c r="E2928" t="str">
        <f>VLOOKUP(C2928,[1]Perceptions!A:B,2,FALSE)</f>
        <v>Western edge of Central Park, Lincoln Center, affluent area.</v>
      </c>
    </row>
    <row r="2929" spans="1:5" x14ac:dyDescent="0.2">
      <c r="A2929" t="s">
        <v>3736</v>
      </c>
      <c r="B2929" s="5">
        <v>10021</v>
      </c>
      <c r="C2929" t="s">
        <v>43</v>
      </c>
      <c r="D2929" s="5" t="str">
        <f>VLOOKUP(C2929,'[1]Safety Ratings'!A:B,2,FALSE)</f>
        <v>A</v>
      </c>
      <c r="E2929" t="str">
        <f>VLOOKUP(C2929,[1]Perceptions!A:B,2,FALSE)</f>
        <v>Posh neighborhood, private schools, expensive supermarkets, iconic museums. </v>
      </c>
    </row>
    <row r="2930" spans="1:5" x14ac:dyDescent="0.2">
      <c r="A2930" t="s">
        <v>3738</v>
      </c>
      <c r="B2930" s="5">
        <v>11432</v>
      </c>
      <c r="C2930" t="s">
        <v>93</v>
      </c>
      <c r="D2930" s="5" t="str">
        <f>VLOOKUP(C2930,'[1]Safety Ratings'!A:B,2,FALSE)</f>
        <v>C</v>
      </c>
      <c r="E2930" t="str">
        <f>VLOOKUP(C2930,[1]Perceptions!A:B,2,FALSE)</f>
        <v>Sectioned into 3 sub-neighborhoods, estates in the north east, west shopping areas, and South high crime area.</v>
      </c>
    </row>
    <row r="2931" spans="1:5" x14ac:dyDescent="0.2">
      <c r="A2931" t="s">
        <v>3739</v>
      </c>
      <c r="B2931" s="5">
        <v>11225</v>
      </c>
      <c r="C2931" t="s">
        <v>5644</v>
      </c>
      <c r="D2931" s="5" t="str">
        <f>VLOOKUP(C2931,'[1]Safety Ratings'!A:B,2,FALSE)</f>
        <v>A</v>
      </c>
      <c r="E2931" t="str">
        <f>VLOOKUP(C2931,[1]Perceptions!A:B,2,FALSE)</f>
        <v>"Central Park" of Brooklyn. </v>
      </c>
    </row>
    <row r="2932" spans="1:5" x14ac:dyDescent="0.2">
      <c r="A2932" t="s">
        <v>3740</v>
      </c>
      <c r="B2932" s="5">
        <v>11233</v>
      </c>
      <c r="C2932" t="s">
        <v>5590</v>
      </c>
      <c r="D2932" s="5" t="str">
        <f>VLOOKUP(C2932,'[1]Safety Ratings'!A:B,2,FALSE)</f>
        <v>C+</v>
      </c>
      <c r="E2932" t="str">
        <f>VLOOKUP(C2932,[1]Perceptions!A:B,2,FALSE)</f>
        <v>Bed-Stuy, Do or Die phrase, home of rappers Notorious B.I.G &amp; Jay Z, Options for soul food &amp; carribean foods.</v>
      </c>
    </row>
    <row r="2933" spans="1:5" x14ac:dyDescent="0.2">
      <c r="A2933" t="s">
        <v>3741</v>
      </c>
      <c r="B2933" s="5">
        <v>11355</v>
      </c>
      <c r="C2933" t="s">
        <v>5581</v>
      </c>
      <c r="D2933" s="5" t="str">
        <f>VLOOKUP(C2933,'[1]Safety Ratings'!A:B,2,FALSE)</f>
        <v>B</v>
      </c>
      <c r="E2933" t="str">
        <f>VLOOKUP(C2933,[1]Perceptions!A:B,2,FALSE)</f>
        <v>Bustling Chinese and  Korean community. Large shopping community.</v>
      </c>
    </row>
    <row r="2934" spans="1:5" x14ac:dyDescent="0.2">
      <c r="A2934" t="s">
        <v>3742</v>
      </c>
      <c r="B2934" s="5">
        <v>11221</v>
      </c>
      <c r="C2934" t="s">
        <v>5590</v>
      </c>
      <c r="D2934" s="5" t="str">
        <f>VLOOKUP(C2934,'[1]Safety Ratings'!A:B,2,FALSE)</f>
        <v>C+</v>
      </c>
      <c r="E2934" t="str">
        <f>VLOOKUP(C2934,[1]Perceptions!A:B,2,FALSE)</f>
        <v>Bed-Stuy, Do or Die phrase, home of rappers Notorious B.I.G &amp; Jay Z, Options for soul food &amp; carribean foods.</v>
      </c>
    </row>
    <row r="2935" spans="1:5" x14ac:dyDescent="0.2">
      <c r="A2935" t="s">
        <v>3744</v>
      </c>
      <c r="B2935" s="5">
        <v>11226</v>
      </c>
      <c r="C2935" t="s">
        <v>202</v>
      </c>
      <c r="D2935" s="5" t="str">
        <f>VLOOKUP(C2935,'[1]Safety Ratings'!A:B,2,FALSE)</f>
        <v>B</v>
      </c>
      <c r="E2935" t="str">
        <f>VLOOKUP(C2935,[1]Perceptions!A:B,2,FALSE)</f>
        <v>Family friendly neighborhood, Open Space, South of Prospect Park, more affordable, having Carribean &amp; Haitian Influence.</v>
      </c>
    </row>
    <row r="2936" spans="1:5" x14ac:dyDescent="0.2">
      <c r="A2936" t="s">
        <v>3746</v>
      </c>
      <c r="B2936" s="5">
        <v>11216</v>
      </c>
      <c r="C2936" t="s">
        <v>5590</v>
      </c>
      <c r="D2936" s="5" t="str">
        <f>VLOOKUP(C2936,'[1]Safety Ratings'!A:B,2,FALSE)</f>
        <v>C+</v>
      </c>
      <c r="E2936" t="str">
        <f>VLOOKUP(C2936,[1]Perceptions!A:B,2,FALSE)</f>
        <v>Bed-Stuy, Do or Die phrase, home of rappers Notorious B.I.G &amp; Jay Z, Options for soul food &amp; carribean foods.</v>
      </c>
    </row>
    <row r="2937" spans="1:5" x14ac:dyDescent="0.2">
      <c r="A2937" t="s">
        <v>3748</v>
      </c>
      <c r="B2937" s="5">
        <v>10021</v>
      </c>
      <c r="C2937" t="s">
        <v>43</v>
      </c>
      <c r="D2937" s="5" t="str">
        <f>VLOOKUP(C2937,'[1]Safety Ratings'!A:B,2,FALSE)</f>
        <v>A</v>
      </c>
      <c r="E2937" t="str">
        <f>VLOOKUP(C2937,[1]Perceptions!A:B,2,FALSE)</f>
        <v>Posh neighborhood, private schools, expensive supermarkets, iconic museums. </v>
      </c>
    </row>
    <row r="2938" spans="1:5" x14ac:dyDescent="0.2">
      <c r="A2938" t="s">
        <v>3749</v>
      </c>
      <c r="B2938" s="5">
        <v>10301</v>
      </c>
      <c r="C2938" t="s">
        <v>5570</v>
      </c>
      <c r="D2938" s="5" t="str">
        <f>VLOOKUP(C2938,'[1]Safety Ratings'!A:B,2,FALSE)</f>
        <v>B</v>
      </c>
      <c r="E2938" t="str">
        <f>VLOOKUP(C2938,[1]Perceptions!A:B,2,FALSE)</f>
        <v>Northern Staten Island</v>
      </c>
    </row>
    <row r="2939" spans="1:5" x14ac:dyDescent="0.2">
      <c r="A2939" t="s">
        <v>3750</v>
      </c>
      <c r="B2939" s="5">
        <v>11201</v>
      </c>
      <c r="C2939" t="s">
        <v>5615</v>
      </c>
      <c r="D2939" s="5" t="str">
        <f>VLOOKUP(C2939,'[1]Safety Ratings'!A:B,2,FALSE)</f>
        <v>A</v>
      </c>
      <c r="E2939" t="str">
        <f>VLOOKUP(C2939,[1]Perceptions!A:B,2,FALSE)</f>
        <v>Views of the Manhattan Skyline and Brooklyn Bridge, by Brooklyn Heights Park- Pier 5, famous basketball courts. </v>
      </c>
    </row>
    <row r="2940" spans="1:5" x14ac:dyDescent="0.2">
      <c r="A2940" t="s">
        <v>3751</v>
      </c>
      <c r="B2940" s="5">
        <v>11360</v>
      </c>
      <c r="C2940" t="s">
        <v>5605</v>
      </c>
      <c r="D2940" s="5" t="str">
        <f>VLOOKUP(C2940,'[1]Safety Ratings'!A:B,2,FALSE)</f>
        <v>A</v>
      </c>
      <c r="E2940" t="str">
        <f>VLOOKUP(C2940,[1]Perceptions!A:B,2,FALSE)</f>
        <v>Suburban style homes in Northeast Queens, large Korean community, with its most commerical street being Bell Boulevard</v>
      </c>
    </row>
    <row r="2941" spans="1:5" x14ac:dyDescent="0.2">
      <c r="A2941" t="s">
        <v>3753</v>
      </c>
      <c r="B2941" s="5">
        <v>11231</v>
      </c>
      <c r="C2941" s="6" t="s">
        <v>5586</v>
      </c>
      <c r="D2941" s="5" t="str">
        <f>VLOOKUP(C2941,'[1]Safety Ratings'!A:B,2,FALSE)</f>
        <v>A</v>
      </c>
      <c r="E2941" t="str">
        <f>VLOOKUP(C2941,[1]Perceptions!A:B,2,FALSE)</f>
        <v>Italian-American heritage and charming brownstones.</v>
      </c>
    </row>
    <row r="2942" spans="1:5" x14ac:dyDescent="0.2">
      <c r="A2942" t="s">
        <v>3754</v>
      </c>
      <c r="B2942" s="5">
        <v>10021</v>
      </c>
      <c r="C2942" t="s">
        <v>43</v>
      </c>
      <c r="D2942" s="5" t="str">
        <f>VLOOKUP(C2942,'[1]Safety Ratings'!A:B,2,FALSE)</f>
        <v>A</v>
      </c>
      <c r="E2942" t="str">
        <f>VLOOKUP(C2942,[1]Perceptions!A:B,2,FALSE)</f>
        <v>Posh neighborhood, private schools, expensive supermarkets, iconic museums. </v>
      </c>
    </row>
    <row r="2943" spans="1:5" x14ac:dyDescent="0.2">
      <c r="A2943" t="s">
        <v>3755</v>
      </c>
      <c r="B2943" s="5">
        <v>11436</v>
      </c>
      <c r="C2943" t="s">
        <v>93</v>
      </c>
      <c r="D2943" s="5" t="str">
        <f>VLOOKUP(C2943,'[1]Safety Ratings'!A:B,2,FALSE)</f>
        <v>C</v>
      </c>
      <c r="E2943" t="str">
        <f>VLOOKUP(C2943,[1]Perceptions!A:B,2,FALSE)</f>
        <v>Sectioned into 3 sub-neighborhoods, estates in the north east, west shopping areas, and South high crime area.</v>
      </c>
    </row>
    <row r="2944" spans="1:5" x14ac:dyDescent="0.2">
      <c r="A2944" t="s">
        <v>3756</v>
      </c>
      <c r="B2944" s="5">
        <v>10305</v>
      </c>
      <c r="C2944" t="s">
        <v>5570</v>
      </c>
      <c r="D2944" s="5" t="str">
        <f>VLOOKUP(C2944,'[1]Safety Ratings'!A:B,2,FALSE)</f>
        <v>B</v>
      </c>
      <c r="E2944" t="str">
        <f>VLOOKUP(C2944,[1]Perceptions!A:B,2,FALSE)</f>
        <v>Northern Staten Island</v>
      </c>
    </row>
    <row r="2945" spans="1:5" x14ac:dyDescent="0.2">
      <c r="A2945" t="s">
        <v>3757</v>
      </c>
      <c r="B2945" s="5">
        <v>10314</v>
      </c>
      <c r="C2945" t="s">
        <v>103</v>
      </c>
      <c r="D2945" s="5" t="str">
        <f>VLOOKUP(C2945,'[1]Safety Ratings'!A:B,2,FALSE)</f>
        <v>B</v>
      </c>
      <c r="E2945" t="str">
        <f>VLOOKUP(C2945,[1]Perceptions!A:B,2,FALSE)</f>
        <v>Middle of Staten island, largest % of Asians in Staten Island, suburban residential area.</v>
      </c>
    </row>
    <row r="2946" spans="1:5" x14ac:dyDescent="0.2">
      <c r="A2946" t="s">
        <v>3759</v>
      </c>
      <c r="B2946" s="5">
        <v>11374</v>
      </c>
      <c r="C2946" t="s">
        <v>5575</v>
      </c>
      <c r="D2946" s="5" t="str">
        <f>VLOOKUP(C2946,'[1]Safety Ratings'!A:B,2,FALSE)</f>
        <v>B+</v>
      </c>
      <c r="E2946" t="str">
        <f>VLOOKUP(C2946,[1]Perceptions!A:B,2,FALSE)</f>
        <v>Queens Center Mall, sigificant recent immigrant populations. </v>
      </c>
    </row>
    <row r="2947" spans="1:5" x14ac:dyDescent="0.2">
      <c r="A2947" t="s">
        <v>3760</v>
      </c>
      <c r="B2947" s="5">
        <v>11367</v>
      </c>
      <c r="C2947" t="s">
        <v>5581</v>
      </c>
      <c r="D2947" s="5" t="str">
        <f>VLOOKUP(C2947,'[1]Safety Ratings'!A:B,2,FALSE)</f>
        <v>B</v>
      </c>
      <c r="E2947" t="str">
        <f>VLOOKUP(C2947,[1]Perceptions!A:B,2,FALSE)</f>
        <v>Bustling Chinese and  Korean community. Large shopping community.</v>
      </c>
    </row>
    <row r="2948" spans="1:5" x14ac:dyDescent="0.2">
      <c r="A2948" t="s">
        <v>3761</v>
      </c>
      <c r="B2948" s="5">
        <v>10028</v>
      </c>
      <c r="C2948" t="s">
        <v>43</v>
      </c>
      <c r="D2948" s="5" t="str">
        <f>VLOOKUP(C2948,'[1]Safety Ratings'!A:B,2,FALSE)</f>
        <v>A</v>
      </c>
      <c r="E2948" t="str">
        <f>VLOOKUP(C2948,[1]Perceptions!A:B,2,FALSE)</f>
        <v>Posh neighborhood, private schools, expensive supermarkets, iconic museums. </v>
      </c>
    </row>
    <row r="2949" spans="1:5" x14ac:dyDescent="0.2">
      <c r="A2949" t="s">
        <v>3762</v>
      </c>
      <c r="B2949" s="5">
        <v>10011</v>
      </c>
      <c r="C2949" t="s">
        <v>32</v>
      </c>
      <c r="D2949" s="5" t="str">
        <f>VLOOKUP(C2949,'[1]Safety Ratings'!A:B,2,FALSE)</f>
        <v>A</v>
      </c>
      <c r="E2949" t="str">
        <f>VLOOKUP(C2949,[1]Perceptions!A:B,2,FALSE)</f>
        <v>Luxury Highrises, premier neighborhood with upscale resturants and shops; Previously a LGBTQ hub.</v>
      </c>
    </row>
    <row r="2950" spans="1:5" x14ac:dyDescent="0.2">
      <c r="A2950" t="s">
        <v>3763</v>
      </c>
      <c r="B2950" s="5">
        <v>11208</v>
      </c>
      <c r="C2950" t="s">
        <v>107</v>
      </c>
      <c r="D2950" s="5" t="str">
        <f>VLOOKUP(C2950,'[1]Safety Ratings'!A:B,2,FALSE)</f>
        <v>D+</v>
      </c>
      <c r="E2950" t="str">
        <f>VLOOKUP(C2950,[1]Perceptions!A:B,2,FALSE)</f>
        <v>High Violence, Drug abuse, and Crime. Recovering neighborhood Urban Revitalization Projects with many community gardens &amp;Green Spaces. </v>
      </c>
    </row>
    <row r="2951" spans="1:5" x14ac:dyDescent="0.2">
      <c r="A2951" t="s">
        <v>3764</v>
      </c>
      <c r="B2951" s="5">
        <v>11229</v>
      </c>
      <c r="C2951" t="s">
        <v>5598</v>
      </c>
      <c r="D2951" s="5" t="str">
        <f>VLOOKUP(C2951,'[1]Safety Ratings'!A:B,2,FALSE)</f>
        <v>B</v>
      </c>
      <c r="E2951" t="str">
        <f>VLOOKUP(C2951,[1]Perceptions!A:B,2,FALSE)</f>
        <v>Residential community and local parks.</v>
      </c>
    </row>
    <row r="2952" spans="1:5" x14ac:dyDescent="0.2">
      <c r="A2952" t="s">
        <v>3765</v>
      </c>
      <c r="B2952" s="5">
        <v>11234</v>
      </c>
      <c r="C2952" t="s">
        <v>5595</v>
      </c>
      <c r="D2952" s="5" t="str">
        <f>VLOOKUP(C2952,'[1]Safety Ratings'!A:B,2,FALSE)</f>
        <v>A</v>
      </c>
      <c r="E2952" t="str">
        <f>VLOOKUP(C2952,[1]Perceptions!A:B,2,FALSE)</f>
        <v>Marine Park, expansive parkland and recreational facilities.</v>
      </c>
    </row>
    <row r="2953" spans="1:5" x14ac:dyDescent="0.2">
      <c r="A2953" t="s">
        <v>3766</v>
      </c>
      <c r="B2953" s="5">
        <v>11436</v>
      </c>
      <c r="C2953" t="s">
        <v>93</v>
      </c>
      <c r="D2953" s="5" t="str">
        <f>VLOOKUP(C2953,'[1]Safety Ratings'!A:B,2,FALSE)</f>
        <v>C</v>
      </c>
      <c r="E2953" t="str">
        <f>VLOOKUP(C2953,[1]Perceptions!A:B,2,FALSE)</f>
        <v>Sectioned into 3 sub-neighborhoods, estates in the north east, west shopping areas, and South high crime area.</v>
      </c>
    </row>
    <row r="2954" spans="1:5" x14ac:dyDescent="0.2">
      <c r="A2954" t="s">
        <v>3767</v>
      </c>
      <c r="B2954" s="5">
        <v>10301</v>
      </c>
      <c r="C2954" t="s">
        <v>5570</v>
      </c>
      <c r="D2954" s="5" t="str">
        <f>VLOOKUP(C2954,'[1]Safety Ratings'!A:B,2,FALSE)</f>
        <v>B</v>
      </c>
      <c r="E2954" t="str">
        <f>VLOOKUP(C2954,[1]Perceptions!A:B,2,FALSE)</f>
        <v>Northern Staten Island</v>
      </c>
    </row>
    <row r="2955" spans="1:5" x14ac:dyDescent="0.2">
      <c r="A2955" t="s">
        <v>3768</v>
      </c>
      <c r="B2955" s="5">
        <v>10035</v>
      </c>
      <c r="C2955" t="s">
        <v>227</v>
      </c>
      <c r="D2955" s="5" t="str">
        <f>VLOOKUP(C2955,'[1]Safety Ratings'!A:B,2,FALSE)</f>
        <v>C</v>
      </c>
      <c r="E2955" t="str">
        <f>VLOOKUP(C2955,[1]Perceptions!A:B,2,FALSE)</f>
        <v>Spanish Harlem/ "El Barrio", Latin American &amp; Caribbean restaurants. Bustling street life. </v>
      </c>
    </row>
    <row r="2956" spans="1:5" x14ac:dyDescent="0.2">
      <c r="A2956" t="s">
        <v>3770</v>
      </c>
      <c r="B2956" s="5">
        <v>10016</v>
      </c>
      <c r="C2956" t="s">
        <v>5622</v>
      </c>
      <c r="D2956" s="5" t="str">
        <f>VLOOKUP(C2956,'[1]Safety Ratings'!A:B,2,FALSE)</f>
        <v>A</v>
      </c>
      <c r="E2956" t="str">
        <f>VLOOKUP(C2956,[1]Perceptions!A:B,2,FALSE)</f>
        <v>Great spot for connecting with new people, Financial &amp; Tech sector workers, fast paced way of life</v>
      </c>
    </row>
    <row r="2957" spans="1:5" x14ac:dyDescent="0.2">
      <c r="A2957" t="s">
        <v>3771</v>
      </c>
      <c r="B2957" s="5">
        <v>10019</v>
      </c>
      <c r="C2957" t="s">
        <v>32</v>
      </c>
      <c r="D2957" s="5" t="str">
        <f>VLOOKUP(C2957,'[1]Safety Ratings'!A:B,2,FALSE)</f>
        <v>A</v>
      </c>
      <c r="E2957" t="str">
        <f>VLOOKUP(C2957,[1]Perceptions!A:B,2,FALSE)</f>
        <v>Luxury Highrises, premier neighborhood with upscale resturants and shops; Previously a LGBTQ hub.</v>
      </c>
    </row>
    <row r="2958" spans="1:5" x14ac:dyDescent="0.2">
      <c r="A2958" t="s">
        <v>3773</v>
      </c>
      <c r="B2958" s="5">
        <v>10022</v>
      </c>
      <c r="C2958" t="s">
        <v>5563</v>
      </c>
      <c r="D2958" s="5" t="str">
        <f>VLOOKUP(C2958,'[1]Safety Ratings'!A:B,2,FALSE)</f>
        <v>B</v>
      </c>
      <c r="E2958" t="str">
        <f>VLOOKUP(C2958,[1]Perceptions!A:B,2,FALSE)</f>
        <v>Acess to Museum Mile, world class resturants on 2nd &amp; 3rd ave, close to corporate headquarters</v>
      </c>
    </row>
    <row r="2959" spans="1:5" x14ac:dyDescent="0.2">
      <c r="A2959" t="s">
        <v>3774</v>
      </c>
      <c r="B2959" s="5">
        <v>11218</v>
      </c>
      <c r="C2959" t="s">
        <v>57</v>
      </c>
      <c r="D2959" s="5" t="str">
        <f>VLOOKUP(C2959,'[1]Safety Ratings'!A:B,2,FALSE)</f>
        <v>B-</v>
      </c>
      <c r="E2959" t="str">
        <f>VLOOKUP(C2959,[1]Perceptions!A:B,2,FALSE)</f>
        <v>Large Hasidic Orthodox Jewish community, Kosher food, Synagogues. </v>
      </c>
    </row>
    <row r="2960" spans="1:5" x14ac:dyDescent="0.2">
      <c r="A2960" t="s">
        <v>3775</v>
      </c>
      <c r="B2960" s="5">
        <v>10009</v>
      </c>
      <c r="C2960" t="s">
        <v>5629</v>
      </c>
      <c r="D2960" s="5" t="str">
        <f>VLOOKUP(C2960,'[1]Safety Ratings'!A:B,2,FALSE)</f>
        <v>B+</v>
      </c>
      <c r="E2960" t="str">
        <f>VLOOKUP(C2960,[1]Perceptions!A:B,2,FALSE)</f>
        <v>Lower Manhattan. Vibrant culture, "counter-culture history", St. Mark's Place. Tompkins Square Park, numerous bars clubs and music halls.</v>
      </c>
    </row>
    <row r="2961" spans="1:5" x14ac:dyDescent="0.2">
      <c r="A2961" t="s">
        <v>3776</v>
      </c>
      <c r="B2961" s="5">
        <v>11374</v>
      </c>
      <c r="C2961" t="s">
        <v>5575</v>
      </c>
      <c r="D2961" s="5" t="str">
        <f>VLOOKUP(C2961,'[1]Safety Ratings'!A:B,2,FALSE)</f>
        <v>B+</v>
      </c>
      <c r="E2961" t="str">
        <f>VLOOKUP(C2961,[1]Perceptions!A:B,2,FALSE)</f>
        <v>Queens Center Mall, sigificant recent immigrant populations. </v>
      </c>
    </row>
    <row r="2962" spans="1:5" x14ac:dyDescent="0.2">
      <c r="A2962" t="s">
        <v>3777</v>
      </c>
      <c r="B2962" s="5">
        <v>10003</v>
      </c>
      <c r="C2962" t="s">
        <v>5629</v>
      </c>
      <c r="D2962" s="5" t="str">
        <f>VLOOKUP(C2962,'[1]Safety Ratings'!A:B,2,FALSE)</f>
        <v>B+</v>
      </c>
      <c r="E2962" t="str">
        <f>VLOOKUP(C2962,[1]Perceptions!A:B,2,FALSE)</f>
        <v>Lower Manhattan. Vibrant culture, "counter-culture history", St. Mark's Place. Tompkins Square Park, numerous bars clubs and music halls.</v>
      </c>
    </row>
    <row r="2963" spans="1:5" x14ac:dyDescent="0.2">
      <c r="A2963" t="s">
        <v>3778</v>
      </c>
      <c r="B2963" s="5">
        <v>10454</v>
      </c>
      <c r="C2963" t="s">
        <v>5639</v>
      </c>
      <c r="D2963" s="5" t="str">
        <f>VLOOKUP(C2963,'[1]Safety Ratings'!A:B,2,FALSE)</f>
        <v>D+</v>
      </c>
      <c r="E2963" t="str">
        <f>VLOOKUP(C2963,[1]Perceptions!A:B,2,FALSE)</f>
        <v>Cultural hub in the South Bronx, intersection of long time residents , and gentrification.</v>
      </c>
    </row>
    <row r="2964" spans="1:5" x14ac:dyDescent="0.2">
      <c r="A2964" t="s">
        <v>3779</v>
      </c>
      <c r="B2964" s="5">
        <v>10027</v>
      </c>
      <c r="C2964" t="s">
        <v>5566</v>
      </c>
      <c r="D2964" s="5" t="str">
        <f>VLOOKUP(C2964,'[1]Safety Ratings'!A:B,2,FALSE)</f>
        <v>C</v>
      </c>
      <c r="E2964" t="str">
        <f>VLOOKUP(C2964,[1]Perceptions!A:B,2,FALSE)</f>
        <v>Rich African-American history and cultural landmarks such as Apollo Theather. </v>
      </c>
    </row>
    <row r="2965" spans="1:5" x14ac:dyDescent="0.2">
      <c r="A2965" t="s">
        <v>3780</v>
      </c>
      <c r="B2965" s="5">
        <v>11436</v>
      </c>
      <c r="C2965" t="s">
        <v>93</v>
      </c>
      <c r="D2965" s="5" t="str">
        <f>VLOOKUP(C2965,'[1]Safety Ratings'!A:B,2,FALSE)</f>
        <v>C</v>
      </c>
      <c r="E2965" t="str">
        <f>VLOOKUP(C2965,[1]Perceptions!A:B,2,FALSE)</f>
        <v>Sectioned into 3 sub-neighborhoods, estates in the north east, west shopping areas, and South high crime area.</v>
      </c>
    </row>
    <row r="2966" spans="1:5" x14ac:dyDescent="0.2">
      <c r="A2966" t="s">
        <v>3781</v>
      </c>
      <c r="B2966" s="5">
        <v>10019</v>
      </c>
      <c r="C2966" t="s">
        <v>32</v>
      </c>
      <c r="D2966" s="5" t="str">
        <f>VLOOKUP(C2966,'[1]Safety Ratings'!A:B,2,FALSE)</f>
        <v>A</v>
      </c>
      <c r="E2966" t="str">
        <f>VLOOKUP(C2966,[1]Perceptions!A:B,2,FALSE)</f>
        <v>Luxury Highrises, premier neighborhood with upscale resturants and shops; Previously a LGBTQ hub.</v>
      </c>
    </row>
    <row r="2967" spans="1:5" x14ac:dyDescent="0.2">
      <c r="A2967" t="s">
        <v>3782</v>
      </c>
      <c r="B2967" s="5">
        <v>11216</v>
      </c>
      <c r="C2967" t="s">
        <v>5590</v>
      </c>
      <c r="D2967" s="5" t="str">
        <f>VLOOKUP(C2967,'[1]Safety Ratings'!A:B,2,FALSE)</f>
        <v>C+</v>
      </c>
      <c r="E2967" t="str">
        <f>VLOOKUP(C2967,[1]Perceptions!A:B,2,FALSE)</f>
        <v>Bed-Stuy, Do or Die phrase, home of rappers Notorious B.I.G &amp; Jay Z, Options for soul food &amp; carribean foods.</v>
      </c>
    </row>
    <row r="2968" spans="1:5" x14ac:dyDescent="0.2">
      <c r="A2968" t="s">
        <v>3783</v>
      </c>
      <c r="B2968" s="5">
        <v>11432</v>
      </c>
      <c r="C2968" t="s">
        <v>93</v>
      </c>
      <c r="D2968" s="5" t="str">
        <f>VLOOKUP(C2968,'[1]Safety Ratings'!A:B,2,FALSE)</f>
        <v>C</v>
      </c>
      <c r="E2968" t="str">
        <f>VLOOKUP(C2968,[1]Perceptions!A:B,2,FALSE)</f>
        <v>Sectioned into 3 sub-neighborhoods, estates in the north east, west shopping areas, and South high crime area.</v>
      </c>
    </row>
    <row r="2969" spans="1:5" x14ac:dyDescent="0.2">
      <c r="A2969" t="s">
        <v>3784</v>
      </c>
      <c r="B2969" s="5">
        <v>10463</v>
      </c>
      <c r="C2969" t="s">
        <v>79</v>
      </c>
      <c r="D2969" s="5" t="str">
        <f>VLOOKUP(C2969,'[1]Safety Ratings'!A:B,2,FALSE)</f>
        <v>A-</v>
      </c>
      <c r="E2969" t="str">
        <f>VLOOKUP(C2969,[1]Perceptions!A:B,2,FALSE)</f>
        <v>Residential neighborhood , affluent enclave within the Bronx., "alternative to the Upper West side", Car Transportation is reccomended.</v>
      </c>
    </row>
    <row r="2970" spans="1:5" x14ac:dyDescent="0.2">
      <c r="A2970" t="s">
        <v>3785</v>
      </c>
      <c r="B2970" s="5">
        <v>11209</v>
      </c>
      <c r="C2970" t="s">
        <v>5574</v>
      </c>
      <c r="D2970" s="5" t="str">
        <f>VLOOKUP(C2970,'[1]Safety Ratings'!A:B,2,FALSE)</f>
        <v>B+</v>
      </c>
      <c r="E2970" t="str">
        <f>VLOOKUP(C2970,[1]Perceptions!A:B,2,FALSE)</f>
        <v>South Brooklyn Neighborhood known for elaborate Christmas light in Dyker Heights.</v>
      </c>
    </row>
    <row r="2971" spans="1:5" x14ac:dyDescent="0.2">
      <c r="A2971" t="s">
        <v>3786</v>
      </c>
      <c r="B2971" s="5">
        <v>11234</v>
      </c>
      <c r="C2971" t="s">
        <v>5595</v>
      </c>
      <c r="D2971" s="5" t="str">
        <f>VLOOKUP(C2971,'[1]Safety Ratings'!A:B,2,FALSE)</f>
        <v>A</v>
      </c>
      <c r="E2971" t="str">
        <f>VLOOKUP(C2971,[1]Perceptions!A:B,2,FALSE)</f>
        <v>Marine Park, expansive parkland and recreational facilities.</v>
      </c>
    </row>
    <row r="2972" spans="1:5" x14ac:dyDescent="0.2">
      <c r="A2972" t="s">
        <v>3787</v>
      </c>
      <c r="B2972" s="5">
        <v>11234</v>
      </c>
      <c r="C2972" t="s">
        <v>5595</v>
      </c>
      <c r="D2972" s="5" t="str">
        <f>VLOOKUP(C2972,'[1]Safety Ratings'!A:B,2,FALSE)</f>
        <v>A</v>
      </c>
      <c r="E2972" t="str">
        <f>VLOOKUP(C2972,[1]Perceptions!A:B,2,FALSE)</f>
        <v>Marine Park, expansive parkland and recreational facilities.</v>
      </c>
    </row>
    <row r="2973" spans="1:5" x14ac:dyDescent="0.2">
      <c r="A2973" t="s">
        <v>3788</v>
      </c>
      <c r="B2973" s="5">
        <v>10304</v>
      </c>
      <c r="C2973" t="s">
        <v>50</v>
      </c>
      <c r="D2973" s="5" t="str">
        <f>VLOOKUP(C2973,'[1]Safety Ratings'!A:B,2,FALSE)</f>
        <v>B</v>
      </c>
      <c r="E2973" t="str">
        <f>VLOOKUP(C2973,[1]Perceptions!A:B,2,FALSE)</f>
        <v>Historic Waterfront, Vibrant Art Scene, Staten Island Urby.</v>
      </c>
    </row>
    <row r="2974" spans="1:5" x14ac:dyDescent="0.2">
      <c r="A2974" t="s">
        <v>3790</v>
      </c>
      <c r="B2974" s="5">
        <v>11365</v>
      </c>
      <c r="C2974" t="s">
        <v>5608</v>
      </c>
      <c r="D2974" s="5" t="str">
        <f>VLOOKUP(C2974,'[1]Safety Ratings'!A:B,2,FALSE)</f>
        <v>B</v>
      </c>
      <c r="E2974" t="str">
        <f>VLOOKUP(C2974,[1]Perceptions!A:B,2,FALSE)</f>
        <v>Francis Lewis High School, suburban feel - sidewalks with trees, Long Island RailRoad primary transportation.</v>
      </c>
    </row>
    <row r="2975" spans="1:5" x14ac:dyDescent="0.2">
      <c r="A2975" t="s">
        <v>3791</v>
      </c>
      <c r="B2975" s="5">
        <v>11205</v>
      </c>
      <c r="C2975" t="s">
        <v>5590</v>
      </c>
      <c r="D2975" s="5" t="str">
        <f>VLOOKUP(C2975,'[1]Safety Ratings'!A:B,2,FALSE)</f>
        <v>C+</v>
      </c>
      <c r="E2975" t="str">
        <f>VLOOKUP(C2975,[1]Perceptions!A:B,2,FALSE)</f>
        <v>Bed-Stuy, Do or Die phrase, home of rappers Notorious B.I.G &amp; Jay Z, Options for soul food &amp; carribean foods.</v>
      </c>
    </row>
    <row r="2976" spans="1:5" x14ac:dyDescent="0.2">
      <c r="A2976" t="s">
        <v>3792</v>
      </c>
      <c r="B2976" s="5">
        <v>10065</v>
      </c>
      <c r="C2976" t="s">
        <v>43</v>
      </c>
      <c r="D2976" s="5" t="str">
        <f>VLOOKUP(C2976,'[1]Safety Ratings'!A:B,2,FALSE)</f>
        <v>A</v>
      </c>
      <c r="E2976" t="str">
        <f>VLOOKUP(C2976,[1]Perceptions!A:B,2,FALSE)</f>
        <v>Posh neighborhood, private schools, expensive supermarkets, iconic museums. </v>
      </c>
    </row>
    <row r="2977" spans="1:5" x14ac:dyDescent="0.2">
      <c r="A2977" t="s">
        <v>3793</v>
      </c>
      <c r="B2977" s="5">
        <v>10309</v>
      </c>
      <c r="C2977" t="s">
        <v>37</v>
      </c>
      <c r="D2977" s="5" t="str">
        <f>VLOOKUP(C2977,'[1]Safety Ratings'!A:B,2,FALSE)</f>
        <v>B</v>
      </c>
      <c r="E2977" t="str">
        <f>VLOOKUP(C2977,[1]Perceptions!A:B,2,FALSE)</f>
        <v>Southern coastline of Long island, costal communities &amp; beaches such as Long Beach, Jones Beach, Fire Island, Hempstead.</v>
      </c>
    </row>
    <row r="2978" spans="1:5" x14ac:dyDescent="0.2">
      <c r="A2978" t="s">
        <v>3794</v>
      </c>
      <c r="B2978" s="5">
        <v>10456</v>
      </c>
      <c r="C2978" t="s">
        <v>5569</v>
      </c>
      <c r="D2978" s="5" t="str">
        <f>VLOOKUP(C2978,'[1]Safety Ratings'!A:B,2,FALSE)</f>
        <v>C</v>
      </c>
      <c r="E2978" t="str">
        <f>VLOOKUP(C2978,[1]Perceptions!A:B,2,FALSE)</f>
        <v>South Bronx, activism centered around sustainable housing and social justice</v>
      </c>
    </row>
    <row r="2979" spans="1:5" x14ac:dyDescent="0.2">
      <c r="A2979" t="s">
        <v>3795</v>
      </c>
      <c r="B2979" s="5">
        <v>11355</v>
      </c>
      <c r="C2979" t="s">
        <v>5581</v>
      </c>
      <c r="D2979" s="5" t="str">
        <f>VLOOKUP(C2979,'[1]Safety Ratings'!A:B,2,FALSE)</f>
        <v>B</v>
      </c>
      <c r="E2979" t="str">
        <f>VLOOKUP(C2979,[1]Perceptions!A:B,2,FALSE)</f>
        <v>Bustling Chinese and  Korean community. Large shopping community.</v>
      </c>
    </row>
    <row r="2980" spans="1:5" x14ac:dyDescent="0.2">
      <c r="A2980" t="s">
        <v>3796</v>
      </c>
      <c r="B2980" s="5">
        <v>11232</v>
      </c>
      <c r="C2980" t="s">
        <v>5645</v>
      </c>
      <c r="D2980" s="5" t="str">
        <f>VLOOKUP(C2980,'[1]Safety Ratings'!A:B,2,FALSE)</f>
        <v>B</v>
      </c>
      <c r="E2980" t="str">
        <f>VLOOKUP(C2980,[1]Perceptions!A:B,2,FALSE)</f>
        <v>Historic Green-Wood Cemetery and residential streets.</v>
      </c>
    </row>
    <row r="2981" spans="1:5" x14ac:dyDescent="0.2">
      <c r="A2981" t="s">
        <v>3797</v>
      </c>
      <c r="B2981" s="5">
        <v>11219</v>
      </c>
      <c r="C2981" t="s">
        <v>5580</v>
      </c>
      <c r="D2981" s="5" t="str">
        <f>VLOOKUP(C2981,'[1]Safety Ratings'!A:B,2,FALSE)</f>
        <v>B+</v>
      </c>
      <c r="E2981" t="str">
        <f>VLOOKUP(C2981,[1]Perceptions!A:B,2,FALSE)</f>
        <v>Bay Parkway being the primary commercial area with shops &amp; dining, Italian-American heritage, large Bensonhurst Park, and many more niche local markets.</v>
      </c>
    </row>
    <row r="2982" spans="1:5" x14ac:dyDescent="0.2">
      <c r="A2982" t="s">
        <v>3798</v>
      </c>
      <c r="B2982" s="5">
        <v>11216</v>
      </c>
      <c r="C2982" t="s">
        <v>5590</v>
      </c>
      <c r="D2982" s="5" t="str">
        <f>VLOOKUP(C2982,'[1]Safety Ratings'!A:B,2,FALSE)</f>
        <v>C+</v>
      </c>
      <c r="E2982" t="str">
        <f>VLOOKUP(C2982,[1]Perceptions!A:B,2,FALSE)</f>
        <v>Bed-Stuy, Do or Die phrase, home of rappers Notorious B.I.G &amp; Jay Z, Options for soul food &amp; carribean foods.</v>
      </c>
    </row>
    <row r="2983" spans="1:5" x14ac:dyDescent="0.2">
      <c r="A2983" t="s">
        <v>3800</v>
      </c>
      <c r="B2983" s="5">
        <v>11432</v>
      </c>
      <c r="C2983" t="s">
        <v>93</v>
      </c>
      <c r="D2983" s="5" t="str">
        <f>VLOOKUP(C2983,'[1]Safety Ratings'!A:B,2,FALSE)</f>
        <v>C</v>
      </c>
      <c r="E2983" t="str">
        <f>VLOOKUP(C2983,[1]Perceptions!A:B,2,FALSE)</f>
        <v>Sectioned into 3 sub-neighborhoods, estates in the north east, west shopping areas, and South high crime area.</v>
      </c>
    </row>
    <row r="2984" spans="1:5" x14ac:dyDescent="0.2">
      <c r="A2984" t="s">
        <v>3801</v>
      </c>
      <c r="B2984" s="5">
        <v>10308</v>
      </c>
      <c r="C2984" t="s">
        <v>5564</v>
      </c>
      <c r="D2984" s="5" t="str">
        <f>VLOOKUP(C2984,'[1]Safety Ratings'!A:B,2,FALSE)</f>
        <v>B</v>
      </c>
      <c r="E2984" t="str">
        <f>VLOOKUP(C2984,[1]Perceptions!A:B,2,FALSE)</f>
        <v>Southern Staten Island, Suburban feel, waterfront community, Great Kills Park, named after Duth word of "Great creeks"</v>
      </c>
    </row>
    <row r="2985" spans="1:5" x14ac:dyDescent="0.2">
      <c r="A2985" t="s">
        <v>3802</v>
      </c>
      <c r="B2985" s="5">
        <v>10471</v>
      </c>
      <c r="C2985" t="s">
        <v>79</v>
      </c>
      <c r="D2985" s="5" t="str">
        <f>VLOOKUP(C2985,'[1]Safety Ratings'!A:B,2,FALSE)</f>
        <v>A-</v>
      </c>
      <c r="E2985" t="str">
        <f>VLOOKUP(C2985,[1]Perceptions!A:B,2,FALSE)</f>
        <v>Residential neighborhood , affluent enclave within the Bronx., "alternative to the Upper West side", Car Transportation is reccomended.</v>
      </c>
    </row>
    <row r="2986" spans="1:5" x14ac:dyDescent="0.2">
      <c r="A2986" t="s">
        <v>3803</v>
      </c>
      <c r="B2986" s="5">
        <v>10307</v>
      </c>
      <c r="C2986" t="s">
        <v>5578</v>
      </c>
      <c r="D2986" s="5" t="str">
        <f>VLOOKUP(C2986,'[1]Safety Ratings'!A:B,2,FALSE)</f>
        <v>B</v>
      </c>
      <c r="E2986" t="str">
        <f>VLOOKUP(C2986,[1]Perceptions!A:B,2,FALSE)</f>
        <v>Southermost part of Staten Island, maritime heritage, originally owned by Totten family</v>
      </c>
    </row>
    <row r="2987" spans="1:5" x14ac:dyDescent="0.2">
      <c r="A2987" t="s">
        <v>3804</v>
      </c>
      <c r="B2987" s="5">
        <v>11414</v>
      </c>
      <c r="C2987" t="s">
        <v>5611</v>
      </c>
      <c r="D2987" s="5" t="str">
        <f>VLOOKUP(C2987,'[1]Safety Ratings'!A:B,2,FALSE)</f>
        <v>B</v>
      </c>
      <c r="E2987" t="str">
        <f>VLOOKUP(C2987,[1]Perceptions!A:B,2,FALSE)</f>
        <v>Waterfront views and suburban atmosphere.</v>
      </c>
    </row>
    <row r="2988" spans="1:5" x14ac:dyDescent="0.2">
      <c r="A2988" t="s">
        <v>3806</v>
      </c>
      <c r="B2988" s="5">
        <v>11203</v>
      </c>
      <c r="C2988" t="s">
        <v>202</v>
      </c>
      <c r="D2988" s="5" t="str">
        <f>VLOOKUP(C2988,'[1]Safety Ratings'!A:B,2,FALSE)</f>
        <v>B</v>
      </c>
      <c r="E2988" t="str">
        <f>VLOOKUP(C2988,[1]Perceptions!A:B,2,FALSE)</f>
        <v>Family friendly neighborhood, Open Space, South of Prospect Park, more affordable, having Carribean &amp; Haitian Influence.</v>
      </c>
    </row>
    <row r="2989" spans="1:5" x14ac:dyDescent="0.2">
      <c r="A2989" t="s">
        <v>3807</v>
      </c>
      <c r="B2989" s="5">
        <v>10022</v>
      </c>
      <c r="C2989" t="s">
        <v>5563</v>
      </c>
      <c r="D2989" s="5" t="str">
        <f>VLOOKUP(C2989,'[1]Safety Ratings'!A:B,2,FALSE)</f>
        <v>B</v>
      </c>
      <c r="E2989" t="str">
        <f>VLOOKUP(C2989,[1]Perceptions!A:B,2,FALSE)</f>
        <v>Acess to Museum Mile, world class resturants on 2nd &amp; 3rd ave, close to corporate headquarters</v>
      </c>
    </row>
    <row r="2990" spans="1:5" x14ac:dyDescent="0.2">
      <c r="A2990" t="s">
        <v>3808</v>
      </c>
      <c r="B2990" s="5">
        <v>10030</v>
      </c>
      <c r="C2990" t="s">
        <v>5566</v>
      </c>
      <c r="D2990" s="5" t="str">
        <f>VLOOKUP(C2990,'[1]Safety Ratings'!A:B,2,FALSE)</f>
        <v>C</v>
      </c>
      <c r="E2990" t="str">
        <f>VLOOKUP(C2990,[1]Perceptions!A:B,2,FALSE)</f>
        <v>Rich African-American history and cultural landmarks such as Apollo Theather. </v>
      </c>
    </row>
    <row r="2991" spans="1:5" x14ac:dyDescent="0.2">
      <c r="A2991" t="s">
        <v>3809</v>
      </c>
      <c r="B2991" s="5">
        <v>11211</v>
      </c>
      <c r="C2991" t="s">
        <v>115</v>
      </c>
      <c r="D2991" s="5" t="str">
        <f>VLOOKUP(C2991,'[1]Safety Ratings'!A:B,2,FALSE)</f>
        <v>B+</v>
      </c>
      <c r="E2991" t="str">
        <f>VLOOKUP(C2991,[1]Perceptions!A:B,2,FALSE)</f>
        <v>Hipsters, Trendy cafes bars resturants, Smorgasburg, "East Manhattan".</v>
      </c>
    </row>
    <row r="2992" spans="1:5" x14ac:dyDescent="0.2">
      <c r="A2992" t="s">
        <v>3811</v>
      </c>
      <c r="B2992" s="5">
        <v>11201</v>
      </c>
      <c r="C2992" t="s">
        <v>5615</v>
      </c>
      <c r="D2992" s="5" t="str">
        <f>VLOOKUP(C2992,'[1]Safety Ratings'!A:B,2,FALSE)</f>
        <v>A</v>
      </c>
      <c r="E2992" t="str">
        <f>VLOOKUP(C2992,[1]Perceptions!A:B,2,FALSE)</f>
        <v>Views of the Manhattan Skyline and Brooklyn Bridge, by Brooklyn Heights Park- Pier 5, famous basketball courts. </v>
      </c>
    </row>
    <row r="2993" spans="1:5" x14ac:dyDescent="0.2">
      <c r="A2993" t="s">
        <v>3812</v>
      </c>
      <c r="B2993" s="5">
        <v>10463</v>
      </c>
      <c r="C2993" t="s">
        <v>79</v>
      </c>
      <c r="D2993" s="5" t="str">
        <f>VLOOKUP(C2993,'[1]Safety Ratings'!A:B,2,FALSE)</f>
        <v>A-</v>
      </c>
      <c r="E2993" t="str">
        <f>VLOOKUP(C2993,[1]Perceptions!A:B,2,FALSE)</f>
        <v>Residential neighborhood , affluent enclave within the Bronx., "alternative to the Upper West side", Car Transportation is reccomended.</v>
      </c>
    </row>
    <row r="2994" spans="1:5" x14ac:dyDescent="0.2">
      <c r="A2994" t="s">
        <v>3813</v>
      </c>
      <c r="B2994" s="5">
        <v>10458</v>
      </c>
      <c r="C2994" t="s">
        <v>5609</v>
      </c>
      <c r="D2994" s="5" t="str">
        <f>VLOOKUP(C2994,'[1]Safety Ratings'!A:B,2,FALSE)</f>
        <v>C</v>
      </c>
      <c r="E2994" t="str">
        <f>VLOOKUP(C2994,[1]Perceptions!A:B,2,FALSE)</f>
        <v>Arthur Avenue, the original Little Italy in the bronx. Still many Italian American eateries and markets.</v>
      </c>
    </row>
    <row r="2995" spans="1:5" x14ac:dyDescent="0.2">
      <c r="A2995" t="s">
        <v>3815</v>
      </c>
      <c r="B2995" s="5">
        <v>10474</v>
      </c>
      <c r="C2995" t="s">
        <v>320</v>
      </c>
      <c r="D2995" s="5" t="str">
        <f>VLOOKUP(C2995,'[1]Safety Ratings'!A:B,2,FALSE)</f>
        <v>D+</v>
      </c>
      <c r="E2995" t="str">
        <f>VLOOKUP(C2995,[1]Perceptions!A:B,2,FALSE)</f>
        <v>High Points Produce Market,  market with fresh produce, major food distribution center with a mix of industrial &amp; residential.</v>
      </c>
    </row>
    <row r="2996" spans="1:5" x14ac:dyDescent="0.2">
      <c r="A2996" t="s">
        <v>3816</v>
      </c>
      <c r="B2996" s="5">
        <v>11233</v>
      </c>
      <c r="C2996" t="s">
        <v>5590</v>
      </c>
      <c r="D2996" s="5" t="str">
        <f>VLOOKUP(C2996,'[1]Safety Ratings'!A:B,2,FALSE)</f>
        <v>C+</v>
      </c>
      <c r="E2996" t="str">
        <f>VLOOKUP(C2996,[1]Perceptions!A:B,2,FALSE)</f>
        <v>Bed-Stuy, Do or Die phrase, home of rappers Notorious B.I.G &amp; Jay Z, Options for soul food &amp; carribean foods.</v>
      </c>
    </row>
    <row r="2997" spans="1:5" x14ac:dyDescent="0.2">
      <c r="A2997" t="s">
        <v>3817</v>
      </c>
      <c r="B2997" s="5">
        <v>11373</v>
      </c>
      <c r="C2997" t="s">
        <v>5571</v>
      </c>
      <c r="D2997" s="5" t="str">
        <f>VLOOKUP(C2997,'[1]Safety Ratings'!A:B,2,FALSE)</f>
        <v>B-</v>
      </c>
      <c r="E2997" t="str">
        <f>VLOOKUP(C2997,[1]Perceptions!A:B,2,FALSE)</f>
        <v>Queens Center Mall, Authentic food scene, very busy commercial area.</v>
      </c>
    </row>
    <row r="2998" spans="1:5" x14ac:dyDescent="0.2">
      <c r="A2998" t="s">
        <v>3818</v>
      </c>
      <c r="B2998" s="5">
        <v>11235</v>
      </c>
      <c r="C2998" t="s">
        <v>5589</v>
      </c>
      <c r="D2998" s="5" t="str">
        <f>VLOOKUP(C2998,'[1]Safety Ratings'!A:B,2,FALSE)</f>
        <v>B</v>
      </c>
      <c r="E2998" t="str">
        <f>VLOOKUP(C2998,[1]Perceptions!A:B,2,FALSE)</f>
        <v>Large Russian-speaking community and boardwalk with beach access.</v>
      </c>
    </row>
    <row r="2999" spans="1:5" x14ac:dyDescent="0.2">
      <c r="A2999" t="s">
        <v>3819</v>
      </c>
      <c r="B2999" s="5">
        <v>11234</v>
      </c>
      <c r="C2999" t="s">
        <v>5595</v>
      </c>
      <c r="D2999" s="5" t="str">
        <f>VLOOKUP(C2999,'[1]Safety Ratings'!A:B,2,FALSE)</f>
        <v>A</v>
      </c>
      <c r="E2999" t="str">
        <f>VLOOKUP(C2999,[1]Perceptions!A:B,2,FALSE)</f>
        <v>Marine Park, expansive parkland and recreational facilities.</v>
      </c>
    </row>
    <row r="3000" spans="1:5" x14ac:dyDescent="0.2">
      <c r="A3000" t="s">
        <v>3820</v>
      </c>
      <c r="B3000" s="5">
        <v>10021</v>
      </c>
      <c r="C3000" t="s">
        <v>43</v>
      </c>
      <c r="D3000" s="5" t="str">
        <f>VLOOKUP(C3000,'[1]Safety Ratings'!A:B,2,FALSE)</f>
        <v>A</v>
      </c>
      <c r="E3000" t="str">
        <f>VLOOKUP(C3000,[1]Perceptions!A:B,2,FALSE)</f>
        <v>Posh neighborhood, private schools, expensive supermarkets, iconic museums. </v>
      </c>
    </row>
    <row r="3001" spans="1:5" x14ac:dyDescent="0.2">
      <c r="A3001" t="s">
        <v>3821</v>
      </c>
      <c r="B3001" s="5">
        <v>11375</v>
      </c>
      <c r="C3001" t="s">
        <v>5576</v>
      </c>
      <c r="D3001" s="5" t="str">
        <f>VLOOKUP(C3001,'[1]Safety Ratings'!A:B,2,FALSE)</f>
        <v>A</v>
      </c>
      <c r="E3001" t="str">
        <f>VLOOKUP(C3001,[1]Perceptions!A:B,2,FALSE)</f>
        <v>Forest Hills Stadium - historic concert venue, commuter friendly from Manhattan.</v>
      </c>
    </row>
    <row r="3002" spans="1:5" x14ac:dyDescent="0.2">
      <c r="A3002" t="s">
        <v>3822</v>
      </c>
      <c r="B3002" s="5">
        <v>10025</v>
      </c>
      <c r="C3002" t="s">
        <v>5588</v>
      </c>
      <c r="D3002" s="5" t="str">
        <f>VLOOKUP(C3002,'[1]Safety Ratings'!A:B,2,FALSE)</f>
        <v>A</v>
      </c>
      <c r="E3002" t="str">
        <f>VLOOKUP(C3002,[1]Perceptions!A:B,2,FALSE)</f>
        <v>Western edge of Central Park, Lincoln Center, affluent area.</v>
      </c>
    </row>
    <row r="3003" spans="1:5" x14ac:dyDescent="0.2">
      <c r="A3003" t="s">
        <v>3823</v>
      </c>
      <c r="B3003" s="5">
        <v>10065</v>
      </c>
      <c r="C3003" t="s">
        <v>43</v>
      </c>
      <c r="D3003" s="5" t="str">
        <f>VLOOKUP(C3003,'[1]Safety Ratings'!A:B,2,FALSE)</f>
        <v>A</v>
      </c>
      <c r="E3003" t="str">
        <f>VLOOKUP(C3003,[1]Perceptions!A:B,2,FALSE)</f>
        <v>Posh neighborhood, private schools, expensive supermarkets, iconic museums. </v>
      </c>
    </row>
    <row r="3004" spans="1:5" x14ac:dyDescent="0.2">
      <c r="A3004" t="s">
        <v>3824</v>
      </c>
      <c r="B3004" s="5">
        <v>11204</v>
      </c>
      <c r="C3004" t="s">
        <v>5580</v>
      </c>
      <c r="D3004" s="5" t="str">
        <f>VLOOKUP(C3004,'[1]Safety Ratings'!A:B,2,FALSE)</f>
        <v>B+</v>
      </c>
      <c r="E3004" t="str">
        <f>VLOOKUP(C3004,[1]Perceptions!A:B,2,FALSE)</f>
        <v>Bay Parkway being the primary commercial area with shops &amp; dining, Italian-American heritage, large Bensonhurst Park, and many more niche local markets.</v>
      </c>
    </row>
    <row r="3005" spans="1:5" x14ac:dyDescent="0.2">
      <c r="A3005" t="s">
        <v>3825</v>
      </c>
      <c r="B3005" s="5">
        <v>11214</v>
      </c>
      <c r="C3005" t="s">
        <v>5579</v>
      </c>
      <c r="D3005" s="5" t="str">
        <f>VLOOKUP(C3005,'[1]Safety Ratings'!A:B,2,FALSE)</f>
        <v>A-</v>
      </c>
      <c r="E3005" t="str">
        <f>VLOOKUP(C3005,[1]Perceptions!A:B,2,FALSE)</f>
        <v>Residential area in South Brooklyn with waterfront views, home to a Italian-American population.</v>
      </c>
    </row>
    <row r="3006" spans="1:5" x14ac:dyDescent="0.2">
      <c r="A3006" t="s">
        <v>3826</v>
      </c>
      <c r="B3006" s="5">
        <v>10002</v>
      </c>
      <c r="C3006" t="s">
        <v>157</v>
      </c>
      <c r="D3006" s="5" t="str">
        <f>VLOOKUP(C3006,'[1]Safety Ratings'!A:B,2,FALSE)</f>
        <v>B</v>
      </c>
      <c r="E3006" t="str">
        <f>VLOOKUP(C3006,[1]Perceptions!A:B,2,FALSE)</f>
        <v>Artists, Pre war buildings, strong nightlife &amp; bars, "place to be in 20s".</v>
      </c>
    </row>
    <row r="3007" spans="1:5" x14ac:dyDescent="0.2">
      <c r="A3007" t="s">
        <v>3827</v>
      </c>
      <c r="B3007" s="5">
        <v>11358</v>
      </c>
      <c r="C3007" t="s">
        <v>5581</v>
      </c>
      <c r="D3007" s="5" t="str">
        <f>VLOOKUP(C3007,'[1]Safety Ratings'!A:B,2,FALSE)</f>
        <v>B</v>
      </c>
      <c r="E3007" t="str">
        <f>VLOOKUP(C3007,[1]Perceptions!A:B,2,FALSE)</f>
        <v>Bustling Chinese and  Korean community. Large shopping community.</v>
      </c>
    </row>
    <row r="3008" spans="1:5" x14ac:dyDescent="0.2">
      <c r="A3008" t="s">
        <v>3828</v>
      </c>
      <c r="B3008" s="5">
        <v>10065</v>
      </c>
      <c r="C3008" t="s">
        <v>43</v>
      </c>
      <c r="D3008" s="5" t="str">
        <f>VLOOKUP(C3008,'[1]Safety Ratings'!A:B,2,FALSE)</f>
        <v>A</v>
      </c>
      <c r="E3008" t="str">
        <f>VLOOKUP(C3008,[1]Perceptions!A:B,2,FALSE)</f>
        <v>Posh neighborhood, private schools, expensive supermarkets, iconic museums. </v>
      </c>
    </row>
    <row r="3009" spans="1:5" x14ac:dyDescent="0.2">
      <c r="A3009" t="s">
        <v>3829</v>
      </c>
      <c r="B3009" s="5">
        <v>11375</v>
      </c>
      <c r="C3009" t="s">
        <v>5576</v>
      </c>
      <c r="D3009" s="5" t="str">
        <f>VLOOKUP(C3009,'[1]Safety Ratings'!A:B,2,FALSE)</f>
        <v>A</v>
      </c>
      <c r="E3009" t="str">
        <f>VLOOKUP(C3009,[1]Perceptions!A:B,2,FALSE)</f>
        <v>Forest Hills Stadium - historic concert venue, commuter friendly from Manhattan.</v>
      </c>
    </row>
    <row r="3010" spans="1:5" x14ac:dyDescent="0.2">
      <c r="A3010" t="s">
        <v>3830</v>
      </c>
      <c r="B3010" s="5">
        <v>10028</v>
      </c>
      <c r="C3010" t="s">
        <v>43</v>
      </c>
      <c r="D3010" s="5" t="str">
        <f>VLOOKUP(C3010,'[1]Safety Ratings'!A:B,2,FALSE)</f>
        <v>A</v>
      </c>
      <c r="E3010" t="str">
        <f>VLOOKUP(C3010,[1]Perceptions!A:B,2,FALSE)</f>
        <v>Posh neighborhood, private schools, expensive supermarkets, iconic museums. </v>
      </c>
    </row>
    <row r="3011" spans="1:5" x14ac:dyDescent="0.2">
      <c r="A3011" t="s">
        <v>3831</v>
      </c>
      <c r="B3011" s="5">
        <v>11206</v>
      </c>
      <c r="C3011" t="s">
        <v>115</v>
      </c>
      <c r="D3011" s="5" t="str">
        <f>VLOOKUP(C3011,'[1]Safety Ratings'!A:B,2,FALSE)</f>
        <v>B+</v>
      </c>
      <c r="E3011" t="str">
        <f>VLOOKUP(C3011,[1]Perceptions!A:B,2,FALSE)</f>
        <v>Hipsters, Trendy cafes bars resturants, Smorgasburg, "East Manhattan".</v>
      </c>
    </row>
    <row r="3012" spans="1:5" x14ac:dyDescent="0.2">
      <c r="A3012" t="s">
        <v>3832</v>
      </c>
      <c r="B3012" s="5">
        <v>11375</v>
      </c>
      <c r="C3012" t="s">
        <v>5576</v>
      </c>
      <c r="D3012" s="5" t="str">
        <f>VLOOKUP(C3012,'[1]Safety Ratings'!A:B,2,FALSE)</f>
        <v>A</v>
      </c>
      <c r="E3012" t="str">
        <f>VLOOKUP(C3012,[1]Perceptions!A:B,2,FALSE)</f>
        <v>Forest Hills Stadium - historic concert venue, commuter friendly from Manhattan.</v>
      </c>
    </row>
    <row r="3013" spans="1:5" x14ac:dyDescent="0.2">
      <c r="A3013" t="s">
        <v>3833</v>
      </c>
      <c r="B3013" s="5">
        <v>11377</v>
      </c>
      <c r="C3013" t="s">
        <v>5573</v>
      </c>
      <c r="D3013" s="5" t="str">
        <f>VLOOKUP(C3013,'[1]Safety Ratings'!A:B,2,FALSE)</f>
        <v>B</v>
      </c>
      <c r="E3013" t="str">
        <f>VLOOKUP(C3013,[1]Perceptions!A:B,2,FALSE)</f>
        <v>Sigificant immigrant communities, international dining options, connected with subway and bus lines.</v>
      </c>
    </row>
    <row r="3014" spans="1:5" x14ac:dyDescent="0.2">
      <c r="A3014" t="s">
        <v>3835</v>
      </c>
      <c r="B3014" s="5">
        <v>11204</v>
      </c>
      <c r="C3014" t="s">
        <v>5580</v>
      </c>
      <c r="D3014" s="5" t="str">
        <f>VLOOKUP(C3014,'[1]Safety Ratings'!A:B,2,FALSE)</f>
        <v>B+</v>
      </c>
      <c r="E3014" t="str">
        <f>VLOOKUP(C3014,[1]Perceptions!A:B,2,FALSE)</f>
        <v>Bay Parkway being the primary commercial area with shops &amp; dining, Italian-American heritage, large Bensonhurst Park, and many more niche local markets.</v>
      </c>
    </row>
    <row r="3015" spans="1:5" x14ac:dyDescent="0.2">
      <c r="A3015" t="s">
        <v>3836</v>
      </c>
      <c r="B3015" s="5">
        <v>11210</v>
      </c>
      <c r="C3015" t="s">
        <v>202</v>
      </c>
      <c r="D3015" s="5" t="str">
        <f>VLOOKUP(C3015,'[1]Safety Ratings'!A:B,2,FALSE)</f>
        <v>B</v>
      </c>
      <c r="E3015" t="str">
        <f>VLOOKUP(C3015,[1]Perceptions!A:B,2,FALSE)</f>
        <v>Family friendly neighborhood, Open Space, South of Prospect Park, more affordable, having Carribean &amp; Haitian Influence.</v>
      </c>
    </row>
    <row r="3016" spans="1:5" x14ac:dyDescent="0.2">
      <c r="A3016" t="s">
        <v>3837</v>
      </c>
      <c r="B3016" s="5">
        <v>11201</v>
      </c>
      <c r="C3016" t="s">
        <v>5615</v>
      </c>
      <c r="D3016" s="5" t="str">
        <f>VLOOKUP(C3016,'[1]Safety Ratings'!A:B,2,FALSE)</f>
        <v>A</v>
      </c>
      <c r="E3016" t="str">
        <f>VLOOKUP(C3016,[1]Perceptions!A:B,2,FALSE)</f>
        <v>Views of the Manhattan Skyline and Brooklyn Bridge, by Brooklyn Heights Park- Pier 5, famous basketball courts. </v>
      </c>
    </row>
    <row r="3017" spans="1:5" x14ac:dyDescent="0.2">
      <c r="A3017" t="s">
        <v>3838</v>
      </c>
      <c r="B3017" s="5">
        <v>10030</v>
      </c>
      <c r="C3017" t="s">
        <v>5566</v>
      </c>
      <c r="D3017" s="5" t="str">
        <f>VLOOKUP(C3017,'[1]Safety Ratings'!A:B,2,FALSE)</f>
        <v>C</v>
      </c>
      <c r="E3017" t="str">
        <f>VLOOKUP(C3017,[1]Perceptions!A:B,2,FALSE)</f>
        <v>Rich African-American history and cultural landmarks such as Apollo Theather. </v>
      </c>
    </row>
    <row r="3018" spans="1:5" x14ac:dyDescent="0.2">
      <c r="A3018" t="s">
        <v>3839</v>
      </c>
      <c r="B3018" s="5">
        <v>11235</v>
      </c>
      <c r="C3018" t="s">
        <v>5589</v>
      </c>
      <c r="D3018" s="5" t="str">
        <f>VLOOKUP(C3018,'[1]Safety Ratings'!A:B,2,FALSE)</f>
        <v>B</v>
      </c>
      <c r="E3018" t="str">
        <f>VLOOKUP(C3018,[1]Perceptions!A:B,2,FALSE)</f>
        <v>Large Russian-speaking community and boardwalk with beach access.</v>
      </c>
    </row>
    <row r="3019" spans="1:5" x14ac:dyDescent="0.2">
      <c r="A3019" t="s">
        <v>3841</v>
      </c>
      <c r="B3019" s="5">
        <v>10306</v>
      </c>
      <c r="C3019" t="s">
        <v>5564</v>
      </c>
      <c r="D3019" s="5" t="str">
        <f>VLOOKUP(C3019,'[1]Safety Ratings'!A:B,2,FALSE)</f>
        <v>B</v>
      </c>
      <c r="E3019" t="str">
        <f>VLOOKUP(C3019,[1]Perceptions!A:B,2,FALSE)</f>
        <v>Southern Staten Island, Suburban feel, waterfront community, Great Kills Park, named after Duth word of "Great creeks"</v>
      </c>
    </row>
    <row r="3020" spans="1:5" x14ac:dyDescent="0.2">
      <c r="A3020" t="s">
        <v>3842</v>
      </c>
      <c r="B3020" s="5">
        <v>10451</v>
      </c>
      <c r="C3020" t="s">
        <v>5569</v>
      </c>
      <c r="D3020" s="5" t="str">
        <f>VLOOKUP(C3020,'[1]Safety Ratings'!A:B,2,FALSE)</f>
        <v>C</v>
      </c>
      <c r="E3020" t="str">
        <f>VLOOKUP(C3020,[1]Perceptions!A:B,2,FALSE)</f>
        <v>South Bronx, activism centered around sustainable housing and social justice</v>
      </c>
    </row>
    <row r="3021" spans="1:5" x14ac:dyDescent="0.2">
      <c r="A3021" t="s">
        <v>3843</v>
      </c>
      <c r="B3021" s="5">
        <v>10309</v>
      </c>
      <c r="C3021" t="s">
        <v>37</v>
      </c>
      <c r="D3021" s="5" t="str">
        <f>VLOOKUP(C3021,'[1]Safety Ratings'!A:B,2,FALSE)</f>
        <v>B</v>
      </c>
      <c r="E3021" t="str">
        <f>VLOOKUP(C3021,[1]Perceptions!A:B,2,FALSE)</f>
        <v>Southern coastline of Long island, costal communities &amp; beaches such as Long Beach, Jones Beach, Fire Island, Hempstead.</v>
      </c>
    </row>
    <row r="3022" spans="1:5" x14ac:dyDescent="0.2">
      <c r="A3022" t="s">
        <v>3844</v>
      </c>
      <c r="B3022" s="5">
        <v>11214</v>
      </c>
      <c r="C3022" t="s">
        <v>5579</v>
      </c>
      <c r="D3022" s="5" t="str">
        <f>VLOOKUP(C3022,'[1]Safety Ratings'!A:B,2,FALSE)</f>
        <v>A-</v>
      </c>
      <c r="E3022" t="str">
        <f>VLOOKUP(C3022,[1]Perceptions!A:B,2,FALSE)</f>
        <v>Residential area in South Brooklyn with waterfront views, home to a Italian-American population.</v>
      </c>
    </row>
    <row r="3023" spans="1:5" x14ac:dyDescent="0.2">
      <c r="A3023" t="s">
        <v>3845</v>
      </c>
      <c r="B3023" s="5">
        <v>10001</v>
      </c>
      <c r="C3023" t="s">
        <v>32</v>
      </c>
      <c r="D3023" s="5" t="str">
        <f>VLOOKUP(C3023,'[1]Safety Ratings'!A:B,2,FALSE)</f>
        <v>A</v>
      </c>
      <c r="E3023" t="str">
        <f>VLOOKUP(C3023,[1]Perceptions!A:B,2,FALSE)</f>
        <v>Luxury Highrises, premier neighborhood with upscale resturants and shops; Previously a LGBTQ hub.</v>
      </c>
    </row>
    <row r="3024" spans="1:5" x14ac:dyDescent="0.2">
      <c r="A3024" t="s">
        <v>3846</v>
      </c>
      <c r="B3024" s="5">
        <v>11229</v>
      </c>
      <c r="C3024" t="s">
        <v>5598</v>
      </c>
      <c r="D3024" s="5" t="str">
        <f>VLOOKUP(C3024,'[1]Safety Ratings'!A:B,2,FALSE)</f>
        <v>B</v>
      </c>
      <c r="E3024" t="str">
        <f>VLOOKUP(C3024,[1]Perceptions!A:B,2,FALSE)</f>
        <v>Residential community and local parks.</v>
      </c>
    </row>
    <row r="3025" spans="1:5" x14ac:dyDescent="0.2">
      <c r="A3025" t="s">
        <v>3847</v>
      </c>
      <c r="B3025" s="5">
        <v>11372</v>
      </c>
      <c r="C3025" t="s">
        <v>60</v>
      </c>
      <c r="D3025" s="5" t="str">
        <f>VLOOKUP(C3025,'[1]Safety Ratings'!A:B,2,FALSE)</f>
        <v>C</v>
      </c>
      <c r="E3025" t="str">
        <f>VLOOKUP(C3025,[1]Perceptions!A:B,2,FALSE)</f>
        <v> High Bridge connecting Manhattan &amp; Bronx, near Yankee Stadium. High poverty rates.</v>
      </c>
    </row>
    <row r="3026" spans="1:5" x14ac:dyDescent="0.2">
      <c r="A3026" t="s">
        <v>3849</v>
      </c>
      <c r="B3026" s="5">
        <v>10022</v>
      </c>
      <c r="C3026" t="s">
        <v>5563</v>
      </c>
      <c r="D3026" s="5" t="str">
        <f>VLOOKUP(C3026,'[1]Safety Ratings'!A:B,2,FALSE)</f>
        <v>B</v>
      </c>
      <c r="E3026" t="str">
        <f>VLOOKUP(C3026,[1]Perceptions!A:B,2,FALSE)</f>
        <v>Acess to Museum Mile, world class resturants on 2nd &amp; 3rd ave, close to corporate headquarters</v>
      </c>
    </row>
    <row r="3027" spans="1:5" x14ac:dyDescent="0.2">
      <c r="A3027" t="s">
        <v>3850</v>
      </c>
      <c r="B3027" s="5">
        <v>11414</v>
      </c>
      <c r="C3027" t="s">
        <v>5611</v>
      </c>
      <c r="D3027" s="5" t="str">
        <f>VLOOKUP(C3027,'[1]Safety Ratings'!A:B,2,FALSE)</f>
        <v>B</v>
      </c>
      <c r="E3027" t="str">
        <f>VLOOKUP(C3027,[1]Perceptions!A:B,2,FALSE)</f>
        <v>Waterfront views and suburban atmosphere.</v>
      </c>
    </row>
    <row r="3028" spans="1:5" x14ac:dyDescent="0.2">
      <c r="A3028" t="s">
        <v>3851</v>
      </c>
      <c r="B3028" s="5">
        <v>11229</v>
      </c>
      <c r="C3028" t="s">
        <v>5598</v>
      </c>
      <c r="D3028" s="5" t="str">
        <f>VLOOKUP(C3028,'[1]Safety Ratings'!A:B,2,FALSE)</f>
        <v>B</v>
      </c>
      <c r="E3028" t="str">
        <f>VLOOKUP(C3028,[1]Perceptions!A:B,2,FALSE)</f>
        <v>Residential community and local parks.</v>
      </c>
    </row>
    <row r="3029" spans="1:5" x14ac:dyDescent="0.2">
      <c r="A3029" t="s">
        <v>3852</v>
      </c>
      <c r="B3029" s="5">
        <v>10453</v>
      </c>
      <c r="C3029" t="s">
        <v>5582</v>
      </c>
      <c r="D3029" s="5" t="str">
        <f>VLOOKUP(C3029,'[1]Safety Ratings'!A:B,2,FALSE)</f>
        <v>C</v>
      </c>
      <c r="E3029" t="str">
        <f>VLOOKUP(C3029,[1]Perceptions!A:B,2,FALSE)</f>
        <v>Bronx-Lebanon Hospital Center, known for mixed housing types.</v>
      </c>
    </row>
    <row r="3030" spans="1:5" x14ac:dyDescent="0.2">
      <c r="A3030" t="s">
        <v>3854</v>
      </c>
      <c r="B3030" s="5">
        <v>11379</v>
      </c>
      <c r="C3030" t="s">
        <v>5632</v>
      </c>
      <c r="D3030" s="5" t="str">
        <f>VLOOKUP(C3030,'[1]Safety Ratings'!A:B,2,FALSE)</f>
        <v>B</v>
      </c>
      <c r="E3030" t="str">
        <f>VLOOKUP(C3030,[1]Perceptions!A:B,2,FALSE)</f>
        <v>Juniper Valley Park, Residential area with suburban feel, Metropolitan Avenue.</v>
      </c>
    </row>
    <row r="3031" spans="1:5" x14ac:dyDescent="0.2">
      <c r="A3031" t="s">
        <v>3855</v>
      </c>
      <c r="B3031" s="5">
        <v>11374</v>
      </c>
      <c r="C3031" t="s">
        <v>5575</v>
      </c>
      <c r="D3031" s="5" t="str">
        <f>VLOOKUP(C3031,'[1]Safety Ratings'!A:B,2,FALSE)</f>
        <v>B+</v>
      </c>
      <c r="E3031" t="str">
        <f>VLOOKUP(C3031,[1]Perceptions!A:B,2,FALSE)</f>
        <v>Queens Center Mall, sigificant recent immigrant populations. </v>
      </c>
    </row>
    <row r="3032" spans="1:5" x14ac:dyDescent="0.2">
      <c r="A3032" t="s">
        <v>3856</v>
      </c>
      <c r="B3032" s="5">
        <v>11435</v>
      </c>
      <c r="C3032" t="s">
        <v>93</v>
      </c>
      <c r="D3032" s="5" t="str">
        <f>VLOOKUP(C3032,'[1]Safety Ratings'!A:B,2,FALSE)</f>
        <v>C</v>
      </c>
      <c r="E3032" t="str">
        <f>VLOOKUP(C3032,[1]Perceptions!A:B,2,FALSE)</f>
        <v>Sectioned into 3 sub-neighborhoods, estates in the north east, west shopping areas, and South high crime area.</v>
      </c>
    </row>
    <row r="3033" spans="1:5" x14ac:dyDescent="0.2">
      <c r="A3033" t="s">
        <v>3857</v>
      </c>
      <c r="B3033" s="5">
        <v>11372</v>
      </c>
      <c r="C3033" t="s">
        <v>60</v>
      </c>
      <c r="D3033" s="5" t="str">
        <f>VLOOKUP(C3033,'[1]Safety Ratings'!A:B,2,FALSE)</f>
        <v>C</v>
      </c>
      <c r="E3033" t="str">
        <f>VLOOKUP(C3033,[1]Perceptions!A:B,2,FALSE)</f>
        <v> High Bridge connecting Manhattan &amp; Bronx, near Yankee Stadium. High poverty rates.</v>
      </c>
    </row>
    <row r="3034" spans="1:5" x14ac:dyDescent="0.2">
      <c r="A3034" t="s">
        <v>3858</v>
      </c>
      <c r="B3034" s="5">
        <v>11231</v>
      </c>
      <c r="C3034" s="6" t="s">
        <v>5586</v>
      </c>
      <c r="D3034" s="5" t="str">
        <f>VLOOKUP(C3034,'[1]Safety Ratings'!A:B,2,FALSE)</f>
        <v>A</v>
      </c>
      <c r="E3034" t="str">
        <f>VLOOKUP(C3034,[1]Perceptions!A:B,2,FALSE)</f>
        <v>Italian-American heritage and charming brownstones.</v>
      </c>
    </row>
    <row r="3035" spans="1:5" x14ac:dyDescent="0.2">
      <c r="A3035" t="s">
        <v>3859</v>
      </c>
      <c r="B3035" s="5">
        <v>10075</v>
      </c>
      <c r="C3035" t="s">
        <v>43</v>
      </c>
      <c r="D3035" s="5" t="str">
        <f>VLOOKUP(C3035,'[1]Safety Ratings'!A:B,2,FALSE)</f>
        <v>A</v>
      </c>
      <c r="E3035" t="str">
        <f>VLOOKUP(C3035,[1]Perceptions!A:B,2,FALSE)</f>
        <v>Posh neighborhood, private schools, expensive supermarkets, iconic museums. </v>
      </c>
    </row>
    <row r="3036" spans="1:5" x14ac:dyDescent="0.2">
      <c r="A3036" t="s">
        <v>3860</v>
      </c>
      <c r="B3036" s="5">
        <v>10030</v>
      </c>
      <c r="C3036" t="s">
        <v>5566</v>
      </c>
      <c r="D3036" s="5" t="str">
        <f>VLOOKUP(C3036,'[1]Safety Ratings'!A:B,2,FALSE)</f>
        <v>C</v>
      </c>
      <c r="E3036" t="str">
        <f>VLOOKUP(C3036,[1]Perceptions!A:B,2,FALSE)</f>
        <v>Rich African-American history and cultural landmarks such as Apollo Theather. </v>
      </c>
    </row>
    <row r="3037" spans="1:5" x14ac:dyDescent="0.2">
      <c r="A3037" t="s">
        <v>3861</v>
      </c>
      <c r="B3037" s="5">
        <v>11212</v>
      </c>
      <c r="C3037" t="s">
        <v>5625</v>
      </c>
      <c r="D3037" s="5" t="str">
        <f>VLOOKUP(C3037,'[1]Safety Ratings'!A:B,2,FALSE)</f>
        <v>D</v>
      </c>
      <c r="E3037" t="str">
        <f>VLOOKUP(C3037,[1]Perceptions!A:B,2,FALSE)</f>
        <v>Diverse community and historical significance.</v>
      </c>
    </row>
    <row r="3038" spans="1:5" x14ac:dyDescent="0.2">
      <c r="A3038" t="s">
        <v>3862</v>
      </c>
      <c r="B3038" s="5">
        <v>11372</v>
      </c>
      <c r="C3038" t="s">
        <v>60</v>
      </c>
      <c r="D3038" s="5" t="str">
        <f>VLOOKUP(C3038,'[1]Safety Ratings'!A:B,2,FALSE)</f>
        <v>C</v>
      </c>
      <c r="E3038" t="str">
        <f>VLOOKUP(C3038,[1]Perceptions!A:B,2,FALSE)</f>
        <v> High Bridge connecting Manhattan &amp; Bronx, near Yankee Stadium. High poverty rates.</v>
      </c>
    </row>
    <row r="3039" spans="1:5" x14ac:dyDescent="0.2">
      <c r="A3039" t="s">
        <v>3863</v>
      </c>
      <c r="B3039" s="5">
        <v>10019</v>
      </c>
      <c r="C3039" t="s">
        <v>32</v>
      </c>
      <c r="D3039" s="5" t="str">
        <f>VLOOKUP(C3039,'[1]Safety Ratings'!A:B,2,FALSE)</f>
        <v>A</v>
      </c>
      <c r="E3039" t="str">
        <f>VLOOKUP(C3039,[1]Perceptions!A:B,2,FALSE)</f>
        <v>Luxury Highrises, premier neighborhood with upscale resturants and shops; Previously a LGBTQ hub.</v>
      </c>
    </row>
    <row r="3040" spans="1:5" x14ac:dyDescent="0.2">
      <c r="A3040" t="s">
        <v>3864</v>
      </c>
      <c r="B3040" s="5">
        <v>10314</v>
      </c>
      <c r="C3040" t="s">
        <v>103</v>
      </c>
      <c r="D3040" s="5" t="str">
        <f>VLOOKUP(C3040,'[1]Safety Ratings'!A:B,2,FALSE)</f>
        <v>B</v>
      </c>
      <c r="E3040" t="str">
        <f>VLOOKUP(C3040,[1]Perceptions!A:B,2,FALSE)</f>
        <v>Middle of Staten island, largest % of Asians in Staten Island, suburban residential area.</v>
      </c>
    </row>
    <row r="3041" spans="1:5" x14ac:dyDescent="0.2">
      <c r="A3041" t="s">
        <v>3865</v>
      </c>
      <c r="B3041" s="5">
        <v>10028</v>
      </c>
      <c r="C3041" t="s">
        <v>43</v>
      </c>
      <c r="D3041" s="5" t="str">
        <f>VLOOKUP(C3041,'[1]Safety Ratings'!A:B,2,FALSE)</f>
        <v>A</v>
      </c>
      <c r="E3041" t="str">
        <f>VLOOKUP(C3041,[1]Perceptions!A:B,2,FALSE)</f>
        <v>Posh neighborhood, private schools, expensive supermarkets, iconic museums. </v>
      </c>
    </row>
    <row r="3042" spans="1:5" x14ac:dyDescent="0.2">
      <c r="A3042" t="s">
        <v>3866</v>
      </c>
      <c r="B3042" s="5">
        <v>11375</v>
      </c>
      <c r="C3042" t="s">
        <v>5576</v>
      </c>
      <c r="D3042" s="5" t="str">
        <f>VLOOKUP(C3042,'[1]Safety Ratings'!A:B,2,FALSE)</f>
        <v>A</v>
      </c>
      <c r="E3042" t="str">
        <f>VLOOKUP(C3042,[1]Perceptions!A:B,2,FALSE)</f>
        <v>Forest Hills Stadium - historic concert venue, commuter friendly from Manhattan.</v>
      </c>
    </row>
    <row r="3043" spans="1:5" x14ac:dyDescent="0.2">
      <c r="A3043" t="s">
        <v>3867</v>
      </c>
      <c r="B3043" s="5">
        <v>11370</v>
      </c>
      <c r="C3043" t="s">
        <v>5571</v>
      </c>
      <c r="D3043" s="5" t="str">
        <f>VLOOKUP(C3043,'[1]Safety Ratings'!A:B,2,FALSE)</f>
        <v>B-</v>
      </c>
      <c r="E3043" t="str">
        <f>VLOOKUP(C3043,[1]Perceptions!A:B,2,FALSE)</f>
        <v>Queens Center Mall, Authentic food scene, very busy commercial area.</v>
      </c>
    </row>
    <row r="3044" spans="1:5" x14ac:dyDescent="0.2">
      <c r="A3044" t="s">
        <v>3868</v>
      </c>
      <c r="B3044" s="5">
        <v>10011</v>
      </c>
      <c r="C3044" t="s">
        <v>32</v>
      </c>
      <c r="D3044" s="5" t="str">
        <f>VLOOKUP(C3044,'[1]Safety Ratings'!A:B,2,FALSE)</f>
        <v>A</v>
      </c>
      <c r="E3044" t="str">
        <f>VLOOKUP(C3044,[1]Perceptions!A:B,2,FALSE)</f>
        <v>Luxury Highrises, premier neighborhood with upscale resturants and shops; Previously a LGBTQ hub.</v>
      </c>
    </row>
    <row r="3045" spans="1:5" x14ac:dyDescent="0.2">
      <c r="A3045" t="s">
        <v>3869</v>
      </c>
      <c r="B3045" s="5">
        <v>11222</v>
      </c>
      <c r="C3045" t="s">
        <v>791</v>
      </c>
      <c r="D3045" s="5" t="str">
        <f>VLOOKUP(C3045,'[1]Safety Ratings'!A:B,2,FALSE)</f>
        <v>A+</v>
      </c>
      <c r="E3045" t="str">
        <f>VLOOKUP(C3045,[1]Perceptions!A:B,2,FALSE)</f>
        <v>Polish-American community by McCarren Park.</v>
      </c>
    </row>
    <row r="3046" spans="1:5" x14ac:dyDescent="0.2">
      <c r="A3046" t="s">
        <v>3870</v>
      </c>
      <c r="B3046" s="5">
        <v>10065</v>
      </c>
      <c r="C3046" t="s">
        <v>43</v>
      </c>
      <c r="D3046" s="5" t="str">
        <f>VLOOKUP(C3046,'[1]Safety Ratings'!A:B,2,FALSE)</f>
        <v>A</v>
      </c>
      <c r="E3046" t="str">
        <f>VLOOKUP(C3046,[1]Perceptions!A:B,2,FALSE)</f>
        <v>Posh neighborhood, private schools, expensive supermarkets, iconic museums. </v>
      </c>
    </row>
    <row r="3047" spans="1:5" x14ac:dyDescent="0.2">
      <c r="A3047" t="s">
        <v>3871</v>
      </c>
      <c r="B3047" s="5">
        <v>11224</v>
      </c>
      <c r="C3047" t="s">
        <v>5613</v>
      </c>
      <c r="D3047" s="5" t="str">
        <f>VLOOKUP(C3047,'[1]Safety Ratings'!A:B,2,FALSE)</f>
        <v>C</v>
      </c>
      <c r="E3047" t="str">
        <f>VLOOKUP(C3047,[1]Perceptions!A:B,2,FALSE)</f>
        <v>Amusement parks by the boardwalk in Brooklyn, end of the D subway line.</v>
      </c>
    </row>
    <row r="3048" spans="1:5" x14ac:dyDescent="0.2">
      <c r="A3048" t="s">
        <v>3872</v>
      </c>
      <c r="B3048" s="5">
        <v>11218</v>
      </c>
      <c r="C3048" t="s">
        <v>57</v>
      </c>
      <c r="D3048" s="5" t="str">
        <f>VLOOKUP(C3048,'[1]Safety Ratings'!A:B,2,FALSE)</f>
        <v>B-</v>
      </c>
      <c r="E3048" t="str">
        <f>VLOOKUP(C3048,[1]Perceptions!A:B,2,FALSE)</f>
        <v>Large Hasidic Orthodox Jewish community, Kosher food, Synagogues. </v>
      </c>
    </row>
    <row r="3049" spans="1:5" x14ac:dyDescent="0.2">
      <c r="A3049" t="s">
        <v>3873</v>
      </c>
      <c r="B3049" s="5">
        <v>11415</v>
      </c>
      <c r="C3049" t="s">
        <v>5619</v>
      </c>
      <c r="D3049" s="5" t="str">
        <f>VLOOKUP(C3049,'[1]Safety Ratings'!A:B,2,FALSE)</f>
        <v>A-</v>
      </c>
      <c r="E3049" t="str">
        <f>VLOOKUP(C3049,[1]Perceptions!A:B,2,FALSE)</f>
        <v>Suburban feel and historic architecture.</v>
      </c>
    </row>
    <row r="3050" spans="1:5" x14ac:dyDescent="0.2">
      <c r="A3050" t="s">
        <v>3874</v>
      </c>
      <c r="B3050" s="5">
        <v>10461</v>
      </c>
      <c r="C3050" t="s">
        <v>5638</v>
      </c>
      <c r="D3050" s="5" t="str">
        <f>VLOOKUP(C3050,'[1]Safety Ratings'!A:B,2,FALSE)</f>
        <v>B</v>
      </c>
      <c r="E3050" t="str">
        <f>VLOOKUP(C3050,[1]Perceptions!A:B,2,FALSE)</f>
        <v>Suburban atmosphere, FDR high school.</v>
      </c>
    </row>
    <row r="3051" spans="1:5" x14ac:dyDescent="0.2">
      <c r="A3051" t="s">
        <v>3875</v>
      </c>
      <c r="B3051" s="5">
        <v>10451</v>
      </c>
      <c r="C3051" t="s">
        <v>5569</v>
      </c>
      <c r="D3051" s="5" t="str">
        <f>VLOOKUP(C3051,'[1]Safety Ratings'!A:B,2,FALSE)</f>
        <v>C</v>
      </c>
      <c r="E3051" t="str">
        <f>VLOOKUP(C3051,[1]Perceptions!A:B,2,FALSE)</f>
        <v>South Bronx, activism centered around sustainable housing and social justice</v>
      </c>
    </row>
    <row r="3052" spans="1:5" x14ac:dyDescent="0.2">
      <c r="A3052" t="s">
        <v>3877</v>
      </c>
      <c r="B3052" s="5">
        <v>10302</v>
      </c>
      <c r="C3052" t="s">
        <v>63</v>
      </c>
      <c r="D3052" s="5" t="str">
        <f>VLOOKUP(C3052,'[1]Safety Ratings'!A:B,2,FALSE)</f>
        <v>C+</v>
      </c>
      <c r="E3052" t="str">
        <f>VLOOKUP(C3052,[1]Perceptions!A:B,2,FALSE)</f>
        <v>North Staten Island, Maritime history, blue collar neighborhood.</v>
      </c>
    </row>
    <row r="3053" spans="1:5" x14ac:dyDescent="0.2">
      <c r="A3053" t="s">
        <v>3878</v>
      </c>
      <c r="B3053" s="5">
        <v>10011</v>
      </c>
      <c r="C3053" t="s">
        <v>32</v>
      </c>
      <c r="D3053" s="5" t="str">
        <f>VLOOKUP(C3053,'[1]Safety Ratings'!A:B,2,FALSE)</f>
        <v>A</v>
      </c>
      <c r="E3053" t="str">
        <f>VLOOKUP(C3053,[1]Perceptions!A:B,2,FALSE)</f>
        <v>Luxury Highrises, premier neighborhood with upscale resturants and shops; Previously a LGBTQ hub.</v>
      </c>
    </row>
    <row r="3054" spans="1:5" x14ac:dyDescent="0.2">
      <c r="A3054" t="s">
        <v>3879</v>
      </c>
      <c r="B3054" s="5">
        <v>11368</v>
      </c>
      <c r="C3054" t="s">
        <v>5621</v>
      </c>
      <c r="D3054" s="5" t="str">
        <f>VLOOKUP(C3054,'[1]Safety Ratings'!A:B,2,FALSE)</f>
        <v>C</v>
      </c>
      <c r="E3054" t="str">
        <f>VLOOKUP(C3054,[1]Perceptions!A:B,2,FALSE)</f>
        <v>Flushing Meadows - Corona Park Queens, Lemon Ice King icees, strong Latino community.</v>
      </c>
    </row>
    <row r="3055" spans="1:5" x14ac:dyDescent="0.2">
      <c r="A3055" t="s">
        <v>3880</v>
      </c>
      <c r="B3055" s="5">
        <v>11220</v>
      </c>
      <c r="C3055" t="s">
        <v>5574</v>
      </c>
      <c r="D3055" s="5" t="str">
        <f>VLOOKUP(C3055,'[1]Safety Ratings'!A:B,2,FALSE)</f>
        <v>B+</v>
      </c>
      <c r="E3055" t="str">
        <f>VLOOKUP(C3055,[1]Perceptions!A:B,2,FALSE)</f>
        <v>South Brooklyn Neighborhood known for elaborate Christmas light in Dyker Heights.</v>
      </c>
    </row>
    <row r="3056" spans="1:5" x14ac:dyDescent="0.2">
      <c r="A3056" t="s">
        <v>3881</v>
      </c>
      <c r="B3056" s="5">
        <v>10301</v>
      </c>
      <c r="C3056" t="s">
        <v>5570</v>
      </c>
      <c r="D3056" s="5" t="str">
        <f>VLOOKUP(C3056,'[1]Safety Ratings'!A:B,2,FALSE)</f>
        <v>B</v>
      </c>
      <c r="E3056" t="str">
        <f>VLOOKUP(C3056,[1]Perceptions!A:B,2,FALSE)</f>
        <v>Northern Staten Island</v>
      </c>
    </row>
    <row r="3057" spans="1:5" x14ac:dyDescent="0.2">
      <c r="A3057" t="s">
        <v>3882</v>
      </c>
      <c r="B3057" s="5">
        <v>11207</v>
      </c>
      <c r="C3057" t="s">
        <v>107</v>
      </c>
      <c r="D3057" s="5" t="str">
        <f>VLOOKUP(C3057,'[1]Safety Ratings'!A:B,2,FALSE)</f>
        <v>D+</v>
      </c>
      <c r="E3057" t="str">
        <f>VLOOKUP(C3057,[1]Perceptions!A:B,2,FALSE)</f>
        <v>High Violence, Drug abuse, and Crime. Recovering neighborhood Urban Revitalization Projects with many community gardens &amp;Green Spaces. </v>
      </c>
    </row>
    <row r="3058" spans="1:5" x14ac:dyDescent="0.2">
      <c r="A3058" t="s">
        <v>3883</v>
      </c>
      <c r="B3058" s="5">
        <v>10004</v>
      </c>
      <c r="C3058" t="s">
        <v>5614</v>
      </c>
      <c r="D3058" s="5" t="str">
        <f>VLOOKUP(C3058,'[1]Safety Ratings'!A:B,2,FALSE)</f>
        <v>A+</v>
      </c>
      <c r="E3058" t="str">
        <f>VLOOKUP(C3058,[1]Perceptions!A:B,2,FALSE)</f>
        <v>Scenic waterfront parks with luxurious residential towers, near the Financial District. </v>
      </c>
    </row>
    <row r="3059" spans="1:5" x14ac:dyDescent="0.2">
      <c r="A3059" t="s">
        <v>3884</v>
      </c>
      <c r="B3059" s="5">
        <v>11225</v>
      </c>
      <c r="C3059" t="s">
        <v>5644</v>
      </c>
      <c r="D3059" s="5" t="str">
        <f>VLOOKUP(C3059,'[1]Safety Ratings'!A:B,2,FALSE)</f>
        <v>A</v>
      </c>
      <c r="E3059" t="str">
        <f>VLOOKUP(C3059,[1]Perceptions!A:B,2,FALSE)</f>
        <v>"Central Park" of Brooklyn. </v>
      </c>
    </row>
    <row r="3060" spans="1:5" x14ac:dyDescent="0.2">
      <c r="A3060" t="s">
        <v>3885</v>
      </c>
      <c r="B3060" s="5">
        <v>11357</v>
      </c>
      <c r="C3060" t="s">
        <v>5592</v>
      </c>
      <c r="D3060" s="5" t="str">
        <f>VLOOKUP(C3060,'[1]Safety Ratings'!A:B,2,FALSE)</f>
        <v>A</v>
      </c>
      <c r="E3060" t="str">
        <f>VLOOKUP(C3060,[1]Perceptions!A:B,2,FALSE)</f>
        <v>Luxury Homes, East River waterfront views, suburban environment.</v>
      </c>
    </row>
    <row r="3061" spans="1:5" x14ac:dyDescent="0.2">
      <c r="A3061" t="s">
        <v>3886</v>
      </c>
      <c r="B3061" s="5">
        <v>11214</v>
      </c>
      <c r="C3061" t="s">
        <v>5579</v>
      </c>
      <c r="D3061" s="5" t="str">
        <f>VLOOKUP(C3061,'[1]Safety Ratings'!A:B,2,FALSE)</f>
        <v>A-</v>
      </c>
      <c r="E3061" t="str">
        <f>VLOOKUP(C3061,[1]Perceptions!A:B,2,FALSE)</f>
        <v>Residential area in South Brooklyn with waterfront views, home to a Italian-American population.</v>
      </c>
    </row>
    <row r="3062" spans="1:5" x14ac:dyDescent="0.2">
      <c r="A3062" t="s">
        <v>3887</v>
      </c>
      <c r="B3062" s="5">
        <v>10463</v>
      </c>
      <c r="C3062" t="s">
        <v>79</v>
      </c>
      <c r="D3062" s="5" t="str">
        <f>VLOOKUP(C3062,'[1]Safety Ratings'!A:B,2,FALSE)</f>
        <v>A-</v>
      </c>
      <c r="E3062" t="str">
        <f>VLOOKUP(C3062,[1]Perceptions!A:B,2,FALSE)</f>
        <v>Residential neighborhood , affluent enclave within the Bronx., "alternative to the Upper West side", Car Transportation is reccomended.</v>
      </c>
    </row>
    <row r="3063" spans="1:5" x14ac:dyDescent="0.2">
      <c r="A3063" t="s">
        <v>3888</v>
      </c>
      <c r="B3063" s="5">
        <v>11374</v>
      </c>
      <c r="C3063" t="s">
        <v>5575</v>
      </c>
      <c r="D3063" s="5" t="str">
        <f>VLOOKUP(C3063,'[1]Safety Ratings'!A:B,2,FALSE)</f>
        <v>B+</v>
      </c>
      <c r="E3063" t="str">
        <f>VLOOKUP(C3063,[1]Perceptions!A:B,2,FALSE)</f>
        <v>Queens Center Mall, sigificant recent immigrant populations. </v>
      </c>
    </row>
    <row r="3064" spans="1:5" x14ac:dyDescent="0.2">
      <c r="A3064" t="s">
        <v>3889</v>
      </c>
      <c r="B3064" s="5">
        <v>11201</v>
      </c>
      <c r="C3064" t="s">
        <v>5615</v>
      </c>
      <c r="D3064" s="5" t="str">
        <f>VLOOKUP(C3064,'[1]Safety Ratings'!A:B,2,FALSE)</f>
        <v>A</v>
      </c>
      <c r="E3064" t="str">
        <f>VLOOKUP(C3064,[1]Perceptions!A:B,2,FALSE)</f>
        <v>Views of the Manhattan Skyline and Brooklyn Bridge, by Brooklyn Heights Park- Pier 5, famous basketball courts. </v>
      </c>
    </row>
    <row r="3065" spans="1:5" x14ac:dyDescent="0.2">
      <c r="A3065" t="s">
        <v>3890</v>
      </c>
      <c r="B3065" s="5">
        <v>10012</v>
      </c>
      <c r="C3065" t="s">
        <v>70</v>
      </c>
      <c r="D3065" s="5" t="str">
        <f>VLOOKUP(C3065,'[1]Safety Ratings'!A:B,2,FALSE)</f>
        <v>A</v>
      </c>
      <c r="E3065" t="str">
        <f>VLOOKUP(C3065,[1]Perceptions!A:B,2,FALSE)</f>
        <v>Upscale Boutiques, International Chain stores, artist loft style apartments, one of the most trendy parts of Manhattan. </v>
      </c>
    </row>
    <row r="3066" spans="1:5" x14ac:dyDescent="0.2">
      <c r="A3066" t="s">
        <v>3891</v>
      </c>
      <c r="B3066" s="5">
        <v>10028</v>
      </c>
      <c r="C3066" t="s">
        <v>43</v>
      </c>
      <c r="D3066" s="5" t="str">
        <f>VLOOKUP(C3066,'[1]Safety Ratings'!A:B,2,FALSE)</f>
        <v>A</v>
      </c>
      <c r="E3066" t="str">
        <f>VLOOKUP(C3066,[1]Perceptions!A:B,2,FALSE)</f>
        <v>Posh neighborhood, private schools, expensive supermarkets, iconic museums. </v>
      </c>
    </row>
    <row r="3067" spans="1:5" x14ac:dyDescent="0.2">
      <c r="A3067" t="s">
        <v>3892</v>
      </c>
      <c r="B3067" s="5">
        <v>10304</v>
      </c>
      <c r="C3067" t="s">
        <v>50</v>
      </c>
      <c r="D3067" s="5" t="str">
        <f>VLOOKUP(C3067,'[1]Safety Ratings'!A:B,2,FALSE)</f>
        <v>B</v>
      </c>
      <c r="E3067" t="str">
        <f>VLOOKUP(C3067,[1]Perceptions!A:B,2,FALSE)</f>
        <v>Historic Waterfront, Vibrant Art Scene, Staten Island Urby.</v>
      </c>
    </row>
    <row r="3068" spans="1:5" x14ac:dyDescent="0.2">
      <c r="A3068" t="s">
        <v>3893</v>
      </c>
      <c r="B3068" s="5">
        <v>10458</v>
      </c>
      <c r="C3068" t="s">
        <v>5609</v>
      </c>
      <c r="D3068" s="5" t="str">
        <f>VLOOKUP(C3068,'[1]Safety Ratings'!A:B,2,FALSE)</f>
        <v>C</v>
      </c>
      <c r="E3068" t="str">
        <f>VLOOKUP(C3068,[1]Perceptions!A:B,2,FALSE)</f>
        <v>Arthur Avenue, the original Little Italy in the bronx. Still many Italian American eateries and markets.</v>
      </c>
    </row>
    <row r="3069" spans="1:5" x14ac:dyDescent="0.2">
      <c r="A3069" t="s">
        <v>3895</v>
      </c>
      <c r="B3069" s="5">
        <v>11215</v>
      </c>
      <c r="C3069" t="s">
        <v>5599</v>
      </c>
      <c r="D3069" s="5" t="str">
        <f>VLOOKUP(C3069,'[1]Safety Ratings'!A:B,2,FALSE)</f>
        <v>A</v>
      </c>
      <c r="E3069" t="str">
        <f>VLOOKUP(C3069,[1]Perceptions!A:B,2,FALSE)</f>
        <v>Beautiful historic homes, Smith Street, Family friendly neighborhoods, near Prospect Park.</v>
      </c>
    </row>
    <row r="3070" spans="1:5" x14ac:dyDescent="0.2">
      <c r="A3070" t="s">
        <v>3896</v>
      </c>
      <c r="B3070" s="5">
        <v>11234</v>
      </c>
      <c r="C3070" t="s">
        <v>5595</v>
      </c>
      <c r="D3070" s="5" t="str">
        <f>VLOOKUP(C3070,'[1]Safety Ratings'!A:B,2,FALSE)</f>
        <v>A</v>
      </c>
      <c r="E3070" t="str">
        <f>VLOOKUP(C3070,[1]Perceptions!A:B,2,FALSE)</f>
        <v>Marine Park, expansive parkland and recreational facilities.</v>
      </c>
    </row>
    <row r="3071" spans="1:5" x14ac:dyDescent="0.2">
      <c r="A3071" t="s">
        <v>3897</v>
      </c>
      <c r="B3071" s="5">
        <v>10455</v>
      </c>
      <c r="C3071" t="s">
        <v>5639</v>
      </c>
      <c r="D3071" s="5" t="str">
        <f>VLOOKUP(C3071,'[1]Safety Ratings'!A:B,2,FALSE)</f>
        <v>D+</v>
      </c>
      <c r="E3071" t="str">
        <f>VLOOKUP(C3071,[1]Perceptions!A:B,2,FALSE)</f>
        <v>Cultural hub in the South Bronx, intersection of long time residents , and gentrification.</v>
      </c>
    </row>
    <row r="3072" spans="1:5" x14ac:dyDescent="0.2">
      <c r="A3072" t="s">
        <v>3898</v>
      </c>
      <c r="B3072" s="5">
        <v>10305</v>
      </c>
      <c r="C3072" t="s">
        <v>5570</v>
      </c>
      <c r="D3072" s="5" t="str">
        <f>VLOOKUP(C3072,'[1]Safety Ratings'!A:B,2,FALSE)</f>
        <v>B</v>
      </c>
      <c r="E3072" t="str">
        <f>VLOOKUP(C3072,[1]Perceptions!A:B,2,FALSE)</f>
        <v>Northern Staten Island</v>
      </c>
    </row>
    <row r="3073" spans="1:5" x14ac:dyDescent="0.2">
      <c r="A3073" t="s">
        <v>3899</v>
      </c>
      <c r="B3073" s="5">
        <v>11368</v>
      </c>
      <c r="C3073" t="s">
        <v>5621</v>
      </c>
      <c r="D3073" s="5" t="str">
        <f>VLOOKUP(C3073,'[1]Safety Ratings'!A:B,2,FALSE)</f>
        <v>C</v>
      </c>
      <c r="E3073" t="str">
        <f>VLOOKUP(C3073,[1]Perceptions!A:B,2,FALSE)</f>
        <v>Flushing Meadows - Corona Park Queens, Lemon Ice King icees, strong Latino community.</v>
      </c>
    </row>
    <row r="3074" spans="1:5" x14ac:dyDescent="0.2">
      <c r="A3074" t="s">
        <v>3900</v>
      </c>
      <c r="B3074" s="5">
        <v>11215</v>
      </c>
      <c r="C3074" t="s">
        <v>5599</v>
      </c>
      <c r="D3074" s="5" t="str">
        <f>VLOOKUP(C3074,'[1]Safety Ratings'!A:B,2,FALSE)</f>
        <v>A</v>
      </c>
      <c r="E3074" t="str">
        <f>VLOOKUP(C3074,[1]Perceptions!A:B,2,FALSE)</f>
        <v>Beautiful historic homes, Smith Street, Family friendly neighborhoods, near Prospect Park.</v>
      </c>
    </row>
    <row r="3075" spans="1:5" x14ac:dyDescent="0.2">
      <c r="A3075" t="s">
        <v>3901</v>
      </c>
      <c r="B3075" s="5">
        <v>11207</v>
      </c>
      <c r="C3075" t="s">
        <v>107</v>
      </c>
      <c r="D3075" s="5" t="str">
        <f>VLOOKUP(C3075,'[1]Safety Ratings'!A:B,2,FALSE)</f>
        <v>D+</v>
      </c>
      <c r="E3075" t="str">
        <f>VLOOKUP(C3075,[1]Perceptions!A:B,2,FALSE)</f>
        <v>High Violence, Drug abuse, and Crime. Recovering neighborhood Urban Revitalization Projects with many community gardens &amp;Green Spaces. </v>
      </c>
    </row>
    <row r="3076" spans="1:5" x14ac:dyDescent="0.2">
      <c r="A3076" t="s">
        <v>3903</v>
      </c>
      <c r="B3076" s="5">
        <v>11235</v>
      </c>
      <c r="C3076" t="s">
        <v>5589</v>
      </c>
      <c r="D3076" s="5" t="str">
        <f>VLOOKUP(C3076,'[1]Safety Ratings'!A:B,2,FALSE)</f>
        <v>B</v>
      </c>
      <c r="E3076" t="str">
        <f>VLOOKUP(C3076,[1]Perceptions!A:B,2,FALSE)</f>
        <v>Large Russian-speaking community and boardwalk with beach access.</v>
      </c>
    </row>
    <row r="3077" spans="1:5" x14ac:dyDescent="0.2">
      <c r="A3077" t="s">
        <v>3904</v>
      </c>
      <c r="B3077" s="5">
        <v>10309</v>
      </c>
      <c r="C3077" t="s">
        <v>37</v>
      </c>
      <c r="D3077" s="5" t="str">
        <f>VLOOKUP(C3077,'[1]Safety Ratings'!A:B,2,FALSE)</f>
        <v>B</v>
      </c>
      <c r="E3077" t="str">
        <f>VLOOKUP(C3077,[1]Perceptions!A:B,2,FALSE)</f>
        <v>Southern coastline of Long island, costal communities &amp; beaches such as Long Beach, Jones Beach, Fire Island, Hempstead.</v>
      </c>
    </row>
    <row r="3078" spans="1:5" x14ac:dyDescent="0.2">
      <c r="A3078" t="s">
        <v>3906</v>
      </c>
      <c r="B3078" s="5">
        <v>10065</v>
      </c>
      <c r="C3078" t="s">
        <v>43</v>
      </c>
      <c r="D3078" s="5" t="str">
        <f>VLOOKUP(C3078,'[1]Safety Ratings'!A:B,2,FALSE)</f>
        <v>A</v>
      </c>
      <c r="E3078" t="str">
        <f>VLOOKUP(C3078,[1]Perceptions!A:B,2,FALSE)</f>
        <v>Posh neighborhood, private schools, expensive supermarkets, iconic museums. </v>
      </c>
    </row>
    <row r="3079" spans="1:5" x14ac:dyDescent="0.2">
      <c r="A3079" t="s">
        <v>3907</v>
      </c>
      <c r="B3079" s="5">
        <v>11367</v>
      </c>
      <c r="C3079" t="s">
        <v>5581</v>
      </c>
      <c r="D3079" s="5" t="str">
        <f>VLOOKUP(C3079,'[1]Safety Ratings'!A:B,2,FALSE)</f>
        <v>B</v>
      </c>
      <c r="E3079" t="str">
        <f>VLOOKUP(C3079,[1]Perceptions!A:B,2,FALSE)</f>
        <v>Bustling Chinese and  Korean community. Large shopping community.</v>
      </c>
    </row>
    <row r="3080" spans="1:5" x14ac:dyDescent="0.2">
      <c r="A3080" t="s">
        <v>3908</v>
      </c>
      <c r="B3080" s="5">
        <v>10305</v>
      </c>
      <c r="C3080" t="s">
        <v>5570</v>
      </c>
      <c r="D3080" s="5" t="str">
        <f>VLOOKUP(C3080,'[1]Safety Ratings'!A:B,2,FALSE)</f>
        <v>B</v>
      </c>
      <c r="E3080" t="str">
        <f>VLOOKUP(C3080,[1]Perceptions!A:B,2,FALSE)</f>
        <v>Northern Staten Island</v>
      </c>
    </row>
    <row r="3081" spans="1:5" x14ac:dyDescent="0.2">
      <c r="A3081" t="s">
        <v>3909</v>
      </c>
      <c r="B3081" s="5">
        <v>10032</v>
      </c>
      <c r="C3081" t="s">
        <v>230</v>
      </c>
      <c r="D3081" s="5" t="str">
        <f>VLOOKUP(C3081,'[1]Safety Ratings'!A:B,2,FALSE)</f>
        <v>B</v>
      </c>
      <c r="E3081" t="str">
        <f>VLOOKUP(C3081,[1]Perceptions!A:B,2,FALSE)</f>
        <v>Dominican community, Dykman Street, George Washington Bridge, Columbia University</v>
      </c>
    </row>
    <row r="3082" spans="1:5" x14ac:dyDescent="0.2">
      <c r="A3082" t="s">
        <v>3910</v>
      </c>
      <c r="B3082" s="5">
        <v>11234</v>
      </c>
      <c r="C3082" t="s">
        <v>5595</v>
      </c>
      <c r="D3082" s="5" t="str">
        <f>VLOOKUP(C3082,'[1]Safety Ratings'!A:B,2,FALSE)</f>
        <v>A</v>
      </c>
      <c r="E3082" t="str">
        <f>VLOOKUP(C3082,[1]Perceptions!A:B,2,FALSE)</f>
        <v>Marine Park, expansive parkland and recreational facilities.</v>
      </c>
    </row>
    <row r="3083" spans="1:5" x14ac:dyDescent="0.2">
      <c r="A3083" t="s">
        <v>3912</v>
      </c>
      <c r="B3083" s="5">
        <v>11361</v>
      </c>
      <c r="C3083" t="s">
        <v>5605</v>
      </c>
      <c r="D3083" s="5" t="str">
        <f>VLOOKUP(C3083,'[1]Safety Ratings'!A:B,2,FALSE)</f>
        <v>A</v>
      </c>
      <c r="E3083" t="str">
        <f>VLOOKUP(C3083,[1]Perceptions!A:B,2,FALSE)</f>
        <v>Suburban style homes in Northeast Queens, large Korean community, with its most commerical street being Bell Boulevard</v>
      </c>
    </row>
    <row r="3084" spans="1:5" x14ac:dyDescent="0.2">
      <c r="A3084" t="s">
        <v>3913</v>
      </c>
      <c r="B3084" s="5">
        <v>11209</v>
      </c>
      <c r="C3084" t="s">
        <v>5574</v>
      </c>
      <c r="D3084" s="5" t="str">
        <f>VLOOKUP(C3084,'[1]Safety Ratings'!A:B,2,FALSE)</f>
        <v>B+</v>
      </c>
      <c r="E3084" t="str">
        <f>VLOOKUP(C3084,[1]Perceptions!A:B,2,FALSE)</f>
        <v>South Brooklyn Neighborhood known for elaborate Christmas light in Dyker Heights.</v>
      </c>
    </row>
    <row r="3085" spans="1:5" x14ac:dyDescent="0.2">
      <c r="A3085" t="s">
        <v>3914</v>
      </c>
      <c r="B3085" s="5">
        <v>11361</v>
      </c>
      <c r="C3085" t="s">
        <v>5605</v>
      </c>
      <c r="D3085" s="5" t="str">
        <f>VLOOKUP(C3085,'[1]Safety Ratings'!A:B,2,FALSE)</f>
        <v>A</v>
      </c>
      <c r="E3085" t="str">
        <f>VLOOKUP(C3085,[1]Perceptions!A:B,2,FALSE)</f>
        <v>Suburban style homes in Northeast Queens, large Korean community, with its most commerical street being Bell Boulevard</v>
      </c>
    </row>
    <row r="3086" spans="1:5" x14ac:dyDescent="0.2">
      <c r="A3086" t="s">
        <v>3915</v>
      </c>
      <c r="B3086" s="5">
        <v>11210</v>
      </c>
      <c r="C3086" t="s">
        <v>202</v>
      </c>
      <c r="D3086" s="5" t="str">
        <f>VLOOKUP(C3086,'[1]Safety Ratings'!A:B,2,FALSE)</f>
        <v>B</v>
      </c>
      <c r="E3086" t="str">
        <f>VLOOKUP(C3086,[1]Perceptions!A:B,2,FALSE)</f>
        <v>Family friendly neighborhood, Open Space, South of Prospect Park, more affordable, having Carribean &amp; Haitian Influence.</v>
      </c>
    </row>
    <row r="3087" spans="1:5" x14ac:dyDescent="0.2">
      <c r="A3087" t="s">
        <v>3916</v>
      </c>
      <c r="B3087" s="5">
        <v>10021</v>
      </c>
      <c r="C3087" t="s">
        <v>43</v>
      </c>
      <c r="D3087" s="5" t="str">
        <f>VLOOKUP(C3087,'[1]Safety Ratings'!A:B,2,FALSE)</f>
        <v>A</v>
      </c>
      <c r="E3087" t="str">
        <f>VLOOKUP(C3087,[1]Perceptions!A:B,2,FALSE)</f>
        <v>Posh neighborhood, private schools, expensive supermarkets, iconic museums. </v>
      </c>
    </row>
    <row r="3088" spans="1:5" x14ac:dyDescent="0.2">
      <c r="A3088" t="s">
        <v>3917</v>
      </c>
      <c r="B3088" s="5">
        <v>11372</v>
      </c>
      <c r="C3088" t="s">
        <v>60</v>
      </c>
      <c r="D3088" s="5" t="str">
        <f>VLOOKUP(C3088,'[1]Safety Ratings'!A:B,2,FALSE)</f>
        <v>C</v>
      </c>
      <c r="E3088" t="str">
        <f>VLOOKUP(C3088,[1]Perceptions!A:B,2,FALSE)</f>
        <v> High Bridge connecting Manhattan &amp; Bronx, near Yankee Stadium. High poverty rates.</v>
      </c>
    </row>
    <row r="3089" spans="1:5" x14ac:dyDescent="0.2">
      <c r="A3089" t="s">
        <v>3918</v>
      </c>
      <c r="B3089" s="5">
        <v>11225</v>
      </c>
      <c r="C3089" t="s">
        <v>5644</v>
      </c>
      <c r="D3089" s="5" t="str">
        <f>VLOOKUP(C3089,'[1]Safety Ratings'!A:B,2,FALSE)</f>
        <v>A</v>
      </c>
      <c r="E3089" t="str">
        <f>VLOOKUP(C3089,[1]Perceptions!A:B,2,FALSE)</f>
        <v>"Central Park" of Brooklyn. </v>
      </c>
    </row>
    <row r="3090" spans="1:5" x14ac:dyDescent="0.2">
      <c r="A3090" t="s">
        <v>3920</v>
      </c>
      <c r="B3090" s="5">
        <v>10028</v>
      </c>
      <c r="C3090" t="s">
        <v>43</v>
      </c>
      <c r="D3090" s="5" t="str">
        <f>VLOOKUP(C3090,'[1]Safety Ratings'!A:B,2,FALSE)</f>
        <v>A</v>
      </c>
      <c r="E3090" t="str">
        <f>VLOOKUP(C3090,[1]Perceptions!A:B,2,FALSE)</f>
        <v>Posh neighborhood, private schools, expensive supermarkets, iconic museums. </v>
      </c>
    </row>
    <row r="3091" spans="1:5" x14ac:dyDescent="0.2">
      <c r="A3091" t="s">
        <v>3921</v>
      </c>
      <c r="B3091" s="5">
        <v>10013</v>
      </c>
      <c r="C3091" t="s">
        <v>5585</v>
      </c>
      <c r="D3091" s="5" t="str">
        <f>VLOOKUP(C3091,'[1]Safety Ratings'!A:B,2,FALSE)</f>
        <v>A</v>
      </c>
      <c r="E3091" t="str">
        <f>VLOOKUP(C3091,[1]Perceptions!A:B,2,FALSE)</f>
        <v>Upscale residences, celebrity residents,  Tribeca Film Festival, converted warehouse architecture.</v>
      </c>
    </row>
    <row r="3092" spans="1:5" x14ac:dyDescent="0.2">
      <c r="A3092" t="s">
        <v>3922</v>
      </c>
      <c r="B3092" s="5">
        <v>10014</v>
      </c>
      <c r="C3092" t="s">
        <v>5572</v>
      </c>
      <c r="D3092" s="5" t="str">
        <f>VLOOKUP(C3092,'[1]Safety Ratings'!A:B,2,FALSE)</f>
        <v>A</v>
      </c>
      <c r="E3092" t="str">
        <f>VLOOKUP(C3092,[1]Perceptions!A:B,2,FALSE)</f>
        <v>Manhattan, Washington Square Park, where NYU Campus is.</v>
      </c>
    </row>
    <row r="3093" spans="1:5" x14ac:dyDescent="0.2">
      <c r="A3093" t="s">
        <v>3923</v>
      </c>
      <c r="B3093" s="5">
        <v>11219</v>
      </c>
      <c r="C3093" t="s">
        <v>5580</v>
      </c>
      <c r="D3093" s="5" t="str">
        <f>VLOOKUP(C3093,'[1]Safety Ratings'!A:B,2,FALSE)</f>
        <v>B+</v>
      </c>
      <c r="E3093" t="str">
        <f>VLOOKUP(C3093,[1]Perceptions!A:B,2,FALSE)</f>
        <v>Bay Parkway being the primary commercial area with shops &amp; dining, Italian-American heritage, large Bensonhurst Park, and many more niche local markets.</v>
      </c>
    </row>
    <row r="3094" spans="1:5" x14ac:dyDescent="0.2">
      <c r="A3094" t="s">
        <v>3924</v>
      </c>
      <c r="B3094" s="5">
        <v>11235</v>
      </c>
      <c r="C3094" t="s">
        <v>5589</v>
      </c>
      <c r="D3094" s="5" t="str">
        <f>VLOOKUP(C3094,'[1]Safety Ratings'!A:B,2,FALSE)</f>
        <v>B</v>
      </c>
      <c r="E3094" t="str">
        <f>VLOOKUP(C3094,[1]Perceptions!A:B,2,FALSE)</f>
        <v>Large Russian-speaking community and boardwalk with beach access.</v>
      </c>
    </row>
    <row r="3095" spans="1:5" x14ac:dyDescent="0.2">
      <c r="A3095" t="s">
        <v>3925</v>
      </c>
      <c r="B3095" s="5">
        <v>10002</v>
      </c>
      <c r="C3095" t="s">
        <v>157</v>
      </c>
      <c r="D3095" s="5" t="str">
        <f>VLOOKUP(C3095,'[1]Safety Ratings'!A:B,2,FALSE)</f>
        <v>B</v>
      </c>
      <c r="E3095" t="str">
        <f>VLOOKUP(C3095,[1]Perceptions!A:B,2,FALSE)</f>
        <v>Artists, Pre war buildings, strong nightlife &amp; bars, "place to be in 20s".</v>
      </c>
    </row>
    <row r="3096" spans="1:5" x14ac:dyDescent="0.2">
      <c r="A3096" t="s">
        <v>3926</v>
      </c>
      <c r="B3096" s="5">
        <v>11209</v>
      </c>
      <c r="C3096" t="s">
        <v>5574</v>
      </c>
      <c r="D3096" s="5" t="str">
        <f>VLOOKUP(C3096,'[1]Safety Ratings'!A:B,2,FALSE)</f>
        <v>B+</v>
      </c>
      <c r="E3096" t="str">
        <f>VLOOKUP(C3096,[1]Perceptions!A:B,2,FALSE)</f>
        <v>South Brooklyn Neighborhood known for elaborate Christmas light in Dyker Heights.</v>
      </c>
    </row>
    <row r="3097" spans="1:5" x14ac:dyDescent="0.2">
      <c r="A3097" t="s">
        <v>3927</v>
      </c>
      <c r="B3097" s="5">
        <v>11370</v>
      </c>
      <c r="C3097" t="s">
        <v>5571</v>
      </c>
      <c r="D3097" s="5" t="str">
        <f>VLOOKUP(C3097,'[1]Safety Ratings'!A:B,2,FALSE)</f>
        <v>B-</v>
      </c>
      <c r="E3097" t="str">
        <f>VLOOKUP(C3097,[1]Perceptions!A:B,2,FALSE)</f>
        <v>Queens Center Mall, Authentic food scene, very busy commercial area.</v>
      </c>
    </row>
    <row r="3098" spans="1:5" x14ac:dyDescent="0.2">
      <c r="A3098" t="s">
        <v>3928</v>
      </c>
      <c r="B3098" s="5">
        <v>10065</v>
      </c>
      <c r="C3098" t="s">
        <v>43</v>
      </c>
      <c r="D3098" s="5" t="str">
        <f>VLOOKUP(C3098,'[1]Safety Ratings'!A:B,2,FALSE)</f>
        <v>A</v>
      </c>
      <c r="E3098" t="str">
        <f>VLOOKUP(C3098,[1]Perceptions!A:B,2,FALSE)</f>
        <v>Posh neighborhood, private schools, expensive supermarkets, iconic museums. </v>
      </c>
    </row>
    <row r="3099" spans="1:5" x14ac:dyDescent="0.2">
      <c r="A3099" t="s">
        <v>3929</v>
      </c>
      <c r="B3099" s="5">
        <v>10128</v>
      </c>
      <c r="C3099" t="s">
        <v>43</v>
      </c>
      <c r="D3099" s="5" t="str">
        <f>VLOOKUP(C3099,'[1]Safety Ratings'!A:B,2,FALSE)</f>
        <v>A</v>
      </c>
      <c r="E3099" t="str">
        <f>VLOOKUP(C3099,[1]Perceptions!A:B,2,FALSE)</f>
        <v>Posh neighborhood, private schools, expensive supermarkets, iconic museums. </v>
      </c>
    </row>
    <row r="3100" spans="1:5" x14ac:dyDescent="0.2">
      <c r="A3100" t="s">
        <v>3930</v>
      </c>
      <c r="B3100" s="5">
        <v>11357</v>
      </c>
      <c r="C3100" t="s">
        <v>5592</v>
      </c>
      <c r="D3100" s="5" t="str">
        <f>VLOOKUP(C3100,'[1]Safety Ratings'!A:B,2,FALSE)</f>
        <v>A</v>
      </c>
      <c r="E3100" t="str">
        <f>VLOOKUP(C3100,[1]Perceptions!A:B,2,FALSE)</f>
        <v>Luxury Homes, East River waterfront views, suburban environment.</v>
      </c>
    </row>
    <row r="3101" spans="1:5" x14ac:dyDescent="0.2">
      <c r="A3101" t="s">
        <v>3932</v>
      </c>
      <c r="B3101" s="5">
        <v>10471</v>
      </c>
      <c r="C3101" t="s">
        <v>79</v>
      </c>
      <c r="D3101" s="5" t="str">
        <f>VLOOKUP(C3101,'[1]Safety Ratings'!A:B,2,FALSE)</f>
        <v>A-</v>
      </c>
      <c r="E3101" t="str">
        <f>VLOOKUP(C3101,[1]Perceptions!A:B,2,FALSE)</f>
        <v>Residential neighborhood , affluent enclave within the Bronx., "alternative to the Upper West side", Car Transportation is reccomended.</v>
      </c>
    </row>
    <row r="3102" spans="1:5" x14ac:dyDescent="0.2">
      <c r="A3102" t="s">
        <v>3933</v>
      </c>
      <c r="B3102" s="5">
        <v>11230</v>
      </c>
      <c r="C3102" t="s">
        <v>5568</v>
      </c>
      <c r="D3102" s="5" t="str">
        <f>VLOOKUP(C3102,'[1]Safety Ratings'!A:B,2,FALSE)</f>
        <v>B</v>
      </c>
      <c r="E3102" t="str">
        <f>VLOOKUP(C3102,[1]Perceptions!A:B,2,FALSE)</f>
        <v>Brooklyn College, significant Jewish population and institutions.</v>
      </c>
    </row>
    <row r="3103" spans="1:5" x14ac:dyDescent="0.2">
      <c r="A3103" t="s">
        <v>3934</v>
      </c>
      <c r="B3103" s="5">
        <v>11224</v>
      </c>
      <c r="C3103" t="s">
        <v>5613</v>
      </c>
      <c r="D3103" s="5" t="str">
        <f>VLOOKUP(C3103,'[1]Safety Ratings'!A:B,2,FALSE)</f>
        <v>C</v>
      </c>
      <c r="E3103" t="str">
        <f>VLOOKUP(C3103,[1]Perceptions!A:B,2,FALSE)</f>
        <v>Amusement parks by the boardwalk in Brooklyn, end of the D subway line.</v>
      </c>
    </row>
    <row r="3104" spans="1:5" x14ac:dyDescent="0.2">
      <c r="A3104" t="s">
        <v>3935</v>
      </c>
      <c r="B3104" s="5">
        <v>10027</v>
      </c>
      <c r="C3104" t="s">
        <v>5566</v>
      </c>
      <c r="D3104" s="5" t="str">
        <f>VLOOKUP(C3104,'[1]Safety Ratings'!A:B,2,FALSE)</f>
        <v>C</v>
      </c>
      <c r="E3104" t="str">
        <f>VLOOKUP(C3104,[1]Perceptions!A:B,2,FALSE)</f>
        <v>Rich African-American history and cultural landmarks such as Apollo Theather. </v>
      </c>
    </row>
    <row r="3105" spans="1:5" x14ac:dyDescent="0.2">
      <c r="A3105" t="s">
        <v>3936</v>
      </c>
      <c r="B3105" s="5">
        <v>11354</v>
      </c>
      <c r="C3105" t="s">
        <v>5581</v>
      </c>
      <c r="D3105" s="5" t="str">
        <f>VLOOKUP(C3105,'[1]Safety Ratings'!A:B,2,FALSE)</f>
        <v>B</v>
      </c>
      <c r="E3105" t="str">
        <f>VLOOKUP(C3105,[1]Perceptions!A:B,2,FALSE)</f>
        <v>Bustling Chinese and  Korean community. Large shopping community.</v>
      </c>
    </row>
    <row r="3106" spans="1:5" x14ac:dyDescent="0.2">
      <c r="A3106" t="s">
        <v>3937</v>
      </c>
      <c r="B3106" s="5">
        <v>11374</v>
      </c>
      <c r="C3106" t="s">
        <v>5575</v>
      </c>
      <c r="D3106" s="5" t="str">
        <f>VLOOKUP(C3106,'[1]Safety Ratings'!A:B,2,FALSE)</f>
        <v>B+</v>
      </c>
      <c r="E3106" t="str">
        <f>VLOOKUP(C3106,[1]Perceptions!A:B,2,FALSE)</f>
        <v>Queens Center Mall, sigificant recent immigrant populations. </v>
      </c>
    </row>
    <row r="3107" spans="1:5" x14ac:dyDescent="0.2">
      <c r="A3107" t="s">
        <v>3939</v>
      </c>
      <c r="B3107" s="5">
        <v>10024</v>
      </c>
      <c r="C3107" t="s">
        <v>5588</v>
      </c>
      <c r="D3107" s="5" t="str">
        <f>VLOOKUP(C3107,'[1]Safety Ratings'!A:B,2,FALSE)</f>
        <v>A</v>
      </c>
      <c r="E3107" t="str">
        <f>VLOOKUP(C3107,[1]Perceptions!A:B,2,FALSE)</f>
        <v>Western edge of Central Park, Lincoln Center, affluent area.</v>
      </c>
    </row>
    <row r="3108" spans="1:5" x14ac:dyDescent="0.2">
      <c r="A3108" t="s">
        <v>3941</v>
      </c>
      <c r="B3108" s="5">
        <v>11216</v>
      </c>
      <c r="C3108" t="s">
        <v>5590</v>
      </c>
      <c r="D3108" s="5" t="str">
        <f>VLOOKUP(C3108,'[1]Safety Ratings'!A:B,2,FALSE)</f>
        <v>C+</v>
      </c>
      <c r="E3108" t="str">
        <f>VLOOKUP(C3108,[1]Perceptions!A:B,2,FALSE)</f>
        <v>Bed-Stuy, Do or Die phrase, home of rappers Notorious B.I.G &amp; Jay Z, Options for soul food &amp; carribean foods.</v>
      </c>
    </row>
    <row r="3109" spans="1:5" x14ac:dyDescent="0.2">
      <c r="A3109" t="s">
        <v>3942</v>
      </c>
      <c r="B3109" s="5">
        <v>11418</v>
      </c>
      <c r="C3109" t="s">
        <v>5584</v>
      </c>
      <c r="D3109" s="5" t="str">
        <f>VLOOKUP(C3109,'[1]Safety Ratings'!A:B,2,FALSE)</f>
        <v>B</v>
      </c>
      <c r="E3109" t="str">
        <f>VLOOKUP(C3109,[1]Perceptions!A:B,2,FALSE)</f>
        <v>Large South Asian community, plenty of local parks. </v>
      </c>
    </row>
    <row r="3110" spans="1:5" x14ac:dyDescent="0.2">
      <c r="A3110" t="s">
        <v>3943</v>
      </c>
      <c r="B3110" s="5">
        <v>11218</v>
      </c>
      <c r="C3110" t="s">
        <v>57</v>
      </c>
      <c r="D3110" s="5" t="str">
        <f>VLOOKUP(C3110,'[1]Safety Ratings'!A:B,2,FALSE)</f>
        <v>B-</v>
      </c>
      <c r="E3110" t="str">
        <f>VLOOKUP(C3110,[1]Perceptions!A:B,2,FALSE)</f>
        <v>Large Hasidic Orthodox Jewish community, Kosher food, Synagogues. </v>
      </c>
    </row>
    <row r="3111" spans="1:5" x14ac:dyDescent="0.2">
      <c r="A3111" t="s">
        <v>3944</v>
      </c>
      <c r="B3111" s="5">
        <v>10466</v>
      </c>
      <c r="C3111" t="s">
        <v>5593</v>
      </c>
      <c r="D3111" s="5" t="str">
        <f>VLOOKUP(C3111,'[1]Safety Ratings'!A:B,2,FALSE)</f>
        <v>C</v>
      </c>
      <c r="E3111" t="str">
        <f>VLOOKUP(C3111,[1]Perceptions!A:B,2,FALSE)</f>
        <v>Suburban feel with major retail destinations like the Bay Plaza Shopping Center.</v>
      </c>
    </row>
    <row r="3112" spans="1:5" x14ac:dyDescent="0.2">
      <c r="A3112" t="s">
        <v>3946</v>
      </c>
      <c r="B3112" s="5">
        <v>11004</v>
      </c>
      <c r="C3112" t="s">
        <v>5607</v>
      </c>
      <c r="D3112" s="5" t="str">
        <f>VLOOKUP(C3112,'[1]Safety Ratings'!A:B,2,FALSE)</f>
        <v>A</v>
      </c>
      <c r="E3112" t="str">
        <f>VLOOKUP(C3112,[1]Perceptions!A:B,2,FALSE)</f>
        <v>Glen Oaks Village - large cooperative housing development, Queens County Farm. </v>
      </c>
    </row>
    <row r="3113" spans="1:5" x14ac:dyDescent="0.2">
      <c r="A3113" t="s">
        <v>3947</v>
      </c>
      <c r="B3113" s="5">
        <v>11375</v>
      </c>
      <c r="C3113" t="s">
        <v>5576</v>
      </c>
      <c r="D3113" s="5" t="str">
        <f>VLOOKUP(C3113,'[1]Safety Ratings'!A:B,2,FALSE)</f>
        <v>A</v>
      </c>
      <c r="E3113" t="str">
        <f>VLOOKUP(C3113,[1]Perceptions!A:B,2,FALSE)</f>
        <v>Forest Hills Stadium - historic concert venue, commuter friendly from Manhattan.</v>
      </c>
    </row>
    <row r="3114" spans="1:5" x14ac:dyDescent="0.2">
      <c r="A3114" t="s">
        <v>3948</v>
      </c>
      <c r="B3114" s="5">
        <v>11101</v>
      </c>
      <c r="C3114" t="s">
        <v>5647</v>
      </c>
      <c r="D3114" s="5" t="str">
        <f>VLOOKUP(C3114,'[1]Safety Ratings'!A:B,2,FALSE)</f>
        <v>B+</v>
      </c>
      <c r="E3114" t="str">
        <f>VLOOKUP(C3114,[1]Perceptions!A:B,2,FALSE)</f>
        <v>Waterfront parks and modern residential developments ; Part of Long Island City area.</v>
      </c>
    </row>
    <row r="3115" spans="1:5" x14ac:dyDescent="0.2">
      <c r="A3115" t="s">
        <v>3949</v>
      </c>
      <c r="B3115" s="5">
        <v>11206</v>
      </c>
      <c r="C3115" t="s">
        <v>115</v>
      </c>
      <c r="D3115" s="5" t="str">
        <f>VLOOKUP(C3115,'[1]Safety Ratings'!A:B,2,FALSE)</f>
        <v>B+</v>
      </c>
      <c r="E3115" t="str">
        <f>VLOOKUP(C3115,[1]Perceptions!A:B,2,FALSE)</f>
        <v>Hipsters, Trendy cafes bars resturants, Smorgasburg, "East Manhattan".</v>
      </c>
    </row>
    <row r="3116" spans="1:5" x14ac:dyDescent="0.2">
      <c r="A3116" t="s">
        <v>3950</v>
      </c>
      <c r="B3116" s="5">
        <v>11203</v>
      </c>
      <c r="C3116" t="s">
        <v>202</v>
      </c>
      <c r="D3116" s="5" t="str">
        <f>VLOOKUP(C3116,'[1]Safety Ratings'!A:B,2,FALSE)</f>
        <v>B</v>
      </c>
      <c r="E3116" t="str">
        <f>VLOOKUP(C3116,[1]Perceptions!A:B,2,FALSE)</f>
        <v>Family friendly neighborhood, Open Space, South of Prospect Park, more affordable, having Carribean &amp; Haitian Influence.</v>
      </c>
    </row>
    <row r="3117" spans="1:5" x14ac:dyDescent="0.2">
      <c r="A3117" t="s">
        <v>3951</v>
      </c>
      <c r="B3117" s="5">
        <v>10024</v>
      </c>
      <c r="C3117" t="s">
        <v>5588</v>
      </c>
      <c r="D3117" s="5" t="str">
        <f>VLOOKUP(C3117,'[1]Safety Ratings'!A:B,2,FALSE)</f>
        <v>A</v>
      </c>
      <c r="E3117" t="str">
        <f>VLOOKUP(C3117,[1]Perceptions!A:B,2,FALSE)</f>
        <v>Western edge of Central Park, Lincoln Center, affluent area.</v>
      </c>
    </row>
    <row r="3118" spans="1:5" x14ac:dyDescent="0.2">
      <c r="A3118" t="s">
        <v>3952</v>
      </c>
      <c r="B3118" s="5">
        <v>11356</v>
      </c>
      <c r="C3118" t="s">
        <v>5637</v>
      </c>
      <c r="D3118" s="5" t="str">
        <f>VLOOKUP(C3118,'[1]Safety Ratings'!A:B,2,FALSE)</f>
        <v>B</v>
      </c>
      <c r="E3118" t="str">
        <f>VLOOKUP(C3118,[1]Perceptions!A:B,2,FALSE)</f>
        <v>Large residential areas and proximity to Flushing Meadows-Corona Park.</v>
      </c>
    </row>
    <row r="3119" spans="1:5" x14ac:dyDescent="0.2">
      <c r="A3119" t="s">
        <v>3953</v>
      </c>
      <c r="B3119" s="5">
        <v>10312</v>
      </c>
      <c r="C3119" t="s">
        <v>5564</v>
      </c>
      <c r="D3119" s="5" t="str">
        <f>VLOOKUP(C3119,'[1]Safety Ratings'!A:B,2,FALSE)</f>
        <v>B</v>
      </c>
      <c r="E3119" t="str">
        <f>VLOOKUP(C3119,[1]Perceptions!A:B,2,FALSE)</f>
        <v>Southern Staten Island, Suburban feel, waterfront community, Great Kills Park, named after Duth word of "Great creeks"</v>
      </c>
    </row>
    <row r="3120" spans="1:5" x14ac:dyDescent="0.2">
      <c r="A3120" t="s">
        <v>3954</v>
      </c>
      <c r="B3120" s="5">
        <v>11209</v>
      </c>
      <c r="C3120" t="s">
        <v>5574</v>
      </c>
      <c r="D3120" s="5" t="str">
        <f>VLOOKUP(C3120,'[1]Safety Ratings'!A:B,2,FALSE)</f>
        <v>B+</v>
      </c>
      <c r="E3120" t="str">
        <f>VLOOKUP(C3120,[1]Perceptions!A:B,2,FALSE)</f>
        <v>South Brooklyn Neighborhood known for elaborate Christmas light in Dyker Heights.</v>
      </c>
    </row>
    <row r="3121" spans="1:5" x14ac:dyDescent="0.2">
      <c r="A3121" t="s">
        <v>3955</v>
      </c>
      <c r="B3121" s="5">
        <v>10128</v>
      </c>
      <c r="C3121" t="s">
        <v>43</v>
      </c>
      <c r="D3121" s="5" t="str">
        <f>VLOOKUP(C3121,'[1]Safety Ratings'!A:B,2,FALSE)</f>
        <v>A</v>
      </c>
      <c r="E3121" t="str">
        <f>VLOOKUP(C3121,[1]Perceptions!A:B,2,FALSE)</f>
        <v>Posh neighborhood, private schools, expensive supermarkets, iconic museums. </v>
      </c>
    </row>
    <row r="3122" spans="1:5" x14ac:dyDescent="0.2">
      <c r="A3122" t="s">
        <v>3956</v>
      </c>
      <c r="B3122" s="5">
        <v>10022</v>
      </c>
      <c r="C3122" t="s">
        <v>5563</v>
      </c>
      <c r="D3122" s="5" t="str">
        <f>VLOOKUP(C3122,'[1]Safety Ratings'!A:B,2,FALSE)</f>
        <v>B</v>
      </c>
      <c r="E3122" t="str">
        <f>VLOOKUP(C3122,[1]Perceptions!A:B,2,FALSE)</f>
        <v>Acess to Museum Mile, world class resturants on 2nd &amp; 3rd ave, close to corporate headquarters</v>
      </c>
    </row>
    <row r="3123" spans="1:5" x14ac:dyDescent="0.2">
      <c r="A3123" t="s">
        <v>3957</v>
      </c>
      <c r="B3123" s="5">
        <v>10075</v>
      </c>
      <c r="C3123" t="s">
        <v>43</v>
      </c>
      <c r="D3123" s="5" t="str">
        <f>VLOOKUP(C3123,'[1]Safety Ratings'!A:B,2,FALSE)</f>
        <v>A</v>
      </c>
      <c r="E3123" t="str">
        <f>VLOOKUP(C3123,[1]Perceptions!A:B,2,FALSE)</f>
        <v>Posh neighborhood, private schools, expensive supermarkets, iconic museums. </v>
      </c>
    </row>
    <row r="3124" spans="1:5" x14ac:dyDescent="0.2">
      <c r="A3124" t="s">
        <v>3958</v>
      </c>
      <c r="B3124" s="5">
        <v>10471</v>
      </c>
      <c r="C3124" t="s">
        <v>79</v>
      </c>
      <c r="D3124" s="5" t="str">
        <f>VLOOKUP(C3124,'[1]Safety Ratings'!A:B,2,FALSE)</f>
        <v>A-</v>
      </c>
      <c r="E3124" t="str">
        <f>VLOOKUP(C3124,[1]Perceptions!A:B,2,FALSE)</f>
        <v>Residential neighborhood , affluent enclave within the Bronx., "alternative to the Upper West side", Car Transportation is reccomended.</v>
      </c>
    </row>
    <row r="3125" spans="1:5" x14ac:dyDescent="0.2">
      <c r="A3125" t="s">
        <v>3959</v>
      </c>
      <c r="B3125" s="5">
        <v>11224</v>
      </c>
      <c r="C3125" t="s">
        <v>5613</v>
      </c>
      <c r="D3125" s="5" t="str">
        <f>VLOOKUP(C3125,'[1]Safety Ratings'!A:B,2,FALSE)</f>
        <v>C</v>
      </c>
      <c r="E3125" t="str">
        <f>VLOOKUP(C3125,[1]Perceptions!A:B,2,FALSE)</f>
        <v>Amusement parks by the boardwalk in Brooklyn, end of the D subway line.</v>
      </c>
    </row>
    <row r="3126" spans="1:5" x14ac:dyDescent="0.2">
      <c r="A3126" t="s">
        <v>3961</v>
      </c>
      <c r="B3126" s="5">
        <v>10025</v>
      </c>
      <c r="C3126" t="s">
        <v>5588</v>
      </c>
      <c r="D3126" s="5" t="str">
        <f>VLOOKUP(C3126,'[1]Safety Ratings'!A:B,2,FALSE)</f>
        <v>A</v>
      </c>
      <c r="E3126" t="str">
        <f>VLOOKUP(C3126,[1]Perceptions!A:B,2,FALSE)</f>
        <v>Western edge of Central Park, Lincoln Center, affluent area.</v>
      </c>
    </row>
    <row r="3127" spans="1:5" x14ac:dyDescent="0.2">
      <c r="A3127" t="s">
        <v>3962</v>
      </c>
      <c r="B3127" s="5">
        <v>10035</v>
      </c>
      <c r="C3127" t="s">
        <v>227</v>
      </c>
      <c r="D3127" s="5" t="str">
        <f>VLOOKUP(C3127,'[1]Safety Ratings'!A:B,2,FALSE)</f>
        <v>C</v>
      </c>
      <c r="E3127" t="str">
        <f>VLOOKUP(C3127,[1]Perceptions!A:B,2,FALSE)</f>
        <v>Spanish Harlem/ "El Barrio", Latin American &amp; Caribbean restaurants. Bustling street life. </v>
      </c>
    </row>
    <row r="3128" spans="1:5" x14ac:dyDescent="0.2">
      <c r="A3128" t="s">
        <v>3963</v>
      </c>
      <c r="B3128" s="5">
        <v>11223</v>
      </c>
      <c r="C3128" t="s">
        <v>5580</v>
      </c>
      <c r="D3128" s="5" t="str">
        <f>VLOOKUP(C3128,'[1]Safety Ratings'!A:B,2,FALSE)</f>
        <v>B+</v>
      </c>
      <c r="E3128" t="str">
        <f>VLOOKUP(C3128,[1]Perceptions!A:B,2,FALSE)</f>
        <v>Bay Parkway being the primary commercial area with shops &amp; dining, Italian-American heritage, large Bensonhurst Park, and many more niche local markets.</v>
      </c>
    </row>
    <row r="3129" spans="1:5" x14ac:dyDescent="0.2">
      <c r="A3129" t="s">
        <v>3964</v>
      </c>
      <c r="B3129" s="5">
        <v>10307</v>
      </c>
      <c r="C3129" t="s">
        <v>5578</v>
      </c>
      <c r="D3129" s="5" t="str">
        <f>VLOOKUP(C3129,'[1]Safety Ratings'!A:B,2,FALSE)</f>
        <v>B</v>
      </c>
      <c r="E3129" t="str">
        <f>VLOOKUP(C3129,[1]Perceptions!A:B,2,FALSE)</f>
        <v>Southermost part of Staten Island, maritime heritage, originally owned by Totten family</v>
      </c>
    </row>
    <row r="3130" spans="1:5" x14ac:dyDescent="0.2">
      <c r="A3130" t="s">
        <v>3965</v>
      </c>
      <c r="B3130" s="5">
        <v>11230</v>
      </c>
      <c r="C3130" t="s">
        <v>5568</v>
      </c>
      <c r="D3130" s="5" t="str">
        <f>VLOOKUP(C3130,'[1]Safety Ratings'!A:B,2,FALSE)</f>
        <v>B</v>
      </c>
      <c r="E3130" t="str">
        <f>VLOOKUP(C3130,[1]Perceptions!A:B,2,FALSE)</f>
        <v>Brooklyn College, significant Jewish population and institutions.</v>
      </c>
    </row>
    <row r="3131" spans="1:5" x14ac:dyDescent="0.2">
      <c r="A3131" t="s">
        <v>3966</v>
      </c>
      <c r="B3131" s="5">
        <v>10011</v>
      </c>
      <c r="C3131" t="s">
        <v>32</v>
      </c>
      <c r="D3131" s="5" t="str">
        <f>VLOOKUP(C3131,'[1]Safety Ratings'!A:B,2,FALSE)</f>
        <v>A</v>
      </c>
      <c r="E3131" t="str">
        <f>VLOOKUP(C3131,[1]Perceptions!A:B,2,FALSE)</f>
        <v>Luxury Highrises, premier neighborhood with upscale resturants and shops; Previously a LGBTQ hub.</v>
      </c>
    </row>
    <row r="3132" spans="1:5" x14ac:dyDescent="0.2">
      <c r="A3132" t="s">
        <v>3967</v>
      </c>
      <c r="B3132" s="5">
        <v>11374</v>
      </c>
      <c r="C3132" t="s">
        <v>5575</v>
      </c>
      <c r="D3132" s="5" t="str">
        <f>VLOOKUP(C3132,'[1]Safety Ratings'!A:B,2,FALSE)</f>
        <v>B+</v>
      </c>
      <c r="E3132" t="str">
        <f>VLOOKUP(C3132,[1]Perceptions!A:B,2,FALSE)</f>
        <v>Queens Center Mall, sigificant recent immigrant populations. </v>
      </c>
    </row>
    <row r="3133" spans="1:5" x14ac:dyDescent="0.2">
      <c r="A3133" t="s">
        <v>3968</v>
      </c>
      <c r="B3133" s="5">
        <v>10021</v>
      </c>
      <c r="C3133" t="s">
        <v>43</v>
      </c>
      <c r="D3133" s="5" t="str">
        <f>VLOOKUP(C3133,'[1]Safety Ratings'!A:B,2,FALSE)</f>
        <v>A</v>
      </c>
      <c r="E3133" t="str">
        <f>VLOOKUP(C3133,[1]Perceptions!A:B,2,FALSE)</f>
        <v>Posh neighborhood, private schools, expensive supermarkets, iconic museums. </v>
      </c>
    </row>
    <row r="3134" spans="1:5" x14ac:dyDescent="0.2">
      <c r="A3134" t="s">
        <v>3969</v>
      </c>
      <c r="B3134" s="5">
        <v>11412</v>
      </c>
      <c r="C3134" t="s">
        <v>5634</v>
      </c>
      <c r="D3134" s="5" t="str">
        <f>VLOOKUP(C3134,'[1]Safety Ratings'!A:B,2,FALSE)</f>
        <v>B</v>
      </c>
      <c r="E3134" t="str">
        <f>VLOOKUP(C3134,[1]Perceptions!A:B,2,FALSE)</f>
        <v>Urban &amp; Suburban mix, primarilly home owners, family and young professionals.</v>
      </c>
    </row>
    <row r="3135" spans="1:5" x14ac:dyDescent="0.2">
      <c r="A3135" t="s">
        <v>3970</v>
      </c>
      <c r="B3135" s="5">
        <v>10471</v>
      </c>
      <c r="C3135" t="s">
        <v>79</v>
      </c>
      <c r="D3135" s="5" t="str">
        <f>VLOOKUP(C3135,'[1]Safety Ratings'!A:B,2,FALSE)</f>
        <v>A-</v>
      </c>
      <c r="E3135" t="str">
        <f>VLOOKUP(C3135,[1]Perceptions!A:B,2,FALSE)</f>
        <v>Residential neighborhood , affluent enclave within the Bronx., "alternative to the Upper West side", Car Transportation is reccomended.</v>
      </c>
    </row>
    <row r="3136" spans="1:5" x14ac:dyDescent="0.2">
      <c r="A3136" t="s">
        <v>3971</v>
      </c>
      <c r="B3136" s="5">
        <v>11217</v>
      </c>
      <c r="C3136" t="s">
        <v>5587</v>
      </c>
      <c r="D3136" s="5" t="str">
        <f>VLOOKUP(C3136,'[1]Safety Ratings'!A:B,2,FALSE)</f>
        <v>B</v>
      </c>
      <c r="E3136" t="str">
        <f>VLOOKUP(C3136,[1]Perceptions!A:B,2,FALSE)</f>
        <v>Historic brownstones, upscale boutique shops, close to Downtown Brooklyn. </v>
      </c>
    </row>
    <row r="3137" spans="1:5" x14ac:dyDescent="0.2">
      <c r="A3137" t="s">
        <v>3972</v>
      </c>
      <c r="B3137" s="5">
        <v>11372</v>
      </c>
      <c r="C3137" t="s">
        <v>60</v>
      </c>
      <c r="D3137" s="5" t="str">
        <f>VLOOKUP(C3137,'[1]Safety Ratings'!A:B,2,FALSE)</f>
        <v>C</v>
      </c>
      <c r="E3137" t="str">
        <f>VLOOKUP(C3137,[1]Perceptions!A:B,2,FALSE)</f>
        <v> High Bridge connecting Manhattan &amp; Bronx, near Yankee Stadium. High poverty rates.</v>
      </c>
    </row>
    <row r="3138" spans="1:5" x14ac:dyDescent="0.2">
      <c r="A3138" t="s">
        <v>3973</v>
      </c>
      <c r="B3138" s="5">
        <v>11220</v>
      </c>
      <c r="C3138" t="s">
        <v>5574</v>
      </c>
      <c r="D3138" s="5" t="str">
        <f>VLOOKUP(C3138,'[1]Safety Ratings'!A:B,2,FALSE)</f>
        <v>B+</v>
      </c>
      <c r="E3138" t="str">
        <f>VLOOKUP(C3138,[1]Perceptions!A:B,2,FALSE)</f>
        <v>South Brooklyn Neighborhood known for elaborate Christmas light in Dyker Heights.</v>
      </c>
    </row>
    <row r="3139" spans="1:5" x14ac:dyDescent="0.2">
      <c r="A3139" t="s">
        <v>3974</v>
      </c>
      <c r="B3139" s="5">
        <v>10019</v>
      </c>
      <c r="C3139" t="s">
        <v>32</v>
      </c>
      <c r="D3139" s="5" t="str">
        <f>VLOOKUP(C3139,'[1]Safety Ratings'!A:B,2,FALSE)</f>
        <v>A</v>
      </c>
      <c r="E3139" t="str">
        <f>VLOOKUP(C3139,[1]Perceptions!A:B,2,FALSE)</f>
        <v>Luxury Highrises, premier neighborhood with upscale resturants and shops; Previously a LGBTQ hub.</v>
      </c>
    </row>
    <row r="3140" spans="1:5" x14ac:dyDescent="0.2">
      <c r="A3140" t="s">
        <v>3975</v>
      </c>
      <c r="B3140" s="5">
        <v>11212</v>
      </c>
      <c r="C3140" t="s">
        <v>5625</v>
      </c>
      <c r="D3140" s="5" t="str">
        <f>VLOOKUP(C3140,'[1]Safety Ratings'!A:B,2,FALSE)</f>
        <v>D</v>
      </c>
      <c r="E3140" t="str">
        <f>VLOOKUP(C3140,[1]Perceptions!A:B,2,FALSE)</f>
        <v>Diverse community and historical significance.</v>
      </c>
    </row>
    <row r="3141" spans="1:5" x14ac:dyDescent="0.2">
      <c r="A3141" t="s">
        <v>3976</v>
      </c>
      <c r="B3141" s="5">
        <v>10301</v>
      </c>
      <c r="C3141" t="s">
        <v>5570</v>
      </c>
      <c r="D3141" s="5" t="str">
        <f>VLOOKUP(C3141,'[1]Safety Ratings'!A:B,2,FALSE)</f>
        <v>B</v>
      </c>
      <c r="E3141" t="str">
        <f>VLOOKUP(C3141,[1]Perceptions!A:B,2,FALSE)</f>
        <v>Northern Staten Island</v>
      </c>
    </row>
    <row r="3142" spans="1:5" x14ac:dyDescent="0.2">
      <c r="A3142" t="s">
        <v>3977</v>
      </c>
      <c r="B3142" s="5">
        <v>10309</v>
      </c>
      <c r="C3142" t="s">
        <v>37</v>
      </c>
      <c r="D3142" s="5" t="str">
        <f>VLOOKUP(C3142,'[1]Safety Ratings'!A:B,2,FALSE)</f>
        <v>B</v>
      </c>
      <c r="E3142" t="str">
        <f>VLOOKUP(C3142,[1]Perceptions!A:B,2,FALSE)</f>
        <v>Southern coastline of Long island, costal communities &amp; beaches such as Long Beach, Jones Beach, Fire Island, Hempstead.</v>
      </c>
    </row>
    <row r="3143" spans="1:5" x14ac:dyDescent="0.2">
      <c r="A3143" t="s">
        <v>3978</v>
      </c>
      <c r="B3143" s="5">
        <v>11223</v>
      </c>
      <c r="C3143" t="s">
        <v>5580</v>
      </c>
      <c r="D3143" s="5" t="str">
        <f>VLOOKUP(C3143,'[1]Safety Ratings'!A:B,2,FALSE)</f>
        <v>B+</v>
      </c>
      <c r="E3143" t="str">
        <f>VLOOKUP(C3143,[1]Perceptions!A:B,2,FALSE)</f>
        <v>Bay Parkway being the primary commercial area with shops &amp; dining, Italian-American heritage, large Bensonhurst Park, and many more niche local markets.</v>
      </c>
    </row>
    <row r="3144" spans="1:5" x14ac:dyDescent="0.2">
      <c r="A3144" t="s">
        <v>3979</v>
      </c>
      <c r="B3144" s="5">
        <v>11418</v>
      </c>
      <c r="C3144" t="s">
        <v>5584</v>
      </c>
      <c r="D3144" s="5" t="str">
        <f>VLOOKUP(C3144,'[1]Safety Ratings'!A:B,2,FALSE)</f>
        <v>B</v>
      </c>
      <c r="E3144" t="str">
        <f>VLOOKUP(C3144,[1]Perceptions!A:B,2,FALSE)</f>
        <v>Large South Asian community, plenty of local parks. </v>
      </c>
    </row>
    <row r="3145" spans="1:5" x14ac:dyDescent="0.2">
      <c r="A3145" t="s">
        <v>3980</v>
      </c>
      <c r="B3145" s="5">
        <v>10001</v>
      </c>
      <c r="C3145" t="s">
        <v>32</v>
      </c>
      <c r="D3145" s="5" t="str">
        <f>VLOOKUP(C3145,'[1]Safety Ratings'!A:B,2,FALSE)</f>
        <v>A</v>
      </c>
      <c r="E3145" t="str">
        <f>VLOOKUP(C3145,[1]Perceptions!A:B,2,FALSE)</f>
        <v>Luxury Highrises, premier neighborhood with upscale resturants and shops; Previously a LGBTQ hub.</v>
      </c>
    </row>
    <row r="3146" spans="1:5" x14ac:dyDescent="0.2">
      <c r="A3146" t="s">
        <v>3981</v>
      </c>
      <c r="B3146" s="5">
        <v>10312</v>
      </c>
      <c r="C3146" t="s">
        <v>5564</v>
      </c>
      <c r="D3146" s="5" t="str">
        <f>VLOOKUP(C3146,'[1]Safety Ratings'!A:B,2,FALSE)</f>
        <v>B</v>
      </c>
      <c r="E3146" t="str">
        <f>VLOOKUP(C3146,[1]Perceptions!A:B,2,FALSE)</f>
        <v>Southern Staten Island, Suburban feel, waterfront community, Great Kills Park, named after Duth word of "Great creeks"</v>
      </c>
    </row>
    <row r="3147" spans="1:5" x14ac:dyDescent="0.2">
      <c r="A3147" t="s">
        <v>3982</v>
      </c>
      <c r="B3147" s="5">
        <v>11005</v>
      </c>
      <c r="C3147" t="s">
        <v>5607</v>
      </c>
      <c r="D3147" s="5" t="str">
        <f>VLOOKUP(C3147,'[1]Safety Ratings'!A:B,2,FALSE)</f>
        <v>A</v>
      </c>
      <c r="E3147" t="str">
        <f>VLOOKUP(C3147,[1]Perceptions!A:B,2,FALSE)</f>
        <v>Glen Oaks Village - large cooperative housing development, Queens County Farm. </v>
      </c>
    </row>
    <row r="3148" spans="1:5" x14ac:dyDescent="0.2">
      <c r="A3148" t="s">
        <v>3983</v>
      </c>
      <c r="B3148" s="5">
        <v>10035</v>
      </c>
      <c r="C3148" t="s">
        <v>227</v>
      </c>
      <c r="D3148" s="5" t="str">
        <f>VLOOKUP(C3148,'[1]Safety Ratings'!A:B,2,FALSE)</f>
        <v>C</v>
      </c>
      <c r="E3148" t="str">
        <f>VLOOKUP(C3148,[1]Perceptions!A:B,2,FALSE)</f>
        <v>Spanish Harlem/ "El Barrio", Latin American &amp; Caribbean restaurants. Bustling street life. </v>
      </c>
    </row>
    <row r="3149" spans="1:5" x14ac:dyDescent="0.2">
      <c r="A3149" t="s">
        <v>3984</v>
      </c>
      <c r="B3149" s="5">
        <v>10028</v>
      </c>
      <c r="C3149" t="s">
        <v>43</v>
      </c>
      <c r="D3149" s="5" t="str">
        <f>VLOOKUP(C3149,'[1]Safety Ratings'!A:B,2,FALSE)</f>
        <v>A</v>
      </c>
      <c r="E3149" t="str">
        <f>VLOOKUP(C3149,[1]Perceptions!A:B,2,FALSE)</f>
        <v>Posh neighborhood, private schools, expensive supermarkets, iconic museums. </v>
      </c>
    </row>
    <row r="3150" spans="1:5" x14ac:dyDescent="0.2">
      <c r="A3150" t="s">
        <v>3985</v>
      </c>
      <c r="B3150" s="5">
        <v>11206</v>
      </c>
      <c r="C3150" t="s">
        <v>115</v>
      </c>
      <c r="D3150" s="5" t="str">
        <f>VLOOKUP(C3150,'[1]Safety Ratings'!A:B,2,FALSE)</f>
        <v>B+</v>
      </c>
      <c r="E3150" t="str">
        <f>VLOOKUP(C3150,[1]Perceptions!A:B,2,FALSE)</f>
        <v>Hipsters, Trendy cafes bars resturants, Smorgasburg, "East Manhattan".</v>
      </c>
    </row>
    <row r="3151" spans="1:5" x14ac:dyDescent="0.2">
      <c r="A3151" t="s">
        <v>3986</v>
      </c>
      <c r="B3151" s="5">
        <v>11366</v>
      </c>
      <c r="C3151" t="s">
        <v>5643</v>
      </c>
      <c r="D3151" s="5" t="str">
        <f>VLOOKUP(C3151,'[1]Safety Ratings'!A:B,2,FALSE)</f>
        <v>A-</v>
      </c>
      <c r="E3151" t="str">
        <f>VLOOKUP(C3151,[1]Perceptions!A:B,2,FALSE)</f>
        <v>Suburban Residential area near St. John's Univeristy and Fresh Meadows Shopping Center.</v>
      </c>
    </row>
    <row r="3152" spans="1:5" x14ac:dyDescent="0.2">
      <c r="A3152" t="s">
        <v>3987</v>
      </c>
      <c r="B3152" s="5">
        <v>11226</v>
      </c>
      <c r="C3152" t="s">
        <v>202</v>
      </c>
      <c r="D3152" s="5" t="str">
        <f>VLOOKUP(C3152,'[1]Safety Ratings'!A:B,2,FALSE)</f>
        <v>B</v>
      </c>
      <c r="E3152" t="str">
        <f>VLOOKUP(C3152,[1]Perceptions!A:B,2,FALSE)</f>
        <v>Family friendly neighborhood, Open Space, South of Prospect Park, more affordable, having Carribean &amp; Haitian Influence.</v>
      </c>
    </row>
    <row r="3153" spans="1:5" x14ac:dyDescent="0.2">
      <c r="A3153" t="s">
        <v>3988</v>
      </c>
      <c r="B3153" s="5">
        <v>11427</v>
      </c>
      <c r="C3153" t="s">
        <v>5631</v>
      </c>
      <c r="D3153" s="5" t="str">
        <f>VLOOKUP(C3153,'[1]Safety Ratings'!A:B,2,FALSE)</f>
        <v>B</v>
      </c>
      <c r="E3153" t="str">
        <f>VLOOKUP(C3153,[1]Perceptions!A:B,2,FALSE)</f>
        <v>Suburban charm and family-oriented community.</v>
      </c>
    </row>
    <row r="3154" spans="1:5" x14ac:dyDescent="0.2">
      <c r="A3154" t="s">
        <v>3990</v>
      </c>
      <c r="B3154" s="5">
        <v>11385</v>
      </c>
      <c r="C3154" t="s">
        <v>5591</v>
      </c>
      <c r="D3154" s="5" t="str">
        <f>VLOOKUP(C3154,'[1]Safety Ratings'!A:B,2,FALSE)</f>
        <v>B+</v>
      </c>
      <c r="E3154" t="str">
        <f>VLOOKUP(C3154,[1]Perceptions!A:B,2,FALSE)</f>
        <v>Historic architecture and emerging arts scene.</v>
      </c>
    </row>
    <row r="3155" spans="1:5" x14ac:dyDescent="0.2">
      <c r="A3155" t="s">
        <v>3991</v>
      </c>
      <c r="B3155" s="5">
        <v>11372</v>
      </c>
      <c r="C3155" t="s">
        <v>60</v>
      </c>
      <c r="D3155" s="5" t="str">
        <f>VLOOKUP(C3155,'[1]Safety Ratings'!A:B,2,FALSE)</f>
        <v>C</v>
      </c>
      <c r="E3155" t="str">
        <f>VLOOKUP(C3155,[1]Perceptions!A:B,2,FALSE)</f>
        <v> High Bridge connecting Manhattan &amp; Bronx, near Yankee Stadium. High poverty rates.</v>
      </c>
    </row>
    <row r="3156" spans="1:5" x14ac:dyDescent="0.2">
      <c r="A3156" t="s">
        <v>3992</v>
      </c>
      <c r="B3156" s="5">
        <v>11375</v>
      </c>
      <c r="C3156" t="s">
        <v>5576</v>
      </c>
      <c r="D3156" s="5" t="str">
        <f>VLOOKUP(C3156,'[1]Safety Ratings'!A:B,2,FALSE)</f>
        <v>A</v>
      </c>
      <c r="E3156" t="str">
        <f>VLOOKUP(C3156,[1]Perceptions!A:B,2,FALSE)</f>
        <v>Forest Hills Stadium - historic concert venue, commuter friendly from Manhattan.</v>
      </c>
    </row>
    <row r="3157" spans="1:5" x14ac:dyDescent="0.2">
      <c r="A3157" t="s">
        <v>3993</v>
      </c>
      <c r="B3157" s="5">
        <v>11223</v>
      </c>
      <c r="C3157" t="s">
        <v>5580</v>
      </c>
      <c r="D3157" s="5" t="str">
        <f>VLOOKUP(C3157,'[1]Safety Ratings'!A:B,2,FALSE)</f>
        <v>B+</v>
      </c>
      <c r="E3157" t="str">
        <f>VLOOKUP(C3157,[1]Perceptions!A:B,2,FALSE)</f>
        <v>Bay Parkway being the primary commercial area with shops &amp; dining, Italian-American heritage, large Bensonhurst Park, and many more niche local markets.</v>
      </c>
    </row>
    <row r="3158" spans="1:5" x14ac:dyDescent="0.2">
      <c r="A3158" t="s">
        <v>3994</v>
      </c>
      <c r="B3158" s="5">
        <v>11235</v>
      </c>
      <c r="C3158" t="s">
        <v>5589</v>
      </c>
      <c r="D3158" s="5" t="str">
        <f>VLOOKUP(C3158,'[1]Safety Ratings'!A:B,2,FALSE)</f>
        <v>B</v>
      </c>
      <c r="E3158" t="str">
        <f>VLOOKUP(C3158,[1]Perceptions!A:B,2,FALSE)</f>
        <v>Large Russian-speaking community and boardwalk with beach access.</v>
      </c>
    </row>
    <row r="3159" spans="1:5" x14ac:dyDescent="0.2">
      <c r="A3159" t="s">
        <v>3995</v>
      </c>
      <c r="B3159" s="5">
        <v>11228</v>
      </c>
      <c r="C3159" t="s">
        <v>5618</v>
      </c>
      <c r="D3159" s="5" t="str">
        <f>VLOOKUP(C3159,'[1]Safety Ratings'!A:B,2,FALSE)</f>
        <v>A</v>
      </c>
      <c r="E3159" t="str">
        <f>VLOOKUP(C3159,[1]Perceptions!A:B,2,FALSE)</f>
        <v>Residential Area, famous for extreme Christmas lights display, Italian and Chinese population.</v>
      </c>
    </row>
    <row r="3160" spans="1:5" x14ac:dyDescent="0.2">
      <c r="A3160" t="s">
        <v>3996</v>
      </c>
      <c r="B3160" s="5">
        <v>11365</v>
      </c>
      <c r="C3160" t="s">
        <v>5608</v>
      </c>
      <c r="D3160" s="5" t="str">
        <f>VLOOKUP(C3160,'[1]Safety Ratings'!A:B,2,FALSE)</f>
        <v>B</v>
      </c>
      <c r="E3160" t="str">
        <f>VLOOKUP(C3160,[1]Perceptions!A:B,2,FALSE)</f>
        <v>Francis Lewis High School, suburban feel - sidewalks with trees, Long Island RailRoad primary transportation.</v>
      </c>
    </row>
    <row r="3161" spans="1:5" x14ac:dyDescent="0.2">
      <c r="A3161" t="s">
        <v>3997</v>
      </c>
      <c r="B3161" s="5">
        <v>10065</v>
      </c>
      <c r="C3161" t="s">
        <v>43</v>
      </c>
      <c r="D3161" s="5" t="str">
        <f>VLOOKUP(C3161,'[1]Safety Ratings'!A:B,2,FALSE)</f>
        <v>A</v>
      </c>
      <c r="E3161" t="str">
        <f>VLOOKUP(C3161,[1]Perceptions!A:B,2,FALSE)</f>
        <v>Posh neighborhood, private schools, expensive supermarkets, iconic museums. </v>
      </c>
    </row>
    <row r="3162" spans="1:5" x14ac:dyDescent="0.2">
      <c r="A3162" t="s">
        <v>3998</v>
      </c>
      <c r="B3162" s="5">
        <v>10314</v>
      </c>
      <c r="C3162" t="s">
        <v>103</v>
      </c>
      <c r="D3162" s="5" t="str">
        <f>VLOOKUP(C3162,'[1]Safety Ratings'!A:B,2,FALSE)</f>
        <v>B</v>
      </c>
      <c r="E3162" t="str">
        <f>VLOOKUP(C3162,[1]Perceptions!A:B,2,FALSE)</f>
        <v>Middle of Staten island, largest % of Asians in Staten Island, suburban residential area.</v>
      </c>
    </row>
    <row r="3163" spans="1:5" x14ac:dyDescent="0.2">
      <c r="A3163" t="s">
        <v>3999</v>
      </c>
      <c r="B3163" s="5">
        <v>11360</v>
      </c>
      <c r="C3163" t="s">
        <v>5605</v>
      </c>
      <c r="D3163" s="5" t="str">
        <f>VLOOKUP(C3163,'[1]Safety Ratings'!A:B,2,FALSE)</f>
        <v>A</v>
      </c>
      <c r="E3163" t="str">
        <f>VLOOKUP(C3163,[1]Perceptions!A:B,2,FALSE)</f>
        <v>Suburban style homes in Northeast Queens, large Korean community, with its most commerical street being Bell Boulevard</v>
      </c>
    </row>
    <row r="3164" spans="1:5" x14ac:dyDescent="0.2">
      <c r="A3164" t="s">
        <v>4000</v>
      </c>
      <c r="B3164" s="5">
        <v>11385</v>
      </c>
      <c r="C3164" t="s">
        <v>5591</v>
      </c>
      <c r="D3164" s="5" t="str">
        <f>VLOOKUP(C3164,'[1]Safety Ratings'!A:B,2,FALSE)</f>
        <v>B+</v>
      </c>
      <c r="E3164" t="str">
        <f>VLOOKUP(C3164,[1]Perceptions!A:B,2,FALSE)</f>
        <v>Historic architecture and emerging arts scene.</v>
      </c>
    </row>
    <row r="3165" spans="1:5" x14ac:dyDescent="0.2">
      <c r="A3165" t="s">
        <v>4001</v>
      </c>
      <c r="B3165" s="5">
        <v>10003</v>
      </c>
      <c r="C3165" t="s">
        <v>5629</v>
      </c>
      <c r="D3165" s="5" t="str">
        <f>VLOOKUP(C3165,'[1]Safety Ratings'!A:B,2,FALSE)</f>
        <v>B+</v>
      </c>
      <c r="E3165" t="str">
        <f>VLOOKUP(C3165,[1]Perceptions!A:B,2,FALSE)</f>
        <v>Lower Manhattan. Vibrant culture, "counter-culture history", St. Mark's Place. Tompkins Square Park, numerous bars clubs and music halls.</v>
      </c>
    </row>
    <row r="3166" spans="1:5" x14ac:dyDescent="0.2">
      <c r="A3166" t="s">
        <v>4002</v>
      </c>
      <c r="B3166" s="5">
        <v>11218</v>
      </c>
      <c r="C3166" t="s">
        <v>57</v>
      </c>
      <c r="D3166" s="5" t="str">
        <f>VLOOKUP(C3166,'[1]Safety Ratings'!A:B,2,FALSE)</f>
        <v>B-</v>
      </c>
      <c r="E3166" t="str">
        <f>VLOOKUP(C3166,[1]Perceptions!A:B,2,FALSE)</f>
        <v>Large Hasidic Orthodox Jewish community, Kosher food, Synagogues. </v>
      </c>
    </row>
    <row r="3167" spans="1:5" x14ac:dyDescent="0.2">
      <c r="A3167" t="s">
        <v>4003</v>
      </c>
      <c r="B3167" s="5">
        <v>11224</v>
      </c>
      <c r="C3167" t="s">
        <v>5613</v>
      </c>
      <c r="D3167" s="5" t="str">
        <f>VLOOKUP(C3167,'[1]Safety Ratings'!A:B,2,FALSE)</f>
        <v>C</v>
      </c>
      <c r="E3167" t="str">
        <f>VLOOKUP(C3167,[1]Perceptions!A:B,2,FALSE)</f>
        <v>Amusement parks by the boardwalk in Brooklyn, end of the D subway line.</v>
      </c>
    </row>
    <row r="3168" spans="1:5" x14ac:dyDescent="0.2">
      <c r="A3168" t="s">
        <v>4004</v>
      </c>
      <c r="B3168" s="5">
        <v>11375</v>
      </c>
      <c r="C3168" t="s">
        <v>5576</v>
      </c>
      <c r="D3168" s="5" t="str">
        <f>VLOOKUP(C3168,'[1]Safety Ratings'!A:B,2,FALSE)</f>
        <v>A</v>
      </c>
      <c r="E3168" t="str">
        <f>VLOOKUP(C3168,[1]Perceptions!A:B,2,FALSE)</f>
        <v>Forest Hills Stadium - historic concert venue, commuter friendly from Manhattan.</v>
      </c>
    </row>
    <row r="3169" spans="1:5" x14ac:dyDescent="0.2">
      <c r="A3169" t="s">
        <v>4005</v>
      </c>
      <c r="B3169" s="5">
        <v>10011</v>
      </c>
      <c r="C3169" t="s">
        <v>32</v>
      </c>
      <c r="D3169" s="5" t="str">
        <f>VLOOKUP(C3169,'[1]Safety Ratings'!A:B,2,FALSE)</f>
        <v>A</v>
      </c>
      <c r="E3169" t="str">
        <f>VLOOKUP(C3169,[1]Perceptions!A:B,2,FALSE)</f>
        <v>Luxury Highrises, premier neighborhood with upscale resturants and shops; Previously a LGBTQ hub.</v>
      </c>
    </row>
    <row r="3170" spans="1:5" x14ac:dyDescent="0.2">
      <c r="A3170" t="s">
        <v>4006</v>
      </c>
      <c r="B3170" s="5">
        <v>10028</v>
      </c>
      <c r="C3170" t="s">
        <v>43</v>
      </c>
      <c r="D3170" s="5" t="str">
        <f>VLOOKUP(C3170,'[1]Safety Ratings'!A:B,2,FALSE)</f>
        <v>A</v>
      </c>
      <c r="E3170" t="str">
        <f>VLOOKUP(C3170,[1]Perceptions!A:B,2,FALSE)</f>
        <v>Posh neighborhood, private schools, expensive supermarkets, iconic museums. </v>
      </c>
    </row>
    <row r="3171" spans="1:5" x14ac:dyDescent="0.2">
      <c r="A3171" t="s">
        <v>4007</v>
      </c>
      <c r="B3171" s="5">
        <v>10019</v>
      </c>
      <c r="C3171" t="s">
        <v>32</v>
      </c>
      <c r="D3171" s="5" t="str">
        <f>VLOOKUP(C3171,'[1]Safety Ratings'!A:B,2,FALSE)</f>
        <v>A</v>
      </c>
      <c r="E3171" t="str">
        <f>VLOOKUP(C3171,[1]Perceptions!A:B,2,FALSE)</f>
        <v>Luxury Highrises, premier neighborhood with upscale resturants and shops; Previously a LGBTQ hub.</v>
      </c>
    </row>
    <row r="3172" spans="1:5" x14ac:dyDescent="0.2">
      <c r="A3172" t="s">
        <v>4008</v>
      </c>
      <c r="B3172" s="5">
        <v>10019</v>
      </c>
      <c r="C3172" t="s">
        <v>32</v>
      </c>
      <c r="D3172" s="5" t="str">
        <f>VLOOKUP(C3172,'[1]Safety Ratings'!A:B,2,FALSE)</f>
        <v>A</v>
      </c>
      <c r="E3172" t="str">
        <f>VLOOKUP(C3172,[1]Perceptions!A:B,2,FALSE)</f>
        <v>Luxury Highrises, premier neighborhood with upscale resturants and shops; Previously a LGBTQ hub.</v>
      </c>
    </row>
    <row r="3173" spans="1:5" x14ac:dyDescent="0.2">
      <c r="A3173" t="s">
        <v>4009</v>
      </c>
      <c r="B3173" s="5">
        <v>10128</v>
      </c>
      <c r="C3173" t="s">
        <v>43</v>
      </c>
      <c r="D3173" s="5" t="str">
        <f>VLOOKUP(C3173,'[1]Safety Ratings'!A:B,2,FALSE)</f>
        <v>A</v>
      </c>
      <c r="E3173" t="str">
        <f>VLOOKUP(C3173,[1]Perceptions!A:B,2,FALSE)</f>
        <v>Posh neighborhood, private schools, expensive supermarkets, iconic museums. </v>
      </c>
    </row>
    <row r="3174" spans="1:5" x14ac:dyDescent="0.2">
      <c r="A3174" t="s">
        <v>4010</v>
      </c>
      <c r="B3174" s="5">
        <v>10075</v>
      </c>
      <c r="C3174" t="s">
        <v>43</v>
      </c>
      <c r="D3174" s="5" t="str">
        <f>VLOOKUP(C3174,'[1]Safety Ratings'!A:B,2,FALSE)</f>
        <v>A</v>
      </c>
      <c r="E3174" t="str">
        <f>VLOOKUP(C3174,[1]Perceptions!A:B,2,FALSE)</f>
        <v>Posh neighborhood, private schools, expensive supermarkets, iconic museums. </v>
      </c>
    </row>
    <row r="3175" spans="1:5" x14ac:dyDescent="0.2">
      <c r="A3175" t="s">
        <v>4011</v>
      </c>
      <c r="B3175" s="5">
        <v>11372</v>
      </c>
      <c r="C3175" t="s">
        <v>60</v>
      </c>
      <c r="D3175" s="5" t="str">
        <f>VLOOKUP(C3175,'[1]Safety Ratings'!A:B,2,FALSE)</f>
        <v>C</v>
      </c>
      <c r="E3175" t="str">
        <f>VLOOKUP(C3175,[1]Perceptions!A:B,2,FALSE)</f>
        <v> High Bridge connecting Manhattan &amp; Bronx, near Yankee Stadium. High poverty rates.</v>
      </c>
    </row>
    <row r="3176" spans="1:5" x14ac:dyDescent="0.2">
      <c r="A3176" t="s">
        <v>4012</v>
      </c>
      <c r="B3176" s="5">
        <v>11212</v>
      </c>
      <c r="C3176" t="s">
        <v>5625</v>
      </c>
      <c r="D3176" s="5" t="str">
        <f>VLOOKUP(C3176,'[1]Safety Ratings'!A:B,2,FALSE)</f>
        <v>D</v>
      </c>
      <c r="E3176" t="str">
        <f>VLOOKUP(C3176,[1]Perceptions!A:B,2,FALSE)</f>
        <v>Diverse community and historical significance.</v>
      </c>
    </row>
    <row r="3177" spans="1:5" x14ac:dyDescent="0.2">
      <c r="A3177" t="s">
        <v>4013</v>
      </c>
      <c r="B3177" s="5">
        <v>11215</v>
      </c>
      <c r="C3177" t="s">
        <v>5599</v>
      </c>
      <c r="D3177" s="5" t="str">
        <f>VLOOKUP(C3177,'[1]Safety Ratings'!A:B,2,FALSE)</f>
        <v>A</v>
      </c>
      <c r="E3177" t="str">
        <f>VLOOKUP(C3177,[1]Perceptions!A:B,2,FALSE)</f>
        <v>Beautiful historic homes, Smith Street, Family friendly neighborhoods, near Prospect Park.</v>
      </c>
    </row>
    <row r="3178" spans="1:5" x14ac:dyDescent="0.2">
      <c r="A3178" t="s">
        <v>4014</v>
      </c>
      <c r="B3178" s="5">
        <v>10024</v>
      </c>
      <c r="C3178" t="s">
        <v>5588</v>
      </c>
      <c r="D3178" s="5" t="str">
        <f>VLOOKUP(C3178,'[1]Safety Ratings'!A:B,2,FALSE)</f>
        <v>A</v>
      </c>
      <c r="E3178" t="str">
        <f>VLOOKUP(C3178,[1]Perceptions!A:B,2,FALSE)</f>
        <v>Western edge of Central Park, Lincoln Center, affluent area.</v>
      </c>
    </row>
    <row r="3179" spans="1:5" x14ac:dyDescent="0.2">
      <c r="A3179" t="s">
        <v>4015</v>
      </c>
      <c r="B3179" s="5">
        <v>10014</v>
      </c>
      <c r="C3179" t="s">
        <v>5572</v>
      </c>
      <c r="D3179" s="5" t="str">
        <f>VLOOKUP(C3179,'[1]Safety Ratings'!A:B,2,FALSE)</f>
        <v>A</v>
      </c>
      <c r="E3179" t="str">
        <f>VLOOKUP(C3179,[1]Perceptions!A:B,2,FALSE)</f>
        <v>Manhattan, Washington Square Park, where NYU Campus is.</v>
      </c>
    </row>
    <row r="3180" spans="1:5" x14ac:dyDescent="0.2">
      <c r="A3180" t="s">
        <v>4016</v>
      </c>
      <c r="B3180" s="5">
        <v>11223</v>
      </c>
      <c r="C3180" t="s">
        <v>5580</v>
      </c>
      <c r="D3180" s="5" t="str">
        <f>VLOOKUP(C3180,'[1]Safety Ratings'!A:B,2,FALSE)</f>
        <v>B+</v>
      </c>
      <c r="E3180" t="str">
        <f>VLOOKUP(C3180,[1]Perceptions!A:B,2,FALSE)</f>
        <v>Bay Parkway being the primary commercial area with shops &amp; dining, Italian-American heritage, large Bensonhurst Park, and many more niche local markets.</v>
      </c>
    </row>
    <row r="3181" spans="1:5" x14ac:dyDescent="0.2">
      <c r="A3181" t="s">
        <v>4018</v>
      </c>
      <c r="B3181" s="5">
        <v>10461</v>
      </c>
      <c r="C3181" t="s">
        <v>5638</v>
      </c>
      <c r="D3181" s="5" t="str">
        <f>VLOOKUP(C3181,'[1]Safety Ratings'!A:B,2,FALSE)</f>
        <v>B</v>
      </c>
      <c r="E3181" t="str">
        <f>VLOOKUP(C3181,[1]Perceptions!A:B,2,FALSE)</f>
        <v>Suburban atmosphere, FDR high school.</v>
      </c>
    </row>
    <row r="3182" spans="1:5" x14ac:dyDescent="0.2">
      <c r="A3182" t="s">
        <v>4019</v>
      </c>
      <c r="B3182" s="5">
        <v>11370</v>
      </c>
      <c r="C3182" t="s">
        <v>5571</v>
      </c>
      <c r="D3182" s="5" t="str">
        <f>VLOOKUP(C3182,'[1]Safety Ratings'!A:B,2,FALSE)</f>
        <v>B-</v>
      </c>
      <c r="E3182" t="str">
        <f>VLOOKUP(C3182,[1]Perceptions!A:B,2,FALSE)</f>
        <v>Queens Center Mall, Authentic food scene, very busy commercial area.</v>
      </c>
    </row>
    <row r="3183" spans="1:5" x14ac:dyDescent="0.2">
      <c r="A3183" t="s">
        <v>4020</v>
      </c>
      <c r="B3183" s="5">
        <v>10314</v>
      </c>
      <c r="C3183" t="s">
        <v>103</v>
      </c>
      <c r="D3183" s="5" t="str">
        <f>VLOOKUP(C3183,'[1]Safety Ratings'!A:B,2,FALSE)</f>
        <v>B</v>
      </c>
      <c r="E3183" t="str">
        <f>VLOOKUP(C3183,[1]Perceptions!A:B,2,FALSE)</f>
        <v>Middle of Staten island, largest % of Asians in Staten Island, suburban residential area.</v>
      </c>
    </row>
    <row r="3184" spans="1:5" x14ac:dyDescent="0.2">
      <c r="A3184" t="s">
        <v>4021</v>
      </c>
      <c r="B3184" s="5">
        <v>10016</v>
      </c>
      <c r="C3184" t="s">
        <v>5622</v>
      </c>
      <c r="D3184" s="5" t="str">
        <f>VLOOKUP(C3184,'[1]Safety Ratings'!A:B,2,FALSE)</f>
        <v>A</v>
      </c>
      <c r="E3184" t="str">
        <f>VLOOKUP(C3184,[1]Perceptions!A:B,2,FALSE)</f>
        <v>Great spot for connecting with new people, Financial &amp; Tech sector workers, fast paced way of life</v>
      </c>
    </row>
    <row r="3185" spans="1:5" x14ac:dyDescent="0.2">
      <c r="A3185" t="s">
        <v>4022</v>
      </c>
      <c r="B3185" s="5">
        <v>11413</v>
      </c>
      <c r="C3185" t="s">
        <v>5603</v>
      </c>
      <c r="D3185" s="5" t="str">
        <f>VLOOKUP(C3185,'[1]Safety Ratings'!A:B,2,FALSE)</f>
        <v>B</v>
      </c>
      <c r="E3185" t="str">
        <f>VLOOKUP(C3185,[1]Perceptions!A:B,2,FALSE)</f>
        <v>Residential character and diverse community.</v>
      </c>
    </row>
    <row r="3186" spans="1:5" x14ac:dyDescent="0.2">
      <c r="A3186" t="s">
        <v>4023</v>
      </c>
      <c r="B3186" s="5">
        <v>11360</v>
      </c>
      <c r="C3186" t="s">
        <v>5605</v>
      </c>
      <c r="D3186" s="5" t="str">
        <f>VLOOKUP(C3186,'[1]Safety Ratings'!A:B,2,FALSE)</f>
        <v>A</v>
      </c>
      <c r="E3186" t="str">
        <f>VLOOKUP(C3186,[1]Perceptions!A:B,2,FALSE)</f>
        <v>Suburban style homes in Northeast Queens, large Korean community, with its most commerical street being Bell Boulevard</v>
      </c>
    </row>
    <row r="3187" spans="1:5" x14ac:dyDescent="0.2">
      <c r="A3187" t="s">
        <v>4024</v>
      </c>
      <c r="B3187" s="5">
        <v>10019</v>
      </c>
      <c r="C3187" t="s">
        <v>32</v>
      </c>
      <c r="D3187" s="5" t="str">
        <f>VLOOKUP(C3187,'[1]Safety Ratings'!A:B,2,FALSE)</f>
        <v>A</v>
      </c>
      <c r="E3187" t="str">
        <f>VLOOKUP(C3187,[1]Perceptions!A:B,2,FALSE)</f>
        <v>Luxury Highrises, premier neighborhood with upscale resturants and shops; Previously a LGBTQ hub.</v>
      </c>
    </row>
    <row r="3188" spans="1:5" x14ac:dyDescent="0.2">
      <c r="A3188" t="s">
        <v>4025</v>
      </c>
      <c r="B3188" s="5">
        <v>10003</v>
      </c>
      <c r="C3188" t="s">
        <v>5629</v>
      </c>
      <c r="D3188" s="5" t="str">
        <f>VLOOKUP(C3188,'[1]Safety Ratings'!A:B,2,FALSE)</f>
        <v>B+</v>
      </c>
      <c r="E3188" t="str">
        <f>VLOOKUP(C3188,[1]Perceptions!A:B,2,FALSE)</f>
        <v>Lower Manhattan. Vibrant culture, "counter-culture history", St. Mark's Place. Tompkins Square Park, numerous bars clubs and music halls.</v>
      </c>
    </row>
    <row r="3189" spans="1:5" x14ac:dyDescent="0.2">
      <c r="A3189" t="s">
        <v>4026</v>
      </c>
      <c r="B3189" s="5">
        <v>10025</v>
      </c>
      <c r="C3189" t="s">
        <v>5588</v>
      </c>
      <c r="D3189" s="5" t="str">
        <f>VLOOKUP(C3189,'[1]Safety Ratings'!A:B,2,FALSE)</f>
        <v>A</v>
      </c>
      <c r="E3189" t="str">
        <f>VLOOKUP(C3189,[1]Perceptions!A:B,2,FALSE)</f>
        <v>Western edge of Central Park, Lincoln Center, affluent area.</v>
      </c>
    </row>
    <row r="3190" spans="1:5" x14ac:dyDescent="0.2">
      <c r="A3190" t="s">
        <v>4027</v>
      </c>
      <c r="B3190" s="5">
        <v>11204</v>
      </c>
      <c r="C3190" t="s">
        <v>5580</v>
      </c>
      <c r="D3190" s="5" t="str">
        <f>VLOOKUP(C3190,'[1]Safety Ratings'!A:B,2,FALSE)</f>
        <v>B+</v>
      </c>
      <c r="E3190" t="str">
        <f>VLOOKUP(C3190,[1]Perceptions!A:B,2,FALSE)</f>
        <v>Bay Parkway being the primary commercial area with shops &amp; dining, Italian-American heritage, large Bensonhurst Park, and many more niche local markets.</v>
      </c>
    </row>
    <row r="3191" spans="1:5" x14ac:dyDescent="0.2">
      <c r="A3191" t="s">
        <v>4028</v>
      </c>
      <c r="B3191" s="5">
        <v>10024</v>
      </c>
      <c r="C3191" t="s">
        <v>5588</v>
      </c>
      <c r="D3191" s="5" t="str">
        <f>VLOOKUP(C3191,'[1]Safety Ratings'!A:B,2,FALSE)</f>
        <v>A</v>
      </c>
      <c r="E3191" t="str">
        <f>VLOOKUP(C3191,[1]Perceptions!A:B,2,FALSE)</f>
        <v>Western edge of Central Park, Lincoln Center, affluent area.</v>
      </c>
    </row>
    <row r="3192" spans="1:5" x14ac:dyDescent="0.2">
      <c r="A3192" t="s">
        <v>4029</v>
      </c>
      <c r="B3192" s="5">
        <v>11233</v>
      </c>
      <c r="C3192" t="s">
        <v>5590</v>
      </c>
      <c r="D3192" s="5" t="str">
        <f>VLOOKUP(C3192,'[1]Safety Ratings'!A:B,2,FALSE)</f>
        <v>C+</v>
      </c>
      <c r="E3192" t="str">
        <f>VLOOKUP(C3192,[1]Perceptions!A:B,2,FALSE)</f>
        <v>Bed-Stuy, Do or Die phrase, home of rappers Notorious B.I.G &amp; Jay Z, Options for soul food &amp; carribean foods.</v>
      </c>
    </row>
    <row r="3193" spans="1:5" x14ac:dyDescent="0.2">
      <c r="A3193" t="s">
        <v>4030</v>
      </c>
      <c r="B3193" s="5">
        <v>11365</v>
      </c>
      <c r="C3193" t="s">
        <v>5608</v>
      </c>
      <c r="D3193" s="5" t="str">
        <f>VLOOKUP(C3193,'[1]Safety Ratings'!A:B,2,FALSE)</f>
        <v>B</v>
      </c>
      <c r="E3193" t="str">
        <f>VLOOKUP(C3193,[1]Perceptions!A:B,2,FALSE)</f>
        <v>Francis Lewis High School, suburban feel - sidewalks with trees, Long Island RailRoad primary transportation.</v>
      </c>
    </row>
    <row r="3194" spans="1:5" x14ac:dyDescent="0.2">
      <c r="A3194" t="s">
        <v>4031</v>
      </c>
      <c r="B3194" s="5">
        <v>10011</v>
      </c>
      <c r="C3194" t="s">
        <v>32</v>
      </c>
      <c r="D3194" s="5" t="str">
        <f>VLOOKUP(C3194,'[1]Safety Ratings'!A:B,2,FALSE)</f>
        <v>A</v>
      </c>
      <c r="E3194" t="str">
        <f>VLOOKUP(C3194,[1]Perceptions!A:B,2,FALSE)</f>
        <v>Luxury Highrises, premier neighborhood with upscale resturants and shops; Previously a LGBTQ hub.</v>
      </c>
    </row>
    <row r="3195" spans="1:5" x14ac:dyDescent="0.2">
      <c r="A3195" t="s">
        <v>4032</v>
      </c>
      <c r="B3195" s="5">
        <v>11209</v>
      </c>
      <c r="C3195" t="s">
        <v>5574</v>
      </c>
      <c r="D3195" s="5" t="str">
        <f>VLOOKUP(C3195,'[1]Safety Ratings'!A:B,2,FALSE)</f>
        <v>B+</v>
      </c>
      <c r="E3195" t="str">
        <f>VLOOKUP(C3195,[1]Perceptions!A:B,2,FALSE)</f>
        <v>South Brooklyn Neighborhood known for elaborate Christmas light in Dyker Heights.</v>
      </c>
    </row>
    <row r="3196" spans="1:5" x14ac:dyDescent="0.2">
      <c r="A3196" t="s">
        <v>4033</v>
      </c>
      <c r="B3196" s="5">
        <v>10027</v>
      </c>
      <c r="C3196" t="s">
        <v>5566</v>
      </c>
      <c r="D3196" s="5" t="str">
        <f>VLOOKUP(C3196,'[1]Safety Ratings'!A:B,2,FALSE)</f>
        <v>C</v>
      </c>
      <c r="E3196" t="str">
        <f>VLOOKUP(C3196,[1]Perceptions!A:B,2,FALSE)</f>
        <v>Rich African-American history and cultural landmarks such as Apollo Theather. </v>
      </c>
    </row>
    <row r="3197" spans="1:5" x14ac:dyDescent="0.2">
      <c r="A3197" t="s">
        <v>4034</v>
      </c>
      <c r="B3197" s="5">
        <v>10280</v>
      </c>
      <c r="C3197" t="s">
        <v>5614</v>
      </c>
      <c r="D3197" s="5" t="str">
        <f>VLOOKUP(C3197,'[1]Safety Ratings'!A:B,2,FALSE)</f>
        <v>A+</v>
      </c>
      <c r="E3197" t="str">
        <f>VLOOKUP(C3197,[1]Perceptions!A:B,2,FALSE)</f>
        <v>Scenic waterfront parks with luxurious residential towers, near the Financial District. </v>
      </c>
    </row>
    <row r="3198" spans="1:5" x14ac:dyDescent="0.2">
      <c r="A3198" t="s">
        <v>4035</v>
      </c>
      <c r="B3198" s="5">
        <v>10128</v>
      </c>
      <c r="C3198" t="s">
        <v>43</v>
      </c>
      <c r="D3198" s="5" t="str">
        <f>VLOOKUP(C3198,'[1]Safety Ratings'!A:B,2,FALSE)</f>
        <v>A</v>
      </c>
      <c r="E3198" t="str">
        <f>VLOOKUP(C3198,[1]Perceptions!A:B,2,FALSE)</f>
        <v>Posh neighborhood, private schools, expensive supermarkets, iconic museums. </v>
      </c>
    </row>
    <row r="3199" spans="1:5" x14ac:dyDescent="0.2">
      <c r="A3199" t="s">
        <v>4036</v>
      </c>
      <c r="B3199" s="5">
        <v>10128</v>
      </c>
      <c r="C3199" t="s">
        <v>43</v>
      </c>
      <c r="D3199" s="5" t="str">
        <f>VLOOKUP(C3199,'[1]Safety Ratings'!A:B,2,FALSE)</f>
        <v>A</v>
      </c>
      <c r="E3199" t="str">
        <f>VLOOKUP(C3199,[1]Perceptions!A:B,2,FALSE)</f>
        <v>Posh neighborhood, private schools, expensive supermarkets, iconic museums. </v>
      </c>
    </row>
    <row r="3200" spans="1:5" x14ac:dyDescent="0.2">
      <c r="A3200" t="s">
        <v>4038</v>
      </c>
      <c r="B3200" s="5">
        <v>10024</v>
      </c>
      <c r="C3200" t="s">
        <v>5588</v>
      </c>
      <c r="D3200" s="5" t="str">
        <f>VLOOKUP(C3200,'[1]Safety Ratings'!A:B,2,FALSE)</f>
        <v>A</v>
      </c>
      <c r="E3200" t="str">
        <f>VLOOKUP(C3200,[1]Perceptions!A:B,2,FALSE)</f>
        <v>Western edge of Central Park, Lincoln Center, affluent area.</v>
      </c>
    </row>
    <row r="3201" spans="1:5" x14ac:dyDescent="0.2">
      <c r="A3201" t="s">
        <v>4039</v>
      </c>
      <c r="B3201" s="5">
        <v>10461</v>
      </c>
      <c r="C3201" t="s">
        <v>5638</v>
      </c>
      <c r="D3201" s="5" t="str">
        <f>VLOOKUP(C3201,'[1]Safety Ratings'!A:B,2,FALSE)</f>
        <v>B</v>
      </c>
      <c r="E3201" t="str">
        <f>VLOOKUP(C3201,[1]Perceptions!A:B,2,FALSE)</f>
        <v>Suburban atmosphere, FDR high school.</v>
      </c>
    </row>
    <row r="3202" spans="1:5" x14ac:dyDescent="0.2">
      <c r="A3202" t="s">
        <v>4040</v>
      </c>
      <c r="B3202" s="5">
        <v>10022</v>
      </c>
      <c r="C3202" t="s">
        <v>5563</v>
      </c>
      <c r="D3202" s="5" t="str">
        <f>VLOOKUP(C3202,'[1]Safety Ratings'!A:B,2,FALSE)</f>
        <v>B</v>
      </c>
      <c r="E3202" t="str">
        <f>VLOOKUP(C3202,[1]Perceptions!A:B,2,FALSE)</f>
        <v>Acess to Museum Mile, world class resturants on 2nd &amp; 3rd ave, close to corporate headquarters</v>
      </c>
    </row>
    <row r="3203" spans="1:5" x14ac:dyDescent="0.2">
      <c r="A3203" t="s">
        <v>4041</v>
      </c>
      <c r="B3203" s="5">
        <v>10016</v>
      </c>
      <c r="C3203" t="s">
        <v>5622</v>
      </c>
      <c r="D3203" s="5" t="str">
        <f>VLOOKUP(C3203,'[1]Safety Ratings'!A:B,2,FALSE)</f>
        <v>A</v>
      </c>
      <c r="E3203" t="str">
        <f>VLOOKUP(C3203,[1]Perceptions!A:B,2,FALSE)</f>
        <v>Great spot for connecting with new people, Financial &amp; Tech sector workers, fast paced way of life</v>
      </c>
    </row>
    <row r="3204" spans="1:5" x14ac:dyDescent="0.2">
      <c r="A3204" t="s">
        <v>4042</v>
      </c>
      <c r="B3204" s="5">
        <v>11238</v>
      </c>
      <c r="C3204" t="s">
        <v>5565</v>
      </c>
      <c r="D3204" s="5" t="str">
        <f>VLOOKUP(C3204,'[1]Safety Ratings'!A:B,2,FALSE)</f>
        <v>A</v>
      </c>
      <c r="E3204" t="str">
        <f>VLOOKUP(C3204,[1]Perceptions!A:B,2,FALSE)</f>
        <v>19th century brownstones, professionally diverse with artist, corporate workers, and students. Pratt Institute</v>
      </c>
    </row>
    <row r="3205" spans="1:5" x14ac:dyDescent="0.2">
      <c r="A3205" t="s">
        <v>4043</v>
      </c>
      <c r="B3205" s="5">
        <v>11354</v>
      </c>
      <c r="C3205" t="s">
        <v>5581</v>
      </c>
      <c r="D3205" s="5" t="str">
        <f>VLOOKUP(C3205,'[1]Safety Ratings'!A:B,2,FALSE)</f>
        <v>B</v>
      </c>
      <c r="E3205" t="str">
        <f>VLOOKUP(C3205,[1]Perceptions!A:B,2,FALSE)</f>
        <v>Bustling Chinese and  Korean community. Large shopping community.</v>
      </c>
    </row>
    <row r="3206" spans="1:5" x14ac:dyDescent="0.2">
      <c r="A3206" t="s">
        <v>4044</v>
      </c>
      <c r="B3206" s="5">
        <v>10023</v>
      </c>
      <c r="C3206" t="s">
        <v>5588</v>
      </c>
      <c r="D3206" s="5" t="str">
        <f>VLOOKUP(C3206,'[1]Safety Ratings'!A:B,2,FALSE)</f>
        <v>A</v>
      </c>
      <c r="E3206" t="str">
        <f>VLOOKUP(C3206,[1]Perceptions!A:B,2,FALSE)</f>
        <v>Western edge of Central Park, Lincoln Center, affluent area.</v>
      </c>
    </row>
    <row r="3207" spans="1:5" x14ac:dyDescent="0.2">
      <c r="A3207" t="s">
        <v>4045</v>
      </c>
      <c r="B3207" s="5">
        <v>10026</v>
      </c>
      <c r="C3207" t="s">
        <v>5566</v>
      </c>
      <c r="D3207" s="5" t="str">
        <f>VLOOKUP(C3207,'[1]Safety Ratings'!A:B,2,FALSE)</f>
        <v>C</v>
      </c>
      <c r="E3207" t="str">
        <f>VLOOKUP(C3207,[1]Perceptions!A:B,2,FALSE)</f>
        <v>Rich African-American history and cultural landmarks such as Apollo Theather. </v>
      </c>
    </row>
    <row r="3208" spans="1:5" x14ac:dyDescent="0.2">
      <c r="A3208" t="s">
        <v>4046</v>
      </c>
      <c r="B3208" s="5">
        <v>10027</v>
      </c>
      <c r="C3208" t="s">
        <v>5566</v>
      </c>
      <c r="D3208" s="5" t="str">
        <f>VLOOKUP(C3208,'[1]Safety Ratings'!A:B,2,FALSE)</f>
        <v>C</v>
      </c>
      <c r="E3208" t="str">
        <f>VLOOKUP(C3208,[1]Perceptions!A:B,2,FALSE)</f>
        <v>Rich African-American history and cultural landmarks such as Apollo Theather. </v>
      </c>
    </row>
    <row r="3209" spans="1:5" x14ac:dyDescent="0.2">
      <c r="A3209" t="s">
        <v>4047</v>
      </c>
      <c r="B3209" s="5">
        <v>10314</v>
      </c>
      <c r="C3209" t="s">
        <v>103</v>
      </c>
      <c r="D3209" s="5" t="str">
        <f>VLOOKUP(C3209,'[1]Safety Ratings'!A:B,2,FALSE)</f>
        <v>B</v>
      </c>
      <c r="E3209" t="str">
        <f>VLOOKUP(C3209,[1]Perceptions!A:B,2,FALSE)</f>
        <v>Middle of Staten island, largest % of Asians in Staten Island, suburban residential area.</v>
      </c>
    </row>
    <row r="3210" spans="1:5" x14ac:dyDescent="0.2">
      <c r="A3210" t="s">
        <v>4048</v>
      </c>
      <c r="B3210" s="5">
        <v>11368</v>
      </c>
      <c r="C3210" t="s">
        <v>5621</v>
      </c>
      <c r="D3210" s="5" t="str">
        <f>VLOOKUP(C3210,'[1]Safety Ratings'!A:B,2,FALSE)</f>
        <v>C</v>
      </c>
      <c r="E3210" t="str">
        <f>VLOOKUP(C3210,[1]Perceptions!A:B,2,FALSE)</f>
        <v>Flushing Meadows - Corona Park Queens, Lemon Ice King icees, strong Latino community.</v>
      </c>
    </row>
    <row r="3211" spans="1:5" x14ac:dyDescent="0.2">
      <c r="A3211" t="s">
        <v>4049</v>
      </c>
      <c r="B3211" s="5">
        <v>11234</v>
      </c>
      <c r="C3211" t="s">
        <v>5595</v>
      </c>
      <c r="D3211" s="5" t="str">
        <f>VLOOKUP(C3211,'[1]Safety Ratings'!A:B,2,FALSE)</f>
        <v>A</v>
      </c>
      <c r="E3211" t="str">
        <f>VLOOKUP(C3211,[1]Perceptions!A:B,2,FALSE)</f>
        <v>Marine Park, expansive parkland and recreational facilities.</v>
      </c>
    </row>
    <row r="3212" spans="1:5" x14ac:dyDescent="0.2">
      <c r="A3212" t="s">
        <v>4050</v>
      </c>
      <c r="B3212" s="5">
        <v>11105</v>
      </c>
      <c r="C3212" t="s">
        <v>5606</v>
      </c>
      <c r="D3212" s="5" t="str">
        <f>VLOOKUP(C3212,'[1]Safety Ratings'!A:B,2,FALSE)</f>
        <v>B+</v>
      </c>
      <c r="E3212" t="str">
        <f>VLOOKUP(C3212,[1]Perceptions!A:B,2,FALSE)</f>
        <v>Large Greek, Middle Eastern, and Latin American cultural influence with diverse cuisine and a large Astoria Park.</v>
      </c>
    </row>
    <row r="3213" spans="1:5" x14ac:dyDescent="0.2">
      <c r="A3213" t="s">
        <v>4052</v>
      </c>
      <c r="B3213" s="5">
        <v>10314</v>
      </c>
      <c r="C3213" t="s">
        <v>103</v>
      </c>
      <c r="D3213" s="5" t="str">
        <f>VLOOKUP(C3213,'[1]Safety Ratings'!A:B,2,FALSE)</f>
        <v>B</v>
      </c>
      <c r="E3213" t="str">
        <f>VLOOKUP(C3213,[1]Perceptions!A:B,2,FALSE)</f>
        <v>Middle of Staten island, largest % of Asians in Staten Island, suburban residential area.</v>
      </c>
    </row>
    <row r="3214" spans="1:5" x14ac:dyDescent="0.2">
      <c r="A3214" t="s">
        <v>4053</v>
      </c>
      <c r="B3214" s="5">
        <v>11374</v>
      </c>
      <c r="C3214" t="s">
        <v>5575</v>
      </c>
      <c r="D3214" s="5" t="str">
        <f>VLOOKUP(C3214,'[1]Safety Ratings'!A:B,2,FALSE)</f>
        <v>B+</v>
      </c>
      <c r="E3214" t="str">
        <f>VLOOKUP(C3214,[1]Perceptions!A:B,2,FALSE)</f>
        <v>Queens Center Mall, sigificant recent immigrant populations. </v>
      </c>
    </row>
    <row r="3215" spans="1:5" x14ac:dyDescent="0.2">
      <c r="A3215" t="s">
        <v>4054</v>
      </c>
      <c r="B3215" s="5">
        <v>11415</v>
      </c>
      <c r="C3215" t="s">
        <v>5619</v>
      </c>
      <c r="D3215" s="5" t="str">
        <f>VLOOKUP(C3215,'[1]Safety Ratings'!A:B,2,FALSE)</f>
        <v>A-</v>
      </c>
      <c r="E3215" t="str">
        <f>VLOOKUP(C3215,[1]Perceptions!A:B,2,FALSE)</f>
        <v>Suburban feel and historic architecture.</v>
      </c>
    </row>
    <row r="3216" spans="1:5" x14ac:dyDescent="0.2">
      <c r="A3216" t="s">
        <v>4055</v>
      </c>
      <c r="B3216" s="5">
        <v>10128</v>
      </c>
      <c r="C3216" t="s">
        <v>43</v>
      </c>
      <c r="D3216" s="5" t="str">
        <f>VLOOKUP(C3216,'[1]Safety Ratings'!A:B,2,FALSE)</f>
        <v>A</v>
      </c>
      <c r="E3216" t="str">
        <f>VLOOKUP(C3216,[1]Perceptions!A:B,2,FALSE)</f>
        <v>Posh neighborhood, private schools, expensive supermarkets, iconic museums. </v>
      </c>
    </row>
    <row r="3217" spans="1:5" x14ac:dyDescent="0.2">
      <c r="A3217" t="s">
        <v>4056</v>
      </c>
      <c r="B3217" s="5">
        <v>11432</v>
      </c>
      <c r="C3217" t="s">
        <v>93</v>
      </c>
      <c r="D3217" s="5" t="str">
        <f>VLOOKUP(C3217,'[1]Safety Ratings'!A:B,2,FALSE)</f>
        <v>C</v>
      </c>
      <c r="E3217" t="str">
        <f>VLOOKUP(C3217,[1]Perceptions!A:B,2,FALSE)</f>
        <v>Sectioned into 3 sub-neighborhoods, estates in the north east, west shopping areas, and South high crime area.</v>
      </c>
    </row>
    <row r="3218" spans="1:5" x14ac:dyDescent="0.2">
      <c r="A3218" t="s">
        <v>4058</v>
      </c>
      <c r="B3218" s="5">
        <v>11216</v>
      </c>
      <c r="C3218" t="s">
        <v>5590</v>
      </c>
      <c r="D3218" s="5" t="str">
        <f>VLOOKUP(C3218,'[1]Safety Ratings'!A:B,2,FALSE)</f>
        <v>C+</v>
      </c>
      <c r="E3218" t="str">
        <f>VLOOKUP(C3218,[1]Perceptions!A:B,2,FALSE)</f>
        <v>Bed-Stuy, Do or Die phrase, home of rappers Notorious B.I.G &amp; Jay Z, Options for soul food &amp; carribean foods.</v>
      </c>
    </row>
    <row r="3219" spans="1:5" x14ac:dyDescent="0.2">
      <c r="A3219" t="s">
        <v>4059</v>
      </c>
      <c r="B3219" s="5">
        <v>10035</v>
      </c>
      <c r="C3219" t="s">
        <v>227</v>
      </c>
      <c r="D3219" s="5" t="str">
        <f>VLOOKUP(C3219,'[1]Safety Ratings'!A:B,2,FALSE)</f>
        <v>C</v>
      </c>
      <c r="E3219" t="str">
        <f>VLOOKUP(C3219,[1]Perceptions!A:B,2,FALSE)</f>
        <v>Spanish Harlem/ "El Barrio", Latin American &amp; Caribbean restaurants. Bustling street life. </v>
      </c>
    </row>
    <row r="3220" spans="1:5" x14ac:dyDescent="0.2">
      <c r="A3220" t="s">
        <v>4060</v>
      </c>
      <c r="B3220" s="5">
        <v>11249</v>
      </c>
      <c r="C3220" t="s">
        <v>115</v>
      </c>
      <c r="D3220" s="5" t="str">
        <f>VLOOKUP(C3220,'[1]Safety Ratings'!A:B,2,FALSE)</f>
        <v>B+</v>
      </c>
      <c r="E3220" t="str">
        <f>VLOOKUP(C3220,[1]Perceptions!A:B,2,FALSE)</f>
        <v>Hipsters, Trendy cafes bars resturants, Smorgasburg, "East Manhattan".</v>
      </c>
    </row>
    <row r="3221" spans="1:5" x14ac:dyDescent="0.2">
      <c r="A3221" t="s">
        <v>4061</v>
      </c>
      <c r="B3221" s="5">
        <v>10012</v>
      </c>
      <c r="C3221" t="s">
        <v>70</v>
      </c>
      <c r="D3221" s="5" t="str">
        <f>VLOOKUP(C3221,'[1]Safety Ratings'!A:B,2,FALSE)</f>
        <v>A</v>
      </c>
      <c r="E3221" t="str">
        <f>VLOOKUP(C3221,[1]Perceptions!A:B,2,FALSE)</f>
        <v>Upscale Boutiques, International Chain stores, artist loft style apartments, one of the most trendy parts of Manhattan. </v>
      </c>
    </row>
    <row r="3222" spans="1:5" x14ac:dyDescent="0.2">
      <c r="A3222" t="s">
        <v>4062</v>
      </c>
      <c r="B3222" s="5">
        <v>11210</v>
      </c>
      <c r="C3222" t="s">
        <v>202</v>
      </c>
      <c r="D3222" s="5" t="str">
        <f>VLOOKUP(C3222,'[1]Safety Ratings'!A:B,2,FALSE)</f>
        <v>B</v>
      </c>
      <c r="E3222" t="str">
        <f>VLOOKUP(C3222,[1]Perceptions!A:B,2,FALSE)</f>
        <v>Family friendly neighborhood, Open Space, South of Prospect Park, more affordable, having Carribean &amp; Haitian Influence.</v>
      </c>
    </row>
    <row r="3223" spans="1:5" x14ac:dyDescent="0.2">
      <c r="A3223" t="s">
        <v>4064</v>
      </c>
      <c r="B3223" s="5">
        <v>11358</v>
      </c>
      <c r="C3223" t="s">
        <v>5581</v>
      </c>
      <c r="D3223" s="5" t="str">
        <f>VLOOKUP(C3223,'[1]Safety Ratings'!A:B,2,FALSE)</f>
        <v>B</v>
      </c>
      <c r="E3223" t="str">
        <f>VLOOKUP(C3223,[1]Perceptions!A:B,2,FALSE)</f>
        <v>Bustling Chinese and  Korean community. Large shopping community.</v>
      </c>
    </row>
    <row r="3224" spans="1:5" x14ac:dyDescent="0.2">
      <c r="A3224" t="s">
        <v>4066</v>
      </c>
      <c r="B3224" s="5">
        <v>10022</v>
      </c>
      <c r="C3224" t="s">
        <v>5563</v>
      </c>
      <c r="D3224" s="5" t="str">
        <f>VLOOKUP(C3224,'[1]Safety Ratings'!A:B,2,FALSE)</f>
        <v>B</v>
      </c>
      <c r="E3224" t="str">
        <f>VLOOKUP(C3224,[1]Perceptions!A:B,2,FALSE)</f>
        <v>Acess to Museum Mile, world class resturants on 2nd &amp; 3rd ave, close to corporate headquarters</v>
      </c>
    </row>
    <row r="3225" spans="1:5" x14ac:dyDescent="0.2">
      <c r="A3225" t="s">
        <v>4067</v>
      </c>
      <c r="B3225" s="5">
        <v>11208</v>
      </c>
      <c r="C3225" t="s">
        <v>107</v>
      </c>
      <c r="D3225" s="5" t="str">
        <f>VLOOKUP(C3225,'[1]Safety Ratings'!A:B,2,FALSE)</f>
        <v>D+</v>
      </c>
      <c r="E3225" t="str">
        <f>VLOOKUP(C3225,[1]Perceptions!A:B,2,FALSE)</f>
        <v>High Violence, Drug abuse, and Crime. Recovering neighborhood Urban Revitalization Projects with many community gardens &amp;Green Spaces. </v>
      </c>
    </row>
    <row r="3226" spans="1:5" x14ac:dyDescent="0.2">
      <c r="A3226" t="s">
        <v>4068</v>
      </c>
      <c r="B3226" s="5">
        <v>10304</v>
      </c>
      <c r="C3226" t="s">
        <v>50</v>
      </c>
      <c r="D3226" s="5" t="str">
        <f>VLOOKUP(C3226,'[1]Safety Ratings'!A:B,2,FALSE)</f>
        <v>B</v>
      </c>
      <c r="E3226" t="str">
        <f>VLOOKUP(C3226,[1]Perceptions!A:B,2,FALSE)</f>
        <v>Historic Waterfront, Vibrant Art Scene, Staten Island Urby.</v>
      </c>
    </row>
    <row r="3227" spans="1:5" x14ac:dyDescent="0.2">
      <c r="A3227" t="s">
        <v>4069</v>
      </c>
      <c r="B3227" s="5">
        <v>11235</v>
      </c>
      <c r="C3227" t="s">
        <v>5589</v>
      </c>
      <c r="D3227" s="5" t="str">
        <f>VLOOKUP(C3227,'[1]Safety Ratings'!A:B,2,FALSE)</f>
        <v>B</v>
      </c>
      <c r="E3227" t="str">
        <f>VLOOKUP(C3227,[1]Perceptions!A:B,2,FALSE)</f>
        <v>Large Russian-speaking community and boardwalk with beach access.</v>
      </c>
    </row>
    <row r="3228" spans="1:5" x14ac:dyDescent="0.2">
      <c r="A3228" t="s">
        <v>4070</v>
      </c>
      <c r="B3228" s="5">
        <v>10039</v>
      </c>
      <c r="C3228" t="s">
        <v>5566</v>
      </c>
      <c r="D3228" s="5" t="str">
        <f>VLOOKUP(C3228,'[1]Safety Ratings'!A:B,2,FALSE)</f>
        <v>C</v>
      </c>
      <c r="E3228" t="str">
        <f>VLOOKUP(C3228,[1]Perceptions!A:B,2,FALSE)</f>
        <v>Rich African-American history and cultural landmarks such as Apollo Theather. </v>
      </c>
    </row>
    <row r="3229" spans="1:5" x14ac:dyDescent="0.2">
      <c r="A3229" t="s">
        <v>4071</v>
      </c>
      <c r="B3229" s="5">
        <v>11368</v>
      </c>
      <c r="C3229" t="s">
        <v>5621</v>
      </c>
      <c r="D3229" s="5" t="str">
        <f>VLOOKUP(C3229,'[1]Safety Ratings'!A:B,2,FALSE)</f>
        <v>C</v>
      </c>
      <c r="E3229" t="str">
        <f>VLOOKUP(C3229,[1]Perceptions!A:B,2,FALSE)</f>
        <v>Flushing Meadows - Corona Park Queens, Lemon Ice King icees, strong Latino community.</v>
      </c>
    </row>
    <row r="3230" spans="1:5" x14ac:dyDescent="0.2">
      <c r="A3230" t="s">
        <v>4072</v>
      </c>
      <c r="B3230" s="5">
        <v>11234</v>
      </c>
      <c r="C3230" t="s">
        <v>5595</v>
      </c>
      <c r="D3230" s="5" t="str">
        <f>VLOOKUP(C3230,'[1]Safety Ratings'!A:B,2,FALSE)</f>
        <v>A</v>
      </c>
      <c r="E3230" t="str">
        <f>VLOOKUP(C3230,[1]Perceptions!A:B,2,FALSE)</f>
        <v>Marine Park, expansive parkland and recreational facilities.</v>
      </c>
    </row>
    <row r="3231" spans="1:5" x14ac:dyDescent="0.2">
      <c r="A3231" t="s">
        <v>4073</v>
      </c>
      <c r="B3231" s="5">
        <v>10075</v>
      </c>
      <c r="C3231" t="s">
        <v>43</v>
      </c>
      <c r="D3231" s="5" t="str">
        <f>VLOOKUP(C3231,'[1]Safety Ratings'!A:B,2,FALSE)</f>
        <v>A</v>
      </c>
      <c r="E3231" t="str">
        <f>VLOOKUP(C3231,[1]Perceptions!A:B,2,FALSE)</f>
        <v>Posh neighborhood, private schools, expensive supermarkets, iconic museums. </v>
      </c>
    </row>
    <row r="3232" spans="1:5" x14ac:dyDescent="0.2">
      <c r="A3232" t="s">
        <v>4074</v>
      </c>
      <c r="B3232" s="5">
        <v>11232</v>
      </c>
      <c r="C3232" t="s">
        <v>5645</v>
      </c>
      <c r="D3232" s="5" t="str">
        <f>VLOOKUP(C3232,'[1]Safety Ratings'!A:B,2,FALSE)</f>
        <v>B</v>
      </c>
      <c r="E3232" t="str">
        <f>VLOOKUP(C3232,[1]Perceptions!A:B,2,FALSE)</f>
        <v>Historic Green-Wood Cemetery and residential streets.</v>
      </c>
    </row>
    <row r="3233" spans="1:5" x14ac:dyDescent="0.2">
      <c r="A3233" t="s">
        <v>4075</v>
      </c>
      <c r="B3233" s="5">
        <v>10024</v>
      </c>
      <c r="C3233" t="s">
        <v>5588</v>
      </c>
      <c r="D3233" s="5" t="str">
        <f>VLOOKUP(C3233,'[1]Safety Ratings'!A:B,2,FALSE)</f>
        <v>A</v>
      </c>
      <c r="E3233" t="str">
        <f>VLOOKUP(C3233,[1]Perceptions!A:B,2,FALSE)</f>
        <v>Western edge of Central Park, Lincoln Center, affluent area.</v>
      </c>
    </row>
    <row r="3234" spans="1:5" x14ac:dyDescent="0.2">
      <c r="A3234" t="s">
        <v>4076</v>
      </c>
      <c r="B3234" s="5">
        <v>10128</v>
      </c>
      <c r="C3234" t="s">
        <v>43</v>
      </c>
      <c r="D3234" s="5" t="str">
        <f>VLOOKUP(C3234,'[1]Safety Ratings'!A:B,2,FALSE)</f>
        <v>A</v>
      </c>
      <c r="E3234" t="str">
        <f>VLOOKUP(C3234,[1]Perceptions!A:B,2,FALSE)</f>
        <v>Posh neighborhood, private schools, expensive supermarkets, iconic museums. </v>
      </c>
    </row>
    <row r="3235" spans="1:5" x14ac:dyDescent="0.2">
      <c r="A3235" t="s">
        <v>4077</v>
      </c>
      <c r="B3235" s="5">
        <v>10075</v>
      </c>
      <c r="C3235" t="s">
        <v>43</v>
      </c>
      <c r="D3235" s="5" t="str">
        <f>VLOOKUP(C3235,'[1]Safety Ratings'!A:B,2,FALSE)</f>
        <v>A</v>
      </c>
      <c r="E3235" t="str">
        <f>VLOOKUP(C3235,[1]Perceptions!A:B,2,FALSE)</f>
        <v>Posh neighborhood, private schools, expensive supermarkets, iconic museums. </v>
      </c>
    </row>
    <row r="3236" spans="1:5" x14ac:dyDescent="0.2">
      <c r="A3236" t="s">
        <v>4078</v>
      </c>
      <c r="B3236" s="5">
        <v>11230</v>
      </c>
      <c r="C3236" t="s">
        <v>5568</v>
      </c>
      <c r="D3236" s="5" t="str">
        <f>VLOOKUP(C3236,'[1]Safety Ratings'!A:B,2,FALSE)</f>
        <v>B</v>
      </c>
      <c r="E3236" t="str">
        <f>VLOOKUP(C3236,[1]Perceptions!A:B,2,FALSE)</f>
        <v>Brooklyn College, significant Jewish population and institutions.</v>
      </c>
    </row>
    <row r="3237" spans="1:5" x14ac:dyDescent="0.2">
      <c r="A3237" t="s">
        <v>4079</v>
      </c>
      <c r="B3237" s="5">
        <v>11358</v>
      </c>
      <c r="C3237" t="s">
        <v>5581</v>
      </c>
      <c r="D3237" s="5" t="str">
        <f>VLOOKUP(C3237,'[1]Safety Ratings'!A:B,2,FALSE)</f>
        <v>B</v>
      </c>
      <c r="E3237" t="str">
        <f>VLOOKUP(C3237,[1]Perceptions!A:B,2,FALSE)</f>
        <v>Bustling Chinese and  Korean community. Large shopping community.</v>
      </c>
    </row>
    <row r="3238" spans="1:5" x14ac:dyDescent="0.2">
      <c r="A3238" t="s">
        <v>4080</v>
      </c>
      <c r="B3238" s="5">
        <v>10023</v>
      </c>
      <c r="C3238" t="s">
        <v>5588</v>
      </c>
      <c r="D3238" s="5" t="str">
        <f>VLOOKUP(C3238,'[1]Safety Ratings'!A:B,2,FALSE)</f>
        <v>A</v>
      </c>
      <c r="E3238" t="str">
        <f>VLOOKUP(C3238,[1]Perceptions!A:B,2,FALSE)</f>
        <v>Western edge of Central Park, Lincoln Center, affluent area.</v>
      </c>
    </row>
    <row r="3239" spans="1:5" x14ac:dyDescent="0.2">
      <c r="A3239" t="s">
        <v>4081</v>
      </c>
      <c r="B3239" s="5">
        <v>11378</v>
      </c>
      <c r="C3239" t="s">
        <v>5628</v>
      </c>
      <c r="D3239" s="5" t="str">
        <f>VLOOKUP(C3239,'[1]Safety Ratings'!A:B,2,FALSE)</f>
        <v>B</v>
      </c>
      <c r="E3239" t="str">
        <f>VLOOKUP(C3239,[1]Perceptions!A:B,2,FALSE)</f>
        <v>Residential neighborhoods and industrial roots.</v>
      </c>
    </row>
    <row r="3240" spans="1:5" x14ac:dyDescent="0.2">
      <c r="A3240" t="s">
        <v>4082</v>
      </c>
      <c r="B3240" s="5">
        <v>11691</v>
      </c>
      <c r="C3240" t="s">
        <v>241</v>
      </c>
      <c r="D3240" s="5" t="str">
        <f>VLOOKUP(C3240,'[1]Safety Ratings'!A:B,2,FALSE)</f>
        <v>B-</v>
      </c>
      <c r="E3240" t="str">
        <f>VLOOKUP(C3240,[1]Perceptions!A:B,2,FALSE)</f>
        <v>Rockaway Beach, boardwalk, surfing, outdoor activity, "urban beach town". </v>
      </c>
    </row>
    <row r="3241" spans="1:5" x14ac:dyDescent="0.2">
      <c r="A3241" t="s">
        <v>4083</v>
      </c>
      <c r="B3241" s="5">
        <v>10065</v>
      </c>
      <c r="C3241" t="s">
        <v>43</v>
      </c>
      <c r="D3241" s="5" t="str">
        <f>VLOOKUP(C3241,'[1]Safety Ratings'!A:B,2,FALSE)</f>
        <v>A</v>
      </c>
      <c r="E3241" t="str">
        <f>VLOOKUP(C3241,[1]Perceptions!A:B,2,FALSE)</f>
        <v>Posh neighborhood, private schools, expensive supermarkets, iconic museums. </v>
      </c>
    </row>
    <row r="3242" spans="1:5" x14ac:dyDescent="0.2">
      <c r="A3242" t="s">
        <v>4084</v>
      </c>
      <c r="B3242" s="5">
        <v>10023</v>
      </c>
      <c r="C3242" t="s">
        <v>5588</v>
      </c>
      <c r="D3242" s="5" t="str">
        <f>VLOOKUP(C3242,'[1]Safety Ratings'!A:B,2,FALSE)</f>
        <v>A</v>
      </c>
      <c r="E3242" t="str">
        <f>VLOOKUP(C3242,[1]Perceptions!A:B,2,FALSE)</f>
        <v>Western edge of Central Park, Lincoln Center, affluent area.</v>
      </c>
    </row>
    <row r="3243" spans="1:5" x14ac:dyDescent="0.2">
      <c r="A3243" t="s">
        <v>4085</v>
      </c>
      <c r="B3243" s="5">
        <v>11220</v>
      </c>
      <c r="C3243" t="s">
        <v>5574</v>
      </c>
      <c r="D3243" s="5" t="str">
        <f>VLOOKUP(C3243,'[1]Safety Ratings'!A:B,2,FALSE)</f>
        <v>B+</v>
      </c>
      <c r="E3243" t="str">
        <f>VLOOKUP(C3243,[1]Perceptions!A:B,2,FALSE)</f>
        <v>South Brooklyn Neighborhood known for elaborate Christmas light in Dyker Heights.</v>
      </c>
    </row>
    <row r="3244" spans="1:5" x14ac:dyDescent="0.2">
      <c r="A3244" t="s">
        <v>4087</v>
      </c>
      <c r="B3244" s="5">
        <v>11427</v>
      </c>
      <c r="C3244" t="s">
        <v>5631</v>
      </c>
      <c r="D3244" s="5" t="str">
        <f>VLOOKUP(C3244,'[1]Safety Ratings'!A:B,2,FALSE)</f>
        <v>B</v>
      </c>
      <c r="E3244" t="str">
        <f>VLOOKUP(C3244,[1]Perceptions!A:B,2,FALSE)</f>
        <v>Suburban charm and family-oriented community.</v>
      </c>
    </row>
    <row r="3245" spans="1:5" x14ac:dyDescent="0.2">
      <c r="A3245" t="s">
        <v>4089</v>
      </c>
      <c r="B3245" s="5">
        <v>10023</v>
      </c>
      <c r="C3245" t="s">
        <v>5588</v>
      </c>
      <c r="D3245" s="5" t="str">
        <f>VLOOKUP(C3245,'[1]Safety Ratings'!A:B,2,FALSE)</f>
        <v>A</v>
      </c>
      <c r="E3245" t="str">
        <f>VLOOKUP(C3245,[1]Perceptions!A:B,2,FALSE)</f>
        <v>Western edge of Central Park, Lincoln Center, affluent area.</v>
      </c>
    </row>
    <row r="3246" spans="1:5" x14ac:dyDescent="0.2">
      <c r="A3246" t="s">
        <v>4090</v>
      </c>
      <c r="B3246" s="5">
        <v>11432</v>
      </c>
      <c r="C3246" t="s">
        <v>93</v>
      </c>
      <c r="D3246" s="5" t="str">
        <f>VLOOKUP(C3246,'[1]Safety Ratings'!A:B,2,FALSE)</f>
        <v>C</v>
      </c>
      <c r="E3246" t="str">
        <f>VLOOKUP(C3246,[1]Perceptions!A:B,2,FALSE)</f>
        <v>Sectioned into 3 sub-neighborhoods, estates in the north east, west shopping areas, and South high crime area.</v>
      </c>
    </row>
    <row r="3247" spans="1:5" x14ac:dyDescent="0.2">
      <c r="A3247" t="s">
        <v>4091</v>
      </c>
      <c r="B3247" s="5">
        <v>11375</v>
      </c>
      <c r="C3247" t="s">
        <v>5576</v>
      </c>
      <c r="D3247" s="5" t="str">
        <f>VLOOKUP(C3247,'[1]Safety Ratings'!A:B,2,FALSE)</f>
        <v>A</v>
      </c>
      <c r="E3247" t="str">
        <f>VLOOKUP(C3247,[1]Perceptions!A:B,2,FALSE)</f>
        <v>Forest Hills Stadium - historic concert venue, commuter friendly from Manhattan.</v>
      </c>
    </row>
    <row r="3248" spans="1:5" x14ac:dyDescent="0.2">
      <c r="A3248" t="s">
        <v>4092</v>
      </c>
      <c r="B3248" s="5">
        <v>10029</v>
      </c>
      <c r="C3248" t="s">
        <v>227</v>
      </c>
      <c r="D3248" s="5" t="str">
        <f>VLOOKUP(C3248,'[1]Safety Ratings'!A:B,2,FALSE)</f>
        <v>C</v>
      </c>
      <c r="E3248" t="str">
        <f>VLOOKUP(C3248,[1]Perceptions!A:B,2,FALSE)</f>
        <v>Spanish Harlem/ "El Barrio", Latin American &amp; Caribbean restaurants. Bustling street life. </v>
      </c>
    </row>
    <row r="3249" spans="1:5" x14ac:dyDescent="0.2">
      <c r="A3249" t="s">
        <v>4093</v>
      </c>
      <c r="B3249" s="5">
        <v>11223</v>
      </c>
      <c r="C3249" t="s">
        <v>5580</v>
      </c>
      <c r="D3249" s="5" t="str">
        <f>VLOOKUP(C3249,'[1]Safety Ratings'!A:B,2,FALSE)</f>
        <v>B+</v>
      </c>
      <c r="E3249" t="str">
        <f>VLOOKUP(C3249,[1]Perceptions!A:B,2,FALSE)</f>
        <v>Bay Parkway being the primary commercial area with shops &amp; dining, Italian-American heritage, large Bensonhurst Park, and many more niche local markets.</v>
      </c>
    </row>
    <row r="3250" spans="1:5" x14ac:dyDescent="0.2">
      <c r="A3250" t="s">
        <v>4094</v>
      </c>
      <c r="B3250" s="5">
        <v>11235</v>
      </c>
      <c r="C3250" t="s">
        <v>5589</v>
      </c>
      <c r="D3250" s="5" t="str">
        <f>VLOOKUP(C3250,'[1]Safety Ratings'!A:B,2,FALSE)</f>
        <v>B</v>
      </c>
      <c r="E3250" t="str">
        <f>VLOOKUP(C3250,[1]Perceptions!A:B,2,FALSE)</f>
        <v>Large Russian-speaking community and boardwalk with beach access.</v>
      </c>
    </row>
    <row r="3251" spans="1:5" x14ac:dyDescent="0.2">
      <c r="A3251" t="s">
        <v>4095</v>
      </c>
      <c r="B3251" s="5">
        <v>10022</v>
      </c>
      <c r="C3251" t="s">
        <v>5563</v>
      </c>
      <c r="D3251" s="5" t="str">
        <f>VLOOKUP(C3251,'[1]Safety Ratings'!A:B,2,FALSE)</f>
        <v>B</v>
      </c>
      <c r="E3251" t="str">
        <f>VLOOKUP(C3251,[1]Perceptions!A:B,2,FALSE)</f>
        <v>Acess to Museum Mile, world class resturants on 2nd &amp; 3rd ave, close to corporate headquarters</v>
      </c>
    </row>
    <row r="3252" spans="1:5" x14ac:dyDescent="0.2">
      <c r="A3252" t="s">
        <v>4096</v>
      </c>
      <c r="B3252" s="5">
        <v>11234</v>
      </c>
      <c r="C3252" t="s">
        <v>5595</v>
      </c>
      <c r="D3252" s="5" t="str">
        <f>VLOOKUP(C3252,'[1]Safety Ratings'!A:B,2,FALSE)</f>
        <v>A</v>
      </c>
      <c r="E3252" t="str">
        <f>VLOOKUP(C3252,[1]Perceptions!A:B,2,FALSE)</f>
        <v>Marine Park, expansive parkland and recreational facilities.</v>
      </c>
    </row>
    <row r="3253" spans="1:5" x14ac:dyDescent="0.2">
      <c r="A3253" t="s">
        <v>4098</v>
      </c>
      <c r="B3253" s="5">
        <v>10306</v>
      </c>
      <c r="C3253" t="s">
        <v>5564</v>
      </c>
      <c r="D3253" s="5" t="str">
        <f>VLOOKUP(C3253,'[1]Safety Ratings'!A:B,2,FALSE)</f>
        <v>B</v>
      </c>
      <c r="E3253" t="str">
        <f>VLOOKUP(C3253,[1]Perceptions!A:B,2,FALSE)</f>
        <v>Southern Staten Island, Suburban feel, waterfront community, Great Kills Park, named after Duth word of "Great creeks"</v>
      </c>
    </row>
    <row r="3254" spans="1:5" x14ac:dyDescent="0.2">
      <c r="A3254" t="s">
        <v>4099</v>
      </c>
      <c r="B3254" s="5">
        <v>11354</v>
      </c>
      <c r="C3254" t="s">
        <v>5581</v>
      </c>
      <c r="D3254" s="5" t="str">
        <f>VLOOKUP(C3254,'[1]Safety Ratings'!A:B,2,FALSE)</f>
        <v>B</v>
      </c>
      <c r="E3254" t="str">
        <f>VLOOKUP(C3254,[1]Perceptions!A:B,2,FALSE)</f>
        <v>Bustling Chinese and  Korean community. Large shopping community.</v>
      </c>
    </row>
    <row r="3255" spans="1:5" x14ac:dyDescent="0.2">
      <c r="A3255" t="s">
        <v>4100</v>
      </c>
      <c r="B3255" s="5">
        <v>10470</v>
      </c>
      <c r="C3255" t="s">
        <v>5597</v>
      </c>
      <c r="D3255" s="5" t="str">
        <f>VLOOKUP(C3255,'[1]Safety Ratings'!A:B,2,FALSE)</f>
        <v>B</v>
      </c>
      <c r="E3255" t="str">
        <f>VLOOKUP(C3255,[1]Perceptions!A:B,2,FALSE)</f>
        <v>Suburban feel and family friendly environment; Nearby Woodlawn Cemetary with notable figures.</v>
      </c>
    </row>
    <row r="3256" spans="1:5" x14ac:dyDescent="0.2">
      <c r="A3256" t="s">
        <v>4101</v>
      </c>
      <c r="B3256" s="5">
        <v>10301</v>
      </c>
      <c r="C3256" t="s">
        <v>5570</v>
      </c>
      <c r="D3256" s="5" t="str">
        <f>VLOOKUP(C3256,'[1]Safety Ratings'!A:B,2,FALSE)</f>
        <v>B</v>
      </c>
      <c r="E3256" t="str">
        <f>VLOOKUP(C3256,[1]Perceptions!A:B,2,FALSE)</f>
        <v>Northern Staten Island</v>
      </c>
    </row>
    <row r="3257" spans="1:5" x14ac:dyDescent="0.2">
      <c r="A3257" t="s">
        <v>4103</v>
      </c>
      <c r="B3257" s="5">
        <v>11372</v>
      </c>
      <c r="C3257" t="s">
        <v>60</v>
      </c>
      <c r="D3257" s="5" t="str">
        <f>VLOOKUP(C3257,'[1]Safety Ratings'!A:B,2,FALSE)</f>
        <v>C</v>
      </c>
      <c r="E3257" t="str">
        <f>VLOOKUP(C3257,[1]Perceptions!A:B,2,FALSE)</f>
        <v> High Bridge connecting Manhattan &amp; Bronx, near Yankee Stadium. High poverty rates.</v>
      </c>
    </row>
    <row r="3258" spans="1:5" x14ac:dyDescent="0.2">
      <c r="A3258" t="s">
        <v>4104</v>
      </c>
      <c r="B3258" s="5">
        <v>10027</v>
      </c>
      <c r="C3258" t="s">
        <v>5566</v>
      </c>
      <c r="D3258" s="5" t="str">
        <f>VLOOKUP(C3258,'[1]Safety Ratings'!A:B,2,FALSE)</f>
        <v>C</v>
      </c>
      <c r="E3258" t="str">
        <f>VLOOKUP(C3258,[1]Perceptions!A:B,2,FALSE)</f>
        <v>Rich African-American history and cultural landmarks such as Apollo Theather. </v>
      </c>
    </row>
    <row r="3259" spans="1:5" x14ac:dyDescent="0.2">
      <c r="A3259" t="s">
        <v>4105</v>
      </c>
      <c r="B3259" s="5">
        <v>11357</v>
      </c>
      <c r="C3259" t="s">
        <v>5592</v>
      </c>
      <c r="D3259" s="5" t="str">
        <f>VLOOKUP(C3259,'[1]Safety Ratings'!A:B,2,FALSE)</f>
        <v>A</v>
      </c>
      <c r="E3259" t="str">
        <f>VLOOKUP(C3259,[1]Perceptions!A:B,2,FALSE)</f>
        <v>Luxury Homes, East River waterfront views, suburban environment.</v>
      </c>
    </row>
    <row r="3260" spans="1:5" x14ac:dyDescent="0.2">
      <c r="A3260" t="s">
        <v>4106</v>
      </c>
      <c r="B3260" s="5">
        <v>10024</v>
      </c>
      <c r="C3260" t="s">
        <v>5588</v>
      </c>
      <c r="D3260" s="5" t="str">
        <f>VLOOKUP(C3260,'[1]Safety Ratings'!A:B,2,FALSE)</f>
        <v>A</v>
      </c>
      <c r="E3260" t="str">
        <f>VLOOKUP(C3260,[1]Perceptions!A:B,2,FALSE)</f>
        <v>Western edge of Central Park, Lincoln Center, affluent area.</v>
      </c>
    </row>
    <row r="3261" spans="1:5" x14ac:dyDescent="0.2">
      <c r="A3261" t="s">
        <v>4107</v>
      </c>
      <c r="B3261" s="5">
        <v>11223</v>
      </c>
      <c r="C3261" t="s">
        <v>5580</v>
      </c>
      <c r="D3261" s="5" t="str">
        <f>VLOOKUP(C3261,'[1]Safety Ratings'!A:B,2,FALSE)</f>
        <v>B+</v>
      </c>
      <c r="E3261" t="str">
        <f>VLOOKUP(C3261,[1]Perceptions!A:B,2,FALSE)</f>
        <v>Bay Parkway being the primary commercial area with shops &amp; dining, Italian-American heritage, large Bensonhurst Park, and many more niche local markets.</v>
      </c>
    </row>
    <row r="3262" spans="1:5" x14ac:dyDescent="0.2">
      <c r="A3262" t="s">
        <v>4108</v>
      </c>
      <c r="B3262" s="5">
        <v>10019</v>
      </c>
      <c r="C3262" t="s">
        <v>32</v>
      </c>
      <c r="D3262" s="5" t="str">
        <f>VLOOKUP(C3262,'[1]Safety Ratings'!A:B,2,FALSE)</f>
        <v>A</v>
      </c>
      <c r="E3262" t="str">
        <f>VLOOKUP(C3262,[1]Perceptions!A:B,2,FALSE)</f>
        <v>Luxury Highrises, premier neighborhood with upscale resturants and shops; Previously a LGBTQ hub.</v>
      </c>
    </row>
    <row r="3263" spans="1:5" x14ac:dyDescent="0.2">
      <c r="A3263" t="s">
        <v>4109</v>
      </c>
      <c r="B3263" s="5">
        <v>10007</v>
      </c>
      <c r="C3263" t="s">
        <v>5585</v>
      </c>
      <c r="D3263" s="5" t="str">
        <f>VLOOKUP(C3263,'[1]Safety Ratings'!A:B,2,FALSE)</f>
        <v>A</v>
      </c>
      <c r="E3263" t="str">
        <f>VLOOKUP(C3263,[1]Perceptions!A:B,2,FALSE)</f>
        <v>Upscale residences, celebrity residents,  Tribeca Film Festival, converted warehouse architecture.</v>
      </c>
    </row>
    <row r="3264" spans="1:5" x14ac:dyDescent="0.2">
      <c r="A3264" t="s">
        <v>4110</v>
      </c>
      <c r="B3264" s="5">
        <v>11234</v>
      </c>
      <c r="C3264" t="s">
        <v>5595</v>
      </c>
      <c r="D3264" s="5" t="str">
        <f>VLOOKUP(C3264,'[1]Safety Ratings'!A:B,2,FALSE)</f>
        <v>A</v>
      </c>
      <c r="E3264" t="str">
        <f>VLOOKUP(C3264,[1]Perceptions!A:B,2,FALSE)</f>
        <v>Marine Park, expansive parkland and recreational facilities.</v>
      </c>
    </row>
    <row r="3265" spans="1:5" x14ac:dyDescent="0.2">
      <c r="A3265" t="s">
        <v>4111</v>
      </c>
      <c r="B3265" s="5">
        <v>10452</v>
      </c>
      <c r="C3265" t="s">
        <v>60</v>
      </c>
      <c r="D3265" s="5" t="str">
        <f>VLOOKUP(C3265,'[1]Safety Ratings'!A:B,2,FALSE)</f>
        <v>C</v>
      </c>
      <c r="E3265" t="str">
        <f>VLOOKUP(C3265,[1]Perceptions!A:B,2,FALSE)</f>
        <v> High Bridge connecting Manhattan &amp; Bronx, near Yankee Stadium. High poverty rates.</v>
      </c>
    </row>
    <row r="3266" spans="1:5" x14ac:dyDescent="0.2">
      <c r="A3266" t="s">
        <v>4112</v>
      </c>
      <c r="B3266" s="5">
        <v>10301</v>
      </c>
      <c r="C3266" t="s">
        <v>5570</v>
      </c>
      <c r="D3266" s="5" t="str">
        <f>VLOOKUP(C3266,'[1]Safety Ratings'!A:B,2,FALSE)</f>
        <v>B</v>
      </c>
      <c r="E3266" t="str">
        <f>VLOOKUP(C3266,[1]Perceptions!A:B,2,FALSE)</f>
        <v>Northern Staten Island</v>
      </c>
    </row>
    <row r="3267" spans="1:5" x14ac:dyDescent="0.2">
      <c r="A3267" t="s">
        <v>4113</v>
      </c>
      <c r="B3267" s="5">
        <v>10019</v>
      </c>
      <c r="C3267" t="s">
        <v>32</v>
      </c>
      <c r="D3267" s="5" t="str">
        <f>VLOOKUP(C3267,'[1]Safety Ratings'!A:B,2,FALSE)</f>
        <v>A</v>
      </c>
      <c r="E3267" t="str">
        <f>VLOOKUP(C3267,[1]Perceptions!A:B,2,FALSE)</f>
        <v>Luxury Highrises, premier neighborhood with upscale resturants and shops; Previously a LGBTQ hub.</v>
      </c>
    </row>
    <row r="3268" spans="1:5" x14ac:dyDescent="0.2">
      <c r="A3268" t="s">
        <v>4114</v>
      </c>
      <c r="B3268" s="5">
        <v>10128</v>
      </c>
      <c r="C3268" t="s">
        <v>43</v>
      </c>
      <c r="D3268" s="5" t="str">
        <f>VLOOKUP(C3268,'[1]Safety Ratings'!A:B,2,FALSE)</f>
        <v>A</v>
      </c>
      <c r="E3268" t="str">
        <f>VLOOKUP(C3268,[1]Perceptions!A:B,2,FALSE)</f>
        <v>Posh neighborhood, private schools, expensive supermarkets, iconic museums. </v>
      </c>
    </row>
    <row r="3269" spans="1:5" x14ac:dyDescent="0.2">
      <c r="A3269" t="s">
        <v>4115</v>
      </c>
      <c r="B3269" s="5">
        <v>11207</v>
      </c>
      <c r="C3269" t="s">
        <v>107</v>
      </c>
      <c r="D3269" s="5" t="str">
        <f>VLOOKUP(C3269,'[1]Safety Ratings'!A:B,2,FALSE)</f>
        <v>D+</v>
      </c>
      <c r="E3269" t="str">
        <f>VLOOKUP(C3269,[1]Perceptions!A:B,2,FALSE)</f>
        <v>High Violence, Drug abuse, and Crime. Recovering neighborhood Urban Revitalization Projects with many community gardens &amp;Green Spaces. </v>
      </c>
    </row>
    <row r="3270" spans="1:5" x14ac:dyDescent="0.2">
      <c r="A3270" t="s">
        <v>4116</v>
      </c>
      <c r="B3270" s="5">
        <v>10012</v>
      </c>
      <c r="C3270" t="s">
        <v>70</v>
      </c>
      <c r="D3270" s="5" t="str">
        <f>VLOOKUP(C3270,'[1]Safety Ratings'!A:B,2,FALSE)</f>
        <v>A</v>
      </c>
      <c r="E3270" t="str">
        <f>VLOOKUP(C3270,[1]Perceptions!A:B,2,FALSE)</f>
        <v>Upscale Boutiques, International Chain stores, artist loft style apartments, one of the most trendy parts of Manhattan. </v>
      </c>
    </row>
    <row r="3271" spans="1:5" x14ac:dyDescent="0.2">
      <c r="A3271" t="s">
        <v>4117</v>
      </c>
      <c r="B3271" s="5">
        <v>11215</v>
      </c>
      <c r="C3271" t="s">
        <v>5599</v>
      </c>
      <c r="D3271" s="5" t="str">
        <f>VLOOKUP(C3271,'[1]Safety Ratings'!A:B,2,FALSE)</f>
        <v>A</v>
      </c>
      <c r="E3271" t="str">
        <f>VLOOKUP(C3271,[1]Perceptions!A:B,2,FALSE)</f>
        <v>Beautiful historic homes, Smith Street, Family friendly neighborhoods, near Prospect Park.</v>
      </c>
    </row>
    <row r="3272" spans="1:5" x14ac:dyDescent="0.2">
      <c r="A3272" t="s">
        <v>4118</v>
      </c>
      <c r="B3272" s="5">
        <v>10280</v>
      </c>
      <c r="C3272" t="s">
        <v>5614</v>
      </c>
      <c r="D3272" s="5" t="str">
        <f>VLOOKUP(C3272,'[1]Safety Ratings'!A:B,2,FALSE)</f>
        <v>A+</v>
      </c>
      <c r="E3272" t="str">
        <f>VLOOKUP(C3272,[1]Perceptions!A:B,2,FALSE)</f>
        <v>Scenic waterfront parks with luxurious residential towers, near the Financial District. </v>
      </c>
    </row>
    <row r="3273" spans="1:5" x14ac:dyDescent="0.2">
      <c r="A3273" t="s">
        <v>4119</v>
      </c>
      <c r="B3273" s="5">
        <v>10024</v>
      </c>
      <c r="C3273" t="s">
        <v>5588</v>
      </c>
      <c r="D3273" s="5" t="str">
        <f>VLOOKUP(C3273,'[1]Safety Ratings'!A:B,2,FALSE)</f>
        <v>A</v>
      </c>
      <c r="E3273" t="str">
        <f>VLOOKUP(C3273,[1]Perceptions!A:B,2,FALSE)</f>
        <v>Western edge of Central Park, Lincoln Center, affluent area.</v>
      </c>
    </row>
    <row r="3274" spans="1:5" x14ac:dyDescent="0.2">
      <c r="A3274" t="s">
        <v>4120</v>
      </c>
      <c r="B3274" s="5">
        <v>11223</v>
      </c>
      <c r="C3274" t="s">
        <v>5580</v>
      </c>
      <c r="D3274" s="5" t="str">
        <f>VLOOKUP(C3274,'[1]Safety Ratings'!A:B,2,FALSE)</f>
        <v>B+</v>
      </c>
      <c r="E3274" t="str">
        <f>VLOOKUP(C3274,[1]Perceptions!A:B,2,FALSE)</f>
        <v>Bay Parkway being the primary commercial area with shops &amp; dining, Italian-American heritage, large Bensonhurst Park, and many more niche local markets.</v>
      </c>
    </row>
    <row r="3275" spans="1:5" x14ac:dyDescent="0.2">
      <c r="A3275" t="s">
        <v>4121</v>
      </c>
      <c r="B3275" s="5">
        <v>10002</v>
      </c>
      <c r="C3275" t="s">
        <v>157</v>
      </c>
      <c r="D3275" s="5" t="str">
        <f>VLOOKUP(C3275,'[1]Safety Ratings'!A:B,2,FALSE)</f>
        <v>B</v>
      </c>
      <c r="E3275" t="str">
        <f>VLOOKUP(C3275,[1]Perceptions!A:B,2,FALSE)</f>
        <v>Artists, Pre war buildings, strong nightlife &amp; bars, "place to be in 20s".</v>
      </c>
    </row>
    <row r="3276" spans="1:5" x14ac:dyDescent="0.2">
      <c r="A3276" t="s">
        <v>4122</v>
      </c>
      <c r="B3276" s="5">
        <v>10128</v>
      </c>
      <c r="C3276" t="s">
        <v>43</v>
      </c>
      <c r="D3276" s="5" t="str">
        <f>VLOOKUP(C3276,'[1]Safety Ratings'!A:B,2,FALSE)</f>
        <v>A</v>
      </c>
      <c r="E3276" t="str">
        <f>VLOOKUP(C3276,[1]Perceptions!A:B,2,FALSE)</f>
        <v>Posh neighborhood, private schools, expensive supermarkets, iconic museums. </v>
      </c>
    </row>
    <row r="3277" spans="1:5" x14ac:dyDescent="0.2">
      <c r="A3277" t="s">
        <v>4124</v>
      </c>
      <c r="B3277" s="5">
        <v>11209</v>
      </c>
      <c r="C3277" t="s">
        <v>5574</v>
      </c>
      <c r="D3277" s="5" t="str">
        <f>VLOOKUP(C3277,'[1]Safety Ratings'!A:B,2,FALSE)</f>
        <v>B+</v>
      </c>
      <c r="E3277" t="str">
        <f>VLOOKUP(C3277,[1]Perceptions!A:B,2,FALSE)</f>
        <v>South Brooklyn Neighborhood known for elaborate Christmas light in Dyker Heights.</v>
      </c>
    </row>
    <row r="3278" spans="1:5" x14ac:dyDescent="0.2">
      <c r="A3278" t="s">
        <v>4125</v>
      </c>
      <c r="B3278" s="5">
        <v>10014</v>
      </c>
      <c r="C3278" t="s">
        <v>5572</v>
      </c>
      <c r="D3278" s="5" t="str">
        <f>VLOOKUP(C3278,'[1]Safety Ratings'!A:B,2,FALSE)</f>
        <v>A</v>
      </c>
      <c r="E3278" t="str">
        <f>VLOOKUP(C3278,[1]Perceptions!A:B,2,FALSE)</f>
        <v>Manhattan, Washington Square Park, where NYU Campus is.</v>
      </c>
    </row>
    <row r="3279" spans="1:5" x14ac:dyDescent="0.2">
      <c r="A3279" t="s">
        <v>4126</v>
      </c>
      <c r="B3279" s="5">
        <v>11224</v>
      </c>
      <c r="C3279" t="s">
        <v>5613</v>
      </c>
      <c r="D3279" s="5" t="str">
        <f>VLOOKUP(C3279,'[1]Safety Ratings'!A:B,2,FALSE)</f>
        <v>C</v>
      </c>
      <c r="E3279" t="str">
        <f>VLOOKUP(C3279,[1]Perceptions!A:B,2,FALSE)</f>
        <v>Amusement parks by the boardwalk in Brooklyn, end of the D subway line.</v>
      </c>
    </row>
    <row r="3280" spans="1:5" x14ac:dyDescent="0.2">
      <c r="A3280" t="s">
        <v>4127</v>
      </c>
      <c r="B3280" s="5">
        <v>10457</v>
      </c>
      <c r="C3280" t="s">
        <v>5609</v>
      </c>
      <c r="D3280" s="5" t="str">
        <f>VLOOKUP(C3280,'[1]Safety Ratings'!A:B,2,FALSE)</f>
        <v>C</v>
      </c>
      <c r="E3280" t="str">
        <f>VLOOKUP(C3280,[1]Perceptions!A:B,2,FALSE)</f>
        <v>Arthur Avenue, the original Little Italy in the bronx. Still many Italian American eateries and markets.</v>
      </c>
    </row>
    <row r="3281" spans="1:5" x14ac:dyDescent="0.2">
      <c r="A3281" t="s">
        <v>4128</v>
      </c>
      <c r="B3281" s="5">
        <v>10463</v>
      </c>
      <c r="C3281" t="s">
        <v>79</v>
      </c>
      <c r="D3281" s="5" t="str">
        <f>VLOOKUP(C3281,'[1]Safety Ratings'!A:B,2,FALSE)</f>
        <v>A-</v>
      </c>
      <c r="E3281" t="str">
        <f>VLOOKUP(C3281,[1]Perceptions!A:B,2,FALSE)</f>
        <v>Residential neighborhood , affluent enclave within the Bronx., "alternative to the Upper West side", Car Transportation is reccomended.</v>
      </c>
    </row>
    <row r="3282" spans="1:5" x14ac:dyDescent="0.2">
      <c r="A3282" t="s">
        <v>4129</v>
      </c>
      <c r="B3282" s="5">
        <v>11221</v>
      </c>
      <c r="C3282" t="s">
        <v>5590</v>
      </c>
      <c r="D3282" s="5" t="str">
        <f>VLOOKUP(C3282,'[1]Safety Ratings'!A:B,2,FALSE)</f>
        <v>C+</v>
      </c>
      <c r="E3282" t="str">
        <f>VLOOKUP(C3282,[1]Perceptions!A:B,2,FALSE)</f>
        <v>Bed-Stuy, Do or Die phrase, home of rappers Notorious B.I.G &amp; Jay Z, Options for soul food &amp; carribean foods.</v>
      </c>
    </row>
    <row r="3283" spans="1:5" x14ac:dyDescent="0.2">
      <c r="A3283" t="s">
        <v>4130</v>
      </c>
      <c r="B3283" s="5">
        <v>11356</v>
      </c>
      <c r="C3283" t="s">
        <v>5637</v>
      </c>
      <c r="D3283" s="5" t="str">
        <f>VLOOKUP(C3283,'[1]Safety Ratings'!A:B,2,FALSE)</f>
        <v>B</v>
      </c>
      <c r="E3283" t="str">
        <f>VLOOKUP(C3283,[1]Perceptions!A:B,2,FALSE)</f>
        <v>Large residential areas and proximity to Flushing Meadows-Corona Park.</v>
      </c>
    </row>
    <row r="3284" spans="1:5" x14ac:dyDescent="0.2">
      <c r="A3284" t="s">
        <v>4132</v>
      </c>
      <c r="B3284" s="5">
        <v>10002</v>
      </c>
      <c r="C3284" t="s">
        <v>157</v>
      </c>
      <c r="D3284" s="5" t="str">
        <f>VLOOKUP(C3284,'[1]Safety Ratings'!A:B,2,FALSE)</f>
        <v>B</v>
      </c>
      <c r="E3284" t="str">
        <f>VLOOKUP(C3284,[1]Perceptions!A:B,2,FALSE)</f>
        <v>Artists, Pre war buildings, strong nightlife &amp; bars, "place to be in 20s".</v>
      </c>
    </row>
    <row r="3285" spans="1:5" x14ac:dyDescent="0.2">
      <c r="A3285" t="s">
        <v>4133</v>
      </c>
      <c r="B3285" s="5">
        <v>11201</v>
      </c>
      <c r="C3285" t="s">
        <v>5615</v>
      </c>
      <c r="D3285" s="5" t="str">
        <f>VLOOKUP(C3285,'[1]Safety Ratings'!A:B,2,FALSE)</f>
        <v>A</v>
      </c>
      <c r="E3285" t="str">
        <f>VLOOKUP(C3285,[1]Perceptions!A:B,2,FALSE)</f>
        <v>Views of the Manhattan Skyline and Brooklyn Bridge, by Brooklyn Heights Park- Pier 5, famous basketball courts. </v>
      </c>
    </row>
    <row r="3286" spans="1:5" x14ac:dyDescent="0.2">
      <c r="A3286" t="s">
        <v>4134</v>
      </c>
      <c r="B3286" s="5">
        <v>11224</v>
      </c>
      <c r="C3286" t="s">
        <v>5613</v>
      </c>
      <c r="D3286" s="5" t="str">
        <f>VLOOKUP(C3286,'[1]Safety Ratings'!A:B,2,FALSE)</f>
        <v>C</v>
      </c>
      <c r="E3286" t="str">
        <f>VLOOKUP(C3286,[1]Perceptions!A:B,2,FALSE)</f>
        <v>Amusement parks by the boardwalk in Brooklyn, end of the D subway line.</v>
      </c>
    </row>
    <row r="3287" spans="1:5" x14ac:dyDescent="0.2">
      <c r="A3287" t="s">
        <v>4135</v>
      </c>
      <c r="B3287" s="5">
        <v>11357</v>
      </c>
      <c r="C3287" t="s">
        <v>5592</v>
      </c>
      <c r="D3287" s="5" t="str">
        <f>VLOOKUP(C3287,'[1]Safety Ratings'!A:B,2,FALSE)</f>
        <v>A</v>
      </c>
      <c r="E3287" t="str">
        <f>VLOOKUP(C3287,[1]Perceptions!A:B,2,FALSE)</f>
        <v>Luxury Homes, East River waterfront views, suburban environment.</v>
      </c>
    </row>
    <row r="3288" spans="1:5" x14ac:dyDescent="0.2">
      <c r="A3288" t="s">
        <v>4136</v>
      </c>
      <c r="B3288" s="5">
        <v>10024</v>
      </c>
      <c r="C3288" t="s">
        <v>5588</v>
      </c>
      <c r="D3288" s="5" t="str">
        <f>VLOOKUP(C3288,'[1]Safety Ratings'!A:B,2,FALSE)</f>
        <v>A</v>
      </c>
      <c r="E3288" t="str">
        <f>VLOOKUP(C3288,[1]Perceptions!A:B,2,FALSE)</f>
        <v>Western edge of Central Park, Lincoln Center, affluent area.</v>
      </c>
    </row>
    <row r="3289" spans="1:5" x14ac:dyDescent="0.2">
      <c r="A3289" t="s">
        <v>4137</v>
      </c>
      <c r="B3289" s="5">
        <v>11373</v>
      </c>
      <c r="C3289" t="s">
        <v>5571</v>
      </c>
      <c r="D3289" s="5" t="str">
        <f>VLOOKUP(C3289,'[1]Safety Ratings'!A:B,2,FALSE)</f>
        <v>B-</v>
      </c>
      <c r="E3289" t="str">
        <f>VLOOKUP(C3289,[1]Perceptions!A:B,2,FALSE)</f>
        <v>Queens Center Mall, Authentic food scene, very busy commercial area.</v>
      </c>
    </row>
    <row r="3290" spans="1:5" x14ac:dyDescent="0.2">
      <c r="A3290" t="s">
        <v>4138</v>
      </c>
      <c r="B3290" s="5">
        <v>10016</v>
      </c>
      <c r="C3290" t="s">
        <v>5622</v>
      </c>
      <c r="D3290" s="5" t="str">
        <f>VLOOKUP(C3290,'[1]Safety Ratings'!A:B,2,FALSE)</f>
        <v>A</v>
      </c>
      <c r="E3290" t="str">
        <f>VLOOKUP(C3290,[1]Perceptions!A:B,2,FALSE)</f>
        <v>Great spot for connecting with new people, Financial &amp; Tech sector workers, fast paced way of life</v>
      </c>
    </row>
    <row r="3291" spans="1:5" x14ac:dyDescent="0.2">
      <c r="A3291" t="s">
        <v>4139</v>
      </c>
      <c r="B3291" s="5">
        <v>10017</v>
      </c>
      <c r="C3291" t="s">
        <v>5563</v>
      </c>
      <c r="D3291" s="5" t="str">
        <f>VLOOKUP(C3291,'[1]Safety Ratings'!A:B,2,FALSE)</f>
        <v>B</v>
      </c>
      <c r="E3291" t="str">
        <f>VLOOKUP(C3291,[1]Perceptions!A:B,2,FALSE)</f>
        <v>Acess to Museum Mile, world class resturants on 2nd &amp; 3rd ave, close to corporate headquarters</v>
      </c>
    </row>
    <row r="3292" spans="1:5" x14ac:dyDescent="0.2">
      <c r="A3292" t="s">
        <v>4140</v>
      </c>
      <c r="B3292" s="5">
        <v>10308</v>
      </c>
      <c r="C3292" t="s">
        <v>5564</v>
      </c>
      <c r="D3292" s="5" t="str">
        <f>VLOOKUP(C3292,'[1]Safety Ratings'!A:B,2,FALSE)</f>
        <v>B</v>
      </c>
      <c r="E3292" t="str">
        <f>VLOOKUP(C3292,[1]Perceptions!A:B,2,FALSE)</f>
        <v>Southern Staten Island, Suburban feel, waterfront community, Great Kills Park, named after Duth word of "Great creeks"</v>
      </c>
    </row>
    <row r="3293" spans="1:5" x14ac:dyDescent="0.2">
      <c r="A3293" t="s">
        <v>4141</v>
      </c>
      <c r="B3293" s="5">
        <v>10029</v>
      </c>
      <c r="C3293" t="s">
        <v>227</v>
      </c>
      <c r="D3293" s="5" t="str">
        <f>VLOOKUP(C3293,'[1]Safety Ratings'!A:B,2,FALSE)</f>
        <v>C</v>
      </c>
      <c r="E3293" t="str">
        <f>VLOOKUP(C3293,[1]Perceptions!A:B,2,FALSE)</f>
        <v>Spanish Harlem/ "El Barrio", Latin American &amp; Caribbean restaurants. Bustling street life. </v>
      </c>
    </row>
    <row r="3294" spans="1:5" x14ac:dyDescent="0.2">
      <c r="A3294" t="s">
        <v>4142</v>
      </c>
      <c r="B3294" s="5">
        <v>10459</v>
      </c>
      <c r="C3294" t="s">
        <v>5649</v>
      </c>
      <c r="D3294" s="5" t="str">
        <f>VLOOKUP(C3294,'[1]Safety Ratings'!A:B,2,FALSE)</f>
        <v>C</v>
      </c>
      <c r="E3294" t="str">
        <f>VLOOKUP(C3294,[1]Perceptions!A:B,2,FALSE)</f>
        <v>Hunts Point Avenue station , St. Athanasius Church, Crotona Park, Longwood Park, Bronx Charter School</v>
      </c>
    </row>
    <row r="3295" spans="1:5" x14ac:dyDescent="0.2">
      <c r="A3295" t="s">
        <v>4144</v>
      </c>
      <c r="B3295" s="5">
        <v>10128</v>
      </c>
      <c r="C3295" t="s">
        <v>43</v>
      </c>
      <c r="D3295" s="5" t="str">
        <f>VLOOKUP(C3295,'[1]Safety Ratings'!A:B,2,FALSE)</f>
        <v>A</v>
      </c>
      <c r="E3295" t="str">
        <f>VLOOKUP(C3295,[1]Perceptions!A:B,2,FALSE)</f>
        <v>Posh neighborhood, private schools, expensive supermarkets, iconic museums. </v>
      </c>
    </row>
    <row r="3296" spans="1:5" x14ac:dyDescent="0.2">
      <c r="A3296" t="s">
        <v>4145</v>
      </c>
      <c r="B3296" s="5">
        <v>10022</v>
      </c>
      <c r="C3296" t="s">
        <v>5563</v>
      </c>
      <c r="D3296" s="5" t="str">
        <f>VLOOKUP(C3296,'[1]Safety Ratings'!A:B,2,FALSE)</f>
        <v>B</v>
      </c>
      <c r="E3296" t="str">
        <f>VLOOKUP(C3296,[1]Perceptions!A:B,2,FALSE)</f>
        <v>Acess to Museum Mile, world class resturants on 2nd &amp; 3rd ave, close to corporate headquarters</v>
      </c>
    </row>
    <row r="3297" spans="1:5" x14ac:dyDescent="0.2">
      <c r="A3297" t="s">
        <v>4146</v>
      </c>
      <c r="B3297" s="5">
        <v>10034</v>
      </c>
      <c r="C3297" t="s">
        <v>5641</v>
      </c>
      <c r="D3297" s="5" t="str">
        <f>VLOOKUP(C3297,'[1]Safety Ratings'!A:B,2,FALSE)</f>
        <v>B</v>
      </c>
      <c r="E3297" t="str">
        <f>VLOOKUP(C3297,[1]Perceptions!A:B,2,FALSE)</f>
        <v>Northern tip of Manhattan, bars on Broadway and Dykman, A train. Referred to as "Upstate of Manhattan".</v>
      </c>
    </row>
    <row r="3298" spans="1:5" x14ac:dyDescent="0.2">
      <c r="A3298" t="s">
        <v>4148</v>
      </c>
      <c r="B3298" s="5">
        <v>11375</v>
      </c>
      <c r="C3298" t="s">
        <v>5576</v>
      </c>
      <c r="D3298" s="5" t="str">
        <f>VLOOKUP(C3298,'[1]Safety Ratings'!A:B,2,FALSE)</f>
        <v>A</v>
      </c>
      <c r="E3298" t="str">
        <f>VLOOKUP(C3298,[1]Perceptions!A:B,2,FALSE)</f>
        <v>Forest Hills Stadium - historic concert venue, commuter friendly from Manhattan.</v>
      </c>
    </row>
    <row r="3299" spans="1:5" x14ac:dyDescent="0.2">
      <c r="A3299" t="s">
        <v>4149</v>
      </c>
      <c r="B3299" s="5">
        <v>11375</v>
      </c>
      <c r="C3299" t="s">
        <v>5576</v>
      </c>
      <c r="D3299" s="5" t="str">
        <f>VLOOKUP(C3299,'[1]Safety Ratings'!A:B,2,FALSE)</f>
        <v>A</v>
      </c>
      <c r="E3299" t="str">
        <f>VLOOKUP(C3299,[1]Perceptions!A:B,2,FALSE)</f>
        <v>Forest Hills Stadium - historic concert venue, commuter friendly from Manhattan.</v>
      </c>
    </row>
    <row r="3300" spans="1:5" x14ac:dyDescent="0.2">
      <c r="A3300" t="s">
        <v>4151</v>
      </c>
      <c r="B3300" s="5">
        <v>10023</v>
      </c>
      <c r="C3300" t="s">
        <v>5588</v>
      </c>
      <c r="D3300" s="5" t="str">
        <f>VLOOKUP(C3300,'[1]Safety Ratings'!A:B,2,FALSE)</f>
        <v>A</v>
      </c>
      <c r="E3300" t="str">
        <f>VLOOKUP(C3300,[1]Perceptions!A:B,2,FALSE)</f>
        <v>Western edge of Central Park, Lincoln Center, affluent area.</v>
      </c>
    </row>
    <row r="3301" spans="1:5" x14ac:dyDescent="0.2">
      <c r="A3301" t="s">
        <v>4152</v>
      </c>
      <c r="B3301" s="5">
        <v>11201</v>
      </c>
      <c r="C3301" t="s">
        <v>5615</v>
      </c>
      <c r="D3301" s="5" t="str">
        <f>VLOOKUP(C3301,'[1]Safety Ratings'!A:B,2,FALSE)</f>
        <v>A</v>
      </c>
      <c r="E3301" t="str">
        <f>VLOOKUP(C3301,[1]Perceptions!A:B,2,FALSE)</f>
        <v>Views of the Manhattan Skyline and Brooklyn Bridge, by Brooklyn Heights Park- Pier 5, famous basketball courts. </v>
      </c>
    </row>
    <row r="3302" spans="1:5" x14ac:dyDescent="0.2">
      <c r="A3302" t="s">
        <v>4153</v>
      </c>
      <c r="B3302" s="5">
        <v>11436</v>
      </c>
      <c r="C3302" t="s">
        <v>93</v>
      </c>
      <c r="D3302" s="5" t="str">
        <f>VLOOKUP(C3302,'[1]Safety Ratings'!A:B,2,FALSE)</f>
        <v>C</v>
      </c>
      <c r="E3302" t="str">
        <f>VLOOKUP(C3302,[1]Perceptions!A:B,2,FALSE)</f>
        <v>Sectioned into 3 sub-neighborhoods, estates in the north east, west shopping areas, and South high crime area.</v>
      </c>
    </row>
    <row r="3303" spans="1:5" x14ac:dyDescent="0.2">
      <c r="A3303" t="s">
        <v>4154</v>
      </c>
      <c r="B3303" s="5">
        <v>11203</v>
      </c>
      <c r="C3303" t="s">
        <v>202</v>
      </c>
      <c r="D3303" s="5" t="str">
        <f>VLOOKUP(C3303,'[1]Safety Ratings'!A:B,2,FALSE)</f>
        <v>B</v>
      </c>
      <c r="E3303" t="str">
        <f>VLOOKUP(C3303,[1]Perceptions!A:B,2,FALSE)</f>
        <v>Family friendly neighborhood, Open Space, South of Prospect Park, more affordable, having Carribean &amp; Haitian Influence.</v>
      </c>
    </row>
    <row r="3304" spans="1:5" x14ac:dyDescent="0.2">
      <c r="A3304" t="s">
        <v>4155</v>
      </c>
      <c r="B3304" s="5">
        <v>10007</v>
      </c>
      <c r="C3304" t="s">
        <v>5585</v>
      </c>
      <c r="D3304" s="5" t="str">
        <f>VLOOKUP(C3304,'[1]Safety Ratings'!A:B,2,FALSE)</f>
        <v>A</v>
      </c>
      <c r="E3304" t="str">
        <f>VLOOKUP(C3304,[1]Perceptions!A:B,2,FALSE)</f>
        <v>Upscale residences, celebrity residents,  Tribeca Film Festival, converted warehouse architecture.</v>
      </c>
    </row>
    <row r="3305" spans="1:5" x14ac:dyDescent="0.2">
      <c r="A3305" t="s">
        <v>4156</v>
      </c>
      <c r="B3305" s="5">
        <v>11365</v>
      </c>
      <c r="C3305" t="s">
        <v>5608</v>
      </c>
      <c r="D3305" s="5" t="str">
        <f>VLOOKUP(C3305,'[1]Safety Ratings'!A:B,2,FALSE)</f>
        <v>B</v>
      </c>
      <c r="E3305" t="str">
        <f>VLOOKUP(C3305,[1]Perceptions!A:B,2,FALSE)</f>
        <v>Francis Lewis High School, suburban feel - sidewalks with trees, Long Island RailRoad primary transportation.</v>
      </c>
    </row>
    <row r="3306" spans="1:5" x14ac:dyDescent="0.2">
      <c r="A3306" t="s">
        <v>4157</v>
      </c>
      <c r="B3306" s="5">
        <v>10032</v>
      </c>
      <c r="C3306" t="s">
        <v>230</v>
      </c>
      <c r="D3306" s="5" t="str">
        <f>VLOOKUP(C3306,'[1]Safety Ratings'!A:B,2,FALSE)</f>
        <v>B</v>
      </c>
      <c r="E3306" t="str">
        <f>VLOOKUP(C3306,[1]Perceptions!A:B,2,FALSE)</f>
        <v>Dominican community, Dykman Street, George Washington Bridge, Columbia University</v>
      </c>
    </row>
    <row r="3307" spans="1:5" x14ac:dyDescent="0.2">
      <c r="A3307" t="s">
        <v>4158</v>
      </c>
      <c r="B3307" s="5">
        <v>10033</v>
      </c>
      <c r="C3307" t="s">
        <v>230</v>
      </c>
      <c r="D3307" s="5" t="str">
        <f>VLOOKUP(C3307,'[1]Safety Ratings'!A:B,2,FALSE)</f>
        <v>B</v>
      </c>
      <c r="E3307" t="str">
        <f>VLOOKUP(C3307,[1]Perceptions!A:B,2,FALSE)</f>
        <v>Dominican community, Dykman Street, George Washington Bridge, Columbia University</v>
      </c>
    </row>
    <row r="3308" spans="1:5" x14ac:dyDescent="0.2">
      <c r="A3308" t="s">
        <v>4159</v>
      </c>
      <c r="B3308" s="5">
        <v>11238</v>
      </c>
      <c r="C3308" t="s">
        <v>5565</v>
      </c>
      <c r="D3308" s="5" t="str">
        <f>VLOOKUP(C3308,'[1]Safety Ratings'!A:B,2,FALSE)</f>
        <v>A</v>
      </c>
      <c r="E3308" t="str">
        <f>VLOOKUP(C3308,[1]Perceptions!A:B,2,FALSE)</f>
        <v>19th century brownstones, professionally diverse with artist, corporate workers, and students. Pratt Institute</v>
      </c>
    </row>
    <row r="3309" spans="1:5" x14ac:dyDescent="0.2">
      <c r="A3309" t="s">
        <v>4160</v>
      </c>
      <c r="B3309" s="5">
        <v>11226</v>
      </c>
      <c r="C3309" t="s">
        <v>202</v>
      </c>
      <c r="D3309" s="5" t="str">
        <f>VLOOKUP(C3309,'[1]Safety Ratings'!A:B,2,FALSE)</f>
        <v>B</v>
      </c>
      <c r="E3309" t="str">
        <f>VLOOKUP(C3309,[1]Perceptions!A:B,2,FALSE)</f>
        <v>Family friendly neighborhood, Open Space, South of Prospect Park, more affordable, having Carribean &amp; Haitian Influence.</v>
      </c>
    </row>
    <row r="3310" spans="1:5" x14ac:dyDescent="0.2">
      <c r="A3310" t="s">
        <v>4161</v>
      </c>
      <c r="B3310" s="5">
        <v>11373</v>
      </c>
      <c r="C3310" t="s">
        <v>5571</v>
      </c>
      <c r="D3310" s="5" t="str">
        <f>VLOOKUP(C3310,'[1]Safety Ratings'!A:B,2,FALSE)</f>
        <v>B-</v>
      </c>
      <c r="E3310" t="str">
        <f>VLOOKUP(C3310,[1]Perceptions!A:B,2,FALSE)</f>
        <v>Queens Center Mall, Authentic food scene, very busy commercial area.</v>
      </c>
    </row>
    <row r="3311" spans="1:5" x14ac:dyDescent="0.2">
      <c r="A3311" t="s">
        <v>4162</v>
      </c>
      <c r="B3311" s="5">
        <v>11231</v>
      </c>
      <c r="C3311" s="6" t="s">
        <v>5586</v>
      </c>
      <c r="D3311" s="5" t="str">
        <f>VLOOKUP(C3311,'[1]Safety Ratings'!A:B,2,FALSE)</f>
        <v>A</v>
      </c>
      <c r="E3311" t="str">
        <f>VLOOKUP(C3311,[1]Perceptions!A:B,2,FALSE)</f>
        <v>Italian-American heritage and charming brownstones.</v>
      </c>
    </row>
    <row r="3312" spans="1:5" x14ac:dyDescent="0.2">
      <c r="A3312" t="s">
        <v>4163</v>
      </c>
      <c r="B3312" s="5">
        <v>11372</v>
      </c>
      <c r="C3312" t="s">
        <v>60</v>
      </c>
      <c r="D3312" s="5" t="str">
        <f>VLOOKUP(C3312,'[1]Safety Ratings'!A:B,2,FALSE)</f>
        <v>C</v>
      </c>
      <c r="E3312" t="str">
        <f>VLOOKUP(C3312,[1]Perceptions!A:B,2,FALSE)</f>
        <v> High Bridge connecting Manhattan &amp; Bronx, near Yankee Stadium. High poverty rates.</v>
      </c>
    </row>
    <row r="3313" spans="1:5" x14ac:dyDescent="0.2">
      <c r="A3313" t="s">
        <v>4164</v>
      </c>
      <c r="B3313" s="5">
        <v>10037</v>
      </c>
      <c r="C3313" t="s">
        <v>5566</v>
      </c>
      <c r="D3313" s="5" t="str">
        <f>VLOOKUP(C3313,'[1]Safety Ratings'!A:B,2,FALSE)</f>
        <v>C</v>
      </c>
      <c r="E3313" t="str">
        <f>VLOOKUP(C3313,[1]Perceptions!A:B,2,FALSE)</f>
        <v>Rich African-American history and cultural landmarks such as Apollo Theather. </v>
      </c>
    </row>
    <row r="3314" spans="1:5" x14ac:dyDescent="0.2">
      <c r="A3314" t="s">
        <v>4166</v>
      </c>
      <c r="B3314" s="5">
        <v>11203</v>
      </c>
      <c r="C3314" t="s">
        <v>202</v>
      </c>
      <c r="D3314" s="5" t="str">
        <f>VLOOKUP(C3314,'[1]Safety Ratings'!A:B,2,FALSE)</f>
        <v>B</v>
      </c>
      <c r="E3314" t="str">
        <f>VLOOKUP(C3314,[1]Perceptions!A:B,2,FALSE)</f>
        <v>Family friendly neighborhood, Open Space, South of Prospect Park, more affordable, having Carribean &amp; Haitian Influence.</v>
      </c>
    </row>
    <row r="3315" spans="1:5" x14ac:dyDescent="0.2">
      <c r="A3315" t="s">
        <v>4167</v>
      </c>
      <c r="B3315" s="5">
        <v>10473</v>
      </c>
      <c r="C3315" t="s">
        <v>5567</v>
      </c>
      <c r="D3315" s="5" t="str">
        <f>VLOOKUP(C3315,'[1]Safety Ratings'!A:B,2,FALSE)</f>
        <v>C</v>
      </c>
      <c r="E3315" t="str">
        <f>VLOOKUP(C3315,[1]Perceptions!A:B,2,FALSE)</f>
        <v>Bronx, Waterfront location with family-friendly residential vibe.</v>
      </c>
    </row>
    <row r="3316" spans="1:5" x14ac:dyDescent="0.2">
      <c r="A3316" t="s">
        <v>4168</v>
      </c>
      <c r="B3316" s="5">
        <v>10462</v>
      </c>
      <c r="C3316" t="s">
        <v>5623</v>
      </c>
      <c r="D3316" s="5" t="str">
        <f>VLOOKUP(C3316,'[1]Safety Ratings'!A:B,2,FALSE)</f>
        <v>C</v>
      </c>
      <c r="E3316" t="str">
        <f>VLOOKUP(C3316,[1]Perceptions!A:B,2,FALSE)</f>
        <v>Residential neighborhood, suburban feeling, with scenic waterfront views.</v>
      </c>
    </row>
    <row r="3317" spans="1:5" x14ac:dyDescent="0.2">
      <c r="A3317" t="s">
        <v>4169</v>
      </c>
      <c r="B3317" s="5">
        <v>11372</v>
      </c>
      <c r="C3317" t="s">
        <v>60</v>
      </c>
      <c r="D3317" s="5" t="str">
        <f>VLOOKUP(C3317,'[1]Safety Ratings'!A:B,2,FALSE)</f>
        <v>C</v>
      </c>
      <c r="E3317" t="str">
        <f>VLOOKUP(C3317,[1]Perceptions!A:B,2,FALSE)</f>
        <v> High Bridge connecting Manhattan &amp; Bronx, near Yankee Stadium. High poverty rates.</v>
      </c>
    </row>
    <row r="3318" spans="1:5" x14ac:dyDescent="0.2">
      <c r="A3318" t="s">
        <v>4170</v>
      </c>
      <c r="B3318" s="5">
        <v>10023</v>
      </c>
      <c r="C3318" t="s">
        <v>5588</v>
      </c>
      <c r="D3318" s="5" t="str">
        <f>VLOOKUP(C3318,'[1]Safety Ratings'!A:B,2,FALSE)</f>
        <v>A</v>
      </c>
      <c r="E3318" t="str">
        <f>VLOOKUP(C3318,[1]Perceptions!A:B,2,FALSE)</f>
        <v>Western edge of Central Park, Lincoln Center, affluent area.</v>
      </c>
    </row>
    <row r="3319" spans="1:5" x14ac:dyDescent="0.2">
      <c r="A3319" t="s">
        <v>4171</v>
      </c>
      <c r="B3319" s="5">
        <v>11106</v>
      </c>
      <c r="C3319" t="s">
        <v>5653</v>
      </c>
      <c r="D3319" s="5" t="str">
        <f>VLOOKUP(C3319,'[1]Safety Ratings'!A:B,2,FALSE)</f>
        <v>B+</v>
      </c>
      <c r="E3319" t="str">
        <f>VLOOKUP(C3319,[1]Perceptions!A:B,2,FALSE)</f>
        <v>Modern buildings, luxury apartments in Queens, close to Manhattan. Young professionals and young families.</v>
      </c>
    </row>
    <row r="3320" spans="1:5" x14ac:dyDescent="0.2">
      <c r="A3320" t="s">
        <v>4172</v>
      </c>
      <c r="B3320" s="5">
        <v>11205</v>
      </c>
      <c r="C3320" t="s">
        <v>5590</v>
      </c>
      <c r="D3320" s="5" t="str">
        <f>VLOOKUP(C3320,'[1]Safety Ratings'!A:B,2,FALSE)</f>
        <v>C+</v>
      </c>
      <c r="E3320" t="str">
        <f>VLOOKUP(C3320,[1]Perceptions!A:B,2,FALSE)</f>
        <v>Bed-Stuy, Do or Die phrase, home of rappers Notorious B.I.G &amp; Jay Z, Options for soul food &amp; carribean foods.</v>
      </c>
    </row>
    <row r="3321" spans="1:5" x14ac:dyDescent="0.2">
      <c r="A3321" t="s">
        <v>4173</v>
      </c>
      <c r="B3321" s="5">
        <v>11215</v>
      </c>
      <c r="C3321" t="s">
        <v>5599</v>
      </c>
      <c r="D3321" s="5" t="str">
        <f>VLOOKUP(C3321,'[1]Safety Ratings'!A:B,2,FALSE)</f>
        <v>A</v>
      </c>
      <c r="E3321" t="str">
        <f>VLOOKUP(C3321,[1]Perceptions!A:B,2,FALSE)</f>
        <v>Beautiful historic homes, Smith Street, Family friendly neighborhoods, near Prospect Park.</v>
      </c>
    </row>
    <row r="3322" spans="1:5" x14ac:dyDescent="0.2">
      <c r="A3322" t="s">
        <v>4174</v>
      </c>
      <c r="B3322" s="5">
        <v>11368</v>
      </c>
      <c r="C3322" t="s">
        <v>5621</v>
      </c>
      <c r="D3322" s="5" t="str">
        <f>VLOOKUP(C3322,'[1]Safety Ratings'!A:B,2,FALSE)</f>
        <v>C</v>
      </c>
      <c r="E3322" t="str">
        <f>VLOOKUP(C3322,[1]Perceptions!A:B,2,FALSE)</f>
        <v>Flushing Meadows - Corona Park Queens, Lemon Ice King icees, strong Latino community.</v>
      </c>
    </row>
    <row r="3323" spans="1:5" x14ac:dyDescent="0.2">
      <c r="A3323" t="s">
        <v>4175</v>
      </c>
      <c r="B3323" s="5">
        <v>11228</v>
      </c>
      <c r="C3323" t="s">
        <v>5618</v>
      </c>
      <c r="D3323" s="5" t="str">
        <f>VLOOKUP(C3323,'[1]Safety Ratings'!A:B,2,FALSE)</f>
        <v>A</v>
      </c>
      <c r="E3323" t="str">
        <f>VLOOKUP(C3323,[1]Perceptions!A:B,2,FALSE)</f>
        <v>Residential Area, famous for extreme Christmas lights display, Italian and Chinese population.</v>
      </c>
    </row>
    <row r="3324" spans="1:5" x14ac:dyDescent="0.2">
      <c r="A3324" t="s">
        <v>4176</v>
      </c>
      <c r="B3324" s="5">
        <v>11229</v>
      </c>
      <c r="C3324" t="s">
        <v>5598</v>
      </c>
      <c r="D3324" s="5" t="str">
        <f>VLOOKUP(C3324,'[1]Safety Ratings'!A:B,2,FALSE)</f>
        <v>B</v>
      </c>
      <c r="E3324" t="str">
        <f>VLOOKUP(C3324,[1]Perceptions!A:B,2,FALSE)</f>
        <v>Residential community and local parks.</v>
      </c>
    </row>
    <row r="3325" spans="1:5" x14ac:dyDescent="0.2">
      <c r="A3325" t="s">
        <v>4178</v>
      </c>
      <c r="B3325" s="5">
        <v>10310</v>
      </c>
      <c r="C3325" t="s">
        <v>5627</v>
      </c>
      <c r="D3325" s="5" t="str">
        <f>VLOOKUP(C3325,'[1]Safety Ratings'!A:B,2,FALSE)</f>
        <v>B</v>
      </c>
      <c r="E3325" t="str">
        <f>VLOOKUP(C3325,[1]Perceptions!A:B,2,FALSE)</f>
        <v>Small town atmosphere, family owned businesses, Corporal Thompson Park, victorian and colonial homes</v>
      </c>
    </row>
    <row r="3326" spans="1:5" x14ac:dyDescent="0.2">
      <c r="A3326" t="s">
        <v>4179</v>
      </c>
      <c r="B3326" s="5">
        <v>11216</v>
      </c>
      <c r="C3326" t="s">
        <v>5590</v>
      </c>
      <c r="D3326" s="5" t="str">
        <f>VLOOKUP(C3326,'[1]Safety Ratings'!A:B,2,FALSE)</f>
        <v>C+</v>
      </c>
      <c r="E3326" t="str">
        <f>VLOOKUP(C3326,[1]Perceptions!A:B,2,FALSE)</f>
        <v>Bed-Stuy, Do or Die phrase, home of rappers Notorious B.I.G &amp; Jay Z, Options for soul food &amp; carribean foods.</v>
      </c>
    </row>
    <row r="3327" spans="1:5" x14ac:dyDescent="0.2">
      <c r="A3327" t="s">
        <v>4180</v>
      </c>
      <c r="B3327" s="5">
        <v>11426</v>
      </c>
      <c r="C3327" t="s">
        <v>5604</v>
      </c>
      <c r="D3327" s="5" t="str">
        <f>VLOOKUP(C3327,'[1]Safety Ratings'!A:B,2,FALSE)</f>
        <v>A-</v>
      </c>
      <c r="E3327" t="str">
        <f>VLOOKUP(C3327,[1]Perceptions!A:B,2,FALSE)</f>
        <v>Suburban charm and historical homes.</v>
      </c>
    </row>
    <row r="3328" spans="1:5" x14ac:dyDescent="0.2">
      <c r="A3328" t="s">
        <v>4181</v>
      </c>
      <c r="B3328" s="5">
        <v>11213</v>
      </c>
      <c r="C3328" t="s">
        <v>5650</v>
      </c>
      <c r="D3328" s="5" t="str">
        <f>VLOOKUP(C3328,'[1]Safety Ratings'!A:B,2,FALSE)</f>
        <v>C</v>
      </c>
      <c r="E3328" t="str">
        <f>VLOOKUP(C3328,[1]Perceptions!A:B,2,FALSE)</f>
        <v>African American, Carribean, Jewish communities intersecting, Brooklyn Children's Museum.</v>
      </c>
    </row>
    <row r="3329" spans="1:5" x14ac:dyDescent="0.2">
      <c r="A3329" t="s">
        <v>4182</v>
      </c>
      <c r="B3329" s="5">
        <v>11210</v>
      </c>
      <c r="C3329" t="s">
        <v>202</v>
      </c>
      <c r="D3329" s="5" t="str">
        <f>VLOOKUP(C3329,'[1]Safety Ratings'!A:B,2,FALSE)</f>
        <v>B</v>
      </c>
      <c r="E3329" t="str">
        <f>VLOOKUP(C3329,[1]Perceptions!A:B,2,FALSE)</f>
        <v>Family friendly neighborhood, Open Space, South of Prospect Park, more affordable, having Carribean &amp; Haitian Influence.</v>
      </c>
    </row>
    <row r="3330" spans="1:5" x14ac:dyDescent="0.2">
      <c r="A3330" t="s">
        <v>4183</v>
      </c>
      <c r="B3330" s="5">
        <v>11229</v>
      </c>
      <c r="C3330" t="s">
        <v>5598</v>
      </c>
      <c r="D3330" s="5" t="str">
        <f>VLOOKUP(C3330,'[1]Safety Ratings'!A:B,2,FALSE)</f>
        <v>B</v>
      </c>
      <c r="E3330" t="str">
        <f>VLOOKUP(C3330,[1]Perceptions!A:B,2,FALSE)</f>
        <v>Residential community and local parks.</v>
      </c>
    </row>
    <row r="3331" spans="1:5" x14ac:dyDescent="0.2">
      <c r="A3331" t="s">
        <v>4184</v>
      </c>
      <c r="B3331" s="5">
        <v>11369</v>
      </c>
      <c r="C3331" t="s">
        <v>5616</v>
      </c>
      <c r="D3331" s="5" t="str">
        <f>VLOOKUP(C3331,'[1]Safety Ratings'!A:B,2,FALSE)</f>
        <v>B</v>
      </c>
      <c r="E3331" t="str">
        <f>VLOOKUP(C3331,[1]Perceptions!A:B,2,FALSE)</f>
        <v xml:space="preserve">Close to NY's Laguardia Airport. </v>
      </c>
    </row>
    <row r="3332" spans="1:5" x14ac:dyDescent="0.2">
      <c r="A3332" t="s">
        <v>4186</v>
      </c>
      <c r="B3332" s="5">
        <v>10029</v>
      </c>
      <c r="C3332" t="s">
        <v>227</v>
      </c>
      <c r="D3332" s="5" t="str">
        <f>VLOOKUP(C3332,'[1]Safety Ratings'!A:B,2,FALSE)</f>
        <v>C</v>
      </c>
      <c r="E3332" t="str">
        <f>VLOOKUP(C3332,[1]Perceptions!A:B,2,FALSE)</f>
        <v>Spanish Harlem/ "El Barrio", Latin American &amp; Caribbean restaurants. Bustling street life. </v>
      </c>
    </row>
    <row r="3333" spans="1:5" x14ac:dyDescent="0.2">
      <c r="A3333" t="s">
        <v>4187</v>
      </c>
      <c r="B3333" s="5">
        <v>10314</v>
      </c>
      <c r="C3333" t="s">
        <v>103</v>
      </c>
      <c r="D3333" s="5" t="str">
        <f>VLOOKUP(C3333,'[1]Safety Ratings'!A:B,2,FALSE)</f>
        <v>B</v>
      </c>
      <c r="E3333" t="str">
        <f>VLOOKUP(C3333,[1]Perceptions!A:B,2,FALSE)</f>
        <v>Middle of Staten island, largest % of Asians in Staten Island, suburban residential area.</v>
      </c>
    </row>
    <row r="3334" spans="1:5" x14ac:dyDescent="0.2">
      <c r="A3334" t="s">
        <v>4188</v>
      </c>
      <c r="B3334" s="5">
        <v>11204</v>
      </c>
      <c r="C3334" t="s">
        <v>5580</v>
      </c>
      <c r="D3334" s="5" t="str">
        <f>VLOOKUP(C3334,'[1]Safety Ratings'!A:B,2,FALSE)</f>
        <v>B+</v>
      </c>
      <c r="E3334" t="str">
        <f>VLOOKUP(C3334,[1]Perceptions!A:B,2,FALSE)</f>
        <v>Bay Parkway being the primary commercial area with shops &amp; dining, Italian-American heritage, large Bensonhurst Park, and many more niche local markets.</v>
      </c>
    </row>
    <row r="3335" spans="1:5" x14ac:dyDescent="0.2">
      <c r="A3335" t="s">
        <v>4189</v>
      </c>
      <c r="B3335" s="5">
        <v>11233</v>
      </c>
      <c r="C3335" t="s">
        <v>5590</v>
      </c>
      <c r="D3335" s="5" t="str">
        <f>VLOOKUP(C3335,'[1]Safety Ratings'!A:B,2,FALSE)</f>
        <v>C+</v>
      </c>
      <c r="E3335" t="str">
        <f>VLOOKUP(C3335,[1]Perceptions!A:B,2,FALSE)</f>
        <v>Bed-Stuy, Do or Die phrase, home of rappers Notorious B.I.G &amp; Jay Z, Options for soul food &amp; carribean foods.</v>
      </c>
    </row>
    <row r="3336" spans="1:5" x14ac:dyDescent="0.2">
      <c r="A3336" t="s">
        <v>4190</v>
      </c>
      <c r="B3336" s="5">
        <v>10019</v>
      </c>
      <c r="C3336" t="s">
        <v>32</v>
      </c>
      <c r="D3336" s="5" t="str">
        <f>VLOOKUP(C3336,'[1]Safety Ratings'!A:B,2,FALSE)</f>
        <v>A</v>
      </c>
      <c r="E3336" t="str">
        <f>VLOOKUP(C3336,[1]Perceptions!A:B,2,FALSE)</f>
        <v>Luxury Highrises, premier neighborhood with upscale resturants and shops; Previously a LGBTQ hub.</v>
      </c>
    </row>
    <row r="3337" spans="1:5" x14ac:dyDescent="0.2">
      <c r="A3337" t="s">
        <v>4191</v>
      </c>
      <c r="B3337" s="5">
        <v>10023</v>
      </c>
      <c r="C3337" t="s">
        <v>5588</v>
      </c>
      <c r="D3337" s="5" t="str">
        <f>VLOOKUP(C3337,'[1]Safety Ratings'!A:B,2,FALSE)</f>
        <v>A</v>
      </c>
      <c r="E3337" t="str">
        <f>VLOOKUP(C3337,[1]Perceptions!A:B,2,FALSE)</f>
        <v>Western edge of Central Park, Lincoln Center, affluent area.</v>
      </c>
    </row>
    <row r="3338" spans="1:5" x14ac:dyDescent="0.2">
      <c r="A3338" t="s">
        <v>4192</v>
      </c>
      <c r="B3338" s="5">
        <v>10465</v>
      </c>
      <c r="C3338" t="s">
        <v>5577</v>
      </c>
      <c r="D3338" s="5" t="str">
        <f>VLOOKUP(C3338,'[1]Safety Ratings'!A:B,2,FALSE)</f>
        <v>B+</v>
      </c>
      <c r="E3338" t="str">
        <f>VLOOKUP(C3338,[1]Perceptions!A:B,2,FALSE)</f>
        <v>Bronx, suburban feel with waterfront properties by the Eastchester Bay; Exclusive Country clubs.</v>
      </c>
    </row>
    <row r="3339" spans="1:5" x14ac:dyDescent="0.2">
      <c r="A3339" t="s">
        <v>4193</v>
      </c>
      <c r="B3339" s="5">
        <v>10019</v>
      </c>
      <c r="C3339" t="s">
        <v>32</v>
      </c>
      <c r="D3339" s="5" t="str">
        <f>VLOOKUP(C3339,'[1]Safety Ratings'!A:B,2,FALSE)</f>
        <v>A</v>
      </c>
      <c r="E3339" t="str">
        <f>VLOOKUP(C3339,[1]Perceptions!A:B,2,FALSE)</f>
        <v>Luxury Highrises, premier neighborhood with upscale resturants and shops; Previously a LGBTQ hub.</v>
      </c>
    </row>
    <row r="3340" spans="1:5" x14ac:dyDescent="0.2">
      <c r="A3340" t="s">
        <v>4194</v>
      </c>
      <c r="B3340" s="5">
        <v>11209</v>
      </c>
      <c r="C3340" t="s">
        <v>5574</v>
      </c>
      <c r="D3340" s="5" t="str">
        <f>VLOOKUP(C3340,'[1]Safety Ratings'!A:B,2,FALSE)</f>
        <v>B+</v>
      </c>
      <c r="E3340" t="str">
        <f>VLOOKUP(C3340,[1]Perceptions!A:B,2,FALSE)</f>
        <v>South Brooklyn Neighborhood known for elaborate Christmas light in Dyker Heights.</v>
      </c>
    </row>
    <row r="3341" spans="1:5" x14ac:dyDescent="0.2">
      <c r="A3341" t="s">
        <v>4195</v>
      </c>
      <c r="B3341" s="5">
        <v>10462</v>
      </c>
      <c r="C3341" t="s">
        <v>5623</v>
      </c>
      <c r="D3341" s="5" t="str">
        <f>VLOOKUP(C3341,'[1]Safety Ratings'!A:B,2,FALSE)</f>
        <v>C</v>
      </c>
      <c r="E3341" t="str">
        <f>VLOOKUP(C3341,[1]Perceptions!A:B,2,FALSE)</f>
        <v>Residential neighborhood, suburban feeling, with scenic waterfront views.</v>
      </c>
    </row>
    <row r="3342" spans="1:5" x14ac:dyDescent="0.2">
      <c r="A3342" t="s">
        <v>4196</v>
      </c>
      <c r="B3342" s="5">
        <v>11355</v>
      </c>
      <c r="C3342" t="s">
        <v>5581</v>
      </c>
      <c r="D3342" s="5" t="str">
        <f>VLOOKUP(C3342,'[1]Safety Ratings'!A:B,2,FALSE)</f>
        <v>B</v>
      </c>
      <c r="E3342" t="str">
        <f>VLOOKUP(C3342,[1]Perceptions!A:B,2,FALSE)</f>
        <v>Bustling Chinese and  Korean community. Large shopping community.</v>
      </c>
    </row>
    <row r="3343" spans="1:5" x14ac:dyDescent="0.2">
      <c r="A3343" t="s">
        <v>4197</v>
      </c>
      <c r="B3343" s="5">
        <v>11204</v>
      </c>
      <c r="C3343" t="s">
        <v>5580</v>
      </c>
      <c r="D3343" s="5" t="str">
        <f>VLOOKUP(C3343,'[1]Safety Ratings'!A:B,2,FALSE)</f>
        <v>B+</v>
      </c>
      <c r="E3343" t="str">
        <f>VLOOKUP(C3343,[1]Perceptions!A:B,2,FALSE)</f>
        <v>Bay Parkway being the primary commercial area with shops &amp; dining, Italian-American heritage, large Bensonhurst Park, and many more niche local markets.</v>
      </c>
    </row>
    <row r="3344" spans="1:5" x14ac:dyDescent="0.2">
      <c r="A3344" t="s">
        <v>4198</v>
      </c>
      <c r="B3344" s="5">
        <v>10011</v>
      </c>
      <c r="C3344" t="s">
        <v>32</v>
      </c>
      <c r="D3344" s="5" t="str">
        <f>VLOOKUP(C3344,'[1]Safety Ratings'!A:B,2,FALSE)</f>
        <v>A</v>
      </c>
      <c r="E3344" t="str">
        <f>VLOOKUP(C3344,[1]Perceptions!A:B,2,FALSE)</f>
        <v>Luxury Highrises, premier neighborhood with upscale resturants and shops; Previously a LGBTQ hub.</v>
      </c>
    </row>
    <row r="3345" spans="1:5" x14ac:dyDescent="0.2">
      <c r="A3345" t="s">
        <v>4199</v>
      </c>
      <c r="B3345" s="5">
        <v>11374</v>
      </c>
      <c r="C3345" t="s">
        <v>5575</v>
      </c>
      <c r="D3345" s="5" t="str">
        <f>VLOOKUP(C3345,'[1]Safety Ratings'!A:B,2,FALSE)</f>
        <v>B+</v>
      </c>
      <c r="E3345" t="str">
        <f>VLOOKUP(C3345,[1]Perceptions!A:B,2,FALSE)</f>
        <v>Queens Center Mall, sigificant recent immigrant populations. </v>
      </c>
    </row>
    <row r="3346" spans="1:5" x14ac:dyDescent="0.2">
      <c r="A3346" t="s">
        <v>4201</v>
      </c>
      <c r="B3346" s="5">
        <v>11375</v>
      </c>
      <c r="C3346" t="s">
        <v>5576</v>
      </c>
      <c r="D3346" s="5" t="str">
        <f>VLOOKUP(C3346,'[1]Safety Ratings'!A:B,2,FALSE)</f>
        <v>A</v>
      </c>
      <c r="E3346" t="str">
        <f>VLOOKUP(C3346,[1]Perceptions!A:B,2,FALSE)</f>
        <v>Forest Hills Stadium - historic concert venue, commuter friendly from Manhattan.</v>
      </c>
    </row>
    <row r="3347" spans="1:5" x14ac:dyDescent="0.2">
      <c r="A3347" t="s">
        <v>4202</v>
      </c>
      <c r="B3347" s="5">
        <v>11412</v>
      </c>
      <c r="C3347" t="s">
        <v>5634</v>
      </c>
      <c r="D3347" s="5" t="str">
        <f>VLOOKUP(C3347,'[1]Safety Ratings'!A:B,2,FALSE)</f>
        <v>B</v>
      </c>
      <c r="E3347" t="str">
        <f>VLOOKUP(C3347,[1]Perceptions!A:B,2,FALSE)</f>
        <v>Urban &amp; Suburban mix, primarilly home owners, family and young professionals.</v>
      </c>
    </row>
    <row r="3348" spans="1:5" x14ac:dyDescent="0.2">
      <c r="A3348" t="s">
        <v>4204</v>
      </c>
      <c r="B3348" s="5">
        <v>10128</v>
      </c>
      <c r="C3348" t="s">
        <v>43</v>
      </c>
      <c r="D3348" s="5" t="str">
        <f>VLOOKUP(C3348,'[1]Safety Ratings'!A:B,2,FALSE)</f>
        <v>A</v>
      </c>
      <c r="E3348" t="str">
        <f>VLOOKUP(C3348,[1]Perceptions!A:B,2,FALSE)</f>
        <v>Posh neighborhood, private schools, expensive supermarkets, iconic museums. </v>
      </c>
    </row>
    <row r="3349" spans="1:5" x14ac:dyDescent="0.2">
      <c r="A3349" t="s">
        <v>4205</v>
      </c>
      <c r="B3349" s="5">
        <v>11362</v>
      </c>
      <c r="C3349" t="s">
        <v>5617</v>
      </c>
      <c r="D3349" s="5" t="str">
        <f>VLOOKUP(C3349,'[1]Safety Ratings'!A:B,2,FALSE)</f>
        <v>A</v>
      </c>
      <c r="E3349" t="str">
        <f>VLOOKUP(C3349,[1]Perceptions!A:B,2,FALSE)</f>
        <v>Historic district with large single family homes.</v>
      </c>
    </row>
    <row r="3350" spans="1:5" x14ac:dyDescent="0.2">
      <c r="A3350" t="s">
        <v>4206</v>
      </c>
      <c r="B3350" s="5">
        <v>10312</v>
      </c>
      <c r="C3350" t="s">
        <v>5564</v>
      </c>
      <c r="D3350" s="5" t="str">
        <f>VLOOKUP(C3350,'[1]Safety Ratings'!A:B,2,FALSE)</f>
        <v>B</v>
      </c>
      <c r="E3350" t="str">
        <f>VLOOKUP(C3350,[1]Perceptions!A:B,2,FALSE)</f>
        <v>Southern Staten Island, Suburban feel, waterfront community, Great Kills Park, named after Duth word of "Great creeks"</v>
      </c>
    </row>
    <row r="3351" spans="1:5" x14ac:dyDescent="0.2">
      <c r="A3351" t="s">
        <v>4207</v>
      </c>
      <c r="B3351" s="5">
        <v>11220</v>
      </c>
      <c r="C3351" t="s">
        <v>5574</v>
      </c>
      <c r="D3351" s="5" t="str">
        <f>VLOOKUP(C3351,'[1]Safety Ratings'!A:B,2,FALSE)</f>
        <v>B+</v>
      </c>
      <c r="E3351" t="str">
        <f>VLOOKUP(C3351,[1]Perceptions!A:B,2,FALSE)</f>
        <v>South Brooklyn Neighborhood known for elaborate Christmas light in Dyker Heights.</v>
      </c>
    </row>
    <row r="3352" spans="1:5" x14ac:dyDescent="0.2">
      <c r="A3352" t="s">
        <v>4209</v>
      </c>
      <c r="B3352" s="5">
        <v>10013</v>
      </c>
      <c r="C3352" t="s">
        <v>5585</v>
      </c>
      <c r="D3352" s="5" t="str">
        <f>VLOOKUP(C3352,'[1]Safety Ratings'!A:B,2,FALSE)</f>
        <v>A</v>
      </c>
      <c r="E3352" t="str">
        <f>VLOOKUP(C3352,[1]Perceptions!A:B,2,FALSE)</f>
        <v>Upscale residences, celebrity residents,  Tribeca Film Festival, converted warehouse architecture.</v>
      </c>
    </row>
    <row r="3353" spans="1:5" x14ac:dyDescent="0.2">
      <c r="A3353" t="s">
        <v>4210</v>
      </c>
      <c r="B3353" s="5">
        <v>11215</v>
      </c>
      <c r="C3353" t="s">
        <v>5599</v>
      </c>
      <c r="D3353" s="5" t="str">
        <f>VLOOKUP(C3353,'[1]Safety Ratings'!A:B,2,FALSE)</f>
        <v>A</v>
      </c>
      <c r="E3353" t="str">
        <f>VLOOKUP(C3353,[1]Perceptions!A:B,2,FALSE)</f>
        <v>Beautiful historic homes, Smith Street, Family friendly neighborhoods, near Prospect Park.</v>
      </c>
    </row>
    <row r="3354" spans="1:5" x14ac:dyDescent="0.2">
      <c r="A3354" t="s">
        <v>4211</v>
      </c>
      <c r="B3354" s="5">
        <v>10003</v>
      </c>
      <c r="C3354" t="s">
        <v>5629</v>
      </c>
      <c r="D3354" s="5" t="str">
        <f>VLOOKUP(C3354,'[1]Safety Ratings'!A:B,2,FALSE)</f>
        <v>B+</v>
      </c>
      <c r="E3354" t="str">
        <f>VLOOKUP(C3354,[1]Perceptions!A:B,2,FALSE)</f>
        <v>Lower Manhattan. Vibrant culture, "counter-culture history", St. Mark's Place. Tompkins Square Park, numerous bars clubs and music halls.</v>
      </c>
    </row>
    <row r="3355" spans="1:5" x14ac:dyDescent="0.2">
      <c r="A3355" t="s">
        <v>4212</v>
      </c>
      <c r="B3355" s="5">
        <v>10013</v>
      </c>
      <c r="C3355" t="s">
        <v>5585</v>
      </c>
      <c r="D3355" s="5" t="str">
        <f>VLOOKUP(C3355,'[1]Safety Ratings'!A:B,2,FALSE)</f>
        <v>A</v>
      </c>
      <c r="E3355" t="str">
        <f>VLOOKUP(C3355,[1]Perceptions!A:B,2,FALSE)</f>
        <v>Upscale residences, celebrity residents,  Tribeca Film Festival, converted warehouse architecture.</v>
      </c>
    </row>
    <row r="3356" spans="1:5" x14ac:dyDescent="0.2">
      <c r="A3356" t="s">
        <v>4213</v>
      </c>
      <c r="B3356" s="5">
        <v>10460</v>
      </c>
      <c r="C3356" s="6" t="s">
        <v>5636</v>
      </c>
      <c r="D3356" s="5" t="str">
        <f>VLOOKUP(C3356,'[1]Safety Ratings'!A:B,2,FALSE)</f>
        <v>C</v>
      </c>
      <c r="E3356" t="str">
        <f>VLOOKUP(C3356,[1]Perceptions!A:B,2,FALSE)</f>
        <v>Proximity to Crotona Park and with residential development.</v>
      </c>
    </row>
    <row r="3357" spans="1:5" x14ac:dyDescent="0.2">
      <c r="A3357" t="s">
        <v>4214</v>
      </c>
      <c r="B3357" s="5">
        <v>10312</v>
      </c>
      <c r="C3357" t="s">
        <v>5564</v>
      </c>
      <c r="D3357" s="5" t="str">
        <f>VLOOKUP(C3357,'[1]Safety Ratings'!A:B,2,FALSE)</f>
        <v>B</v>
      </c>
      <c r="E3357" t="str">
        <f>VLOOKUP(C3357,[1]Perceptions!A:B,2,FALSE)</f>
        <v>Southern Staten Island, Suburban feel, waterfront community, Great Kills Park, named after Duth word of "Great creeks"</v>
      </c>
    </row>
    <row r="3358" spans="1:5" x14ac:dyDescent="0.2">
      <c r="A3358" t="s">
        <v>4216</v>
      </c>
      <c r="B3358" s="5">
        <v>10022</v>
      </c>
      <c r="C3358" t="s">
        <v>5563</v>
      </c>
      <c r="D3358" s="5" t="str">
        <f>VLOOKUP(C3358,'[1]Safety Ratings'!A:B,2,FALSE)</f>
        <v>B</v>
      </c>
      <c r="E3358" t="str">
        <f>VLOOKUP(C3358,[1]Perceptions!A:B,2,FALSE)</f>
        <v>Acess to Museum Mile, world class resturants on 2nd &amp; 3rd ave, close to corporate headquarters</v>
      </c>
    </row>
    <row r="3359" spans="1:5" x14ac:dyDescent="0.2">
      <c r="A3359" t="s">
        <v>4217</v>
      </c>
      <c r="B3359" s="5">
        <v>10309</v>
      </c>
      <c r="C3359" t="s">
        <v>37</v>
      </c>
      <c r="D3359" s="5" t="str">
        <f>VLOOKUP(C3359,'[1]Safety Ratings'!A:B,2,FALSE)</f>
        <v>B</v>
      </c>
      <c r="E3359" t="str">
        <f>VLOOKUP(C3359,[1]Perceptions!A:B,2,FALSE)</f>
        <v>Southern coastline of Long island, costal communities &amp; beaches such as Long Beach, Jones Beach, Fire Island, Hempstead.</v>
      </c>
    </row>
    <row r="3360" spans="1:5" x14ac:dyDescent="0.2">
      <c r="A3360" t="s">
        <v>4218</v>
      </c>
      <c r="B3360" s="5">
        <v>11104</v>
      </c>
      <c r="C3360" t="s">
        <v>5648</v>
      </c>
      <c r="D3360" s="5" t="str">
        <f>VLOOKUP(C3360,'[1]Safety Ratings'!A:B,2,FALSE)</f>
        <v>B</v>
      </c>
      <c r="E3360" t="str">
        <f>VLOOKUP(C3360,[1]Perceptions!A:B,2,FALSE)</f>
        <v>Family friendly, many local shops, mix of different cultures.</v>
      </c>
    </row>
    <row r="3361" spans="1:5" x14ac:dyDescent="0.2">
      <c r="A3361" t="s">
        <v>4219</v>
      </c>
      <c r="B3361" s="5">
        <v>10302</v>
      </c>
      <c r="C3361" t="s">
        <v>63</v>
      </c>
      <c r="D3361" s="5" t="str">
        <f>VLOOKUP(C3361,'[1]Safety Ratings'!A:B,2,FALSE)</f>
        <v>C+</v>
      </c>
      <c r="E3361" t="str">
        <f>VLOOKUP(C3361,[1]Perceptions!A:B,2,FALSE)</f>
        <v>North Staten Island, Maritime history, blue collar neighborhood.</v>
      </c>
    </row>
    <row r="3362" spans="1:5" x14ac:dyDescent="0.2">
      <c r="A3362" t="s">
        <v>4220</v>
      </c>
      <c r="B3362" s="5">
        <v>11220</v>
      </c>
      <c r="C3362" t="s">
        <v>5574</v>
      </c>
      <c r="D3362" s="5" t="str">
        <f>VLOOKUP(C3362,'[1]Safety Ratings'!A:B,2,FALSE)</f>
        <v>B+</v>
      </c>
      <c r="E3362" t="str">
        <f>VLOOKUP(C3362,[1]Perceptions!A:B,2,FALSE)</f>
        <v>South Brooklyn Neighborhood known for elaborate Christmas light in Dyker Heights.</v>
      </c>
    </row>
    <row r="3363" spans="1:5" x14ac:dyDescent="0.2">
      <c r="A3363" t="s">
        <v>4221</v>
      </c>
      <c r="B3363" s="5">
        <v>11105</v>
      </c>
      <c r="C3363" t="s">
        <v>5606</v>
      </c>
      <c r="D3363" s="5" t="str">
        <f>VLOOKUP(C3363,'[1]Safety Ratings'!A:B,2,FALSE)</f>
        <v>B+</v>
      </c>
      <c r="E3363" t="str">
        <f>VLOOKUP(C3363,[1]Perceptions!A:B,2,FALSE)</f>
        <v>Large Greek, Middle Eastern, and Latin American cultural influence with diverse cuisine and a large Astoria Park.</v>
      </c>
    </row>
    <row r="3364" spans="1:5" x14ac:dyDescent="0.2">
      <c r="A3364" t="s">
        <v>4222</v>
      </c>
      <c r="B3364" s="5">
        <v>11378</v>
      </c>
      <c r="C3364" t="s">
        <v>5628</v>
      </c>
      <c r="D3364" s="5" t="str">
        <f>VLOOKUP(C3364,'[1]Safety Ratings'!A:B,2,FALSE)</f>
        <v>B</v>
      </c>
      <c r="E3364" t="str">
        <f>VLOOKUP(C3364,[1]Perceptions!A:B,2,FALSE)</f>
        <v>Residential neighborhoods and industrial roots.</v>
      </c>
    </row>
    <row r="3365" spans="1:5" x14ac:dyDescent="0.2">
      <c r="A3365" t="s">
        <v>4223</v>
      </c>
      <c r="B3365" s="5">
        <v>10034</v>
      </c>
      <c r="C3365" t="s">
        <v>5641</v>
      </c>
      <c r="D3365" s="5" t="str">
        <f>VLOOKUP(C3365,'[1]Safety Ratings'!A:B,2,FALSE)</f>
        <v>B</v>
      </c>
      <c r="E3365" t="str">
        <f>VLOOKUP(C3365,[1]Perceptions!A:B,2,FALSE)</f>
        <v>Northern tip of Manhattan, bars on Broadway and Dykman, A train. Referred to as "Upstate of Manhattan".</v>
      </c>
    </row>
    <row r="3366" spans="1:5" x14ac:dyDescent="0.2">
      <c r="A3366" t="s">
        <v>4224</v>
      </c>
      <c r="B3366" s="5">
        <v>10019</v>
      </c>
      <c r="C3366" t="s">
        <v>32</v>
      </c>
      <c r="D3366" s="5" t="str">
        <f>VLOOKUP(C3366,'[1]Safety Ratings'!A:B,2,FALSE)</f>
        <v>A</v>
      </c>
      <c r="E3366" t="str">
        <f>VLOOKUP(C3366,[1]Perceptions!A:B,2,FALSE)</f>
        <v>Luxury Highrises, premier neighborhood with upscale resturants and shops; Previously a LGBTQ hub.</v>
      </c>
    </row>
    <row r="3367" spans="1:5" x14ac:dyDescent="0.2">
      <c r="A3367" t="s">
        <v>4225</v>
      </c>
      <c r="B3367" s="5">
        <v>11224</v>
      </c>
      <c r="C3367" t="s">
        <v>5613</v>
      </c>
      <c r="D3367" s="5" t="str">
        <f>VLOOKUP(C3367,'[1]Safety Ratings'!A:B,2,FALSE)</f>
        <v>C</v>
      </c>
      <c r="E3367" t="str">
        <f>VLOOKUP(C3367,[1]Perceptions!A:B,2,FALSE)</f>
        <v>Amusement parks by the boardwalk in Brooklyn, end of the D subway line.</v>
      </c>
    </row>
    <row r="3368" spans="1:5" x14ac:dyDescent="0.2">
      <c r="A3368" t="s">
        <v>4226</v>
      </c>
      <c r="B3368" s="5">
        <v>10010</v>
      </c>
      <c r="C3368" t="s">
        <v>29</v>
      </c>
      <c r="D3368" s="5" t="str">
        <f>VLOOKUP(C3368,'[1]Safety Ratings'!A:B,2,FALSE)</f>
        <v>A</v>
      </c>
      <c r="E3368" t="str">
        <f>VLOOKUP(C3368,[1]Perceptions!A:B,2,FALSE)</f>
        <v>East 18th to East 22nd street, private 2 acre park for residents only, Town houses with Backyards.</v>
      </c>
    </row>
    <row r="3369" spans="1:5" x14ac:dyDescent="0.2">
      <c r="A3369" t="s">
        <v>4227</v>
      </c>
      <c r="B3369" s="5">
        <v>10009</v>
      </c>
      <c r="C3369" t="s">
        <v>5629</v>
      </c>
      <c r="D3369" s="5" t="str">
        <f>VLOOKUP(C3369,'[1]Safety Ratings'!A:B,2,FALSE)</f>
        <v>B+</v>
      </c>
      <c r="E3369" t="str">
        <f>VLOOKUP(C3369,[1]Perceptions!A:B,2,FALSE)</f>
        <v>Lower Manhattan. Vibrant culture, "counter-culture history", St. Mark's Place. Tompkins Square Park, numerous bars clubs and music halls.</v>
      </c>
    </row>
    <row r="3370" spans="1:5" x14ac:dyDescent="0.2">
      <c r="A3370" t="s">
        <v>4228</v>
      </c>
      <c r="B3370" s="5">
        <v>10304</v>
      </c>
      <c r="C3370" t="s">
        <v>50</v>
      </c>
      <c r="D3370" s="5" t="str">
        <f>VLOOKUP(C3370,'[1]Safety Ratings'!A:B,2,FALSE)</f>
        <v>B</v>
      </c>
      <c r="E3370" t="str">
        <f>VLOOKUP(C3370,[1]Perceptions!A:B,2,FALSE)</f>
        <v>Historic Waterfront, Vibrant Art Scene, Staten Island Urby.</v>
      </c>
    </row>
    <row r="3371" spans="1:5" x14ac:dyDescent="0.2">
      <c r="A3371" t="s">
        <v>4229</v>
      </c>
      <c r="B3371" s="5">
        <v>11204</v>
      </c>
      <c r="C3371" t="s">
        <v>5580</v>
      </c>
      <c r="D3371" s="5" t="str">
        <f>VLOOKUP(C3371,'[1]Safety Ratings'!A:B,2,FALSE)</f>
        <v>B+</v>
      </c>
      <c r="E3371" t="str">
        <f>VLOOKUP(C3371,[1]Perceptions!A:B,2,FALSE)</f>
        <v>Bay Parkway being the primary commercial area with shops &amp; dining, Italian-American heritage, large Bensonhurst Park, and many more niche local markets.</v>
      </c>
    </row>
    <row r="3372" spans="1:5" x14ac:dyDescent="0.2">
      <c r="A3372" t="s">
        <v>4230</v>
      </c>
      <c r="B3372" s="5">
        <v>11219</v>
      </c>
      <c r="C3372" t="s">
        <v>5580</v>
      </c>
      <c r="D3372" s="5" t="str">
        <f>VLOOKUP(C3372,'[1]Safety Ratings'!A:B,2,FALSE)</f>
        <v>B+</v>
      </c>
      <c r="E3372" t="str">
        <f>VLOOKUP(C3372,[1]Perceptions!A:B,2,FALSE)</f>
        <v>Bay Parkway being the primary commercial area with shops &amp; dining, Italian-American heritage, large Bensonhurst Park, and many more niche local markets.</v>
      </c>
    </row>
    <row r="3373" spans="1:5" x14ac:dyDescent="0.2">
      <c r="A3373" t="s">
        <v>4231</v>
      </c>
      <c r="B3373" s="5">
        <v>10128</v>
      </c>
      <c r="C3373" t="s">
        <v>43</v>
      </c>
      <c r="D3373" s="5" t="str">
        <f>VLOOKUP(C3373,'[1]Safety Ratings'!A:B,2,FALSE)</f>
        <v>A</v>
      </c>
      <c r="E3373" t="str">
        <f>VLOOKUP(C3373,[1]Perceptions!A:B,2,FALSE)</f>
        <v>Posh neighborhood, private schools, expensive supermarkets, iconic museums. </v>
      </c>
    </row>
    <row r="3374" spans="1:5" x14ac:dyDescent="0.2">
      <c r="A3374" t="s">
        <v>4232</v>
      </c>
      <c r="B3374" s="5">
        <v>11375</v>
      </c>
      <c r="C3374" t="s">
        <v>5576</v>
      </c>
      <c r="D3374" s="5" t="str">
        <f>VLOOKUP(C3374,'[1]Safety Ratings'!A:B,2,FALSE)</f>
        <v>A</v>
      </c>
      <c r="E3374" t="str">
        <f>VLOOKUP(C3374,[1]Perceptions!A:B,2,FALSE)</f>
        <v>Forest Hills Stadium - historic concert venue, commuter friendly from Manhattan.</v>
      </c>
    </row>
    <row r="3375" spans="1:5" x14ac:dyDescent="0.2">
      <c r="A3375" t="s">
        <v>4233</v>
      </c>
      <c r="B3375" s="5">
        <v>10014</v>
      </c>
      <c r="C3375" t="s">
        <v>5572</v>
      </c>
      <c r="D3375" s="5" t="str">
        <f>VLOOKUP(C3375,'[1]Safety Ratings'!A:B,2,FALSE)</f>
        <v>A</v>
      </c>
      <c r="E3375" t="str">
        <f>VLOOKUP(C3375,[1]Perceptions!A:B,2,FALSE)</f>
        <v>Manhattan, Washington Square Park, where NYU Campus is.</v>
      </c>
    </row>
    <row r="3376" spans="1:5" x14ac:dyDescent="0.2">
      <c r="A3376" t="s">
        <v>4234</v>
      </c>
      <c r="B3376" s="5">
        <v>11356</v>
      </c>
      <c r="C3376" t="s">
        <v>5637</v>
      </c>
      <c r="D3376" s="5" t="str">
        <f>VLOOKUP(C3376,'[1]Safety Ratings'!A:B,2,FALSE)</f>
        <v>B</v>
      </c>
      <c r="E3376" t="str">
        <f>VLOOKUP(C3376,[1]Perceptions!A:B,2,FALSE)</f>
        <v>Large residential areas and proximity to Flushing Meadows-Corona Park.</v>
      </c>
    </row>
    <row r="3377" spans="1:5" x14ac:dyDescent="0.2">
      <c r="A3377" t="s">
        <v>4235</v>
      </c>
      <c r="B3377" s="5">
        <v>11417</v>
      </c>
      <c r="C3377" t="s">
        <v>5602</v>
      </c>
      <c r="D3377" s="5" t="str">
        <f>VLOOKUP(C3377,'[1]Safety Ratings'!A:B,2,FALSE)</f>
        <v>B-</v>
      </c>
      <c r="E3377" t="str">
        <f>VLOOKUP(C3377,[1]Perceptions!A:B,2,FALSE)</f>
        <v>Diverse cultural community and residential neighborhoods.</v>
      </c>
    </row>
    <row r="3378" spans="1:5" x14ac:dyDescent="0.2">
      <c r="A3378" t="s">
        <v>4236</v>
      </c>
      <c r="B3378" s="5">
        <v>11237</v>
      </c>
      <c r="C3378" t="s">
        <v>5591</v>
      </c>
      <c r="D3378" s="5" t="str">
        <f>VLOOKUP(C3378,'[1]Safety Ratings'!A:B,2,FALSE)</f>
        <v>B+</v>
      </c>
      <c r="E3378" t="str">
        <f>VLOOKUP(C3378,[1]Perceptions!A:B,2,FALSE)</f>
        <v>Historic architecture and emerging arts scene.</v>
      </c>
    </row>
    <row r="3379" spans="1:5" x14ac:dyDescent="0.2">
      <c r="A3379" t="s">
        <v>4238</v>
      </c>
      <c r="B3379" s="5">
        <v>10002</v>
      </c>
      <c r="C3379" t="s">
        <v>157</v>
      </c>
      <c r="D3379" s="5" t="str">
        <f>VLOOKUP(C3379,'[1]Safety Ratings'!A:B,2,FALSE)</f>
        <v>B</v>
      </c>
      <c r="E3379" t="str">
        <f>VLOOKUP(C3379,[1]Perceptions!A:B,2,FALSE)</f>
        <v>Artists, Pre war buildings, strong nightlife &amp; bars, "place to be in 20s".</v>
      </c>
    </row>
    <row r="3380" spans="1:5" x14ac:dyDescent="0.2">
      <c r="A3380" t="s">
        <v>4239</v>
      </c>
      <c r="B3380" s="5">
        <v>10028</v>
      </c>
      <c r="C3380" t="s">
        <v>43</v>
      </c>
      <c r="D3380" s="5" t="str">
        <f>VLOOKUP(C3380,'[1]Safety Ratings'!A:B,2,FALSE)</f>
        <v>A</v>
      </c>
      <c r="E3380" t="str">
        <f>VLOOKUP(C3380,[1]Perceptions!A:B,2,FALSE)</f>
        <v>Posh neighborhood, private schools, expensive supermarkets, iconic museums. </v>
      </c>
    </row>
    <row r="3381" spans="1:5" x14ac:dyDescent="0.2">
      <c r="A3381" t="s">
        <v>4240</v>
      </c>
      <c r="B3381" s="5">
        <v>10305</v>
      </c>
      <c r="C3381" t="s">
        <v>5570</v>
      </c>
      <c r="D3381" s="5" t="str">
        <f>VLOOKUP(C3381,'[1]Safety Ratings'!A:B,2,FALSE)</f>
        <v>B</v>
      </c>
      <c r="E3381" t="str">
        <f>VLOOKUP(C3381,[1]Perceptions!A:B,2,FALSE)</f>
        <v>Northern Staten Island</v>
      </c>
    </row>
    <row r="3382" spans="1:5" x14ac:dyDescent="0.2">
      <c r="A3382" t="s">
        <v>4241</v>
      </c>
      <c r="B3382" s="5">
        <v>11378</v>
      </c>
      <c r="C3382" t="s">
        <v>5628</v>
      </c>
      <c r="D3382" s="5" t="str">
        <f>VLOOKUP(C3382,'[1]Safety Ratings'!A:B,2,FALSE)</f>
        <v>B</v>
      </c>
      <c r="E3382" t="str">
        <f>VLOOKUP(C3382,[1]Perceptions!A:B,2,FALSE)</f>
        <v>Residential neighborhoods and industrial roots.</v>
      </c>
    </row>
    <row r="3383" spans="1:5" x14ac:dyDescent="0.2">
      <c r="A3383" t="s">
        <v>4242</v>
      </c>
      <c r="B3383" s="5">
        <v>10013</v>
      </c>
      <c r="C3383" t="s">
        <v>5585</v>
      </c>
      <c r="D3383" s="5" t="str">
        <f>VLOOKUP(C3383,'[1]Safety Ratings'!A:B,2,FALSE)</f>
        <v>A</v>
      </c>
      <c r="E3383" t="str">
        <f>VLOOKUP(C3383,[1]Perceptions!A:B,2,FALSE)</f>
        <v>Upscale residences, celebrity residents,  Tribeca Film Festival, converted warehouse architecture.</v>
      </c>
    </row>
    <row r="3384" spans="1:5" x14ac:dyDescent="0.2">
      <c r="A3384" t="s">
        <v>4243</v>
      </c>
      <c r="B3384" s="5">
        <v>11377</v>
      </c>
      <c r="C3384" t="s">
        <v>5573</v>
      </c>
      <c r="D3384" s="5" t="str">
        <f>VLOOKUP(C3384,'[1]Safety Ratings'!A:B,2,FALSE)</f>
        <v>B</v>
      </c>
      <c r="E3384" t="str">
        <f>VLOOKUP(C3384,[1]Perceptions!A:B,2,FALSE)</f>
        <v>Sigificant immigrant communities, international dining options, connected with subway and bus lines.</v>
      </c>
    </row>
    <row r="3385" spans="1:5" x14ac:dyDescent="0.2">
      <c r="A3385" t="s">
        <v>4244</v>
      </c>
      <c r="B3385" s="5">
        <v>10021</v>
      </c>
      <c r="C3385" t="s">
        <v>43</v>
      </c>
      <c r="D3385" s="5" t="str">
        <f>VLOOKUP(C3385,'[1]Safety Ratings'!A:B,2,FALSE)</f>
        <v>A</v>
      </c>
      <c r="E3385" t="str">
        <f>VLOOKUP(C3385,[1]Perceptions!A:B,2,FALSE)</f>
        <v>Posh neighborhood, private schools, expensive supermarkets, iconic museums. </v>
      </c>
    </row>
    <row r="3386" spans="1:5" x14ac:dyDescent="0.2">
      <c r="A3386" t="s">
        <v>4245</v>
      </c>
      <c r="B3386" s="5">
        <v>10007</v>
      </c>
      <c r="C3386" t="s">
        <v>5585</v>
      </c>
      <c r="D3386" s="5" t="str">
        <f>VLOOKUP(C3386,'[1]Safety Ratings'!A:B,2,FALSE)</f>
        <v>A</v>
      </c>
      <c r="E3386" t="str">
        <f>VLOOKUP(C3386,[1]Perceptions!A:B,2,FALSE)</f>
        <v>Upscale residences, celebrity residents,  Tribeca Film Festival, converted warehouse architecture.</v>
      </c>
    </row>
    <row r="3387" spans="1:5" x14ac:dyDescent="0.2">
      <c r="A3387" t="s">
        <v>4246</v>
      </c>
      <c r="B3387" s="5">
        <v>10027</v>
      </c>
      <c r="C3387" t="s">
        <v>5566</v>
      </c>
      <c r="D3387" s="5" t="str">
        <f>VLOOKUP(C3387,'[1]Safety Ratings'!A:B,2,FALSE)</f>
        <v>C</v>
      </c>
      <c r="E3387" t="str">
        <f>VLOOKUP(C3387,[1]Perceptions!A:B,2,FALSE)</f>
        <v>Rich African-American history and cultural landmarks such as Apollo Theather. </v>
      </c>
    </row>
    <row r="3388" spans="1:5" x14ac:dyDescent="0.2">
      <c r="A3388" t="s">
        <v>4247</v>
      </c>
      <c r="B3388" s="5">
        <v>11373</v>
      </c>
      <c r="C3388" t="s">
        <v>5571</v>
      </c>
      <c r="D3388" s="5" t="str">
        <f>VLOOKUP(C3388,'[1]Safety Ratings'!A:B,2,FALSE)</f>
        <v>B-</v>
      </c>
      <c r="E3388" t="str">
        <f>VLOOKUP(C3388,[1]Perceptions!A:B,2,FALSE)</f>
        <v>Queens Center Mall, Authentic food scene, very busy commercial area.</v>
      </c>
    </row>
    <row r="3389" spans="1:5" x14ac:dyDescent="0.2">
      <c r="A3389" t="s">
        <v>4248</v>
      </c>
      <c r="B3389" s="5">
        <v>10307</v>
      </c>
      <c r="C3389" t="s">
        <v>5578</v>
      </c>
      <c r="D3389" s="5" t="str">
        <f>VLOOKUP(C3389,'[1]Safety Ratings'!A:B,2,FALSE)</f>
        <v>B</v>
      </c>
      <c r="E3389" t="str">
        <f>VLOOKUP(C3389,[1]Perceptions!A:B,2,FALSE)</f>
        <v>Southermost part of Staten Island, maritime heritage, originally owned by Totten family</v>
      </c>
    </row>
    <row r="3390" spans="1:5" x14ac:dyDescent="0.2">
      <c r="A3390" t="s">
        <v>4249</v>
      </c>
      <c r="B3390" s="5">
        <v>10001</v>
      </c>
      <c r="C3390" t="s">
        <v>32</v>
      </c>
      <c r="D3390" s="5" t="str">
        <f>VLOOKUP(C3390,'[1]Safety Ratings'!A:B,2,FALSE)</f>
        <v>A</v>
      </c>
      <c r="E3390" t="str">
        <f>VLOOKUP(C3390,[1]Perceptions!A:B,2,FALSE)</f>
        <v>Luxury Highrises, premier neighborhood with upscale resturants and shops; Previously a LGBTQ hub.</v>
      </c>
    </row>
    <row r="3391" spans="1:5" x14ac:dyDescent="0.2">
      <c r="A3391" t="s">
        <v>4250</v>
      </c>
      <c r="B3391" s="5">
        <v>11362</v>
      </c>
      <c r="C3391" t="s">
        <v>5617</v>
      </c>
      <c r="D3391" s="5" t="str">
        <f>VLOOKUP(C3391,'[1]Safety Ratings'!A:B,2,FALSE)</f>
        <v>A</v>
      </c>
      <c r="E3391" t="str">
        <f>VLOOKUP(C3391,[1]Perceptions!A:B,2,FALSE)</f>
        <v>Historic district with large single family homes.</v>
      </c>
    </row>
    <row r="3392" spans="1:5" x14ac:dyDescent="0.2">
      <c r="A3392" t="s">
        <v>4252</v>
      </c>
      <c r="B3392" s="5">
        <v>11220</v>
      </c>
      <c r="C3392" t="s">
        <v>5574</v>
      </c>
      <c r="D3392" s="5" t="str">
        <f>VLOOKUP(C3392,'[1]Safety Ratings'!A:B,2,FALSE)</f>
        <v>B+</v>
      </c>
      <c r="E3392" t="str">
        <f>VLOOKUP(C3392,[1]Perceptions!A:B,2,FALSE)</f>
        <v>South Brooklyn Neighborhood known for elaborate Christmas light in Dyker Heights.</v>
      </c>
    </row>
    <row r="3393" spans="1:5" x14ac:dyDescent="0.2">
      <c r="A3393" t="s">
        <v>4253</v>
      </c>
      <c r="B3393" s="5">
        <v>10466</v>
      </c>
      <c r="C3393" t="s">
        <v>5593</v>
      </c>
      <c r="D3393" s="5" t="str">
        <f>VLOOKUP(C3393,'[1]Safety Ratings'!A:B,2,FALSE)</f>
        <v>C</v>
      </c>
      <c r="E3393" t="str">
        <f>VLOOKUP(C3393,[1]Perceptions!A:B,2,FALSE)</f>
        <v>Suburban feel with major retail destinations like the Bay Plaza Shopping Center.</v>
      </c>
    </row>
    <row r="3394" spans="1:5" x14ac:dyDescent="0.2">
      <c r="A3394" t="s">
        <v>4254</v>
      </c>
      <c r="B3394" s="5">
        <v>11210</v>
      </c>
      <c r="C3394" t="s">
        <v>202</v>
      </c>
      <c r="D3394" s="5" t="str">
        <f>VLOOKUP(C3394,'[1]Safety Ratings'!A:B,2,FALSE)</f>
        <v>B</v>
      </c>
      <c r="E3394" t="str">
        <f>VLOOKUP(C3394,[1]Perceptions!A:B,2,FALSE)</f>
        <v>Family friendly neighborhood, Open Space, South of Prospect Park, more affordable, having Carribean &amp; Haitian Influence.</v>
      </c>
    </row>
    <row r="3395" spans="1:5" x14ac:dyDescent="0.2">
      <c r="A3395" t="s">
        <v>4256</v>
      </c>
      <c r="B3395" s="5">
        <v>11229</v>
      </c>
      <c r="C3395" t="s">
        <v>5598</v>
      </c>
      <c r="D3395" s="5" t="str">
        <f>VLOOKUP(C3395,'[1]Safety Ratings'!A:B,2,FALSE)</f>
        <v>B</v>
      </c>
      <c r="E3395" t="str">
        <f>VLOOKUP(C3395,[1]Perceptions!A:B,2,FALSE)</f>
        <v>Residential community and local parks.</v>
      </c>
    </row>
    <row r="3396" spans="1:5" x14ac:dyDescent="0.2">
      <c r="A3396" t="s">
        <v>4257</v>
      </c>
      <c r="B3396" s="5">
        <v>10075</v>
      </c>
      <c r="C3396" t="s">
        <v>43</v>
      </c>
      <c r="D3396" s="5" t="str">
        <f>VLOOKUP(C3396,'[1]Safety Ratings'!A:B,2,FALSE)</f>
        <v>A</v>
      </c>
      <c r="E3396" t="str">
        <f>VLOOKUP(C3396,[1]Perceptions!A:B,2,FALSE)</f>
        <v>Posh neighborhood, private schools, expensive supermarkets, iconic museums. </v>
      </c>
    </row>
    <row r="3397" spans="1:5" x14ac:dyDescent="0.2">
      <c r="A3397" t="s">
        <v>4258</v>
      </c>
      <c r="B3397" s="5">
        <v>11234</v>
      </c>
      <c r="C3397" t="s">
        <v>5595</v>
      </c>
      <c r="D3397" s="5" t="str">
        <f>VLOOKUP(C3397,'[1]Safety Ratings'!A:B,2,FALSE)</f>
        <v>A</v>
      </c>
      <c r="E3397" t="str">
        <f>VLOOKUP(C3397,[1]Perceptions!A:B,2,FALSE)</f>
        <v>Marine Park, expansive parkland and recreational facilities.</v>
      </c>
    </row>
    <row r="3398" spans="1:5" x14ac:dyDescent="0.2">
      <c r="A3398" t="s">
        <v>4259</v>
      </c>
      <c r="B3398" s="5">
        <v>10022</v>
      </c>
      <c r="C3398" t="s">
        <v>5563</v>
      </c>
      <c r="D3398" s="5" t="str">
        <f>VLOOKUP(C3398,'[1]Safety Ratings'!A:B,2,FALSE)</f>
        <v>B</v>
      </c>
      <c r="E3398" t="str">
        <f>VLOOKUP(C3398,[1]Perceptions!A:B,2,FALSE)</f>
        <v>Acess to Museum Mile, world class resturants on 2nd &amp; 3rd ave, close to corporate headquarters</v>
      </c>
    </row>
    <row r="3399" spans="1:5" x14ac:dyDescent="0.2">
      <c r="A3399" t="s">
        <v>4260</v>
      </c>
      <c r="B3399" s="5">
        <v>11354</v>
      </c>
      <c r="C3399" t="s">
        <v>5581</v>
      </c>
      <c r="D3399" s="5" t="str">
        <f>VLOOKUP(C3399,'[1]Safety Ratings'!A:B,2,FALSE)</f>
        <v>B</v>
      </c>
      <c r="E3399" t="str">
        <f>VLOOKUP(C3399,[1]Perceptions!A:B,2,FALSE)</f>
        <v>Bustling Chinese and  Korean community. Large shopping community.</v>
      </c>
    </row>
    <row r="3400" spans="1:5" x14ac:dyDescent="0.2">
      <c r="A3400" t="s">
        <v>4261</v>
      </c>
      <c r="B3400" s="5">
        <v>10301</v>
      </c>
      <c r="C3400" t="s">
        <v>5570</v>
      </c>
      <c r="D3400" s="5" t="str">
        <f>VLOOKUP(C3400,'[1]Safety Ratings'!A:B,2,FALSE)</f>
        <v>B</v>
      </c>
      <c r="E3400" t="str">
        <f>VLOOKUP(C3400,[1]Perceptions!A:B,2,FALSE)</f>
        <v>Northern Staten Island</v>
      </c>
    </row>
    <row r="3401" spans="1:5" x14ac:dyDescent="0.2">
      <c r="A3401" t="s">
        <v>4262</v>
      </c>
      <c r="B3401" s="5">
        <v>11225</v>
      </c>
      <c r="C3401" t="s">
        <v>5644</v>
      </c>
      <c r="D3401" s="5" t="str">
        <f>VLOOKUP(C3401,'[1]Safety Ratings'!A:B,2,FALSE)</f>
        <v>A</v>
      </c>
      <c r="E3401" t="str">
        <f>VLOOKUP(C3401,[1]Perceptions!A:B,2,FALSE)</f>
        <v>"Central Park" of Brooklyn. </v>
      </c>
    </row>
    <row r="3402" spans="1:5" x14ac:dyDescent="0.2">
      <c r="A3402" t="s">
        <v>4263</v>
      </c>
      <c r="B3402" s="5">
        <v>10009</v>
      </c>
      <c r="C3402" t="s">
        <v>5629</v>
      </c>
      <c r="D3402" s="5" t="str">
        <f>VLOOKUP(C3402,'[1]Safety Ratings'!A:B,2,FALSE)</f>
        <v>B+</v>
      </c>
      <c r="E3402" t="str">
        <f>VLOOKUP(C3402,[1]Perceptions!A:B,2,FALSE)</f>
        <v>Lower Manhattan. Vibrant culture, "counter-culture history", St. Mark's Place. Tompkins Square Park, numerous bars clubs and music halls.</v>
      </c>
    </row>
    <row r="3403" spans="1:5" x14ac:dyDescent="0.2">
      <c r="A3403" t="s">
        <v>4264</v>
      </c>
      <c r="B3403" s="5">
        <v>11379</v>
      </c>
      <c r="C3403" t="s">
        <v>5632</v>
      </c>
      <c r="D3403" s="5" t="str">
        <f>VLOOKUP(C3403,'[1]Safety Ratings'!A:B,2,FALSE)</f>
        <v>B</v>
      </c>
      <c r="E3403" t="str">
        <f>VLOOKUP(C3403,[1]Perceptions!A:B,2,FALSE)</f>
        <v>Juniper Valley Park, Residential area with suburban feel, Metropolitan Avenue.</v>
      </c>
    </row>
    <row r="3404" spans="1:5" x14ac:dyDescent="0.2">
      <c r="A3404" t="s">
        <v>4265</v>
      </c>
      <c r="B3404" s="5">
        <v>10470</v>
      </c>
      <c r="C3404" t="s">
        <v>5597</v>
      </c>
      <c r="D3404" s="5" t="str">
        <f>VLOOKUP(C3404,'[1]Safety Ratings'!A:B,2,FALSE)</f>
        <v>B</v>
      </c>
      <c r="E3404" t="str">
        <f>VLOOKUP(C3404,[1]Perceptions!A:B,2,FALSE)</f>
        <v>Suburban feel and family friendly environment; Nearby Woodlawn Cemetary with notable figures.</v>
      </c>
    </row>
    <row r="3405" spans="1:5" x14ac:dyDescent="0.2">
      <c r="A3405" t="s">
        <v>4266</v>
      </c>
      <c r="B3405" s="5">
        <v>10128</v>
      </c>
      <c r="C3405" t="s">
        <v>43</v>
      </c>
      <c r="D3405" s="5" t="str">
        <f>VLOOKUP(C3405,'[1]Safety Ratings'!A:B,2,FALSE)</f>
        <v>A</v>
      </c>
      <c r="E3405" t="str">
        <f>VLOOKUP(C3405,[1]Perceptions!A:B,2,FALSE)</f>
        <v>Posh neighborhood, private schools, expensive supermarkets, iconic museums. </v>
      </c>
    </row>
    <row r="3406" spans="1:5" x14ac:dyDescent="0.2">
      <c r="A3406" t="s">
        <v>4267</v>
      </c>
      <c r="B3406" s="5">
        <v>10013</v>
      </c>
      <c r="C3406" t="s">
        <v>5585</v>
      </c>
      <c r="D3406" s="5" t="str">
        <f>VLOOKUP(C3406,'[1]Safety Ratings'!A:B,2,FALSE)</f>
        <v>A</v>
      </c>
      <c r="E3406" t="str">
        <f>VLOOKUP(C3406,[1]Perceptions!A:B,2,FALSE)</f>
        <v>Upscale residences, celebrity residents,  Tribeca Film Festival, converted warehouse architecture.</v>
      </c>
    </row>
    <row r="3407" spans="1:5" x14ac:dyDescent="0.2">
      <c r="A3407" t="s">
        <v>4268</v>
      </c>
      <c r="B3407" s="5">
        <v>11233</v>
      </c>
      <c r="C3407" t="s">
        <v>5590</v>
      </c>
      <c r="D3407" s="5" t="str">
        <f>VLOOKUP(C3407,'[1]Safety Ratings'!A:B,2,FALSE)</f>
        <v>C+</v>
      </c>
      <c r="E3407" t="str">
        <f>VLOOKUP(C3407,[1]Perceptions!A:B,2,FALSE)</f>
        <v>Bed-Stuy, Do or Die phrase, home of rappers Notorious B.I.G &amp; Jay Z, Options for soul food &amp; carribean foods.</v>
      </c>
    </row>
    <row r="3408" spans="1:5" x14ac:dyDescent="0.2">
      <c r="A3408" t="s">
        <v>4269</v>
      </c>
      <c r="B3408" s="5">
        <v>10025</v>
      </c>
      <c r="C3408" t="s">
        <v>5588</v>
      </c>
      <c r="D3408" s="5" t="str">
        <f>VLOOKUP(C3408,'[1]Safety Ratings'!A:B,2,FALSE)</f>
        <v>A</v>
      </c>
      <c r="E3408" t="str">
        <f>VLOOKUP(C3408,[1]Perceptions!A:B,2,FALSE)</f>
        <v>Western edge of Central Park, Lincoln Center, affluent area.</v>
      </c>
    </row>
    <row r="3409" spans="1:5" x14ac:dyDescent="0.2">
      <c r="A3409" t="s">
        <v>4270</v>
      </c>
      <c r="B3409" s="5">
        <v>11229</v>
      </c>
      <c r="C3409" t="s">
        <v>5598</v>
      </c>
      <c r="D3409" s="5" t="str">
        <f>VLOOKUP(C3409,'[1]Safety Ratings'!A:B,2,FALSE)</f>
        <v>B</v>
      </c>
      <c r="E3409" t="str">
        <f>VLOOKUP(C3409,[1]Perceptions!A:B,2,FALSE)</f>
        <v>Residential community and local parks.</v>
      </c>
    </row>
    <row r="3410" spans="1:5" x14ac:dyDescent="0.2">
      <c r="A3410" t="s">
        <v>4271</v>
      </c>
      <c r="B3410" s="5">
        <v>11201</v>
      </c>
      <c r="C3410" t="s">
        <v>5615</v>
      </c>
      <c r="D3410" s="5" t="str">
        <f>VLOOKUP(C3410,'[1]Safety Ratings'!A:B,2,FALSE)</f>
        <v>A</v>
      </c>
      <c r="E3410" t="str">
        <f>VLOOKUP(C3410,[1]Perceptions!A:B,2,FALSE)</f>
        <v>Views of the Manhattan Skyline and Brooklyn Bridge, by Brooklyn Heights Park- Pier 5, famous basketball courts. </v>
      </c>
    </row>
    <row r="3411" spans="1:5" x14ac:dyDescent="0.2">
      <c r="A3411" t="s">
        <v>4272</v>
      </c>
      <c r="B3411" s="5">
        <v>11235</v>
      </c>
      <c r="C3411" t="s">
        <v>5589</v>
      </c>
      <c r="D3411" s="5" t="str">
        <f>VLOOKUP(C3411,'[1]Safety Ratings'!A:B,2,FALSE)</f>
        <v>B</v>
      </c>
      <c r="E3411" t="str">
        <f>VLOOKUP(C3411,[1]Perceptions!A:B,2,FALSE)</f>
        <v>Large Russian-speaking community and boardwalk with beach access.</v>
      </c>
    </row>
    <row r="3412" spans="1:5" x14ac:dyDescent="0.2">
      <c r="A3412" t="s">
        <v>4273</v>
      </c>
      <c r="B3412" s="5">
        <v>10065</v>
      </c>
      <c r="C3412" t="s">
        <v>43</v>
      </c>
      <c r="D3412" s="5" t="str">
        <f>VLOOKUP(C3412,'[1]Safety Ratings'!A:B,2,FALSE)</f>
        <v>A</v>
      </c>
      <c r="E3412" t="str">
        <f>VLOOKUP(C3412,[1]Perceptions!A:B,2,FALSE)</f>
        <v>Posh neighborhood, private schools, expensive supermarkets, iconic museums. </v>
      </c>
    </row>
    <row r="3413" spans="1:5" x14ac:dyDescent="0.2">
      <c r="A3413" t="s">
        <v>4274</v>
      </c>
      <c r="B3413" s="5">
        <v>11367</v>
      </c>
      <c r="C3413" t="s">
        <v>5581</v>
      </c>
      <c r="D3413" s="5" t="str">
        <f>VLOOKUP(C3413,'[1]Safety Ratings'!A:B,2,FALSE)</f>
        <v>B</v>
      </c>
      <c r="E3413" t="str">
        <f>VLOOKUP(C3413,[1]Perceptions!A:B,2,FALSE)</f>
        <v>Bustling Chinese and  Korean community. Large shopping community.</v>
      </c>
    </row>
    <row r="3414" spans="1:5" x14ac:dyDescent="0.2">
      <c r="A3414" t="s">
        <v>4275</v>
      </c>
      <c r="B3414" s="5">
        <v>11238</v>
      </c>
      <c r="C3414" t="s">
        <v>5565</v>
      </c>
      <c r="D3414" s="5" t="str">
        <f>VLOOKUP(C3414,'[1]Safety Ratings'!A:B,2,FALSE)</f>
        <v>A</v>
      </c>
      <c r="E3414" t="str">
        <f>VLOOKUP(C3414,[1]Perceptions!A:B,2,FALSE)</f>
        <v>19th century brownstones, professionally diverse with artist, corporate workers, and students. Pratt Institute</v>
      </c>
    </row>
    <row r="3415" spans="1:5" x14ac:dyDescent="0.2">
      <c r="A3415" t="s">
        <v>4276</v>
      </c>
      <c r="B3415" s="5">
        <v>11214</v>
      </c>
      <c r="C3415" t="s">
        <v>5579</v>
      </c>
      <c r="D3415" s="5" t="str">
        <f>VLOOKUP(C3415,'[1]Safety Ratings'!A:B,2,FALSE)</f>
        <v>A-</v>
      </c>
      <c r="E3415" t="str">
        <f>VLOOKUP(C3415,[1]Perceptions!A:B,2,FALSE)</f>
        <v>Residential area in South Brooklyn with waterfront views, home to a Italian-American population.</v>
      </c>
    </row>
    <row r="3416" spans="1:5" x14ac:dyDescent="0.2">
      <c r="A3416" t="s">
        <v>4277</v>
      </c>
      <c r="B3416" s="5">
        <v>10001</v>
      </c>
      <c r="C3416" t="s">
        <v>32</v>
      </c>
      <c r="D3416" s="5" t="str">
        <f>VLOOKUP(C3416,'[1]Safety Ratings'!A:B,2,FALSE)</f>
        <v>A</v>
      </c>
      <c r="E3416" t="str">
        <f>VLOOKUP(C3416,[1]Perceptions!A:B,2,FALSE)</f>
        <v>Luxury Highrises, premier neighborhood with upscale resturants and shops; Previously a LGBTQ hub.</v>
      </c>
    </row>
    <row r="3417" spans="1:5" x14ac:dyDescent="0.2">
      <c r="A3417" t="s">
        <v>4278</v>
      </c>
      <c r="B3417" s="5">
        <v>10304</v>
      </c>
      <c r="C3417" t="s">
        <v>50</v>
      </c>
      <c r="D3417" s="5" t="str">
        <f>VLOOKUP(C3417,'[1]Safety Ratings'!A:B,2,FALSE)</f>
        <v>B</v>
      </c>
      <c r="E3417" t="str">
        <f>VLOOKUP(C3417,[1]Perceptions!A:B,2,FALSE)</f>
        <v>Historic Waterfront, Vibrant Art Scene, Staten Island Urby.</v>
      </c>
    </row>
    <row r="3418" spans="1:5" x14ac:dyDescent="0.2">
      <c r="A3418" t="s">
        <v>4279</v>
      </c>
      <c r="B3418" s="5">
        <v>11215</v>
      </c>
      <c r="C3418" t="s">
        <v>5599</v>
      </c>
      <c r="D3418" s="5" t="str">
        <f>VLOOKUP(C3418,'[1]Safety Ratings'!A:B,2,FALSE)</f>
        <v>A</v>
      </c>
      <c r="E3418" t="str">
        <f>VLOOKUP(C3418,[1]Perceptions!A:B,2,FALSE)</f>
        <v>Beautiful historic homes, Smith Street, Family friendly neighborhoods, near Prospect Park.</v>
      </c>
    </row>
    <row r="3419" spans="1:5" x14ac:dyDescent="0.2">
      <c r="A3419" t="s">
        <v>4280</v>
      </c>
      <c r="B3419" s="5">
        <v>11379</v>
      </c>
      <c r="C3419" t="s">
        <v>5632</v>
      </c>
      <c r="D3419" s="5" t="str">
        <f>VLOOKUP(C3419,'[1]Safety Ratings'!A:B,2,FALSE)</f>
        <v>B</v>
      </c>
      <c r="E3419" t="str">
        <f>VLOOKUP(C3419,[1]Perceptions!A:B,2,FALSE)</f>
        <v>Juniper Valley Park, Residential area with suburban feel, Metropolitan Avenue.</v>
      </c>
    </row>
    <row r="3420" spans="1:5" x14ac:dyDescent="0.2">
      <c r="A3420" t="s">
        <v>4281</v>
      </c>
      <c r="B3420" s="5">
        <v>11421</v>
      </c>
      <c r="C3420" t="s">
        <v>5583</v>
      </c>
      <c r="D3420" s="5" t="str">
        <f>VLOOKUP(C3420,'[1]Safety Ratings'!A:B,2,FALSE)</f>
        <v>B</v>
      </c>
      <c r="E3420" t="str">
        <f>VLOOKUP(C3420,[1]Perceptions!A:B,2,FALSE)</f>
        <v>Jamaica Bay, Woodhaven Library, primarilly reisdential.</v>
      </c>
    </row>
    <row r="3421" spans="1:5" x14ac:dyDescent="0.2">
      <c r="A3421" t="s">
        <v>4282</v>
      </c>
      <c r="B3421" s="5">
        <v>11412</v>
      </c>
      <c r="C3421" t="s">
        <v>5634</v>
      </c>
      <c r="D3421" s="5" t="str">
        <f>VLOOKUP(C3421,'[1]Safety Ratings'!A:B,2,FALSE)</f>
        <v>B</v>
      </c>
      <c r="E3421" t="str">
        <f>VLOOKUP(C3421,[1]Perceptions!A:B,2,FALSE)</f>
        <v>Urban &amp; Suburban mix, primarilly home owners, family and young professionals.</v>
      </c>
    </row>
    <row r="3422" spans="1:5" x14ac:dyDescent="0.2">
      <c r="A3422" t="s">
        <v>4283</v>
      </c>
      <c r="B3422" s="5">
        <v>10014</v>
      </c>
      <c r="C3422" t="s">
        <v>5572</v>
      </c>
      <c r="D3422" s="5" t="str">
        <f>VLOOKUP(C3422,'[1]Safety Ratings'!A:B,2,FALSE)</f>
        <v>A</v>
      </c>
      <c r="E3422" t="str">
        <f>VLOOKUP(C3422,[1]Perceptions!A:B,2,FALSE)</f>
        <v>Manhattan, Washington Square Park, where NYU Campus is.</v>
      </c>
    </row>
    <row r="3423" spans="1:5" x14ac:dyDescent="0.2">
      <c r="A3423" t="s">
        <v>4284</v>
      </c>
      <c r="B3423" s="5">
        <v>10462</v>
      </c>
      <c r="C3423" t="s">
        <v>5623</v>
      </c>
      <c r="D3423" s="5" t="str">
        <f>VLOOKUP(C3423,'[1]Safety Ratings'!A:B,2,FALSE)</f>
        <v>C</v>
      </c>
      <c r="E3423" t="str">
        <f>VLOOKUP(C3423,[1]Perceptions!A:B,2,FALSE)</f>
        <v>Residential neighborhood, suburban feeling, with scenic waterfront views.</v>
      </c>
    </row>
    <row r="3424" spans="1:5" x14ac:dyDescent="0.2">
      <c r="A3424" t="s">
        <v>4286</v>
      </c>
      <c r="B3424" s="5">
        <v>10028</v>
      </c>
      <c r="C3424" t="s">
        <v>43</v>
      </c>
      <c r="D3424" s="5" t="str">
        <f>VLOOKUP(C3424,'[1]Safety Ratings'!A:B,2,FALSE)</f>
        <v>A</v>
      </c>
      <c r="E3424" t="str">
        <f>VLOOKUP(C3424,[1]Perceptions!A:B,2,FALSE)</f>
        <v>Posh neighborhood, private schools, expensive supermarkets, iconic museums. </v>
      </c>
    </row>
    <row r="3425" spans="1:5" x14ac:dyDescent="0.2">
      <c r="A3425" t="s">
        <v>4287</v>
      </c>
      <c r="B3425" s="5">
        <v>10469</v>
      </c>
      <c r="C3425" t="s">
        <v>5596</v>
      </c>
      <c r="D3425" s="5" t="str">
        <f>VLOOKUP(C3425,'[1]Safety Ratings'!A:B,2,FALSE)</f>
        <v>C</v>
      </c>
      <c r="E3425" t="str">
        <f>VLOOKUP(C3425,[1]Perceptions!A:B,2,FALSE)</f>
        <v>End of 6 train line, largest Park in NYC - Pelham Bay Park. </v>
      </c>
    </row>
    <row r="3426" spans="1:5" x14ac:dyDescent="0.2">
      <c r="A3426" t="s">
        <v>4289</v>
      </c>
      <c r="B3426" s="5">
        <v>11375</v>
      </c>
      <c r="C3426" t="s">
        <v>5576</v>
      </c>
      <c r="D3426" s="5" t="str">
        <f>VLOOKUP(C3426,'[1]Safety Ratings'!A:B,2,FALSE)</f>
        <v>A</v>
      </c>
      <c r="E3426" t="str">
        <f>VLOOKUP(C3426,[1]Perceptions!A:B,2,FALSE)</f>
        <v>Forest Hills Stadium - historic concert venue, commuter friendly from Manhattan.</v>
      </c>
    </row>
    <row r="3427" spans="1:5" x14ac:dyDescent="0.2">
      <c r="A3427" t="s">
        <v>4290</v>
      </c>
      <c r="B3427" s="5">
        <v>10028</v>
      </c>
      <c r="C3427" t="s">
        <v>43</v>
      </c>
      <c r="D3427" s="5" t="str">
        <f>VLOOKUP(C3427,'[1]Safety Ratings'!A:B,2,FALSE)</f>
        <v>A</v>
      </c>
      <c r="E3427" t="str">
        <f>VLOOKUP(C3427,[1]Perceptions!A:B,2,FALSE)</f>
        <v>Posh neighborhood, private schools, expensive supermarkets, iconic museums. </v>
      </c>
    </row>
    <row r="3428" spans="1:5" x14ac:dyDescent="0.2">
      <c r="A3428" t="s">
        <v>4291</v>
      </c>
      <c r="B3428" s="5">
        <v>10016</v>
      </c>
      <c r="C3428" t="s">
        <v>5622</v>
      </c>
      <c r="D3428" s="5" t="str">
        <f>VLOOKUP(C3428,'[1]Safety Ratings'!A:B,2,FALSE)</f>
        <v>A</v>
      </c>
      <c r="E3428" t="str">
        <f>VLOOKUP(C3428,[1]Perceptions!A:B,2,FALSE)</f>
        <v>Great spot for connecting with new people, Financial &amp; Tech sector workers, fast paced way of life</v>
      </c>
    </row>
    <row r="3429" spans="1:5" x14ac:dyDescent="0.2">
      <c r="A3429" t="s">
        <v>4292</v>
      </c>
      <c r="B3429" s="5">
        <v>10029</v>
      </c>
      <c r="C3429" t="s">
        <v>227</v>
      </c>
      <c r="D3429" s="5" t="str">
        <f>VLOOKUP(C3429,'[1]Safety Ratings'!A:B,2,FALSE)</f>
        <v>C</v>
      </c>
      <c r="E3429" t="str">
        <f>VLOOKUP(C3429,[1]Perceptions!A:B,2,FALSE)</f>
        <v>Spanish Harlem/ "El Barrio", Latin American &amp; Caribbean restaurants. Bustling street life. </v>
      </c>
    </row>
    <row r="3430" spans="1:5" x14ac:dyDescent="0.2">
      <c r="A3430" t="s">
        <v>4293</v>
      </c>
      <c r="B3430" s="5">
        <v>10006</v>
      </c>
      <c r="C3430" t="s">
        <v>5614</v>
      </c>
      <c r="D3430" s="5" t="str">
        <f>VLOOKUP(C3430,'[1]Safety Ratings'!A:B,2,FALSE)</f>
        <v>A+</v>
      </c>
      <c r="E3430" t="str">
        <f>VLOOKUP(C3430,[1]Perceptions!A:B,2,FALSE)</f>
        <v>Scenic waterfront parks with luxurious residential towers, near the Financial District. </v>
      </c>
    </row>
    <row r="3431" spans="1:5" x14ac:dyDescent="0.2">
      <c r="A3431" t="s">
        <v>4294</v>
      </c>
      <c r="B3431" s="5">
        <v>10472</v>
      </c>
      <c r="C3431" t="s">
        <v>5630</v>
      </c>
      <c r="D3431" s="5" t="str">
        <f>VLOOKUP(C3431,'[1]Safety Ratings'!A:B,2,FALSE)</f>
        <v>C</v>
      </c>
      <c r="E3431" t="str">
        <f>VLOOKUP(C3431,[1]Perceptions!A:B,2,FALSE)</f>
        <v>Soundview park offering lots of green space, Bruckner expressway, mixed housing options.</v>
      </c>
    </row>
    <row r="3432" spans="1:5" x14ac:dyDescent="0.2">
      <c r="A3432" t="s">
        <v>4296</v>
      </c>
      <c r="B3432" s="5">
        <v>11374</v>
      </c>
      <c r="C3432" t="s">
        <v>5575</v>
      </c>
      <c r="D3432" s="5" t="str">
        <f>VLOOKUP(C3432,'[1]Safety Ratings'!A:B,2,FALSE)</f>
        <v>B+</v>
      </c>
      <c r="E3432" t="str">
        <f>VLOOKUP(C3432,[1]Perceptions!A:B,2,FALSE)</f>
        <v>Queens Center Mall, sigificant recent immigrant populations. </v>
      </c>
    </row>
    <row r="3433" spans="1:5" x14ac:dyDescent="0.2">
      <c r="A3433" t="s">
        <v>4298</v>
      </c>
      <c r="B3433" s="5">
        <v>10471</v>
      </c>
      <c r="C3433" t="s">
        <v>79</v>
      </c>
      <c r="D3433" s="5" t="str">
        <f>VLOOKUP(C3433,'[1]Safety Ratings'!A:B,2,FALSE)</f>
        <v>A-</v>
      </c>
      <c r="E3433" t="str">
        <f>VLOOKUP(C3433,[1]Perceptions!A:B,2,FALSE)</f>
        <v>Residential neighborhood , affluent enclave within the Bronx., "alternative to the Upper West side", Car Transportation is reccomended.</v>
      </c>
    </row>
    <row r="3434" spans="1:5" x14ac:dyDescent="0.2">
      <c r="A3434" t="s">
        <v>4299</v>
      </c>
      <c r="B3434" s="5">
        <v>10065</v>
      </c>
      <c r="C3434" t="s">
        <v>43</v>
      </c>
      <c r="D3434" s="5" t="str">
        <f>VLOOKUP(C3434,'[1]Safety Ratings'!A:B,2,FALSE)</f>
        <v>A</v>
      </c>
      <c r="E3434" t="str">
        <f>VLOOKUP(C3434,[1]Perceptions!A:B,2,FALSE)</f>
        <v>Posh neighborhood, private schools, expensive supermarkets, iconic museums. </v>
      </c>
    </row>
    <row r="3435" spans="1:5" x14ac:dyDescent="0.2">
      <c r="A3435" t="s">
        <v>4301</v>
      </c>
      <c r="B3435" s="5">
        <v>11221</v>
      </c>
      <c r="C3435" t="s">
        <v>5590</v>
      </c>
      <c r="D3435" s="5" t="str">
        <f>VLOOKUP(C3435,'[1]Safety Ratings'!A:B,2,FALSE)</f>
        <v>C+</v>
      </c>
      <c r="E3435" t="str">
        <f>VLOOKUP(C3435,[1]Perceptions!A:B,2,FALSE)</f>
        <v>Bed-Stuy, Do or Die phrase, home of rappers Notorious B.I.G &amp; Jay Z, Options for soul food &amp; carribean foods.</v>
      </c>
    </row>
    <row r="3436" spans="1:5" x14ac:dyDescent="0.2">
      <c r="A3436" t="s">
        <v>4302</v>
      </c>
      <c r="B3436" s="5">
        <v>10075</v>
      </c>
      <c r="C3436" t="s">
        <v>43</v>
      </c>
      <c r="D3436" s="5" t="str">
        <f>VLOOKUP(C3436,'[1]Safety Ratings'!A:B,2,FALSE)</f>
        <v>A</v>
      </c>
      <c r="E3436" t="str">
        <f>VLOOKUP(C3436,[1]Perceptions!A:B,2,FALSE)</f>
        <v>Posh neighborhood, private schools, expensive supermarkets, iconic museums. </v>
      </c>
    </row>
    <row r="3437" spans="1:5" x14ac:dyDescent="0.2">
      <c r="A3437" t="s">
        <v>4303</v>
      </c>
      <c r="B3437" s="5">
        <v>10006</v>
      </c>
      <c r="C3437" t="s">
        <v>5614</v>
      </c>
      <c r="D3437" s="5" t="str">
        <f>VLOOKUP(C3437,'[1]Safety Ratings'!A:B,2,FALSE)</f>
        <v>A+</v>
      </c>
      <c r="E3437" t="str">
        <f>VLOOKUP(C3437,[1]Perceptions!A:B,2,FALSE)</f>
        <v>Scenic waterfront parks with luxurious residential towers, near the Financial District. </v>
      </c>
    </row>
    <row r="3438" spans="1:5" x14ac:dyDescent="0.2">
      <c r="A3438" t="s">
        <v>4304</v>
      </c>
      <c r="B3438" s="5">
        <v>11213</v>
      </c>
      <c r="C3438" t="s">
        <v>5650</v>
      </c>
      <c r="D3438" s="5" t="str">
        <f>VLOOKUP(C3438,'[1]Safety Ratings'!A:B,2,FALSE)</f>
        <v>C</v>
      </c>
      <c r="E3438" t="str">
        <f>VLOOKUP(C3438,[1]Perceptions!A:B,2,FALSE)</f>
        <v>African American, Carribean, Jewish communities intersecting, Brooklyn Children's Museum.</v>
      </c>
    </row>
    <row r="3439" spans="1:5" x14ac:dyDescent="0.2">
      <c r="A3439" t="s">
        <v>4305</v>
      </c>
      <c r="B3439" s="5">
        <v>11423</v>
      </c>
      <c r="C3439" t="s">
        <v>5642</v>
      </c>
      <c r="D3439" s="5" t="str">
        <f>VLOOKUP(C3439,'[1]Safety Ratings'!A:B,2,FALSE)</f>
        <v>B</v>
      </c>
      <c r="E3439" t="str">
        <f>VLOOKUP(C3439,[1]Perceptions!A:B,2,FALSE)</f>
        <v>Predominantly residential area known for its tree-lined streets, parks, and a sense of community.</v>
      </c>
    </row>
    <row r="3440" spans="1:5" x14ac:dyDescent="0.2">
      <c r="A3440" t="s">
        <v>4307</v>
      </c>
      <c r="B3440" s="5">
        <v>11212</v>
      </c>
      <c r="C3440" t="s">
        <v>5625</v>
      </c>
      <c r="D3440" s="5" t="str">
        <f>VLOOKUP(C3440,'[1]Safety Ratings'!A:B,2,FALSE)</f>
        <v>D</v>
      </c>
      <c r="E3440" t="str">
        <f>VLOOKUP(C3440,[1]Perceptions!A:B,2,FALSE)</f>
        <v>Diverse community and historical significance.</v>
      </c>
    </row>
    <row r="3441" spans="1:5" x14ac:dyDescent="0.2">
      <c r="A3441" t="s">
        <v>4309</v>
      </c>
      <c r="B3441" s="5">
        <v>11368</v>
      </c>
      <c r="C3441" t="s">
        <v>5621</v>
      </c>
      <c r="D3441" s="5" t="str">
        <f>VLOOKUP(C3441,'[1]Safety Ratings'!A:B,2,FALSE)</f>
        <v>C</v>
      </c>
      <c r="E3441" t="str">
        <f>VLOOKUP(C3441,[1]Perceptions!A:B,2,FALSE)</f>
        <v>Flushing Meadows - Corona Park Queens, Lemon Ice King icees, strong Latino community.</v>
      </c>
    </row>
    <row r="3442" spans="1:5" x14ac:dyDescent="0.2">
      <c r="A3442" t="s">
        <v>4310</v>
      </c>
      <c r="B3442" s="5">
        <v>11230</v>
      </c>
      <c r="C3442" t="s">
        <v>5568</v>
      </c>
      <c r="D3442" s="5" t="str">
        <f>VLOOKUP(C3442,'[1]Safety Ratings'!A:B,2,FALSE)</f>
        <v>B</v>
      </c>
      <c r="E3442" t="str">
        <f>VLOOKUP(C3442,[1]Perceptions!A:B,2,FALSE)</f>
        <v>Brooklyn College, significant Jewish population and institutions.</v>
      </c>
    </row>
    <row r="3443" spans="1:5" x14ac:dyDescent="0.2">
      <c r="A3443" t="s">
        <v>4311</v>
      </c>
      <c r="B3443" s="5">
        <v>10469</v>
      </c>
      <c r="C3443" t="s">
        <v>5596</v>
      </c>
      <c r="D3443" s="5" t="str">
        <f>VLOOKUP(C3443,'[1]Safety Ratings'!A:B,2,FALSE)</f>
        <v>C</v>
      </c>
      <c r="E3443" t="str">
        <f>VLOOKUP(C3443,[1]Perceptions!A:B,2,FALSE)</f>
        <v>End of 6 train line, largest Park in NYC - Pelham Bay Park. </v>
      </c>
    </row>
    <row r="3444" spans="1:5" x14ac:dyDescent="0.2">
      <c r="A3444" t="s">
        <v>4312</v>
      </c>
      <c r="B3444" s="5">
        <v>11219</v>
      </c>
      <c r="C3444" t="s">
        <v>5580</v>
      </c>
      <c r="D3444" s="5" t="str">
        <f>VLOOKUP(C3444,'[1]Safety Ratings'!A:B,2,FALSE)</f>
        <v>B+</v>
      </c>
      <c r="E3444" t="str">
        <f>VLOOKUP(C3444,[1]Perceptions!A:B,2,FALSE)</f>
        <v>Bay Parkway being the primary commercial area with shops &amp; dining, Italian-American heritage, large Bensonhurst Park, and many more niche local markets.</v>
      </c>
    </row>
    <row r="3445" spans="1:5" x14ac:dyDescent="0.2">
      <c r="A3445" t="s">
        <v>4314</v>
      </c>
      <c r="B3445" s="5">
        <v>11219</v>
      </c>
      <c r="C3445" t="s">
        <v>5580</v>
      </c>
      <c r="D3445" s="5" t="str">
        <f>VLOOKUP(C3445,'[1]Safety Ratings'!A:B,2,FALSE)</f>
        <v>B+</v>
      </c>
      <c r="E3445" t="str">
        <f>VLOOKUP(C3445,[1]Perceptions!A:B,2,FALSE)</f>
        <v>Bay Parkway being the primary commercial area with shops &amp; dining, Italian-American heritage, large Bensonhurst Park, and many more niche local markets.</v>
      </c>
    </row>
    <row r="3446" spans="1:5" x14ac:dyDescent="0.2">
      <c r="A3446" t="s">
        <v>4315</v>
      </c>
      <c r="B3446" s="5">
        <v>10454</v>
      </c>
      <c r="C3446" t="s">
        <v>5639</v>
      </c>
      <c r="D3446" s="5" t="str">
        <f>VLOOKUP(C3446,'[1]Safety Ratings'!A:B,2,FALSE)</f>
        <v>D+</v>
      </c>
      <c r="E3446" t="str">
        <f>VLOOKUP(C3446,[1]Perceptions!A:B,2,FALSE)</f>
        <v>Cultural hub in the South Bronx, intersection of long time residents , and gentrification.</v>
      </c>
    </row>
    <row r="3447" spans="1:5" x14ac:dyDescent="0.2">
      <c r="A3447" t="s">
        <v>4317</v>
      </c>
      <c r="B3447" s="5">
        <v>10024</v>
      </c>
      <c r="C3447" t="s">
        <v>5588</v>
      </c>
      <c r="D3447" s="5" t="str">
        <f>VLOOKUP(C3447,'[1]Safety Ratings'!A:B,2,FALSE)</f>
        <v>A</v>
      </c>
      <c r="E3447" t="str">
        <f>VLOOKUP(C3447,[1]Perceptions!A:B,2,FALSE)</f>
        <v>Western edge of Central Park, Lincoln Center, affluent area.</v>
      </c>
    </row>
    <row r="3448" spans="1:5" x14ac:dyDescent="0.2">
      <c r="A3448" t="s">
        <v>4318</v>
      </c>
      <c r="B3448" s="5">
        <v>10309</v>
      </c>
      <c r="C3448" t="s">
        <v>37</v>
      </c>
      <c r="D3448" s="5" t="str">
        <f>VLOOKUP(C3448,'[1]Safety Ratings'!A:B,2,FALSE)</f>
        <v>B</v>
      </c>
      <c r="E3448" t="str">
        <f>VLOOKUP(C3448,[1]Perceptions!A:B,2,FALSE)</f>
        <v>Southern coastline of Long island, costal communities &amp; beaches such as Long Beach, Jones Beach, Fire Island, Hempstead.</v>
      </c>
    </row>
    <row r="3449" spans="1:5" x14ac:dyDescent="0.2">
      <c r="A3449" t="s">
        <v>4319</v>
      </c>
      <c r="B3449" s="5">
        <v>10469</v>
      </c>
      <c r="C3449" t="s">
        <v>5596</v>
      </c>
      <c r="D3449" s="5" t="str">
        <f>VLOOKUP(C3449,'[1]Safety Ratings'!A:B,2,FALSE)</f>
        <v>C</v>
      </c>
      <c r="E3449" t="str">
        <f>VLOOKUP(C3449,[1]Perceptions!A:B,2,FALSE)</f>
        <v>End of 6 train line, largest Park in NYC - Pelham Bay Park. </v>
      </c>
    </row>
    <row r="3450" spans="1:5" x14ac:dyDescent="0.2">
      <c r="A3450" t="s">
        <v>4320</v>
      </c>
      <c r="B3450" s="5">
        <v>11375</v>
      </c>
      <c r="C3450" t="s">
        <v>5576</v>
      </c>
      <c r="D3450" s="5" t="str">
        <f>VLOOKUP(C3450,'[1]Safety Ratings'!A:B,2,FALSE)</f>
        <v>A</v>
      </c>
      <c r="E3450" t="str">
        <f>VLOOKUP(C3450,[1]Perceptions!A:B,2,FALSE)</f>
        <v>Forest Hills Stadium - historic concert venue, commuter friendly from Manhattan.</v>
      </c>
    </row>
    <row r="3451" spans="1:5" x14ac:dyDescent="0.2">
      <c r="A3451" t="s">
        <v>4321</v>
      </c>
      <c r="B3451" s="5">
        <v>10463</v>
      </c>
      <c r="C3451" t="s">
        <v>79</v>
      </c>
      <c r="D3451" s="5" t="str">
        <f>VLOOKUP(C3451,'[1]Safety Ratings'!A:B,2,FALSE)</f>
        <v>A-</v>
      </c>
      <c r="E3451" t="str">
        <f>VLOOKUP(C3451,[1]Perceptions!A:B,2,FALSE)</f>
        <v>Residential neighborhood , affluent enclave within the Bronx., "alternative to the Upper West side", Car Transportation is reccomended.</v>
      </c>
    </row>
    <row r="3452" spans="1:5" x14ac:dyDescent="0.2">
      <c r="A3452" t="s">
        <v>4322</v>
      </c>
      <c r="B3452" s="5">
        <v>11209</v>
      </c>
      <c r="C3452" t="s">
        <v>5574</v>
      </c>
      <c r="D3452" s="5" t="str">
        <f>VLOOKUP(C3452,'[1]Safety Ratings'!A:B,2,FALSE)</f>
        <v>B+</v>
      </c>
      <c r="E3452" t="str">
        <f>VLOOKUP(C3452,[1]Perceptions!A:B,2,FALSE)</f>
        <v>South Brooklyn Neighborhood known for elaborate Christmas light in Dyker Heights.</v>
      </c>
    </row>
    <row r="3453" spans="1:5" x14ac:dyDescent="0.2">
      <c r="A3453" t="s">
        <v>4323</v>
      </c>
      <c r="B3453" s="5">
        <v>11432</v>
      </c>
      <c r="C3453" t="s">
        <v>93</v>
      </c>
      <c r="D3453" s="5" t="str">
        <f>VLOOKUP(C3453,'[1]Safety Ratings'!A:B,2,FALSE)</f>
        <v>C</v>
      </c>
      <c r="E3453" t="str">
        <f>VLOOKUP(C3453,[1]Perceptions!A:B,2,FALSE)</f>
        <v>Sectioned into 3 sub-neighborhoods, estates in the north east, west shopping areas, and South high crime area.</v>
      </c>
    </row>
    <row r="3454" spans="1:5" x14ac:dyDescent="0.2">
      <c r="A3454" t="s">
        <v>4324</v>
      </c>
      <c r="B3454" s="5">
        <v>10128</v>
      </c>
      <c r="C3454" t="s">
        <v>43</v>
      </c>
      <c r="D3454" s="5" t="str">
        <f>VLOOKUP(C3454,'[1]Safety Ratings'!A:B,2,FALSE)</f>
        <v>A</v>
      </c>
      <c r="E3454" t="str">
        <f>VLOOKUP(C3454,[1]Perceptions!A:B,2,FALSE)</f>
        <v>Posh neighborhood, private schools, expensive supermarkets, iconic museums. </v>
      </c>
    </row>
    <row r="3455" spans="1:5" x14ac:dyDescent="0.2">
      <c r="A3455" t="s">
        <v>4325</v>
      </c>
      <c r="B3455" s="5">
        <v>10026</v>
      </c>
      <c r="C3455" t="s">
        <v>5566</v>
      </c>
      <c r="D3455" s="5" t="str">
        <f>VLOOKUP(C3455,'[1]Safety Ratings'!A:B,2,FALSE)</f>
        <v>C</v>
      </c>
      <c r="E3455" t="str">
        <f>VLOOKUP(C3455,[1]Perceptions!A:B,2,FALSE)</f>
        <v>Rich African-American history and cultural landmarks such as Apollo Theather. </v>
      </c>
    </row>
    <row r="3456" spans="1:5" x14ac:dyDescent="0.2">
      <c r="A3456" t="s">
        <v>4326</v>
      </c>
      <c r="B3456" s="5">
        <v>10016</v>
      </c>
      <c r="C3456" t="s">
        <v>5622</v>
      </c>
      <c r="D3456" s="5" t="str">
        <f>VLOOKUP(C3456,'[1]Safety Ratings'!A:B,2,FALSE)</f>
        <v>A</v>
      </c>
      <c r="E3456" t="str">
        <f>VLOOKUP(C3456,[1]Perceptions!A:B,2,FALSE)</f>
        <v>Great spot for connecting with new people, Financial &amp; Tech sector workers, fast paced way of life</v>
      </c>
    </row>
    <row r="3457" spans="1:5" x14ac:dyDescent="0.2">
      <c r="A3457" t="s">
        <v>4327</v>
      </c>
      <c r="B3457" s="5">
        <v>11415</v>
      </c>
      <c r="C3457" t="s">
        <v>5619</v>
      </c>
      <c r="D3457" s="5" t="str">
        <f>VLOOKUP(C3457,'[1]Safety Ratings'!A:B,2,FALSE)</f>
        <v>A-</v>
      </c>
      <c r="E3457" t="str">
        <f>VLOOKUP(C3457,[1]Perceptions!A:B,2,FALSE)</f>
        <v>Suburban feel and historic architecture.</v>
      </c>
    </row>
    <row r="3458" spans="1:5" x14ac:dyDescent="0.2">
      <c r="A3458" t="s">
        <v>4328</v>
      </c>
      <c r="B3458" s="5">
        <v>11436</v>
      </c>
      <c r="C3458" t="s">
        <v>93</v>
      </c>
      <c r="D3458" s="5" t="str">
        <f>VLOOKUP(C3458,'[1]Safety Ratings'!A:B,2,FALSE)</f>
        <v>C</v>
      </c>
      <c r="E3458" t="str">
        <f>VLOOKUP(C3458,[1]Perceptions!A:B,2,FALSE)</f>
        <v>Sectioned into 3 sub-neighborhoods, estates in the north east, west shopping areas, and South high crime area.</v>
      </c>
    </row>
    <row r="3459" spans="1:5" x14ac:dyDescent="0.2">
      <c r="A3459" t="s">
        <v>4329</v>
      </c>
      <c r="B3459" s="5">
        <v>10065</v>
      </c>
      <c r="C3459" t="s">
        <v>43</v>
      </c>
      <c r="D3459" s="5" t="str">
        <f>VLOOKUP(C3459,'[1]Safety Ratings'!A:B,2,FALSE)</f>
        <v>A</v>
      </c>
      <c r="E3459" t="str">
        <f>VLOOKUP(C3459,[1]Perceptions!A:B,2,FALSE)</f>
        <v>Posh neighborhood, private schools, expensive supermarkets, iconic museums. </v>
      </c>
    </row>
    <row r="3460" spans="1:5" x14ac:dyDescent="0.2">
      <c r="A3460" t="s">
        <v>4330</v>
      </c>
      <c r="B3460" s="5">
        <v>11414</v>
      </c>
      <c r="C3460" t="s">
        <v>5611</v>
      </c>
      <c r="D3460" s="5" t="str">
        <f>VLOOKUP(C3460,'[1]Safety Ratings'!A:B,2,FALSE)</f>
        <v>B</v>
      </c>
      <c r="E3460" t="str">
        <f>VLOOKUP(C3460,[1]Perceptions!A:B,2,FALSE)</f>
        <v>Waterfront views and suburban atmosphere.</v>
      </c>
    </row>
    <row r="3461" spans="1:5" x14ac:dyDescent="0.2">
      <c r="A3461" t="s">
        <v>4331</v>
      </c>
      <c r="B3461" s="5">
        <v>10022</v>
      </c>
      <c r="C3461" t="s">
        <v>5563</v>
      </c>
      <c r="D3461" s="5" t="str">
        <f>VLOOKUP(C3461,'[1]Safety Ratings'!A:B,2,FALSE)</f>
        <v>B</v>
      </c>
      <c r="E3461" t="str">
        <f>VLOOKUP(C3461,[1]Perceptions!A:B,2,FALSE)</f>
        <v>Acess to Museum Mile, world class resturants on 2nd &amp; 3rd ave, close to corporate headquarters</v>
      </c>
    </row>
    <row r="3462" spans="1:5" x14ac:dyDescent="0.2">
      <c r="A3462" t="s">
        <v>4332</v>
      </c>
      <c r="B3462" s="5">
        <v>10471</v>
      </c>
      <c r="C3462" t="s">
        <v>79</v>
      </c>
      <c r="D3462" s="5" t="str">
        <f>VLOOKUP(C3462,'[1]Safety Ratings'!A:B,2,FALSE)</f>
        <v>A-</v>
      </c>
      <c r="E3462" t="str">
        <f>VLOOKUP(C3462,[1]Perceptions!A:B,2,FALSE)</f>
        <v>Residential neighborhood , affluent enclave within the Bronx., "alternative to the Upper West side", Car Transportation is reccomended.</v>
      </c>
    </row>
    <row r="3463" spans="1:5" x14ac:dyDescent="0.2">
      <c r="A3463" t="s">
        <v>4333</v>
      </c>
      <c r="B3463" s="5">
        <v>10022</v>
      </c>
      <c r="C3463" t="s">
        <v>5563</v>
      </c>
      <c r="D3463" s="5" t="str">
        <f>VLOOKUP(C3463,'[1]Safety Ratings'!A:B,2,FALSE)</f>
        <v>B</v>
      </c>
      <c r="E3463" t="str">
        <f>VLOOKUP(C3463,[1]Perceptions!A:B,2,FALSE)</f>
        <v>Acess to Museum Mile, world class resturants on 2nd &amp; 3rd ave, close to corporate headquarters</v>
      </c>
    </row>
    <row r="3464" spans="1:5" x14ac:dyDescent="0.2">
      <c r="A3464" t="s">
        <v>4334</v>
      </c>
      <c r="B3464" s="5">
        <v>11222</v>
      </c>
      <c r="C3464" t="s">
        <v>791</v>
      </c>
      <c r="D3464" s="5" t="str">
        <f>VLOOKUP(C3464,'[1]Safety Ratings'!A:B,2,FALSE)</f>
        <v>A+</v>
      </c>
      <c r="E3464" t="str">
        <f>VLOOKUP(C3464,[1]Perceptions!A:B,2,FALSE)</f>
        <v>Polish-American community by McCarren Park.</v>
      </c>
    </row>
    <row r="3465" spans="1:5" x14ac:dyDescent="0.2">
      <c r="A3465" t="s">
        <v>4335</v>
      </c>
      <c r="B3465" s="5">
        <v>11354</v>
      </c>
      <c r="C3465" t="s">
        <v>5581</v>
      </c>
      <c r="D3465" s="5" t="str">
        <f>VLOOKUP(C3465,'[1]Safety Ratings'!A:B,2,FALSE)</f>
        <v>B</v>
      </c>
      <c r="E3465" t="str">
        <f>VLOOKUP(C3465,[1]Perceptions!A:B,2,FALSE)</f>
        <v>Bustling Chinese and  Korean community. Large shopping community.</v>
      </c>
    </row>
    <row r="3466" spans="1:5" x14ac:dyDescent="0.2">
      <c r="A3466" t="s">
        <v>4336</v>
      </c>
      <c r="B3466" s="5">
        <v>10019</v>
      </c>
      <c r="C3466" t="s">
        <v>32</v>
      </c>
      <c r="D3466" s="5" t="str">
        <f>VLOOKUP(C3466,'[1]Safety Ratings'!A:B,2,FALSE)</f>
        <v>A</v>
      </c>
      <c r="E3466" t="str">
        <f>VLOOKUP(C3466,[1]Perceptions!A:B,2,FALSE)</f>
        <v>Luxury Highrises, premier neighborhood with upscale resturants and shops; Previously a LGBTQ hub.</v>
      </c>
    </row>
    <row r="3467" spans="1:5" x14ac:dyDescent="0.2">
      <c r="A3467" t="s">
        <v>4337</v>
      </c>
      <c r="B3467" s="5">
        <v>10301</v>
      </c>
      <c r="C3467" t="s">
        <v>5570</v>
      </c>
      <c r="D3467" s="5" t="str">
        <f>VLOOKUP(C3467,'[1]Safety Ratings'!A:B,2,FALSE)</f>
        <v>B</v>
      </c>
      <c r="E3467" t="str">
        <f>VLOOKUP(C3467,[1]Perceptions!A:B,2,FALSE)</f>
        <v>Northern Staten Island</v>
      </c>
    </row>
    <row r="3468" spans="1:5" x14ac:dyDescent="0.2">
      <c r="A3468" t="s">
        <v>4338</v>
      </c>
      <c r="B3468" s="5">
        <v>11372</v>
      </c>
      <c r="C3468" t="s">
        <v>60</v>
      </c>
      <c r="D3468" s="5" t="str">
        <f>VLOOKUP(C3468,'[1]Safety Ratings'!A:B,2,FALSE)</f>
        <v>C</v>
      </c>
      <c r="E3468" t="str">
        <f>VLOOKUP(C3468,[1]Perceptions!A:B,2,FALSE)</f>
        <v> High Bridge connecting Manhattan &amp; Bronx, near Yankee Stadium. High poverty rates.</v>
      </c>
    </row>
    <row r="3469" spans="1:5" x14ac:dyDescent="0.2">
      <c r="A3469" t="s">
        <v>4339</v>
      </c>
      <c r="B3469" s="5">
        <v>10023</v>
      </c>
      <c r="C3469" t="s">
        <v>5588</v>
      </c>
      <c r="D3469" s="5" t="str">
        <f>VLOOKUP(C3469,'[1]Safety Ratings'!A:B,2,FALSE)</f>
        <v>A</v>
      </c>
      <c r="E3469" t="str">
        <f>VLOOKUP(C3469,[1]Perceptions!A:B,2,FALSE)</f>
        <v>Western edge of Central Park, Lincoln Center, affluent area.</v>
      </c>
    </row>
    <row r="3470" spans="1:5" x14ac:dyDescent="0.2">
      <c r="A3470" t="s">
        <v>4340</v>
      </c>
      <c r="B3470" s="5">
        <v>11235</v>
      </c>
      <c r="C3470" t="s">
        <v>5589</v>
      </c>
      <c r="D3470" s="5" t="str">
        <f>VLOOKUP(C3470,'[1]Safety Ratings'!A:B,2,FALSE)</f>
        <v>B</v>
      </c>
      <c r="E3470" t="str">
        <f>VLOOKUP(C3470,[1]Perceptions!A:B,2,FALSE)</f>
        <v>Large Russian-speaking community and boardwalk with beach access.</v>
      </c>
    </row>
    <row r="3471" spans="1:5" x14ac:dyDescent="0.2">
      <c r="A3471" t="s">
        <v>4341</v>
      </c>
      <c r="B3471" s="5">
        <v>10014</v>
      </c>
      <c r="C3471" t="s">
        <v>5572</v>
      </c>
      <c r="D3471" s="5" t="str">
        <f>VLOOKUP(C3471,'[1]Safety Ratings'!A:B,2,FALSE)</f>
        <v>A</v>
      </c>
      <c r="E3471" t="str">
        <f>VLOOKUP(C3471,[1]Perceptions!A:B,2,FALSE)</f>
        <v>Manhattan, Washington Square Park, where NYU Campus is.</v>
      </c>
    </row>
    <row r="3472" spans="1:5" x14ac:dyDescent="0.2">
      <c r="A3472" t="s">
        <v>4342</v>
      </c>
      <c r="B3472" s="5">
        <v>10463</v>
      </c>
      <c r="C3472" t="s">
        <v>79</v>
      </c>
      <c r="D3472" s="5" t="str">
        <f>VLOOKUP(C3472,'[1]Safety Ratings'!A:B,2,FALSE)</f>
        <v>A-</v>
      </c>
      <c r="E3472" t="str">
        <f>VLOOKUP(C3472,[1]Perceptions!A:B,2,FALSE)</f>
        <v>Residential neighborhood , affluent enclave within the Bronx., "alternative to the Upper West side", Car Transportation is reccomended.</v>
      </c>
    </row>
    <row r="3473" spans="1:5" x14ac:dyDescent="0.2">
      <c r="A3473" t="s">
        <v>4343</v>
      </c>
      <c r="B3473" s="5">
        <v>10461</v>
      </c>
      <c r="C3473" t="s">
        <v>5638</v>
      </c>
      <c r="D3473" s="5" t="str">
        <f>VLOOKUP(C3473,'[1]Safety Ratings'!A:B,2,FALSE)</f>
        <v>B</v>
      </c>
      <c r="E3473" t="str">
        <f>VLOOKUP(C3473,[1]Perceptions!A:B,2,FALSE)</f>
        <v>Suburban atmosphere, FDR high school.</v>
      </c>
    </row>
    <row r="3474" spans="1:5" x14ac:dyDescent="0.2">
      <c r="A3474" t="s">
        <v>4344</v>
      </c>
      <c r="B3474" s="5">
        <v>11208</v>
      </c>
      <c r="C3474" t="s">
        <v>107</v>
      </c>
      <c r="D3474" s="5" t="str">
        <f>VLOOKUP(C3474,'[1]Safety Ratings'!A:B,2,FALSE)</f>
        <v>D+</v>
      </c>
      <c r="E3474" t="str">
        <f>VLOOKUP(C3474,[1]Perceptions!A:B,2,FALSE)</f>
        <v>High Violence, Drug abuse, and Crime. Recovering neighborhood Urban Revitalization Projects with many community gardens &amp;Green Spaces. </v>
      </c>
    </row>
    <row r="3475" spans="1:5" x14ac:dyDescent="0.2">
      <c r="A3475" t="s">
        <v>4346</v>
      </c>
      <c r="B3475" s="5">
        <v>10456</v>
      </c>
      <c r="C3475" t="s">
        <v>5569</v>
      </c>
      <c r="D3475" s="5" t="str">
        <f>VLOOKUP(C3475,'[1]Safety Ratings'!A:B,2,FALSE)</f>
        <v>C</v>
      </c>
      <c r="E3475" t="str">
        <f>VLOOKUP(C3475,[1]Perceptions!A:B,2,FALSE)</f>
        <v>South Bronx, activism centered around sustainable housing and social justice</v>
      </c>
    </row>
    <row r="3476" spans="1:5" x14ac:dyDescent="0.2">
      <c r="A3476" t="s">
        <v>4347</v>
      </c>
      <c r="B3476" s="5">
        <v>10035</v>
      </c>
      <c r="C3476" t="s">
        <v>227</v>
      </c>
      <c r="D3476" s="5" t="str">
        <f>VLOOKUP(C3476,'[1]Safety Ratings'!A:B,2,FALSE)</f>
        <v>C</v>
      </c>
      <c r="E3476" t="str">
        <f>VLOOKUP(C3476,[1]Perceptions!A:B,2,FALSE)</f>
        <v>Spanish Harlem/ "El Barrio", Latin American &amp; Caribbean restaurants. Bustling street life. </v>
      </c>
    </row>
    <row r="3477" spans="1:5" x14ac:dyDescent="0.2">
      <c r="A3477" t="s">
        <v>4348</v>
      </c>
      <c r="B3477" s="5">
        <v>10011</v>
      </c>
      <c r="C3477" t="s">
        <v>32</v>
      </c>
      <c r="D3477" s="5" t="str">
        <f>VLOOKUP(C3477,'[1]Safety Ratings'!A:B,2,FALSE)</f>
        <v>A</v>
      </c>
      <c r="E3477" t="str">
        <f>VLOOKUP(C3477,[1]Perceptions!A:B,2,FALSE)</f>
        <v>Luxury Highrises, premier neighborhood with upscale resturants and shops; Previously a LGBTQ hub.</v>
      </c>
    </row>
    <row r="3478" spans="1:5" x14ac:dyDescent="0.2">
      <c r="A3478" t="s">
        <v>4349</v>
      </c>
      <c r="B3478" s="5">
        <v>10065</v>
      </c>
      <c r="C3478" t="s">
        <v>43</v>
      </c>
      <c r="D3478" s="5" t="str">
        <f>VLOOKUP(C3478,'[1]Safety Ratings'!A:B,2,FALSE)</f>
        <v>A</v>
      </c>
      <c r="E3478" t="str">
        <f>VLOOKUP(C3478,[1]Perceptions!A:B,2,FALSE)</f>
        <v>Posh neighborhood, private schools, expensive supermarkets, iconic museums. </v>
      </c>
    </row>
    <row r="3479" spans="1:5" x14ac:dyDescent="0.2">
      <c r="A3479" t="s">
        <v>4350</v>
      </c>
      <c r="B3479" s="5">
        <v>10128</v>
      </c>
      <c r="C3479" t="s">
        <v>43</v>
      </c>
      <c r="D3479" s="5" t="str">
        <f>VLOOKUP(C3479,'[1]Safety Ratings'!A:B,2,FALSE)</f>
        <v>A</v>
      </c>
      <c r="E3479" t="str">
        <f>VLOOKUP(C3479,[1]Perceptions!A:B,2,FALSE)</f>
        <v>Posh neighborhood, private schools, expensive supermarkets, iconic museums. </v>
      </c>
    </row>
    <row r="3480" spans="1:5" x14ac:dyDescent="0.2">
      <c r="A3480" t="s">
        <v>4351</v>
      </c>
      <c r="B3480" s="5">
        <v>10021</v>
      </c>
      <c r="C3480" t="s">
        <v>43</v>
      </c>
      <c r="D3480" s="5" t="str">
        <f>VLOOKUP(C3480,'[1]Safety Ratings'!A:B,2,FALSE)</f>
        <v>A</v>
      </c>
      <c r="E3480" t="str">
        <f>VLOOKUP(C3480,[1]Perceptions!A:B,2,FALSE)</f>
        <v>Posh neighborhood, private schools, expensive supermarkets, iconic museums. </v>
      </c>
    </row>
    <row r="3481" spans="1:5" x14ac:dyDescent="0.2">
      <c r="A3481" t="s">
        <v>4352</v>
      </c>
      <c r="B3481" s="5">
        <v>11366</v>
      </c>
      <c r="C3481" t="s">
        <v>5643</v>
      </c>
      <c r="D3481" s="5" t="str">
        <f>VLOOKUP(C3481,'[1]Safety Ratings'!A:B,2,FALSE)</f>
        <v>A-</v>
      </c>
      <c r="E3481" t="str">
        <f>VLOOKUP(C3481,[1]Perceptions!A:B,2,FALSE)</f>
        <v>Suburban Residential area near St. John's Univeristy and Fresh Meadows Shopping Center.</v>
      </c>
    </row>
    <row r="3482" spans="1:5" x14ac:dyDescent="0.2">
      <c r="A3482" t="s">
        <v>4353</v>
      </c>
      <c r="B3482" s="5">
        <v>10011</v>
      </c>
      <c r="C3482" t="s">
        <v>32</v>
      </c>
      <c r="D3482" s="5" t="str">
        <f>VLOOKUP(C3482,'[1]Safety Ratings'!A:B,2,FALSE)</f>
        <v>A</v>
      </c>
      <c r="E3482" t="str">
        <f>VLOOKUP(C3482,[1]Perceptions!A:B,2,FALSE)</f>
        <v>Luxury Highrises, premier neighborhood with upscale resturants and shops; Previously a LGBTQ hub.</v>
      </c>
    </row>
    <row r="3483" spans="1:5" x14ac:dyDescent="0.2">
      <c r="A3483" t="s">
        <v>4354</v>
      </c>
      <c r="B3483" s="5">
        <v>10456</v>
      </c>
      <c r="C3483" t="s">
        <v>5569</v>
      </c>
      <c r="D3483" s="5" t="str">
        <f>VLOOKUP(C3483,'[1]Safety Ratings'!A:B,2,FALSE)</f>
        <v>C</v>
      </c>
      <c r="E3483" t="str">
        <f>VLOOKUP(C3483,[1]Perceptions!A:B,2,FALSE)</f>
        <v>South Bronx, activism centered around sustainable housing and social justice</v>
      </c>
    </row>
    <row r="3484" spans="1:5" x14ac:dyDescent="0.2">
      <c r="A3484" t="s">
        <v>4356</v>
      </c>
      <c r="B3484" s="5">
        <v>10028</v>
      </c>
      <c r="C3484" t="s">
        <v>43</v>
      </c>
      <c r="D3484" s="5" t="str">
        <f>VLOOKUP(C3484,'[1]Safety Ratings'!A:B,2,FALSE)</f>
        <v>A</v>
      </c>
      <c r="E3484" t="str">
        <f>VLOOKUP(C3484,[1]Perceptions!A:B,2,FALSE)</f>
        <v>Posh neighborhood, private schools, expensive supermarkets, iconic museums. </v>
      </c>
    </row>
    <row r="3485" spans="1:5" x14ac:dyDescent="0.2">
      <c r="A3485" t="s">
        <v>4357</v>
      </c>
      <c r="B3485" s="5">
        <v>10027</v>
      </c>
      <c r="C3485" t="s">
        <v>5566</v>
      </c>
      <c r="D3485" s="5" t="str">
        <f>VLOOKUP(C3485,'[1]Safety Ratings'!A:B,2,FALSE)</f>
        <v>C</v>
      </c>
      <c r="E3485" t="str">
        <f>VLOOKUP(C3485,[1]Perceptions!A:B,2,FALSE)</f>
        <v>Rich African-American history and cultural landmarks such as Apollo Theather. </v>
      </c>
    </row>
    <row r="3486" spans="1:5" x14ac:dyDescent="0.2">
      <c r="A3486" t="s">
        <v>4358</v>
      </c>
      <c r="B3486" s="5">
        <v>11004</v>
      </c>
      <c r="C3486" t="s">
        <v>5607</v>
      </c>
      <c r="D3486" s="5" t="str">
        <f>VLOOKUP(C3486,'[1]Safety Ratings'!A:B,2,FALSE)</f>
        <v>A</v>
      </c>
      <c r="E3486" t="str">
        <f>VLOOKUP(C3486,[1]Perceptions!A:B,2,FALSE)</f>
        <v>Glen Oaks Village - large cooperative housing development, Queens County Farm. </v>
      </c>
    </row>
    <row r="3487" spans="1:5" x14ac:dyDescent="0.2">
      <c r="A3487" t="s">
        <v>4359</v>
      </c>
      <c r="B3487" s="5">
        <v>10013</v>
      </c>
      <c r="C3487" t="s">
        <v>5585</v>
      </c>
      <c r="D3487" s="5" t="str">
        <f>VLOOKUP(C3487,'[1]Safety Ratings'!A:B,2,FALSE)</f>
        <v>A</v>
      </c>
      <c r="E3487" t="str">
        <f>VLOOKUP(C3487,[1]Perceptions!A:B,2,FALSE)</f>
        <v>Upscale residences, celebrity residents,  Tribeca Film Festival, converted warehouse architecture.</v>
      </c>
    </row>
    <row r="3488" spans="1:5" x14ac:dyDescent="0.2">
      <c r="A3488" t="s">
        <v>4360</v>
      </c>
      <c r="B3488" s="5">
        <v>10003</v>
      </c>
      <c r="C3488" t="s">
        <v>5629</v>
      </c>
      <c r="D3488" s="5" t="str">
        <f>VLOOKUP(C3488,'[1]Safety Ratings'!A:B,2,FALSE)</f>
        <v>B+</v>
      </c>
      <c r="E3488" t="str">
        <f>VLOOKUP(C3488,[1]Perceptions!A:B,2,FALSE)</f>
        <v>Lower Manhattan. Vibrant culture, "counter-culture history", St. Mark's Place. Tompkins Square Park, numerous bars clubs and music halls.</v>
      </c>
    </row>
    <row r="3489" spans="1:5" x14ac:dyDescent="0.2">
      <c r="A3489" t="s">
        <v>4361</v>
      </c>
      <c r="B3489" s="5">
        <v>11221</v>
      </c>
      <c r="C3489" t="s">
        <v>5590</v>
      </c>
      <c r="D3489" s="5" t="str">
        <f>VLOOKUP(C3489,'[1]Safety Ratings'!A:B,2,FALSE)</f>
        <v>C+</v>
      </c>
      <c r="E3489" t="str">
        <f>VLOOKUP(C3489,[1]Perceptions!A:B,2,FALSE)</f>
        <v>Bed-Stuy, Do or Die phrase, home of rappers Notorious B.I.G &amp; Jay Z, Options for soul food &amp; carribean foods.</v>
      </c>
    </row>
    <row r="3490" spans="1:5" x14ac:dyDescent="0.2">
      <c r="A3490" t="s">
        <v>4362</v>
      </c>
      <c r="B3490" s="5">
        <v>10011</v>
      </c>
      <c r="C3490" t="s">
        <v>32</v>
      </c>
      <c r="D3490" s="5" t="str">
        <f>VLOOKUP(C3490,'[1]Safety Ratings'!A:B,2,FALSE)</f>
        <v>A</v>
      </c>
      <c r="E3490" t="str">
        <f>VLOOKUP(C3490,[1]Perceptions!A:B,2,FALSE)</f>
        <v>Luxury Highrises, premier neighborhood with upscale resturants and shops; Previously a LGBTQ hub.</v>
      </c>
    </row>
    <row r="3491" spans="1:5" x14ac:dyDescent="0.2">
      <c r="A3491" t="s">
        <v>4363</v>
      </c>
      <c r="B3491" s="5">
        <v>10463</v>
      </c>
      <c r="C3491" t="s">
        <v>79</v>
      </c>
      <c r="D3491" s="5" t="str">
        <f>VLOOKUP(C3491,'[1]Safety Ratings'!A:B,2,FALSE)</f>
        <v>A-</v>
      </c>
      <c r="E3491" t="str">
        <f>VLOOKUP(C3491,[1]Perceptions!A:B,2,FALSE)</f>
        <v>Residential neighborhood , affluent enclave within the Bronx., "alternative to the Upper West side", Car Transportation is reccomended.</v>
      </c>
    </row>
    <row r="3492" spans="1:5" x14ac:dyDescent="0.2">
      <c r="A3492" t="s">
        <v>4364</v>
      </c>
      <c r="B3492" s="5">
        <v>10469</v>
      </c>
      <c r="C3492" t="s">
        <v>5596</v>
      </c>
      <c r="D3492" s="5" t="str">
        <f>VLOOKUP(C3492,'[1]Safety Ratings'!A:B,2,FALSE)</f>
        <v>C</v>
      </c>
      <c r="E3492" t="str">
        <f>VLOOKUP(C3492,[1]Perceptions!A:B,2,FALSE)</f>
        <v>End of 6 train line, largest Park in NYC - Pelham Bay Park. </v>
      </c>
    </row>
    <row r="3493" spans="1:5" x14ac:dyDescent="0.2">
      <c r="A3493" t="s">
        <v>4365</v>
      </c>
      <c r="B3493" s="5">
        <v>10065</v>
      </c>
      <c r="C3493" t="s">
        <v>43</v>
      </c>
      <c r="D3493" s="5" t="str">
        <f>VLOOKUP(C3493,'[1]Safety Ratings'!A:B,2,FALSE)</f>
        <v>A</v>
      </c>
      <c r="E3493" t="str">
        <f>VLOOKUP(C3493,[1]Perceptions!A:B,2,FALSE)</f>
        <v>Posh neighborhood, private schools, expensive supermarkets, iconic museums. </v>
      </c>
    </row>
    <row r="3494" spans="1:5" x14ac:dyDescent="0.2">
      <c r="A3494" t="s">
        <v>4366</v>
      </c>
      <c r="B3494" s="5">
        <v>11360</v>
      </c>
      <c r="C3494" t="s">
        <v>5605</v>
      </c>
      <c r="D3494" s="5" t="str">
        <f>VLOOKUP(C3494,'[1]Safety Ratings'!A:B,2,FALSE)</f>
        <v>A</v>
      </c>
      <c r="E3494" t="str">
        <f>VLOOKUP(C3494,[1]Perceptions!A:B,2,FALSE)</f>
        <v>Suburban style homes in Northeast Queens, large Korean community, with its most commerical street being Bell Boulevard</v>
      </c>
    </row>
    <row r="3495" spans="1:5" x14ac:dyDescent="0.2">
      <c r="A3495" t="s">
        <v>4367</v>
      </c>
      <c r="B3495" s="5">
        <v>10128</v>
      </c>
      <c r="C3495" t="s">
        <v>43</v>
      </c>
      <c r="D3495" s="5" t="str">
        <f>VLOOKUP(C3495,'[1]Safety Ratings'!A:B,2,FALSE)</f>
        <v>A</v>
      </c>
      <c r="E3495" t="str">
        <f>VLOOKUP(C3495,[1]Perceptions!A:B,2,FALSE)</f>
        <v>Posh neighborhood, private schools, expensive supermarkets, iconic museums. </v>
      </c>
    </row>
    <row r="3496" spans="1:5" x14ac:dyDescent="0.2">
      <c r="A3496" t="s">
        <v>4368</v>
      </c>
      <c r="B3496" s="5">
        <v>10065</v>
      </c>
      <c r="C3496" t="s">
        <v>43</v>
      </c>
      <c r="D3496" s="5" t="str">
        <f>VLOOKUP(C3496,'[1]Safety Ratings'!A:B,2,FALSE)</f>
        <v>A</v>
      </c>
      <c r="E3496" t="str">
        <f>VLOOKUP(C3496,[1]Perceptions!A:B,2,FALSE)</f>
        <v>Posh neighborhood, private schools, expensive supermarkets, iconic museums. </v>
      </c>
    </row>
    <row r="3497" spans="1:5" x14ac:dyDescent="0.2">
      <c r="A3497" t="s">
        <v>4369</v>
      </c>
      <c r="B3497" s="5">
        <v>11224</v>
      </c>
      <c r="C3497" t="s">
        <v>5613</v>
      </c>
      <c r="D3497" s="5" t="str">
        <f>VLOOKUP(C3497,'[1]Safety Ratings'!A:B,2,FALSE)</f>
        <v>C</v>
      </c>
      <c r="E3497" t="str">
        <f>VLOOKUP(C3497,[1]Perceptions!A:B,2,FALSE)</f>
        <v>Amusement parks by the boardwalk in Brooklyn, end of the D subway line.</v>
      </c>
    </row>
    <row r="3498" spans="1:5" x14ac:dyDescent="0.2">
      <c r="A3498" t="s">
        <v>4370</v>
      </c>
      <c r="B3498" s="5">
        <v>10308</v>
      </c>
      <c r="C3498" t="s">
        <v>5564</v>
      </c>
      <c r="D3498" s="5" t="str">
        <f>VLOOKUP(C3498,'[1]Safety Ratings'!A:B,2,FALSE)</f>
        <v>B</v>
      </c>
      <c r="E3498" t="str">
        <f>VLOOKUP(C3498,[1]Perceptions!A:B,2,FALSE)</f>
        <v>Southern Staten Island, Suburban feel, waterfront community, Great Kills Park, named after Duth word of "Great creeks"</v>
      </c>
    </row>
    <row r="3499" spans="1:5" x14ac:dyDescent="0.2">
      <c r="A3499" t="s">
        <v>4371</v>
      </c>
      <c r="B3499" s="5">
        <v>11231</v>
      </c>
      <c r="C3499" s="6" t="s">
        <v>5586</v>
      </c>
      <c r="D3499" s="5" t="str">
        <f>VLOOKUP(C3499,'[1]Safety Ratings'!A:B,2,FALSE)</f>
        <v>A</v>
      </c>
      <c r="E3499" t="str">
        <f>VLOOKUP(C3499,[1]Perceptions!A:B,2,FALSE)</f>
        <v>Italian-American heritage and charming brownstones.</v>
      </c>
    </row>
    <row r="3500" spans="1:5" x14ac:dyDescent="0.2">
      <c r="A3500" t="s">
        <v>4372</v>
      </c>
      <c r="B3500" s="5">
        <v>11415</v>
      </c>
      <c r="C3500" t="s">
        <v>5619</v>
      </c>
      <c r="D3500" s="5" t="str">
        <f>VLOOKUP(C3500,'[1]Safety Ratings'!A:B,2,FALSE)</f>
        <v>A-</v>
      </c>
      <c r="E3500" t="str">
        <f>VLOOKUP(C3500,[1]Perceptions!A:B,2,FALSE)</f>
        <v>Suburban feel and historic architecture.</v>
      </c>
    </row>
    <row r="3501" spans="1:5" x14ac:dyDescent="0.2">
      <c r="A3501" t="s">
        <v>4374</v>
      </c>
      <c r="B3501" s="5">
        <v>11207</v>
      </c>
      <c r="C3501" t="s">
        <v>107</v>
      </c>
      <c r="D3501" s="5" t="str">
        <f>VLOOKUP(C3501,'[1]Safety Ratings'!A:B,2,FALSE)</f>
        <v>D+</v>
      </c>
      <c r="E3501" t="str">
        <f>VLOOKUP(C3501,[1]Perceptions!A:B,2,FALSE)</f>
        <v>High Violence, Drug abuse, and Crime. Recovering neighborhood Urban Revitalization Projects with many community gardens &amp;Green Spaces. </v>
      </c>
    </row>
    <row r="3502" spans="1:5" x14ac:dyDescent="0.2">
      <c r="A3502" t="s">
        <v>4375</v>
      </c>
      <c r="B3502" s="5">
        <v>11229</v>
      </c>
      <c r="C3502" t="s">
        <v>5598</v>
      </c>
      <c r="D3502" s="5" t="str">
        <f>VLOOKUP(C3502,'[1]Safety Ratings'!A:B,2,FALSE)</f>
        <v>B</v>
      </c>
      <c r="E3502" t="str">
        <f>VLOOKUP(C3502,[1]Perceptions!A:B,2,FALSE)</f>
        <v>Residential community and local parks.</v>
      </c>
    </row>
    <row r="3503" spans="1:5" x14ac:dyDescent="0.2">
      <c r="A3503" t="s">
        <v>4377</v>
      </c>
      <c r="B3503" s="5">
        <v>11210</v>
      </c>
      <c r="C3503" t="s">
        <v>202</v>
      </c>
      <c r="D3503" s="5" t="str">
        <f>VLOOKUP(C3503,'[1]Safety Ratings'!A:B,2,FALSE)</f>
        <v>B</v>
      </c>
      <c r="E3503" t="str">
        <f>VLOOKUP(C3503,[1]Perceptions!A:B,2,FALSE)</f>
        <v>Family friendly neighborhood, Open Space, South of Prospect Park, more affordable, having Carribean &amp; Haitian Influence.</v>
      </c>
    </row>
    <row r="3504" spans="1:5" x14ac:dyDescent="0.2">
      <c r="A3504" t="s">
        <v>4378</v>
      </c>
      <c r="B3504" s="5">
        <v>10007</v>
      </c>
      <c r="C3504" t="s">
        <v>5585</v>
      </c>
      <c r="D3504" s="5" t="str">
        <f>VLOOKUP(C3504,'[1]Safety Ratings'!A:B,2,FALSE)</f>
        <v>A</v>
      </c>
      <c r="E3504" t="str">
        <f>VLOOKUP(C3504,[1]Perceptions!A:B,2,FALSE)</f>
        <v>Upscale residences, celebrity residents,  Tribeca Film Festival, converted warehouse architecture.</v>
      </c>
    </row>
    <row r="3505" spans="1:5" x14ac:dyDescent="0.2">
      <c r="A3505" t="s">
        <v>4379</v>
      </c>
      <c r="B3505" s="5">
        <v>11368</v>
      </c>
      <c r="C3505" t="s">
        <v>5621</v>
      </c>
      <c r="D3505" s="5" t="str">
        <f>VLOOKUP(C3505,'[1]Safety Ratings'!A:B,2,FALSE)</f>
        <v>C</v>
      </c>
      <c r="E3505" t="str">
        <f>VLOOKUP(C3505,[1]Perceptions!A:B,2,FALSE)</f>
        <v>Flushing Meadows - Corona Park Queens, Lemon Ice King icees, strong Latino community.</v>
      </c>
    </row>
    <row r="3506" spans="1:5" x14ac:dyDescent="0.2">
      <c r="A3506" t="s">
        <v>4380</v>
      </c>
      <c r="B3506" s="5">
        <v>10463</v>
      </c>
      <c r="C3506" t="s">
        <v>79</v>
      </c>
      <c r="D3506" s="5" t="str">
        <f>VLOOKUP(C3506,'[1]Safety Ratings'!A:B,2,FALSE)</f>
        <v>A-</v>
      </c>
      <c r="E3506" t="str">
        <f>VLOOKUP(C3506,[1]Perceptions!A:B,2,FALSE)</f>
        <v>Residential neighborhood , affluent enclave within the Bronx., "alternative to the Upper West side", Car Transportation is reccomended.</v>
      </c>
    </row>
    <row r="3507" spans="1:5" x14ac:dyDescent="0.2">
      <c r="A3507" t="s">
        <v>4381</v>
      </c>
      <c r="B3507" s="5">
        <v>10065</v>
      </c>
      <c r="C3507" t="s">
        <v>43</v>
      </c>
      <c r="D3507" s="5" t="str">
        <f>VLOOKUP(C3507,'[1]Safety Ratings'!A:B,2,FALSE)</f>
        <v>A</v>
      </c>
      <c r="E3507" t="str">
        <f>VLOOKUP(C3507,[1]Perceptions!A:B,2,FALSE)</f>
        <v>Posh neighborhood, private schools, expensive supermarkets, iconic museums. </v>
      </c>
    </row>
    <row r="3508" spans="1:5" x14ac:dyDescent="0.2">
      <c r="A3508" t="s">
        <v>4382</v>
      </c>
      <c r="B3508" s="5">
        <v>10029</v>
      </c>
      <c r="C3508" t="s">
        <v>227</v>
      </c>
      <c r="D3508" s="5" t="str">
        <f>VLOOKUP(C3508,'[1]Safety Ratings'!A:B,2,FALSE)</f>
        <v>C</v>
      </c>
      <c r="E3508" t="str">
        <f>VLOOKUP(C3508,[1]Perceptions!A:B,2,FALSE)</f>
        <v>Spanish Harlem/ "El Barrio", Latin American &amp; Caribbean restaurants. Bustling street life. </v>
      </c>
    </row>
    <row r="3509" spans="1:5" x14ac:dyDescent="0.2">
      <c r="A3509" t="s">
        <v>4383</v>
      </c>
      <c r="B3509" s="5">
        <v>11368</v>
      </c>
      <c r="C3509" t="s">
        <v>5621</v>
      </c>
      <c r="D3509" s="5" t="str">
        <f>VLOOKUP(C3509,'[1]Safety Ratings'!A:B,2,FALSE)</f>
        <v>C</v>
      </c>
      <c r="E3509" t="str">
        <f>VLOOKUP(C3509,[1]Perceptions!A:B,2,FALSE)</f>
        <v>Flushing Meadows - Corona Park Queens, Lemon Ice King icees, strong Latino community.</v>
      </c>
    </row>
    <row r="3510" spans="1:5" x14ac:dyDescent="0.2">
      <c r="A3510" t="s">
        <v>4384</v>
      </c>
      <c r="B3510" s="5">
        <v>11217</v>
      </c>
      <c r="C3510" t="s">
        <v>5587</v>
      </c>
      <c r="D3510" s="5" t="str">
        <f>VLOOKUP(C3510,'[1]Safety Ratings'!A:B,2,FALSE)</f>
        <v>B</v>
      </c>
      <c r="E3510" t="str">
        <f>VLOOKUP(C3510,[1]Perceptions!A:B,2,FALSE)</f>
        <v>Historic brownstones, upscale boutique shops, close to Downtown Brooklyn. </v>
      </c>
    </row>
    <row r="3511" spans="1:5" x14ac:dyDescent="0.2">
      <c r="A3511" t="s">
        <v>4386</v>
      </c>
      <c r="B3511" s="5">
        <v>10010</v>
      </c>
      <c r="C3511" t="s">
        <v>29</v>
      </c>
      <c r="D3511" s="5" t="str">
        <f>VLOOKUP(C3511,'[1]Safety Ratings'!A:B,2,FALSE)</f>
        <v>A</v>
      </c>
      <c r="E3511" t="str">
        <f>VLOOKUP(C3511,[1]Perceptions!A:B,2,FALSE)</f>
        <v>East 18th to East 22nd street, private 2 acre park for residents only, Town houses with Backyards.</v>
      </c>
    </row>
    <row r="3512" spans="1:5" x14ac:dyDescent="0.2">
      <c r="A3512" t="s">
        <v>4387</v>
      </c>
      <c r="B3512" s="5">
        <v>11204</v>
      </c>
      <c r="C3512" t="s">
        <v>5580</v>
      </c>
      <c r="D3512" s="5" t="str">
        <f>VLOOKUP(C3512,'[1]Safety Ratings'!A:B,2,FALSE)</f>
        <v>B+</v>
      </c>
      <c r="E3512" t="str">
        <f>VLOOKUP(C3512,[1]Perceptions!A:B,2,FALSE)</f>
        <v>Bay Parkway being the primary commercial area with shops &amp; dining, Italian-American heritage, large Bensonhurst Park, and many more niche local markets.</v>
      </c>
    </row>
    <row r="3513" spans="1:5" x14ac:dyDescent="0.2">
      <c r="A3513" t="s">
        <v>4388</v>
      </c>
      <c r="B3513" s="5">
        <v>11375</v>
      </c>
      <c r="C3513" t="s">
        <v>5576</v>
      </c>
      <c r="D3513" s="5" t="str">
        <f>VLOOKUP(C3513,'[1]Safety Ratings'!A:B,2,FALSE)</f>
        <v>A</v>
      </c>
      <c r="E3513" t="str">
        <f>VLOOKUP(C3513,[1]Perceptions!A:B,2,FALSE)</f>
        <v>Forest Hills Stadium - historic concert venue, commuter friendly from Manhattan.</v>
      </c>
    </row>
    <row r="3514" spans="1:5" x14ac:dyDescent="0.2">
      <c r="A3514" t="s">
        <v>4389</v>
      </c>
      <c r="B3514" s="5">
        <v>11367</v>
      </c>
      <c r="C3514" t="s">
        <v>5581</v>
      </c>
      <c r="D3514" s="5" t="str">
        <f>VLOOKUP(C3514,'[1]Safety Ratings'!A:B,2,FALSE)</f>
        <v>B</v>
      </c>
      <c r="E3514" t="str">
        <f>VLOOKUP(C3514,[1]Perceptions!A:B,2,FALSE)</f>
        <v>Bustling Chinese and  Korean community. Large shopping community.</v>
      </c>
    </row>
    <row r="3515" spans="1:5" x14ac:dyDescent="0.2">
      <c r="A3515" t="s">
        <v>4390</v>
      </c>
      <c r="B3515" s="5">
        <v>11432</v>
      </c>
      <c r="C3515" t="s">
        <v>93</v>
      </c>
      <c r="D3515" s="5" t="str">
        <f>VLOOKUP(C3515,'[1]Safety Ratings'!A:B,2,FALSE)</f>
        <v>C</v>
      </c>
      <c r="E3515" t="str">
        <f>VLOOKUP(C3515,[1]Perceptions!A:B,2,FALSE)</f>
        <v>Sectioned into 3 sub-neighborhoods, estates in the north east, west shopping areas, and South high crime area.</v>
      </c>
    </row>
    <row r="3516" spans="1:5" x14ac:dyDescent="0.2">
      <c r="A3516" t="s">
        <v>4391</v>
      </c>
      <c r="B3516" s="5">
        <v>11375</v>
      </c>
      <c r="C3516" t="s">
        <v>5576</v>
      </c>
      <c r="D3516" s="5" t="str">
        <f>VLOOKUP(C3516,'[1]Safety Ratings'!A:B,2,FALSE)</f>
        <v>A</v>
      </c>
      <c r="E3516" t="str">
        <f>VLOOKUP(C3516,[1]Perceptions!A:B,2,FALSE)</f>
        <v>Forest Hills Stadium - historic concert venue, commuter friendly from Manhattan.</v>
      </c>
    </row>
    <row r="3517" spans="1:5" x14ac:dyDescent="0.2">
      <c r="A3517" t="s">
        <v>4392</v>
      </c>
      <c r="B3517" s="5">
        <v>10023</v>
      </c>
      <c r="C3517" t="s">
        <v>5588</v>
      </c>
      <c r="D3517" s="5" t="str">
        <f>VLOOKUP(C3517,'[1]Safety Ratings'!A:B,2,FALSE)</f>
        <v>A</v>
      </c>
      <c r="E3517" t="str">
        <f>VLOOKUP(C3517,[1]Perceptions!A:B,2,FALSE)</f>
        <v>Western edge of Central Park, Lincoln Center, affluent area.</v>
      </c>
    </row>
    <row r="3518" spans="1:5" x14ac:dyDescent="0.2">
      <c r="A3518" t="s">
        <v>4393</v>
      </c>
      <c r="B3518" s="5">
        <v>10016</v>
      </c>
      <c r="C3518" t="s">
        <v>5622</v>
      </c>
      <c r="D3518" s="5" t="str">
        <f>VLOOKUP(C3518,'[1]Safety Ratings'!A:B,2,FALSE)</f>
        <v>A</v>
      </c>
      <c r="E3518" t="str">
        <f>VLOOKUP(C3518,[1]Perceptions!A:B,2,FALSE)</f>
        <v>Great spot for connecting with new people, Financial &amp; Tech sector workers, fast paced way of life</v>
      </c>
    </row>
    <row r="3519" spans="1:5" x14ac:dyDescent="0.2">
      <c r="A3519" t="s">
        <v>4394</v>
      </c>
      <c r="B3519" s="5">
        <v>10472</v>
      </c>
      <c r="C3519" t="s">
        <v>5630</v>
      </c>
      <c r="D3519" s="5" t="str">
        <f>VLOOKUP(C3519,'[1]Safety Ratings'!A:B,2,FALSE)</f>
        <v>C</v>
      </c>
      <c r="E3519" t="str">
        <f>VLOOKUP(C3519,[1]Perceptions!A:B,2,FALSE)</f>
        <v>Soundview park offering lots of green space, Bruckner expressway, mixed housing options.</v>
      </c>
    </row>
    <row r="3520" spans="1:5" x14ac:dyDescent="0.2">
      <c r="A3520" t="s">
        <v>4395</v>
      </c>
      <c r="B3520" s="5">
        <v>10065</v>
      </c>
      <c r="C3520" t="s">
        <v>43</v>
      </c>
      <c r="D3520" s="5" t="str">
        <f>VLOOKUP(C3520,'[1]Safety Ratings'!A:B,2,FALSE)</f>
        <v>A</v>
      </c>
      <c r="E3520" t="str">
        <f>VLOOKUP(C3520,[1]Perceptions!A:B,2,FALSE)</f>
        <v>Posh neighborhood, private schools, expensive supermarkets, iconic museums. </v>
      </c>
    </row>
    <row r="3521" spans="1:5" x14ac:dyDescent="0.2">
      <c r="A3521" t="s">
        <v>4396</v>
      </c>
      <c r="B3521" s="5">
        <v>11220</v>
      </c>
      <c r="C3521" t="s">
        <v>5574</v>
      </c>
      <c r="D3521" s="5" t="str">
        <f>VLOOKUP(C3521,'[1]Safety Ratings'!A:B,2,FALSE)</f>
        <v>B+</v>
      </c>
      <c r="E3521" t="str">
        <f>VLOOKUP(C3521,[1]Perceptions!A:B,2,FALSE)</f>
        <v>South Brooklyn Neighborhood known for elaborate Christmas light in Dyker Heights.</v>
      </c>
    </row>
    <row r="3522" spans="1:5" x14ac:dyDescent="0.2">
      <c r="A3522" t="s">
        <v>4397</v>
      </c>
      <c r="B3522" s="5">
        <v>11355</v>
      </c>
      <c r="C3522" t="s">
        <v>5581</v>
      </c>
      <c r="D3522" s="5" t="str">
        <f>VLOOKUP(C3522,'[1]Safety Ratings'!A:B,2,FALSE)</f>
        <v>B</v>
      </c>
      <c r="E3522" t="str">
        <f>VLOOKUP(C3522,[1]Perceptions!A:B,2,FALSE)</f>
        <v>Bustling Chinese and  Korean community. Large shopping community.</v>
      </c>
    </row>
    <row r="3523" spans="1:5" x14ac:dyDescent="0.2">
      <c r="A3523" t="s">
        <v>4398</v>
      </c>
      <c r="B3523" s="5">
        <v>10011</v>
      </c>
      <c r="C3523" t="s">
        <v>32</v>
      </c>
      <c r="D3523" s="5" t="str">
        <f>VLOOKUP(C3523,'[1]Safety Ratings'!A:B,2,FALSE)</f>
        <v>A</v>
      </c>
      <c r="E3523" t="str">
        <f>VLOOKUP(C3523,[1]Perceptions!A:B,2,FALSE)</f>
        <v>Luxury Highrises, premier neighborhood with upscale resturants and shops; Previously a LGBTQ hub.</v>
      </c>
    </row>
    <row r="3524" spans="1:5" x14ac:dyDescent="0.2">
      <c r="A3524" t="s">
        <v>4399</v>
      </c>
      <c r="B3524" s="5">
        <v>11374</v>
      </c>
      <c r="C3524" t="s">
        <v>5575</v>
      </c>
      <c r="D3524" s="5" t="str">
        <f>VLOOKUP(C3524,'[1]Safety Ratings'!A:B,2,FALSE)</f>
        <v>B+</v>
      </c>
      <c r="E3524" t="str">
        <f>VLOOKUP(C3524,[1]Perceptions!A:B,2,FALSE)</f>
        <v>Queens Center Mall, sigificant recent immigrant populations. </v>
      </c>
    </row>
    <row r="3525" spans="1:5" x14ac:dyDescent="0.2">
      <c r="A3525" t="s">
        <v>4400</v>
      </c>
      <c r="B3525" s="5">
        <v>11235</v>
      </c>
      <c r="C3525" t="s">
        <v>5589</v>
      </c>
      <c r="D3525" s="5" t="str">
        <f>VLOOKUP(C3525,'[1]Safety Ratings'!A:B,2,FALSE)</f>
        <v>B</v>
      </c>
      <c r="E3525" t="str">
        <f>VLOOKUP(C3525,[1]Perceptions!A:B,2,FALSE)</f>
        <v>Large Russian-speaking community and boardwalk with beach access.</v>
      </c>
    </row>
    <row r="3526" spans="1:5" x14ac:dyDescent="0.2">
      <c r="A3526" t="s">
        <v>4401</v>
      </c>
      <c r="B3526" s="5">
        <v>11230</v>
      </c>
      <c r="C3526" t="s">
        <v>5568</v>
      </c>
      <c r="D3526" s="5" t="str">
        <f>VLOOKUP(C3526,'[1]Safety Ratings'!A:B,2,FALSE)</f>
        <v>B</v>
      </c>
      <c r="E3526" t="str">
        <f>VLOOKUP(C3526,[1]Perceptions!A:B,2,FALSE)</f>
        <v>Brooklyn College, significant Jewish population and institutions.</v>
      </c>
    </row>
    <row r="3527" spans="1:5" x14ac:dyDescent="0.2">
      <c r="A3527" t="s">
        <v>4402</v>
      </c>
      <c r="B3527" s="5">
        <v>11355</v>
      </c>
      <c r="C3527" t="s">
        <v>5581</v>
      </c>
      <c r="D3527" s="5" t="str">
        <f>VLOOKUP(C3527,'[1]Safety Ratings'!A:B,2,FALSE)</f>
        <v>B</v>
      </c>
      <c r="E3527" t="str">
        <f>VLOOKUP(C3527,[1]Perceptions!A:B,2,FALSE)</f>
        <v>Bustling Chinese and  Korean community. Large shopping community.</v>
      </c>
    </row>
    <row r="3528" spans="1:5" x14ac:dyDescent="0.2">
      <c r="A3528" t="s">
        <v>4403</v>
      </c>
      <c r="B3528" s="5">
        <v>10128</v>
      </c>
      <c r="C3528" t="s">
        <v>43</v>
      </c>
      <c r="D3528" s="5" t="str">
        <f>VLOOKUP(C3528,'[1]Safety Ratings'!A:B,2,FALSE)</f>
        <v>A</v>
      </c>
      <c r="E3528" t="str">
        <f>VLOOKUP(C3528,[1]Perceptions!A:B,2,FALSE)</f>
        <v>Posh neighborhood, private schools, expensive supermarkets, iconic museums. </v>
      </c>
    </row>
    <row r="3529" spans="1:5" x14ac:dyDescent="0.2">
      <c r="A3529" t="s">
        <v>4404</v>
      </c>
      <c r="B3529" s="5">
        <v>10021</v>
      </c>
      <c r="C3529" t="s">
        <v>43</v>
      </c>
      <c r="D3529" s="5" t="str">
        <f>VLOOKUP(C3529,'[1]Safety Ratings'!A:B,2,FALSE)</f>
        <v>A</v>
      </c>
      <c r="E3529" t="str">
        <f>VLOOKUP(C3529,[1]Perceptions!A:B,2,FALSE)</f>
        <v>Posh neighborhood, private schools, expensive supermarkets, iconic museums. </v>
      </c>
    </row>
    <row r="3530" spans="1:5" x14ac:dyDescent="0.2">
      <c r="A3530" t="s">
        <v>4405</v>
      </c>
      <c r="B3530" s="5">
        <v>10465</v>
      </c>
      <c r="C3530" t="s">
        <v>5577</v>
      </c>
      <c r="D3530" s="5" t="str">
        <f>VLOOKUP(C3530,'[1]Safety Ratings'!A:B,2,FALSE)</f>
        <v>B+</v>
      </c>
      <c r="E3530" t="str">
        <f>VLOOKUP(C3530,[1]Perceptions!A:B,2,FALSE)</f>
        <v>Bronx, suburban feel with waterfront properties by the Eastchester Bay; Exclusive Country clubs.</v>
      </c>
    </row>
    <row r="3531" spans="1:5" x14ac:dyDescent="0.2">
      <c r="A3531" t="s">
        <v>4407</v>
      </c>
      <c r="B3531" s="5">
        <v>11362</v>
      </c>
      <c r="C3531" t="s">
        <v>5617</v>
      </c>
      <c r="D3531" s="5" t="str">
        <f>VLOOKUP(C3531,'[1]Safety Ratings'!A:B,2,FALSE)</f>
        <v>A</v>
      </c>
      <c r="E3531" t="str">
        <f>VLOOKUP(C3531,[1]Perceptions!A:B,2,FALSE)</f>
        <v>Historic district with large single family homes.</v>
      </c>
    </row>
    <row r="3532" spans="1:5" x14ac:dyDescent="0.2">
      <c r="A3532" t="s">
        <v>4408</v>
      </c>
      <c r="B3532" s="5">
        <v>11432</v>
      </c>
      <c r="C3532" t="s">
        <v>93</v>
      </c>
      <c r="D3532" s="5" t="str">
        <f>VLOOKUP(C3532,'[1]Safety Ratings'!A:B,2,FALSE)</f>
        <v>C</v>
      </c>
      <c r="E3532" t="str">
        <f>VLOOKUP(C3532,[1]Perceptions!A:B,2,FALSE)</f>
        <v>Sectioned into 3 sub-neighborhoods, estates in the north east, west shopping areas, and South high crime area.</v>
      </c>
    </row>
    <row r="3533" spans="1:5" x14ac:dyDescent="0.2">
      <c r="A3533" t="s">
        <v>4409</v>
      </c>
      <c r="B3533" s="5">
        <v>10033</v>
      </c>
      <c r="C3533" t="s">
        <v>230</v>
      </c>
      <c r="D3533" s="5" t="str">
        <f>VLOOKUP(C3533,'[1]Safety Ratings'!A:B,2,FALSE)</f>
        <v>B</v>
      </c>
      <c r="E3533" t="str">
        <f>VLOOKUP(C3533,[1]Perceptions!A:B,2,FALSE)</f>
        <v>Dominican community, Dykman Street, George Washington Bridge, Columbia University</v>
      </c>
    </row>
    <row r="3534" spans="1:5" x14ac:dyDescent="0.2">
      <c r="A3534" t="s">
        <v>4410</v>
      </c>
      <c r="B3534" s="5">
        <v>11372</v>
      </c>
      <c r="C3534" t="s">
        <v>60</v>
      </c>
      <c r="D3534" s="5" t="str">
        <f>VLOOKUP(C3534,'[1]Safety Ratings'!A:B,2,FALSE)</f>
        <v>C</v>
      </c>
      <c r="E3534" t="str">
        <f>VLOOKUP(C3534,[1]Perceptions!A:B,2,FALSE)</f>
        <v> High Bridge connecting Manhattan &amp; Bronx, near Yankee Stadium. High poverty rates.</v>
      </c>
    </row>
    <row r="3535" spans="1:5" x14ac:dyDescent="0.2">
      <c r="A3535" t="s">
        <v>4411</v>
      </c>
      <c r="B3535" s="5">
        <v>10012</v>
      </c>
      <c r="C3535" t="s">
        <v>70</v>
      </c>
      <c r="D3535" s="5" t="str">
        <f>VLOOKUP(C3535,'[1]Safety Ratings'!A:B,2,FALSE)</f>
        <v>A</v>
      </c>
      <c r="E3535" t="str">
        <f>VLOOKUP(C3535,[1]Perceptions!A:B,2,FALSE)</f>
        <v>Upscale Boutiques, International Chain stores, artist loft style apartments, one of the most trendy parts of Manhattan. </v>
      </c>
    </row>
    <row r="3536" spans="1:5" x14ac:dyDescent="0.2">
      <c r="A3536" t="s">
        <v>4412</v>
      </c>
      <c r="B3536" s="5">
        <v>10024</v>
      </c>
      <c r="C3536" t="s">
        <v>5588</v>
      </c>
      <c r="D3536" s="5" t="str">
        <f>VLOOKUP(C3536,'[1]Safety Ratings'!A:B,2,FALSE)</f>
        <v>A</v>
      </c>
      <c r="E3536" t="str">
        <f>VLOOKUP(C3536,[1]Perceptions!A:B,2,FALSE)</f>
        <v>Western edge of Central Park, Lincoln Center, affluent area.</v>
      </c>
    </row>
    <row r="3537" spans="1:5" x14ac:dyDescent="0.2">
      <c r="A3537" t="s">
        <v>4414</v>
      </c>
      <c r="B3537" s="5">
        <v>10021</v>
      </c>
      <c r="C3537" t="s">
        <v>43</v>
      </c>
      <c r="D3537" s="5" t="str">
        <f>VLOOKUP(C3537,'[1]Safety Ratings'!A:B,2,FALSE)</f>
        <v>A</v>
      </c>
      <c r="E3537" t="str">
        <f>VLOOKUP(C3537,[1]Perceptions!A:B,2,FALSE)</f>
        <v>Posh neighborhood, private schools, expensive supermarkets, iconic museums. </v>
      </c>
    </row>
    <row r="3538" spans="1:5" x14ac:dyDescent="0.2">
      <c r="A3538" t="s">
        <v>4415</v>
      </c>
      <c r="B3538" s="5">
        <v>11106</v>
      </c>
      <c r="C3538" t="s">
        <v>5653</v>
      </c>
      <c r="D3538" s="5" t="str">
        <f>VLOOKUP(C3538,'[1]Safety Ratings'!A:B,2,FALSE)</f>
        <v>B+</v>
      </c>
      <c r="E3538" t="str">
        <f>VLOOKUP(C3538,[1]Perceptions!A:B,2,FALSE)</f>
        <v>Modern buildings, luxury apartments in Queens, close to Manhattan. Young professionals and young families.</v>
      </c>
    </row>
    <row r="3539" spans="1:5" x14ac:dyDescent="0.2">
      <c r="A3539" t="s">
        <v>4416</v>
      </c>
      <c r="B3539" s="5">
        <v>10310</v>
      </c>
      <c r="C3539" t="s">
        <v>5627</v>
      </c>
      <c r="D3539" s="5" t="str">
        <f>VLOOKUP(C3539,'[1]Safety Ratings'!A:B,2,FALSE)</f>
        <v>B</v>
      </c>
      <c r="E3539" t="str">
        <f>VLOOKUP(C3539,[1]Perceptions!A:B,2,FALSE)</f>
        <v>Small town atmosphere, family owned businesses, Corporal Thompson Park, victorian and colonial homes</v>
      </c>
    </row>
    <row r="3540" spans="1:5" x14ac:dyDescent="0.2">
      <c r="A3540" t="s">
        <v>4417</v>
      </c>
      <c r="B3540" s="5">
        <v>10470</v>
      </c>
      <c r="C3540" t="s">
        <v>5597</v>
      </c>
      <c r="D3540" s="5" t="str">
        <f>VLOOKUP(C3540,'[1]Safety Ratings'!A:B,2,FALSE)</f>
        <v>B</v>
      </c>
      <c r="E3540" t="str">
        <f>VLOOKUP(C3540,[1]Perceptions!A:B,2,FALSE)</f>
        <v>Suburban feel and family friendly environment; Nearby Woodlawn Cemetary with notable figures.</v>
      </c>
    </row>
    <row r="3541" spans="1:5" x14ac:dyDescent="0.2">
      <c r="A3541" t="s">
        <v>4418</v>
      </c>
      <c r="B3541" s="5">
        <v>10013</v>
      </c>
      <c r="C3541" t="s">
        <v>5585</v>
      </c>
      <c r="D3541" s="5" t="str">
        <f>VLOOKUP(C3541,'[1]Safety Ratings'!A:B,2,FALSE)</f>
        <v>A</v>
      </c>
      <c r="E3541" t="str">
        <f>VLOOKUP(C3541,[1]Perceptions!A:B,2,FALSE)</f>
        <v>Upscale residences, celebrity residents,  Tribeca Film Festival, converted warehouse architecture.</v>
      </c>
    </row>
    <row r="3542" spans="1:5" x14ac:dyDescent="0.2">
      <c r="A3542" t="s">
        <v>4419</v>
      </c>
      <c r="B3542" s="5">
        <v>10023</v>
      </c>
      <c r="C3542" t="s">
        <v>5588</v>
      </c>
      <c r="D3542" s="5" t="str">
        <f>VLOOKUP(C3542,'[1]Safety Ratings'!A:B,2,FALSE)</f>
        <v>A</v>
      </c>
      <c r="E3542" t="str">
        <f>VLOOKUP(C3542,[1]Perceptions!A:B,2,FALSE)</f>
        <v>Western edge of Central Park, Lincoln Center, affluent area.</v>
      </c>
    </row>
    <row r="3543" spans="1:5" x14ac:dyDescent="0.2">
      <c r="A3543" t="s">
        <v>4421</v>
      </c>
      <c r="B3543" s="5">
        <v>10010</v>
      </c>
      <c r="C3543" t="s">
        <v>29</v>
      </c>
      <c r="D3543" s="5" t="str">
        <f>VLOOKUP(C3543,'[1]Safety Ratings'!A:B,2,FALSE)</f>
        <v>A</v>
      </c>
      <c r="E3543" t="str">
        <f>VLOOKUP(C3543,[1]Perceptions!A:B,2,FALSE)</f>
        <v>East 18th to East 22nd street, private 2 acre park for residents only, Town houses with Backyards.</v>
      </c>
    </row>
    <row r="3544" spans="1:5" x14ac:dyDescent="0.2">
      <c r="A3544" t="s">
        <v>4422</v>
      </c>
      <c r="B3544" s="5">
        <v>10309</v>
      </c>
      <c r="C3544" t="s">
        <v>37</v>
      </c>
      <c r="D3544" s="5" t="str">
        <f>VLOOKUP(C3544,'[1]Safety Ratings'!A:B,2,FALSE)</f>
        <v>B</v>
      </c>
      <c r="E3544" t="str">
        <f>VLOOKUP(C3544,[1]Perceptions!A:B,2,FALSE)</f>
        <v>Southern coastline of Long island, costal communities &amp; beaches such as Long Beach, Jones Beach, Fire Island, Hempstead.</v>
      </c>
    </row>
    <row r="3545" spans="1:5" x14ac:dyDescent="0.2">
      <c r="A3545" t="s">
        <v>4423</v>
      </c>
      <c r="B3545" s="5">
        <v>10016</v>
      </c>
      <c r="C3545" t="s">
        <v>5622</v>
      </c>
      <c r="D3545" s="5" t="str">
        <f>VLOOKUP(C3545,'[1]Safety Ratings'!A:B,2,FALSE)</f>
        <v>A</v>
      </c>
      <c r="E3545" t="str">
        <f>VLOOKUP(C3545,[1]Perceptions!A:B,2,FALSE)</f>
        <v>Great spot for connecting with new people, Financial &amp; Tech sector workers, fast paced way of life</v>
      </c>
    </row>
    <row r="3546" spans="1:5" x14ac:dyDescent="0.2">
      <c r="A3546" t="s">
        <v>4424</v>
      </c>
      <c r="B3546" s="5">
        <v>11414</v>
      </c>
      <c r="C3546" t="s">
        <v>5611</v>
      </c>
      <c r="D3546" s="5" t="str">
        <f>VLOOKUP(C3546,'[1]Safety Ratings'!A:B,2,FALSE)</f>
        <v>B</v>
      </c>
      <c r="E3546" t="str">
        <f>VLOOKUP(C3546,[1]Perceptions!A:B,2,FALSE)</f>
        <v>Waterfront views and suburban atmosphere.</v>
      </c>
    </row>
    <row r="3547" spans="1:5" x14ac:dyDescent="0.2">
      <c r="A3547" t="s">
        <v>4425</v>
      </c>
      <c r="B3547" s="5">
        <v>10002</v>
      </c>
      <c r="C3547" t="s">
        <v>157</v>
      </c>
      <c r="D3547" s="5" t="str">
        <f>VLOOKUP(C3547,'[1]Safety Ratings'!A:B,2,FALSE)</f>
        <v>B</v>
      </c>
      <c r="E3547" t="str">
        <f>VLOOKUP(C3547,[1]Perceptions!A:B,2,FALSE)</f>
        <v>Artists, Pre war buildings, strong nightlife &amp; bars, "place to be in 20s".</v>
      </c>
    </row>
    <row r="3548" spans="1:5" x14ac:dyDescent="0.2">
      <c r="A3548" t="s">
        <v>4426</v>
      </c>
      <c r="B3548" s="5">
        <v>10473</v>
      </c>
      <c r="C3548" t="s">
        <v>5567</v>
      </c>
      <c r="D3548" s="5" t="str">
        <f>VLOOKUP(C3548,'[1]Safety Ratings'!A:B,2,FALSE)</f>
        <v>C</v>
      </c>
      <c r="E3548" t="str">
        <f>VLOOKUP(C3548,[1]Perceptions!A:B,2,FALSE)</f>
        <v>Bronx, Waterfront location with family-friendly residential vibe.</v>
      </c>
    </row>
    <row r="3549" spans="1:5" x14ac:dyDescent="0.2">
      <c r="A3549" t="s">
        <v>4428</v>
      </c>
      <c r="B3549" s="5">
        <v>10039</v>
      </c>
      <c r="C3549" t="s">
        <v>5566</v>
      </c>
      <c r="D3549" s="5" t="str">
        <f>VLOOKUP(C3549,'[1]Safety Ratings'!A:B,2,FALSE)</f>
        <v>C</v>
      </c>
      <c r="E3549" t="str">
        <f>VLOOKUP(C3549,[1]Perceptions!A:B,2,FALSE)</f>
        <v>Rich African-American history and cultural landmarks such as Apollo Theather. </v>
      </c>
    </row>
    <row r="3550" spans="1:5" x14ac:dyDescent="0.2">
      <c r="A3550" t="s">
        <v>4429</v>
      </c>
      <c r="B3550" s="5">
        <v>10468</v>
      </c>
      <c r="C3550" t="s">
        <v>5651</v>
      </c>
      <c r="D3550" s="5" t="str">
        <f>VLOOKUP(C3550,'[1]Safety Ratings'!A:B,2,FALSE)</f>
        <v>C-</v>
      </c>
      <c r="E3550" t="str">
        <f>VLOOKUP(C3550,[1]Perceptions!A:B,2,FALSE)</f>
        <v>Residential character and proximity to Fordham University.</v>
      </c>
    </row>
    <row r="3551" spans="1:5" x14ac:dyDescent="0.2">
      <c r="A3551" t="s">
        <v>4431</v>
      </c>
      <c r="B3551" s="5">
        <v>10019</v>
      </c>
      <c r="C3551" t="s">
        <v>32</v>
      </c>
      <c r="D3551" s="5" t="str">
        <f>VLOOKUP(C3551,'[1]Safety Ratings'!A:B,2,FALSE)</f>
        <v>A</v>
      </c>
      <c r="E3551" t="str">
        <f>VLOOKUP(C3551,[1]Perceptions!A:B,2,FALSE)</f>
        <v>Luxury Highrises, premier neighborhood with upscale resturants and shops; Previously a LGBTQ hub.</v>
      </c>
    </row>
    <row r="3552" spans="1:5" x14ac:dyDescent="0.2">
      <c r="A3552" t="s">
        <v>4432</v>
      </c>
      <c r="B3552" s="5">
        <v>10471</v>
      </c>
      <c r="C3552" t="s">
        <v>79</v>
      </c>
      <c r="D3552" s="5" t="str">
        <f>VLOOKUP(C3552,'[1]Safety Ratings'!A:B,2,FALSE)</f>
        <v>A-</v>
      </c>
      <c r="E3552" t="str">
        <f>VLOOKUP(C3552,[1]Perceptions!A:B,2,FALSE)</f>
        <v>Residential neighborhood , affluent enclave within the Bronx., "alternative to the Upper West side", Car Transportation is reccomended.</v>
      </c>
    </row>
    <row r="3553" spans="1:5" x14ac:dyDescent="0.2">
      <c r="A3553" t="s">
        <v>4433</v>
      </c>
      <c r="B3553" s="5">
        <v>10314</v>
      </c>
      <c r="C3553" t="s">
        <v>103</v>
      </c>
      <c r="D3553" s="5" t="str">
        <f>VLOOKUP(C3553,'[1]Safety Ratings'!A:B,2,FALSE)</f>
        <v>B</v>
      </c>
      <c r="E3553" t="str">
        <f>VLOOKUP(C3553,[1]Perceptions!A:B,2,FALSE)</f>
        <v>Middle of Staten island, largest % of Asians in Staten Island, suburban residential area.</v>
      </c>
    </row>
    <row r="3554" spans="1:5" x14ac:dyDescent="0.2">
      <c r="A3554" t="s">
        <v>4434</v>
      </c>
      <c r="B3554" s="5">
        <v>11237</v>
      </c>
      <c r="C3554" t="s">
        <v>5591</v>
      </c>
      <c r="D3554" s="5" t="str">
        <f>VLOOKUP(C3554,'[1]Safety Ratings'!A:B,2,FALSE)</f>
        <v>B+</v>
      </c>
      <c r="E3554" t="str">
        <f>VLOOKUP(C3554,[1]Perceptions!A:B,2,FALSE)</f>
        <v>Historic architecture and emerging arts scene.</v>
      </c>
    </row>
    <row r="3555" spans="1:5" x14ac:dyDescent="0.2">
      <c r="A3555" t="s">
        <v>4435</v>
      </c>
      <c r="B3555" s="5">
        <v>11209</v>
      </c>
      <c r="C3555" t="s">
        <v>5574</v>
      </c>
      <c r="D3555" s="5" t="str">
        <f>VLOOKUP(C3555,'[1]Safety Ratings'!A:B,2,FALSE)</f>
        <v>B+</v>
      </c>
      <c r="E3555" t="str">
        <f>VLOOKUP(C3555,[1]Perceptions!A:B,2,FALSE)</f>
        <v>South Brooklyn Neighborhood known for elaborate Christmas light in Dyker Heights.</v>
      </c>
    </row>
    <row r="3556" spans="1:5" x14ac:dyDescent="0.2">
      <c r="A3556" t="s">
        <v>4436</v>
      </c>
      <c r="B3556" s="5">
        <v>10467</v>
      </c>
      <c r="C3556" t="s">
        <v>5601</v>
      </c>
      <c r="D3556" s="5" t="str">
        <f>VLOOKUP(C3556,'[1]Safety Ratings'!A:B,2,FALSE)</f>
        <v>C+</v>
      </c>
      <c r="E3556" t="str">
        <f>VLOOKUP(C3556,[1]Perceptions!A:B,2,FALSE)</f>
        <v>Allerton Avenue is a popular commercial street within a predominately residential area. ; Near by to the  Bronx Zoo.</v>
      </c>
    </row>
    <row r="3557" spans="1:5" x14ac:dyDescent="0.2">
      <c r="A3557" t="s">
        <v>4437</v>
      </c>
      <c r="B3557" s="5">
        <v>11223</v>
      </c>
      <c r="C3557" t="s">
        <v>5580</v>
      </c>
      <c r="D3557" s="5" t="str">
        <f>VLOOKUP(C3557,'[1]Safety Ratings'!A:B,2,FALSE)</f>
        <v>B+</v>
      </c>
      <c r="E3557" t="str">
        <f>VLOOKUP(C3557,[1]Perceptions!A:B,2,FALSE)</f>
        <v>Bay Parkway being the primary commercial area with shops &amp; dining, Italian-American heritage, large Bensonhurst Park, and many more niche local markets.</v>
      </c>
    </row>
    <row r="3558" spans="1:5" x14ac:dyDescent="0.2">
      <c r="A3558" t="s">
        <v>4438</v>
      </c>
      <c r="B3558" s="5">
        <v>10029</v>
      </c>
      <c r="C3558" t="s">
        <v>227</v>
      </c>
      <c r="D3558" s="5" t="str">
        <f>VLOOKUP(C3558,'[1]Safety Ratings'!A:B,2,FALSE)</f>
        <v>C</v>
      </c>
      <c r="E3558" t="str">
        <f>VLOOKUP(C3558,[1]Perceptions!A:B,2,FALSE)</f>
        <v>Spanish Harlem/ "El Barrio", Latin American &amp; Caribbean restaurants. Bustling street life. </v>
      </c>
    </row>
    <row r="3559" spans="1:5" x14ac:dyDescent="0.2">
      <c r="A3559" t="s">
        <v>4439</v>
      </c>
      <c r="B3559" s="5">
        <v>11213</v>
      </c>
      <c r="C3559" t="s">
        <v>5650</v>
      </c>
      <c r="D3559" s="5" t="str">
        <f>VLOOKUP(C3559,'[1]Safety Ratings'!A:B,2,FALSE)</f>
        <v>C</v>
      </c>
      <c r="E3559" t="str">
        <f>VLOOKUP(C3559,[1]Perceptions!A:B,2,FALSE)</f>
        <v>African American, Carribean, Jewish communities intersecting, Brooklyn Children's Museum.</v>
      </c>
    </row>
    <row r="3560" spans="1:5" x14ac:dyDescent="0.2">
      <c r="A3560" t="s">
        <v>4440</v>
      </c>
      <c r="B3560" s="5">
        <v>10038</v>
      </c>
      <c r="C3560" t="s">
        <v>5620</v>
      </c>
      <c r="D3560" s="5" t="str">
        <f>VLOOKUP(C3560,'[1]Safety Ratings'!A:B,2,FALSE)</f>
        <v>A</v>
      </c>
      <c r="E3560" t="str">
        <f>VLOOKUP(C3560,[1]Perceptions!A:B,2,FALSE)</f>
        <v>New York Stock Exchange, various financial institutions, World Trade Center.</v>
      </c>
    </row>
    <row r="3561" spans="1:5" x14ac:dyDescent="0.2">
      <c r="A3561" t="s">
        <v>4441</v>
      </c>
      <c r="B3561" s="5">
        <v>11367</v>
      </c>
      <c r="C3561" t="s">
        <v>5581</v>
      </c>
      <c r="D3561" s="5" t="str">
        <f>VLOOKUP(C3561,'[1]Safety Ratings'!A:B,2,FALSE)</f>
        <v>B</v>
      </c>
      <c r="E3561" t="str">
        <f>VLOOKUP(C3561,[1]Perceptions!A:B,2,FALSE)</f>
        <v>Bustling Chinese and  Korean community. Large shopping community.</v>
      </c>
    </row>
    <row r="3562" spans="1:5" x14ac:dyDescent="0.2">
      <c r="A3562" t="s">
        <v>4443</v>
      </c>
      <c r="B3562" s="5">
        <v>11233</v>
      </c>
      <c r="C3562" t="s">
        <v>5590</v>
      </c>
      <c r="D3562" s="5" t="str">
        <f>VLOOKUP(C3562,'[1]Safety Ratings'!A:B,2,FALSE)</f>
        <v>C+</v>
      </c>
      <c r="E3562" t="str">
        <f>VLOOKUP(C3562,[1]Perceptions!A:B,2,FALSE)</f>
        <v>Bed-Stuy, Do or Die phrase, home of rappers Notorious B.I.G &amp; Jay Z, Options for soul food &amp; carribean foods.</v>
      </c>
    </row>
    <row r="3563" spans="1:5" x14ac:dyDescent="0.2">
      <c r="A3563" t="s">
        <v>4444</v>
      </c>
      <c r="B3563" s="5">
        <v>11204</v>
      </c>
      <c r="C3563" t="s">
        <v>5580</v>
      </c>
      <c r="D3563" s="5" t="str">
        <f>VLOOKUP(C3563,'[1]Safety Ratings'!A:B,2,FALSE)</f>
        <v>B+</v>
      </c>
      <c r="E3563" t="str">
        <f>VLOOKUP(C3563,[1]Perceptions!A:B,2,FALSE)</f>
        <v>Bay Parkway being the primary commercial area with shops &amp; dining, Italian-American heritage, large Bensonhurst Park, and many more niche local markets.</v>
      </c>
    </row>
    <row r="3564" spans="1:5" x14ac:dyDescent="0.2">
      <c r="A3564" t="s">
        <v>4445</v>
      </c>
      <c r="B3564" s="5">
        <v>11218</v>
      </c>
      <c r="C3564" t="s">
        <v>57</v>
      </c>
      <c r="D3564" s="5" t="str">
        <f>VLOOKUP(C3564,'[1]Safety Ratings'!A:B,2,FALSE)</f>
        <v>B-</v>
      </c>
      <c r="E3564" t="str">
        <f>VLOOKUP(C3564,[1]Perceptions!A:B,2,FALSE)</f>
        <v>Large Hasidic Orthodox Jewish community, Kosher food, Synagogues. </v>
      </c>
    </row>
    <row r="3565" spans="1:5" x14ac:dyDescent="0.2">
      <c r="A3565" t="s">
        <v>4446</v>
      </c>
      <c r="B3565" s="5">
        <v>11229</v>
      </c>
      <c r="C3565" t="s">
        <v>5598</v>
      </c>
      <c r="D3565" s="5" t="str">
        <f>VLOOKUP(C3565,'[1]Safety Ratings'!A:B,2,FALSE)</f>
        <v>B</v>
      </c>
      <c r="E3565" t="str">
        <f>VLOOKUP(C3565,[1]Perceptions!A:B,2,FALSE)</f>
        <v>Residential community and local parks.</v>
      </c>
    </row>
    <row r="3566" spans="1:5" x14ac:dyDescent="0.2">
      <c r="A3566" t="s">
        <v>4448</v>
      </c>
      <c r="B3566" s="5">
        <v>10040</v>
      </c>
      <c r="C3566" t="s">
        <v>230</v>
      </c>
      <c r="D3566" s="5" t="str">
        <f>VLOOKUP(C3566,'[1]Safety Ratings'!A:B,2,FALSE)</f>
        <v>B</v>
      </c>
      <c r="E3566" t="str">
        <f>VLOOKUP(C3566,[1]Perceptions!A:B,2,FALSE)</f>
        <v>Dominican community, Dykman Street, George Washington Bridge, Columbia University</v>
      </c>
    </row>
    <row r="3567" spans="1:5" x14ac:dyDescent="0.2">
      <c r="A3567" t="s">
        <v>4450</v>
      </c>
      <c r="B3567" s="5">
        <v>10003</v>
      </c>
      <c r="C3567" t="s">
        <v>5629</v>
      </c>
      <c r="D3567" s="5" t="str">
        <f>VLOOKUP(C3567,'[1]Safety Ratings'!A:B,2,FALSE)</f>
        <v>B+</v>
      </c>
      <c r="E3567" t="str">
        <f>VLOOKUP(C3567,[1]Perceptions!A:B,2,FALSE)</f>
        <v>Lower Manhattan. Vibrant culture, "counter-culture history", St. Mark's Place. Tompkins Square Park, numerous bars clubs and music halls.</v>
      </c>
    </row>
    <row r="3568" spans="1:5" x14ac:dyDescent="0.2">
      <c r="A3568" t="s">
        <v>4452</v>
      </c>
      <c r="B3568" s="5">
        <v>10028</v>
      </c>
      <c r="C3568" t="s">
        <v>43</v>
      </c>
      <c r="D3568" s="5" t="str">
        <f>VLOOKUP(C3568,'[1]Safety Ratings'!A:B,2,FALSE)</f>
        <v>A</v>
      </c>
      <c r="E3568" t="str">
        <f>VLOOKUP(C3568,[1]Perceptions!A:B,2,FALSE)</f>
        <v>Posh neighborhood, private schools, expensive supermarkets, iconic museums. </v>
      </c>
    </row>
    <row r="3569" spans="1:5" x14ac:dyDescent="0.2">
      <c r="A3569" t="s">
        <v>4453</v>
      </c>
      <c r="B3569" s="5">
        <v>10021</v>
      </c>
      <c r="C3569" t="s">
        <v>43</v>
      </c>
      <c r="D3569" s="5" t="str">
        <f>VLOOKUP(C3569,'[1]Safety Ratings'!A:B,2,FALSE)</f>
        <v>A</v>
      </c>
      <c r="E3569" t="str">
        <f>VLOOKUP(C3569,[1]Perceptions!A:B,2,FALSE)</f>
        <v>Posh neighborhood, private schools, expensive supermarkets, iconic museums. </v>
      </c>
    </row>
    <row r="3570" spans="1:5" x14ac:dyDescent="0.2">
      <c r="A3570" t="s">
        <v>4454</v>
      </c>
      <c r="B3570" s="5">
        <v>10128</v>
      </c>
      <c r="C3570" t="s">
        <v>43</v>
      </c>
      <c r="D3570" s="5" t="str">
        <f>VLOOKUP(C3570,'[1]Safety Ratings'!A:B,2,FALSE)</f>
        <v>A</v>
      </c>
      <c r="E3570" t="str">
        <f>VLOOKUP(C3570,[1]Perceptions!A:B,2,FALSE)</f>
        <v>Posh neighborhood, private schools, expensive supermarkets, iconic museums. </v>
      </c>
    </row>
    <row r="3571" spans="1:5" x14ac:dyDescent="0.2">
      <c r="A3571" t="s">
        <v>4455</v>
      </c>
      <c r="B3571" s="5">
        <v>10023</v>
      </c>
      <c r="C3571" t="s">
        <v>5588</v>
      </c>
      <c r="D3571" s="5" t="str">
        <f>VLOOKUP(C3571,'[1]Safety Ratings'!A:B,2,FALSE)</f>
        <v>A</v>
      </c>
      <c r="E3571" t="str">
        <f>VLOOKUP(C3571,[1]Perceptions!A:B,2,FALSE)</f>
        <v>Western edge of Central Park, Lincoln Center, affluent area.</v>
      </c>
    </row>
    <row r="3572" spans="1:5" x14ac:dyDescent="0.2">
      <c r="A3572" t="s">
        <v>4456</v>
      </c>
      <c r="B3572" s="5">
        <v>10019</v>
      </c>
      <c r="C3572" t="s">
        <v>32</v>
      </c>
      <c r="D3572" s="5" t="str">
        <f>VLOOKUP(C3572,'[1]Safety Ratings'!A:B,2,FALSE)</f>
        <v>A</v>
      </c>
      <c r="E3572" t="str">
        <f>VLOOKUP(C3572,[1]Perceptions!A:B,2,FALSE)</f>
        <v>Luxury Highrises, premier neighborhood with upscale resturants and shops; Previously a LGBTQ hub.</v>
      </c>
    </row>
    <row r="3573" spans="1:5" x14ac:dyDescent="0.2">
      <c r="A3573" t="s">
        <v>4457</v>
      </c>
      <c r="B3573" s="5">
        <v>11215</v>
      </c>
      <c r="C3573" t="s">
        <v>5599</v>
      </c>
      <c r="D3573" s="5" t="str">
        <f>VLOOKUP(C3573,'[1]Safety Ratings'!A:B,2,FALSE)</f>
        <v>A</v>
      </c>
      <c r="E3573" t="str">
        <f>VLOOKUP(C3573,[1]Perceptions!A:B,2,FALSE)</f>
        <v>Beautiful historic homes, Smith Street, Family friendly neighborhoods, near Prospect Park.</v>
      </c>
    </row>
    <row r="3574" spans="1:5" x14ac:dyDescent="0.2">
      <c r="A3574" t="s">
        <v>4458</v>
      </c>
      <c r="B3574" s="5">
        <v>10023</v>
      </c>
      <c r="C3574" t="s">
        <v>5588</v>
      </c>
      <c r="D3574" s="5" t="str">
        <f>VLOOKUP(C3574,'[1]Safety Ratings'!A:B,2,FALSE)</f>
        <v>A</v>
      </c>
      <c r="E3574" t="str">
        <f>VLOOKUP(C3574,[1]Perceptions!A:B,2,FALSE)</f>
        <v>Western edge of Central Park, Lincoln Center, affluent area.</v>
      </c>
    </row>
    <row r="3575" spans="1:5" x14ac:dyDescent="0.2">
      <c r="A3575" t="s">
        <v>4459</v>
      </c>
      <c r="B3575" s="5">
        <v>10065</v>
      </c>
      <c r="C3575" t="s">
        <v>43</v>
      </c>
      <c r="D3575" s="5" t="str">
        <f>VLOOKUP(C3575,'[1]Safety Ratings'!A:B,2,FALSE)</f>
        <v>A</v>
      </c>
      <c r="E3575" t="str">
        <f>VLOOKUP(C3575,[1]Perceptions!A:B,2,FALSE)</f>
        <v>Posh neighborhood, private schools, expensive supermarkets, iconic museums. </v>
      </c>
    </row>
    <row r="3576" spans="1:5" x14ac:dyDescent="0.2">
      <c r="A3576" t="s">
        <v>4460</v>
      </c>
      <c r="B3576" s="5">
        <v>10462</v>
      </c>
      <c r="C3576" t="s">
        <v>5623</v>
      </c>
      <c r="D3576" s="5" t="str">
        <f>VLOOKUP(C3576,'[1]Safety Ratings'!A:B,2,FALSE)</f>
        <v>C</v>
      </c>
      <c r="E3576" t="str">
        <f>VLOOKUP(C3576,[1]Perceptions!A:B,2,FALSE)</f>
        <v>Residential neighborhood, suburban feeling, with scenic waterfront views.</v>
      </c>
    </row>
    <row r="3577" spans="1:5" x14ac:dyDescent="0.2">
      <c r="A3577" t="s">
        <v>4462</v>
      </c>
      <c r="B3577" s="5">
        <v>10065</v>
      </c>
      <c r="C3577" t="s">
        <v>43</v>
      </c>
      <c r="D3577" s="5" t="str">
        <f>VLOOKUP(C3577,'[1]Safety Ratings'!A:B,2,FALSE)</f>
        <v>A</v>
      </c>
      <c r="E3577" t="str">
        <f>VLOOKUP(C3577,[1]Perceptions!A:B,2,FALSE)</f>
        <v>Posh neighborhood, private schools, expensive supermarkets, iconic museums. </v>
      </c>
    </row>
    <row r="3578" spans="1:5" x14ac:dyDescent="0.2">
      <c r="A3578" t="s">
        <v>4463</v>
      </c>
      <c r="B3578" s="5">
        <v>11368</v>
      </c>
      <c r="C3578" t="s">
        <v>5621</v>
      </c>
      <c r="D3578" s="5" t="str">
        <f>VLOOKUP(C3578,'[1]Safety Ratings'!A:B,2,FALSE)</f>
        <v>C</v>
      </c>
      <c r="E3578" t="str">
        <f>VLOOKUP(C3578,[1]Perceptions!A:B,2,FALSE)</f>
        <v>Flushing Meadows - Corona Park Queens, Lemon Ice King icees, strong Latino community.</v>
      </c>
    </row>
    <row r="3579" spans="1:5" x14ac:dyDescent="0.2">
      <c r="A3579" t="s">
        <v>4465</v>
      </c>
      <c r="B3579" s="5">
        <v>10022</v>
      </c>
      <c r="C3579" t="s">
        <v>5563</v>
      </c>
      <c r="D3579" s="5" t="str">
        <f>VLOOKUP(C3579,'[1]Safety Ratings'!A:B,2,FALSE)</f>
        <v>B</v>
      </c>
      <c r="E3579" t="str">
        <f>VLOOKUP(C3579,[1]Perceptions!A:B,2,FALSE)</f>
        <v>Acess to Museum Mile, world class resturants on 2nd &amp; 3rd ave, close to corporate headquarters</v>
      </c>
    </row>
    <row r="3580" spans="1:5" x14ac:dyDescent="0.2">
      <c r="A3580" t="s">
        <v>4466</v>
      </c>
      <c r="B3580" s="5">
        <v>10075</v>
      </c>
      <c r="C3580" t="s">
        <v>43</v>
      </c>
      <c r="D3580" s="5" t="str">
        <f>VLOOKUP(C3580,'[1]Safety Ratings'!A:B,2,FALSE)</f>
        <v>A</v>
      </c>
      <c r="E3580" t="str">
        <f>VLOOKUP(C3580,[1]Perceptions!A:B,2,FALSE)</f>
        <v>Posh neighborhood, private schools, expensive supermarkets, iconic museums. </v>
      </c>
    </row>
    <row r="3581" spans="1:5" x14ac:dyDescent="0.2">
      <c r="A3581" t="s">
        <v>4467</v>
      </c>
      <c r="B3581" s="5">
        <v>10075</v>
      </c>
      <c r="C3581" t="s">
        <v>43</v>
      </c>
      <c r="D3581" s="5" t="str">
        <f>VLOOKUP(C3581,'[1]Safety Ratings'!A:B,2,FALSE)</f>
        <v>A</v>
      </c>
      <c r="E3581" t="str">
        <f>VLOOKUP(C3581,[1]Perceptions!A:B,2,FALSE)</f>
        <v>Posh neighborhood, private schools, expensive supermarkets, iconic museums. </v>
      </c>
    </row>
    <row r="3582" spans="1:5" x14ac:dyDescent="0.2">
      <c r="A3582" t="s">
        <v>4468</v>
      </c>
      <c r="B3582" s="5">
        <v>11356</v>
      </c>
      <c r="C3582" t="s">
        <v>5637</v>
      </c>
      <c r="D3582" s="5" t="str">
        <f>VLOOKUP(C3582,'[1]Safety Ratings'!A:B,2,FALSE)</f>
        <v>B</v>
      </c>
      <c r="E3582" t="str">
        <f>VLOOKUP(C3582,[1]Perceptions!A:B,2,FALSE)</f>
        <v>Large residential areas and proximity to Flushing Meadows-Corona Park.</v>
      </c>
    </row>
    <row r="3583" spans="1:5" x14ac:dyDescent="0.2">
      <c r="A3583" t="s">
        <v>4469</v>
      </c>
      <c r="B3583" s="5">
        <v>11234</v>
      </c>
      <c r="C3583" t="s">
        <v>5595</v>
      </c>
      <c r="D3583" s="5" t="str">
        <f>VLOOKUP(C3583,'[1]Safety Ratings'!A:B,2,FALSE)</f>
        <v>A</v>
      </c>
      <c r="E3583" t="str">
        <f>VLOOKUP(C3583,[1]Perceptions!A:B,2,FALSE)</f>
        <v>Marine Park, expansive parkland and recreational facilities.</v>
      </c>
    </row>
    <row r="3584" spans="1:5" x14ac:dyDescent="0.2">
      <c r="A3584" t="s">
        <v>4470</v>
      </c>
      <c r="B3584" s="5">
        <v>10306</v>
      </c>
      <c r="C3584" t="s">
        <v>5564</v>
      </c>
      <c r="D3584" s="5" t="str">
        <f>VLOOKUP(C3584,'[1]Safety Ratings'!A:B,2,FALSE)</f>
        <v>B</v>
      </c>
      <c r="E3584" t="str">
        <f>VLOOKUP(C3584,[1]Perceptions!A:B,2,FALSE)</f>
        <v>Southern Staten Island, Suburban feel, waterfront community, Great Kills Park, named after Duth word of "Great creeks"</v>
      </c>
    </row>
    <row r="3585" spans="1:5" x14ac:dyDescent="0.2">
      <c r="A3585" t="s">
        <v>4471</v>
      </c>
      <c r="B3585" s="5">
        <v>10301</v>
      </c>
      <c r="C3585" t="s">
        <v>5570</v>
      </c>
      <c r="D3585" s="5" t="str">
        <f>VLOOKUP(C3585,'[1]Safety Ratings'!A:B,2,FALSE)</f>
        <v>B</v>
      </c>
      <c r="E3585" t="str">
        <f>VLOOKUP(C3585,[1]Perceptions!A:B,2,FALSE)</f>
        <v>Northern Staten Island</v>
      </c>
    </row>
    <row r="3586" spans="1:5" x14ac:dyDescent="0.2">
      <c r="A3586" t="s">
        <v>4472</v>
      </c>
      <c r="B3586" s="5">
        <v>11106</v>
      </c>
      <c r="C3586" t="s">
        <v>5653</v>
      </c>
      <c r="D3586" s="5" t="str">
        <f>VLOOKUP(C3586,'[1]Safety Ratings'!A:B,2,FALSE)</f>
        <v>B+</v>
      </c>
      <c r="E3586" t="str">
        <f>VLOOKUP(C3586,[1]Perceptions!A:B,2,FALSE)</f>
        <v>Modern buildings, luxury apartments in Queens, close to Manhattan. Young professionals and young families.</v>
      </c>
    </row>
    <row r="3587" spans="1:5" x14ac:dyDescent="0.2">
      <c r="A3587" t="s">
        <v>4473</v>
      </c>
      <c r="B3587" s="5">
        <v>11412</v>
      </c>
      <c r="C3587" t="s">
        <v>5634</v>
      </c>
      <c r="D3587" s="5" t="str">
        <f>VLOOKUP(C3587,'[1]Safety Ratings'!A:B,2,FALSE)</f>
        <v>B</v>
      </c>
      <c r="E3587" t="str">
        <f>VLOOKUP(C3587,[1]Perceptions!A:B,2,FALSE)</f>
        <v>Urban &amp; Suburban mix, primarilly home owners, family and young professionals.</v>
      </c>
    </row>
    <row r="3588" spans="1:5" x14ac:dyDescent="0.2">
      <c r="A3588" t="s">
        <v>4474</v>
      </c>
      <c r="B3588" s="5">
        <v>10019</v>
      </c>
      <c r="C3588" t="s">
        <v>32</v>
      </c>
      <c r="D3588" s="5" t="str">
        <f>VLOOKUP(C3588,'[1]Safety Ratings'!A:B,2,FALSE)</f>
        <v>A</v>
      </c>
      <c r="E3588" t="str">
        <f>VLOOKUP(C3588,[1]Perceptions!A:B,2,FALSE)</f>
        <v>Luxury Highrises, premier neighborhood with upscale resturants and shops; Previously a LGBTQ hub.</v>
      </c>
    </row>
    <row r="3589" spans="1:5" x14ac:dyDescent="0.2">
      <c r="A3589" t="s">
        <v>4476</v>
      </c>
      <c r="B3589" s="5">
        <v>11225</v>
      </c>
      <c r="C3589" t="s">
        <v>5644</v>
      </c>
      <c r="D3589" s="5" t="str">
        <f>VLOOKUP(C3589,'[1]Safety Ratings'!A:B,2,FALSE)</f>
        <v>A</v>
      </c>
      <c r="E3589" t="str">
        <f>VLOOKUP(C3589,[1]Perceptions!A:B,2,FALSE)</f>
        <v>"Central Park" of Brooklyn. </v>
      </c>
    </row>
    <row r="3590" spans="1:5" x14ac:dyDescent="0.2">
      <c r="A3590" t="s">
        <v>4477</v>
      </c>
      <c r="B3590" s="5">
        <v>11231</v>
      </c>
      <c r="C3590" s="6" t="s">
        <v>5586</v>
      </c>
      <c r="D3590" s="5" t="str">
        <f>VLOOKUP(C3590,'[1]Safety Ratings'!A:B,2,FALSE)</f>
        <v>A</v>
      </c>
      <c r="E3590" t="str">
        <f>VLOOKUP(C3590,[1]Perceptions!A:B,2,FALSE)</f>
        <v>Italian-American heritage and charming brownstones.</v>
      </c>
    </row>
    <row r="3591" spans="1:5" x14ac:dyDescent="0.2">
      <c r="A3591" t="s">
        <v>4478</v>
      </c>
      <c r="B3591" s="5">
        <v>11415</v>
      </c>
      <c r="C3591" t="s">
        <v>5619</v>
      </c>
      <c r="D3591" s="5" t="str">
        <f>VLOOKUP(C3591,'[1]Safety Ratings'!A:B,2,FALSE)</f>
        <v>A-</v>
      </c>
      <c r="E3591" t="str">
        <f>VLOOKUP(C3591,[1]Perceptions!A:B,2,FALSE)</f>
        <v>Suburban feel and historic architecture.</v>
      </c>
    </row>
    <row r="3592" spans="1:5" x14ac:dyDescent="0.2">
      <c r="A3592" t="s">
        <v>4479</v>
      </c>
      <c r="B3592" s="5">
        <v>11230</v>
      </c>
      <c r="C3592" t="s">
        <v>5568</v>
      </c>
      <c r="D3592" s="5" t="str">
        <f>VLOOKUP(C3592,'[1]Safety Ratings'!A:B,2,FALSE)</f>
        <v>B</v>
      </c>
      <c r="E3592" t="str">
        <f>VLOOKUP(C3592,[1]Perceptions!A:B,2,FALSE)</f>
        <v>Brooklyn College, significant Jewish population and institutions.</v>
      </c>
    </row>
    <row r="3593" spans="1:5" x14ac:dyDescent="0.2">
      <c r="A3593" t="s">
        <v>4480</v>
      </c>
      <c r="B3593" s="5">
        <v>11414</v>
      </c>
      <c r="C3593" t="s">
        <v>5611</v>
      </c>
      <c r="D3593" s="5" t="str">
        <f>VLOOKUP(C3593,'[1]Safety Ratings'!A:B,2,FALSE)</f>
        <v>B</v>
      </c>
      <c r="E3593" t="str">
        <f>VLOOKUP(C3593,[1]Perceptions!A:B,2,FALSE)</f>
        <v>Waterfront views and suburban atmosphere.</v>
      </c>
    </row>
    <row r="3594" spans="1:5" x14ac:dyDescent="0.2">
      <c r="A3594" t="s">
        <v>4481</v>
      </c>
      <c r="B3594" s="5">
        <v>10465</v>
      </c>
      <c r="C3594" t="s">
        <v>5577</v>
      </c>
      <c r="D3594" s="5" t="str">
        <f>VLOOKUP(C3594,'[1]Safety Ratings'!A:B,2,FALSE)</f>
        <v>B+</v>
      </c>
      <c r="E3594" t="str">
        <f>VLOOKUP(C3594,[1]Perceptions!A:B,2,FALSE)</f>
        <v>Bronx, suburban feel with waterfront properties by the Eastchester Bay; Exclusive Country clubs.</v>
      </c>
    </row>
    <row r="3595" spans="1:5" x14ac:dyDescent="0.2">
      <c r="A3595" t="s">
        <v>4482</v>
      </c>
      <c r="B3595" s="5">
        <v>10314</v>
      </c>
      <c r="C3595" t="s">
        <v>103</v>
      </c>
      <c r="D3595" s="5" t="str">
        <f>VLOOKUP(C3595,'[1]Safety Ratings'!A:B,2,FALSE)</f>
        <v>B</v>
      </c>
      <c r="E3595" t="str">
        <f>VLOOKUP(C3595,[1]Perceptions!A:B,2,FALSE)</f>
        <v>Middle of Staten island, largest % of Asians in Staten Island, suburban residential area.</v>
      </c>
    </row>
    <row r="3596" spans="1:5" x14ac:dyDescent="0.2">
      <c r="A3596" t="s">
        <v>4483</v>
      </c>
      <c r="B3596" s="5">
        <v>11369</v>
      </c>
      <c r="C3596" t="s">
        <v>5616</v>
      </c>
      <c r="D3596" s="5" t="str">
        <f>VLOOKUP(C3596,'[1]Safety Ratings'!A:B,2,FALSE)</f>
        <v>B</v>
      </c>
      <c r="E3596" t="str">
        <f>VLOOKUP(C3596,[1]Perceptions!A:B,2,FALSE)</f>
        <v xml:space="preserve">Close to NY's Laguardia Airport. </v>
      </c>
    </row>
    <row r="3597" spans="1:5" x14ac:dyDescent="0.2">
      <c r="A3597" t="s">
        <v>4485</v>
      </c>
      <c r="B3597" s="5">
        <v>10021</v>
      </c>
      <c r="C3597" t="s">
        <v>43</v>
      </c>
      <c r="D3597" s="5" t="str">
        <f>VLOOKUP(C3597,'[1]Safety Ratings'!A:B,2,FALSE)</f>
        <v>A</v>
      </c>
      <c r="E3597" t="str">
        <f>VLOOKUP(C3597,[1]Perceptions!A:B,2,FALSE)</f>
        <v>Posh neighborhood, private schools, expensive supermarkets, iconic museums. </v>
      </c>
    </row>
    <row r="3598" spans="1:5" x14ac:dyDescent="0.2">
      <c r="A3598" t="s">
        <v>4486</v>
      </c>
      <c r="B3598" s="5">
        <v>11103</v>
      </c>
      <c r="C3598" t="s">
        <v>5606</v>
      </c>
      <c r="D3598" s="5" t="str">
        <f>VLOOKUP(C3598,'[1]Safety Ratings'!A:B,2,FALSE)</f>
        <v>B+</v>
      </c>
      <c r="E3598" t="str">
        <f>VLOOKUP(C3598,[1]Perceptions!A:B,2,FALSE)</f>
        <v>Large Greek, Middle Eastern, and Latin American cultural influence with diverse cuisine and a large Astoria Park.</v>
      </c>
    </row>
    <row r="3599" spans="1:5" x14ac:dyDescent="0.2">
      <c r="A3599" t="s">
        <v>4487</v>
      </c>
      <c r="B3599" s="5">
        <v>11224</v>
      </c>
      <c r="C3599" t="s">
        <v>5613</v>
      </c>
      <c r="D3599" s="5" t="str">
        <f>VLOOKUP(C3599,'[1]Safety Ratings'!A:B,2,FALSE)</f>
        <v>C</v>
      </c>
      <c r="E3599" t="str">
        <f>VLOOKUP(C3599,[1]Perceptions!A:B,2,FALSE)</f>
        <v>Amusement parks by the boardwalk in Brooklyn, end of the D subway line.</v>
      </c>
    </row>
    <row r="3600" spans="1:5" x14ac:dyDescent="0.2">
      <c r="A3600" t="s">
        <v>4488</v>
      </c>
      <c r="B3600" s="5">
        <v>11361</v>
      </c>
      <c r="C3600" t="s">
        <v>5605</v>
      </c>
      <c r="D3600" s="5" t="str">
        <f>VLOOKUP(C3600,'[1]Safety Ratings'!A:B,2,FALSE)</f>
        <v>A</v>
      </c>
      <c r="E3600" t="str">
        <f>VLOOKUP(C3600,[1]Perceptions!A:B,2,FALSE)</f>
        <v>Suburban style homes in Northeast Queens, large Korean community, with its most commerical street being Bell Boulevard</v>
      </c>
    </row>
    <row r="3601" spans="1:5" x14ac:dyDescent="0.2">
      <c r="A3601" t="s">
        <v>4489</v>
      </c>
      <c r="B3601" s="5">
        <v>10040</v>
      </c>
      <c r="C3601" t="s">
        <v>230</v>
      </c>
      <c r="D3601" s="5" t="str">
        <f>VLOOKUP(C3601,'[1]Safety Ratings'!A:B,2,FALSE)</f>
        <v>B</v>
      </c>
      <c r="E3601" t="str">
        <f>VLOOKUP(C3601,[1]Perceptions!A:B,2,FALSE)</f>
        <v>Dominican community, Dykman Street, George Washington Bridge, Columbia University</v>
      </c>
    </row>
    <row r="3602" spans="1:5" x14ac:dyDescent="0.2">
      <c r="A3602" t="s">
        <v>4490</v>
      </c>
      <c r="B3602" s="5">
        <v>10028</v>
      </c>
      <c r="C3602" t="s">
        <v>43</v>
      </c>
      <c r="D3602" s="5" t="str">
        <f>VLOOKUP(C3602,'[1]Safety Ratings'!A:B,2,FALSE)</f>
        <v>A</v>
      </c>
      <c r="E3602" t="str">
        <f>VLOOKUP(C3602,[1]Perceptions!A:B,2,FALSE)</f>
        <v>Posh neighborhood, private schools, expensive supermarkets, iconic museums. </v>
      </c>
    </row>
    <row r="3603" spans="1:5" x14ac:dyDescent="0.2">
      <c r="A3603" t="s">
        <v>4491</v>
      </c>
      <c r="B3603" s="5">
        <v>10033</v>
      </c>
      <c r="C3603" t="s">
        <v>230</v>
      </c>
      <c r="D3603" s="5" t="str">
        <f>VLOOKUP(C3603,'[1]Safety Ratings'!A:B,2,FALSE)</f>
        <v>B</v>
      </c>
      <c r="E3603" t="str">
        <f>VLOOKUP(C3603,[1]Perceptions!A:B,2,FALSE)</f>
        <v>Dominican community, Dykman Street, George Washington Bridge, Columbia University</v>
      </c>
    </row>
    <row r="3604" spans="1:5" x14ac:dyDescent="0.2">
      <c r="A3604" t="s">
        <v>4492</v>
      </c>
      <c r="B3604" s="5">
        <v>11224</v>
      </c>
      <c r="C3604" t="s">
        <v>5613</v>
      </c>
      <c r="D3604" s="5" t="str">
        <f>VLOOKUP(C3604,'[1]Safety Ratings'!A:B,2,FALSE)</f>
        <v>C</v>
      </c>
      <c r="E3604" t="str">
        <f>VLOOKUP(C3604,[1]Perceptions!A:B,2,FALSE)</f>
        <v>Amusement parks by the boardwalk in Brooklyn, end of the D subway line.</v>
      </c>
    </row>
    <row r="3605" spans="1:5" x14ac:dyDescent="0.2">
      <c r="A3605" t="s">
        <v>4493</v>
      </c>
      <c r="B3605" s="5">
        <v>11224</v>
      </c>
      <c r="C3605" t="s">
        <v>5613</v>
      </c>
      <c r="D3605" s="5" t="str">
        <f>VLOOKUP(C3605,'[1]Safety Ratings'!A:B,2,FALSE)</f>
        <v>C</v>
      </c>
      <c r="E3605" t="str">
        <f>VLOOKUP(C3605,[1]Perceptions!A:B,2,FALSE)</f>
        <v>Amusement parks by the boardwalk in Brooklyn, end of the D subway line.</v>
      </c>
    </row>
    <row r="3606" spans="1:5" x14ac:dyDescent="0.2">
      <c r="A3606" t="s">
        <v>4495</v>
      </c>
      <c r="B3606" s="5">
        <v>10022</v>
      </c>
      <c r="C3606" t="s">
        <v>5563</v>
      </c>
      <c r="D3606" s="5" t="str">
        <f>VLOOKUP(C3606,'[1]Safety Ratings'!A:B,2,FALSE)</f>
        <v>B</v>
      </c>
      <c r="E3606" t="str">
        <f>VLOOKUP(C3606,[1]Perceptions!A:B,2,FALSE)</f>
        <v>Acess to Museum Mile, world class resturants on 2nd &amp; 3rd ave, close to corporate headquarters</v>
      </c>
    </row>
    <row r="3607" spans="1:5" x14ac:dyDescent="0.2">
      <c r="A3607" t="s">
        <v>4496</v>
      </c>
      <c r="B3607" s="5">
        <v>10025</v>
      </c>
      <c r="C3607" t="s">
        <v>5588</v>
      </c>
      <c r="D3607" s="5" t="str">
        <f>VLOOKUP(C3607,'[1]Safety Ratings'!A:B,2,FALSE)</f>
        <v>A</v>
      </c>
      <c r="E3607" t="str">
        <f>VLOOKUP(C3607,[1]Perceptions!A:B,2,FALSE)</f>
        <v>Western edge of Central Park, Lincoln Center, affluent area.</v>
      </c>
    </row>
    <row r="3608" spans="1:5" x14ac:dyDescent="0.2">
      <c r="A3608" t="s">
        <v>4497</v>
      </c>
      <c r="B3608" s="5">
        <v>11361</v>
      </c>
      <c r="C3608" t="s">
        <v>5605</v>
      </c>
      <c r="D3608" s="5" t="str">
        <f>VLOOKUP(C3608,'[1]Safety Ratings'!A:B,2,FALSE)</f>
        <v>A</v>
      </c>
      <c r="E3608" t="str">
        <f>VLOOKUP(C3608,[1]Perceptions!A:B,2,FALSE)</f>
        <v>Suburban style homes in Northeast Queens, large Korean community, with its most commerical street being Bell Boulevard</v>
      </c>
    </row>
    <row r="3609" spans="1:5" x14ac:dyDescent="0.2">
      <c r="A3609" t="s">
        <v>4499</v>
      </c>
      <c r="B3609" s="5">
        <v>10014</v>
      </c>
      <c r="C3609" t="s">
        <v>5572</v>
      </c>
      <c r="D3609" s="5" t="str">
        <f>VLOOKUP(C3609,'[1]Safety Ratings'!A:B,2,FALSE)</f>
        <v>A</v>
      </c>
      <c r="E3609" t="str">
        <f>VLOOKUP(C3609,[1]Perceptions!A:B,2,FALSE)</f>
        <v>Manhattan, Washington Square Park, where NYU Campus is.</v>
      </c>
    </row>
    <row r="3610" spans="1:5" x14ac:dyDescent="0.2">
      <c r="A3610" t="s">
        <v>4500</v>
      </c>
      <c r="B3610" s="5">
        <v>10029</v>
      </c>
      <c r="C3610" t="s">
        <v>227</v>
      </c>
      <c r="D3610" s="5" t="str">
        <f>VLOOKUP(C3610,'[1]Safety Ratings'!A:B,2,FALSE)</f>
        <v>C</v>
      </c>
      <c r="E3610" t="str">
        <f>VLOOKUP(C3610,[1]Perceptions!A:B,2,FALSE)</f>
        <v>Spanish Harlem/ "El Barrio", Latin American &amp; Caribbean restaurants. Bustling street life. </v>
      </c>
    </row>
    <row r="3611" spans="1:5" x14ac:dyDescent="0.2">
      <c r="A3611" t="s">
        <v>4501</v>
      </c>
      <c r="B3611" s="5">
        <v>10017</v>
      </c>
      <c r="C3611" t="s">
        <v>5563</v>
      </c>
      <c r="D3611" s="5" t="str">
        <f>VLOOKUP(C3611,'[1]Safety Ratings'!A:B,2,FALSE)</f>
        <v>B</v>
      </c>
      <c r="E3611" t="str">
        <f>VLOOKUP(C3611,[1]Perceptions!A:B,2,FALSE)</f>
        <v>Acess to Museum Mile, world class resturants on 2nd &amp; 3rd ave, close to corporate headquarters</v>
      </c>
    </row>
    <row r="3612" spans="1:5" x14ac:dyDescent="0.2">
      <c r="A3612" t="s">
        <v>4502</v>
      </c>
      <c r="B3612" s="5">
        <v>11235</v>
      </c>
      <c r="C3612" t="s">
        <v>5589</v>
      </c>
      <c r="D3612" s="5" t="str">
        <f>VLOOKUP(C3612,'[1]Safety Ratings'!A:B,2,FALSE)</f>
        <v>B</v>
      </c>
      <c r="E3612" t="str">
        <f>VLOOKUP(C3612,[1]Perceptions!A:B,2,FALSE)</f>
        <v>Large Russian-speaking community and boardwalk with beach access.</v>
      </c>
    </row>
    <row r="3613" spans="1:5" x14ac:dyDescent="0.2">
      <c r="A3613" t="s">
        <v>4503</v>
      </c>
      <c r="B3613" s="5">
        <v>11213</v>
      </c>
      <c r="C3613" t="s">
        <v>5650</v>
      </c>
      <c r="D3613" s="5" t="str">
        <f>VLOOKUP(C3613,'[1]Safety Ratings'!A:B,2,FALSE)</f>
        <v>C</v>
      </c>
      <c r="E3613" t="str">
        <f>VLOOKUP(C3613,[1]Perceptions!A:B,2,FALSE)</f>
        <v>African American, Carribean, Jewish communities intersecting, Brooklyn Children's Museum.</v>
      </c>
    </row>
    <row r="3614" spans="1:5" x14ac:dyDescent="0.2">
      <c r="A3614" t="s">
        <v>4504</v>
      </c>
      <c r="B3614" s="5">
        <v>10024</v>
      </c>
      <c r="C3614" t="s">
        <v>5588</v>
      </c>
      <c r="D3614" s="5" t="str">
        <f>VLOOKUP(C3614,'[1]Safety Ratings'!A:B,2,FALSE)</f>
        <v>A</v>
      </c>
      <c r="E3614" t="str">
        <f>VLOOKUP(C3614,[1]Perceptions!A:B,2,FALSE)</f>
        <v>Western edge of Central Park, Lincoln Center, affluent area.</v>
      </c>
    </row>
    <row r="3615" spans="1:5" x14ac:dyDescent="0.2">
      <c r="A3615" t="s">
        <v>4505</v>
      </c>
      <c r="B3615" s="5">
        <v>10022</v>
      </c>
      <c r="C3615" t="s">
        <v>5563</v>
      </c>
      <c r="D3615" s="5" t="str">
        <f>VLOOKUP(C3615,'[1]Safety Ratings'!A:B,2,FALSE)</f>
        <v>B</v>
      </c>
      <c r="E3615" t="str">
        <f>VLOOKUP(C3615,[1]Perceptions!A:B,2,FALSE)</f>
        <v>Acess to Museum Mile, world class resturants on 2nd &amp; 3rd ave, close to corporate headquarters</v>
      </c>
    </row>
    <row r="3616" spans="1:5" x14ac:dyDescent="0.2">
      <c r="A3616" t="s">
        <v>4506</v>
      </c>
      <c r="B3616" s="5">
        <v>11235</v>
      </c>
      <c r="C3616" t="s">
        <v>5589</v>
      </c>
      <c r="D3616" s="5" t="str">
        <f>VLOOKUP(C3616,'[1]Safety Ratings'!A:B,2,FALSE)</f>
        <v>B</v>
      </c>
      <c r="E3616" t="str">
        <f>VLOOKUP(C3616,[1]Perceptions!A:B,2,FALSE)</f>
        <v>Large Russian-speaking community and boardwalk with beach access.</v>
      </c>
    </row>
    <row r="3617" spans="1:5" x14ac:dyDescent="0.2">
      <c r="A3617" t="s">
        <v>4507</v>
      </c>
      <c r="B3617" s="5">
        <v>10011</v>
      </c>
      <c r="C3617" t="s">
        <v>32</v>
      </c>
      <c r="D3617" s="5" t="str">
        <f>VLOOKUP(C3617,'[1]Safety Ratings'!A:B,2,FALSE)</f>
        <v>A</v>
      </c>
      <c r="E3617" t="str">
        <f>VLOOKUP(C3617,[1]Perceptions!A:B,2,FALSE)</f>
        <v>Luxury Highrises, premier neighborhood with upscale resturants and shops; Previously a LGBTQ hub.</v>
      </c>
    </row>
    <row r="3618" spans="1:5" x14ac:dyDescent="0.2">
      <c r="A3618" t="s">
        <v>4508</v>
      </c>
      <c r="B3618" s="5">
        <v>10040</v>
      </c>
      <c r="C3618" t="s">
        <v>230</v>
      </c>
      <c r="D3618" s="5" t="str">
        <f>VLOOKUP(C3618,'[1]Safety Ratings'!A:B,2,FALSE)</f>
        <v>B</v>
      </c>
      <c r="E3618" t="str">
        <f>VLOOKUP(C3618,[1]Perceptions!A:B,2,FALSE)</f>
        <v>Dominican community, Dykman Street, George Washington Bridge, Columbia University</v>
      </c>
    </row>
    <row r="3619" spans="1:5" x14ac:dyDescent="0.2">
      <c r="A3619" t="s">
        <v>4509</v>
      </c>
      <c r="B3619" s="5">
        <v>10472</v>
      </c>
      <c r="C3619" t="s">
        <v>5630</v>
      </c>
      <c r="D3619" s="5" t="str">
        <f>VLOOKUP(C3619,'[1]Safety Ratings'!A:B,2,FALSE)</f>
        <v>C</v>
      </c>
      <c r="E3619" t="str">
        <f>VLOOKUP(C3619,[1]Perceptions!A:B,2,FALSE)</f>
        <v>Soundview park offering lots of green space, Bruckner expressway, mixed housing options.</v>
      </c>
    </row>
    <row r="3620" spans="1:5" x14ac:dyDescent="0.2">
      <c r="A3620" t="s">
        <v>4510</v>
      </c>
      <c r="B3620" s="5">
        <v>10458</v>
      </c>
      <c r="C3620" t="s">
        <v>5609</v>
      </c>
      <c r="D3620" s="5" t="str">
        <f>VLOOKUP(C3620,'[1]Safety Ratings'!A:B,2,FALSE)</f>
        <v>C</v>
      </c>
      <c r="E3620" t="str">
        <f>VLOOKUP(C3620,[1]Perceptions!A:B,2,FALSE)</f>
        <v>Arthur Avenue, the original Little Italy in the bronx. Still many Italian American eateries and markets.</v>
      </c>
    </row>
    <row r="3621" spans="1:5" x14ac:dyDescent="0.2">
      <c r="A3621" t="s">
        <v>4512</v>
      </c>
      <c r="B3621" s="5">
        <v>10016</v>
      </c>
      <c r="C3621" t="s">
        <v>5622</v>
      </c>
      <c r="D3621" s="5" t="str">
        <f>VLOOKUP(C3621,'[1]Safety Ratings'!A:B,2,FALSE)</f>
        <v>A</v>
      </c>
      <c r="E3621" t="str">
        <f>VLOOKUP(C3621,[1]Perceptions!A:B,2,FALSE)</f>
        <v>Great spot for connecting with new people, Financial &amp; Tech sector workers, fast paced way of life</v>
      </c>
    </row>
    <row r="3622" spans="1:5" x14ac:dyDescent="0.2">
      <c r="A3622" t="s">
        <v>4513</v>
      </c>
      <c r="B3622" s="5">
        <v>11220</v>
      </c>
      <c r="C3622" t="s">
        <v>5574</v>
      </c>
      <c r="D3622" s="5" t="str">
        <f>VLOOKUP(C3622,'[1]Safety Ratings'!A:B,2,FALSE)</f>
        <v>B+</v>
      </c>
      <c r="E3622" t="str">
        <f>VLOOKUP(C3622,[1]Perceptions!A:B,2,FALSE)</f>
        <v>South Brooklyn Neighborhood known for elaborate Christmas light in Dyker Heights.</v>
      </c>
    </row>
    <row r="3623" spans="1:5" x14ac:dyDescent="0.2">
      <c r="A3623" t="s">
        <v>4514</v>
      </c>
      <c r="B3623" s="5">
        <v>10023</v>
      </c>
      <c r="C3623" t="s">
        <v>5588</v>
      </c>
      <c r="D3623" s="5" t="str">
        <f>VLOOKUP(C3623,'[1]Safety Ratings'!A:B,2,FALSE)</f>
        <v>A</v>
      </c>
      <c r="E3623" t="str">
        <f>VLOOKUP(C3623,[1]Perceptions!A:B,2,FALSE)</f>
        <v>Western edge of Central Park, Lincoln Center, affluent area.</v>
      </c>
    </row>
    <row r="3624" spans="1:5" x14ac:dyDescent="0.2">
      <c r="A3624" t="s">
        <v>4516</v>
      </c>
      <c r="B3624" s="5">
        <v>11365</v>
      </c>
      <c r="C3624" t="s">
        <v>5608</v>
      </c>
      <c r="D3624" s="5" t="str">
        <f>VLOOKUP(C3624,'[1]Safety Ratings'!A:B,2,FALSE)</f>
        <v>B</v>
      </c>
      <c r="E3624" t="str">
        <f>VLOOKUP(C3624,[1]Perceptions!A:B,2,FALSE)</f>
        <v>Francis Lewis High School, suburban feel - sidewalks with trees, Long Island RailRoad primary transportation.</v>
      </c>
    </row>
    <row r="3625" spans="1:5" x14ac:dyDescent="0.2">
      <c r="A3625" t="s">
        <v>4518</v>
      </c>
      <c r="B3625" s="5">
        <v>10075</v>
      </c>
      <c r="C3625" t="s">
        <v>43</v>
      </c>
      <c r="D3625" s="5" t="str">
        <f>VLOOKUP(C3625,'[1]Safety Ratings'!A:B,2,FALSE)</f>
        <v>A</v>
      </c>
      <c r="E3625" t="str">
        <f>VLOOKUP(C3625,[1]Perceptions!A:B,2,FALSE)</f>
        <v>Posh neighborhood, private schools, expensive supermarkets, iconic museums. </v>
      </c>
    </row>
    <row r="3626" spans="1:5" x14ac:dyDescent="0.2">
      <c r="A3626" t="s">
        <v>4519</v>
      </c>
      <c r="B3626" s="5">
        <v>10019</v>
      </c>
      <c r="C3626" t="s">
        <v>32</v>
      </c>
      <c r="D3626" s="5" t="str">
        <f>VLOOKUP(C3626,'[1]Safety Ratings'!A:B,2,FALSE)</f>
        <v>A</v>
      </c>
      <c r="E3626" t="str">
        <f>VLOOKUP(C3626,[1]Perceptions!A:B,2,FALSE)</f>
        <v>Luxury Highrises, premier neighborhood with upscale resturants and shops; Previously a LGBTQ hub.</v>
      </c>
    </row>
    <row r="3627" spans="1:5" x14ac:dyDescent="0.2">
      <c r="A3627" t="s">
        <v>4520</v>
      </c>
      <c r="B3627" s="5">
        <v>10016</v>
      </c>
      <c r="C3627" t="s">
        <v>5622</v>
      </c>
      <c r="D3627" s="5" t="str">
        <f>VLOOKUP(C3627,'[1]Safety Ratings'!A:B,2,FALSE)</f>
        <v>A</v>
      </c>
      <c r="E3627" t="str">
        <f>VLOOKUP(C3627,[1]Perceptions!A:B,2,FALSE)</f>
        <v>Great spot for connecting with new people, Financial &amp; Tech sector workers, fast paced way of life</v>
      </c>
    </row>
    <row r="3628" spans="1:5" x14ac:dyDescent="0.2">
      <c r="A3628" t="s">
        <v>4521</v>
      </c>
      <c r="B3628" s="5">
        <v>10030</v>
      </c>
      <c r="C3628" t="s">
        <v>5566</v>
      </c>
      <c r="D3628" s="5" t="str">
        <f>VLOOKUP(C3628,'[1]Safety Ratings'!A:B,2,FALSE)</f>
        <v>C</v>
      </c>
      <c r="E3628" t="str">
        <f>VLOOKUP(C3628,[1]Perceptions!A:B,2,FALSE)</f>
        <v>Rich African-American history and cultural landmarks such as Apollo Theather. </v>
      </c>
    </row>
    <row r="3629" spans="1:5" x14ac:dyDescent="0.2">
      <c r="A3629" t="s">
        <v>4522</v>
      </c>
      <c r="B3629" s="5">
        <v>11360</v>
      </c>
      <c r="C3629" t="s">
        <v>5605</v>
      </c>
      <c r="D3629" s="5" t="str">
        <f>VLOOKUP(C3629,'[1]Safety Ratings'!A:B,2,FALSE)</f>
        <v>A</v>
      </c>
      <c r="E3629" t="str">
        <f>VLOOKUP(C3629,[1]Perceptions!A:B,2,FALSE)</f>
        <v>Suburban style homes in Northeast Queens, large Korean community, with its most commerical street being Bell Boulevard</v>
      </c>
    </row>
    <row r="3630" spans="1:5" x14ac:dyDescent="0.2">
      <c r="A3630" t="s">
        <v>4523</v>
      </c>
      <c r="B3630" s="5">
        <v>10303</v>
      </c>
      <c r="C3630" t="s">
        <v>5570</v>
      </c>
      <c r="D3630" s="5" t="str">
        <f>VLOOKUP(C3630,'[1]Safety Ratings'!A:B,2,FALSE)</f>
        <v>B</v>
      </c>
      <c r="E3630" t="str">
        <f>VLOOKUP(C3630,[1]Perceptions!A:B,2,FALSE)</f>
        <v>Northern Staten Island</v>
      </c>
    </row>
    <row r="3631" spans="1:5" x14ac:dyDescent="0.2">
      <c r="A3631" t="s">
        <v>4524</v>
      </c>
      <c r="B3631" s="5">
        <v>11207</v>
      </c>
      <c r="C3631" t="s">
        <v>107</v>
      </c>
      <c r="D3631" s="5" t="str">
        <f>VLOOKUP(C3631,'[1]Safety Ratings'!A:B,2,FALSE)</f>
        <v>D+</v>
      </c>
      <c r="E3631" t="str">
        <f>VLOOKUP(C3631,[1]Perceptions!A:B,2,FALSE)</f>
        <v>High Violence, Drug abuse, and Crime. Recovering neighborhood Urban Revitalization Projects with many community gardens &amp;Green Spaces. </v>
      </c>
    </row>
    <row r="3632" spans="1:5" x14ac:dyDescent="0.2">
      <c r="A3632" t="s">
        <v>4525</v>
      </c>
      <c r="B3632" s="5">
        <v>10461</v>
      </c>
      <c r="C3632" t="s">
        <v>5638</v>
      </c>
      <c r="D3632" s="5" t="str">
        <f>VLOOKUP(C3632,'[1]Safety Ratings'!A:B,2,FALSE)</f>
        <v>B</v>
      </c>
      <c r="E3632" t="str">
        <f>VLOOKUP(C3632,[1]Perceptions!A:B,2,FALSE)</f>
        <v>Suburban atmosphere, FDR high school.</v>
      </c>
    </row>
    <row r="3633" spans="1:5" x14ac:dyDescent="0.2">
      <c r="A3633" t="s">
        <v>4527</v>
      </c>
      <c r="B3633" s="5">
        <v>11201</v>
      </c>
      <c r="C3633" t="s">
        <v>5615</v>
      </c>
      <c r="D3633" s="5" t="str">
        <f>VLOOKUP(C3633,'[1]Safety Ratings'!A:B,2,FALSE)</f>
        <v>A</v>
      </c>
      <c r="E3633" t="str">
        <f>VLOOKUP(C3633,[1]Perceptions!A:B,2,FALSE)</f>
        <v>Views of the Manhattan Skyline and Brooklyn Bridge, by Brooklyn Heights Park- Pier 5, famous basketball courts. </v>
      </c>
    </row>
    <row r="3634" spans="1:5" x14ac:dyDescent="0.2">
      <c r="A3634" t="s">
        <v>4528</v>
      </c>
      <c r="B3634" s="5">
        <v>10011</v>
      </c>
      <c r="C3634" t="s">
        <v>32</v>
      </c>
      <c r="D3634" s="5" t="str">
        <f>VLOOKUP(C3634,'[1]Safety Ratings'!A:B,2,FALSE)</f>
        <v>A</v>
      </c>
      <c r="E3634" t="str">
        <f>VLOOKUP(C3634,[1]Perceptions!A:B,2,FALSE)</f>
        <v>Luxury Highrises, premier neighborhood with upscale resturants and shops; Previously a LGBTQ hub.</v>
      </c>
    </row>
    <row r="3635" spans="1:5" x14ac:dyDescent="0.2">
      <c r="A3635" t="s">
        <v>4529</v>
      </c>
      <c r="B3635" s="5">
        <v>10029</v>
      </c>
      <c r="C3635" t="s">
        <v>227</v>
      </c>
      <c r="D3635" s="5" t="str">
        <f>VLOOKUP(C3635,'[1]Safety Ratings'!A:B,2,FALSE)</f>
        <v>C</v>
      </c>
      <c r="E3635" t="str">
        <f>VLOOKUP(C3635,[1]Perceptions!A:B,2,FALSE)</f>
        <v>Spanish Harlem/ "El Barrio", Latin American &amp; Caribbean restaurants. Bustling street life. </v>
      </c>
    </row>
    <row r="3636" spans="1:5" x14ac:dyDescent="0.2">
      <c r="A3636" t="s">
        <v>4530</v>
      </c>
      <c r="B3636" s="5">
        <v>11235</v>
      </c>
      <c r="C3636" t="s">
        <v>5589</v>
      </c>
      <c r="D3636" s="5" t="str">
        <f>VLOOKUP(C3636,'[1]Safety Ratings'!A:B,2,FALSE)</f>
        <v>B</v>
      </c>
      <c r="E3636" t="str">
        <f>VLOOKUP(C3636,[1]Perceptions!A:B,2,FALSE)</f>
        <v>Large Russian-speaking community and boardwalk with beach access.</v>
      </c>
    </row>
    <row r="3637" spans="1:5" x14ac:dyDescent="0.2">
      <c r="A3637" t="s">
        <v>4532</v>
      </c>
      <c r="B3637" s="5">
        <v>10024</v>
      </c>
      <c r="C3637" t="s">
        <v>5588</v>
      </c>
      <c r="D3637" s="5" t="str">
        <f>VLOOKUP(C3637,'[1]Safety Ratings'!A:B,2,FALSE)</f>
        <v>A</v>
      </c>
      <c r="E3637" t="str">
        <f>VLOOKUP(C3637,[1]Perceptions!A:B,2,FALSE)</f>
        <v>Western edge of Central Park, Lincoln Center, affluent area.</v>
      </c>
    </row>
    <row r="3638" spans="1:5" x14ac:dyDescent="0.2">
      <c r="A3638" t="s">
        <v>4533</v>
      </c>
      <c r="B3638" s="5">
        <v>10065</v>
      </c>
      <c r="C3638" t="s">
        <v>43</v>
      </c>
      <c r="D3638" s="5" t="str">
        <f>VLOOKUP(C3638,'[1]Safety Ratings'!A:B,2,FALSE)</f>
        <v>A</v>
      </c>
      <c r="E3638" t="str">
        <f>VLOOKUP(C3638,[1]Perceptions!A:B,2,FALSE)</f>
        <v>Posh neighborhood, private schools, expensive supermarkets, iconic museums. </v>
      </c>
    </row>
    <row r="3639" spans="1:5" x14ac:dyDescent="0.2">
      <c r="A3639" t="s">
        <v>4534</v>
      </c>
      <c r="B3639" s="5">
        <v>10065</v>
      </c>
      <c r="C3639" t="s">
        <v>43</v>
      </c>
      <c r="D3639" s="5" t="str">
        <f>VLOOKUP(C3639,'[1]Safety Ratings'!A:B,2,FALSE)</f>
        <v>A</v>
      </c>
      <c r="E3639" t="str">
        <f>VLOOKUP(C3639,[1]Perceptions!A:B,2,FALSE)</f>
        <v>Posh neighborhood, private schools, expensive supermarkets, iconic museums. </v>
      </c>
    </row>
    <row r="3640" spans="1:5" x14ac:dyDescent="0.2">
      <c r="A3640" t="s">
        <v>4535</v>
      </c>
      <c r="B3640" s="5">
        <v>11372</v>
      </c>
      <c r="C3640" t="s">
        <v>60</v>
      </c>
      <c r="D3640" s="5" t="str">
        <f>VLOOKUP(C3640,'[1]Safety Ratings'!A:B,2,FALSE)</f>
        <v>C</v>
      </c>
      <c r="E3640" t="str">
        <f>VLOOKUP(C3640,[1]Perceptions!A:B,2,FALSE)</f>
        <v> High Bridge connecting Manhattan &amp; Bronx, near Yankee Stadium. High poverty rates.</v>
      </c>
    </row>
    <row r="3641" spans="1:5" x14ac:dyDescent="0.2">
      <c r="A3641" t="s">
        <v>4536</v>
      </c>
      <c r="B3641" s="5">
        <v>10065</v>
      </c>
      <c r="C3641" t="s">
        <v>43</v>
      </c>
      <c r="D3641" s="5" t="str">
        <f>VLOOKUP(C3641,'[1]Safety Ratings'!A:B,2,FALSE)</f>
        <v>A</v>
      </c>
      <c r="E3641" t="str">
        <f>VLOOKUP(C3641,[1]Perceptions!A:B,2,FALSE)</f>
        <v>Posh neighborhood, private schools, expensive supermarkets, iconic museums. </v>
      </c>
    </row>
    <row r="3642" spans="1:5" x14ac:dyDescent="0.2">
      <c r="A3642" t="s">
        <v>4537</v>
      </c>
      <c r="B3642" s="5">
        <v>11230</v>
      </c>
      <c r="C3642" t="s">
        <v>5568</v>
      </c>
      <c r="D3642" s="5" t="str">
        <f>VLOOKUP(C3642,'[1]Safety Ratings'!A:B,2,FALSE)</f>
        <v>B</v>
      </c>
      <c r="E3642" t="str">
        <f>VLOOKUP(C3642,[1]Perceptions!A:B,2,FALSE)</f>
        <v>Brooklyn College, significant Jewish population and institutions.</v>
      </c>
    </row>
    <row r="3643" spans="1:5" x14ac:dyDescent="0.2">
      <c r="A3643" t="s">
        <v>4538</v>
      </c>
      <c r="B3643" s="5">
        <v>10462</v>
      </c>
      <c r="C3643" t="s">
        <v>5623</v>
      </c>
      <c r="D3643" s="5" t="str">
        <f>VLOOKUP(C3643,'[1]Safety Ratings'!A:B,2,FALSE)</f>
        <v>C</v>
      </c>
      <c r="E3643" t="str">
        <f>VLOOKUP(C3643,[1]Perceptions!A:B,2,FALSE)</f>
        <v>Residential neighborhood, suburban feeling, with scenic waterfront views.</v>
      </c>
    </row>
    <row r="3644" spans="1:5" x14ac:dyDescent="0.2">
      <c r="A3644" t="s">
        <v>4539</v>
      </c>
      <c r="B3644" s="5">
        <v>10016</v>
      </c>
      <c r="C3644" t="s">
        <v>5622</v>
      </c>
      <c r="D3644" s="5" t="str">
        <f>VLOOKUP(C3644,'[1]Safety Ratings'!A:B,2,FALSE)</f>
        <v>A</v>
      </c>
      <c r="E3644" t="str">
        <f>VLOOKUP(C3644,[1]Perceptions!A:B,2,FALSE)</f>
        <v>Great spot for connecting with new people, Financial &amp; Tech sector workers, fast paced way of life</v>
      </c>
    </row>
    <row r="3645" spans="1:5" x14ac:dyDescent="0.2">
      <c r="A3645" t="s">
        <v>4540</v>
      </c>
      <c r="B3645" s="5">
        <v>11377</v>
      </c>
      <c r="C3645" t="s">
        <v>5573</v>
      </c>
      <c r="D3645" s="5" t="str">
        <f>VLOOKUP(C3645,'[1]Safety Ratings'!A:B,2,FALSE)</f>
        <v>B</v>
      </c>
      <c r="E3645" t="str">
        <f>VLOOKUP(C3645,[1]Perceptions!A:B,2,FALSE)</f>
        <v>Sigificant immigrant communities, international dining options, connected with subway and bus lines.</v>
      </c>
    </row>
    <row r="3646" spans="1:5" x14ac:dyDescent="0.2">
      <c r="A3646" t="s">
        <v>4541</v>
      </c>
      <c r="B3646" s="5">
        <v>10458</v>
      </c>
      <c r="C3646" t="s">
        <v>5609</v>
      </c>
      <c r="D3646" s="5" t="str">
        <f>VLOOKUP(C3646,'[1]Safety Ratings'!A:B,2,FALSE)</f>
        <v>C</v>
      </c>
      <c r="E3646" t="str">
        <f>VLOOKUP(C3646,[1]Perceptions!A:B,2,FALSE)</f>
        <v>Arthur Avenue, the original Little Italy in the bronx. Still many Italian American eateries and markets.</v>
      </c>
    </row>
    <row r="3647" spans="1:5" x14ac:dyDescent="0.2">
      <c r="A3647" t="s">
        <v>4543</v>
      </c>
      <c r="B3647" s="5">
        <v>11366</v>
      </c>
      <c r="C3647" t="s">
        <v>5643</v>
      </c>
      <c r="D3647" s="5" t="str">
        <f>VLOOKUP(C3647,'[1]Safety Ratings'!A:B,2,FALSE)</f>
        <v>A-</v>
      </c>
      <c r="E3647" t="str">
        <f>VLOOKUP(C3647,[1]Perceptions!A:B,2,FALSE)</f>
        <v>Suburban Residential area near St. John's Univeristy and Fresh Meadows Shopping Center.</v>
      </c>
    </row>
    <row r="3648" spans="1:5" x14ac:dyDescent="0.2">
      <c r="A3648" t="s">
        <v>4544</v>
      </c>
      <c r="B3648" s="5">
        <v>11421</v>
      </c>
      <c r="C3648" t="s">
        <v>5583</v>
      </c>
      <c r="D3648" s="5" t="str">
        <f>VLOOKUP(C3648,'[1]Safety Ratings'!A:B,2,FALSE)</f>
        <v>B</v>
      </c>
      <c r="E3648" t="str">
        <f>VLOOKUP(C3648,[1]Perceptions!A:B,2,FALSE)</f>
        <v>Jamaica Bay, Woodhaven Library, primarilly reisdential.</v>
      </c>
    </row>
    <row r="3649" spans="1:5" x14ac:dyDescent="0.2">
      <c r="A3649" t="s">
        <v>4546</v>
      </c>
      <c r="B3649" s="5">
        <v>11374</v>
      </c>
      <c r="C3649" t="s">
        <v>5575</v>
      </c>
      <c r="D3649" s="5" t="str">
        <f>VLOOKUP(C3649,'[1]Safety Ratings'!A:B,2,FALSE)</f>
        <v>B+</v>
      </c>
      <c r="E3649" t="str">
        <f>VLOOKUP(C3649,[1]Perceptions!A:B,2,FALSE)</f>
        <v>Queens Center Mall, sigificant recent immigrant populations. </v>
      </c>
    </row>
    <row r="3650" spans="1:5" x14ac:dyDescent="0.2">
      <c r="A3650" t="s">
        <v>4547</v>
      </c>
      <c r="B3650" s="5">
        <v>11360</v>
      </c>
      <c r="C3650" t="s">
        <v>5605</v>
      </c>
      <c r="D3650" s="5" t="str">
        <f>VLOOKUP(C3650,'[1]Safety Ratings'!A:B,2,FALSE)</f>
        <v>A</v>
      </c>
      <c r="E3650" t="str">
        <f>VLOOKUP(C3650,[1]Perceptions!A:B,2,FALSE)</f>
        <v>Suburban style homes in Northeast Queens, large Korean community, with its most commerical street being Bell Boulevard</v>
      </c>
    </row>
    <row r="3651" spans="1:5" x14ac:dyDescent="0.2">
      <c r="A3651" t="s">
        <v>4548</v>
      </c>
      <c r="B3651" s="5">
        <v>10021</v>
      </c>
      <c r="C3651" t="s">
        <v>43</v>
      </c>
      <c r="D3651" s="5" t="str">
        <f>VLOOKUP(C3651,'[1]Safety Ratings'!A:B,2,FALSE)</f>
        <v>A</v>
      </c>
      <c r="E3651" t="str">
        <f>VLOOKUP(C3651,[1]Perceptions!A:B,2,FALSE)</f>
        <v>Posh neighborhood, private schools, expensive supermarkets, iconic museums. </v>
      </c>
    </row>
    <row r="3652" spans="1:5" x14ac:dyDescent="0.2">
      <c r="A3652" t="s">
        <v>4549</v>
      </c>
      <c r="B3652" s="5">
        <v>10024</v>
      </c>
      <c r="C3652" t="s">
        <v>5588</v>
      </c>
      <c r="D3652" s="5" t="str">
        <f>VLOOKUP(C3652,'[1]Safety Ratings'!A:B,2,FALSE)</f>
        <v>A</v>
      </c>
      <c r="E3652" t="str">
        <f>VLOOKUP(C3652,[1]Perceptions!A:B,2,FALSE)</f>
        <v>Western edge of Central Park, Lincoln Center, affluent area.</v>
      </c>
    </row>
    <row r="3653" spans="1:5" x14ac:dyDescent="0.2">
      <c r="A3653" t="s">
        <v>4550</v>
      </c>
      <c r="B3653" s="5">
        <v>11691</v>
      </c>
      <c r="C3653" t="s">
        <v>241</v>
      </c>
      <c r="D3653" s="5" t="str">
        <f>VLOOKUP(C3653,'[1]Safety Ratings'!A:B,2,FALSE)</f>
        <v>B-</v>
      </c>
      <c r="E3653" t="str">
        <f>VLOOKUP(C3653,[1]Perceptions!A:B,2,FALSE)</f>
        <v>Rockaway Beach, boardwalk, surfing, outdoor activity, "urban beach town". </v>
      </c>
    </row>
    <row r="3654" spans="1:5" x14ac:dyDescent="0.2">
      <c r="A3654" t="s">
        <v>4551</v>
      </c>
      <c r="B3654" s="5">
        <v>11203</v>
      </c>
      <c r="C3654" t="s">
        <v>202</v>
      </c>
      <c r="D3654" s="5" t="str">
        <f>VLOOKUP(C3654,'[1]Safety Ratings'!A:B,2,FALSE)</f>
        <v>B</v>
      </c>
      <c r="E3654" t="str">
        <f>VLOOKUP(C3654,[1]Perceptions!A:B,2,FALSE)</f>
        <v>Family friendly neighborhood, Open Space, South of Prospect Park, more affordable, having Carribean &amp; Haitian Influence.</v>
      </c>
    </row>
    <row r="3655" spans="1:5" x14ac:dyDescent="0.2">
      <c r="A3655" t="s">
        <v>4553</v>
      </c>
      <c r="B3655" s="5">
        <v>10032</v>
      </c>
      <c r="C3655" t="s">
        <v>230</v>
      </c>
      <c r="D3655" s="5" t="str">
        <f>VLOOKUP(C3655,'[1]Safety Ratings'!A:B,2,FALSE)</f>
        <v>B</v>
      </c>
      <c r="E3655" t="str">
        <f>VLOOKUP(C3655,[1]Perceptions!A:B,2,FALSE)</f>
        <v>Dominican community, Dykman Street, George Washington Bridge, Columbia University</v>
      </c>
    </row>
    <row r="3656" spans="1:5" x14ac:dyDescent="0.2">
      <c r="A3656" t="s">
        <v>4554</v>
      </c>
      <c r="B3656" s="5">
        <v>10023</v>
      </c>
      <c r="C3656" t="s">
        <v>5588</v>
      </c>
      <c r="D3656" s="5" t="str">
        <f>VLOOKUP(C3656,'[1]Safety Ratings'!A:B,2,FALSE)</f>
        <v>A</v>
      </c>
      <c r="E3656" t="str">
        <f>VLOOKUP(C3656,[1]Perceptions!A:B,2,FALSE)</f>
        <v>Western edge of Central Park, Lincoln Center, affluent area.</v>
      </c>
    </row>
    <row r="3657" spans="1:5" x14ac:dyDescent="0.2">
      <c r="A3657" t="s">
        <v>4555</v>
      </c>
      <c r="B3657" s="5">
        <v>11238</v>
      </c>
      <c r="C3657" t="s">
        <v>5565</v>
      </c>
      <c r="D3657" s="5" t="str">
        <f>VLOOKUP(C3657,'[1]Safety Ratings'!A:B,2,FALSE)</f>
        <v>A</v>
      </c>
      <c r="E3657" t="str">
        <f>VLOOKUP(C3657,[1]Perceptions!A:B,2,FALSE)</f>
        <v>19th century brownstones, professionally diverse with artist, corporate workers, and students. Pratt Institute</v>
      </c>
    </row>
    <row r="3658" spans="1:5" x14ac:dyDescent="0.2">
      <c r="A3658" t="s">
        <v>4556</v>
      </c>
      <c r="B3658" s="5">
        <v>10028</v>
      </c>
      <c r="C3658" t="s">
        <v>43</v>
      </c>
      <c r="D3658" s="5" t="str">
        <f>VLOOKUP(C3658,'[1]Safety Ratings'!A:B,2,FALSE)</f>
        <v>A</v>
      </c>
      <c r="E3658" t="str">
        <f>VLOOKUP(C3658,[1]Perceptions!A:B,2,FALSE)</f>
        <v>Posh neighborhood, private schools, expensive supermarkets, iconic museums. </v>
      </c>
    </row>
    <row r="3659" spans="1:5" x14ac:dyDescent="0.2">
      <c r="A3659" t="s">
        <v>4557</v>
      </c>
      <c r="B3659" s="5">
        <v>11432</v>
      </c>
      <c r="C3659" t="s">
        <v>93</v>
      </c>
      <c r="D3659" s="5" t="str">
        <f>VLOOKUP(C3659,'[1]Safety Ratings'!A:B,2,FALSE)</f>
        <v>C</v>
      </c>
      <c r="E3659" t="str">
        <f>VLOOKUP(C3659,[1]Perceptions!A:B,2,FALSE)</f>
        <v>Sectioned into 3 sub-neighborhoods, estates in the north east, west shopping areas, and South high crime area.</v>
      </c>
    </row>
    <row r="3660" spans="1:5" x14ac:dyDescent="0.2">
      <c r="A3660" t="s">
        <v>4558</v>
      </c>
      <c r="B3660" s="5">
        <v>10028</v>
      </c>
      <c r="C3660" t="s">
        <v>43</v>
      </c>
      <c r="D3660" s="5" t="str">
        <f>VLOOKUP(C3660,'[1]Safety Ratings'!A:B,2,FALSE)</f>
        <v>A</v>
      </c>
      <c r="E3660" t="str">
        <f>VLOOKUP(C3660,[1]Perceptions!A:B,2,FALSE)</f>
        <v>Posh neighborhood, private schools, expensive supermarkets, iconic museums. </v>
      </c>
    </row>
    <row r="3661" spans="1:5" x14ac:dyDescent="0.2">
      <c r="A3661" t="s">
        <v>4559</v>
      </c>
      <c r="B3661" s="5">
        <v>10462</v>
      </c>
      <c r="C3661" t="s">
        <v>5623</v>
      </c>
      <c r="D3661" s="5" t="str">
        <f>VLOOKUP(C3661,'[1]Safety Ratings'!A:B,2,FALSE)</f>
        <v>C</v>
      </c>
      <c r="E3661" t="str">
        <f>VLOOKUP(C3661,[1]Perceptions!A:B,2,FALSE)</f>
        <v>Residential neighborhood, suburban feeling, with scenic waterfront views.</v>
      </c>
    </row>
    <row r="3662" spans="1:5" x14ac:dyDescent="0.2">
      <c r="A3662" t="s">
        <v>4561</v>
      </c>
      <c r="B3662" s="5">
        <v>11413</v>
      </c>
      <c r="C3662" t="s">
        <v>5603</v>
      </c>
      <c r="D3662" s="5" t="str">
        <f>VLOOKUP(C3662,'[1]Safety Ratings'!A:B,2,FALSE)</f>
        <v>B</v>
      </c>
      <c r="E3662" t="str">
        <f>VLOOKUP(C3662,[1]Perceptions!A:B,2,FALSE)</f>
        <v>Residential character and diverse community.</v>
      </c>
    </row>
    <row r="3663" spans="1:5" x14ac:dyDescent="0.2">
      <c r="A3663" t="s">
        <v>4562</v>
      </c>
      <c r="B3663" s="5">
        <v>11235</v>
      </c>
      <c r="C3663" t="s">
        <v>5589</v>
      </c>
      <c r="D3663" s="5" t="str">
        <f>VLOOKUP(C3663,'[1]Safety Ratings'!A:B,2,FALSE)</f>
        <v>B</v>
      </c>
      <c r="E3663" t="str">
        <f>VLOOKUP(C3663,[1]Perceptions!A:B,2,FALSE)</f>
        <v>Large Russian-speaking community and boardwalk with beach access.</v>
      </c>
    </row>
    <row r="3664" spans="1:5" x14ac:dyDescent="0.2">
      <c r="A3664" t="s">
        <v>4563</v>
      </c>
      <c r="B3664" s="5">
        <v>10005</v>
      </c>
      <c r="C3664" t="s">
        <v>5620</v>
      </c>
      <c r="D3664" s="5" t="str">
        <f>VLOOKUP(C3664,'[1]Safety Ratings'!A:B,2,FALSE)</f>
        <v>A</v>
      </c>
      <c r="E3664" t="str">
        <f>VLOOKUP(C3664,[1]Perceptions!A:B,2,FALSE)</f>
        <v>New York Stock Exchange, various financial institutions, World Trade Center.</v>
      </c>
    </row>
    <row r="3665" spans="1:5" x14ac:dyDescent="0.2">
      <c r="A3665" t="s">
        <v>4564</v>
      </c>
      <c r="B3665" s="5">
        <v>11207</v>
      </c>
      <c r="C3665" t="s">
        <v>107</v>
      </c>
      <c r="D3665" s="5" t="str">
        <f>VLOOKUP(C3665,'[1]Safety Ratings'!A:B,2,FALSE)</f>
        <v>D+</v>
      </c>
      <c r="E3665" t="str">
        <f>VLOOKUP(C3665,[1]Perceptions!A:B,2,FALSE)</f>
        <v>High Violence, Drug abuse, and Crime. Recovering neighborhood Urban Revitalization Projects with many community gardens &amp;Green Spaces. </v>
      </c>
    </row>
    <row r="3666" spans="1:5" x14ac:dyDescent="0.2">
      <c r="A3666" t="s">
        <v>4566</v>
      </c>
      <c r="B3666" s="5">
        <v>10065</v>
      </c>
      <c r="C3666" t="s">
        <v>43</v>
      </c>
      <c r="D3666" s="5" t="str">
        <f>VLOOKUP(C3666,'[1]Safety Ratings'!A:B,2,FALSE)</f>
        <v>A</v>
      </c>
      <c r="E3666" t="str">
        <f>VLOOKUP(C3666,[1]Perceptions!A:B,2,FALSE)</f>
        <v>Posh neighborhood, private schools, expensive supermarkets, iconic museums. </v>
      </c>
    </row>
    <row r="3667" spans="1:5" x14ac:dyDescent="0.2">
      <c r="A3667" t="s">
        <v>4567</v>
      </c>
      <c r="B3667" s="5">
        <v>11207</v>
      </c>
      <c r="C3667" t="s">
        <v>107</v>
      </c>
      <c r="D3667" s="5" t="str">
        <f>VLOOKUP(C3667,'[1]Safety Ratings'!A:B,2,FALSE)</f>
        <v>D+</v>
      </c>
      <c r="E3667" t="str">
        <f>VLOOKUP(C3667,[1]Perceptions!A:B,2,FALSE)</f>
        <v>High Violence, Drug abuse, and Crime. Recovering neighborhood Urban Revitalization Projects with many community gardens &amp;Green Spaces. </v>
      </c>
    </row>
    <row r="3668" spans="1:5" x14ac:dyDescent="0.2">
      <c r="A3668" t="s">
        <v>4568</v>
      </c>
      <c r="B3668" s="5">
        <v>10014</v>
      </c>
      <c r="C3668" t="s">
        <v>5572</v>
      </c>
      <c r="D3668" s="5" t="str">
        <f>VLOOKUP(C3668,'[1]Safety Ratings'!A:B,2,FALSE)</f>
        <v>A</v>
      </c>
      <c r="E3668" t="str">
        <f>VLOOKUP(C3668,[1]Perceptions!A:B,2,FALSE)</f>
        <v>Manhattan, Washington Square Park, where NYU Campus is.</v>
      </c>
    </row>
    <row r="3669" spans="1:5" x14ac:dyDescent="0.2">
      <c r="A3669" t="s">
        <v>4569</v>
      </c>
      <c r="B3669" s="5">
        <v>10027</v>
      </c>
      <c r="C3669" t="s">
        <v>5566</v>
      </c>
      <c r="D3669" s="5" t="str">
        <f>VLOOKUP(C3669,'[1]Safety Ratings'!A:B,2,FALSE)</f>
        <v>C</v>
      </c>
      <c r="E3669" t="str">
        <f>VLOOKUP(C3669,[1]Perceptions!A:B,2,FALSE)</f>
        <v>Rich African-American history and cultural landmarks such as Apollo Theather. </v>
      </c>
    </row>
    <row r="3670" spans="1:5" x14ac:dyDescent="0.2">
      <c r="A3670" t="s">
        <v>4570</v>
      </c>
      <c r="B3670" s="5">
        <v>11357</v>
      </c>
      <c r="C3670" t="s">
        <v>5592</v>
      </c>
      <c r="D3670" s="5" t="str">
        <f>VLOOKUP(C3670,'[1]Safety Ratings'!A:B,2,FALSE)</f>
        <v>A</v>
      </c>
      <c r="E3670" t="str">
        <f>VLOOKUP(C3670,[1]Perceptions!A:B,2,FALSE)</f>
        <v>Luxury Homes, East River waterfront views, suburban environment.</v>
      </c>
    </row>
    <row r="3671" spans="1:5" x14ac:dyDescent="0.2">
      <c r="A3671" t="s">
        <v>4571</v>
      </c>
      <c r="B3671" s="5">
        <v>11417</v>
      </c>
      <c r="C3671" t="s">
        <v>5602</v>
      </c>
      <c r="D3671" s="5" t="str">
        <f>VLOOKUP(C3671,'[1]Safety Ratings'!A:B,2,FALSE)</f>
        <v>B-</v>
      </c>
      <c r="E3671" t="str">
        <f>VLOOKUP(C3671,[1]Perceptions!A:B,2,FALSE)</f>
        <v>Diverse cultural community and residential neighborhoods.</v>
      </c>
    </row>
    <row r="3672" spans="1:5" x14ac:dyDescent="0.2">
      <c r="A3672" t="s">
        <v>4573</v>
      </c>
      <c r="B3672" s="5">
        <v>11201</v>
      </c>
      <c r="C3672" t="s">
        <v>5615</v>
      </c>
      <c r="D3672" s="5" t="str">
        <f>VLOOKUP(C3672,'[1]Safety Ratings'!A:B,2,FALSE)</f>
        <v>A</v>
      </c>
      <c r="E3672" t="str">
        <f>VLOOKUP(C3672,[1]Perceptions!A:B,2,FALSE)</f>
        <v>Views of the Manhattan Skyline and Brooklyn Bridge, by Brooklyn Heights Park- Pier 5, famous basketball courts. </v>
      </c>
    </row>
    <row r="3673" spans="1:5" x14ac:dyDescent="0.2">
      <c r="A3673" t="s">
        <v>4574</v>
      </c>
      <c r="B3673" s="5">
        <v>11415</v>
      </c>
      <c r="C3673" t="s">
        <v>5619</v>
      </c>
      <c r="D3673" s="5" t="str">
        <f>VLOOKUP(C3673,'[1]Safety Ratings'!A:B,2,FALSE)</f>
        <v>A-</v>
      </c>
      <c r="E3673" t="str">
        <f>VLOOKUP(C3673,[1]Perceptions!A:B,2,FALSE)</f>
        <v>Suburban feel and historic architecture.</v>
      </c>
    </row>
    <row r="3674" spans="1:5" x14ac:dyDescent="0.2">
      <c r="A3674" t="s">
        <v>4575</v>
      </c>
      <c r="B3674" s="5">
        <v>10466</v>
      </c>
      <c r="C3674" t="s">
        <v>5593</v>
      </c>
      <c r="D3674" s="5" t="str">
        <f>VLOOKUP(C3674,'[1]Safety Ratings'!A:B,2,FALSE)</f>
        <v>C</v>
      </c>
      <c r="E3674" t="str">
        <f>VLOOKUP(C3674,[1]Perceptions!A:B,2,FALSE)</f>
        <v>Suburban feel with major retail destinations like the Bay Plaza Shopping Center.</v>
      </c>
    </row>
    <row r="3675" spans="1:5" x14ac:dyDescent="0.2">
      <c r="A3675" t="s">
        <v>4576</v>
      </c>
      <c r="B3675" s="5">
        <v>11228</v>
      </c>
      <c r="C3675" t="s">
        <v>5618</v>
      </c>
      <c r="D3675" s="5" t="str">
        <f>VLOOKUP(C3675,'[1]Safety Ratings'!A:B,2,FALSE)</f>
        <v>A</v>
      </c>
      <c r="E3675" t="str">
        <f>VLOOKUP(C3675,[1]Perceptions!A:B,2,FALSE)</f>
        <v>Residential Area, famous for extreme Christmas lights display, Italian and Chinese population.</v>
      </c>
    </row>
    <row r="3676" spans="1:5" x14ac:dyDescent="0.2">
      <c r="A3676" t="s">
        <v>4578</v>
      </c>
      <c r="B3676" s="5">
        <v>11374</v>
      </c>
      <c r="C3676" t="s">
        <v>5575</v>
      </c>
      <c r="D3676" s="5" t="str">
        <f>VLOOKUP(C3676,'[1]Safety Ratings'!A:B,2,FALSE)</f>
        <v>B+</v>
      </c>
      <c r="E3676" t="str">
        <f>VLOOKUP(C3676,[1]Perceptions!A:B,2,FALSE)</f>
        <v>Queens Center Mall, sigificant recent immigrant populations. </v>
      </c>
    </row>
    <row r="3677" spans="1:5" x14ac:dyDescent="0.2">
      <c r="A3677" t="s">
        <v>4579</v>
      </c>
      <c r="B3677" s="5">
        <v>10021</v>
      </c>
      <c r="C3677" t="s">
        <v>43</v>
      </c>
      <c r="D3677" s="5" t="str">
        <f>VLOOKUP(C3677,'[1]Safety Ratings'!A:B,2,FALSE)</f>
        <v>A</v>
      </c>
      <c r="E3677" t="str">
        <f>VLOOKUP(C3677,[1]Perceptions!A:B,2,FALSE)</f>
        <v>Posh neighborhood, private schools, expensive supermarkets, iconic museums. </v>
      </c>
    </row>
    <row r="3678" spans="1:5" x14ac:dyDescent="0.2">
      <c r="A3678" t="s">
        <v>4580</v>
      </c>
      <c r="B3678" s="5">
        <v>11234</v>
      </c>
      <c r="C3678" t="s">
        <v>5595</v>
      </c>
      <c r="D3678" s="5" t="str">
        <f>VLOOKUP(C3678,'[1]Safety Ratings'!A:B,2,FALSE)</f>
        <v>A</v>
      </c>
      <c r="E3678" t="str">
        <f>VLOOKUP(C3678,[1]Perceptions!A:B,2,FALSE)</f>
        <v>Marine Park, expansive parkland and recreational facilities.</v>
      </c>
    </row>
    <row r="3679" spans="1:5" x14ac:dyDescent="0.2">
      <c r="A3679" t="s">
        <v>4581</v>
      </c>
      <c r="B3679" s="5">
        <v>11235</v>
      </c>
      <c r="C3679" t="s">
        <v>5589</v>
      </c>
      <c r="D3679" s="5" t="str">
        <f>VLOOKUP(C3679,'[1]Safety Ratings'!A:B,2,FALSE)</f>
        <v>B</v>
      </c>
      <c r="E3679" t="str">
        <f>VLOOKUP(C3679,[1]Perceptions!A:B,2,FALSE)</f>
        <v>Large Russian-speaking community and boardwalk with beach access.</v>
      </c>
    </row>
    <row r="3680" spans="1:5" x14ac:dyDescent="0.2">
      <c r="A3680" t="s">
        <v>4582</v>
      </c>
      <c r="B3680" s="5">
        <v>11372</v>
      </c>
      <c r="C3680" t="s">
        <v>60</v>
      </c>
      <c r="D3680" s="5" t="str">
        <f>VLOOKUP(C3680,'[1]Safety Ratings'!A:B,2,FALSE)</f>
        <v>C</v>
      </c>
      <c r="E3680" t="str">
        <f>VLOOKUP(C3680,[1]Perceptions!A:B,2,FALSE)</f>
        <v> High Bridge connecting Manhattan &amp; Bronx, near Yankee Stadium. High poverty rates.</v>
      </c>
    </row>
    <row r="3681" spans="1:5" x14ac:dyDescent="0.2">
      <c r="A3681" t="s">
        <v>4583</v>
      </c>
      <c r="B3681" s="5">
        <v>10013</v>
      </c>
      <c r="C3681" t="s">
        <v>5585</v>
      </c>
      <c r="D3681" s="5" t="str">
        <f>VLOOKUP(C3681,'[1]Safety Ratings'!A:B,2,FALSE)</f>
        <v>A</v>
      </c>
      <c r="E3681" t="str">
        <f>VLOOKUP(C3681,[1]Perceptions!A:B,2,FALSE)</f>
        <v>Upscale residences, celebrity residents,  Tribeca Film Festival, converted warehouse architecture.</v>
      </c>
    </row>
    <row r="3682" spans="1:5" x14ac:dyDescent="0.2">
      <c r="A3682" t="s">
        <v>4584</v>
      </c>
      <c r="B3682" s="5">
        <v>11214</v>
      </c>
      <c r="C3682" t="s">
        <v>5579</v>
      </c>
      <c r="D3682" s="5" t="str">
        <f>VLOOKUP(C3682,'[1]Safety Ratings'!A:B,2,FALSE)</f>
        <v>A-</v>
      </c>
      <c r="E3682" t="str">
        <f>VLOOKUP(C3682,[1]Perceptions!A:B,2,FALSE)</f>
        <v>Residential area in South Brooklyn with waterfront views, home to a Italian-American population.</v>
      </c>
    </row>
    <row r="3683" spans="1:5" x14ac:dyDescent="0.2">
      <c r="A3683" t="s">
        <v>4585</v>
      </c>
      <c r="B3683" s="5">
        <v>10463</v>
      </c>
      <c r="C3683" t="s">
        <v>79</v>
      </c>
      <c r="D3683" s="5" t="str">
        <f>VLOOKUP(C3683,'[1]Safety Ratings'!A:B,2,FALSE)</f>
        <v>A-</v>
      </c>
      <c r="E3683" t="str">
        <f>VLOOKUP(C3683,[1]Perceptions!A:B,2,FALSE)</f>
        <v>Residential neighborhood , affluent enclave within the Bronx., "alternative to the Upper West side", Car Transportation is reccomended.</v>
      </c>
    </row>
    <row r="3684" spans="1:5" x14ac:dyDescent="0.2">
      <c r="A3684" t="s">
        <v>4586</v>
      </c>
      <c r="B3684" s="5">
        <v>10128</v>
      </c>
      <c r="C3684" t="s">
        <v>43</v>
      </c>
      <c r="D3684" s="5" t="str">
        <f>VLOOKUP(C3684,'[1]Safety Ratings'!A:B,2,FALSE)</f>
        <v>A</v>
      </c>
      <c r="E3684" t="str">
        <f>VLOOKUP(C3684,[1]Perceptions!A:B,2,FALSE)</f>
        <v>Posh neighborhood, private schools, expensive supermarkets, iconic museums. </v>
      </c>
    </row>
    <row r="3685" spans="1:5" x14ac:dyDescent="0.2">
      <c r="A3685" t="s">
        <v>4587</v>
      </c>
      <c r="B3685" s="5">
        <v>10035</v>
      </c>
      <c r="C3685" t="s">
        <v>227</v>
      </c>
      <c r="D3685" s="5" t="str">
        <f>VLOOKUP(C3685,'[1]Safety Ratings'!A:B,2,FALSE)</f>
        <v>C</v>
      </c>
      <c r="E3685" t="str">
        <f>VLOOKUP(C3685,[1]Perceptions!A:B,2,FALSE)</f>
        <v>Spanish Harlem/ "El Barrio", Latin American &amp; Caribbean restaurants. Bustling street life. </v>
      </c>
    </row>
    <row r="3686" spans="1:5" x14ac:dyDescent="0.2">
      <c r="A3686" t="s">
        <v>4588</v>
      </c>
      <c r="B3686" s="5">
        <v>11218</v>
      </c>
      <c r="C3686" t="s">
        <v>57</v>
      </c>
      <c r="D3686" s="5" t="str">
        <f>VLOOKUP(C3686,'[1]Safety Ratings'!A:B,2,FALSE)</f>
        <v>B-</v>
      </c>
      <c r="E3686" t="str">
        <f>VLOOKUP(C3686,[1]Perceptions!A:B,2,FALSE)</f>
        <v>Large Hasidic Orthodox Jewish community, Kosher food, Synagogues. </v>
      </c>
    </row>
    <row r="3687" spans="1:5" x14ac:dyDescent="0.2">
      <c r="A3687" t="s">
        <v>4589</v>
      </c>
      <c r="B3687" s="5">
        <v>10019</v>
      </c>
      <c r="C3687" t="s">
        <v>32</v>
      </c>
      <c r="D3687" s="5" t="str">
        <f>VLOOKUP(C3687,'[1]Safety Ratings'!A:B,2,FALSE)</f>
        <v>A</v>
      </c>
      <c r="E3687" t="str">
        <f>VLOOKUP(C3687,[1]Perceptions!A:B,2,FALSE)</f>
        <v>Luxury Highrises, premier neighborhood with upscale resturants and shops; Previously a LGBTQ hub.</v>
      </c>
    </row>
    <row r="3688" spans="1:5" x14ac:dyDescent="0.2">
      <c r="A3688" t="s">
        <v>4590</v>
      </c>
      <c r="B3688" s="5">
        <v>11374</v>
      </c>
      <c r="C3688" t="s">
        <v>5575</v>
      </c>
      <c r="D3688" s="5" t="str">
        <f>VLOOKUP(C3688,'[1]Safety Ratings'!A:B,2,FALSE)</f>
        <v>B+</v>
      </c>
      <c r="E3688" t="str">
        <f>VLOOKUP(C3688,[1]Perceptions!A:B,2,FALSE)</f>
        <v>Queens Center Mall, sigificant recent immigrant populations. </v>
      </c>
    </row>
    <row r="3689" spans="1:5" x14ac:dyDescent="0.2">
      <c r="A3689" t="s">
        <v>4592</v>
      </c>
      <c r="B3689" s="5">
        <v>11235</v>
      </c>
      <c r="C3689" t="s">
        <v>5589</v>
      </c>
      <c r="D3689" s="5" t="str">
        <f>VLOOKUP(C3689,'[1]Safety Ratings'!A:B,2,FALSE)</f>
        <v>B</v>
      </c>
      <c r="E3689" t="str">
        <f>VLOOKUP(C3689,[1]Perceptions!A:B,2,FALSE)</f>
        <v>Large Russian-speaking community and boardwalk with beach access.</v>
      </c>
    </row>
    <row r="3690" spans="1:5" x14ac:dyDescent="0.2">
      <c r="A3690" t="s">
        <v>4593</v>
      </c>
      <c r="B3690" s="5">
        <v>11367</v>
      </c>
      <c r="C3690" t="s">
        <v>5581</v>
      </c>
      <c r="D3690" s="5" t="str">
        <f>VLOOKUP(C3690,'[1]Safety Ratings'!A:B,2,FALSE)</f>
        <v>B</v>
      </c>
      <c r="E3690" t="str">
        <f>VLOOKUP(C3690,[1]Perceptions!A:B,2,FALSE)</f>
        <v>Bustling Chinese and  Korean community. Large shopping community.</v>
      </c>
    </row>
    <row r="3691" spans="1:5" x14ac:dyDescent="0.2">
      <c r="A3691" t="s">
        <v>4594</v>
      </c>
      <c r="B3691" s="5">
        <v>11414</v>
      </c>
      <c r="C3691" t="s">
        <v>5611</v>
      </c>
      <c r="D3691" s="5" t="str">
        <f>VLOOKUP(C3691,'[1]Safety Ratings'!A:B,2,FALSE)</f>
        <v>B</v>
      </c>
      <c r="E3691" t="str">
        <f>VLOOKUP(C3691,[1]Perceptions!A:B,2,FALSE)</f>
        <v>Waterfront views and suburban atmosphere.</v>
      </c>
    </row>
    <row r="3692" spans="1:5" x14ac:dyDescent="0.2">
      <c r="A3692" t="s">
        <v>4595</v>
      </c>
      <c r="B3692" s="5">
        <v>10011</v>
      </c>
      <c r="C3692" t="s">
        <v>32</v>
      </c>
      <c r="D3692" s="5" t="str">
        <f>VLOOKUP(C3692,'[1]Safety Ratings'!A:B,2,FALSE)</f>
        <v>A</v>
      </c>
      <c r="E3692" t="str">
        <f>VLOOKUP(C3692,[1]Perceptions!A:B,2,FALSE)</f>
        <v>Luxury Highrises, premier neighborhood with upscale resturants and shops; Previously a LGBTQ hub.</v>
      </c>
    </row>
    <row r="3693" spans="1:5" x14ac:dyDescent="0.2">
      <c r="A3693" t="s">
        <v>4596</v>
      </c>
      <c r="B3693" s="5">
        <v>10468</v>
      </c>
      <c r="C3693" t="s">
        <v>5651</v>
      </c>
      <c r="D3693" s="5" t="str">
        <f>VLOOKUP(C3693,'[1]Safety Ratings'!A:B,2,FALSE)</f>
        <v>C-</v>
      </c>
      <c r="E3693" t="str">
        <f>VLOOKUP(C3693,[1]Perceptions!A:B,2,FALSE)</f>
        <v>Residential character and proximity to Fordham University.</v>
      </c>
    </row>
    <row r="3694" spans="1:5" x14ac:dyDescent="0.2">
      <c r="A3694" t="s">
        <v>4598</v>
      </c>
      <c r="B3694" s="5">
        <v>11220</v>
      </c>
      <c r="C3694" t="s">
        <v>5574</v>
      </c>
      <c r="D3694" s="5" t="str">
        <f>VLOOKUP(C3694,'[1]Safety Ratings'!A:B,2,FALSE)</f>
        <v>B+</v>
      </c>
      <c r="E3694" t="str">
        <f>VLOOKUP(C3694,[1]Perceptions!A:B,2,FALSE)</f>
        <v>South Brooklyn Neighborhood known for elaborate Christmas light in Dyker Heights.</v>
      </c>
    </row>
    <row r="3695" spans="1:5" x14ac:dyDescent="0.2">
      <c r="A3695" t="s">
        <v>4600</v>
      </c>
      <c r="B3695" s="5">
        <v>10312</v>
      </c>
      <c r="C3695" t="s">
        <v>5564</v>
      </c>
      <c r="D3695" s="5" t="str">
        <f>VLOOKUP(C3695,'[1]Safety Ratings'!A:B,2,FALSE)</f>
        <v>B</v>
      </c>
      <c r="E3695" t="str">
        <f>VLOOKUP(C3695,[1]Perceptions!A:B,2,FALSE)</f>
        <v>Southern Staten Island, Suburban feel, waterfront community, Great Kills Park, named after Duth word of "Great creeks"</v>
      </c>
    </row>
    <row r="3696" spans="1:5" x14ac:dyDescent="0.2">
      <c r="A3696" t="s">
        <v>4602</v>
      </c>
      <c r="B3696" s="5">
        <v>10309</v>
      </c>
      <c r="C3696" t="s">
        <v>37</v>
      </c>
      <c r="D3696" s="5" t="str">
        <f>VLOOKUP(C3696,'[1]Safety Ratings'!A:B,2,FALSE)</f>
        <v>B</v>
      </c>
      <c r="E3696" t="str">
        <f>VLOOKUP(C3696,[1]Perceptions!A:B,2,FALSE)</f>
        <v>Southern coastline of Long island, costal communities &amp; beaches such as Long Beach, Jones Beach, Fire Island, Hempstead.</v>
      </c>
    </row>
    <row r="3697" spans="1:5" x14ac:dyDescent="0.2">
      <c r="A3697" t="s">
        <v>4603</v>
      </c>
      <c r="B3697" s="5">
        <v>10075</v>
      </c>
      <c r="C3697" t="s">
        <v>43</v>
      </c>
      <c r="D3697" s="5" t="str">
        <f>VLOOKUP(C3697,'[1]Safety Ratings'!A:B,2,FALSE)</f>
        <v>A</v>
      </c>
      <c r="E3697" t="str">
        <f>VLOOKUP(C3697,[1]Perceptions!A:B,2,FALSE)</f>
        <v>Posh neighborhood, private schools, expensive supermarkets, iconic museums. </v>
      </c>
    </row>
    <row r="3698" spans="1:5" x14ac:dyDescent="0.2">
      <c r="A3698" t="s">
        <v>4604</v>
      </c>
      <c r="B3698" s="5">
        <v>11375</v>
      </c>
      <c r="C3698" t="s">
        <v>5576</v>
      </c>
      <c r="D3698" s="5" t="str">
        <f>VLOOKUP(C3698,'[1]Safety Ratings'!A:B,2,FALSE)</f>
        <v>A</v>
      </c>
      <c r="E3698" t="str">
        <f>VLOOKUP(C3698,[1]Perceptions!A:B,2,FALSE)</f>
        <v>Forest Hills Stadium - historic concert venue, commuter friendly from Manhattan.</v>
      </c>
    </row>
    <row r="3699" spans="1:5" x14ac:dyDescent="0.2">
      <c r="A3699" t="s">
        <v>4605</v>
      </c>
      <c r="B3699" s="5">
        <v>10001</v>
      </c>
      <c r="C3699" t="s">
        <v>32</v>
      </c>
      <c r="D3699" s="5" t="str">
        <f>VLOOKUP(C3699,'[1]Safety Ratings'!A:B,2,FALSE)</f>
        <v>A</v>
      </c>
      <c r="E3699" t="str">
        <f>VLOOKUP(C3699,[1]Perceptions!A:B,2,FALSE)</f>
        <v>Luxury Highrises, premier neighborhood with upscale resturants and shops; Previously a LGBTQ hub.</v>
      </c>
    </row>
    <row r="3700" spans="1:5" x14ac:dyDescent="0.2">
      <c r="A3700" t="s">
        <v>4606</v>
      </c>
      <c r="B3700" s="5">
        <v>11203</v>
      </c>
      <c r="C3700" t="s">
        <v>202</v>
      </c>
      <c r="D3700" s="5" t="str">
        <f>VLOOKUP(C3700,'[1]Safety Ratings'!A:B,2,FALSE)</f>
        <v>B</v>
      </c>
      <c r="E3700" t="str">
        <f>VLOOKUP(C3700,[1]Perceptions!A:B,2,FALSE)</f>
        <v>Family friendly neighborhood, Open Space, South of Prospect Park, more affordable, having Carribean &amp; Haitian Influence.</v>
      </c>
    </row>
    <row r="3701" spans="1:5" x14ac:dyDescent="0.2">
      <c r="A3701" t="s">
        <v>4608</v>
      </c>
      <c r="B3701" s="5">
        <v>10025</v>
      </c>
      <c r="C3701" t="s">
        <v>5588</v>
      </c>
      <c r="D3701" s="5" t="str">
        <f>VLOOKUP(C3701,'[1]Safety Ratings'!A:B,2,FALSE)</f>
        <v>A</v>
      </c>
      <c r="E3701" t="str">
        <f>VLOOKUP(C3701,[1]Perceptions!A:B,2,FALSE)</f>
        <v>Western edge of Central Park, Lincoln Center, affluent area.</v>
      </c>
    </row>
    <row r="3702" spans="1:5" x14ac:dyDescent="0.2">
      <c r="A3702" t="s">
        <v>4609</v>
      </c>
      <c r="B3702" s="5">
        <v>11354</v>
      </c>
      <c r="C3702" t="s">
        <v>5581</v>
      </c>
      <c r="D3702" s="5" t="str">
        <f>VLOOKUP(C3702,'[1]Safety Ratings'!A:B,2,FALSE)</f>
        <v>B</v>
      </c>
      <c r="E3702" t="str">
        <f>VLOOKUP(C3702,[1]Perceptions!A:B,2,FALSE)</f>
        <v>Bustling Chinese and  Korean community. Large shopping community.</v>
      </c>
    </row>
    <row r="3703" spans="1:5" x14ac:dyDescent="0.2">
      <c r="A3703" t="s">
        <v>4610</v>
      </c>
      <c r="B3703" s="5">
        <v>10312</v>
      </c>
      <c r="C3703" t="s">
        <v>5564</v>
      </c>
      <c r="D3703" s="5" t="str">
        <f>VLOOKUP(C3703,'[1]Safety Ratings'!A:B,2,FALSE)</f>
        <v>B</v>
      </c>
      <c r="E3703" t="str">
        <f>VLOOKUP(C3703,[1]Perceptions!A:B,2,FALSE)</f>
        <v>Southern Staten Island, Suburban feel, waterfront community, Great Kills Park, named after Duth word of "Great creeks"</v>
      </c>
    </row>
    <row r="3704" spans="1:5" x14ac:dyDescent="0.2">
      <c r="A3704" t="s">
        <v>4611</v>
      </c>
      <c r="B3704" s="5">
        <v>11691</v>
      </c>
      <c r="C3704" t="s">
        <v>241</v>
      </c>
      <c r="D3704" s="5" t="str">
        <f>VLOOKUP(C3704,'[1]Safety Ratings'!A:B,2,FALSE)</f>
        <v>B-</v>
      </c>
      <c r="E3704" t="str">
        <f>VLOOKUP(C3704,[1]Perceptions!A:B,2,FALSE)</f>
        <v>Rockaway Beach, boardwalk, surfing, outdoor activity, "urban beach town". </v>
      </c>
    </row>
    <row r="3705" spans="1:5" x14ac:dyDescent="0.2">
      <c r="A3705" t="s">
        <v>4613</v>
      </c>
      <c r="B3705" s="5">
        <v>10002</v>
      </c>
      <c r="C3705" t="s">
        <v>157</v>
      </c>
      <c r="D3705" s="5" t="str">
        <f>VLOOKUP(C3705,'[1]Safety Ratings'!A:B,2,FALSE)</f>
        <v>B</v>
      </c>
      <c r="E3705" t="str">
        <f>VLOOKUP(C3705,[1]Perceptions!A:B,2,FALSE)</f>
        <v>Artists, Pre war buildings, strong nightlife &amp; bars, "place to be in 20s".</v>
      </c>
    </row>
    <row r="3706" spans="1:5" x14ac:dyDescent="0.2">
      <c r="A3706" t="s">
        <v>4614</v>
      </c>
      <c r="B3706" s="5">
        <v>10301</v>
      </c>
      <c r="C3706" t="s">
        <v>5570</v>
      </c>
      <c r="D3706" s="5" t="str">
        <f>VLOOKUP(C3706,'[1]Safety Ratings'!A:B,2,FALSE)</f>
        <v>B</v>
      </c>
      <c r="E3706" t="str">
        <f>VLOOKUP(C3706,[1]Perceptions!A:B,2,FALSE)</f>
        <v>Northern Staten Island</v>
      </c>
    </row>
    <row r="3707" spans="1:5" x14ac:dyDescent="0.2">
      <c r="A3707" t="s">
        <v>4615</v>
      </c>
      <c r="B3707" s="5">
        <v>10471</v>
      </c>
      <c r="C3707" t="s">
        <v>79</v>
      </c>
      <c r="D3707" s="5" t="str">
        <f>VLOOKUP(C3707,'[1]Safety Ratings'!A:B,2,FALSE)</f>
        <v>A-</v>
      </c>
      <c r="E3707" t="str">
        <f>VLOOKUP(C3707,[1]Perceptions!A:B,2,FALSE)</f>
        <v>Residential neighborhood , affluent enclave within the Bronx., "alternative to the Upper West side", Car Transportation is reccomended.</v>
      </c>
    </row>
    <row r="3708" spans="1:5" x14ac:dyDescent="0.2">
      <c r="A3708" t="s">
        <v>4616</v>
      </c>
      <c r="B3708" s="5">
        <v>10461</v>
      </c>
      <c r="C3708" t="s">
        <v>5638</v>
      </c>
      <c r="D3708" s="5" t="str">
        <f>VLOOKUP(C3708,'[1]Safety Ratings'!A:B,2,FALSE)</f>
        <v>B</v>
      </c>
      <c r="E3708" t="str">
        <f>VLOOKUP(C3708,[1]Perceptions!A:B,2,FALSE)</f>
        <v>Suburban atmosphere, FDR high school.</v>
      </c>
    </row>
    <row r="3709" spans="1:5" x14ac:dyDescent="0.2">
      <c r="A3709" t="s">
        <v>4618</v>
      </c>
      <c r="B3709" s="5">
        <v>11204</v>
      </c>
      <c r="C3709" t="s">
        <v>5580</v>
      </c>
      <c r="D3709" s="5" t="str">
        <f>VLOOKUP(C3709,'[1]Safety Ratings'!A:B,2,FALSE)</f>
        <v>B+</v>
      </c>
      <c r="E3709" t="str">
        <f>VLOOKUP(C3709,[1]Perceptions!A:B,2,FALSE)</f>
        <v>Bay Parkway being the primary commercial area with shops &amp; dining, Italian-American heritage, large Bensonhurst Park, and many more niche local markets.</v>
      </c>
    </row>
    <row r="3710" spans="1:5" x14ac:dyDescent="0.2">
      <c r="A3710" t="s">
        <v>4619</v>
      </c>
      <c r="B3710" s="5">
        <v>11223</v>
      </c>
      <c r="C3710" t="s">
        <v>5580</v>
      </c>
      <c r="D3710" s="5" t="str">
        <f>VLOOKUP(C3710,'[1]Safety Ratings'!A:B,2,FALSE)</f>
        <v>B+</v>
      </c>
      <c r="E3710" t="str">
        <f>VLOOKUP(C3710,[1]Perceptions!A:B,2,FALSE)</f>
        <v>Bay Parkway being the primary commercial area with shops &amp; dining, Italian-American heritage, large Bensonhurst Park, and many more niche local markets.</v>
      </c>
    </row>
    <row r="3711" spans="1:5" x14ac:dyDescent="0.2">
      <c r="A3711" t="s">
        <v>4620</v>
      </c>
      <c r="B3711" s="5">
        <v>11249</v>
      </c>
      <c r="C3711" t="s">
        <v>115</v>
      </c>
      <c r="D3711" s="5" t="str">
        <f>VLOOKUP(C3711,'[1]Safety Ratings'!A:B,2,FALSE)</f>
        <v>B+</v>
      </c>
      <c r="E3711" t="str">
        <f>VLOOKUP(C3711,[1]Perceptions!A:B,2,FALSE)</f>
        <v>Hipsters, Trendy cafes bars resturants, Smorgasburg, "East Manhattan".</v>
      </c>
    </row>
    <row r="3712" spans="1:5" x14ac:dyDescent="0.2">
      <c r="A3712" t="s">
        <v>4621</v>
      </c>
      <c r="B3712" s="5">
        <v>10028</v>
      </c>
      <c r="C3712" t="s">
        <v>43</v>
      </c>
      <c r="D3712" s="5" t="str">
        <f>VLOOKUP(C3712,'[1]Safety Ratings'!A:B,2,FALSE)</f>
        <v>A</v>
      </c>
      <c r="E3712" t="str">
        <f>VLOOKUP(C3712,[1]Perceptions!A:B,2,FALSE)</f>
        <v>Posh neighborhood, private schools, expensive supermarkets, iconic museums. </v>
      </c>
    </row>
    <row r="3713" spans="1:5" x14ac:dyDescent="0.2">
      <c r="A3713" t="s">
        <v>4622</v>
      </c>
      <c r="B3713" s="5">
        <v>10011</v>
      </c>
      <c r="C3713" t="s">
        <v>32</v>
      </c>
      <c r="D3713" s="5" t="str">
        <f>VLOOKUP(C3713,'[1]Safety Ratings'!A:B,2,FALSE)</f>
        <v>A</v>
      </c>
      <c r="E3713" t="str">
        <f>VLOOKUP(C3713,[1]Perceptions!A:B,2,FALSE)</f>
        <v>Luxury Highrises, premier neighborhood with upscale resturants and shops; Previously a LGBTQ hub.</v>
      </c>
    </row>
    <row r="3714" spans="1:5" x14ac:dyDescent="0.2">
      <c r="A3714" t="s">
        <v>4624</v>
      </c>
      <c r="B3714" s="5">
        <v>10466</v>
      </c>
      <c r="C3714" t="s">
        <v>5593</v>
      </c>
      <c r="D3714" s="5" t="str">
        <f>VLOOKUP(C3714,'[1]Safety Ratings'!A:B,2,FALSE)</f>
        <v>C</v>
      </c>
      <c r="E3714" t="str">
        <f>VLOOKUP(C3714,[1]Perceptions!A:B,2,FALSE)</f>
        <v>Suburban feel with major retail destinations like the Bay Plaza Shopping Center.</v>
      </c>
    </row>
    <row r="3715" spans="1:5" x14ac:dyDescent="0.2">
      <c r="A3715" t="s">
        <v>4625</v>
      </c>
      <c r="B3715" s="5">
        <v>11235</v>
      </c>
      <c r="C3715" t="s">
        <v>5589</v>
      </c>
      <c r="D3715" s="5" t="str">
        <f>VLOOKUP(C3715,'[1]Safety Ratings'!A:B,2,FALSE)</f>
        <v>B</v>
      </c>
      <c r="E3715" t="str">
        <f>VLOOKUP(C3715,[1]Perceptions!A:B,2,FALSE)</f>
        <v>Large Russian-speaking community and boardwalk with beach access.</v>
      </c>
    </row>
    <row r="3716" spans="1:5" x14ac:dyDescent="0.2">
      <c r="A3716" t="s">
        <v>4627</v>
      </c>
      <c r="B3716" s="5">
        <v>10017</v>
      </c>
      <c r="C3716" t="s">
        <v>5563</v>
      </c>
      <c r="D3716" s="5" t="str">
        <f>VLOOKUP(C3716,'[1]Safety Ratings'!A:B,2,FALSE)</f>
        <v>B</v>
      </c>
      <c r="E3716" t="str">
        <f>VLOOKUP(C3716,[1]Perceptions!A:B,2,FALSE)</f>
        <v>Acess to Museum Mile, world class resturants on 2nd &amp; 3rd ave, close to corporate headquarters</v>
      </c>
    </row>
    <row r="3717" spans="1:5" x14ac:dyDescent="0.2">
      <c r="A3717" t="s">
        <v>4628</v>
      </c>
      <c r="B3717" s="5">
        <v>10011</v>
      </c>
      <c r="C3717" t="s">
        <v>32</v>
      </c>
      <c r="D3717" s="5" t="str">
        <f>VLOOKUP(C3717,'[1]Safety Ratings'!A:B,2,FALSE)</f>
        <v>A</v>
      </c>
      <c r="E3717" t="str">
        <f>VLOOKUP(C3717,[1]Perceptions!A:B,2,FALSE)</f>
        <v>Luxury Highrises, premier neighborhood with upscale resturants and shops; Previously a LGBTQ hub.</v>
      </c>
    </row>
    <row r="3718" spans="1:5" x14ac:dyDescent="0.2">
      <c r="A3718" t="s">
        <v>4629</v>
      </c>
      <c r="B3718" s="5">
        <v>10003</v>
      </c>
      <c r="C3718" t="s">
        <v>5629</v>
      </c>
      <c r="D3718" s="5" t="str">
        <f>VLOOKUP(C3718,'[1]Safety Ratings'!A:B,2,FALSE)</f>
        <v>B+</v>
      </c>
      <c r="E3718" t="str">
        <f>VLOOKUP(C3718,[1]Perceptions!A:B,2,FALSE)</f>
        <v>Lower Manhattan. Vibrant culture, "counter-culture history", St. Mark's Place. Tompkins Square Park, numerous bars clubs and music halls.</v>
      </c>
    </row>
    <row r="3719" spans="1:5" x14ac:dyDescent="0.2">
      <c r="A3719" t="s">
        <v>4630</v>
      </c>
      <c r="B3719" s="5">
        <v>11233</v>
      </c>
      <c r="C3719" t="s">
        <v>5590</v>
      </c>
      <c r="D3719" s="5" t="str">
        <f>VLOOKUP(C3719,'[1]Safety Ratings'!A:B,2,FALSE)</f>
        <v>C+</v>
      </c>
      <c r="E3719" t="str">
        <f>VLOOKUP(C3719,[1]Perceptions!A:B,2,FALSE)</f>
        <v>Bed-Stuy, Do or Die phrase, home of rappers Notorious B.I.G &amp; Jay Z, Options for soul food &amp; carribean foods.</v>
      </c>
    </row>
    <row r="3720" spans="1:5" x14ac:dyDescent="0.2">
      <c r="A3720" t="s">
        <v>4631</v>
      </c>
      <c r="B3720" s="5">
        <v>11231</v>
      </c>
      <c r="C3720" s="6" t="s">
        <v>5586</v>
      </c>
      <c r="D3720" s="5" t="str">
        <f>VLOOKUP(C3720,'[1]Safety Ratings'!A:B,2,FALSE)</f>
        <v>A</v>
      </c>
      <c r="E3720" t="str">
        <f>VLOOKUP(C3720,[1]Perceptions!A:B,2,FALSE)</f>
        <v>Italian-American heritage and charming brownstones.</v>
      </c>
    </row>
    <row r="3721" spans="1:5" x14ac:dyDescent="0.2">
      <c r="A3721" t="s">
        <v>4632</v>
      </c>
      <c r="B3721" s="5">
        <v>10467</v>
      </c>
      <c r="C3721" t="s">
        <v>5601</v>
      </c>
      <c r="D3721" s="5" t="str">
        <f>VLOOKUP(C3721,'[1]Safety Ratings'!A:B,2,FALSE)</f>
        <v>C+</v>
      </c>
      <c r="E3721" t="str">
        <f>VLOOKUP(C3721,[1]Perceptions!A:B,2,FALSE)</f>
        <v>Allerton Avenue is a popular commercial street within a predominately residential area. ; Near by to the  Bronx Zoo.</v>
      </c>
    </row>
    <row r="3722" spans="1:5" x14ac:dyDescent="0.2">
      <c r="A3722" t="s">
        <v>4634</v>
      </c>
      <c r="B3722" s="5">
        <v>11368</v>
      </c>
      <c r="C3722" t="s">
        <v>5621</v>
      </c>
      <c r="D3722" s="5" t="str">
        <f>VLOOKUP(C3722,'[1]Safety Ratings'!A:B,2,FALSE)</f>
        <v>C</v>
      </c>
      <c r="E3722" t="str">
        <f>VLOOKUP(C3722,[1]Perceptions!A:B,2,FALSE)</f>
        <v>Flushing Meadows - Corona Park Queens, Lemon Ice King icees, strong Latino community.</v>
      </c>
    </row>
    <row r="3723" spans="1:5" x14ac:dyDescent="0.2">
      <c r="A3723" t="s">
        <v>4636</v>
      </c>
      <c r="B3723" s="5">
        <v>10023</v>
      </c>
      <c r="C3723" t="s">
        <v>5588</v>
      </c>
      <c r="D3723" s="5" t="str">
        <f>VLOOKUP(C3723,'[1]Safety Ratings'!A:B,2,FALSE)</f>
        <v>A</v>
      </c>
      <c r="E3723" t="str">
        <f>VLOOKUP(C3723,[1]Perceptions!A:B,2,FALSE)</f>
        <v>Western edge of Central Park, Lincoln Center, affluent area.</v>
      </c>
    </row>
    <row r="3724" spans="1:5" x14ac:dyDescent="0.2">
      <c r="A3724" t="s">
        <v>4637</v>
      </c>
      <c r="B3724" s="5">
        <v>10469</v>
      </c>
      <c r="C3724" t="s">
        <v>5596</v>
      </c>
      <c r="D3724" s="5" t="str">
        <f>VLOOKUP(C3724,'[1]Safety Ratings'!A:B,2,FALSE)</f>
        <v>C</v>
      </c>
      <c r="E3724" t="str">
        <f>VLOOKUP(C3724,[1]Perceptions!A:B,2,FALSE)</f>
        <v>End of 6 train line, largest Park in NYC - Pelham Bay Park. </v>
      </c>
    </row>
    <row r="3725" spans="1:5" x14ac:dyDescent="0.2">
      <c r="A3725" t="s">
        <v>4638</v>
      </c>
      <c r="B3725" s="5">
        <v>11214</v>
      </c>
      <c r="C3725" t="s">
        <v>5579</v>
      </c>
      <c r="D3725" s="5" t="str">
        <f>VLOOKUP(C3725,'[1]Safety Ratings'!A:B,2,FALSE)</f>
        <v>A-</v>
      </c>
      <c r="E3725" t="str">
        <f>VLOOKUP(C3725,[1]Perceptions!A:B,2,FALSE)</f>
        <v>Residential area in South Brooklyn with waterfront views, home to a Italian-American population.</v>
      </c>
    </row>
    <row r="3726" spans="1:5" x14ac:dyDescent="0.2">
      <c r="A3726" t="s">
        <v>4639</v>
      </c>
      <c r="B3726" s="5">
        <v>10010</v>
      </c>
      <c r="C3726" t="s">
        <v>29</v>
      </c>
      <c r="D3726" s="5" t="str">
        <f>VLOOKUP(C3726,'[1]Safety Ratings'!A:B,2,FALSE)</f>
        <v>A</v>
      </c>
      <c r="E3726" t="str">
        <f>VLOOKUP(C3726,[1]Perceptions!A:B,2,FALSE)</f>
        <v>East 18th to East 22nd street, private 2 acre park for residents only, Town houses with Backyards.</v>
      </c>
    </row>
    <row r="3727" spans="1:5" x14ac:dyDescent="0.2">
      <c r="A3727" t="s">
        <v>4640</v>
      </c>
      <c r="B3727" s="5">
        <v>10312</v>
      </c>
      <c r="C3727" t="s">
        <v>5564</v>
      </c>
      <c r="D3727" s="5" t="str">
        <f>VLOOKUP(C3727,'[1]Safety Ratings'!A:B,2,FALSE)</f>
        <v>B</v>
      </c>
      <c r="E3727" t="str">
        <f>VLOOKUP(C3727,[1]Perceptions!A:B,2,FALSE)</f>
        <v>Southern Staten Island, Suburban feel, waterfront community, Great Kills Park, named after Duth word of "Great creeks"</v>
      </c>
    </row>
    <row r="3728" spans="1:5" x14ac:dyDescent="0.2">
      <c r="A3728" t="s">
        <v>4641</v>
      </c>
      <c r="B3728" s="5">
        <v>10011</v>
      </c>
      <c r="C3728" t="s">
        <v>32</v>
      </c>
      <c r="D3728" s="5" t="str">
        <f>VLOOKUP(C3728,'[1]Safety Ratings'!A:B,2,FALSE)</f>
        <v>A</v>
      </c>
      <c r="E3728" t="str">
        <f>VLOOKUP(C3728,[1]Perceptions!A:B,2,FALSE)</f>
        <v>Luxury Highrises, premier neighborhood with upscale resturants and shops; Previously a LGBTQ hub.</v>
      </c>
    </row>
    <row r="3729" spans="1:5" x14ac:dyDescent="0.2">
      <c r="A3729" t="s">
        <v>4642</v>
      </c>
      <c r="B3729" s="5">
        <v>11372</v>
      </c>
      <c r="C3729" t="s">
        <v>60</v>
      </c>
      <c r="D3729" s="5" t="str">
        <f>VLOOKUP(C3729,'[1]Safety Ratings'!A:B,2,FALSE)</f>
        <v>C</v>
      </c>
      <c r="E3729" t="str">
        <f>VLOOKUP(C3729,[1]Perceptions!A:B,2,FALSE)</f>
        <v> High Bridge connecting Manhattan &amp; Bronx, near Yankee Stadium. High poverty rates.</v>
      </c>
    </row>
    <row r="3730" spans="1:5" x14ac:dyDescent="0.2">
      <c r="A3730" t="s">
        <v>4643</v>
      </c>
      <c r="B3730" s="5">
        <v>11432</v>
      </c>
      <c r="C3730" t="s">
        <v>93</v>
      </c>
      <c r="D3730" s="5" t="str">
        <f>VLOOKUP(C3730,'[1]Safety Ratings'!A:B,2,FALSE)</f>
        <v>C</v>
      </c>
      <c r="E3730" t="str">
        <f>VLOOKUP(C3730,[1]Perceptions!A:B,2,FALSE)</f>
        <v>Sectioned into 3 sub-neighborhoods, estates in the north east, west shopping areas, and South high crime area.</v>
      </c>
    </row>
    <row r="3731" spans="1:5" x14ac:dyDescent="0.2">
      <c r="A3731" t="s">
        <v>4644</v>
      </c>
      <c r="B3731" s="5">
        <v>11209</v>
      </c>
      <c r="C3731" t="s">
        <v>5574</v>
      </c>
      <c r="D3731" s="5" t="str">
        <f>VLOOKUP(C3731,'[1]Safety Ratings'!A:B,2,FALSE)</f>
        <v>B+</v>
      </c>
      <c r="E3731" t="str">
        <f>VLOOKUP(C3731,[1]Perceptions!A:B,2,FALSE)</f>
        <v>South Brooklyn Neighborhood known for elaborate Christmas light in Dyker Heights.</v>
      </c>
    </row>
    <row r="3732" spans="1:5" x14ac:dyDescent="0.2">
      <c r="A3732" t="s">
        <v>4645</v>
      </c>
      <c r="B3732" s="5">
        <v>10467</v>
      </c>
      <c r="C3732" t="s">
        <v>5601</v>
      </c>
      <c r="D3732" s="5" t="str">
        <f>VLOOKUP(C3732,'[1]Safety Ratings'!A:B,2,FALSE)</f>
        <v>C+</v>
      </c>
      <c r="E3732" t="str">
        <f>VLOOKUP(C3732,[1]Perceptions!A:B,2,FALSE)</f>
        <v>Allerton Avenue is a popular commercial street within a predominately residential area. ; Near by to the  Bronx Zoo.</v>
      </c>
    </row>
    <row r="3733" spans="1:5" x14ac:dyDescent="0.2">
      <c r="A3733" t="s">
        <v>4646</v>
      </c>
      <c r="B3733" s="5">
        <v>11355</v>
      </c>
      <c r="C3733" t="s">
        <v>5581</v>
      </c>
      <c r="D3733" s="5" t="str">
        <f>VLOOKUP(C3733,'[1]Safety Ratings'!A:B,2,FALSE)</f>
        <v>B</v>
      </c>
      <c r="E3733" t="str">
        <f>VLOOKUP(C3733,[1]Perceptions!A:B,2,FALSE)</f>
        <v>Bustling Chinese and  Korean community. Large shopping community.</v>
      </c>
    </row>
    <row r="3734" spans="1:5" x14ac:dyDescent="0.2">
      <c r="A3734" t="s">
        <v>4647</v>
      </c>
      <c r="B3734" s="5">
        <v>11234</v>
      </c>
      <c r="C3734" t="s">
        <v>5595</v>
      </c>
      <c r="D3734" s="5" t="str">
        <f>VLOOKUP(C3734,'[1]Safety Ratings'!A:B,2,FALSE)</f>
        <v>A</v>
      </c>
      <c r="E3734" t="str">
        <f>VLOOKUP(C3734,[1]Perceptions!A:B,2,FALSE)</f>
        <v>Marine Park, expansive parkland and recreational facilities.</v>
      </c>
    </row>
    <row r="3735" spans="1:5" x14ac:dyDescent="0.2">
      <c r="A3735" t="s">
        <v>4648</v>
      </c>
      <c r="B3735" s="5">
        <v>11418</v>
      </c>
      <c r="C3735" t="s">
        <v>5584</v>
      </c>
      <c r="D3735" s="5" t="str">
        <f>VLOOKUP(C3735,'[1]Safety Ratings'!A:B,2,FALSE)</f>
        <v>B</v>
      </c>
      <c r="E3735" t="str">
        <f>VLOOKUP(C3735,[1]Perceptions!A:B,2,FALSE)</f>
        <v>Large South Asian community, plenty of local parks. </v>
      </c>
    </row>
    <row r="3736" spans="1:5" x14ac:dyDescent="0.2">
      <c r="A3736" t="s">
        <v>4649</v>
      </c>
      <c r="B3736" s="5">
        <v>11225</v>
      </c>
      <c r="C3736" t="s">
        <v>5644</v>
      </c>
      <c r="D3736" s="5" t="str">
        <f>VLOOKUP(C3736,'[1]Safety Ratings'!A:B,2,FALSE)</f>
        <v>A</v>
      </c>
      <c r="E3736" t="str">
        <f>VLOOKUP(C3736,[1]Perceptions!A:B,2,FALSE)</f>
        <v>"Central Park" of Brooklyn. </v>
      </c>
    </row>
    <row r="3737" spans="1:5" x14ac:dyDescent="0.2">
      <c r="A3737" t="s">
        <v>4650</v>
      </c>
      <c r="B3737" s="5">
        <v>10065</v>
      </c>
      <c r="C3737" t="s">
        <v>43</v>
      </c>
      <c r="D3737" s="5" t="str">
        <f>VLOOKUP(C3737,'[1]Safety Ratings'!A:B,2,FALSE)</f>
        <v>A</v>
      </c>
      <c r="E3737" t="str">
        <f>VLOOKUP(C3737,[1]Perceptions!A:B,2,FALSE)</f>
        <v>Posh neighborhood, private schools, expensive supermarkets, iconic museums. </v>
      </c>
    </row>
    <row r="3738" spans="1:5" x14ac:dyDescent="0.2">
      <c r="A3738" t="s">
        <v>4651</v>
      </c>
      <c r="B3738" s="5">
        <v>10022</v>
      </c>
      <c r="C3738" t="s">
        <v>5563</v>
      </c>
      <c r="D3738" s="5" t="str">
        <f>VLOOKUP(C3738,'[1]Safety Ratings'!A:B,2,FALSE)</f>
        <v>B</v>
      </c>
      <c r="E3738" t="str">
        <f>VLOOKUP(C3738,[1]Perceptions!A:B,2,FALSE)</f>
        <v>Acess to Museum Mile, world class resturants on 2nd &amp; 3rd ave, close to corporate headquarters</v>
      </c>
    </row>
    <row r="3739" spans="1:5" x14ac:dyDescent="0.2">
      <c r="A3739" t="s">
        <v>4652</v>
      </c>
      <c r="B3739" s="5">
        <v>11218</v>
      </c>
      <c r="C3739" t="s">
        <v>57</v>
      </c>
      <c r="D3739" s="5" t="str">
        <f>VLOOKUP(C3739,'[1]Safety Ratings'!A:B,2,FALSE)</f>
        <v>B-</v>
      </c>
      <c r="E3739" t="str">
        <f>VLOOKUP(C3739,[1]Perceptions!A:B,2,FALSE)</f>
        <v>Large Hasidic Orthodox Jewish community, Kosher food, Synagogues. </v>
      </c>
    </row>
    <row r="3740" spans="1:5" x14ac:dyDescent="0.2">
      <c r="A3740" t="s">
        <v>4653</v>
      </c>
      <c r="B3740" s="5">
        <v>11209</v>
      </c>
      <c r="C3740" t="s">
        <v>5574</v>
      </c>
      <c r="D3740" s="5" t="str">
        <f>VLOOKUP(C3740,'[1]Safety Ratings'!A:B,2,FALSE)</f>
        <v>B+</v>
      </c>
      <c r="E3740" t="str">
        <f>VLOOKUP(C3740,[1]Perceptions!A:B,2,FALSE)</f>
        <v>South Brooklyn Neighborhood known for elaborate Christmas light in Dyker Heights.</v>
      </c>
    </row>
    <row r="3741" spans="1:5" x14ac:dyDescent="0.2">
      <c r="A3741" t="s">
        <v>4655</v>
      </c>
      <c r="B3741" s="5">
        <v>11005</v>
      </c>
      <c r="C3741" t="s">
        <v>5607</v>
      </c>
      <c r="D3741" s="5" t="str">
        <f>VLOOKUP(C3741,'[1]Safety Ratings'!A:B,2,FALSE)</f>
        <v>A</v>
      </c>
      <c r="E3741" t="str">
        <f>VLOOKUP(C3741,[1]Perceptions!A:B,2,FALSE)</f>
        <v>Glen Oaks Village - large cooperative housing development, Queens County Farm. </v>
      </c>
    </row>
    <row r="3742" spans="1:5" x14ac:dyDescent="0.2">
      <c r="A3742" t="s">
        <v>4656</v>
      </c>
      <c r="B3742" s="5">
        <v>11237</v>
      </c>
      <c r="C3742" t="s">
        <v>5591</v>
      </c>
      <c r="D3742" s="5" t="str">
        <f>VLOOKUP(C3742,'[1]Safety Ratings'!A:B,2,FALSE)</f>
        <v>B+</v>
      </c>
      <c r="E3742" t="str">
        <f>VLOOKUP(C3742,[1]Perceptions!A:B,2,FALSE)</f>
        <v>Historic architecture and emerging arts scene.</v>
      </c>
    </row>
    <row r="3743" spans="1:5" x14ac:dyDescent="0.2">
      <c r="A3743" t="s">
        <v>4658</v>
      </c>
      <c r="B3743" s="5">
        <v>11360</v>
      </c>
      <c r="C3743" t="s">
        <v>5605</v>
      </c>
      <c r="D3743" s="5" t="str">
        <f>VLOOKUP(C3743,'[1]Safety Ratings'!A:B,2,FALSE)</f>
        <v>A</v>
      </c>
      <c r="E3743" t="str">
        <f>VLOOKUP(C3743,[1]Perceptions!A:B,2,FALSE)</f>
        <v>Suburban style homes in Northeast Queens, large Korean community, with its most commerical street being Bell Boulevard</v>
      </c>
    </row>
    <row r="3744" spans="1:5" x14ac:dyDescent="0.2">
      <c r="A3744" t="s">
        <v>4659</v>
      </c>
      <c r="B3744" s="5">
        <v>10305</v>
      </c>
      <c r="C3744" t="s">
        <v>5570</v>
      </c>
      <c r="D3744" s="5" t="str">
        <f>VLOOKUP(C3744,'[1]Safety Ratings'!A:B,2,FALSE)</f>
        <v>B</v>
      </c>
      <c r="E3744" t="str">
        <f>VLOOKUP(C3744,[1]Perceptions!A:B,2,FALSE)</f>
        <v>Northern Staten Island</v>
      </c>
    </row>
    <row r="3745" spans="1:5" x14ac:dyDescent="0.2">
      <c r="A3745" t="s">
        <v>4660</v>
      </c>
      <c r="B3745" s="5">
        <v>11201</v>
      </c>
      <c r="C3745" t="s">
        <v>5615</v>
      </c>
      <c r="D3745" s="5" t="str">
        <f>VLOOKUP(C3745,'[1]Safety Ratings'!A:B,2,FALSE)</f>
        <v>A</v>
      </c>
      <c r="E3745" t="str">
        <f>VLOOKUP(C3745,[1]Perceptions!A:B,2,FALSE)</f>
        <v>Views of the Manhattan Skyline and Brooklyn Bridge, by Brooklyn Heights Park- Pier 5, famous basketball courts. </v>
      </c>
    </row>
    <row r="3746" spans="1:5" x14ac:dyDescent="0.2">
      <c r="A3746" t="s">
        <v>4661</v>
      </c>
      <c r="B3746" s="5">
        <v>10128</v>
      </c>
      <c r="C3746" t="s">
        <v>43</v>
      </c>
      <c r="D3746" s="5" t="str">
        <f>VLOOKUP(C3746,'[1]Safety Ratings'!A:B,2,FALSE)</f>
        <v>A</v>
      </c>
      <c r="E3746" t="str">
        <f>VLOOKUP(C3746,[1]Perceptions!A:B,2,FALSE)</f>
        <v>Posh neighborhood, private schools, expensive supermarkets, iconic museums. </v>
      </c>
    </row>
    <row r="3747" spans="1:5" x14ac:dyDescent="0.2">
      <c r="A3747" t="s">
        <v>4662</v>
      </c>
      <c r="B3747" s="5">
        <v>11377</v>
      </c>
      <c r="C3747" t="s">
        <v>5573</v>
      </c>
      <c r="D3747" s="5" t="str">
        <f>VLOOKUP(C3747,'[1]Safety Ratings'!A:B,2,FALSE)</f>
        <v>B</v>
      </c>
      <c r="E3747" t="str">
        <f>VLOOKUP(C3747,[1]Perceptions!A:B,2,FALSE)</f>
        <v>Sigificant immigrant communities, international dining options, connected with subway and bus lines.</v>
      </c>
    </row>
    <row r="3748" spans="1:5" x14ac:dyDescent="0.2">
      <c r="A3748" t="s">
        <v>4663</v>
      </c>
      <c r="B3748" s="5">
        <v>10021</v>
      </c>
      <c r="C3748" t="s">
        <v>43</v>
      </c>
      <c r="D3748" s="5" t="str">
        <f>VLOOKUP(C3748,'[1]Safety Ratings'!A:B,2,FALSE)</f>
        <v>A</v>
      </c>
      <c r="E3748" t="str">
        <f>VLOOKUP(C3748,[1]Perceptions!A:B,2,FALSE)</f>
        <v>Posh neighborhood, private schools, expensive supermarkets, iconic museums. </v>
      </c>
    </row>
    <row r="3749" spans="1:5" x14ac:dyDescent="0.2">
      <c r="A3749" t="s">
        <v>4665</v>
      </c>
      <c r="B3749" s="5">
        <v>11423</v>
      </c>
      <c r="C3749" t="s">
        <v>5642</v>
      </c>
      <c r="D3749" s="5" t="str">
        <f>VLOOKUP(C3749,'[1]Safety Ratings'!A:B,2,FALSE)</f>
        <v>B</v>
      </c>
      <c r="E3749" t="str">
        <f>VLOOKUP(C3749,[1]Perceptions!A:B,2,FALSE)</f>
        <v>Predominantly residential area known for its tree-lined streets, parks, and a sense of community.</v>
      </c>
    </row>
    <row r="3750" spans="1:5" x14ac:dyDescent="0.2">
      <c r="A3750" t="s">
        <v>4666</v>
      </c>
      <c r="B3750" s="5">
        <v>11101</v>
      </c>
      <c r="C3750" t="s">
        <v>5647</v>
      </c>
      <c r="D3750" s="5" t="str">
        <f>VLOOKUP(C3750,'[1]Safety Ratings'!A:B,2,FALSE)</f>
        <v>B+</v>
      </c>
      <c r="E3750" t="str">
        <f>VLOOKUP(C3750,[1]Perceptions!A:B,2,FALSE)</f>
        <v>Waterfront parks and modern residential developments ; Part of Long Island City area.</v>
      </c>
    </row>
    <row r="3751" spans="1:5" x14ac:dyDescent="0.2">
      <c r="A3751" t="s">
        <v>4667</v>
      </c>
      <c r="B3751" s="5">
        <v>11414</v>
      </c>
      <c r="C3751" t="s">
        <v>5611</v>
      </c>
      <c r="D3751" s="5" t="str">
        <f>VLOOKUP(C3751,'[1]Safety Ratings'!A:B,2,FALSE)</f>
        <v>B</v>
      </c>
      <c r="E3751" t="str">
        <f>VLOOKUP(C3751,[1]Perceptions!A:B,2,FALSE)</f>
        <v>Waterfront views and suburban atmosphere.</v>
      </c>
    </row>
    <row r="3752" spans="1:5" x14ac:dyDescent="0.2">
      <c r="A3752" t="s">
        <v>4668</v>
      </c>
      <c r="B3752" s="5">
        <v>10033</v>
      </c>
      <c r="C3752" t="s">
        <v>230</v>
      </c>
      <c r="D3752" s="5" t="str">
        <f>VLOOKUP(C3752,'[1]Safety Ratings'!A:B,2,FALSE)</f>
        <v>B</v>
      </c>
      <c r="E3752" t="str">
        <f>VLOOKUP(C3752,[1]Perceptions!A:B,2,FALSE)</f>
        <v>Dominican community, Dykman Street, George Washington Bridge, Columbia University</v>
      </c>
    </row>
    <row r="3753" spans="1:5" x14ac:dyDescent="0.2">
      <c r="A3753" t="s">
        <v>4669</v>
      </c>
      <c r="B3753" s="5">
        <v>11354</v>
      </c>
      <c r="C3753" t="s">
        <v>5581</v>
      </c>
      <c r="D3753" s="5" t="str">
        <f>VLOOKUP(C3753,'[1]Safety Ratings'!A:B,2,FALSE)</f>
        <v>B</v>
      </c>
      <c r="E3753" t="str">
        <f>VLOOKUP(C3753,[1]Perceptions!A:B,2,FALSE)</f>
        <v>Bustling Chinese and  Korean community. Large shopping community.</v>
      </c>
    </row>
    <row r="3754" spans="1:5" x14ac:dyDescent="0.2">
      <c r="A3754" t="s">
        <v>4670</v>
      </c>
      <c r="B3754" s="5">
        <v>11375</v>
      </c>
      <c r="C3754" t="s">
        <v>5576</v>
      </c>
      <c r="D3754" s="5" t="str">
        <f>VLOOKUP(C3754,'[1]Safety Ratings'!A:B,2,FALSE)</f>
        <v>A</v>
      </c>
      <c r="E3754" t="str">
        <f>VLOOKUP(C3754,[1]Perceptions!A:B,2,FALSE)</f>
        <v>Forest Hills Stadium - historic concert venue, commuter friendly from Manhattan.</v>
      </c>
    </row>
    <row r="3755" spans="1:5" x14ac:dyDescent="0.2">
      <c r="A3755" t="s">
        <v>4671</v>
      </c>
      <c r="B3755" s="5">
        <v>10301</v>
      </c>
      <c r="C3755" t="s">
        <v>5570</v>
      </c>
      <c r="D3755" s="5" t="str">
        <f>VLOOKUP(C3755,'[1]Safety Ratings'!A:B,2,FALSE)</f>
        <v>B</v>
      </c>
      <c r="E3755" t="str">
        <f>VLOOKUP(C3755,[1]Perceptions!A:B,2,FALSE)</f>
        <v>Northern Staten Island</v>
      </c>
    </row>
    <row r="3756" spans="1:5" x14ac:dyDescent="0.2">
      <c r="A3756" t="s">
        <v>4672</v>
      </c>
      <c r="B3756" s="5">
        <v>11413</v>
      </c>
      <c r="C3756" t="s">
        <v>5603</v>
      </c>
      <c r="D3756" s="5" t="str">
        <f>VLOOKUP(C3756,'[1]Safety Ratings'!A:B,2,FALSE)</f>
        <v>B</v>
      </c>
      <c r="E3756" t="str">
        <f>VLOOKUP(C3756,[1]Perceptions!A:B,2,FALSE)</f>
        <v>Residential character and diverse community.</v>
      </c>
    </row>
    <row r="3757" spans="1:5" x14ac:dyDescent="0.2">
      <c r="A3757" t="s">
        <v>4673</v>
      </c>
      <c r="B3757" s="5">
        <v>10036</v>
      </c>
      <c r="C3757" t="s">
        <v>5626</v>
      </c>
      <c r="D3757" s="5" t="str">
        <f>VLOOKUP(C3757,'[1]Safety Ratings'!A:B,2,FALSE)</f>
        <v>B</v>
      </c>
      <c r="E3757" t="str">
        <f>VLOOKUP(C3757,[1]Perceptions!A:B,2,FALSE)</f>
        <v>Times Square, Rockefeller Center, Radio City Hall, Broadway shows</v>
      </c>
    </row>
    <row r="3758" spans="1:5" x14ac:dyDescent="0.2">
      <c r="A3758" t="s">
        <v>4674</v>
      </c>
      <c r="B3758" s="5">
        <v>11377</v>
      </c>
      <c r="C3758" t="s">
        <v>5573</v>
      </c>
      <c r="D3758" s="5" t="str">
        <f>VLOOKUP(C3758,'[1]Safety Ratings'!A:B,2,FALSE)</f>
        <v>B</v>
      </c>
      <c r="E3758" t="str">
        <f>VLOOKUP(C3758,[1]Perceptions!A:B,2,FALSE)</f>
        <v>Sigificant immigrant communities, international dining options, connected with subway and bus lines.</v>
      </c>
    </row>
    <row r="3759" spans="1:5" x14ac:dyDescent="0.2">
      <c r="A3759" t="s">
        <v>4675</v>
      </c>
      <c r="B3759" s="5">
        <v>10473</v>
      </c>
      <c r="C3759" t="s">
        <v>5567</v>
      </c>
      <c r="D3759" s="5" t="str">
        <f>VLOOKUP(C3759,'[1]Safety Ratings'!A:B,2,FALSE)</f>
        <v>C</v>
      </c>
      <c r="E3759" t="str">
        <f>VLOOKUP(C3759,[1]Perceptions!A:B,2,FALSE)</f>
        <v>Bronx, Waterfront location with family-friendly residential vibe.</v>
      </c>
    </row>
    <row r="3760" spans="1:5" x14ac:dyDescent="0.2">
      <c r="A3760" t="s">
        <v>4676</v>
      </c>
      <c r="B3760" s="5">
        <v>11356</v>
      </c>
      <c r="C3760" t="s">
        <v>5637</v>
      </c>
      <c r="D3760" s="5" t="str">
        <f>VLOOKUP(C3760,'[1]Safety Ratings'!A:B,2,FALSE)</f>
        <v>B</v>
      </c>
      <c r="E3760" t="str">
        <f>VLOOKUP(C3760,[1]Perceptions!A:B,2,FALSE)</f>
        <v>Large residential areas and proximity to Flushing Meadows-Corona Park.</v>
      </c>
    </row>
    <row r="3761" spans="1:5" x14ac:dyDescent="0.2">
      <c r="A3761" t="s">
        <v>4677</v>
      </c>
      <c r="B3761" s="5">
        <v>11204</v>
      </c>
      <c r="C3761" t="s">
        <v>5580</v>
      </c>
      <c r="D3761" s="5" t="str">
        <f>VLOOKUP(C3761,'[1]Safety Ratings'!A:B,2,FALSE)</f>
        <v>B+</v>
      </c>
      <c r="E3761" t="str">
        <f>VLOOKUP(C3761,[1]Perceptions!A:B,2,FALSE)</f>
        <v>Bay Parkway being the primary commercial area with shops &amp; dining, Italian-American heritage, large Bensonhurst Park, and many more niche local markets.</v>
      </c>
    </row>
    <row r="3762" spans="1:5" x14ac:dyDescent="0.2">
      <c r="A3762" t="s">
        <v>4678</v>
      </c>
      <c r="B3762" s="5">
        <v>10016</v>
      </c>
      <c r="C3762" t="s">
        <v>5622</v>
      </c>
      <c r="D3762" s="5" t="str">
        <f>VLOOKUP(C3762,'[1]Safety Ratings'!A:B,2,FALSE)</f>
        <v>A</v>
      </c>
      <c r="E3762" t="str">
        <f>VLOOKUP(C3762,[1]Perceptions!A:B,2,FALSE)</f>
        <v>Great spot for connecting with new people, Financial &amp; Tech sector workers, fast paced way of life</v>
      </c>
    </row>
    <row r="3763" spans="1:5" x14ac:dyDescent="0.2">
      <c r="A3763" t="s">
        <v>4679</v>
      </c>
      <c r="B3763" s="5">
        <v>11231</v>
      </c>
      <c r="C3763" s="6" t="s">
        <v>5586</v>
      </c>
      <c r="D3763" s="5" t="str">
        <f>VLOOKUP(C3763,'[1]Safety Ratings'!A:B,2,FALSE)</f>
        <v>A</v>
      </c>
      <c r="E3763" t="str">
        <f>VLOOKUP(C3763,[1]Perceptions!A:B,2,FALSE)</f>
        <v>Italian-American heritage and charming brownstones.</v>
      </c>
    </row>
    <row r="3764" spans="1:5" x14ac:dyDescent="0.2">
      <c r="A3764" t="s">
        <v>4680</v>
      </c>
      <c r="B3764" s="5">
        <v>10002</v>
      </c>
      <c r="C3764" t="s">
        <v>157</v>
      </c>
      <c r="D3764" s="5" t="str">
        <f>VLOOKUP(C3764,'[1]Safety Ratings'!A:B,2,FALSE)</f>
        <v>B</v>
      </c>
      <c r="E3764" t="str">
        <f>VLOOKUP(C3764,[1]Perceptions!A:B,2,FALSE)</f>
        <v>Artists, Pre war buildings, strong nightlife &amp; bars, "place to be in 20s".</v>
      </c>
    </row>
    <row r="3765" spans="1:5" x14ac:dyDescent="0.2">
      <c r="A3765" t="s">
        <v>4681</v>
      </c>
      <c r="B3765" s="5">
        <v>10037</v>
      </c>
      <c r="C3765" t="s">
        <v>5566</v>
      </c>
      <c r="D3765" s="5" t="str">
        <f>VLOOKUP(C3765,'[1]Safety Ratings'!A:B,2,FALSE)</f>
        <v>C</v>
      </c>
      <c r="E3765" t="str">
        <f>VLOOKUP(C3765,[1]Perceptions!A:B,2,FALSE)</f>
        <v>Rich African-American history and cultural landmarks such as Apollo Theather. </v>
      </c>
    </row>
    <row r="3766" spans="1:5" x14ac:dyDescent="0.2">
      <c r="A3766" t="s">
        <v>4682</v>
      </c>
      <c r="B3766" s="5">
        <v>10065</v>
      </c>
      <c r="C3766" t="s">
        <v>43</v>
      </c>
      <c r="D3766" s="5" t="str">
        <f>VLOOKUP(C3766,'[1]Safety Ratings'!A:B,2,FALSE)</f>
        <v>A</v>
      </c>
      <c r="E3766" t="str">
        <f>VLOOKUP(C3766,[1]Perceptions!A:B,2,FALSE)</f>
        <v>Posh neighborhood, private schools, expensive supermarkets, iconic museums. </v>
      </c>
    </row>
    <row r="3767" spans="1:5" x14ac:dyDescent="0.2">
      <c r="A3767" t="s">
        <v>4683</v>
      </c>
      <c r="B3767" s="5">
        <v>10013</v>
      </c>
      <c r="C3767" t="s">
        <v>5585</v>
      </c>
      <c r="D3767" s="5" t="str">
        <f>VLOOKUP(C3767,'[1]Safety Ratings'!A:B,2,FALSE)</f>
        <v>A</v>
      </c>
      <c r="E3767" t="str">
        <f>VLOOKUP(C3767,[1]Perceptions!A:B,2,FALSE)</f>
        <v>Upscale residences, celebrity residents,  Tribeca Film Festival, converted warehouse architecture.</v>
      </c>
    </row>
    <row r="3768" spans="1:5" x14ac:dyDescent="0.2">
      <c r="A3768" t="s">
        <v>4684</v>
      </c>
      <c r="B3768" s="5">
        <v>10065</v>
      </c>
      <c r="C3768" t="s">
        <v>43</v>
      </c>
      <c r="D3768" s="5" t="str">
        <f>VLOOKUP(C3768,'[1]Safety Ratings'!A:B,2,FALSE)</f>
        <v>A</v>
      </c>
      <c r="E3768" t="str">
        <f>VLOOKUP(C3768,[1]Perceptions!A:B,2,FALSE)</f>
        <v>Posh neighborhood, private schools, expensive supermarkets, iconic museums. </v>
      </c>
    </row>
    <row r="3769" spans="1:5" x14ac:dyDescent="0.2">
      <c r="A3769" t="s">
        <v>4685</v>
      </c>
      <c r="B3769" s="5">
        <v>10314</v>
      </c>
      <c r="C3769" t="s">
        <v>103</v>
      </c>
      <c r="D3769" s="5" t="str">
        <f>VLOOKUP(C3769,'[1]Safety Ratings'!A:B,2,FALSE)</f>
        <v>B</v>
      </c>
      <c r="E3769" t="str">
        <f>VLOOKUP(C3769,[1]Perceptions!A:B,2,FALSE)</f>
        <v>Middle of Staten island, largest % of Asians in Staten Island, suburban residential area.</v>
      </c>
    </row>
    <row r="3770" spans="1:5" x14ac:dyDescent="0.2">
      <c r="A3770" t="s">
        <v>4686</v>
      </c>
      <c r="B3770" s="5">
        <v>11222</v>
      </c>
      <c r="C3770" t="s">
        <v>791</v>
      </c>
      <c r="D3770" s="5" t="str">
        <f>VLOOKUP(C3770,'[1]Safety Ratings'!A:B,2,FALSE)</f>
        <v>A+</v>
      </c>
      <c r="E3770" t="str">
        <f>VLOOKUP(C3770,[1]Perceptions!A:B,2,FALSE)</f>
        <v>Polish-American community by McCarren Park.</v>
      </c>
    </row>
    <row r="3771" spans="1:5" x14ac:dyDescent="0.2">
      <c r="A3771" t="s">
        <v>4688</v>
      </c>
      <c r="B3771" s="5">
        <v>10468</v>
      </c>
      <c r="C3771" t="s">
        <v>5651</v>
      </c>
      <c r="D3771" s="5" t="str">
        <f>VLOOKUP(C3771,'[1]Safety Ratings'!A:B,2,FALSE)</f>
        <v>C-</v>
      </c>
      <c r="E3771" t="str">
        <f>VLOOKUP(C3771,[1]Perceptions!A:B,2,FALSE)</f>
        <v>Residential character and proximity to Fordham University.</v>
      </c>
    </row>
    <row r="3772" spans="1:5" x14ac:dyDescent="0.2">
      <c r="A3772" t="s">
        <v>4689</v>
      </c>
      <c r="B3772" s="5">
        <v>10002</v>
      </c>
      <c r="C3772" t="s">
        <v>157</v>
      </c>
      <c r="D3772" s="5" t="str">
        <f>VLOOKUP(C3772,'[1]Safety Ratings'!A:B,2,FALSE)</f>
        <v>B</v>
      </c>
      <c r="E3772" t="str">
        <f>VLOOKUP(C3772,[1]Perceptions!A:B,2,FALSE)</f>
        <v>Artists, Pre war buildings, strong nightlife &amp; bars, "place to be in 20s".</v>
      </c>
    </row>
    <row r="3773" spans="1:5" x14ac:dyDescent="0.2">
      <c r="A3773" t="s">
        <v>4690</v>
      </c>
      <c r="B3773" s="5">
        <v>11377</v>
      </c>
      <c r="C3773" t="s">
        <v>5573</v>
      </c>
      <c r="D3773" s="5" t="str">
        <f>VLOOKUP(C3773,'[1]Safety Ratings'!A:B,2,FALSE)</f>
        <v>B</v>
      </c>
      <c r="E3773" t="str">
        <f>VLOOKUP(C3773,[1]Perceptions!A:B,2,FALSE)</f>
        <v>Sigificant immigrant communities, international dining options, connected with subway and bus lines.</v>
      </c>
    </row>
    <row r="3774" spans="1:5" x14ac:dyDescent="0.2">
      <c r="A3774" t="s">
        <v>4691</v>
      </c>
      <c r="B3774" s="5">
        <v>11423</v>
      </c>
      <c r="C3774" t="s">
        <v>5642</v>
      </c>
      <c r="D3774" s="5" t="str">
        <f>VLOOKUP(C3774,'[1]Safety Ratings'!A:B,2,FALSE)</f>
        <v>B</v>
      </c>
      <c r="E3774" t="str">
        <f>VLOOKUP(C3774,[1]Perceptions!A:B,2,FALSE)</f>
        <v>Predominantly residential area known for its tree-lined streets, parks, and a sense of community.</v>
      </c>
    </row>
    <row r="3775" spans="1:5" x14ac:dyDescent="0.2">
      <c r="A3775" t="s">
        <v>4693</v>
      </c>
      <c r="B3775" s="5">
        <v>10462</v>
      </c>
      <c r="C3775" t="s">
        <v>5623</v>
      </c>
      <c r="D3775" s="5" t="str">
        <f>VLOOKUP(C3775,'[1]Safety Ratings'!A:B,2,FALSE)</f>
        <v>C</v>
      </c>
      <c r="E3775" t="str">
        <f>VLOOKUP(C3775,[1]Perceptions!A:B,2,FALSE)</f>
        <v>Residential neighborhood, suburban feeling, with scenic waterfront views.</v>
      </c>
    </row>
    <row r="3776" spans="1:5" x14ac:dyDescent="0.2">
      <c r="A3776" t="s">
        <v>4694</v>
      </c>
      <c r="B3776" s="5">
        <v>11104</v>
      </c>
      <c r="C3776" t="s">
        <v>5648</v>
      </c>
      <c r="D3776" s="5" t="str">
        <f>VLOOKUP(C3776,'[1]Safety Ratings'!A:B,2,FALSE)</f>
        <v>B</v>
      </c>
      <c r="E3776" t="str">
        <f>VLOOKUP(C3776,[1]Perceptions!A:B,2,FALSE)</f>
        <v>Family friendly, many local shops, mix of different cultures.</v>
      </c>
    </row>
    <row r="3777" spans="1:5" x14ac:dyDescent="0.2">
      <c r="A3777" t="s">
        <v>4695</v>
      </c>
      <c r="B3777" s="5">
        <v>11368</v>
      </c>
      <c r="C3777" t="s">
        <v>5621</v>
      </c>
      <c r="D3777" s="5" t="str">
        <f>VLOOKUP(C3777,'[1]Safety Ratings'!A:B,2,FALSE)</f>
        <v>C</v>
      </c>
      <c r="E3777" t="str">
        <f>VLOOKUP(C3777,[1]Perceptions!A:B,2,FALSE)</f>
        <v>Flushing Meadows - Corona Park Queens, Lemon Ice King icees, strong Latino community.</v>
      </c>
    </row>
    <row r="3778" spans="1:5" x14ac:dyDescent="0.2">
      <c r="A3778" t="s">
        <v>4696</v>
      </c>
      <c r="B3778" s="5">
        <v>11221</v>
      </c>
      <c r="C3778" t="s">
        <v>5590</v>
      </c>
      <c r="D3778" s="5" t="str">
        <f>VLOOKUP(C3778,'[1]Safety Ratings'!A:B,2,FALSE)</f>
        <v>C+</v>
      </c>
      <c r="E3778" t="str">
        <f>VLOOKUP(C3778,[1]Perceptions!A:B,2,FALSE)</f>
        <v>Bed-Stuy, Do or Die phrase, home of rappers Notorious B.I.G &amp; Jay Z, Options for soul food &amp; carribean foods.</v>
      </c>
    </row>
    <row r="3779" spans="1:5" x14ac:dyDescent="0.2">
      <c r="A3779" t="s">
        <v>4697</v>
      </c>
      <c r="B3779" s="5">
        <v>11220</v>
      </c>
      <c r="C3779" t="s">
        <v>5574</v>
      </c>
      <c r="D3779" s="5" t="str">
        <f>VLOOKUP(C3779,'[1]Safety Ratings'!A:B,2,FALSE)</f>
        <v>B+</v>
      </c>
      <c r="E3779" t="str">
        <f>VLOOKUP(C3779,[1]Perceptions!A:B,2,FALSE)</f>
        <v>South Brooklyn Neighborhood known for elaborate Christmas light in Dyker Heights.</v>
      </c>
    </row>
    <row r="3780" spans="1:5" x14ac:dyDescent="0.2">
      <c r="A3780" t="s">
        <v>4698</v>
      </c>
      <c r="B3780" s="5">
        <v>10468</v>
      </c>
      <c r="C3780" t="s">
        <v>5651</v>
      </c>
      <c r="D3780" s="5" t="str">
        <f>VLOOKUP(C3780,'[1]Safety Ratings'!A:B,2,FALSE)</f>
        <v>C-</v>
      </c>
      <c r="E3780" t="str">
        <f>VLOOKUP(C3780,[1]Perceptions!A:B,2,FALSE)</f>
        <v>Residential character and proximity to Fordham University.</v>
      </c>
    </row>
    <row r="3781" spans="1:5" x14ac:dyDescent="0.2">
      <c r="A3781" t="s">
        <v>4699</v>
      </c>
      <c r="B3781" s="5">
        <v>11374</v>
      </c>
      <c r="C3781" t="s">
        <v>5575</v>
      </c>
      <c r="D3781" s="5" t="str">
        <f>VLOOKUP(C3781,'[1]Safety Ratings'!A:B,2,FALSE)</f>
        <v>B+</v>
      </c>
      <c r="E3781" t="str">
        <f>VLOOKUP(C3781,[1]Perceptions!A:B,2,FALSE)</f>
        <v>Queens Center Mall, sigificant recent immigrant populations. </v>
      </c>
    </row>
    <row r="3782" spans="1:5" x14ac:dyDescent="0.2">
      <c r="A3782" t="s">
        <v>4700</v>
      </c>
      <c r="B3782" s="5">
        <v>10022</v>
      </c>
      <c r="C3782" t="s">
        <v>5563</v>
      </c>
      <c r="D3782" s="5" t="str">
        <f>VLOOKUP(C3782,'[1]Safety Ratings'!A:B,2,FALSE)</f>
        <v>B</v>
      </c>
      <c r="E3782" t="str">
        <f>VLOOKUP(C3782,[1]Perceptions!A:B,2,FALSE)</f>
        <v>Acess to Museum Mile, world class resturants on 2nd &amp; 3rd ave, close to corporate headquarters</v>
      </c>
    </row>
    <row r="3783" spans="1:5" x14ac:dyDescent="0.2">
      <c r="A3783" t="s">
        <v>4701</v>
      </c>
      <c r="B3783" s="5">
        <v>11209</v>
      </c>
      <c r="C3783" t="s">
        <v>5574</v>
      </c>
      <c r="D3783" s="5" t="str">
        <f>VLOOKUP(C3783,'[1]Safety Ratings'!A:B,2,FALSE)</f>
        <v>B+</v>
      </c>
      <c r="E3783" t="str">
        <f>VLOOKUP(C3783,[1]Perceptions!A:B,2,FALSE)</f>
        <v>South Brooklyn Neighborhood known for elaborate Christmas light in Dyker Heights.</v>
      </c>
    </row>
    <row r="3784" spans="1:5" x14ac:dyDescent="0.2">
      <c r="A3784" t="s">
        <v>4702</v>
      </c>
      <c r="B3784" s="5">
        <v>11355</v>
      </c>
      <c r="C3784" t="s">
        <v>5581</v>
      </c>
      <c r="D3784" s="5" t="str">
        <f>VLOOKUP(C3784,'[1]Safety Ratings'!A:B,2,FALSE)</f>
        <v>B</v>
      </c>
      <c r="E3784" t="str">
        <f>VLOOKUP(C3784,[1]Perceptions!A:B,2,FALSE)</f>
        <v>Bustling Chinese and  Korean community. Large shopping community.</v>
      </c>
    </row>
    <row r="3785" spans="1:5" x14ac:dyDescent="0.2">
      <c r="A3785" t="s">
        <v>4703</v>
      </c>
      <c r="B3785" s="5">
        <v>11354</v>
      </c>
      <c r="C3785" t="s">
        <v>5581</v>
      </c>
      <c r="D3785" s="5" t="str">
        <f>VLOOKUP(C3785,'[1]Safety Ratings'!A:B,2,FALSE)</f>
        <v>B</v>
      </c>
      <c r="E3785" t="str">
        <f>VLOOKUP(C3785,[1]Perceptions!A:B,2,FALSE)</f>
        <v>Bustling Chinese and  Korean community. Large shopping community.</v>
      </c>
    </row>
    <row r="3786" spans="1:5" x14ac:dyDescent="0.2">
      <c r="A3786" t="s">
        <v>4705</v>
      </c>
      <c r="B3786" s="5">
        <v>11221</v>
      </c>
      <c r="C3786" t="s">
        <v>5590</v>
      </c>
      <c r="D3786" s="5" t="str">
        <f>VLOOKUP(C3786,'[1]Safety Ratings'!A:B,2,FALSE)</f>
        <v>C+</v>
      </c>
      <c r="E3786" t="str">
        <f>VLOOKUP(C3786,[1]Perceptions!A:B,2,FALSE)</f>
        <v>Bed-Stuy, Do or Die phrase, home of rappers Notorious B.I.G &amp; Jay Z, Options for soul food &amp; carribean foods.</v>
      </c>
    </row>
    <row r="3787" spans="1:5" x14ac:dyDescent="0.2">
      <c r="A3787" t="s">
        <v>4706</v>
      </c>
      <c r="B3787" s="5">
        <v>10021</v>
      </c>
      <c r="C3787" t="s">
        <v>43</v>
      </c>
      <c r="D3787" s="5" t="str">
        <f>VLOOKUP(C3787,'[1]Safety Ratings'!A:B,2,FALSE)</f>
        <v>A</v>
      </c>
      <c r="E3787" t="str">
        <f>VLOOKUP(C3787,[1]Perceptions!A:B,2,FALSE)</f>
        <v>Posh neighborhood, private schools, expensive supermarkets, iconic museums. </v>
      </c>
    </row>
    <row r="3788" spans="1:5" x14ac:dyDescent="0.2">
      <c r="A3788" t="s">
        <v>4707</v>
      </c>
      <c r="B3788" s="5">
        <v>10128</v>
      </c>
      <c r="C3788" t="s">
        <v>43</v>
      </c>
      <c r="D3788" s="5" t="str">
        <f>VLOOKUP(C3788,'[1]Safety Ratings'!A:B,2,FALSE)</f>
        <v>A</v>
      </c>
      <c r="E3788" t="str">
        <f>VLOOKUP(C3788,[1]Perceptions!A:B,2,FALSE)</f>
        <v>Posh neighborhood, private schools, expensive supermarkets, iconic museums. </v>
      </c>
    </row>
    <row r="3789" spans="1:5" x14ac:dyDescent="0.2">
      <c r="A3789" t="s">
        <v>4708</v>
      </c>
      <c r="B3789" s="5">
        <v>10023</v>
      </c>
      <c r="C3789" t="s">
        <v>5588</v>
      </c>
      <c r="D3789" s="5" t="str">
        <f>VLOOKUP(C3789,'[1]Safety Ratings'!A:B,2,FALSE)</f>
        <v>A</v>
      </c>
      <c r="E3789" t="str">
        <f>VLOOKUP(C3789,[1]Perceptions!A:B,2,FALSE)</f>
        <v>Western edge of Central Park, Lincoln Center, affluent area.</v>
      </c>
    </row>
    <row r="3790" spans="1:5" x14ac:dyDescent="0.2">
      <c r="A3790" t="s">
        <v>4709</v>
      </c>
      <c r="B3790" s="5">
        <v>11215</v>
      </c>
      <c r="C3790" t="s">
        <v>5599</v>
      </c>
      <c r="D3790" s="5" t="str">
        <f>VLOOKUP(C3790,'[1]Safety Ratings'!A:B,2,FALSE)</f>
        <v>A</v>
      </c>
      <c r="E3790" t="str">
        <f>VLOOKUP(C3790,[1]Perceptions!A:B,2,FALSE)</f>
        <v>Beautiful historic homes, Smith Street, Family friendly neighborhoods, near Prospect Park.</v>
      </c>
    </row>
    <row r="3791" spans="1:5" x14ac:dyDescent="0.2">
      <c r="A3791" t="s">
        <v>4710</v>
      </c>
      <c r="B3791" s="5">
        <v>10031</v>
      </c>
      <c r="C3791" t="s">
        <v>5600</v>
      </c>
      <c r="D3791" s="5" t="str">
        <f>VLOOKUP(C3791,'[1]Safety Ratings'!A:B,2,FALSE)</f>
        <v>C</v>
      </c>
      <c r="E3791" t="str">
        <f>VLOOKUP(C3791,[1]Perceptions!A:B,2,FALSE)</f>
        <v>Parks overlooking Hudson River, diverse restaurants, cafes, museums, and shops</v>
      </c>
    </row>
    <row r="3792" spans="1:5" x14ac:dyDescent="0.2">
      <c r="A3792" t="s">
        <v>4711</v>
      </c>
      <c r="B3792" s="5">
        <v>10025</v>
      </c>
      <c r="C3792" t="s">
        <v>5588</v>
      </c>
      <c r="D3792" s="5" t="str">
        <f>VLOOKUP(C3792,'[1]Safety Ratings'!A:B,2,FALSE)</f>
        <v>A</v>
      </c>
      <c r="E3792" t="str">
        <f>VLOOKUP(C3792,[1]Perceptions!A:B,2,FALSE)</f>
        <v>Western edge of Central Park, Lincoln Center, affluent area.</v>
      </c>
    </row>
    <row r="3793" spans="1:5" x14ac:dyDescent="0.2">
      <c r="A3793" t="s">
        <v>4634</v>
      </c>
      <c r="B3793" s="5">
        <v>11368</v>
      </c>
      <c r="C3793" t="s">
        <v>5621</v>
      </c>
      <c r="D3793" s="5" t="str">
        <f>VLOOKUP(C3793,'[1]Safety Ratings'!A:B,2,FALSE)</f>
        <v>C</v>
      </c>
      <c r="E3793" t="str">
        <f>VLOOKUP(C3793,[1]Perceptions!A:B,2,FALSE)</f>
        <v>Flushing Meadows - Corona Park Queens, Lemon Ice King icees, strong Latino community.</v>
      </c>
    </row>
    <row r="3794" spans="1:5" x14ac:dyDescent="0.2">
      <c r="A3794" t="s">
        <v>4712</v>
      </c>
      <c r="B3794" s="5">
        <v>11432</v>
      </c>
      <c r="C3794" t="s">
        <v>93</v>
      </c>
      <c r="D3794" s="5" t="str">
        <f>VLOOKUP(C3794,'[1]Safety Ratings'!A:B,2,FALSE)</f>
        <v>C</v>
      </c>
      <c r="E3794" t="str">
        <f>VLOOKUP(C3794,[1]Perceptions!A:B,2,FALSE)</f>
        <v>Sectioned into 3 sub-neighborhoods, estates in the north east, west shopping areas, and South high crime area.</v>
      </c>
    </row>
    <row r="3795" spans="1:5" x14ac:dyDescent="0.2">
      <c r="A3795" t="s">
        <v>4714</v>
      </c>
      <c r="B3795" s="5">
        <v>11201</v>
      </c>
      <c r="C3795" t="s">
        <v>5615</v>
      </c>
      <c r="D3795" s="5" t="str">
        <f>VLOOKUP(C3795,'[1]Safety Ratings'!A:B,2,FALSE)</f>
        <v>A</v>
      </c>
      <c r="E3795" t="str">
        <f>VLOOKUP(C3795,[1]Perceptions!A:B,2,FALSE)</f>
        <v>Views of the Manhattan Skyline and Brooklyn Bridge, by Brooklyn Heights Park- Pier 5, famous basketball courts. </v>
      </c>
    </row>
    <row r="3796" spans="1:5" x14ac:dyDescent="0.2">
      <c r="A3796" t="s">
        <v>4715</v>
      </c>
      <c r="B3796" s="5">
        <v>10019</v>
      </c>
      <c r="C3796" t="s">
        <v>32</v>
      </c>
      <c r="D3796" s="5" t="str">
        <f>VLOOKUP(C3796,'[1]Safety Ratings'!A:B,2,FALSE)</f>
        <v>A</v>
      </c>
      <c r="E3796" t="str">
        <f>VLOOKUP(C3796,[1]Perceptions!A:B,2,FALSE)</f>
        <v>Luxury Highrises, premier neighborhood with upscale resturants and shops; Previously a LGBTQ hub.</v>
      </c>
    </row>
    <row r="3797" spans="1:5" x14ac:dyDescent="0.2">
      <c r="A3797" t="s">
        <v>4716</v>
      </c>
      <c r="B3797" s="5">
        <v>10021</v>
      </c>
      <c r="C3797" t="s">
        <v>43</v>
      </c>
      <c r="D3797" s="5" t="str">
        <f>VLOOKUP(C3797,'[1]Safety Ratings'!A:B,2,FALSE)</f>
        <v>A</v>
      </c>
      <c r="E3797" t="str">
        <f>VLOOKUP(C3797,[1]Perceptions!A:B,2,FALSE)</f>
        <v>Posh neighborhood, private schools, expensive supermarkets, iconic museums. </v>
      </c>
    </row>
    <row r="3798" spans="1:5" x14ac:dyDescent="0.2">
      <c r="A3798" t="s">
        <v>4717</v>
      </c>
      <c r="B3798" s="5">
        <v>11360</v>
      </c>
      <c r="C3798" t="s">
        <v>5605</v>
      </c>
      <c r="D3798" s="5" t="str">
        <f>VLOOKUP(C3798,'[1]Safety Ratings'!A:B,2,FALSE)</f>
        <v>A</v>
      </c>
      <c r="E3798" t="str">
        <f>VLOOKUP(C3798,[1]Perceptions!A:B,2,FALSE)</f>
        <v>Suburban style homes in Northeast Queens, large Korean community, with its most commerical street being Bell Boulevard</v>
      </c>
    </row>
    <row r="3799" spans="1:5" x14ac:dyDescent="0.2">
      <c r="A3799" t="s">
        <v>4718</v>
      </c>
      <c r="B3799" s="5">
        <v>11375</v>
      </c>
      <c r="C3799" t="s">
        <v>5576</v>
      </c>
      <c r="D3799" s="5" t="str">
        <f>VLOOKUP(C3799,'[1]Safety Ratings'!A:B,2,FALSE)</f>
        <v>A</v>
      </c>
      <c r="E3799" t="str">
        <f>VLOOKUP(C3799,[1]Perceptions!A:B,2,FALSE)</f>
        <v>Forest Hills Stadium - historic concert venue, commuter friendly from Manhattan.</v>
      </c>
    </row>
    <row r="3800" spans="1:5" x14ac:dyDescent="0.2">
      <c r="A3800" t="s">
        <v>4719</v>
      </c>
      <c r="B3800" s="5">
        <v>10456</v>
      </c>
      <c r="C3800" t="s">
        <v>5569</v>
      </c>
      <c r="D3800" s="5" t="str">
        <f>VLOOKUP(C3800,'[1]Safety Ratings'!A:B,2,FALSE)</f>
        <v>C</v>
      </c>
      <c r="E3800" t="str">
        <f>VLOOKUP(C3800,[1]Perceptions!A:B,2,FALSE)</f>
        <v>South Bronx, activism centered around sustainable housing and social justice</v>
      </c>
    </row>
    <row r="3801" spans="1:5" x14ac:dyDescent="0.2">
      <c r="A3801" t="s">
        <v>4720</v>
      </c>
      <c r="B3801" s="5">
        <v>10001</v>
      </c>
      <c r="C3801" t="s">
        <v>32</v>
      </c>
      <c r="D3801" s="5" t="str">
        <f>VLOOKUP(C3801,'[1]Safety Ratings'!A:B,2,FALSE)</f>
        <v>A</v>
      </c>
      <c r="E3801" t="str">
        <f>VLOOKUP(C3801,[1]Perceptions!A:B,2,FALSE)</f>
        <v>Luxury Highrises, premier neighborhood with upscale resturants and shops; Previously a LGBTQ hub.</v>
      </c>
    </row>
    <row r="3802" spans="1:5" x14ac:dyDescent="0.2">
      <c r="A3802" t="s">
        <v>4721</v>
      </c>
      <c r="B3802" s="5">
        <v>10031</v>
      </c>
      <c r="C3802" t="s">
        <v>5600</v>
      </c>
      <c r="D3802" s="5" t="str">
        <f>VLOOKUP(C3802,'[1]Safety Ratings'!A:B,2,FALSE)</f>
        <v>C</v>
      </c>
      <c r="E3802" t="str">
        <f>VLOOKUP(C3802,[1]Perceptions!A:B,2,FALSE)</f>
        <v>Parks overlooking Hudson River, diverse restaurants, cafes, museums, and shops</v>
      </c>
    </row>
    <row r="3803" spans="1:5" x14ac:dyDescent="0.2">
      <c r="A3803" t="s">
        <v>4722</v>
      </c>
      <c r="B3803" s="5">
        <v>11694</v>
      </c>
      <c r="C3803" t="s">
        <v>241</v>
      </c>
      <c r="D3803" s="5" t="str">
        <f>VLOOKUP(C3803,'[1]Safety Ratings'!A:B,2,FALSE)</f>
        <v>B-</v>
      </c>
      <c r="E3803" t="str">
        <f>VLOOKUP(C3803,[1]Perceptions!A:B,2,FALSE)</f>
        <v>Rockaway Beach, boardwalk, surfing, outdoor activity, "urban beach town". </v>
      </c>
    </row>
    <row r="3804" spans="1:5" x14ac:dyDescent="0.2">
      <c r="A3804" t="s">
        <v>4723</v>
      </c>
      <c r="B3804" s="5">
        <v>11221</v>
      </c>
      <c r="C3804" t="s">
        <v>5590</v>
      </c>
      <c r="D3804" s="5" t="str">
        <f>VLOOKUP(C3804,'[1]Safety Ratings'!A:B,2,FALSE)</f>
        <v>C+</v>
      </c>
      <c r="E3804" t="str">
        <f>VLOOKUP(C3804,[1]Perceptions!A:B,2,FALSE)</f>
        <v>Bed-Stuy, Do or Die phrase, home of rappers Notorious B.I.G &amp; Jay Z, Options for soul food &amp; carribean foods.</v>
      </c>
    </row>
    <row r="3805" spans="1:5" x14ac:dyDescent="0.2">
      <c r="A3805" t="s">
        <v>4724</v>
      </c>
      <c r="B3805" s="5">
        <v>11235</v>
      </c>
      <c r="C3805" t="s">
        <v>5589</v>
      </c>
      <c r="D3805" s="5" t="str">
        <f>VLOOKUP(C3805,'[1]Safety Ratings'!A:B,2,FALSE)</f>
        <v>B</v>
      </c>
      <c r="E3805" t="str">
        <f>VLOOKUP(C3805,[1]Perceptions!A:B,2,FALSE)</f>
        <v>Large Russian-speaking community and boardwalk with beach access.</v>
      </c>
    </row>
    <row r="3806" spans="1:5" x14ac:dyDescent="0.2">
      <c r="A3806" t="s">
        <v>4725</v>
      </c>
      <c r="B3806" s="5">
        <v>10022</v>
      </c>
      <c r="C3806" t="s">
        <v>5563</v>
      </c>
      <c r="D3806" s="5" t="str">
        <f>VLOOKUP(C3806,'[1]Safety Ratings'!A:B,2,FALSE)</f>
        <v>B</v>
      </c>
      <c r="E3806" t="str">
        <f>VLOOKUP(C3806,[1]Perceptions!A:B,2,FALSE)</f>
        <v>Acess to Museum Mile, world class resturants on 2nd &amp; 3rd ave, close to corporate headquarters</v>
      </c>
    </row>
    <row r="3807" spans="1:5" x14ac:dyDescent="0.2">
      <c r="A3807" t="s">
        <v>4726</v>
      </c>
      <c r="B3807" s="5">
        <v>11412</v>
      </c>
      <c r="C3807" t="s">
        <v>5634</v>
      </c>
      <c r="D3807" s="5" t="str">
        <f>VLOOKUP(C3807,'[1]Safety Ratings'!A:B,2,FALSE)</f>
        <v>B</v>
      </c>
      <c r="E3807" t="str">
        <f>VLOOKUP(C3807,[1]Perceptions!A:B,2,FALSE)</f>
        <v>Urban &amp; Suburban mix, primarilly home owners, family and young professionals.</v>
      </c>
    </row>
    <row r="3808" spans="1:5" x14ac:dyDescent="0.2">
      <c r="A3808" t="s">
        <v>4727</v>
      </c>
      <c r="B3808" s="5">
        <v>11692</v>
      </c>
      <c r="C3808" t="s">
        <v>5640</v>
      </c>
      <c r="D3808" s="5" t="str">
        <f>VLOOKUP(C3808,'[1]Safety Ratings'!A:B,2,FALSE)</f>
        <v>C</v>
      </c>
      <c r="E3808" t="str">
        <f>VLOOKUP(C3808,[1]Perceptions!A:B,2,FALSE)</f>
        <v>Coastal community known for its revitalization projects, beach access, and new residential developments.</v>
      </c>
    </row>
    <row r="3809" spans="1:5" x14ac:dyDescent="0.2">
      <c r="A3809" t="s">
        <v>4728</v>
      </c>
      <c r="B3809" s="5">
        <v>10314</v>
      </c>
      <c r="C3809" t="s">
        <v>103</v>
      </c>
      <c r="D3809" s="5" t="str">
        <f>VLOOKUP(C3809,'[1]Safety Ratings'!A:B,2,FALSE)</f>
        <v>B</v>
      </c>
      <c r="E3809" t="str">
        <f>VLOOKUP(C3809,[1]Perceptions!A:B,2,FALSE)</f>
        <v>Middle of Staten island, largest % of Asians in Staten Island, suburban residential area.</v>
      </c>
    </row>
    <row r="3810" spans="1:5" x14ac:dyDescent="0.2">
      <c r="A3810" t="s">
        <v>4729</v>
      </c>
      <c r="B3810" s="5">
        <v>11205</v>
      </c>
      <c r="C3810" t="s">
        <v>5590</v>
      </c>
      <c r="D3810" s="5" t="str">
        <f>VLOOKUP(C3810,'[1]Safety Ratings'!A:B,2,FALSE)</f>
        <v>C+</v>
      </c>
      <c r="E3810" t="str">
        <f>VLOOKUP(C3810,[1]Perceptions!A:B,2,FALSE)</f>
        <v>Bed-Stuy, Do or Die phrase, home of rappers Notorious B.I.G &amp; Jay Z, Options for soul food &amp; carribean foods.</v>
      </c>
    </row>
    <row r="3811" spans="1:5" x14ac:dyDescent="0.2">
      <c r="A3811" t="s">
        <v>4730</v>
      </c>
      <c r="B3811" s="5">
        <v>10029</v>
      </c>
      <c r="C3811" t="s">
        <v>227</v>
      </c>
      <c r="D3811" s="5" t="str">
        <f>VLOOKUP(C3811,'[1]Safety Ratings'!A:B,2,FALSE)</f>
        <v>C</v>
      </c>
      <c r="E3811" t="str">
        <f>VLOOKUP(C3811,[1]Perceptions!A:B,2,FALSE)</f>
        <v>Spanish Harlem/ "El Barrio", Latin American &amp; Caribbean restaurants. Bustling street life. </v>
      </c>
    </row>
    <row r="3812" spans="1:5" x14ac:dyDescent="0.2">
      <c r="A3812" t="s">
        <v>4731</v>
      </c>
      <c r="B3812" s="5">
        <v>11210</v>
      </c>
      <c r="C3812" t="s">
        <v>202</v>
      </c>
      <c r="D3812" s="5" t="str">
        <f>VLOOKUP(C3812,'[1]Safety Ratings'!A:B,2,FALSE)</f>
        <v>B</v>
      </c>
      <c r="E3812" t="str">
        <f>VLOOKUP(C3812,[1]Perceptions!A:B,2,FALSE)</f>
        <v>Family friendly neighborhood, Open Space, South of Prospect Park, more affordable, having Carribean &amp; Haitian Influence.</v>
      </c>
    </row>
    <row r="3813" spans="1:5" x14ac:dyDescent="0.2">
      <c r="A3813" t="s">
        <v>4732</v>
      </c>
      <c r="B3813" s="5">
        <v>10473</v>
      </c>
      <c r="C3813" t="s">
        <v>5567</v>
      </c>
      <c r="D3813" s="5" t="str">
        <f>VLOOKUP(C3813,'[1]Safety Ratings'!A:B,2,FALSE)</f>
        <v>C</v>
      </c>
      <c r="E3813" t="str">
        <f>VLOOKUP(C3813,[1]Perceptions!A:B,2,FALSE)</f>
        <v>Bronx, Waterfront location with family-friendly residential vibe.</v>
      </c>
    </row>
    <row r="3814" spans="1:5" x14ac:dyDescent="0.2">
      <c r="A3814" t="s">
        <v>4734</v>
      </c>
      <c r="B3814" s="5">
        <v>10029</v>
      </c>
      <c r="C3814" t="s">
        <v>227</v>
      </c>
      <c r="D3814" s="5" t="str">
        <f>VLOOKUP(C3814,'[1]Safety Ratings'!A:B,2,FALSE)</f>
        <v>C</v>
      </c>
      <c r="E3814" t="str">
        <f>VLOOKUP(C3814,[1]Perceptions!A:B,2,FALSE)</f>
        <v>Spanish Harlem/ "El Barrio", Latin American &amp; Caribbean restaurants. Bustling street life. </v>
      </c>
    </row>
    <row r="3815" spans="1:5" x14ac:dyDescent="0.2">
      <c r="A3815" t="s">
        <v>4735</v>
      </c>
      <c r="B3815" s="5">
        <v>10466</v>
      </c>
      <c r="C3815" t="s">
        <v>5593</v>
      </c>
      <c r="D3815" s="5" t="str">
        <f>VLOOKUP(C3815,'[1]Safety Ratings'!A:B,2,FALSE)</f>
        <v>C</v>
      </c>
      <c r="E3815" t="str">
        <f>VLOOKUP(C3815,[1]Perceptions!A:B,2,FALSE)</f>
        <v>Suburban feel with major retail destinations like the Bay Plaza Shopping Center.</v>
      </c>
    </row>
    <row r="3816" spans="1:5" x14ac:dyDescent="0.2">
      <c r="A3816" t="s">
        <v>4736</v>
      </c>
      <c r="B3816" s="5">
        <v>10023</v>
      </c>
      <c r="C3816" t="s">
        <v>5588</v>
      </c>
      <c r="D3816" s="5" t="str">
        <f>VLOOKUP(C3816,'[1]Safety Ratings'!A:B,2,FALSE)</f>
        <v>A</v>
      </c>
      <c r="E3816" t="str">
        <f>VLOOKUP(C3816,[1]Perceptions!A:B,2,FALSE)</f>
        <v>Western edge of Central Park, Lincoln Center, affluent area.</v>
      </c>
    </row>
    <row r="3817" spans="1:5" x14ac:dyDescent="0.2">
      <c r="A3817" t="s">
        <v>4738</v>
      </c>
      <c r="B3817" s="5">
        <v>11204</v>
      </c>
      <c r="C3817" t="s">
        <v>5580</v>
      </c>
      <c r="D3817" s="5" t="str">
        <f>VLOOKUP(C3817,'[1]Safety Ratings'!A:B,2,FALSE)</f>
        <v>B+</v>
      </c>
      <c r="E3817" t="str">
        <f>VLOOKUP(C3817,[1]Perceptions!A:B,2,FALSE)</f>
        <v>Bay Parkway being the primary commercial area with shops &amp; dining, Italian-American heritage, large Bensonhurst Park, and many more niche local markets.</v>
      </c>
    </row>
    <row r="3818" spans="1:5" x14ac:dyDescent="0.2">
      <c r="A3818" t="s">
        <v>4739</v>
      </c>
      <c r="B3818" s="5">
        <v>10021</v>
      </c>
      <c r="C3818" t="s">
        <v>43</v>
      </c>
      <c r="D3818" s="5" t="str">
        <f>VLOOKUP(C3818,'[1]Safety Ratings'!A:B,2,FALSE)</f>
        <v>A</v>
      </c>
      <c r="E3818" t="str">
        <f>VLOOKUP(C3818,[1]Perceptions!A:B,2,FALSE)</f>
        <v>Posh neighborhood, private schools, expensive supermarkets, iconic museums. </v>
      </c>
    </row>
    <row r="3819" spans="1:5" x14ac:dyDescent="0.2">
      <c r="A3819" t="s">
        <v>4740</v>
      </c>
      <c r="B3819" s="5">
        <v>10462</v>
      </c>
      <c r="C3819" t="s">
        <v>5623</v>
      </c>
      <c r="D3819" s="5" t="str">
        <f>VLOOKUP(C3819,'[1]Safety Ratings'!A:B,2,FALSE)</f>
        <v>C</v>
      </c>
      <c r="E3819" t="str">
        <f>VLOOKUP(C3819,[1]Perceptions!A:B,2,FALSE)</f>
        <v>Residential neighborhood, suburban feeling, with scenic waterfront views.</v>
      </c>
    </row>
    <row r="3820" spans="1:5" x14ac:dyDescent="0.2">
      <c r="A3820" t="s">
        <v>4742</v>
      </c>
      <c r="B3820" s="5">
        <v>11363</v>
      </c>
      <c r="C3820" t="s">
        <v>5617</v>
      </c>
      <c r="D3820" s="5" t="str">
        <f>VLOOKUP(C3820,'[1]Safety Ratings'!A:B,2,FALSE)</f>
        <v>A</v>
      </c>
      <c r="E3820" t="str">
        <f>VLOOKUP(C3820,[1]Perceptions!A:B,2,FALSE)</f>
        <v>Historic district with large single family homes.</v>
      </c>
    </row>
    <row r="3821" spans="1:5" x14ac:dyDescent="0.2">
      <c r="A3821" t="s">
        <v>4743</v>
      </c>
      <c r="B3821" s="5">
        <v>10075</v>
      </c>
      <c r="C3821" t="s">
        <v>43</v>
      </c>
      <c r="D3821" s="5" t="str">
        <f>VLOOKUP(C3821,'[1]Safety Ratings'!A:B,2,FALSE)</f>
        <v>A</v>
      </c>
      <c r="E3821" t="str">
        <f>VLOOKUP(C3821,[1]Perceptions!A:B,2,FALSE)</f>
        <v>Posh neighborhood, private schools, expensive supermarkets, iconic museums. </v>
      </c>
    </row>
    <row r="3822" spans="1:5" x14ac:dyDescent="0.2">
      <c r="A3822" t="s">
        <v>4744</v>
      </c>
      <c r="B3822" s="5">
        <v>11249</v>
      </c>
      <c r="C3822" t="s">
        <v>115</v>
      </c>
      <c r="D3822" s="5" t="str">
        <f>VLOOKUP(C3822,'[1]Safety Ratings'!A:B,2,FALSE)</f>
        <v>B+</v>
      </c>
      <c r="E3822" t="str">
        <f>VLOOKUP(C3822,[1]Perceptions!A:B,2,FALSE)</f>
        <v>Hipsters, Trendy cafes bars resturants, Smorgasburg, "East Manhattan".</v>
      </c>
    </row>
    <row r="3823" spans="1:5" x14ac:dyDescent="0.2">
      <c r="A3823" t="s">
        <v>4745</v>
      </c>
      <c r="B3823" s="5">
        <v>10466</v>
      </c>
      <c r="C3823" t="s">
        <v>5593</v>
      </c>
      <c r="D3823" s="5" t="str">
        <f>VLOOKUP(C3823,'[1]Safety Ratings'!A:B,2,FALSE)</f>
        <v>C</v>
      </c>
      <c r="E3823" t="str">
        <f>VLOOKUP(C3823,[1]Perceptions!A:B,2,FALSE)</f>
        <v>Suburban feel with major retail destinations like the Bay Plaza Shopping Center.</v>
      </c>
    </row>
    <row r="3824" spans="1:5" x14ac:dyDescent="0.2">
      <c r="A3824" t="s">
        <v>4747</v>
      </c>
      <c r="B3824" s="5">
        <v>10016</v>
      </c>
      <c r="C3824" t="s">
        <v>5622</v>
      </c>
      <c r="D3824" s="5" t="str">
        <f>VLOOKUP(C3824,'[1]Safety Ratings'!A:B,2,FALSE)</f>
        <v>A</v>
      </c>
      <c r="E3824" t="str">
        <f>VLOOKUP(C3824,[1]Perceptions!A:B,2,FALSE)</f>
        <v>Great spot for connecting with new people, Financial &amp; Tech sector workers, fast paced way of life</v>
      </c>
    </row>
    <row r="3825" spans="1:5" x14ac:dyDescent="0.2">
      <c r="A3825" t="s">
        <v>4748</v>
      </c>
      <c r="B3825" s="5">
        <v>10014</v>
      </c>
      <c r="C3825" t="s">
        <v>5572</v>
      </c>
      <c r="D3825" s="5" t="str">
        <f>VLOOKUP(C3825,'[1]Safety Ratings'!A:B,2,FALSE)</f>
        <v>A</v>
      </c>
      <c r="E3825" t="str">
        <f>VLOOKUP(C3825,[1]Perceptions!A:B,2,FALSE)</f>
        <v>Manhattan, Washington Square Park, where NYU Campus is.</v>
      </c>
    </row>
    <row r="3826" spans="1:5" x14ac:dyDescent="0.2">
      <c r="A3826" t="s">
        <v>4749</v>
      </c>
      <c r="B3826" s="5">
        <v>11106</v>
      </c>
      <c r="C3826" t="s">
        <v>5653</v>
      </c>
      <c r="D3826" s="5" t="str">
        <f>VLOOKUP(C3826,'[1]Safety Ratings'!A:B,2,FALSE)</f>
        <v>B+</v>
      </c>
      <c r="E3826" t="str">
        <f>VLOOKUP(C3826,[1]Perceptions!A:B,2,FALSE)</f>
        <v>Modern buildings, luxury apartments in Queens, close to Manhattan. Young professionals and young families.</v>
      </c>
    </row>
    <row r="3827" spans="1:5" x14ac:dyDescent="0.2">
      <c r="A3827" t="s">
        <v>4750</v>
      </c>
      <c r="B3827" s="5">
        <v>11222</v>
      </c>
      <c r="C3827" t="s">
        <v>791</v>
      </c>
      <c r="D3827" s="5" t="str">
        <f>VLOOKUP(C3827,'[1]Safety Ratings'!A:B,2,FALSE)</f>
        <v>A+</v>
      </c>
      <c r="E3827" t="str">
        <f>VLOOKUP(C3827,[1]Perceptions!A:B,2,FALSE)</f>
        <v>Polish-American community by McCarren Park.</v>
      </c>
    </row>
    <row r="3828" spans="1:5" x14ac:dyDescent="0.2">
      <c r="A3828" t="s">
        <v>4751</v>
      </c>
      <c r="B3828" s="5">
        <v>10452</v>
      </c>
      <c r="C3828" t="s">
        <v>60</v>
      </c>
      <c r="D3828" s="5" t="str">
        <f>VLOOKUP(C3828,'[1]Safety Ratings'!A:B,2,FALSE)</f>
        <v>C</v>
      </c>
      <c r="E3828" t="str">
        <f>VLOOKUP(C3828,[1]Perceptions!A:B,2,FALSE)</f>
        <v> High Bridge connecting Manhattan &amp; Bronx, near Yankee Stadium. High poverty rates.</v>
      </c>
    </row>
    <row r="3829" spans="1:5" x14ac:dyDescent="0.2">
      <c r="A3829" t="s">
        <v>4752</v>
      </c>
      <c r="B3829" s="5">
        <v>11209</v>
      </c>
      <c r="C3829" t="s">
        <v>5574</v>
      </c>
      <c r="D3829" s="5" t="str">
        <f>VLOOKUP(C3829,'[1]Safety Ratings'!A:B,2,FALSE)</f>
        <v>B+</v>
      </c>
      <c r="E3829" t="str">
        <f>VLOOKUP(C3829,[1]Perceptions!A:B,2,FALSE)</f>
        <v>South Brooklyn Neighborhood known for elaborate Christmas light in Dyker Heights.</v>
      </c>
    </row>
    <row r="3830" spans="1:5" x14ac:dyDescent="0.2">
      <c r="A3830" t="s">
        <v>4753</v>
      </c>
      <c r="B3830" s="5">
        <v>11414</v>
      </c>
      <c r="C3830" t="s">
        <v>5611</v>
      </c>
      <c r="D3830" s="5" t="str">
        <f>VLOOKUP(C3830,'[1]Safety Ratings'!A:B,2,FALSE)</f>
        <v>B</v>
      </c>
      <c r="E3830" t="str">
        <f>VLOOKUP(C3830,[1]Perceptions!A:B,2,FALSE)</f>
        <v>Waterfront views and suburban atmosphere.</v>
      </c>
    </row>
    <row r="3831" spans="1:5" x14ac:dyDescent="0.2">
      <c r="A3831" t="s">
        <v>4755</v>
      </c>
      <c r="B3831" s="5">
        <v>11209</v>
      </c>
      <c r="C3831" t="s">
        <v>5574</v>
      </c>
      <c r="D3831" s="5" t="str">
        <f>VLOOKUP(C3831,'[1]Safety Ratings'!A:B,2,FALSE)</f>
        <v>B+</v>
      </c>
      <c r="E3831" t="str">
        <f>VLOOKUP(C3831,[1]Perceptions!A:B,2,FALSE)</f>
        <v>South Brooklyn Neighborhood known for elaborate Christmas light in Dyker Heights.</v>
      </c>
    </row>
    <row r="3832" spans="1:5" x14ac:dyDescent="0.2">
      <c r="A3832" t="s">
        <v>4756</v>
      </c>
      <c r="B3832" s="5">
        <v>11224</v>
      </c>
      <c r="C3832" t="s">
        <v>5613</v>
      </c>
      <c r="D3832" s="5" t="str">
        <f>VLOOKUP(C3832,'[1]Safety Ratings'!A:B,2,FALSE)</f>
        <v>C</v>
      </c>
      <c r="E3832" t="str">
        <f>VLOOKUP(C3832,[1]Perceptions!A:B,2,FALSE)</f>
        <v>Amusement parks by the boardwalk in Brooklyn, end of the D subway line.</v>
      </c>
    </row>
    <row r="3833" spans="1:5" x14ac:dyDescent="0.2">
      <c r="A3833" t="s">
        <v>4757</v>
      </c>
      <c r="B3833" s="5">
        <v>10309</v>
      </c>
      <c r="C3833" t="s">
        <v>37</v>
      </c>
      <c r="D3833" s="5" t="str">
        <f>VLOOKUP(C3833,'[1]Safety Ratings'!A:B,2,FALSE)</f>
        <v>B</v>
      </c>
      <c r="E3833" t="str">
        <f>VLOOKUP(C3833,[1]Perceptions!A:B,2,FALSE)</f>
        <v>Southern coastline of Long island, costal communities &amp; beaches such as Long Beach, Jones Beach, Fire Island, Hempstead.</v>
      </c>
    </row>
    <row r="3834" spans="1:5" x14ac:dyDescent="0.2">
      <c r="A3834" t="s">
        <v>4758</v>
      </c>
      <c r="B3834" s="5">
        <v>11370</v>
      </c>
      <c r="C3834" t="s">
        <v>5571</v>
      </c>
      <c r="D3834" s="5" t="str">
        <f>VLOOKUP(C3834,'[1]Safety Ratings'!A:B,2,FALSE)</f>
        <v>B-</v>
      </c>
      <c r="E3834" t="str">
        <f>VLOOKUP(C3834,[1]Perceptions!A:B,2,FALSE)</f>
        <v>Queens Center Mall, Authentic food scene, very busy commercial area.</v>
      </c>
    </row>
    <row r="3835" spans="1:5" x14ac:dyDescent="0.2">
      <c r="A3835" t="s">
        <v>4759</v>
      </c>
      <c r="B3835" s="5">
        <v>11356</v>
      </c>
      <c r="C3835" t="s">
        <v>5637</v>
      </c>
      <c r="D3835" s="5" t="str">
        <f>VLOOKUP(C3835,'[1]Safety Ratings'!A:B,2,FALSE)</f>
        <v>B</v>
      </c>
      <c r="E3835" t="str">
        <f>VLOOKUP(C3835,[1]Perceptions!A:B,2,FALSE)</f>
        <v>Large residential areas and proximity to Flushing Meadows-Corona Park.</v>
      </c>
    </row>
    <row r="3836" spans="1:5" x14ac:dyDescent="0.2">
      <c r="A3836" t="s">
        <v>4760</v>
      </c>
      <c r="B3836" s="5">
        <v>10023</v>
      </c>
      <c r="C3836" t="s">
        <v>5588</v>
      </c>
      <c r="D3836" s="5" t="str">
        <f>VLOOKUP(C3836,'[1]Safety Ratings'!A:B,2,FALSE)</f>
        <v>A</v>
      </c>
      <c r="E3836" t="str">
        <f>VLOOKUP(C3836,[1]Perceptions!A:B,2,FALSE)</f>
        <v>Western edge of Central Park, Lincoln Center, affluent area.</v>
      </c>
    </row>
    <row r="3837" spans="1:5" x14ac:dyDescent="0.2">
      <c r="A3837" t="s">
        <v>4761</v>
      </c>
      <c r="B3837" s="5">
        <v>11232</v>
      </c>
      <c r="C3837" t="s">
        <v>5645</v>
      </c>
      <c r="D3837" s="5" t="str">
        <f>VLOOKUP(C3837,'[1]Safety Ratings'!A:B,2,FALSE)</f>
        <v>B</v>
      </c>
      <c r="E3837" t="str">
        <f>VLOOKUP(C3837,[1]Perceptions!A:B,2,FALSE)</f>
        <v>Historic Green-Wood Cemetery and residential streets.</v>
      </c>
    </row>
    <row r="3838" spans="1:5" x14ac:dyDescent="0.2">
      <c r="A3838" t="s">
        <v>4762</v>
      </c>
      <c r="B3838" s="5">
        <v>11436</v>
      </c>
      <c r="C3838" t="s">
        <v>93</v>
      </c>
      <c r="D3838" s="5" t="str">
        <f>VLOOKUP(C3838,'[1]Safety Ratings'!A:B,2,FALSE)</f>
        <v>C</v>
      </c>
      <c r="E3838" t="str">
        <f>VLOOKUP(C3838,[1]Perceptions!A:B,2,FALSE)</f>
        <v>Sectioned into 3 sub-neighborhoods, estates in the north east, west shopping areas, and South high crime area.</v>
      </c>
    </row>
    <row r="3839" spans="1:5" x14ac:dyDescent="0.2">
      <c r="A3839" t="s">
        <v>4763</v>
      </c>
      <c r="B3839" s="5">
        <v>11374</v>
      </c>
      <c r="C3839" t="s">
        <v>5575</v>
      </c>
      <c r="D3839" s="5" t="str">
        <f>VLOOKUP(C3839,'[1]Safety Ratings'!A:B,2,FALSE)</f>
        <v>B+</v>
      </c>
      <c r="E3839" t="str">
        <f>VLOOKUP(C3839,[1]Perceptions!A:B,2,FALSE)</f>
        <v>Queens Center Mall, sigificant recent immigrant populations. </v>
      </c>
    </row>
    <row r="3840" spans="1:5" x14ac:dyDescent="0.2">
      <c r="A3840" t="s">
        <v>4764</v>
      </c>
      <c r="B3840" s="5">
        <v>11210</v>
      </c>
      <c r="C3840" t="s">
        <v>202</v>
      </c>
      <c r="D3840" s="5" t="str">
        <f>VLOOKUP(C3840,'[1]Safety Ratings'!A:B,2,FALSE)</f>
        <v>B</v>
      </c>
      <c r="E3840" t="str">
        <f>VLOOKUP(C3840,[1]Perceptions!A:B,2,FALSE)</f>
        <v>Family friendly neighborhood, Open Space, South of Prospect Park, more affordable, having Carribean &amp; Haitian Influence.</v>
      </c>
    </row>
    <row r="3841" spans="1:5" x14ac:dyDescent="0.2">
      <c r="A3841" t="s">
        <v>4765</v>
      </c>
      <c r="B3841" s="5">
        <v>10458</v>
      </c>
      <c r="C3841" t="s">
        <v>5609</v>
      </c>
      <c r="D3841" s="5" t="str">
        <f>VLOOKUP(C3841,'[1]Safety Ratings'!A:B,2,FALSE)</f>
        <v>C</v>
      </c>
      <c r="E3841" t="str">
        <f>VLOOKUP(C3841,[1]Perceptions!A:B,2,FALSE)</f>
        <v>Arthur Avenue, the original Little Italy in the bronx. Still many Italian American eateries and markets.</v>
      </c>
    </row>
    <row r="3842" spans="1:5" x14ac:dyDescent="0.2">
      <c r="A3842" t="s">
        <v>4767</v>
      </c>
      <c r="B3842" s="5">
        <v>11216</v>
      </c>
      <c r="C3842" t="s">
        <v>5590</v>
      </c>
      <c r="D3842" s="5" t="str">
        <f>VLOOKUP(C3842,'[1]Safety Ratings'!A:B,2,FALSE)</f>
        <v>C+</v>
      </c>
      <c r="E3842" t="str">
        <f>VLOOKUP(C3842,[1]Perceptions!A:B,2,FALSE)</f>
        <v>Bed-Stuy, Do or Die phrase, home of rappers Notorious B.I.G &amp; Jay Z, Options for soul food &amp; carribean foods.</v>
      </c>
    </row>
    <row r="3843" spans="1:5" x14ac:dyDescent="0.2">
      <c r="A3843" t="s">
        <v>4768</v>
      </c>
      <c r="B3843" s="5">
        <v>10028</v>
      </c>
      <c r="C3843" t="s">
        <v>43</v>
      </c>
      <c r="D3843" s="5" t="str">
        <f>VLOOKUP(C3843,'[1]Safety Ratings'!A:B,2,FALSE)</f>
        <v>A</v>
      </c>
      <c r="E3843" t="str">
        <f>VLOOKUP(C3843,[1]Perceptions!A:B,2,FALSE)</f>
        <v>Posh neighborhood, private schools, expensive supermarkets, iconic museums. </v>
      </c>
    </row>
    <row r="3844" spans="1:5" x14ac:dyDescent="0.2">
      <c r="A3844" t="s">
        <v>4769</v>
      </c>
      <c r="B3844" s="5">
        <v>11214</v>
      </c>
      <c r="C3844" t="s">
        <v>5579</v>
      </c>
      <c r="D3844" s="5" t="str">
        <f>VLOOKUP(C3844,'[1]Safety Ratings'!A:B,2,FALSE)</f>
        <v>A-</v>
      </c>
      <c r="E3844" t="str">
        <f>VLOOKUP(C3844,[1]Perceptions!A:B,2,FALSE)</f>
        <v>Residential area in South Brooklyn with waterfront views, home to a Italian-American population.</v>
      </c>
    </row>
    <row r="3845" spans="1:5" x14ac:dyDescent="0.2">
      <c r="A3845" t="s">
        <v>4770</v>
      </c>
      <c r="B3845" s="5">
        <v>11235</v>
      </c>
      <c r="C3845" t="s">
        <v>5589</v>
      </c>
      <c r="D3845" s="5" t="str">
        <f>VLOOKUP(C3845,'[1]Safety Ratings'!A:B,2,FALSE)</f>
        <v>B</v>
      </c>
      <c r="E3845" t="str">
        <f>VLOOKUP(C3845,[1]Perceptions!A:B,2,FALSE)</f>
        <v>Large Russian-speaking community and boardwalk with beach access.</v>
      </c>
    </row>
    <row r="3846" spans="1:5" x14ac:dyDescent="0.2">
      <c r="A3846" t="s">
        <v>4771</v>
      </c>
      <c r="B3846" s="5">
        <v>11232</v>
      </c>
      <c r="C3846" t="s">
        <v>5645</v>
      </c>
      <c r="D3846" s="5" t="str">
        <f>VLOOKUP(C3846,'[1]Safety Ratings'!A:B,2,FALSE)</f>
        <v>B</v>
      </c>
      <c r="E3846" t="str">
        <f>VLOOKUP(C3846,[1]Perceptions!A:B,2,FALSE)</f>
        <v>Historic Green-Wood Cemetery and residential streets.</v>
      </c>
    </row>
    <row r="3847" spans="1:5" x14ac:dyDescent="0.2">
      <c r="A3847" t="s">
        <v>4772</v>
      </c>
      <c r="B3847" s="5">
        <v>10011</v>
      </c>
      <c r="C3847" t="s">
        <v>32</v>
      </c>
      <c r="D3847" s="5" t="str">
        <f>VLOOKUP(C3847,'[1]Safety Ratings'!A:B,2,FALSE)</f>
        <v>A</v>
      </c>
      <c r="E3847" t="str">
        <f>VLOOKUP(C3847,[1]Perceptions!A:B,2,FALSE)</f>
        <v>Luxury Highrises, premier neighborhood with upscale resturants and shops; Previously a LGBTQ hub.</v>
      </c>
    </row>
    <row r="3848" spans="1:5" x14ac:dyDescent="0.2">
      <c r="A3848" t="s">
        <v>4773</v>
      </c>
      <c r="B3848" s="5">
        <v>10023</v>
      </c>
      <c r="C3848" t="s">
        <v>5588</v>
      </c>
      <c r="D3848" s="5" t="str">
        <f>VLOOKUP(C3848,'[1]Safety Ratings'!A:B,2,FALSE)</f>
        <v>A</v>
      </c>
      <c r="E3848" t="str">
        <f>VLOOKUP(C3848,[1]Perceptions!A:B,2,FALSE)</f>
        <v>Western edge of Central Park, Lincoln Center, affluent area.</v>
      </c>
    </row>
    <row r="3849" spans="1:5" x14ac:dyDescent="0.2">
      <c r="A3849" t="s">
        <v>4774</v>
      </c>
      <c r="B3849" s="5">
        <v>10029</v>
      </c>
      <c r="C3849" t="s">
        <v>227</v>
      </c>
      <c r="D3849" s="5" t="str">
        <f>VLOOKUP(C3849,'[1]Safety Ratings'!A:B,2,FALSE)</f>
        <v>C</v>
      </c>
      <c r="E3849" t="str">
        <f>VLOOKUP(C3849,[1]Perceptions!A:B,2,FALSE)</f>
        <v>Spanish Harlem/ "El Barrio", Latin American &amp; Caribbean restaurants. Bustling street life. </v>
      </c>
    </row>
    <row r="3850" spans="1:5" x14ac:dyDescent="0.2">
      <c r="A3850" t="s">
        <v>4775</v>
      </c>
      <c r="B3850" s="5">
        <v>11230</v>
      </c>
      <c r="C3850" t="s">
        <v>5568</v>
      </c>
      <c r="D3850" s="5" t="str">
        <f>VLOOKUP(C3850,'[1]Safety Ratings'!A:B,2,FALSE)</f>
        <v>B</v>
      </c>
      <c r="E3850" t="str">
        <f>VLOOKUP(C3850,[1]Perceptions!A:B,2,FALSE)</f>
        <v>Brooklyn College, significant Jewish population and institutions.</v>
      </c>
    </row>
    <row r="3851" spans="1:5" x14ac:dyDescent="0.2">
      <c r="A3851" t="s">
        <v>4777</v>
      </c>
      <c r="B3851" s="5">
        <v>10280</v>
      </c>
      <c r="C3851" t="s">
        <v>5614</v>
      </c>
      <c r="D3851" s="5" t="str">
        <f>VLOOKUP(C3851,'[1]Safety Ratings'!A:B,2,FALSE)</f>
        <v>A+</v>
      </c>
      <c r="E3851" t="str">
        <f>VLOOKUP(C3851,[1]Perceptions!A:B,2,FALSE)</f>
        <v>Scenic waterfront parks with luxurious residential towers, near the Financial District. </v>
      </c>
    </row>
    <row r="3852" spans="1:5" x14ac:dyDescent="0.2">
      <c r="A3852" t="s">
        <v>4778</v>
      </c>
      <c r="B3852" s="5">
        <v>11358</v>
      </c>
      <c r="C3852" t="s">
        <v>5581</v>
      </c>
      <c r="D3852" s="5" t="str">
        <f>VLOOKUP(C3852,'[1]Safety Ratings'!A:B,2,FALSE)</f>
        <v>B</v>
      </c>
      <c r="E3852" t="str">
        <f>VLOOKUP(C3852,[1]Perceptions!A:B,2,FALSE)</f>
        <v>Bustling Chinese and  Korean community. Large shopping community.</v>
      </c>
    </row>
    <row r="3853" spans="1:5" x14ac:dyDescent="0.2">
      <c r="A3853" t="s">
        <v>4779</v>
      </c>
      <c r="B3853" s="5">
        <v>11203</v>
      </c>
      <c r="C3853" t="s">
        <v>202</v>
      </c>
      <c r="D3853" s="5" t="str">
        <f>VLOOKUP(C3853,'[1]Safety Ratings'!A:B,2,FALSE)</f>
        <v>B</v>
      </c>
      <c r="E3853" t="str">
        <f>VLOOKUP(C3853,[1]Perceptions!A:B,2,FALSE)</f>
        <v>Family friendly neighborhood, Open Space, South of Prospect Park, more affordable, having Carribean &amp; Haitian Influence.</v>
      </c>
    </row>
    <row r="3854" spans="1:5" x14ac:dyDescent="0.2">
      <c r="A3854" t="s">
        <v>4780</v>
      </c>
      <c r="B3854" s="5">
        <v>10312</v>
      </c>
      <c r="C3854" t="s">
        <v>5564</v>
      </c>
      <c r="D3854" s="5" t="str">
        <f>VLOOKUP(C3854,'[1]Safety Ratings'!A:B,2,FALSE)</f>
        <v>B</v>
      </c>
      <c r="E3854" t="str">
        <f>VLOOKUP(C3854,[1]Perceptions!A:B,2,FALSE)</f>
        <v>Southern Staten Island, Suburban feel, waterfront community, Great Kills Park, named after Duth word of "Great creeks"</v>
      </c>
    </row>
    <row r="3855" spans="1:5" x14ac:dyDescent="0.2">
      <c r="A3855" t="s">
        <v>4781</v>
      </c>
      <c r="B3855" s="5">
        <v>10022</v>
      </c>
      <c r="C3855" t="s">
        <v>5563</v>
      </c>
      <c r="D3855" s="5" t="str">
        <f>VLOOKUP(C3855,'[1]Safety Ratings'!A:B,2,FALSE)</f>
        <v>B</v>
      </c>
      <c r="E3855" t="str">
        <f>VLOOKUP(C3855,[1]Perceptions!A:B,2,FALSE)</f>
        <v>Acess to Museum Mile, world class resturants on 2nd &amp; 3rd ave, close to corporate headquarters</v>
      </c>
    </row>
    <row r="3856" spans="1:5" x14ac:dyDescent="0.2">
      <c r="A3856" t="s">
        <v>4782</v>
      </c>
      <c r="B3856" s="5">
        <v>10312</v>
      </c>
      <c r="C3856" t="s">
        <v>5564</v>
      </c>
      <c r="D3856" s="5" t="str">
        <f>VLOOKUP(C3856,'[1]Safety Ratings'!A:B,2,FALSE)</f>
        <v>B</v>
      </c>
      <c r="E3856" t="str">
        <f>VLOOKUP(C3856,[1]Perceptions!A:B,2,FALSE)</f>
        <v>Southern Staten Island, Suburban feel, waterfront community, Great Kills Park, named after Duth word of "Great creeks"</v>
      </c>
    </row>
    <row r="3857" spans="1:5" x14ac:dyDescent="0.2">
      <c r="A3857" t="s">
        <v>4783</v>
      </c>
      <c r="B3857" s="5">
        <v>11375</v>
      </c>
      <c r="C3857" t="s">
        <v>5576</v>
      </c>
      <c r="D3857" s="5" t="str">
        <f>VLOOKUP(C3857,'[1]Safety Ratings'!A:B,2,FALSE)</f>
        <v>A</v>
      </c>
      <c r="E3857" t="str">
        <f>VLOOKUP(C3857,[1]Perceptions!A:B,2,FALSE)</f>
        <v>Forest Hills Stadium - historic concert venue, commuter friendly from Manhattan.</v>
      </c>
    </row>
    <row r="3858" spans="1:5" x14ac:dyDescent="0.2">
      <c r="A3858" t="s">
        <v>4785</v>
      </c>
      <c r="B3858" s="5">
        <v>11216</v>
      </c>
      <c r="C3858" t="s">
        <v>5590</v>
      </c>
      <c r="D3858" s="5" t="str">
        <f>VLOOKUP(C3858,'[1]Safety Ratings'!A:B,2,FALSE)</f>
        <v>C+</v>
      </c>
      <c r="E3858" t="str">
        <f>VLOOKUP(C3858,[1]Perceptions!A:B,2,FALSE)</f>
        <v>Bed-Stuy, Do or Die phrase, home of rappers Notorious B.I.G &amp; Jay Z, Options for soul food &amp; carribean foods.</v>
      </c>
    </row>
    <row r="3859" spans="1:5" x14ac:dyDescent="0.2">
      <c r="A3859" t="s">
        <v>4786</v>
      </c>
      <c r="B3859" s="5">
        <v>11238</v>
      </c>
      <c r="C3859" t="s">
        <v>5565</v>
      </c>
      <c r="D3859" s="5" t="str">
        <f>VLOOKUP(C3859,'[1]Safety Ratings'!A:B,2,FALSE)</f>
        <v>A</v>
      </c>
      <c r="E3859" t="str">
        <f>VLOOKUP(C3859,[1]Perceptions!A:B,2,FALSE)</f>
        <v>19th century brownstones, professionally diverse with artist, corporate workers, and students. Pratt Institute</v>
      </c>
    </row>
    <row r="3860" spans="1:5" x14ac:dyDescent="0.2">
      <c r="A3860" t="s">
        <v>4787</v>
      </c>
      <c r="B3860" s="5">
        <v>11375</v>
      </c>
      <c r="C3860" t="s">
        <v>5576</v>
      </c>
      <c r="D3860" s="5" t="str">
        <f>VLOOKUP(C3860,'[1]Safety Ratings'!A:B,2,FALSE)</f>
        <v>A</v>
      </c>
      <c r="E3860" t="str">
        <f>VLOOKUP(C3860,[1]Perceptions!A:B,2,FALSE)</f>
        <v>Forest Hills Stadium - historic concert venue, commuter friendly from Manhattan.</v>
      </c>
    </row>
    <row r="3861" spans="1:5" x14ac:dyDescent="0.2">
      <c r="A3861" t="s">
        <v>4788</v>
      </c>
      <c r="B3861" s="5">
        <v>10025</v>
      </c>
      <c r="C3861" t="s">
        <v>5588</v>
      </c>
      <c r="D3861" s="5" t="str">
        <f>VLOOKUP(C3861,'[1]Safety Ratings'!A:B,2,FALSE)</f>
        <v>A</v>
      </c>
      <c r="E3861" t="str">
        <f>VLOOKUP(C3861,[1]Perceptions!A:B,2,FALSE)</f>
        <v>Western edge of Central Park, Lincoln Center, affluent area.</v>
      </c>
    </row>
    <row r="3862" spans="1:5" x14ac:dyDescent="0.2">
      <c r="A3862" t="s">
        <v>4789</v>
      </c>
      <c r="B3862" s="5">
        <v>11385</v>
      </c>
      <c r="C3862" t="s">
        <v>5591</v>
      </c>
      <c r="D3862" s="5" t="str">
        <f>VLOOKUP(C3862,'[1]Safety Ratings'!A:B,2,FALSE)</f>
        <v>B+</v>
      </c>
      <c r="E3862" t="str">
        <f>VLOOKUP(C3862,[1]Perceptions!A:B,2,FALSE)</f>
        <v>Historic architecture and emerging arts scene.</v>
      </c>
    </row>
    <row r="3863" spans="1:5" x14ac:dyDescent="0.2">
      <c r="A3863" t="s">
        <v>4791</v>
      </c>
      <c r="B3863" s="5">
        <v>11368</v>
      </c>
      <c r="C3863" t="s">
        <v>5621</v>
      </c>
      <c r="D3863" s="5" t="str">
        <f>VLOOKUP(C3863,'[1]Safety Ratings'!A:B,2,FALSE)</f>
        <v>C</v>
      </c>
      <c r="E3863" t="str">
        <f>VLOOKUP(C3863,[1]Perceptions!A:B,2,FALSE)</f>
        <v>Flushing Meadows - Corona Park Queens, Lemon Ice King icees, strong Latino community.</v>
      </c>
    </row>
    <row r="3864" spans="1:5" x14ac:dyDescent="0.2">
      <c r="A3864" t="s">
        <v>4792</v>
      </c>
      <c r="B3864" s="5">
        <v>10021</v>
      </c>
      <c r="C3864" t="s">
        <v>43</v>
      </c>
      <c r="D3864" s="5" t="str">
        <f>VLOOKUP(C3864,'[1]Safety Ratings'!A:B,2,FALSE)</f>
        <v>A</v>
      </c>
      <c r="E3864" t="str">
        <f>VLOOKUP(C3864,[1]Perceptions!A:B,2,FALSE)</f>
        <v>Posh neighborhood, private schools, expensive supermarkets, iconic museums. </v>
      </c>
    </row>
    <row r="3865" spans="1:5" x14ac:dyDescent="0.2">
      <c r="A3865" t="s">
        <v>4793</v>
      </c>
      <c r="B3865" s="5">
        <v>11355</v>
      </c>
      <c r="C3865" t="s">
        <v>5581</v>
      </c>
      <c r="D3865" s="5" t="str">
        <f>VLOOKUP(C3865,'[1]Safety Ratings'!A:B,2,FALSE)</f>
        <v>B</v>
      </c>
      <c r="E3865" t="str">
        <f>VLOOKUP(C3865,[1]Perceptions!A:B,2,FALSE)</f>
        <v>Bustling Chinese and  Korean community. Large shopping community.</v>
      </c>
    </row>
    <row r="3866" spans="1:5" x14ac:dyDescent="0.2">
      <c r="A3866" t="s">
        <v>4794</v>
      </c>
      <c r="B3866" s="5">
        <v>11373</v>
      </c>
      <c r="C3866" t="s">
        <v>5571</v>
      </c>
      <c r="D3866" s="5" t="str">
        <f>VLOOKUP(C3866,'[1]Safety Ratings'!A:B,2,FALSE)</f>
        <v>B-</v>
      </c>
      <c r="E3866" t="str">
        <f>VLOOKUP(C3866,[1]Perceptions!A:B,2,FALSE)</f>
        <v>Queens Center Mall, Authentic food scene, very busy commercial area.</v>
      </c>
    </row>
    <row r="3867" spans="1:5" x14ac:dyDescent="0.2">
      <c r="A3867" t="s">
        <v>4795</v>
      </c>
      <c r="B3867" s="5">
        <v>10065</v>
      </c>
      <c r="C3867" t="s">
        <v>43</v>
      </c>
      <c r="D3867" s="5" t="str">
        <f>VLOOKUP(C3867,'[1]Safety Ratings'!A:B,2,FALSE)</f>
        <v>A</v>
      </c>
      <c r="E3867" t="str">
        <f>VLOOKUP(C3867,[1]Perceptions!A:B,2,FALSE)</f>
        <v>Posh neighborhood, private schools, expensive supermarkets, iconic museums. </v>
      </c>
    </row>
    <row r="3868" spans="1:5" x14ac:dyDescent="0.2">
      <c r="A3868" t="s">
        <v>4796</v>
      </c>
      <c r="B3868" s="5">
        <v>10012</v>
      </c>
      <c r="C3868" t="s">
        <v>70</v>
      </c>
      <c r="D3868" s="5" t="str">
        <f>VLOOKUP(C3868,'[1]Safety Ratings'!A:B,2,FALSE)</f>
        <v>A</v>
      </c>
      <c r="E3868" t="str">
        <f>VLOOKUP(C3868,[1]Perceptions!A:B,2,FALSE)</f>
        <v>Upscale Boutiques, International Chain stores, artist loft style apartments, one of the most trendy parts of Manhattan. </v>
      </c>
    </row>
    <row r="3869" spans="1:5" x14ac:dyDescent="0.2">
      <c r="A3869" t="s">
        <v>4797</v>
      </c>
      <c r="B3869" s="5">
        <v>11205</v>
      </c>
      <c r="C3869" t="s">
        <v>5590</v>
      </c>
      <c r="D3869" s="5" t="str">
        <f>VLOOKUP(C3869,'[1]Safety Ratings'!A:B,2,FALSE)</f>
        <v>C+</v>
      </c>
      <c r="E3869" t="str">
        <f>VLOOKUP(C3869,[1]Perceptions!A:B,2,FALSE)</f>
        <v>Bed-Stuy, Do or Die phrase, home of rappers Notorious B.I.G &amp; Jay Z, Options for soul food &amp; carribean foods.</v>
      </c>
    </row>
    <row r="3870" spans="1:5" x14ac:dyDescent="0.2">
      <c r="A3870" t="s">
        <v>4798</v>
      </c>
      <c r="B3870" s="5">
        <v>11354</v>
      </c>
      <c r="C3870" t="s">
        <v>5581</v>
      </c>
      <c r="D3870" s="5" t="str">
        <f>VLOOKUP(C3870,'[1]Safety Ratings'!A:B,2,FALSE)</f>
        <v>B</v>
      </c>
      <c r="E3870" t="str">
        <f>VLOOKUP(C3870,[1]Perceptions!A:B,2,FALSE)</f>
        <v>Bustling Chinese and  Korean community. Large shopping community.</v>
      </c>
    </row>
    <row r="3871" spans="1:5" x14ac:dyDescent="0.2">
      <c r="A3871" t="s">
        <v>4800</v>
      </c>
      <c r="B3871" s="5">
        <v>10465</v>
      </c>
      <c r="C3871" t="s">
        <v>5577</v>
      </c>
      <c r="D3871" s="5" t="str">
        <f>VLOOKUP(C3871,'[1]Safety Ratings'!A:B,2,FALSE)</f>
        <v>B+</v>
      </c>
      <c r="E3871" t="str">
        <f>VLOOKUP(C3871,[1]Perceptions!A:B,2,FALSE)</f>
        <v>Bronx, suburban feel with waterfront properties by the Eastchester Bay; Exclusive Country clubs.</v>
      </c>
    </row>
    <row r="3872" spans="1:5" x14ac:dyDescent="0.2">
      <c r="A3872" t="s">
        <v>4801</v>
      </c>
      <c r="B3872" s="5">
        <v>11209</v>
      </c>
      <c r="C3872" t="s">
        <v>5574</v>
      </c>
      <c r="D3872" s="5" t="str">
        <f>VLOOKUP(C3872,'[1]Safety Ratings'!A:B,2,FALSE)</f>
        <v>B+</v>
      </c>
      <c r="E3872" t="str">
        <f>VLOOKUP(C3872,[1]Perceptions!A:B,2,FALSE)</f>
        <v>South Brooklyn Neighborhood known for elaborate Christmas light in Dyker Heights.</v>
      </c>
    </row>
    <row r="3873" spans="1:5" x14ac:dyDescent="0.2">
      <c r="A3873" t="s">
        <v>4802</v>
      </c>
      <c r="B3873" s="5">
        <v>11208</v>
      </c>
      <c r="C3873" t="s">
        <v>107</v>
      </c>
      <c r="D3873" s="5" t="str">
        <f>VLOOKUP(C3873,'[1]Safety Ratings'!A:B,2,FALSE)</f>
        <v>D+</v>
      </c>
      <c r="E3873" t="str">
        <f>VLOOKUP(C3873,[1]Perceptions!A:B,2,FALSE)</f>
        <v>High Violence, Drug abuse, and Crime. Recovering neighborhood Urban Revitalization Projects with many community gardens &amp;Green Spaces. </v>
      </c>
    </row>
    <row r="3874" spans="1:5" x14ac:dyDescent="0.2">
      <c r="A3874" t="s">
        <v>4804</v>
      </c>
      <c r="B3874" s="5">
        <v>10314</v>
      </c>
      <c r="C3874" t="s">
        <v>103</v>
      </c>
      <c r="D3874" s="5" t="str">
        <f>VLOOKUP(C3874,'[1]Safety Ratings'!A:B,2,FALSE)</f>
        <v>B</v>
      </c>
      <c r="E3874" t="str">
        <f>VLOOKUP(C3874,[1]Perceptions!A:B,2,FALSE)</f>
        <v>Middle of Staten island, largest % of Asians in Staten Island, suburban residential area.</v>
      </c>
    </row>
    <row r="3875" spans="1:5" x14ac:dyDescent="0.2">
      <c r="A3875" t="s">
        <v>4805</v>
      </c>
      <c r="B3875" s="5">
        <v>11374</v>
      </c>
      <c r="C3875" t="s">
        <v>5575</v>
      </c>
      <c r="D3875" s="5" t="str">
        <f>VLOOKUP(C3875,'[1]Safety Ratings'!A:B,2,FALSE)</f>
        <v>B+</v>
      </c>
      <c r="E3875" t="str">
        <f>VLOOKUP(C3875,[1]Perceptions!A:B,2,FALSE)</f>
        <v>Queens Center Mall, sigificant recent immigrant populations. </v>
      </c>
    </row>
    <row r="3876" spans="1:5" x14ac:dyDescent="0.2">
      <c r="A3876" t="s">
        <v>4806</v>
      </c>
      <c r="B3876" s="5">
        <v>10019</v>
      </c>
      <c r="C3876" t="s">
        <v>32</v>
      </c>
      <c r="D3876" s="5" t="str">
        <f>VLOOKUP(C3876,'[1]Safety Ratings'!A:B,2,FALSE)</f>
        <v>A</v>
      </c>
      <c r="E3876" t="str">
        <f>VLOOKUP(C3876,[1]Perceptions!A:B,2,FALSE)</f>
        <v>Luxury Highrises, premier neighborhood with upscale resturants and shops; Previously a LGBTQ hub.</v>
      </c>
    </row>
    <row r="3877" spans="1:5" x14ac:dyDescent="0.2">
      <c r="A3877" t="s">
        <v>4807</v>
      </c>
      <c r="B3877" s="5">
        <v>11374</v>
      </c>
      <c r="C3877" t="s">
        <v>5575</v>
      </c>
      <c r="D3877" s="5" t="str">
        <f>VLOOKUP(C3877,'[1]Safety Ratings'!A:B,2,FALSE)</f>
        <v>B+</v>
      </c>
      <c r="E3877" t="str">
        <f>VLOOKUP(C3877,[1]Perceptions!A:B,2,FALSE)</f>
        <v>Queens Center Mall, sigificant recent immigrant populations. </v>
      </c>
    </row>
    <row r="3878" spans="1:5" x14ac:dyDescent="0.2">
      <c r="A3878" t="s">
        <v>4808</v>
      </c>
      <c r="B3878" s="5">
        <v>11221</v>
      </c>
      <c r="C3878" t="s">
        <v>5590</v>
      </c>
      <c r="D3878" s="5" t="str">
        <f>VLOOKUP(C3878,'[1]Safety Ratings'!A:B,2,FALSE)</f>
        <v>C+</v>
      </c>
      <c r="E3878" t="str">
        <f>VLOOKUP(C3878,[1]Perceptions!A:B,2,FALSE)</f>
        <v>Bed-Stuy, Do or Die phrase, home of rappers Notorious B.I.G &amp; Jay Z, Options for soul food &amp; carribean foods.</v>
      </c>
    </row>
    <row r="3879" spans="1:5" x14ac:dyDescent="0.2">
      <c r="A3879" t="s">
        <v>4809</v>
      </c>
      <c r="B3879" s="5">
        <v>10003</v>
      </c>
      <c r="C3879" t="s">
        <v>5629</v>
      </c>
      <c r="D3879" s="5" t="str">
        <f>VLOOKUP(C3879,'[1]Safety Ratings'!A:B,2,FALSE)</f>
        <v>B+</v>
      </c>
      <c r="E3879" t="str">
        <f>VLOOKUP(C3879,[1]Perceptions!A:B,2,FALSE)</f>
        <v>Lower Manhattan. Vibrant culture, "counter-culture history", St. Mark's Place. Tompkins Square Park, numerous bars clubs and music halls.</v>
      </c>
    </row>
    <row r="3880" spans="1:5" x14ac:dyDescent="0.2">
      <c r="A3880" t="s">
        <v>4811</v>
      </c>
      <c r="B3880" s="5">
        <v>11235</v>
      </c>
      <c r="C3880" t="s">
        <v>5589</v>
      </c>
      <c r="D3880" s="5" t="str">
        <f>VLOOKUP(C3880,'[1]Safety Ratings'!A:B,2,FALSE)</f>
        <v>B</v>
      </c>
      <c r="E3880" t="str">
        <f>VLOOKUP(C3880,[1]Perceptions!A:B,2,FALSE)</f>
        <v>Large Russian-speaking community and boardwalk with beach access.</v>
      </c>
    </row>
    <row r="3881" spans="1:5" x14ac:dyDescent="0.2">
      <c r="A3881" t="s">
        <v>4812</v>
      </c>
      <c r="B3881" s="5">
        <v>11420</v>
      </c>
      <c r="C3881" t="s">
        <v>5635</v>
      </c>
      <c r="D3881" s="5" t="str">
        <f>VLOOKUP(C3881,'[1]Safety Ratings'!A:B,2,FALSE)</f>
        <v>B</v>
      </c>
      <c r="E3881" t="str">
        <f>VLOOKUP(C3881,[1]Perceptions!A:B,2,FALSE)</f>
        <v>John F. Kennedy International Airport &amp; Aqueduct Racetrack</v>
      </c>
    </row>
    <row r="3882" spans="1:5" x14ac:dyDescent="0.2">
      <c r="A3882" t="s">
        <v>4813</v>
      </c>
      <c r="B3882" s="5">
        <v>10128</v>
      </c>
      <c r="C3882" t="s">
        <v>43</v>
      </c>
      <c r="D3882" s="5" t="str">
        <f>VLOOKUP(C3882,'[1]Safety Ratings'!A:B,2,FALSE)</f>
        <v>A</v>
      </c>
      <c r="E3882" t="str">
        <f>VLOOKUP(C3882,[1]Perceptions!A:B,2,FALSE)</f>
        <v>Posh neighborhood, private schools, expensive supermarkets, iconic museums. </v>
      </c>
    </row>
    <row r="3883" spans="1:5" x14ac:dyDescent="0.2">
      <c r="A3883" t="s">
        <v>4815</v>
      </c>
      <c r="B3883" s="5">
        <v>10456</v>
      </c>
      <c r="C3883" t="s">
        <v>5569</v>
      </c>
      <c r="D3883" s="5" t="str">
        <f>VLOOKUP(C3883,'[1]Safety Ratings'!A:B,2,FALSE)</f>
        <v>C</v>
      </c>
      <c r="E3883" t="str">
        <f>VLOOKUP(C3883,[1]Perceptions!A:B,2,FALSE)</f>
        <v>South Bronx, activism centered around sustainable housing and social justice</v>
      </c>
    </row>
    <row r="3884" spans="1:5" x14ac:dyDescent="0.2">
      <c r="A3884" t="s">
        <v>4816</v>
      </c>
      <c r="B3884" s="5">
        <v>11105</v>
      </c>
      <c r="C3884" t="s">
        <v>5606</v>
      </c>
      <c r="D3884" s="5" t="str">
        <f>VLOOKUP(C3884,'[1]Safety Ratings'!A:B,2,FALSE)</f>
        <v>B+</v>
      </c>
      <c r="E3884" t="str">
        <f>VLOOKUP(C3884,[1]Perceptions!A:B,2,FALSE)</f>
        <v>Large Greek, Middle Eastern, and Latin American cultural influence with diverse cuisine and a large Astoria Park.</v>
      </c>
    </row>
    <row r="3885" spans="1:5" x14ac:dyDescent="0.2">
      <c r="A3885" t="s">
        <v>4817</v>
      </c>
      <c r="B3885" s="5">
        <v>10471</v>
      </c>
      <c r="C3885" t="s">
        <v>79</v>
      </c>
      <c r="D3885" s="5" t="str">
        <f>VLOOKUP(C3885,'[1]Safety Ratings'!A:B,2,FALSE)</f>
        <v>A-</v>
      </c>
      <c r="E3885" t="str">
        <f>VLOOKUP(C3885,[1]Perceptions!A:B,2,FALSE)</f>
        <v>Residential neighborhood , affluent enclave within the Bronx., "alternative to the Upper West side", Car Transportation is reccomended.</v>
      </c>
    </row>
    <row r="3886" spans="1:5" x14ac:dyDescent="0.2">
      <c r="A3886" t="s">
        <v>4819</v>
      </c>
      <c r="B3886" s="5">
        <v>10003</v>
      </c>
      <c r="C3886" t="s">
        <v>5629</v>
      </c>
      <c r="D3886" s="5" t="str">
        <f>VLOOKUP(C3886,'[1]Safety Ratings'!A:B,2,FALSE)</f>
        <v>B+</v>
      </c>
      <c r="E3886" t="str">
        <f>VLOOKUP(C3886,[1]Perceptions!A:B,2,FALSE)</f>
        <v>Lower Manhattan. Vibrant culture, "counter-culture history", St. Mark's Place. Tompkins Square Park, numerous bars clubs and music halls.</v>
      </c>
    </row>
    <row r="3887" spans="1:5" x14ac:dyDescent="0.2">
      <c r="A3887" t="s">
        <v>4820</v>
      </c>
      <c r="B3887" s="5">
        <v>10304</v>
      </c>
      <c r="C3887" t="s">
        <v>50</v>
      </c>
      <c r="D3887" s="5" t="str">
        <f>VLOOKUP(C3887,'[1]Safety Ratings'!A:B,2,FALSE)</f>
        <v>B</v>
      </c>
      <c r="E3887" t="str">
        <f>VLOOKUP(C3887,[1]Perceptions!A:B,2,FALSE)</f>
        <v>Historic Waterfront, Vibrant Art Scene, Staten Island Urby.</v>
      </c>
    </row>
    <row r="3888" spans="1:5" x14ac:dyDescent="0.2">
      <c r="A3888" t="s">
        <v>4821</v>
      </c>
      <c r="B3888" s="5">
        <v>10016</v>
      </c>
      <c r="C3888" t="s">
        <v>5622</v>
      </c>
      <c r="D3888" s="5" t="str">
        <f>VLOOKUP(C3888,'[1]Safety Ratings'!A:B,2,FALSE)</f>
        <v>A</v>
      </c>
      <c r="E3888" t="str">
        <f>VLOOKUP(C3888,[1]Perceptions!A:B,2,FALSE)</f>
        <v>Great spot for connecting with new people, Financial &amp; Tech sector workers, fast paced way of life</v>
      </c>
    </row>
    <row r="3889" spans="1:5" x14ac:dyDescent="0.2">
      <c r="A3889" t="s">
        <v>4822</v>
      </c>
      <c r="B3889" s="5">
        <v>11207</v>
      </c>
      <c r="C3889" t="s">
        <v>107</v>
      </c>
      <c r="D3889" s="5" t="str">
        <f>VLOOKUP(C3889,'[1]Safety Ratings'!A:B,2,FALSE)</f>
        <v>D+</v>
      </c>
      <c r="E3889" t="str">
        <f>VLOOKUP(C3889,[1]Perceptions!A:B,2,FALSE)</f>
        <v>High Violence, Drug abuse, and Crime. Recovering neighborhood Urban Revitalization Projects with many community gardens &amp;Green Spaces. </v>
      </c>
    </row>
    <row r="3890" spans="1:5" x14ac:dyDescent="0.2">
      <c r="A3890" t="s">
        <v>4824</v>
      </c>
      <c r="B3890" s="5">
        <v>10019</v>
      </c>
      <c r="C3890" t="s">
        <v>32</v>
      </c>
      <c r="D3890" s="5" t="str">
        <f>VLOOKUP(C3890,'[1]Safety Ratings'!A:B,2,FALSE)</f>
        <v>A</v>
      </c>
      <c r="E3890" t="str">
        <f>VLOOKUP(C3890,[1]Perceptions!A:B,2,FALSE)</f>
        <v>Luxury Highrises, premier neighborhood with upscale resturants and shops; Previously a LGBTQ hub.</v>
      </c>
    </row>
    <row r="3891" spans="1:5" x14ac:dyDescent="0.2">
      <c r="A3891" t="s">
        <v>4825</v>
      </c>
      <c r="B3891" s="5">
        <v>10457</v>
      </c>
      <c r="C3891" t="s">
        <v>5609</v>
      </c>
      <c r="D3891" s="5" t="str">
        <f>VLOOKUP(C3891,'[1]Safety Ratings'!A:B,2,FALSE)</f>
        <v>C</v>
      </c>
      <c r="E3891" t="str">
        <f>VLOOKUP(C3891,[1]Perceptions!A:B,2,FALSE)</f>
        <v>Arthur Avenue, the original Little Italy in the bronx. Still many Italian American eateries and markets.</v>
      </c>
    </row>
    <row r="3892" spans="1:5" x14ac:dyDescent="0.2">
      <c r="A3892" t="s">
        <v>4826</v>
      </c>
      <c r="B3892" s="5">
        <v>11101</v>
      </c>
      <c r="C3892" t="s">
        <v>5647</v>
      </c>
      <c r="D3892" s="5" t="str">
        <f>VLOOKUP(C3892,'[1]Safety Ratings'!A:B,2,FALSE)</f>
        <v>B+</v>
      </c>
      <c r="E3892" t="str">
        <f>VLOOKUP(C3892,[1]Perceptions!A:B,2,FALSE)</f>
        <v>Waterfront parks and modern residential developments ; Part of Long Island City area.</v>
      </c>
    </row>
    <row r="3893" spans="1:5" x14ac:dyDescent="0.2">
      <c r="A3893" t="s">
        <v>4827</v>
      </c>
      <c r="B3893" s="5">
        <v>11357</v>
      </c>
      <c r="C3893" t="s">
        <v>5592</v>
      </c>
      <c r="D3893" s="5" t="str">
        <f>VLOOKUP(C3893,'[1]Safety Ratings'!A:B,2,FALSE)</f>
        <v>A</v>
      </c>
      <c r="E3893" t="str">
        <f>VLOOKUP(C3893,[1]Perceptions!A:B,2,FALSE)</f>
        <v>Luxury Homes, East River waterfront views, suburban environment.</v>
      </c>
    </row>
    <row r="3894" spans="1:5" x14ac:dyDescent="0.2">
      <c r="A3894" t="s">
        <v>4829</v>
      </c>
      <c r="B3894" s="5">
        <v>11210</v>
      </c>
      <c r="C3894" t="s">
        <v>202</v>
      </c>
      <c r="D3894" s="5" t="str">
        <f>VLOOKUP(C3894,'[1]Safety Ratings'!A:B,2,FALSE)</f>
        <v>B</v>
      </c>
      <c r="E3894" t="str">
        <f>VLOOKUP(C3894,[1]Perceptions!A:B,2,FALSE)</f>
        <v>Family friendly neighborhood, Open Space, South of Prospect Park, more affordable, having Carribean &amp; Haitian Influence.</v>
      </c>
    </row>
    <row r="3895" spans="1:5" x14ac:dyDescent="0.2">
      <c r="A3895" t="s">
        <v>4831</v>
      </c>
      <c r="B3895" s="5">
        <v>10022</v>
      </c>
      <c r="C3895" t="s">
        <v>5563</v>
      </c>
      <c r="D3895" s="5" t="str">
        <f>VLOOKUP(C3895,'[1]Safety Ratings'!A:B,2,FALSE)</f>
        <v>B</v>
      </c>
      <c r="E3895" t="str">
        <f>VLOOKUP(C3895,[1]Perceptions!A:B,2,FALSE)</f>
        <v>Acess to Museum Mile, world class resturants on 2nd &amp; 3rd ave, close to corporate headquarters</v>
      </c>
    </row>
    <row r="3896" spans="1:5" x14ac:dyDescent="0.2">
      <c r="A3896" t="s">
        <v>4832</v>
      </c>
      <c r="B3896" s="5">
        <v>10469</v>
      </c>
      <c r="C3896" t="s">
        <v>5596</v>
      </c>
      <c r="D3896" s="5" t="str">
        <f>VLOOKUP(C3896,'[1]Safety Ratings'!A:B,2,FALSE)</f>
        <v>C</v>
      </c>
      <c r="E3896" t="str">
        <f>VLOOKUP(C3896,[1]Perceptions!A:B,2,FALSE)</f>
        <v>End of 6 train line, largest Park in NYC - Pelham Bay Park. </v>
      </c>
    </row>
    <row r="3897" spans="1:5" x14ac:dyDescent="0.2">
      <c r="A3897" t="s">
        <v>4833</v>
      </c>
      <c r="B3897" s="5">
        <v>11223</v>
      </c>
      <c r="C3897" t="s">
        <v>5580</v>
      </c>
      <c r="D3897" s="5" t="str">
        <f>VLOOKUP(C3897,'[1]Safety Ratings'!A:B,2,FALSE)</f>
        <v>B+</v>
      </c>
      <c r="E3897" t="str">
        <f>VLOOKUP(C3897,[1]Perceptions!A:B,2,FALSE)</f>
        <v>Bay Parkway being the primary commercial area with shops &amp; dining, Italian-American heritage, large Bensonhurst Park, and many more niche local markets.</v>
      </c>
    </row>
    <row r="3898" spans="1:5" x14ac:dyDescent="0.2">
      <c r="A3898" t="s">
        <v>4834</v>
      </c>
      <c r="B3898" s="5">
        <v>11101</v>
      </c>
      <c r="C3898" t="s">
        <v>5647</v>
      </c>
      <c r="D3898" s="5" t="str">
        <f>VLOOKUP(C3898,'[1]Safety Ratings'!A:B,2,FALSE)</f>
        <v>B+</v>
      </c>
      <c r="E3898" t="str">
        <f>VLOOKUP(C3898,[1]Perceptions!A:B,2,FALSE)</f>
        <v>Waterfront parks and modern residential developments ; Part of Long Island City area.</v>
      </c>
    </row>
    <row r="3899" spans="1:5" x14ac:dyDescent="0.2">
      <c r="A3899" t="s">
        <v>4835</v>
      </c>
      <c r="B3899" s="5">
        <v>11235</v>
      </c>
      <c r="C3899" t="s">
        <v>5589</v>
      </c>
      <c r="D3899" s="5" t="str">
        <f>VLOOKUP(C3899,'[1]Safety Ratings'!A:B,2,FALSE)</f>
        <v>B</v>
      </c>
      <c r="E3899" t="str">
        <f>VLOOKUP(C3899,[1]Perceptions!A:B,2,FALSE)</f>
        <v>Large Russian-speaking community and boardwalk with beach access.</v>
      </c>
    </row>
    <row r="3900" spans="1:5" x14ac:dyDescent="0.2">
      <c r="A3900" t="s">
        <v>4836</v>
      </c>
      <c r="B3900" s="5">
        <v>10027</v>
      </c>
      <c r="C3900" t="s">
        <v>5566</v>
      </c>
      <c r="D3900" s="5" t="str">
        <f>VLOOKUP(C3900,'[1]Safety Ratings'!A:B,2,FALSE)</f>
        <v>C</v>
      </c>
      <c r="E3900" t="str">
        <f>VLOOKUP(C3900,[1]Perceptions!A:B,2,FALSE)</f>
        <v>Rich African-American history and cultural landmarks such as Apollo Theather. </v>
      </c>
    </row>
    <row r="3901" spans="1:5" x14ac:dyDescent="0.2">
      <c r="A3901" t="s">
        <v>4837</v>
      </c>
      <c r="B3901" s="5">
        <v>10065</v>
      </c>
      <c r="C3901" t="s">
        <v>43</v>
      </c>
      <c r="D3901" s="5" t="str">
        <f>VLOOKUP(C3901,'[1]Safety Ratings'!A:B,2,FALSE)</f>
        <v>A</v>
      </c>
      <c r="E3901" t="str">
        <f>VLOOKUP(C3901,[1]Perceptions!A:B,2,FALSE)</f>
        <v>Posh neighborhood, private schools, expensive supermarkets, iconic museums. </v>
      </c>
    </row>
    <row r="3902" spans="1:5" x14ac:dyDescent="0.2">
      <c r="A3902" t="s">
        <v>4838</v>
      </c>
      <c r="B3902" s="5">
        <v>10016</v>
      </c>
      <c r="C3902" t="s">
        <v>5622</v>
      </c>
      <c r="D3902" s="5" t="str">
        <f>VLOOKUP(C3902,'[1]Safety Ratings'!A:B,2,FALSE)</f>
        <v>A</v>
      </c>
      <c r="E3902" t="str">
        <f>VLOOKUP(C3902,[1]Perceptions!A:B,2,FALSE)</f>
        <v>Great spot for connecting with new people, Financial &amp; Tech sector workers, fast paced way of life</v>
      </c>
    </row>
    <row r="3903" spans="1:5" x14ac:dyDescent="0.2">
      <c r="A3903" t="s">
        <v>4839</v>
      </c>
      <c r="B3903" s="5">
        <v>10075</v>
      </c>
      <c r="C3903" t="s">
        <v>43</v>
      </c>
      <c r="D3903" s="5" t="str">
        <f>VLOOKUP(C3903,'[1]Safety Ratings'!A:B,2,FALSE)</f>
        <v>A</v>
      </c>
      <c r="E3903" t="str">
        <f>VLOOKUP(C3903,[1]Perceptions!A:B,2,FALSE)</f>
        <v>Posh neighborhood, private schools, expensive supermarkets, iconic museums. </v>
      </c>
    </row>
    <row r="3904" spans="1:5" x14ac:dyDescent="0.2">
      <c r="A3904" t="s">
        <v>4841</v>
      </c>
      <c r="B3904" s="5">
        <v>10023</v>
      </c>
      <c r="C3904" t="s">
        <v>5588</v>
      </c>
      <c r="D3904" s="5" t="str">
        <f>VLOOKUP(C3904,'[1]Safety Ratings'!A:B,2,FALSE)</f>
        <v>A</v>
      </c>
      <c r="E3904" t="str">
        <f>VLOOKUP(C3904,[1]Perceptions!A:B,2,FALSE)</f>
        <v>Western edge of Central Park, Lincoln Center, affluent area.</v>
      </c>
    </row>
    <row r="3905" spans="1:5" x14ac:dyDescent="0.2">
      <c r="A3905" t="s">
        <v>4842</v>
      </c>
      <c r="B3905" s="5">
        <v>11229</v>
      </c>
      <c r="C3905" t="s">
        <v>5598</v>
      </c>
      <c r="D3905" s="5" t="str">
        <f>VLOOKUP(C3905,'[1]Safety Ratings'!A:B,2,FALSE)</f>
        <v>B</v>
      </c>
      <c r="E3905" t="str">
        <f>VLOOKUP(C3905,[1]Perceptions!A:B,2,FALSE)</f>
        <v>Residential community and local parks.</v>
      </c>
    </row>
    <row r="3906" spans="1:5" x14ac:dyDescent="0.2">
      <c r="A3906" t="s">
        <v>4843</v>
      </c>
      <c r="B3906" s="5">
        <v>11694</v>
      </c>
      <c r="C3906" t="s">
        <v>241</v>
      </c>
      <c r="D3906" s="5" t="str">
        <f>VLOOKUP(C3906,'[1]Safety Ratings'!A:B,2,FALSE)</f>
        <v>B-</v>
      </c>
      <c r="E3906" t="str">
        <f>VLOOKUP(C3906,[1]Perceptions!A:B,2,FALSE)</f>
        <v>Rockaway Beach, boardwalk, surfing, outdoor activity, "urban beach town". </v>
      </c>
    </row>
    <row r="3907" spans="1:5" x14ac:dyDescent="0.2">
      <c r="A3907" t="s">
        <v>4844</v>
      </c>
      <c r="B3907" s="5">
        <v>10001</v>
      </c>
      <c r="C3907" t="s">
        <v>32</v>
      </c>
      <c r="D3907" s="5" t="str">
        <f>VLOOKUP(C3907,'[1]Safety Ratings'!A:B,2,FALSE)</f>
        <v>A</v>
      </c>
      <c r="E3907" t="str">
        <f>VLOOKUP(C3907,[1]Perceptions!A:B,2,FALSE)</f>
        <v>Luxury Highrises, premier neighborhood with upscale resturants and shops; Previously a LGBTQ hub.</v>
      </c>
    </row>
    <row r="3908" spans="1:5" x14ac:dyDescent="0.2">
      <c r="A3908" t="s">
        <v>4845</v>
      </c>
      <c r="B3908" s="5">
        <v>11201</v>
      </c>
      <c r="C3908" t="s">
        <v>5615</v>
      </c>
      <c r="D3908" s="5" t="str">
        <f>VLOOKUP(C3908,'[1]Safety Ratings'!A:B,2,FALSE)</f>
        <v>A</v>
      </c>
      <c r="E3908" t="str">
        <f>VLOOKUP(C3908,[1]Perceptions!A:B,2,FALSE)</f>
        <v>Views of the Manhattan Skyline and Brooklyn Bridge, by Brooklyn Heights Park- Pier 5, famous basketball courts. </v>
      </c>
    </row>
    <row r="3909" spans="1:5" x14ac:dyDescent="0.2">
      <c r="A3909" t="s">
        <v>4846</v>
      </c>
      <c r="B3909" s="5">
        <v>11235</v>
      </c>
      <c r="C3909" t="s">
        <v>5589</v>
      </c>
      <c r="D3909" s="5" t="str">
        <f>VLOOKUP(C3909,'[1]Safety Ratings'!A:B,2,FALSE)</f>
        <v>B</v>
      </c>
      <c r="E3909" t="str">
        <f>VLOOKUP(C3909,[1]Perceptions!A:B,2,FALSE)</f>
        <v>Large Russian-speaking community and boardwalk with beach access.</v>
      </c>
    </row>
    <row r="3910" spans="1:5" x14ac:dyDescent="0.2">
      <c r="A3910" t="s">
        <v>4848</v>
      </c>
      <c r="B3910" s="5">
        <v>10023</v>
      </c>
      <c r="C3910" t="s">
        <v>5588</v>
      </c>
      <c r="D3910" s="5" t="str">
        <f>VLOOKUP(C3910,'[1]Safety Ratings'!A:B,2,FALSE)</f>
        <v>A</v>
      </c>
      <c r="E3910" t="str">
        <f>VLOOKUP(C3910,[1]Perceptions!A:B,2,FALSE)</f>
        <v>Western edge of Central Park, Lincoln Center, affluent area.</v>
      </c>
    </row>
    <row r="3911" spans="1:5" x14ac:dyDescent="0.2">
      <c r="A3911" t="s">
        <v>4849</v>
      </c>
      <c r="B3911" s="5">
        <v>11375</v>
      </c>
      <c r="C3911" t="s">
        <v>5576</v>
      </c>
      <c r="D3911" s="5" t="str">
        <f>VLOOKUP(C3911,'[1]Safety Ratings'!A:B,2,FALSE)</f>
        <v>A</v>
      </c>
      <c r="E3911" t="str">
        <f>VLOOKUP(C3911,[1]Perceptions!A:B,2,FALSE)</f>
        <v>Forest Hills Stadium - historic concert venue, commuter friendly from Manhattan.</v>
      </c>
    </row>
    <row r="3912" spans="1:5" x14ac:dyDescent="0.2">
      <c r="A3912" t="s">
        <v>4850</v>
      </c>
      <c r="B3912" s="5">
        <v>10451</v>
      </c>
      <c r="C3912" t="s">
        <v>5569</v>
      </c>
      <c r="D3912" s="5" t="str">
        <f>VLOOKUP(C3912,'[1]Safety Ratings'!A:B,2,FALSE)</f>
        <v>C</v>
      </c>
      <c r="E3912" t="str">
        <f>VLOOKUP(C3912,[1]Perceptions!A:B,2,FALSE)</f>
        <v>South Bronx, activism centered around sustainable housing and social justice</v>
      </c>
    </row>
    <row r="3913" spans="1:5" x14ac:dyDescent="0.2">
      <c r="A3913" t="s">
        <v>4851</v>
      </c>
      <c r="B3913" s="5">
        <v>11436</v>
      </c>
      <c r="C3913" t="s">
        <v>93</v>
      </c>
      <c r="D3913" s="5" t="str">
        <f>VLOOKUP(C3913,'[1]Safety Ratings'!A:B,2,FALSE)</f>
        <v>C</v>
      </c>
      <c r="E3913" t="str">
        <f>VLOOKUP(C3913,[1]Perceptions!A:B,2,FALSE)</f>
        <v>Sectioned into 3 sub-neighborhoods, estates in the north east, west shopping areas, and South high crime area.</v>
      </c>
    </row>
    <row r="3914" spans="1:5" x14ac:dyDescent="0.2">
      <c r="A3914" t="s">
        <v>4852</v>
      </c>
      <c r="B3914" s="5">
        <v>11238</v>
      </c>
      <c r="C3914" t="s">
        <v>5565</v>
      </c>
      <c r="D3914" s="5" t="str">
        <f>VLOOKUP(C3914,'[1]Safety Ratings'!A:B,2,FALSE)</f>
        <v>A</v>
      </c>
      <c r="E3914" t="str">
        <f>VLOOKUP(C3914,[1]Perceptions!A:B,2,FALSE)</f>
        <v>19th century brownstones, professionally diverse with artist, corporate workers, and students. Pratt Institute</v>
      </c>
    </row>
    <row r="3915" spans="1:5" x14ac:dyDescent="0.2">
      <c r="A3915" t="s">
        <v>4853</v>
      </c>
      <c r="B3915" s="5">
        <v>11417</v>
      </c>
      <c r="C3915" t="s">
        <v>5602</v>
      </c>
      <c r="D3915" s="5" t="str">
        <f>VLOOKUP(C3915,'[1]Safety Ratings'!A:B,2,FALSE)</f>
        <v>B-</v>
      </c>
      <c r="E3915" t="str">
        <f>VLOOKUP(C3915,[1]Perceptions!A:B,2,FALSE)</f>
        <v>Diverse cultural community and residential neighborhoods.</v>
      </c>
    </row>
    <row r="3916" spans="1:5" x14ac:dyDescent="0.2">
      <c r="A3916" t="s">
        <v>4854</v>
      </c>
      <c r="B3916" s="5">
        <v>11691</v>
      </c>
      <c r="C3916" t="s">
        <v>241</v>
      </c>
      <c r="D3916" s="5" t="str">
        <f>VLOOKUP(C3916,'[1]Safety Ratings'!A:B,2,FALSE)</f>
        <v>B-</v>
      </c>
      <c r="E3916" t="str">
        <f>VLOOKUP(C3916,[1]Perceptions!A:B,2,FALSE)</f>
        <v>Rockaway Beach, boardwalk, surfing, outdoor activity, "urban beach town". </v>
      </c>
    </row>
    <row r="3917" spans="1:5" x14ac:dyDescent="0.2">
      <c r="A3917" t="s">
        <v>4855</v>
      </c>
      <c r="B3917" s="5">
        <v>10021</v>
      </c>
      <c r="C3917" t="s">
        <v>43</v>
      </c>
      <c r="D3917" s="5" t="str">
        <f>VLOOKUP(C3917,'[1]Safety Ratings'!A:B,2,FALSE)</f>
        <v>A</v>
      </c>
      <c r="E3917" t="str">
        <f>VLOOKUP(C3917,[1]Perceptions!A:B,2,FALSE)</f>
        <v>Posh neighborhood, private schools, expensive supermarkets, iconic museums. </v>
      </c>
    </row>
    <row r="3918" spans="1:5" x14ac:dyDescent="0.2">
      <c r="A3918" t="s">
        <v>4856</v>
      </c>
      <c r="B3918" s="5">
        <v>11234</v>
      </c>
      <c r="C3918" t="s">
        <v>5595</v>
      </c>
      <c r="D3918" s="5" t="str">
        <f>VLOOKUP(C3918,'[1]Safety Ratings'!A:B,2,FALSE)</f>
        <v>A</v>
      </c>
      <c r="E3918" t="str">
        <f>VLOOKUP(C3918,[1]Perceptions!A:B,2,FALSE)</f>
        <v>Marine Park, expansive parkland and recreational facilities.</v>
      </c>
    </row>
    <row r="3919" spans="1:5" x14ac:dyDescent="0.2">
      <c r="A3919" t="s">
        <v>4858</v>
      </c>
      <c r="B3919" s="5">
        <v>11204</v>
      </c>
      <c r="C3919" t="s">
        <v>5580</v>
      </c>
      <c r="D3919" s="5" t="str">
        <f>VLOOKUP(C3919,'[1]Safety Ratings'!A:B,2,FALSE)</f>
        <v>B+</v>
      </c>
      <c r="E3919" t="str">
        <f>VLOOKUP(C3919,[1]Perceptions!A:B,2,FALSE)</f>
        <v>Bay Parkway being the primary commercial area with shops &amp; dining, Italian-American heritage, large Bensonhurst Park, and many more niche local markets.</v>
      </c>
    </row>
    <row r="3920" spans="1:5" x14ac:dyDescent="0.2">
      <c r="A3920" t="s">
        <v>4859</v>
      </c>
      <c r="B3920" s="5">
        <v>11373</v>
      </c>
      <c r="C3920" t="s">
        <v>5571</v>
      </c>
      <c r="D3920" s="5" t="str">
        <f>VLOOKUP(C3920,'[1]Safety Ratings'!A:B,2,FALSE)</f>
        <v>B-</v>
      </c>
      <c r="E3920" t="str">
        <f>VLOOKUP(C3920,[1]Perceptions!A:B,2,FALSE)</f>
        <v>Queens Center Mall, Authentic food scene, very busy commercial area.</v>
      </c>
    </row>
    <row r="3921" spans="1:5" x14ac:dyDescent="0.2">
      <c r="A3921" t="s">
        <v>4860</v>
      </c>
      <c r="B3921" s="5">
        <v>11372</v>
      </c>
      <c r="C3921" t="s">
        <v>60</v>
      </c>
      <c r="D3921" s="5" t="str">
        <f>VLOOKUP(C3921,'[1]Safety Ratings'!A:B,2,FALSE)</f>
        <v>C</v>
      </c>
      <c r="E3921" t="str">
        <f>VLOOKUP(C3921,[1]Perceptions!A:B,2,FALSE)</f>
        <v> High Bridge connecting Manhattan &amp; Bronx, near Yankee Stadium. High poverty rates.</v>
      </c>
    </row>
    <row r="3922" spans="1:5" x14ac:dyDescent="0.2">
      <c r="A3922" t="s">
        <v>4861</v>
      </c>
      <c r="B3922" s="5">
        <v>11218</v>
      </c>
      <c r="C3922" t="s">
        <v>57</v>
      </c>
      <c r="D3922" s="5" t="str">
        <f>VLOOKUP(C3922,'[1]Safety Ratings'!A:B,2,FALSE)</f>
        <v>B-</v>
      </c>
      <c r="E3922" t="str">
        <f>VLOOKUP(C3922,[1]Perceptions!A:B,2,FALSE)</f>
        <v>Large Hasidic Orthodox Jewish community, Kosher food, Synagogues. </v>
      </c>
    </row>
    <row r="3923" spans="1:5" x14ac:dyDescent="0.2">
      <c r="A3923" t="s">
        <v>4863</v>
      </c>
      <c r="B3923" s="5">
        <v>10305</v>
      </c>
      <c r="C3923" t="s">
        <v>5570</v>
      </c>
      <c r="D3923" s="5" t="str">
        <f>VLOOKUP(C3923,'[1]Safety Ratings'!A:B,2,FALSE)</f>
        <v>B</v>
      </c>
      <c r="E3923" t="str">
        <f>VLOOKUP(C3923,[1]Perceptions!A:B,2,FALSE)</f>
        <v>Northern Staten Island</v>
      </c>
    </row>
    <row r="3924" spans="1:5" x14ac:dyDescent="0.2">
      <c r="A3924" t="s">
        <v>4864</v>
      </c>
      <c r="B3924" s="5">
        <v>10003</v>
      </c>
      <c r="C3924" t="s">
        <v>5629</v>
      </c>
      <c r="D3924" s="5" t="str">
        <f>VLOOKUP(C3924,'[1]Safety Ratings'!A:B,2,FALSE)</f>
        <v>B+</v>
      </c>
      <c r="E3924" t="str">
        <f>VLOOKUP(C3924,[1]Perceptions!A:B,2,FALSE)</f>
        <v>Lower Manhattan. Vibrant culture, "counter-culture history", St. Mark's Place. Tompkins Square Park, numerous bars clubs and music halls.</v>
      </c>
    </row>
    <row r="3925" spans="1:5" x14ac:dyDescent="0.2">
      <c r="A3925" t="s">
        <v>4865</v>
      </c>
      <c r="B3925" s="5">
        <v>10028</v>
      </c>
      <c r="C3925" t="s">
        <v>43</v>
      </c>
      <c r="D3925" s="5" t="str">
        <f>VLOOKUP(C3925,'[1]Safety Ratings'!A:B,2,FALSE)</f>
        <v>A</v>
      </c>
      <c r="E3925" t="str">
        <f>VLOOKUP(C3925,[1]Perceptions!A:B,2,FALSE)</f>
        <v>Posh neighborhood, private schools, expensive supermarkets, iconic museums. </v>
      </c>
    </row>
    <row r="3926" spans="1:5" x14ac:dyDescent="0.2">
      <c r="A3926" t="s">
        <v>4866</v>
      </c>
      <c r="B3926" s="5">
        <v>10007</v>
      </c>
      <c r="C3926" t="s">
        <v>5585</v>
      </c>
      <c r="D3926" s="5" t="str">
        <f>VLOOKUP(C3926,'[1]Safety Ratings'!A:B,2,FALSE)</f>
        <v>A</v>
      </c>
      <c r="E3926" t="str">
        <f>VLOOKUP(C3926,[1]Perceptions!A:B,2,FALSE)</f>
        <v>Upscale residences, celebrity residents,  Tribeca Film Festival, converted warehouse architecture.</v>
      </c>
    </row>
    <row r="3927" spans="1:5" x14ac:dyDescent="0.2">
      <c r="A3927" t="s">
        <v>4867</v>
      </c>
      <c r="B3927" s="5">
        <v>10460</v>
      </c>
      <c r="C3927" s="6" t="s">
        <v>5636</v>
      </c>
      <c r="D3927" s="5" t="str">
        <f>VLOOKUP(C3927,'[1]Safety Ratings'!A:B,2,FALSE)</f>
        <v>C</v>
      </c>
      <c r="E3927" t="str">
        <f>VLOOKUP(C3927,[1]Perceptions!A:B,2,FALSE)</f>
        <v>Proximity to Crotona Park and with residential development.</v>
      </c>
    </row>
    <row r="3928" spans="1:5" x14ac:dyDescent="0.2">
      <c r="A3928" t="s">
        <v>4868</v>
      </c>
      <c r="B3928" s="5">
        <v>11215</v>
      </c>
      <c r="C3928" t="s">
        <v>5599</v>
      </c>
      <c r="D3928" s="5" t="str">
        <f>VLOOKUP(C3928,'[1]Safety Ratings'!A:B,2,FALSE)</f>
        <v>A</v>
      </c>
      <c r="E3928" t="str">
        <f>VLOOKUP(C3928,[1]Perceptions!A:B,2,FALSE)</f>
        <v>Beautiful historic homes, Smith Street, Family friendly neighborhoods, near Prospect Park.</v>
      </c>
    </row>
    <row r="3929" spans="1:5" x14ac:dyDescent="0.2">
      <c r="A3929" t="s">
        <v>4869</v>
      </c>
      <c r="B3929" s="5">
        <v>11361</v>
      </c>
      <c r="C3929" t="s">
        <v>5605</v>
      </c>
      <c r="D3929" s="5" t="str">
        <f>VLOOKUP(C3929,'[1]Safety Ratings'!A:B,2,FALSE)</f>
        <v>A</v>
      </c>
      <c r="E3929" t="str">
        <f>VLOOKUP(C3929,[1]Perceptions!A:B,2,FALSE)</f>
        <v>Suburban style homes in Northeast Queens, large Korean community, with its most commerical street being Bell Boulevard</v>
      </c>
    </row>
    <row r="3930" spans="1:5" x14ac:dyDescent="0.2">
      <c r="A3930" t="s">
        <v>4870</v>
      </c>
      <c r="B3930" s="5">
        <v>11377</v>
      </c>
      <c r="C3930" t="s">
        <v>5573</v>
      </c>
      <c r="D3930" s="5" t="str">
        <f>VLOOKUP(C3930,'[1]Safety Ratings'!A:B,2,FALSE)</f>
        <v>B</v>
      </c>
      <c r="E3930" t="str">
        <f>VLOOKUP(C3930,[1]Perceptions!A:B,2,FALSE)</f>
        <v>Sigificant immigrant communities, international dining options, connected with subway and bus lines.</v>
      </c>
    </row>
    <row r="3931" spans="1:5" x14ac:dyDescent="0.2">
      <c r="A3931" t="s">
        <v>4871</v>
      </c>
      <c r="B3931" s="5">
        <v>10021</v>
      </c>
      <c r="C3931" t="s">
        <v>43</v>
      </c>
      <c r="D3931" s="5" t="str">
        <f>VLOOKUP(C3931,'[1]Safety Ratings'!A:B,2,FALSE)</f>
        <v>A</v>
      </c>
      <c r="E3931" t="str">
        <f>VLOOKUP(C3931,[1]Perceptions!A:B,2,FALSE)</f>
        <v>Posh neighborhood, private schools, expensive supermarkets, iconic museums. </v>
      </c>
    </row>
    <row r="3932" spans="1:5" x14ac:dyDescent="0.2">
      <c r="A3932" t="s">
        <v>4872</v>
      </c>
      <c r="B3932" s="5">
        <v>11201</v>
      </c>
      <c r="C3932" t="s">
        <v>5615</v>
      </c>
      <c r="D3932" s="5" t="str">
        <f>VLOOKUP(C3932,'[1]Safety Ratings'!A:B,2,FALSE)</f>
        <v>A</v>
      </c>
      <c r="E3932" t="str">
        <f>VLOOKUP(C3932,[1]Perceptions!A:B,2,FALSE)</f>
        <v>Views of the Manhattan Skyline and Brooklyn Bridge, by Brooklyn Heights Park- Pier 5, famous basketball courts. </v>
      </c>
    </row>
    <row r="3933" spans="1:5" x14ac:dyDescent="0.2">
      <c r="A3933" t="s">
        <v>4873</v>
      </c>
      <c r="B3933" s="5">
        <v>10028</v>
      </c>
      <c r="C3933" t="s">
        <v>43</v>
      </c>
      <c r="D3933" s="5" t="str">
        <f>VLOOKUP(C3933,'[1]Safety Ratings'!A:B,2,FALSE)</f>
        <v>A</v>
      </c>
      <c r="E3933" t="str">
        <f>VLOOKUP(C3933,[1]Perceptions!A:B,2,FALSE)</f>
        <v>Posh neighborhood, private schools, expensive supermarkets, iconic museums. </v>
      </c>
    </row>
    <row r="3934" spans="1:5" x14ac:dyDescent="0.2">
      <c r="A3934" t="s">
        <v>4874</v>
      </c>
      <c r="B3934" s="5">
        <v>10469</v>
      </c>
      <c r="C3934" t="s">
        <v>5596</v>
      </c>
      <c r="D3934" s="5" t="str">
        <f>VLOOKUP(C3934,'[1]Safety Ratings'!A:B,2,FALSE)</f>
        <v>C</v>
      </c>
      <c r="E3934" t="str">
        <f>VLOOKUP(C3934,[1]Perceptions!A:B,2,FALSE)</f>
        <v>End of 6 train line, largest Park in NYC - Pelham Bay Park. </v>
      </c>
    </row>
    <row r="3935" spans="1:5" x14ac:dyDescent="0.2">
      <c r="A3935" t="s">
        <v>4876</v>
      </c>
      <c r="B3935" s="5">
        <v>11215</v>
      </c>
      <c r="C3935" t="s">
        <v>5599</v>
      </c>
      <c r="D3935" s="5" t="str">
        <f>VLOOKUP(C3935,'[1]Safety Ratings'!A:B,2,FALSE)</f>
        <v>A</v>
      </c>
      <c r="E3935" t="str">
        <f>VLOOKUP(C3935,[1]Perceptions!A:B,2,FALSE)</f>
        <v>Beautiful historic homes, Smith Street, Family friendly neighborhoods, near Prospect Park.</v>
      </c>
    </row>
    <row r="3936" spans="1:5" x14ac:dyDescent="0.2">
      <c r="A3936" t="s">
        <v>4877</v>
      </c>
      <c r="B3936" s="5">
        <v>10019</v>
      </c>
      <c r="C3936" t="s">
        <v>32</v>
      </c>
      <c r="D3936" s="5" t="str">
        <f>VLOOKUP(C3936,'[1]Safety Ratings'!A:B,2,FALSE)</f>
        <v>A</v>
      </c>
      <c r="E3936" t="str">
        <f>VLOOKUP(C3936,[1]Perceptions!A:B,2,FALSE)</f>
        <v>Luxury Highrises, premier neighborhood with upscale resturants and shops; Previously a LGBTQ hub.</v>
      </c>
    </row>
    <row r="3937" spans="1:5" x14ac:dyDescent="0.2">
      <c r="A3937" t="s">
        <v>4878</v>
      </c>
      <c r="B3937" s="5">
        <v>10065</v>
      </c>
      <c r="C3937" t="s">
        <v>43</v>
      </c>
      <c r="D3937" s="5" t="str">
        <f>VLOOKUP(C3937,'[1]Safety Ratings'!A:B,2,FALSE)</f>
        <v>A</v>
      </c>
      <c r="E3937" t="str">
        <f>VLOOKUP(C3937,[1]Perceptions!A:B,2,FALSE)</f>
        <v>Posh neighborhood, private schools, expensive supermarkets, iconic museums. </v>
      </c>
    </row>
    <row r="3938" spans="1:5" x14ac:dyDescent="0.2">
      <c r="A3938" t="s">
        <v>4879</v>
      </c>
      <c r="B3938" s="5">
        <v>10457</v>
      </c>
      <c r="C3938" t="s">
        <v>5609</v>
      </c>
      <c r="D3938" s="5" t="str">
        <f>VLOOKUP(C3938,'[1]Safety Ratings'!A:B,2,FALSE)</f>
        <v>C</v>
      </c>
      <c r="E3938" t="str">
        <f>VLOOKUP(C3938,[1]Perceptions!A:B,2,FALSE)</f>
        <v>Arthur Avenue, the original Little Italy in the bronx. Still many Italian American eateries and markets.</v>
      </c>
    </row>
    <row r="3939" spans="1:5" x14ac:dyDescent="0.2">
      <c r="A3939" t="s">
        <v>4880</v>
      </c>
      <c r="B3939" s="5">
        <v>10021</v>
      </c>
      <c r="C3939" t="s">
        <v>43</v>
      </c>
      <c r="D3939" s="5" t="str">
        <f>VLOOKUP(C3939,'[1]Safety Ratings'!A:B,2,FALSE)</f>
        <v>A</v>
      </c>
      <c r="E3939" t="str">
        <f>VLOOKUP(C3939,[1]Perceptions!A:B,2,FALSE)</f>
        <v>Posh neighborhood, private schools, expensive supermarkets, iconic museums. </v>
      </c>
    </row>
    <row r="3940" spans="1:5" x14ac:dyDescent="0.2">
      <c r="A3940" t="s">
        <v>4881</v>
      </c>
      <c r="B3940" s="5">
        <v>10308</v>
      </c>
      <c r="C3940" t="s">
        <v>5564</v>
      </c>
      <c r="D3940" s="5" t="str">
        <f>VLOOKUP(C3940,'[1]Safety Ratings'!A:B,2,FALSE)</f>
        <v>B</v>
      </c>
      <c r="E3940" t="str">
        <f>VLOOKUP(C3940,[1]Perceptions!A:B,2,FALSE)</f>
        <v>Southern Staten Island, Suburban feel, waterfront community, Great Kills Park, named after Duth word of "Great creeks"</v>
      </c>
    </row>
    <row r="3941" spans="1:5" x14ac:dyDescent="0.2">
      <c r="A3941" t="s">
        <v>4882</v>
      </c>
      <c r="B3941" s="5">
        <v>11379</v>
      </c>
      <c r="C3941" t="s">
        <v>5632</v>
      </c>
      <c r="D3941" s="5" t="str">
        <f>VLOOKUP(C3941,'[1]Safety Ratings'!A:B,2,FALSE)</f>
        <v>B</v>
      </c>
      <c r="E3941" t="str">
        <f>VLOOKUP(C3941,[1]Perceptions!A:B,2,FALSE)</f>
        <v>Juniper Valley Park, Residential area with suburban feel, Metropolitan Avenue.</v>
      </c>
    </row>
    <row r="3942" spans="1:5" x14ac:dyDescent="0.2">
      <c r="A3942" t="s">
        <v>4883</v>
      </c>
      <c r="B3942" s="5">
        <v>10001</v>
      </c>
      <c r="C3942" t="s">
        <v>32</v>
      </c>
      <c r="D3942" s="5" t="str">
        <f>VLOOKUP(C3942,'[1]Safety Ratings'!A:B,2,FALSE)</f>
        <v>A</v>
      </c>
      <c r="E3942" t="str">
        <f>VLOOKUP(C3942,[1]Perceptions!A:B,2,FALSE)</f>
        <v>Luxury Highrises, premier neighborhood with upscale resturants and shops; Previously a LGBTQ hub.</v>
      </c>
    </row>
    <row r="3943" spans="1:5" x14ac:dyDescent="0.2">
      <c r="A3943" t="s">
        <v>4884</v>
      </c>
      <c r="B3943" s="5">
        <v>10065</v>
      </c>
      <c r="C3943" t="s">
        <v>43</v>
      </c>
      <c r="D3943" s="5" t="str">
        <f>VLOOKUP(C3943,'[1]Safety Ratings'!A:B,2,FALSE)</f>
        <v>A</v>
      </c>
      <c r="E3943" t="str">
        <f>VLOOKUP(C3943,[1]Perceptions!A:B,2,FALSE)</f>
        <v>Posh neighborhood, private schools, expensive supermarkets, iconic museums. </v>
      </c>
    </row>
    <row r="3944" spans="1:5" x14ac:dyDescent="0.2">
      <c r="A3944" t="s">
        <v>4885</v>
      </c>
      <c r="B3944" s="5">
        <v>11211</v>
      </c>
      <c r="C3944" t="s">
        <v>115</v>
      </c>
      <c r="D3944" s="5" t="str">
        <f>VLOOKUP(C3944,'[1]Safety Ratings'!A:B,2,FALSE)</f>
        <v>B+</v>
      </c>
      <c r="E3944" t="str">
        <f>VLOOKUP(C3944,[1]Perceptions!A:B,2,FALSE)</f>
        <v>Hipsters, Trendy cafes bars resturants, Smorgasburg, "East Manhattan".</v>
      </c>
    </row>
    <row r="3945" spans="1:5" x14ac:dyDescent="0.2">
      <c r="A3945" t="s">
        <v>4886</v>
      </c>
      <c r="B3945" s="5">
        <v>11372</v>
      </c>
      <c r="C3945" t="s">
        <v>60</v>
      </c>
      <c r="D3945" s="5" t="str">
        <f>VLOOKUP(C3945,'[1]Safety Ratings'!A:B,2,FALSE)</f>
        <v>C</v>
      </c>
      <c r="E3945" t="str">
        <f>VLOOKUP(C3945,[1]Perceptions!A:B,2,FALSE)</f>
        <v> High Bridge connecting Manhattan &amp; Bronx, near Yankee Stadium. High poverty rates.</v>
      </c>
    </row>
    <row r="3946" spans="1:5" x14ac:dyDescent="0.2">
      <c r="A3946" t="s">
        <v>4887</v>
      </c>
      <c r="B3946" s="5">
        <v>10065</v>
      </c>
      <c r="C3946" t="s">
        <v>43</v>
      </c>
      <c r="D3946" s="5" t="str">
        <f>VLOOKUP(C3946,'[1]Safety Ratings'!A:B,2,FALSE)</f>
        <v>A</v>
      </c>
      <c r="E3946" t="str">
        <f>VLOOKUP(C3946,[1]Perceptions!A:B,2,FALSE)</f>
        <v>Posh neighborhood, private schools, expensive supermarkets, iconic museums. </v>
      </c>
    </row>
    <row r="3947" spans="1:5" x14ac:dyDescent="0.2">
      <c r="A3947" t="s">
        <v>4888</v>
      </c>
      <c r="B3947" s="5">
        <v>11238</v>
      </c>
      <c r="C3947" t="s">
        <v>5565</v>
      </c>
      <c r="D3947" s="5" t="str">
        <f>VLOOKUP(C3947,'[1]Safety Ratings'!A:B,2,FALSE)</f>
        <v>A</v>
      </c>
      <c r="E3947" t="str">
        <f>VLOOKUP(C3947,[1]Perceptions!A:B,2,FALSE)</f>
        <v>19th century brownstones, professionally diverse with artist, corporate workers, and students. Pratt Institute</v>
      </c>
    </row>
    <row r="3948" spans="1:5" x14ac:dyDescent="0.2">
      <c r="A3948" t="s">
        <v>4889</v>
      </c>
      <c r="B3948" s="5">
        <v>11361</v>
      </c>
      <c r="C3948" t="s">
        <v>5605</v>
      </c>
      <c r="D3948" s="5" t="str">
        <f>VLOOKUP(C3948,'[1]Safety Ratings'!A:B,2,FALSE)</f>
        <v>A</v>
      </c>
      <c r="E3948" t="str">
        <f>VLOOKUP(C3948,[1]Perceptions!A:B,2,FALSE)</f>
        <v>Suburban style homes in Northeast Queens, large Korean community, with its most commerical street being Bell Boulevard</v>
      </c>
    </row>
    <row r="3949" spans="1:5" x14ac:dyDescent="0.2">
      <c r="A3949" t="s">
        <v>4890</v>
      </c>
      <c r="B3949" s="5">
        <v>10029</v>
      </c>
      <c r="C3949" t="s">
        <v>227</v>
      </c>
      <c r="D3949" s="5" t="str">
        <f>VLOOKUP(C3949,'[1]Safety Ratings'!A:B,2,FALSE)</f>
        <v>C</v>
      </c>
      <c r="E3949" t="str">
        <f>VLOOKUP(C3949,[1]Perceptions!A:B,2,FALSE)</f>
        <v>Spanish Harlem/ "El Barrio", Latin American &amp; Caribbean restaurants. Bustling street life. </v>
      </c>
    </row>
    <row r="3950" spans="1:5" x14ac:dyDescent="0.2">
      <c r="A3950" t="s">
        <v>4891</v>
      </c>
      <c r="B3950" s="5">
        <v>10017</v>
      </c>
      <c r="C3950" t="s">
        <v>5563</v>
      </c>
      <c r="D3950" s="5" t="str">
        <f>VLOOKUP(C3950,'[1]Safety Ratings'!A:B,2,FALSE)</f>
        <v>B</v>
      </c>
      <c r="E3950" t="str">
        <f>VLOOKUP(C3950,[1]Perceptions!A:B,2,FALSE)</f>
        <v>Acess to Museum Mile, world class resturants on 2nd &amp; 3rd ave, close to corporate headquarters</v>
      </c>
    </row>
    <row r="3951" spans="1:5" x14ac:dyDescent="0.2">
      <c r="A3951" t="s">
        <v>4892</v>
      </c>
      <c r="B3951" s="5">
        <v>11103</v>
      </c>
      <c r="C3951" t="s">
        <v>5606</v>
      </c>
      <c r="D3951" s="5" t="str">
        <f>VLOOKUP(C3951,'[1]Safety Ratings'!A:B,2,FALSE)</f>
        <v>B+</v>
      </c>
      <c r="E3951" t="str">
        <f>VLOOKUP(C3951,[1]Perceptions!A:B,2,FALSE)</f>
        <v>Large Greek, Middle Eastern, and Latin American cultural influence with diverse cuisine and a large Astoria Park.</v>
      </c>
    </row>
    <row r="3952" spans="1:5" x14ac:dyDescent="0.2">
      <c r="A3952" t="s">
        <v>4894</v>
      </c>
      <c r="B3952" s="5">
        <v>11356</v>
      </c>
      <c r="C3952" t="s">
        <v>5637</v>
      </c>
      <c r="D3952" s="5" t="str">
        <f>VLOOKUP(C3952,'[1]Safety Ratings'!A:B,2,FALSE)</f>
        <v>B</v>
      </c>
      <c r="E3952" t="str">
        <f>VLOOKUP(C3952,[1]Perceptions!A:B,2,FALSE)</f>
        <v>Large residential areas and proximity to Flushing Meadows-Corona Park.</v>
      </c>
    </row>
    <row r="3953" spans="1:5" x14ac:dyDescent="0.2">
      <c r="A3953" t="s">
        <v>4895</v>
      </c>
      <c r="B3953" s="5">
        <v>11211</v>
      </c>
      <c r="C3953" t="s">
        <v>115</v>
      </c>
      <c r="D3953" s="5" t="str">
        <f>VLOOKUP(C3953,'[1]Safety Ratings'!A:B,2,FALSE)</f>
        <v>B+</v>
      </c>
      <c r="E3953" t="str">
        <f>VLOOKUP(C3953,[1]Perceptions!A:B,2,FALSE)</f>
        <v>Hipsters, Trendy cafes bars resturants, Smorgasburg, "East Manhattan".</v>
      </c>
    </row>
    <row r="3954" spans="1:5" x14ac:dyDescent="0.2">
      <c r="A3954" t="s">
        <v>4896</v>
      </c>
      <c r="B3954" s="5">
        <v>11219</v>
      </c>
      <c r="C3954" t="s">
        <v>5580</v>
      </c>
      <c r="D3954" s="5" t="str">
        <f>VLOOKUP(C3954,'[1]Safety Ratings'!A:B,2,FALSE)</f>
        <v>B+</v>
      </c>
      <c r="E3954" t="str">
        <f>VLOOKUP(C3954,[1]Perceptions!A:B,2,FALSE)</f>
        <v>Bay Parkway being the primary commercial area with shops &amp; dining, Italian-American heritage, large Bensonhurst Park, and many more niche local markets.</v>
      </c>
    </row>
    <row r="3955" spans="1:5" x14ac:dyDescent="0.2">
      <c r="A3955" t="s">
        <v>4898</v>
      </c>
      <c r="B3955" s="5">
        <v>11374</v>
      </c>
      <c r="C3955" t="s">
        <v>5575</v>
      </c>
      <c r="D3955" s="5" t="str">
        <f>VLOOKUP(C3955,'[1]Safety Ratings'!A:B,2,FALSE)</f>
        <v>B+</v>
      </c>
      <c r="E3955" t="str">
        <f>VLOOKUP(C3955,[1]Perceptions!A:B,2,FALSE)</f>
        <v>Queens Center Mall, sigificant recent immigrant populations. </v>
      </c>
    </row>
    <row r="3956" spans="1:5" x14ac:dyDescent="0.2">
      <c r="A3956" t="s">
        <v>4900</v>
      </c>
      <c r="B3956" s="5">
        <v>11432</v>
      </c>
      <c r="C3956" t="s">
        <v>93</v>
      </c>
      <c r="D3956" s="5" t="str">
        <f>VLOOKUP(C3956,'[1]Safety Ratings'!A:B,2,FALSE)</f>
        <v>C</v>
      </c>
      <c r="E3956" t="str">
        <f>VLOOKUP(C3956,[1]Perceptions!A:B,2,FALSE)</f>
        <v>Sectioned into 3 sub-neighborhoods, estates in the north east, west shopping areas, and South high crime area.</v>
      </c>
    </row>
    <row r="3957" spans="1:5" x14ac:dyDescent="0.2">
      <c r="A3957" t="s">
        <v>4901</v>
      </c>
      <c r="B3957" s="5">
        <v>11209</v>
      </c>
      <c r="C3957" t="s">
        <v>5574</v>
      </c>
      <c r="D3957" s="5" t="str">
        <f>VLOOKUP(C3957,'[1]Safety Ratings'!A:B,2,FALSE)</f>
        <v>B+</v>
      </c>
      <c r="E3957" t="str">
        <f>VLOOKUP(C3957,[1]Perceptions!A:B,2,FALSE)</f>
        <v>South Brooklyn Neighborhood known for elaborate Christmas light in Dyker Heights.</v>
      </c>
    </row>
    <row r="3958" spans="1:5" x14ac:dyDescent="0.2">
      <c r="A3958" t="s">
        <v>4902</v>
      </c>
      <c r="B3958" s="5">
        <v>10463</v>
      </c>
      <c r="C3958" t="s">
        <v>79</v>
      </c>
      <c r="D3958" s="5" t="str">
        <f>VLOOKUP(C3958,'[1]Safety Ratings'!A:B,2,FALSE)</f>
        <v>A-</v>
      </c>
      <c r="E3958" t="str">
        <f>VLOOKUP(C3958,[1]Perceptions!A:B,2,FALSE)</f>
        <v>Residential neighborhood , affluent enclave within the Bronx., "alternative to the Upper West side", Car Transportation is reccomended.</v>
      </c>
    </row>
    <row r="3959" spans="1:5" x14ac:dyDescent="0.2">
      <c r="A3959" t="s">
        <v>4904</v>
      </c>
      <c r="B3959" s="5">
        <v>11234</v>
      </c>
      <c r="C3959" t="s">
        <v>5595</v>
      </c>
      <c r="D3959" s="5" t="str">
        <f>VLOOKUP(C3959,'[1]Safety Ratings'!A:B,2,FALSE)</f>
        <v>A</v>
      </c>
      <c r="E3959" t="str">
        <f>VLOOKUP(C3959,[1]Perceptions!A:B,2,FALSE)</f>
        <v>Marine Park, expansive parkland and recreational facilities.</v>
      </c>
    </row>
    <row r="3960" spans="1:5" x14ac:dyDescent="0.2">
      <c r="A3960" t="s">
        <v>4905</v>
      </c>
      <c r="B3960" s="5">
        <v>10024</v>
      </c>
      <c r="C3960" t="s">
        <v>5588</v>
      </c>
      <c r="D3960" s="5" t="str">
        <f>VLOOKUP(C3960,'[1]Safety Ratings'!A:B,2,FALSE)</f>
        <v>A</v>
      </c>
      <c r="E3960" t="str">
        <f>VLOOKUP(C3960,[1]Perceptions!A:B,2,FALSE)</f>
        <v>Western edge of Central Park, Lincoln Center, affluent area.</v>
      </c>
    </row>
    <row r="3961" spans="1:5" x14ac:dyDescent="0.2">
      <c r="A3961" t="s">
        <v>4906</v>
      </c>
      <c r="B3961" s="5">
        <v>10463</v>
      </c>
      <c r="C3961" t="s">
        <v>79</v>
      </c>
      <c r="D3961" s="5" t="str">
        <f>VLOOKUP(C3961,'[1]Safety Ratings'!A:B,2,FALSE)</f>
        <v>A-</v>
      </c>
      <c r="E3961" t="str">
        <f>VLOOKUP(C3961,[1]Perceptions!A:B,2,FALSE)</f>
        <v>Residential neighborhood , affluent enclave within the Bronx., "alternative to the Upper West side", Car Transportation is reccomended.</v>
      </c>
    </row>
    <row r="3962" spans="1:5" x14ac:dyDescent="0.2">
      <c r="A3962" t="s">
        <v>4907</v>
      </c>
      <c r="B3962" s="5">
        <v>11212</v>
      </c>
      <c r="C3962" t="s">
        <v>5625</v>
      </c>
      <c r="D3962" s="5" t="str">
        <f>VLOOKUP(C3962,'[1]Safety Ratings'!A:B,2,FALSE)</f>
        <v>D</v>
      </c>
      <c r="E3962" t="str">
        <f>VLOOKUP(C3962,[1]Perceptions!A:B,2,FALSE)</f>
        <v>Diverse community and historical significance.</v>
      </c>
    </row>
    <row r="3963" spans="1:5" x14ac:dyDescent="0.2">
      <c r="A3963" t="s">
        <v>4908</v>
      </c>
      <c r="B3963" s="5">
        <v>10471</v>
      </c>
      <c r="C3963" t="s">
        <v>79</v>
      </c>
      <c r="D3963" s="5" t="str">
        <f>VLOOKUP(C3963,'[1]Safety Ratings'!A:B,2,FALSE)</f>
        <v>A-</v>
      </c>
      <c r="E3963" t="str">
        <f>VLOOKUP(C3963,[1]Perceptions!A:B,2,FALSE)</f>
        <v>Residential neighborhood , affluent enclave within the Bronx., "alternative to the Upper West side", Car Transportation is reccomended.</v>
      </c>
    </row>
    <row r="3964" spans="1:5" x14ac:dyDescent="0.2">
      <c r="A3964" t="s">
        <v>4909</v>
      </c>
      <c r="B3964" s="5">
        <v>11372</v>
      </c>
      <c r="C3964" t="s">
        <v>60</v>
      </c>
      <c r="D3964" s="5" t="str">
        <f>VLOOKUP(C3964,'[1]Safety Ratings'!A:B,2,FALSE)</f>
        <v>C</v>
      </c>
      <c r="E3964" t="str">
        <f>VLOOKUP(C3964,[1]Perceptions!A:B,2,FALSE)</f>
        <v> High Bridge connecting Manhattan &amp; Bronx, near Yankee Stadium. High poverty rates.</v>
      </c>
    </row>
    <row r="3965" spans="1:5" x14ac:dyDescent="0.2">
      <c r="A3965" t="s">
        <v>4910</v>
      </c>
      <c r="B3965" s="5">
        <v>11414</v>
      </c>
      <c r="C3965" t="s">
        <v>5611</v>
      </c>
      <c r="D3965" s="5" t="str">
        <f>VLOOKUP(C3965,'[1]Safety Ratings'!A:B,2,FALSE)</f>
        <v>B</v>
      </c>
      <c r="E3965" t="str">
        <f>VLOOKUP(C3965,[1]Perceptions!A:B,2,FALSE)</f>
        <v>Waterfront views and suburban atmosphere.</v>
      </c>
    </row>
    <row r="3966" spans="1:5" x14ac:dyDescent="0.2">
      <c r="A3966" t="s">
        <v>4912</v>
      </c>
      <c r="B3966" s="5">
        <v>11222</v>
      </c>
      <c r="C3966" t="s">
        <v>791</v>
      </c>
      <c r="D3966" s="5" t="str">
        <f>VLOOKUP(C3966,'[1]Safety Ratings'!A:B,2,FALSE)</f>
        <v>A+</v>
      </c>
      <c r="E3966" t="str">
        <f>VLOOKUP(C3966,[1]Perceptions!A:B,2,FALSE)</f>
        <v>Polish-American community by McCarren Park.</v>
      </c>
    </row>
    <row r="3967" spans="1:5" x14ac:dyDescent="0.2">
      <c r="A3967" t="s">
        <v>4913</v>
      </c>
      <c r="B3967" s="5">
        <v>11377</v>
      </c>
      <c r="C3967" t="s">
        <v>5573</v>
      </c>
      <c r="D3967" s="5" t="str">
        <f>VLOOKUP(C3967,'[1]Safety Ratings'!A:B,2,FALSE)</f>
        <v>B</v>
      </c>
      <c r="E3967" t="str">
        <f>VLOOKUP(C3967,[1]Perceptions!A:B,2,FALSE)</f>
        <v>Sigificant immigrant communities, international dining options, connected with subway and bus lines.</v>
      </c>
    </row>
    <row r="3968" spans="1:5" x14ac:dyDescent="0.2">
      <c r="A3968" t="s">
        <v>4914</v>
      </c>
      <c r="B3968" s="5">
        <v>11101</v>
      </c>
      <c r="C3968" t="s">
        <v>5647</v>
      </c>
      <c r="D3968" s="5" t="str">
        <f>VLOOKUP(C3968,'[1]Safety Ratings'!A:B,2,FALSE)</f>
        <v>B+</v>
      </c>
      <c r="E3968" t="str">
        <f>VLOOKUP(C3968,[1]Perceptions!A:B,2,FALSE)</f>
        <v>Waterfront parks and modern residential developments ; Part of Long Island City area.</v>
      </c>
    </row>
    <row r="3969" spans="1:5" x14ac:dyDescent="0.2">
      <c r="A3969" t="s">
        <v>4915</v>
      </c>
      <c r="B3969" s="5">
        <v>11223</v>
      </c>
      <c r="C3969" t="s">
        <v>5580</v>
      </c>
      <c r="D3969" s="5" t="str">
        <f>VLOOKUP(C3969,'[1]Safety Ratings'!A:B,2,FALSE)</f>
        <v>B+</v>
      </c>
      <c r="E3969" t="str">
        <f>VLOOKUP(C3969,[1]Perceptions!A:B,2,FALSE)</f>
        <v>Bay Parkway being the primary commercial area with shops &amp; dining, Italian-American heritage, large Bensonhurst Park, and many more niche local markets.</v>
      </c>
    </row>
    <row r="3970" spans="1:5" x14ac:dyDescent="0.2">
      <c r="A3970" t="s">
        <v>4916</v>
      </c>
      <c r="B3970" s="5">
        <v>11208</v>
      </c>
      <c r="C3970" t="s">
        <v>107</v>
      </c>
      <c r="D3970" s="5" t="str">
        <f>VLOOKUP(C3970,'[1]Safety Ratings'!A:B,2,FALSE)</f>
        <v>D+</v>
      </c>
      <c r="E3970" t="str">
        <f>VLOOKUP(C3970,[1]Perceptions!A:B,2,FALSE)</f>
        <v>High Violence, Drug abuse, and Crime. Recovering neighborhood Urban Revitalization Projects with many community gardens &amp;Green Spaces. </v>
      </c>
    </row>
    <row r="3971" spans="1:5" x14ac:dyDescent="0.2">
      <c r="A3971" t="s">
        <v>4917</v>
      </c>
      <c r="B3971" s="5">
        <v>11235</v>
      </c>
      <c r="C3971" t="s">
        <v>5589</v>
      </c>
      <c r="D3971" s="5" t="str">
        <f>VLOOKUP(C3971,'[1]Safety Ratings'!A:B,2,FALSE)</f>
        <v>B</v>
      </c>
      <c r="E3971" t="str">
        <f>VLOOKUP(C3971,[1]Perceptions!A:B,2,FALSE)</f>
        <v>Large Russian-speaking community and boardwalk with beach access.</v>
      </c>
    </row>
    <row r="3972" spans="1:5" x14ac:dyDescent="0.2">
      <c r="A3972" t="s">
        <v>4918</v>
      </c>
      <c r="B3972" s="5">
        <v>11435</v>
      </c>
      <c r="C3972" t="s">
        <v>93</v>
      </c>
      <c r="D3972" s="5" t="str">
        <f>VLOOKUP(C3972,'[1]Safety Ratings'!A:B,2,FALSE)</f>
        <v>C</v>
      </c>
      <c r="E3972" t="str">
        <f>VLOOKUP(C3972,[1]Perceptions!A:B,2,FALSE)</f>
        <v>Sectioned into 3 sub-neighborhoods, estates in the north east, west shopping areas, and South high crime area.</v>
      </c>
    </row>
    <row r="3973" spans="1:5" x14ac:dyDescent="0.2">
      <c r="A3973" t="s">
        <v>4919</v>
      </c>
      <c r="B3973" s="5">
        <v>10023</v>
      </c>
      <c r="C3973" t="s">
        <v>5588</v>
      </c>
      <c r="D3973" s="5" t="str">
        <f>VLOOKUP(C3973,'[1]Safety Ratings'!A:B,2,FALSE)</f>
        <v>A</v>
      </c>
      <c r="E3973" t="str">
        <f>VLOOKUP(C3973,[1]Perceptions!A:B,2,FALSE)</f>
        <v>Western edge of Central Park, Lincoln Center, affluent area.</v>
      </c>
    </row>
    <row r="3974" spans="1:5" x14ac:dyDescent="0.2">
      <c r="A3974" t="s">
        <v>4920</v>
      </c>
      <c r="B3974" s="5">
        <v>10128</v>
      </c>
      <c r="C3974" t="s">
        <v>43</v>
      </c>
      <c r="D3974" s="5" t="str">
        <f>VLOOKUP(C3974,'[1]Safety Ratings'!A:B,2,FALSE)</f>
        <v>A</v>
      </c>
      <c r="E3974" t="str">
        <f>VLOOKUP(C3974,[1]Perceptions!A:B,2,FALSE)</f>
        <v>Posh neighborhood, private schools, expensive supermarkets, iconic museums. </v>
      </c>
    </row>
    <row r="3975" spans="1:5" x14ac:dyDescent="0.2">
      <c r="A3975" t="s">
        <v>4921</v>
      </c>
      <c r="B3975" s="5">
        <v>11228</v>
      </c>
      <c r="C3975" t="s">
        <v>5618</v>
      </c>
      <c r="D3975" s="5" t="str">
        <f>VLOOKUP(C3975,'[1]Safety Ratings'!A:B,2,FALSE)</f>
        <v>A</v>
      </c>
      <c r="E3975" t="str">
        <f>VLOOKUP(C3975,[1]Perceptions!A:B,2,FALSE)</f>
        <v>Residential Area, famous for extreme Christmas lights display, Italian and Chinese population.</v>
      </c>
    </row>
    <row r="3976" spans="1:5" x14ac:dyDescent="0.2">
      <c r="A3976" t="s">
        <v>4922</v>
      </c>
      <c r="B3976" s="5">
        <v>11217</v>
      </c>
      <c r="C3976" t="s">
        <v>5587</v>
      </c>
      <c r="D3976" s="5" t="str">
        <f>VLOOKUP(C3976,'[1]Safety Ratings'!A:B,2,FALSE)</f>
        <v>B</v>
      </c>
      <c r="E3976" t="str">
        <f>VLOOKUP(C3976,[1]Perceptions!A:B,2,FALSE)</f>
        <v>Historic brownstones, upscale boutique shops, close to Downtown Brooklyn. </v>
      </c>
    </row>
    <row r="3977" spans="1:5" x14ac:dyDescent="0.2">
      <c r="A3977" t="s">
        <v>4923</v>
      </c>
      <c r="B3977" s="5">
        <v>10028</v>
      </c>
      <c r="C3977" t="s">
        <v>43</v>
      </c>
      <c r="D3977" s="5" t="str">
        <f>VLOOKUP(C3977,'[1]Safety Ratings'!A:B,2,FALSE)</f>
        <v>A</v>
      </c>
      <c r="E3977" t="str">
        <f>VLOOKUP(C3977,[1]Perceptions!A:B,2,FALSE)</f>
        <v>Posh neighborhood, private schools, expensive supermarkets, iconic museums. </v>
      </c>
    </row>
    <row r="3978" spans="1:5" x14ac:dyDescent="0.2">
      <c r="A3978" t="s">
        <v>4924</v>
      </c>
      <c r="B3978" s="5">
        <v>11101</v>
      </c>
      <c r="C3978" t="s">
        <v>5647</v>
      </c>
      <c r="D3978" s="5" t="str">
        <f>VLOOKUP(C3978,'[1]Safety Ratings'!A:B,2,FALSE)</f>
        <v>B+</v>
      </c>
      <c r="E3978" t="str">
        <f>VLOOKUP(C3978,[1]Perceptions!A:B,2,FALSE)</f>
        <v>Waterfront parks and modern residential developments ; Part of Long Island City area.</v>
      </c>
    </row>
    <row r="3979" spans="1:5" x14ac:dyDescent="0.2">
      <c r="A3979" t="s">
        <v>4925</v>
      </c>
      <c r="B3979" s="5">
        <v>10306</v>
      </c>
      <c r="C3979" t="s">
        <v>5564</v>
      </c>
      <c r="D3979" s="5" t="str">
        <f>VLOOKUP(C3979,'[1]Safety Ratings'!A:B,2,FALSE)</f>
        <v>B</v>
      </c>
      <c r="E3979" t="str">
        <f>VLOOKUP(C3979,[1]Perceptions!A:B,2,FALSE)</f>
        <v>Southern Staten Island, Suburban feel, waterfront community, Great Kills Park, named after Duth word of "Great creeks"</v>
      </c>
    </row>
    <row r="3980" spans="1:5" x14ac:dyDescent="0.2">
      <c r="A3980" t="s">
        <v>4926</v>
      </c>
      <c r="B3980" s="5">
        <v>10075</v>
      </c>
      <c r="C3980" t="s">
        <v>43</v>
      </c>
      <c r="D3980" s="5" t="str">
        <f>VLOOKUP(C3980,'[1]Safety Ratings'!A:B,2,FALSE)</f>
        <v>A</v>
      </c>
      <c r="E3980" t="str">
        <f>VLOOKUP(C3980,[1]Perceptions!A:B,2,FALSE)</f>
        <v>Posh neighborhood, private schools, expensive supermarkets, iconic museums. </v>
      </c>
    </row>
    <row r="3981" spans="1:5" x14ac:dyDescent="0.2">
      <c r="A3981" t="s">
        <v>4927</v>
      </c>
      <c r="B3981" s="5">
        <v>11209</v>
      </c>
      <c r="C3981" t="s">
        <v>5574</v>
      </c>
      <c r="D3981" s="5" t="str">
        <f>VLOOKUP(C3981,'[1]Safety Ratings'!A:B,2,FALSE)</f>
        <v>B+</v>
      </c>
      <c r="E3981" t="str">
        <f>VLOOKUP(C3981,[1]Perceptions!A:B,2,FALSE)</f>
        <v>South Brooklyn Neighborhood known for elaborate Christmas light in Dyker Heights.</v>
      </c>
    </row>
    <row r="3982" spans="1:5" x14ac:dyDescent="0.2">
      <c r="A3982" t="s">
        <v>4928</v>
      </c>
      <c r="B3982" s="5">
        <v>11231</v>
      </c>
      <c r="C3982" s="6" t="s">
        <v>5586</v>
      </c>
      <c r="D3982" s="5" t="str">
        <f>VLOOKUP(C3982,'[1]Safety Ratings'!A:B,2,FALSE)</f>
        <v>A</v>
      </c>
      <c r="E3982" t="str">
        <f>VLOOKUP(C3982,[1]Perceptions!A:B,2,FALSE)</f>
        <v>Italian-American heritage and charming brownstones.</v>
      </c>
    </row>
    <row r="3983" spans="1:5" x14ac:dyDescent="0.2">
      <c r="A3983" t="s">
        <v>4929</v>
      </c>
      <c r="B3983" s="5">
        <v>10304</v>
      </c>
      <c r="C3983" t="s">
        <v>50</v>
      </c>
      <c r="D3983" s="5" t="str">
        <f>VLOOKUP(C3983,'[1]Safety Ratings'!A:B,2,FALSE)</f>
        <v>B</v>
      </c>
      <c r="E3983" t="str">
        <f>VLOOKUP(C3983,[1]Perceptions!A:B,2,FALSE)</f>
        <v>Historic Waterfront, Vibrant Art Scene, Staten Island Urby.</v>
      </c>
    </row>
    <row r="3984" spans="1:5" x14ac:dyDescent="0.2">
      <c r="A3984" t="s">
        <v>4930</v>
      </c>
      <c r="B3984" s="5">
        <v>11216</v>
      </c>
      <c r="C3984" t="s">
        <v>5590</v>
      </c>
      <c r="D3984" s="5" t="str">
        <f>VLOOKUP(C3984,'[1]Safety Ratings'!A:B,2,FALSE)</f>
        <v>C+</v>
      </c>
      <c r="E3984" t="str">
        <f>VLOOKUP(C3984,[1]Perceptions!A:B,2,FALSE)</f>
        <v>Bed-Stuy, Do or Die phrase, home of rappers Notorious B.I.G &amp; Jay Z, Options for soul food &amp; carribean foods.</v>
      </c>
    </row>
    <row r="3985" spans="1:5" x14ac:dyDescent="0.2">
      <c r="A3985" t="s">
        <v>4931</v>
      </c>
      <c r="B3985" s="5">
        <v>11215</v>
      </c>
      <c r="C3985" t="s">
        <v>5599</v>
      </c>
      <c r="D3985" s="5" t="str">
        <f>VLOOKUP(C3985,'[1]Safety Ratings'!A:B,2,FALSE)</f>
        <v>A</v>
      </c>
      <c r="E3985" t="str">
        <f>VLOOKUP(C3985,[1]Perceptions!A:B,2,FALSE)</f>
        <v>Beautiful historic homes, Smith Street, Family friendly neighborhoods, near Prospect Park.</v>
      </c>
    </row>
    <row r="3986" spans="1:5" x14ac:dyDescent="0.2">
      <c r="A3986" t="s">
        <v>4932</v>
      </c>
      <c r="B3986" s="5">
        <v>10305</v>
      </c>
      <c r="C3986" t="s">
        <v>5570</v>
      </c>
      <c r="D3986" s="5" t="str">
        <f>VLOOKUP(C3986,'[1]Safety Ratings'!A:B,2,FALSE)</f>
        <v>B</v>
      </c>
      <c r="E3986" t="str">
        <f>VLOOKUP(C3986,[1]Perceptions!A:B,2,FALSE)</f>
        <v>Northern Staten Island</v>
      </c>
    </row>
    <row r="3987" spans="1:5" x14ac:dyDescent="0.2">
      <c r="A3987" t="s">
        <v>4933</v>
      </c>
      <c r="B3987" s="5">
        <v>10021</v>
      </c>
      <c r="C3987" t="s">
        <v>43</v>
      </c>
      <c r="D3987" s="5" t="str">
        <f>VLOOKUP(C3987,'[1]Safety Ratings'!A:B,2,FALSE)</f>
        <v>A</v>
      </c>
      <c r="E3987" t="str">
        <f>VLOOKUP(C3987,[1]Perceptions!A:B,2,FALSE)</f>
        <v>Posh neighborhood, private schools, expensive supermarkets, iconic museums. </v>
      </c>
    </row>
    <row r="3988" spans="1:5" x14ac:dyDescent="0.2">
      <c r="A3988" t="s">
        <v>4934</v>
      </c>
      <c r="B3988" s="5">
        <v>10314</v>
      </c>
      <c r="C3988" t="s">
        <v>103</v>
      </c>
      <c r="D3988" s="5" t="str">
        <f>VLOOKUP(C3988,'[1]Safety Ratings'!A:B,2,FALSE)</f>
        <v>B</v>
      </c>
      <c r="E3988" t="str">
        <f>VLOOKUP(C3988,[1]Perceptions!A:B,2,FALSE)</f>
        <v>Middle of Staten island, largest % of Asians in Staten Island, suburban residential area.</v>
      </c>
    </row>
    <row r="3989" spans="1:5" x14ac:dyDescent="0.2">
      <c r="A3989" t="s">
        <v>4935</v>
      </c>
      <c r="B3989" s="5">
        <v>10473</v>
      </c>
      <c r="C3989" t="s">
        <v>5567</v>
      </c>
      <c r="D3989" s="5" t="str">
        <f>VLOOKUP(C3989,'[1]Safety Ratings'!A:B,2,FALSE)</f>
        <v>C</v>
      </c>
      <c r="E3989" t="str">
        <f>VLOOKUP(C3989,[1]Perceptions!A:B,2,FALSE)</f>
        <v>Bronx, Waterfront location with family-friendly residential vibe.</v>
      </c>
    </row>
    <row r="3990" spans="1:5" x14ac:dyDescent="0.2">
      <c r="A3990" t="s">
        <v>4936</v>
      </c>
      <c r="B3990" s="5">
        <v>11375</v>
      </c>
      <c r="C3990" t="s">
        <v>5576</v>
      </c>
      <c r="D3990" s="5" t="str">
        <f>VLOOKUP(C3990,'[1]Safety Ratings'!A:B,2,FALSE)</f>
        <v>A</v>
      </c>
      <c r="E3990" t="str">
        <f>VLOOKUP(C3990,[1]Perceptions!A:B,2,FALSE)</f>
        <v>Forest Hills Stadium - historic concert venue, commuter friendly from Manhattan.</v>
      </c>
    </row>
    <row r="3991" spans="1:5" x14ac:dyDescent="0.2">
      <c r="A3991" t="s">
        <v>4937</v>
      </c>
      <c r="B3991" s="5">
        <v>10024</v>
      </c>
      <c r="C3991" t="s">
        <v>5588</v>
      </c>
      <c r="D3991" s="5" t="str">
        <f>VLOOKUP(C3991,'[1]Safety Ratings'!A:B,2,FALSE)</f>
        <v>A</v>
      </c>
      <c r="E3991" t="str">
        <f>VLOOKUP(C3991,[1]Perceptions!A:B,2,FALSE)</f>
        <v>Western edge of Central Park, Lincoln Center, affluent area.</v>
      </c>
    </row>
    <row r="3992" spans="1:5" x14ac:dyDescent="0.2">
      <c r="A3992" t="s">
        <v>4938</v>
      </c>
      <c r="B3992" s="5">
        <v>10128</v>
      </c>
      <c r="C3992" t="s">
        <v>43</v>
      </c>
      <c r="D3992" s="5" t="str">
        <f>VLOOKUP(C3992,'[1]Safety Ratings'!A:B,2,FALSE)</f>
        <v>A</v>
      </c>
      <c r="E3992" t="str">
        <f>VLOOKUP(C3992,[1]Perceptions!A:B,2,FALSE)</f>
        <v>Posh neighborhood, private schools, expensive supermarkets, iconic museums. </v>
      </c>
    </row>
    <row r="3993" spans="1:5" x14ac:dyDescent="0.2">
      <c r="A3993" t="s">
        <v>4939</v>
      </c>
      <c r="B3993" s="5">
        <v>10003</v>
      </c>
      <c r="C3993" t="s">
        <v>5629</v>
      </c>
      <c r="D3993" s="5" t="str">
        <f>VLOOKUP(C3993,'[1]Safety Ratings'!A:B,2,FALSE)</f>
        <v>B+</v>
      </c>
      <c r="E3993" t="str">
        <f>VLOOKUP(C3993,[1]Perceptions!A:B,2,FALSE)</f>
        <v>Lower Manhattan. Vibrant culture, "counter-culture history", St. Mark's Place. Tompkins Square Park, numerous bars clubs and music halls.</v>
      </c>
    </row>
    <row r="3994" spans="1:5" x14ac:dyDescent="0.2">
      <c r="A3994" t="s">
        <v>4940</v>
      </c>
      <c r="B3994" s="5">
        <v>11207</v>
      </c>
      <c r="C3994" t="s">
        <v>107</v>
      </c>
      <c r="D3994" s="5" t="str">
        <f>VLOOKUP(C3994,'[1]Safety Ratings'!A:B,2,FALSE)</f>
        <v>D+</v>
      </c>
      <c r="E3994" t="str">
        <f>VLOOKUP(C3994,[1]Perceptions!A:B,2,FALSE)</f>
        <v>High Violence, Drug abuse, and Crime. Recovering neighborhood Urban Revitalization Projects with many community gardens &amp;Green Spaces. </v>
      </c>
    </row>
    <row r="3995" spans="1:5" x14ac:dyDescent="0.2">
      <c r="A3995" t="s">
        <v>4941</v>
      </c>
      <c r="B3995" s="5">
        <v>11221</v>
      </c>
      <c r="C3995" t="s">
        <v>5590</v>
      </c>
      <c r="D3995" s="5" t="str">
        <f>VLOOKUP(C3995,'[1]Safety Ratings'!A:B,2,FALSE)</f>
        <v>C+</v>
      </c>
      <c r="E3995" t="str">
        <f>VLOOKUP(C3995,[1]Perceptions!A:B,2,FALSE)</f>
        <v>Bed-Stuy, Do or Die phrase, home of rappers Notorious B.I.G &amp; Jay Z, Options for soul food &amp; carribean foods.</v>
      </c>
    </row>
    <row r="3996" spans="1:5" x14ac:dyDescent="0.2">
      <c r="A3996" t="s">
        <v>4943</v>
      </c>
      <c r="B3996" s="5">
        <v>11225</v>
      </c>
      <c r="C3996" t="s">
        <v>5644</v>
      </c>
      <c r="D3996" s="5" t="str">
        <f>VLOOKUP(C3996,'[1]Safety Ratings'!A:B,2,FALSE)</f>
        <v>A</v>
      </c>
      <c r="E3996" t="str">
        <f>VLOOKUP(C3996,[1]Perceptions!A:B,2,FALSE)</f>
        <v>"Central Park" of Brooklyn. </v>
      </c>
    </row>
    <row r="3997" spans="1:5" x14ac:dyDescent="0.2">
      <c r="A3997" t="s">
        <v>4945</v>
      </c>
      <c r="B3997" s="5">
        <v>11215</v>
      </c>
      <c r="C3997" t="s">
        <v>5599</v>
      </c>
      <c r="D3997" s="5" t="str">
        <f>VLOOKUP(C3997,'[1]Safety Ratings'!A:B,2,FALSE)</f>
        <v>A</v>
      </c>
      <c r="E3997" t="str">
        <f>VLOOKUP(C3997,[1]Perceptions!A:B,2,FALSE)</f>
        <v>Beautiful historic homes, Smith Street, Family friendly neighborhoods, near Prospect Park.</v>
      </c>
    </row>
    <row r="3998" spans="1:5" x14ac:dyDescent="0.2">
      <c r="A3998" t="s">
        <v>4947</v>
      </c>
      <c r="B3998" s="5">
        <v>10027</v>
      </c>
      <c r="C3998" t="s">
        <v>5566</v>
      </c>
      <c r="D3998" s="5" t="str">
        <f>VLOOKUP(C3998,'[1]Safety Ratings'!A:B,2,FALSE)</f>
        <v>C</v>
      </c>
      <c r="E3998" t="str">
        <f>VLOOKUP(C3998,[1]Perceptions!A:B,2,FALSE)</f>
        <v>Rich African-American history and cultural landmarks such as Apollo Theather. </v>
      </c>
    </row>
    <row r="3999" spans="1:5" x14ac:dyDescent="0.2">
      <c r="A3999" t="s">
        <v>4948</v>
      </c>
      <c r="B3999" s="5">
        <v>10024</v>
      </c>
      <c r="C3999" t="s">
        <v>5588</v>
      </c>
      <c r="D3999" s="5" t="str">
        <f>VLOOKUP(C3999,'[1]Safety Ratings'!A:B,2,FALSE)</f>
        <v>A</v>
      </c>
      <c r="E3999" t="str">
        <f>VLOOKUP(C3999,[1]Perceptions!A:B,2,FALSE)</f>
        <v>Western edge of Central Park, Lincoln Center, affluent area.</v>
      </c>
    </row>
    <row r="4000" spans="1:5" x14ac:dyDescent="0.2">
      <c r="A4000" t="s">
        <v>4949</v>
      </c>
      <c r="B4000" s="5">
        <v>11235</v>
      </c>
      <c r="C4000" t="s">
        <v>5589</v>
      </c>
      <c r="D4000" s="5" t="str">
        <f>VLOOKUP(C4000,'[1]Safety Ratings'!A:B,2,FALSE)</f>
        <v>B</v>
      </c>
      <c r="E4000" t="str">
        <f>VLOOKUP(C4000,[1]Perceptions!A:B,2,FALSE)</f>
        <v>Large Russian-speaking community and boardwalk with beach access.</v>
      </c>
    </row>
    <row r="4001" spans="1:5" x14ac:dyDescent="0.2">
      <c r="A4001" t="s">
        <v>4950</v>
      </c>
      <c r="B4001" s="5">
        <v>11205</v>
      </c>
      <c r="C4001" t="s">
        <v>5590</v>
      </c>
      <c r="D4001" s="5" t="str">
        <f>VLOOKUP(C4001,'[1]Safety Ratings'!A:B,2,FALSE)</f>
        <v>C+</v>
      </c>
      <c r="E4001" t="str">
        <f>VLOOKUP(C4001,[1]Perceptions!A:B,2,FALSE)</f>
        <v>Bed-Stuy, Do or Die phrase, home of rappers Notorious B.I.G &amp; Jay Z, Options for soul food &amp; carribean foods.</v>
      </c>
    </row>
    <row r="4002" spans="1:5" x14ac:dyDescent="0.2">
      <c r="A4002" t="s">
        <v>4951</v>
      </c>
      <c r="B4002" s="5">
        <v>11378</v>
      </c>
      <c r="C4002" t="s">
        <v>5628</v>
      </c>
      <c r="D4002" s="5" t="str">
        <f>VLOOKUP(C4002,'[1]Safety Ratings'!A:B,2,FALSE)</f>
        <v>B</v>
      </c>
      <c r="E4002" t="str">
        <f>VLOOKUP(C4002,[1]Perceptions!A:B,2,FALSE)</f>
        <v>Residential neighborhoods and industrial roots.</v>
      </c>
    </row>
    <row r="4003" spans="1:5" x14ac:dyDescent="0.2">
      <c r="A4003" t="s">
        <v>4952</v>
      </c>
      <c r="B4003" s="5">
        <v>11361</v>
      </c>
      <c r="C4003" t="s">
        <v>5605</v>
      </c>
      <c r="D4003" s="5" t="str">
        <f>VLOOKUP(C4003,'[1]Safety Ratings'!A:B,2,FALSE)</f>
        <v>A</v>
      </c>
      <c r="E4003" t="str">
        <f>VLOOKUP(C4003,[1]Perceptions!A:B,2,FALSE)</f>
        <v>Suburban style homes in Northeast Queens, large Korean community, with its most commerical street being Bell Boulevard</v>
      </c>
    </row>
    <row r="4004" spans="1:5" x14ac:dyDescent="0.2">
      <c r="A4004" t="s">
        <v>4953</v>
      </c>
      <c r="B4004" s="5">
        <v>11215</v>
      </c>
      <c r="C4004" t="s">
        <v>5599</v>
      </c>
      <c r="D4004" s="5" t="str">
        <f>VLOOKUP(C4004,'[1]Safety Ratings'!A:B,2,FALSE)</f>
        <v>A</v>
      </c>
      <c r="E4004" t="str">
        <f>VLOOKUP(C4004,[1]Perceptions!A:B,2,FALSE)</f>
        <v>Beautiful historic homes, Smith Street, Family friendly neighborhoods, near Prospect Park.</v>
      </c>
    </row>
    <row r="4005" spans="1:5" x14ac:dyDescent="0.2">
      <c r="A4005" t="s">
        <v>4954</v>
      </c>
      <c r="B4005" s="5">
        <v>10013</v>
      </c>
      <c r="C4005" t="s">
        <v>5585</v>
      </c>
      <c r="D4005" s="5" t="str">
        <f>VLOOKUP(C4005,'[1]Safety Ratings'!A:B,2,FALSE)</f>
        <v>A</v>
      </c>
      <c r="E4005" t="str">
        <f>VLOOKUP(C4005,[1]Perceptions!A:B,2,FALSE)</f>
        <v>Upscale residences, celebrity residents,  Tribeca Film Festival, converted warehouse architecture.</v>
      </c>
    </row>
    <row r="4006" spans="1:5" x14ac:dyDescent="0.2">
      <c r="A4006" t="s">
        <v>4955</v>
      </c>
      <c r="B4006" s="5">
        <v>10309</v>
      </c>
      <c r="C4006" t="s">
        <v>37</v>
      </c>
      <c r="D4006" s="5" t="str">
        <f>VLOOKUP(C4006,'[1]Safety Ratings'!A:B,2,FALSE)</f>
        <v>B</v>
      </c>
      <c r="E4006" t="str">
        <f>VLOOKUP(C4006,[1]Perceptions!A:B,2,FALSE)</f>
        <v>Southern coastline of Long island, costal communities &amp; beaches such as Long Beach, Jones Beach, Fire Island, Hempstead.</v>
      </c>
    </row>
    <row r="4007" spans="1:5" x14ac:dyDescent="0.2">
      <c r="A4007" t="s">
        <v>4957</v>
      </c>
      <c r="B4007" s="5">
        <v>11413</v>
      </c>
      <c r="C4007" t="s">
        <v>5603</v>
      </c>
      <c r="D4007" s="5" t="str">
        <f>VLOOKUP(C4007,'[1]Safety Ratings'!A:B,2,FALSE)</f>
        <v>B</v>
      </c>
      <c r="E4007" t="str">
        <f>VLOOKUP(C4007,[1]Perceptions!A:B,2,FALSE)</f>
        <v>Residential character and diverse community.</v>
      </c>
    </row>
    <row r="4008" spans="1:5" x14ac:dyDescent="0.2">
      <c r="A4008" t="s">
        <v>4958</v>
      </c>
      <c r="B4008" s="5">
        <v>10019</v>
      </c>
      <c r="C4008" t="s">
        <v>32</v>
      </c>
      <c r="D4008" s="5" t="str">
        <f>VLOOKUP(C4008,'[1]Safety Ratings'!A:B,2,FALSE)</f>
        <v>A</v>
      </c>
      <c r="E4008" t="str">
        <f>VLOOKUP(C4008,[1]Perceptions!A:B,2,FALSE)</f>
        <v>Luxury Highrises, premier neighborhood with upscale resturants and shops; Previously a LGBTQ hub.</v>
      </c>
    </row>
    <row r="4009" spans="1:5" x14ac:dyDescent="0.2">
      <c r="A4009" t="s">
        <v>4959</v>
      </c>
      <c r="B4009" s="5">
        <v>11208</v>
      </c>
      <c r="C4009" t="s">
        <v>107</v>
      </c>
      <c r="D4009" s="5" t="str">
        <f>VLOOKUP(C4009,'[1]Safety Ratings'!A:B,2,FALSE)</f>
        <v>D+</v>
      </c>
      <c r="E4009" t="str">
        <f>VLOOKUP(C4009,[1]Perceptions!A:B,2,FALSE)</f>
        <v>High Violence, Drug abuse, and Crime. Recovering neighborhood Urban Revitalization Projects with many community gardens &amp;Green Spaces. </v>
      </c>
    </row>
    <row r="4010" spans="1:5" x14ac:dyDescent="0.2">
      <c r="A4010" t="s">
        <v>4960</v>
      </c>
      <c r="B4010" s="5">
        <v>11375</v>
      </c>
      <c r="C4010" t="s">
        <v>5576</v>
      </c>
      <c r="D4010" s="5" t="str">
        <f>VLOOKUP(C4010,'[1]Safety Ratings'!A:B,2,FALSE)</f>
        <v>A</v>
      </c>
      <c r="E4010" t="str">
        <f>VLOOKUP(C4010,[1]Perceptions!A:B,2,FALSE)</f>
        <v>Forest Hills Stadium - historic concert venue, commuter friendly from Manhattan.</v>
      </c>
    </row>
    <row r="4011" spans="1:5" x14ac:dyDescent="0.2">
      <c r="A4011" t="s">
        <v>4961</v>
      </c>
      <c r="B4011" s="5">
        <v>11222</v>
      </c>
      <c r="C4011" t="s">
        <v>791</v>
      </c>
      <c r="D4011" s="5" t="str">
        <f>VLOOKUP(C4011,'[1]Safety Ratings'!A:B,2,FALSE)</f>
        <v>A+</v>
      </c>
      <c r="E4011" t="str">
        <f>VLOOKUP(C4011,[1]Perceptions!A:B,2,FALSE)</f>
        <v>Polish-American community by McCarren Park.</v>
      </c>
    </row>
    <row r="4012" spans="1:5" x14ac:dyDescent="0.2">
      <c r="A4012" t="s">
        <v>4962</v>
      </c>
      <c r="B4012" s="5">
        <v>11215</v>
      </c>
      <c r="C4012" t="s">
        <v>5599</v>
      </c>
      <c r="D4012" s="5" t="str">
        <f>VLOOKUP(C4012,'[1]Safety Ratings'!A:B,2,FALSE)</f>
        <v>A</v>
      </c>
      <c r="E4012" t="str">
        <f>VLOOKUP(C4012,[1]Perceptions!A:B,2,FALSE)</f>
        <v>Beautiful historic homes, Smith Street, Family friendly neighborhoods, near Prospect Park.</v>
      </c>
    </row>
    <row r="4013" spans="1:5" x14ac:dyDescent="0.2">
      <c r="A4013" t="s">
        <v>4963</v>
      </c>
      <c r="B4013" s="5">
        <v>10462</v>
      </c>
      <c r="C4013" t="s">
        <v>5623</v>
      </c>
      <c r="D4013" s="5" t="str">
        <f>VLOOKUP(C4013,'[1]Safety Ratings'!A:B,2,FALSE)</f>
        <v>C</v>
      </c>
      <c r="E4013" t="str">
        <f>VLOOKUP(C4013,[1]Perceptions!A:B,2,FALSE)</f>
        <v>Residential neighborhood, suburban feeling, with scenic waterfront views.</v>
      </c>
    </row>
    <row r="4014" spans="1:5" x14ac:dyDescent="0.2">
      <c r="A4014" t="s">
        <v>4964</v>
      </c>
      <c r="B4014" s="5">
        <v>10030</v>
      </c>
      <c r="C4014" t="s">
        <v>5566</v>
      </c>
      <c r="D4014" s="5" t="str">
        <f>VLOOKUP(C4014,'[1]Safety Ratings'!A:B,2,FALSE)</f>
        <v>C</v>
      </c>
      <c r="E4014" t="str">
        <f>VLOOKUP(C4014,[1]Perceptions!A:B,2,FALSE)</f>
        <v>Rich African-American history and cultural landmarks such as Apollo Theather. </v>
      </c>
    </row>
    <row r="4015" spans="1:5" x14ac:dyDescent="0.2">
      <c r="A4015" t="s">
        <v>4965</v>
      </c>
      <c r="B4015" s="5">
        <v>11236</v>
      </c>
      <c r="C4015" t="s">
        <v>196</v>
      </c>
      <c r="D4015" s="5" t="str">
        <f>VLOOKUP(C4015,'[1]Safety Ratings'!A:B,2,FALSE)</f>
        <v>B-</v>
      </c>
      <c r="E4015" t="str">
        <f>VLOOKUP(C4015,[1]Perceptions!A:B,2,FALSE)</f>
        <v>Primarilly African American &amp; West Indian Residential Neighborhood on the L line.</v>
      </c>
    </row>
    <row r="4016" spans="1:5" x14ac:dyDescent="0.2">
      <c r="A4016" t="s">
        <v>4966</v>
      </c>
      <c r="B4016" s="5">
        <v>10024</v>
      </c>
      <c r="C4016" t="s">
        <v>5588</v>
      </c>
      <c r="D4016" s="5" t="str">
        <f>VLOOKUP(C4016,'[1]Safety Ratings'!A:B,2,FALSE)</f>
        <v>A</v>
      </c>
      <c r="E4016" t="str">
        <f>VLOOKUP(C4016,[1]Perceptions!A:B,2,FALSE)</f>
        <v>Western edge of Central Park, Lincoln Center, affluent area.</v>
      </c>
    </row>
    <row r="4017" spans="1:5" x14ac:dyDescent="0.2">
      <c r="A4017" t="s">
        <v>4967</v>
      </c>
      <c r="B4017" s="5">
        <v>11209</v>
      </c>
      <c r="C4017" t="s">
        <v>5574</v>
      </c>
      <c r="D4017" s="5" t="str">
        <f>VLOOKUP(C4017,'[1]Safety Ratings'!A:B,2,FALSE)</f>
        <v>B+</v>
      </c>
      <c r="E4017" t="str">
        <f>VLOOKUP(C4017,[1]Perceptions!A:B,2,FALSE)</f>
        <v>South Brooklyn Neighborhood known for elaborate Christmas light in Dyker Heights.</v>
      </c>
    </row>
    <row r="4018" spans="1:5" x14ac:dyDescent="0.2">
      <c r="A4018" t="s">
        <v>4968</v>
      </c>
      <c r="B4018" s="5">
        <v>11209</v>
      </c>
      <c r="C4018" t="s">
        <v>5574</v>
      </c>
      <c r="D4018" s="5" t="str">
        <f>VLOOKUP(C4018,'[1]Safety Ratings'!A:B,2,FALSE)</f>
        <v>B+</v>
      </c>
      <c r="E4018" t="str">
        <f>VLOOKUP(C4018,[1]Perceptions!A:B,2,FALSE)</f>
        <v>South Brooklyn Neighborhood known for elaborate Christmas light in Dyker Heights.</v>
      </c>
    </row>
    <row r="4019" spans="1:5" x14ac:dyDescent="0.2">
      <c r="A4019" t="s">
        <v>4969</v>
      </c>
      <c r="B4019" s="5">
        <v>11235</v>
      </c>
      <c r="C4019" t="s">
        <v>5589</v>
      </c>
      <c r="D4019" s="5" t="str">
        <f>VLOOKUP(C4019,'[1]Safety Ratings'!A:B,2,FALSE)</f>
        <v>B</v>
      </c>
      <c r="E4019" t="str">
        <f>VLOOKUP(C4019,[1]Perceptions!A:B,2,FALSE)</f>
        <v>Large Russian-speaking community and boardwalk with beach access.</v>
      </c>
    </row>
    <row r="4020" spans="1:5" x14ac:dyDescent="0.2">
      <c r="A4020" t="s">
        <v>4970</v>
      </c>
      <c r="B4020" s="5">
        <v>11375</v>
      </c>
      <c r="C4020" t="s">
        <v>5576</v>
      </c>
      <c r="D4020" s="5" t="str">
        <f>VLOOKUP(C4020,'[1]Safety Ratings'!A:B,2,FALSE)</f>
        <v>A</v>
      </c>
      <c r="E4020" t="str">
        <f>VLOOKUP(C4020,[1]Perceptions!A:B,2,FALSE)</f>
        <v>Forest Hills Stadium - historic concert venue, commuter friendly from Manhattan.</v>
      </c>
    </row>
    <row r="4021" spans="1:5" x14ac:dyDescent="0.2">
      <c r="A4021" t="s">
        <v>4971</v>
      </c>
      <c r="B4021" s="5">
        <v>10301</v>
      </c>
      <c r="C4021" t="s">
        <v>5570</v>
      </c>
      <c r="D4021" s="5" t="str">
        <f>VLOOKUP(C4021,'[1]Safety Ratings'!A:B,2,FALSE)</f>
        <v>B</v>
      </c>
      <c r="E4021" t="str">
        <f>VLOOKUP(C4021,[1]Perceptions!A:B,2,FALSE)</f>
        <v>Northern Staten Island</v>
      </c>
    </row>
    <row r="4022" spans="1:5" x14ac:dyDescent="0.2">
      <c r="A4022" t="s">
        <v>4972</v>
      </c>
      <c r="B4022" s="5">
        <v>10023</v>
      </c>
      <c r="C4022" t="s">
        <v>5588</v>
      </c>
      <c r="D4022" s="5" t="str">
        <f>VLOOKUP(C4022,'[1]Safety Ratings'!A:B,2,FALSE)</f>
        <v>A</v>
      </c>
      <c r="E4022" t="str">
        <f>VLOOKUP(C4022,[1]Perceptions!A:B,2,FALSE)</f>
        <v>Western edge of Central Park, Lincoln Center, affluent area.</v>
      </c>
    </row>
    <row r="4023" spans="1:5" x14ac:dyDescent="0.2">
      <c r="A4023" t="s">
        <v>4973</v>
      </c>
      <c r="B4023" s="5">
        <v>11229</v>
      </c>
      <c r="C4023" t="s">
        <v>5598</v>
      </c>
      <c r="D4023" s="5" t="str">
        <f>VLOOKUP(C4023,'[1]Safety Ratings'!A:B,2,FALSE)</f>
        <v>B</v>
      </c>
      <c r="E4023" t="str">
        <f>VLOOKUP(C4023,[1]Perceptions!A:B,2,FALSE)</f>
        <v>Residential community and local parks.</v>
      </c>
    </row>
    <row r="4024" spans="1:5" x14ac:dyDescent="0.2">
      <c r="A4024" t="s">
        <v>4974</v>
      </c>
      <c r="B4024" s="5">
        <v>10025</v>
      </c>
      <c r="C4024" t="s">
        <v>5588</v>
      </c>
      <c r="D4024" s="5" t="str">
        <f>VLOOKUP(C4024,'[1]Safety Ratings'!A:B,2,FALSE)</f>
        <v>A</v>
      </c>
      <c r="E4024" t="str">
        <f>VLOOKUP(C4024,[1]Perceptions!A:B,2,FALSE)</f>
        <v>Western edge of Central Park, Lincoln Center, affluent area.</v>
      </c>
    </row>
    <row r="4025" spans="1:5" x14ac:dyDescent="0.2">
      <c r="A4025" t="s">
        <v>4975</v>
      </c>
      <c r="B4025" s="5">
        <v>11220</v>
      </c>
      <c r="C4025" t="s">
        <v>5574</v>
      </c>
      <c r="D4025" s="5" t="str">
        <f>VLOOKUP(C4025,'[1]Safety Ratings'!A:B,2,FALSE)</f>
        <v>B+</v>
      </c>
      <c r="E4025" t="str">
        <f>VLOOKUP(C4025,[1]Perceptions!A:B,2,FALSE)</f>
        <v>South Brooklyn Neighborhood known for elaborate Christmas light in Dyker Heights.</v>
      </c>
    </row>
    <row r="4026" spans="1:5" x14ac:dyDescent="0.2">
      <c r="A4026" t="s">
        <v>4976</v>
      </c>
      <c r="B4026" s="5">
        <v>10019</v>
      </c>
      <c r="C4026" t="s">
        <v>32</v>
      </c>
      <c r="D4026" s="5" t="str">
        <f>VLOOKUP(C4026,'[1]Safety Ratings'!A:B,2,FALSE)</f>
        <v>A</v>
      </c>
      <c r="E4026" t="str">
        <f>VLOOKUP(C4026,[1]Perceptions!A:B,2,FALSE)</f>
        <v>Luxury Highrises, premier neighborhood with upscale resturants and shops; Previously a LGBTQ hub.</v>
      </c>
    </row>
    <row r="4027" spans="1:5" x14ac:dyDescent="0.2">
      <c r="A4027" t="s">
        <v>4977</v>
      </c>
      <c r="B4027" s="5">
        <v>11233</v>
      </c>
      <c r="C4027" t="s">
        <v>5590</v>
      </c>
      <c r="D4027" s="5" t="str">
        <f>VLOOKUP(C4027,'[1]Safety Ratings'!A:B,2,FALSE)</f>
        <v>C+</v>
      </c>
      <c r="E4027" t="str">
        <f>VLOOKUP(C4027,[1]Perceptions!A:B,2,FALSE)</f>
        <v>Bed-Stuy, Do or Die phrase, home of rappers Notorious B.I.G &amp; Jay Z, Options for soul food &amp; carribean foods.</v>
      </c>
    </row>
    <row r="4028" spans="1:5" x14ac:dyDescent="0.2">
      <c r="A4028" t="s">
        <v>4978</v>
      </c>
      <c r="B4028" s="5">
        <v>11219</v>
      </c>
      <c r="C4028" t="s">
        <v>5580</v>
      </c>
      <c r="D4028" s="5" t="str">
        <f>VLOOKUP(C4028,'[1]Safety Ratings'!A:B,2,FALSE)</f>
        <v>B+</v>
      </c>
      <c r="E4028" t="str">
        <f>VLOOKUP(C4028,[1]Perceptions!A:B,2,FALSE)</f>
        <v>Bay Parkway being the primary commercial area with shops &amp; dining, Italian-American heritage, large Bensonhurst Park, and many more niche local markets.</v>
      </c>
    </row>
    <row r="4029" spans="1:5" x14ac:dyDescent="0.2">
      <c r="A4029" t="s">
        <v>4979</v>
      </c>
      <c r="B4029" s="5">
        <v>11412</v>
      </c>
      <c r="C4029" t="s">
        <v>5634</v>
      </c>
      <c r="D4029" s="5" t="str">
        <f>VLOOKUP(C4029,'[1]Safety Ratings'!A:B,2,FALSE)</f>
        <v>B</v>
      </c>
      <c r="E4029" t="str">
        <f>VLOOKUP(C4029,[1]Perceptions!A:B,2,FALSE)</f>
        <v>Urban &amp; Suburban mix, primarilly home owners, family and young professionals.</v>
      </c>
    </row>
    <row r="4030" spans="1:5" x14ac:dyDescent="0.2">
      <c r="A4030" t="s">
        <v>4980</v>
      </c>
      <c r="B4030" s="5">
        <v>11234</v>
      </c>
      <c r="C4030" t="s">
        <v>5595</v>
      </c>
      <c r="D4030" s="5" t="str">
        <f>VLOOKUP(C4030,'[1]Safety Ratings'!A:B,2,FALSE)</f>
        <v>A</v>
      </c>
      <c r="E4030" t="str">
        <f>VLOOKUP(C4030,[1]Perceptions!A:B,2,FALSE)</f>
        <v>Marine Park, expansive parkland and recreational facilities.</v>
      </c>
    </row>
    <row r="4031" spans="1:5" x14ac:dyDescent="0.2">
      <c r="A4031" t="s">
        <v>4982</v>
      </c>
      <c r="B4031" s="5">
        <v>11226</v>
      </c>
      <c r="C4031" t="s">
        <v>202</v>
      </c>
      <c r="D4031" s="5" t="str">
        <f>VLOOKUP(C4031,'[1]Safety Ratings'!A:B,2,FALSE)</f>
        <v>B</v>
      </c>
      <c r="E4031" t="str">
        <f>VLOOKUP(C4031,[1]Perceptions!A:B,2,FALSE)</f>
        <v>Family friendly neighborhood, Open Space, South of Prospect Park, more affordable, having Carribean &amp; Haitian Influence.</v>
      </c>
    </row>
    <row r="4032" spans="1:5" x14ac:dyDescent="0.2">
      <c r="A4032" t="s">
        <v>4983</v>
      </c>
      <c r="B4032" s="5">
        <v>11203</v>
      </c>
      <c r="C4032" t="s">
        <v>202</v>
      </c>
      <c r="D4032" s="5" t="str">
        <f>VLOOKUP(C4032,'[1]Safety Ratings'!A:B,2,FALSE)</f>
        <v>B</v>
      </c>
      <c r="E4032" t="str">
        <f>VLOOKUP(C4032,[1]Perceptions!A:B,2,FALSE)</f>
        <v>Family friendly neighborhood, Open Space, South of Prospect Park, more affordable, having Carribean &amp; Haitian Influence.</v>
      </c>
    </row>
    <row r="4033" spans="1:5" x14ac:dyDescent="0.2">
      <c r="A4033" t="s">
        <v>4985</v>
      </c>
      <c r="B4033" s="5">
        <v>10471</v>
      </c>
      <c r="C4033" t="s">
        <v>79</v>
      </c>
      <c r="D4033" s="5" t="str">
        <f>VLOOKUP(C4033,'[1]Safety Ratings'!A:B,2,FALSE)</f>
        <v>A-</v>
      </c>
      <c r="E4033" t="str">
        <f>VLOOKUP(C4033,[1]Perceptions!A:B,2,FALSE)</f>
        <v>Residential neighborhood , affluent enclave within the Bronx., "alternative to the Upper West side", Car Transportation is reccomended.</v>
      </c>
    </row>
    <row r="4034" spans="1:5" x14ac:dyDescent="0.2">
      <c r="A4034" t="s">
        <v>4986</v>
      </c>
      <c r="B4034" s="5">
        <v>10314</v>
      </c>
      <c r="C4034" t="s">
        <v>103</v>
      </c>
      <c r="D4034" s="5" t="str">
        <f>VLOOKUP(C4034,'[1]Safety Ratings'!A:B,2,FALSE)</f>
        <v>B</v>
      </c>
      <c r="E4034" t="str">
        <f>VLOOKUP(C4034,[1]Perceptions!A:B,2,FALSE)</f>
        <v>Middle of Staten island, largest % of Asians in Staten Island, suburban residential area.</v>
      </c>
    </row>
    <row r="4035" spans="1:5" x14ac:dyDescent="0.2">
      <c r="A4035" t="s">
        <v>4987</v>
      </c>
      <c r="B4035" s="5">
        <v>10016</v>
      </c>
      <c r="C4035" t="s">
        <v>5622</v>
      </c>
      <c r="D4035" s="5" t="str">
        <f>VLOOKUP(C4035,'[1]Safety Ratings'!A:B,2,FALSE)</f>
        <v>A</v>
      </c>
      <c r="E4035" t="str">
        <f>VLOOKUP(C4035,[1]Perceptions!A:B,2,FALSE)</f>
        <v>Great spot for connecting with new people, Financial &amp; Tech sector workers, fast paced way of life</v>
      </c>
    </row>
    <row r="4036" spans="1:5" x14ac:dyDescent="0.2">
      <c r="A4036" t="s">
        <v>4988</v>
      </c>
      <c r="B4036" s="5">
        <v>10024</v>
      </c>
      <c r="C4036" t="s">
        <v>5588</v>
      </c>
      <c r="D4036" s="5" t="str">
        <f>VLOOKUP(C4036,'[1]Safety Ratings'!A:B,2,FALSE)</f>
        <v>A</v>
      </c>
      <c r="E4036" t="str">
        <f>VLOOKUP(C4036,[1]Perceptions!A:B,2,FALSE)</f>
        <v>Western edge of Central Park, Lincoln Center, affluent area.</v>
      </c>
    </row>
    <row r="4037" spans="1:5" x14ac:dyDescent="0.2">
      <c r="A4037" t="s">
        <v>4989</v>
      </c>
      <c r="B4037" s="5">
        <v>11385</v>
      </c>
      <c r="C4037" t="s">
        <v>5591</v>
      </c>
      <c r="D4037" s="5" t="str">
        <f>VLOOKUP(C4037,'[1]Safety Ratings'!A:B,2,FALSE)</f>
        <v>B+</v>
      </c>
      <c r="E4037" t="str">
        <f>VLOOKUP(C4037,[1]Perceptions!A:B,2,FALSE)</f>
        <v>Historic architecture and emerging arts scene.</v>
      </c>
    </row>
    <row r="4038" spans="1:5" x14ac:dyDescent="0.2">
      <c r="A4038" t="s">
        <v>4990</v>
      </c>
      <c r="B4038" s="5">
        <v>11355</v>
      </c>
      <c r="C4038" t="s">
        <v>5581</v>
      </c>
      <c r="D4038" s="5" t="str">
        <f>VLOOKUP(C4038,'[1]Safety Ratings'!A:B,2,FALSE)</f>
        <v>B</v>
      </c>
      <c r="E4038" t="str">
        <f>VLOOKUP(C4038,[1]Perceptions!A:B,2,FALSE)</f>
        <v>Bustling Chinese and  Korean community. Large shopping community.</v>
      </c>
    </row>
    <row r="4039" spans="1:5" x14ac:dyDescent="0.2">
      <c r="A4039" t="s">
        <v>4991</v>
      </c>
      <c r="B4039" s="5">
        <v>11221</v>
      </c>
      <c r="C4039" t="s">
        <v>5590</v>
      </c>
      <c r="D4039" s="5" t="str">
        <f>VLOOKUP(C4039,'[1]Safety Ratings'!A:B,2,FALSE)</f>
        <v>C+</v>
      </c>
      <c r="E4039" t="str">
        <f>VLOOKUP(C4039,[1]Perceptions!A:B,2,FALSE)</f>
        <v>Bed-Stuy, Do or Die phrase, home of rappers Notorious B.I.G &amp; Jay Z, Options for soul food &amp; carribean foods.</v>
      </c>
    </row>
    <row r="4040" spans="1:5" x14ac:dyDescent="0.2">
      <c r="A4040" t="s">
        <v>4992</v>
      </c>
      <c r="B4040" s="5">
        <v>10004</v>
      </c>
      <c r="C4040" t="s">
        <v>5614</v>
      </c>
      <c r="D4040" s="5" t="str">
        <f>VLOOKUP(C4040,'[1]Safety Ratings'!A:B,2,FALSE)</f>
        <v>A+</v>
      </c>
      <c r="E4040" t="str">
        <f>VLOOKUP(C4040,[1]Perceptions!A:B,2,FALSE)</f>
        <v>Scenic waterfront parks with luxurious residential towers, near the Financial District. </v>
      </c>
    </row>
    <row r="4041" spans="1:5" x14ac:dyDescent="0.2">
      <c r="A4041" t="s">
        <v>4993</v>
      </c>
      <c r="B4041" s="5">
        <v>11235</v>
      </c>
      <c r="C4041" t="s">
        <v>5589</v>
      </c>
      <c r="D4041" s="5" t="str">
        <f>VLOOKUP(C4041,'[1]Safety Ratings'!A:B,2,FALSE)</f>
        <v>B</v>
      </c>
      <c r="E4041" t="str">
        <f>VLOOKUP(C4041,[1]Perceptions!A:B,2,FALSE)</f>
        <v>Large Russian-speaking community and boardwalk with beach access.</v>
      </c>
    </row>
    <row r="4042" spans="1:5" x14ac:dyDescent="0.2">
      <c r="A4042" t="s">
        <v>4994</v>
      </c>
      <c r="B4042" s="5">
        <v>11219</v>
      </c>
      <c r="C4042" t="s">
        <v>5580</v>
      </c>
      <c r="D4042" s="5" t="str">
        <f>VLOOKUP(C4042,'[1]Safety Ratings'!A:B,2,FALSE)</f>
        <v>B+</v>
      </c>
      <c r="E4042" t="str">
        <f>VLOOKUP(C4042,[1]Perceptions!A:B,2,FALSE)</f>
        <v>Bay Parkway being the primary commercial area with shops &amp; dining, Italian-American heritage, large Bensonhurst Park, and many more niche local markets.</v>
      </c>
    </row>
    <row r="4043" spans="1:5" x14ac:dyDescent="0.2">
      <c r="A4043" t="s">
        <v>4995</v>
      </c>
      <c r="B4043" s="5">
        <v>11385</v>
      </c>
      <c r="C4043" t="s">
        <v>5591</v>
      </c>
      <c r="D4043" s="5" t="str">
        <f>VLOOKUP(C4043,'[1]Safety Ratings'!A:B,2,FALSE)</f>
        <v>B+</v>
      </c>
      <c r="E4043" t="str">
        <f>VLOOKUP(C4043,[1]Perceptions!A:B,2,FALSE)</f>
        <v>Historic architecture and emerging arts scene.</v>
      </c>
    </row>
    <row r="4044" spans="1:5" x14ac:dyDescent="0.2">
      <c r="A4044" t="s">
        <v>4996</v>
      </c>
      <c r="B4044" s="5">
        <v>11414</v>
      </c>
      <c r="C4044" t="s">
        <v>5611</v>
      </c>
      <c r="D4044" s="5" t="str">
        <f>VLOOKUP(C4044,'[1]Safety Ratings'!A:B,2,FALSE)</f>
        <v>B</v>
      </c>
      <c r="E4044" t="str">
        <f>VLOOKUP(C4044,[1]Perceptions!A:B,2,FALSE)</f>
        <v>Waterfront views and suburban atmosphere.</v>
      </c>
    </row>
    <row r="4045" spans="1:5" x14ac:dyDescent="0.2">
      <c r="A4045" t="s">
        <v>4997</v>
      </c>
      <c r="B4045" s="5">
        <v>10022</v>
      </c>
      <c r="C4045" t="s">
        <v>5563</v>
      </c>
      <c r="D4045" s="5" t="str">
        <f>VLOOKUP(C4045,'[1]Safety Ratings'!A:B,2,FALSE)</f>
        <v>B</v>
      </c>
      <c r="E4045" t="str">
        <f>VLOOKUP(C4045,[1]Perceptions!A:B,2,FALSE)</f>
        <v>Acess to Museum Mile, world class resturants on 2nd &amp; 3rd ave, close to corporate headquarters</v>
      </c>
    </row>
    <row r="4046" spans="1:5" x14ac:dyDescent="0.2">
      <c r="A4046" t="s">
        <v>4998</v>
      </c>
      <c r="B4046" s="5">
        <v>10019</v>
      </c>
      <c r="C4046" t="s">
        <v>32</v>
      </c>
      <c r="D4046" s="5" t="str">
        <f>VLOOKUP(C4046,'[1]Safety Ratings'!A:B,2,FALSE)</f>
        <v>A</v>
      </c>
      <c r="E4046" t="str">
        <f>VLOOKUP(C4046,[1]Perceptions!A:B,2,FALSE)</f>
        <v>Luxury Highrises, premier neighborhood with upscale resturants and shops; Previously a LGBTQ hub.</v>
      </c>
    </row>
    <row r="4047" spans="1:5" x14ac:dyDescent="0.2">
      <c r="A4047" t="s">
        <v>4999</v>
      </c>
      <c r="B4047" s="5">
        <v>11356</v>
      </c>
      <c r="C4047" t="s">
        <v>5637</v>
      </c>
      <c r="D4047" s="5" t="str">
        <f>VLOOKUP(C4047,'[1]Safety Ratings'!A:B,2,FALSE)</f>
        <v>B</v>
      </c>
      <c r="E4047" t="str">
        <f>VLOOKUP(C4047,[1]Perceptions!A:B,2,FALSE)</f>
        <v>Large residential areas and proximity to Flushing Meadows-Corona Park.</v>
      </c>
    </row>
    <row r="4048" spans="1:5" x14ac:dyDescent="0.2">
      <c r="A4048" t="s">
        <v>5001</v>
      </c>
      <c r="B4048" s="5">
        <v>11432</v>
      </c>
      <c r="C4048" t="s">
        <v>93</v>
      </c>
      <c r="D4048" s="5" t="str">
        <f>VLOOKUP(C4048,'[1]Safety Ratings'!A:B,2,FALSE)</f>
        <v>C</v>
      </c>
      <c r="E4048" t="str">
        <f>VLOOKUP(C4048,[1]Perceptions!A:B,2,FALSE)</f>
        <v>Sectioned into 3 sub-neighborhoods, estates in the north east, west shopping areas, and South high crime area.</v>
      </c>
    </row>
    <row r="4049" spans="1:5" x14ac:dyDescent="0.2">
      <c r="A4049" t="s">
        <v>5002</v>
      </c>
      <c r="B4049" s="5">
        <v>11209</v>
      </c>
      <c r="C4049" t="s">
        <v>5574</v>
      </c>
      <c r="D4049" s="5" t="str">
        <f>VLOOKUP(C4049,'[1]Safety Ratings'!A:B,2,FALSE)</f>
        <v>B+</v>
      </c>
      <c r="E4049" t="str">
        <f>VLOOKUP(C4049,[1]Perceptions!A:B,2,FALSE)</f>
        <v>South Brooklyn Neighborhood known for elaborate Christmas light in Dyker Heights.</v>
      </c>
    </row>
    <row r="4050" spans="1:5" x14ac:dyDescent="0.2">
      <c r="A4050" t="s">
        <v>5003</v>
      </c>
      <c r="B4050" s="5">
        <v>10471</v>
      </c>
      <c r="C4050" t="s">
        <v>79</v>
      </c>
      <c r="D4050" s="5" t="str">
        <f>VLOOKUP(C4050,'[1]Safety Ratings'!A:B,2,FALSE)</f>
        <v>A-</v>
      </c>
      <c r="E4050" t="str">
        <f>VLOOKUP(C4050,[1]Perceptions!A:B,2,FALSE)</f>
        <v>Residential neighborhood , affluent enclave within the Bronx., "alternative to the Upper West side", Car Transportation is reccomended.</v>
      </c>
    </row>
    <row r="4051" spans="1:5" x14ac:dyDescent="0.2">
      <c r="A4051" t="s">
        <v>5004</v>
      </c>
      <c r="B4051" s="5">
        <v>10023</v>
      </c>
      <c r="C4051" t="s">
        <v>5588</v>
      </c>
      <c r="D4051" s="5" t="str">
        <f>VLOOKUP(C4051,'[1]Safety Ratings'!A:B,2,FALSE)</f>
        <v>A</v>
      </c>
      <c r="E4051" t="str">
        <f>VLOOKUP(C4051,[1]Perceptions!A:B,2,FALSE)</f>
        <v>Western edge of Central Park, Lincoln Center, affluent area.</v>
      </c>
    </row>
    <row r="4052" spans="1:5" x14ac:dyDescent="0.2">
      <c r="A4052" t="s">
        <v>5005</v>
      </c>
      <c r="B4052" s="5">
        <v>10304</v>
      </c>
      <c r="C4052" t="s">
        <v>50</v>
      </c>
      <c r="D4052" s="5" t="str">
        <f>VLOOKUP(C4052,'[1]Safety Ratings'!A:B,2,FALSE)</f>
        <v>B</v>
      </c>
      <c r="E4052" t="str">
        <f>VLOOKUP(C4052,[1]Perceptions!A:B,2,FALSE)</f>
        <v>Historic Waterfront, Vibrant Art Scene, Staten Island Urby.</v>
      </c>
    </row>
    <row r="4053" spans="1:5" x14ac:dyDescent="0.2">
      <c r="A4053" t="s">
        <v>5006</v>
      </c>
      <c r="B4053" s="5">
        <v>11220</v>
      </c>
      <c r="C4053" t="s">
        <v>5574</v>
      </c>
      <c r="D4053" s="5" t="str">
        <f>VLOOKUP(C4053,'[1]Safety Ratings'!A:B,2,FALSE)</f>
        <v>B+</v>
      </c>
      <c r="E4053" t="str">
        <f>VLOOKUP(C4053,[1]Perceptions!A:B,2,FALSE)</f>
        <v>South Brooklyn Neighborhood known for elaborate Christmas light in Dyker Heights.</v>
      </c>
    </row>
    <row r="4054" spans="1:5" x14ac:dyDescent="0.2">
      <c r="A4054" t="s">
        <v>5007</v>
      </c>
      <c r="B4054" s="5">
        <v>11377</v>
      </c>
      <c r="C4054" t="s">
        <v>5573</v>
      </c>
      <c r="D4054" s="5" t="str">
        <f>VLOOKUP(C4054,'[1]Safety Ratings'!A:B,2,FALSE)</f>
        <v>B</v>
      </c>
      <c r="E4054" t="str">
        <f>VLOOKUP(C4054,[1]Perceptions!A:B,2,FALSE)</f>
        <v>Sigificant immigrant communities, international dining options, connected with subway and bus lines.</v>
      </c>
    </row>
    <row r="4055" spans="1:5" x14ac:dyDescent="0.2">
      <c r="A4055" t="s">
        <v>5008</v>
      </c>
      <c r="B4055" s="5">
        <v>11230</v>
      </c>
      <c r="C4055" t="s">
        <v>5568</v>
      </c>
      <c r="D4055" s="5" t="str">
        <f>VLOOKUP(C4055,'[1]Safety Ratings'!A:B,2,FALSE)</f>
        <v>B</v>
      </c>
      <c r="E4055" t="str">
        <f>VLOOKUP(C4055,[1]Perceptions!A:B,2,FALSE)</f>
        <v>Brooklyn College, significant Jewish population and institutions.</v>
      </c>
    </row>
    <row r="4056" spans="1:5" x14ac:dyDescent="0.2">
      <c r="A4056" t="s">
        <v>5009</v>
      </c>
      <c r="B4056" s="5">
        <v>11204</v>
      </c>
      <c r="C4056" t="s">
        <v>5580</v>
      </c>
      <c r="D4056" s="5" t="str">
        <f>VLOOKUP(C4056,'[1]Safety Ratings'!A:B,2,FALSE)</f>
        <v>B+</v>
      </c>
      <c r="E4056" t="str">
        <f>VLOOKUP(C4056,[1]Perceptions!A:B,2,FALSE)</f>
        <v>Bay Parkway being the primary commercial area with shops &amp; dining, Italian-American heritage, large Bensonhurst Park, and many more niche local markets.</v>
      </c>
    </row>
    <row r="4057" spans="1:5" x14ac:dyDescent="0.2">
      <c r="A4057" t="s">
        <v>5010</v>
      </c>
      <c r="B4057" s="5">
        <v>11691</v>
      </c>
      <c r="C4057" t="s">
        <v>241</v>
      </c>
      <c r="D4057" s="5" t="str">
        <f>VLOOKUP(C4057,'[1]Safety Ratings'!A:B,2,FALSE)</f>
        <v>B-</v>
      </c>
      <c r="E4057" t="str">
        <f>VLOOKUP(C4057,[1]Perceptions!A:B,2,FALSE)</f>
        <v>Rockaway Beach, boardwalk, surfing, outdoor activity, "urban beach town". </v>
      </c>
    </row>
    <row r="4058" spans="1:5" x14ac:dyDescent="0.2">
      <c r="A4058" t="s">
        <v>5011</v>
      </c>
      <c r="B4058" s="5">
        <v>10029</v>
      </c>
      <c r="C4058" t="s">
        <v>227</v>
      </c>
      <c r="D4058" s="5" t="str">
        <f>VLOOKUP(C4058,'[1]Safety Ratings'!A:B,2,FALSE)</f>
        <v>C</v>
      </c>
      <c r="E4058" t="str">
        <f>VLOOKUP(C4058,[1]Perceptions!A:B,2,FALSE)</f>
        <v>Spanish Harlem/ "El Barrio", Latin American &amp; Caribbean restaurants. Bustling street life. </v>
      </c>
    </row>
    <row r="4059" spans="1:5" x14ac:dyDescent="0.2">
      <c r="A4059" t="s">
        <v>5012</v>
      </c>
      <c r="B4059" s="5">
        <v>11203</v>
      </c>
      <c r="C4059" t="s">
        <v>202</v>
      </c>
      <c r="D4059" s="5" t="str">
        <f>VLOOKUP(C4059,'[1]Safety Ratings'!A:B,2,FALSE)</f>
        <v>B</v>
      </c>
      <c r="E4059" t="str">
        <f>VLOOKUP(C4059,[1]Perceptions!A:B,2,FALSE)</f>
        <v>Family friendly neighborhood, Open Space, South of Prospect Park, more affordable, having Carribean &amp; Haitian Influence.</v>
      </c>
    </row>
    <row r="4060" spans="1:5" x14ac:dyDescent="0.2">
      <c r="A4060" t="s">
        <v>5014</v>
      </c>
      <c r="B4060" s="5">
        <v>11005</v>
      </c>
      <c r="C4060" t="s">
        <v>5607</v>
      </c>
      <c r="D4060" s="5" t="str">
        <f>VLOOKUP(C4060,'[1]Safety Ratings'!A:B,2,FALSE)</f>
        <v>A</v>
      </c>
      <c r="E4060" t="str">
        <f>VLOOKUP(C4060,[1]Perceptions!A:B,2,FALSE)</f>
        <v>Glen Oaks Village - large cooperative housing development, Queens County Farm. </v>
      </c>
    </row>
    <row r="4061" spans="1:5" x14ac:dyDescent="0.2">
      <c r="A4061" t="s">
        <v>5015</v>
      </c>
      <c r="B4061" s="5">
        <v>11221</v>
      </c>
      <c r="C4061" t="s">
        <v>5590</v>
      </c>
      <c r="D4061" s="5" t="str">
        <f>VLOOKUP(C4061,'[1]Safety Ratings'!A:B,2,FALSE)</f>
        <v>C+</v>
      </c>
      <c r="E4061" t="str">
        <f>VLOOKUP(C4061,[1]Perceptions!A:B,2,FALSE)</f>
        <v>Bed-Stuy, Do or Die phrase, home of rappers Notorious B.I.G &amp; Jay Z, Options for soul food &amp; carribean foods.</v>
      </c>
    </row>
    <row r="4062" spans="1:5" x14ac:dyDescent="0.2">
      <c r="A4062" t="s">
        <v>5016</v>
      </c>
      <c r="B4062" s="5">
        <v>11209</v>
      </c>
      <c r="C4062" t="s">
        <v>5574</v>
      </c>
      <c r="D4062" s="5" t="str">
        <f>VLOOKUP(C4062,'[1]Safety Ratings'!A:B,2,FALSE)</f>
        <v>B+</v>
      </c>
      <c r="E4062" t="str">
        <f>VLOOKUP(C4062,[1]Perceptions!A:B,2,FALSE)</f>
        <v>South Brooklyn Neighborhood known for elaborate Christmas light in Dyker Heights.</v>
      </c>
    </row>
    <row r="4063" spans="1:5" x14ac:dyDescent="0.2">
      <c r="A4063" t="s">
        <v>5017</v>
      </c>
      <c r="B4063" s="5">
        <v>10022</v>
      </c>
      <c r="C4063" t="s">
        <v>5563</v>
      </c>
      <c r="D4063" s="5" t="str">
        <f>VLOOKUP(C4063,'[1]Safety Ratings'!A:B,2,FALSE)</f>
        <v>B</v>
      </c>
      <c r="E4063" t="str">
        <f>VLOOKUP(C4063,[1]Perceptions!A:B,2,FALSE)</f>
        <v>Acess to Museum Mile, world class resturants on 2nd &amp; 3rd ave, close to corporate headquarters</v>
      </c>
    </row>
    <row r="4064" spans="1:5" x14ac:dyDescent="0.2">
      <c r="A4064" t="s">
        <v>5018</v>
      </c>
      <c r="B4064" s="5">
        <v>11412</v>
      </c>
      <c r="C4064" t="s">
        <v>5634</v>
      </c>
      <c r="D4064" s="5" t="str">
        <f>VLOOKUP(C4064,'[1]Safety Ratings'!A:B,2,FALSE)</f>
        <v>B</v>
      </c>
      <c r="E4064" t="str">
        <f>VLOOKUP(C4064,[1]Perceptions!A:B,2,FALSE)</f>
        <v>Urban &amp; Suburban mix, primarilly home owners, family and young professionals.</v>
      </c>
    </row>
    <row r="4065" spans="1:5" x14ac:dyDescent="0.2">
      <c r="A4065" t="s">
        <v>5019</v>
      </c>
      <c r="B4065" s="5">
        <v>10003</v>
      </c>
      <c r="C4065" t="s">
        <v>5629</v>
      </c>
      <c r="D4065" s="5" t="str">
        <f>VLOOKUP(C4065,'[1]Safety Ratings'!A:B,2,FALSE)</f>
        <v>B+</v>
      </c>
      <c r="E4065" t="str">
        <f>VLOOKUP(C4065,[1]Perceptions!A:B,2,FALSE)</f>
        <v>Lower Manhattan. Vibrant culture, "counter-culture history", St. Mark's Place. Tompkins Square Park, numerous bars clubs and music halls.</v>
      </c>
    </row>
    <row r="4066" spans="1:5" x14ac:dyDescent="0.2">
      <c r="A4066" t="s">
        <v>5020</v>
      </c>
      <c r="B4066" s="5">
        <v>10005</v>
      </c>
      <c r="C4066" t="s">
        <v>5620</v>
      </c>
      <c r="D4066" s="5" t="str">
        <f>VLOOKUP(C4066,'[1]Safety Ratings'!A:B,2,FALSE)</f>
        <v>A</v>
      </c>
      <c r="E4066" t="str">
        <f>VLOOKUP(C4066,[1]Perceptions!A:B,2,FALSE)</f>
        <v>New York Stock Exchange, various financial institutions, World Trade Center.</v>
      </c>
    </row>
    <row r="4067" spans="1:5" x14ac:dyDescent="0.2">
      <c r="A4067" t="s">
        <v>5021</v>
      </c>
      <c r="B4067" s="5">
        <v>10017</v>
      </c>
      <c r="C4067" t="s">
        <v>5563</v>
      </c>
      <c r="D4067" s="5" t="str">
        <f>VLOOKUP(C4067,'[1]Safety Ratings'!A:B,2,FALSE)</f>
        <v>B</v>
      </c>
      <c r="E4067" t="str">
        <f>VLOOKUP(C4067,[1]Perceptions!A:B,2,FALSE)</f>
        <v>Acess to Museum Mile, world class resturants on 2nd &amp; 3rd ave, close to corporate headquarters</v>
      </c>
    </row>
    <row r="4068" spans="1:5" x14ac:dyDescent="0.2">
      <c r="A4068" t="s">
        <v>5022</v>
      </c>
      <c r="B4068" s="5">
        <v>11375</v>
      </c>
      <c r="C4068" t="s">
        <v>5576</v>
      </c>
      <c r="D4068" s="5" t="str">
        <f>VLOOKUP(C4068,'[1]Safety Ratings'!A:B,2,FALSE)</f>
        <v>A</v>
      </c>
      <c r="E4068" t="str">
        <f>VLOOKUP(C4068,[1]Perceptions!A:B,2,FALSE)</f>
        <v>Forest Hills Stadium - historic concert venue, commuter friendly from Manhattan.</v>
      </c>
    </row>
    <row r="4069" spans="1:5" x14ac:dyDescent="0.2">
      <c r="A4069" t="s">
        <v>5023</v>
      </c>
      <c r="B4069" s="5">
        <v>11235</v>
      </c>
      <c r="C4069" t="s">
        <v>5589</v>
      </c>
      <c r="D4069" s="5" t="str">
        <f>VLOOKUP(C4069,'[1]Safety Ratings'!A:B,2,FALSE)</f>
        <v>B</v>
      </c>
      <c r="E4069" t="str">
        <f>VLOOKUP(C4069,[1]Perceptions!A:B,2,FALSE)</f>
        <v>Large Russian-speaking community and boardwalk with beach access.</v>
      </c>
    </row>
    <row r="4070" spans="1:5" x14ac:dyDescent="0.2">
      <c r="A4070" t="s">
        <v>5024</v>
      </c>
      <c r="B4070" s="5">
        <v>11414</v>
      </c>
      <c r="C4070" t="s">
        <v>5611</v>
      </c>
      <c r="D4070" s="5" t="str">
        <f>VLOOKUP(C4070,'[1]Safety Ratings'!A:B,2,FALSE)</f>
        <v>B</v>
      </c>
      <c r="E4070" t="str">
        <f>VLOOKUP(C4070,[1]Perceptions!A:B,2,FALSE)</f>
        <v>Waterfront views and suburban atmosphere.</v>
      </c>
    </row>
    <row r="4071" spans="1:5" x14ac:dyDescent="0.2">
      <c r="A4071" t="s">
        <v>5025</v>
      </c>
      <c r="B4071" s="5">
        <v>10014</v>
      </c>
      <c r="C4071" t="s">
        <v>5572</v>
      </c>
      <c r="D4071" s="5" t="str">
        <f>VLOOKUP(C4071,'[1]Safety Ratings'!A:B,2,FALSE)</f>
        <v>A</v>
      </c>
      <c r="E4071" t="str">
        <f>VLOOKUP(C4071,[1]Perceptions!A:B,2,FALSE)</f>
        <v>Manhattan, Washington Square Park, where NYU Campus is.</v>
      </c>
    </row>
    <row r="4072" spans="1:5" x14ac:dyDescent="0.2">
      <c r="A4072" t="s">
        <v>5026</v>
      </c>
      <c r="B4072" s="5">
        <v>11236</v>
      </c>
      <c r="C4072" t="s">
        <v>196</v>
      </c>
      <c r="D4072" s="5" t="str">
        <f>VLOOKUP(C4072,'[1]Safety Ratings'!A:B,2,FALSE)</f>
        <v>B-</v>
      </c>
      <c r="E4072" t="str">
        <f>VLOOKUP(C4072,[1]Perceptions!A:B,2,FALSE)</f>
        <v>Primarilly African American &amp; West Indian Residential Neighborhood on the L line.</v>
      </c>
    </row>
    <row r="4073" spans="1:5" x14ac:dyDescent="0.2">
      <c r="A4073" t="s">
        <v>5027</v>
      </c>
      <c r="B4073" s="5">
        <v>11358</v>
      </c>
      <c r="C4073" t="s">
        <v>5581</v>
      </c>
      <c r="D4073" s="5" t="str">
        <f>VLOOKUP(C4073,'[1]Safety Ratings'!A:B,2,FALSE)</f>
        <v>B</v>
      </c>
      <c r="E4073" t="str">
        <f>VLOOKUP(C4073,[1]Perceptions!A:B,2,FALSE)</f>
        <v>Bustling Chinese and  Korean community. Large shopping community.</v>
      </c>
    </row>
    <row r="4074" spans="1:5" x14ac:dyDescent="0.2">
      <c r="A4074" t="s">
        <v>5029</v>
      </c>
      <c r="B4074" s="5">
        <v>11230</v>
      </c>
      <c r="C4074" t="s">
        <v>5568</v>
      </c>
      <c r="D4074" s="5" t="str">
        <f>VLOOKUP(C4074,'[1]Safety Ratings'!A:B,2,FALSE)</f>
        <v>B</v>
      </c>
      <c r="E4074" t="str">
        <f>VLOOKUP(C4074,[1]Perceptions!A:B,2,FALSE)</f>
        <v>Brooklyn College, significant Jewish population and institutions.</v>
      </c>
    </row>
    <row r="4075" spans="1:5" x14ac:dyDescent="0.2">
      <c r="A4075" t="s">
        <v>5030</v>
      </c>
      <c r="B4075" s="5">
        <v>10304</v>
      </c>
      <c r="C4075" t="s">
        <v>50</v>
      </c>
      <c r="D4075" s="5" t="str">
        <f>VLOOKUP(C4075,'[1]Safety Ratings'!A:B,2,FALSE)</f>
        <v>B</v>
      </c>
      <c r="E4075" t="str">
        <f>VLOOKUP(C4075,[1]Perceptions!A:B,2,FALSE)</f>
        <v>Historic Waterfront, Vibrant Art Scene, Staten Island Urby.</v>
      </c>
    </row>
    <row r="4076" spans="1:5" x14ac:dyDescent="0.2">
      <c r="A4076" t="s">
        <v>5031</v>
      </c>
      <c r="B4076" s="5">
        <v>11211</v>
      </c>
      <c r="C4076" t="s">
        <v>115</v>
      </c>
      <c r="D4076" s="5" t="str">
        <f>VLOOKUP(C4076,'[1]Safety Ratings'!A:B,2,FALSE)</f>
        <v>B+</v>
      </c>
      <c r="E4076" t="str">
        <f>VLOOKUP(C4076,[1]Perceptions!A:B,2,FALSE)</f>
        <v>Hipsters, Trendy cafes bars resturants, Smorgasburg, "East Manhattan".</v>
      </c>
    </row>
    <row r="4077" spans="1:5" x14ac:dyDescent="0.2">
      <c r="A4077" t="s">
        <v>5032</v>
      </c>
      <c r="B4077" s="5">
        <v>10128</v>
      </c>
      <c r="C4077" t="s">
        <v>43</v>
      </c>
      <c r="D4077" s="5" t="str">
        <f>VLOOKUP(C4077,'[1]Safety Ratings'!A:B,2,FALSE)</f>
        <v>A</v>
      </c>
      <c r="E4077" t="str">
        <f>VLOOKUP(C4077,[1]Perceptions!A:B,2,FALSE)</f>
        <v>Posh neighborhood, private schools, expensive supermarkets, iconic museums. </v>
      </c>
    </row>
    <row r="4078" spans="1:5" x14ac:dyDescent="0.2">
      <c r="A4078" t="s">
        <v>5033</v>
      </c>
      <c r="B4078" s="5">
        <v>11221</v>
      </c>
      <c r="C4078" t="s">
        <v>5590</v>
      </c>
      <c r="D4078" s="5" t="str">
        <f>VLOOKUP(C4078,'[1]Safety Ratings'!A:B,2,FALSE)</f>
        <v>C+</v>
      </c>
      <c r="E4078" t="str">
        <f>VLOOKUP(C4078,[1]Perceptions!A:B,2,FALSE)</f>
        <v>Bed-Stuy, Do or Die phrase, home of rappers Notorious B.I.G &amp; Jay Z, Options for soul food &amp; carribean foods.</v>
      </c>
    </row>
    <row r="4079" spans="1:5" x14ac:dyDescent="0.2">
      <c r="A4079" t="s">
        <v>5034</v>
      </c>
      <c r="B4079" s="5">
        <v>11211</v>
      </c>
      <c r="C4079" t="s">
        <v>115</v>
      </c>
      <c r="D4079" s="5" t="str">
        <f>VLOOKUP(C4079,'[1]Safety Ratings'!A:B,2,FALSE)</f>
        <v>B+</v>
      </c>
      <c r="E4079" t="str">
        <f>VLOOKUP(C4079,[1]Perceptions!A:B,2,FALSE)</f>
        <v>Hipsters, Trendy cafes bars resturants, Smorgasburg, "East Manhattan".</v>
      </c>
    </row>
    <row r="4080" spans="1:5" x14ac:dyDescent="0.2">
      <c r="A4080" t="s">
        <v>5035</v>
      </c>
      <c r="B4080" s="5">
        <v>11235</v>
      </c>
      <c r="C4080" t="s">
        <v>5589</v>
      </c>
      <c r="D4080" s="5" t="str">
        <f>VLOOKUP(C4080,'[1]Safety Ratings'!A:B,2,FALSE)</f>
        <v>B</v>
      </c>
      <c r="E4080" t="str">
        <f>VLOOKUP(C4080,[1]Perceptions!A:B,2,FALSE)</f>
        <v>Large Russian-speaking community and boardwalk with beach access.</v>
      </c>
    </row>
    <row r="4081" spans="1:5" x14ac:dyDescent="0.2">
      <c r="A4081" t="s">
        <v>5036</v>
      </c>
      <c r="B4081" s="5">
        <v>11414</v>
      </c>
      <c r="C4081" t="s">
        <v>5611</v>
      </c>
      <c r="D4081" s="5" t="str">
        <f>VLOOKUP(C4081,'[1]Safety Ratings'!A:B,2,FALSE)</f>
        <v>B</v>
      </c>
      <c r="E4081" t="str">
        <f>VLOOKUP(C4081,[1]Perceptions!A:B,2,FALSE)</f>
        <v>Waterfront views and suburban atmosphere.</v>
      </c>
    </row>
    <row r="4082" spans="1:5" x14ac:dyDescent="0.2">
      <c r="A4082" t="s">
        <v>5037</v>
      </c>
      <c r="B4082" s="5">
        <v>11211</v>
      </c>
      <c r="C4082" t="s">
        <v>115</v>
      </c>
      <c r="D4082" s="5" t="str">
        <f>VLOOKUP(C4082,'[1]Safety Ratings'!A:B,2,FALSE)</f>
        <v>B+</v>
      </c>
      <c r="E4082" t="str">
        <f>VLOOKUP(C4082,[1]Perceptions!A:B,2,FALSE)</f>
        <v>Hipsters, Trendy cafes bars resturants, Smorgasburg, "East Manhattan".</v>
      </c>
    </row>
    <row r="4083" spans="1:5" x14ac:dyDescent="0.2">
      <c r="A4083" t="s">
        <v>5039</v>
      </c>
      <c r="B4083" s="5">
        <v>10029</v>
      </c>
      <c r="C4083" t="s">
        <v>227</v>
      </c>
      <c r="D4083" s="5" t="str">
        <f>VLOOKUP(C4083,'[1]Safety Ratings'!A:B,2,FALSE)</f>
        <v>C</v>
      </c>
      <c r="E4083" t="str">
        <f>VLOOKUP(C4083,[1]Perceptions!A:B,2,FALSE)</f>
        <v>Spanish Harlem/ "El Barrio", Latin American &amp; Caribbean restaurants. Bustling street life. </v>
      </c>
    </row>
    <row r="4084" spans="1:5" x14ac:dyDescent="0.2">
      <c r="A4084" t="s">
        <v>5040</v>
      </c>
      <c r="B4084" s="5">
        <v>10023</v>
      </c>
      <c r="C4084" t="s">
        <v>5588</v>
      </c>
      <c r="D4084" s="5" t="str">
        <f>VLOOKUP(C4084,'[1]Safety Ratings'!A:B,2,FALSE)</f>
        <v>A</v>
      </c>
      <c r="E4084" t="str">
        <f>VLOOKUP(C4084,[1]Perceptions!A:B,2,FALSE)</f>
        <v>Western edge of Central Park, Lincoln Center, affluent area.</v>
      </c>
    </row>
    <row r="4085" spans="1:5" x14ac:dyDescent="0.2">
      <c r="A4085" t="s">
        <v>5041</v>
      </c>
      <c r="B4085" s="5">
        <v>10023</v>
      </c>
      <c r="C4085" t="s">
        <v>5588</v>
      </c>
      <c r="D4085" s="5" t="str">
        <f>VLOOKUP(C4085,'[1]Safety Ratings'!A:B,2,FALSE)</f>
        <v>A</v>
      </c>
      <c r="E4085" t="str">
        <f>VLOOKUP(C4085,[1]Perceptions!A:B,2,FALSE)</f>
        <v>Western edge of Central Park, Lincoln Center, affluent area.</v>
      </c>
    </row>
    <row r="4086" spans="1:5" x14ac:dyDescent="0.2">
      <c r="A4086" t="s">
        <v>5042</v>
      </c>
      <c r="B4086" s="5">
        <v>11355</v>
      </c>
      <c r="C4086" t="s">
        <v>5581</v>
      </c>
      <c r="D4086" s="5" t="str">
        <f>VLOOKUP(C4086,'[1]Safety Ratings'!A:B,2,FALSE)</f>
        <v>B</v>
      </c>
      <c r="E4086" t="str">
        <f>VLOOKUP(C4086,[1]Perceptions!A:B,2,FALSE)</f>
        <v>Bustling Chinese and  Korean community. Large shopping community.</v>
      </c>
    </row>
    <row r="4087" spans="1:5" x14ac:dyDescent="0.2">
      <c r="A4087" t="s">
        <v>5043</v>
      </c>
      <c r="B4087" s="5">
        <v>11221</v>
      </c>
      <c r="C4087" t="s">
        <v>5590</v>
      </c>
      <c r="D4087" s="5" t="str">
        <f>VLOOKUP(C4087,'[1]Safety Ratings'!A:B,2,FALSE)</f>
        <v>C+</v>
      </c>
      <c r="E4087" t="str">
        <f>VLOOKUP(C4087,[1]Perceptions!A:B,2,FALSE)</f>
        <v>Bed-Stuy, Do or Die phrase, home of rappers Notorious B.I.G &amp; Jay Z, Options for soul food &amp; carribean foods.</v>
      </c>
    </row>
    <row r="4088" spans="1:5" x14ac:dyDescent="0.2">
      <c r="A4088" t="s">
        <v>5044</v>
      </c>
      <c r="B4088" s="5">
        <v>10012</v>
      </c>
      <c r="C4088" t="s">
        <v>70</v>
      </c>
      <c r="D4088" s="5" t="str">
        <f>VLOOKUP(C4088,'[1]Safety Ratings'!A:B,2,FALSE)</f>
        <v>A</v>
      </c>
      <c r="E4088" t="str">
        <f>VLOOKUP(C4088,[1]Perceptions!A:B,2,FALSE)</f>
        <v>Upscale Boutiques, International Chain stores, artist loft style apartments, one of the most trendy parts of Manhattan. </v>
      </c>
    </row>
    <row r="4089" spans="1:5" x14ac:dyDescent="0.2">
      <c r="A4089" t="s">
        <v>5045</v>
      </c>
      <c r="B4089" s="5">
        <v>10024</v>
      </c>
      <c r="C4089" t="s">
        <v>5588</v>
      </c>
      <c r="D4089" s="5" t="str">
        <f>VLOOKUP(C4089,'[1]Safety Ratings'!A:B,2,FALSE)</f>
        <v>A</v>
      </c>
      <c r="E4089" t="str">
        <f>VLOOKUP(C4089,[1]Perceptions!A:B,2,FALSE)</f>
        <v>Western edge of Central Park, Lincoln Center, affluent area.</v>
      </c>
    </row>
    <row r="4090" spans="1:5" x14ac:dyDescent="0.2">
      <c r="A4090" t="s">
        <v>5046</v>
      </c>
      <c r="B4090" s="5">
        <v>11221</v>
      </c>
      <c r="C4090" t="s">
        <v>5590</v>
      </c>
      <c r="D4090" s="5" t="str">
        <f>VLOOKUP(C4090,'[1]Safety Ratings'!A:B,2,FALSE)</f>
        <v>C+</v>
      </c>
      <c r="E4090" t="str">
        <f>VLOOKUP(C4090,[1]Perceptions!A:B,2,FALSE)</f>
        <v>Bed-Stuy, Do or Die phrase, home of rappers Notorious B.I.G &amp; Jay Z, Options for soul food &amp; carribean foods.</v>
      </c>
    </row>
    <row r="4091" spans="1:5" x14ac:dyDescent="0.2">
      <c r="A4091" t="s">
        <v>5047</v>
      </c>
      <c r="B4091" s="5">
        <v>11355</v>
      </c>
      <c r="C4091" t="s">
        <v>5581</v>
      </c>
      <c r="D4091" s="5" t="str">
        <f>VLOOKUP(C4091,'[1]Safety Ratings'!A:B,2,FALSE)</f>
        <v>B</v>
      </c>
      <c r="E4091" t="str">
        <f>VLOOKUP(C4091,[1]Perceptions!A:B,2,FALSE)</f>
        <v>Bustling Chinese and  Korean community. Large shopping community.</v>
      </c>
    </row>
    <row r="4092" spans="1:5" x14ac:dyDescent="0.2">
      <c r="A4092" t="s">
        <v>5048</v>
      </c>
      <c r="B4092" s="5">
        <v>11375</v>
      </c>
      <c r="C4092" t="s">
        <v>5576</v>
      </c>
      <c r="D4092" s="5" t="str">
        <f>VLOOKUP(C4092,'[1]Safety Ratings'!A:B,2,FALSE)</f>
        <v>A</v>
      </c>
      <c r="E4092" t="str">
        <f>VLOOKUP(C4092,[1]Perceptions!A:B,2,FALSE)</f>
        <v>Forest Hills Stadium - historic concert venue, commuter friendly from Manhattan.</v>
      </c>
    </row>
    <row r="4093" spans="1:5" x14ac:dyDescent="0.2">
      <c r="A4093" t="s">
        <v>5049</v>
      </c>
      <c r="B4093" s="5">
        <v>11218</v>
      </c>
      <c r="C4093" t="s">
        <v>57</v>
      </c>
      <c r="D4093" s="5" t="str">
        <f>VLOOKUP(C4093,'[1]Safety Ratings'!A:B,2,FALSE)</f>
        <v>B-</v>
      </c>
      <c r="E4093" t="str">
        <f>VLOOKUP(C4093,[1]Perceptions!A:B,2,FALSE)</f>
        <v>Large Hasidic Orthodox Jewish community, Kosher food, Synagogues. </v>
      </c>
    </row>
    <row r="4094" spans="1:5" x14ac:dyDescent="0.2">
      <c r="A4094" t="s">
        <v>5050</v>
      </c>
      <c r="B4094" s="5">
        <v>10024</v>
      </c>
      <c r="C4094" t="s">
        <v>5588</v>
      </c>
      <c r="D4094" s="5" t="str">
        <f>VLOOKUP(C4094,'[1]Safety Ratings'!A:B,2,FALSE)</f>
        <v>A</v>
      </c>
      <c r="E4094" t="str">
        <f>VLOOKUP(C4094,[1]Perceptions!A:B,2,FALSE)</f>
        <v>Western edge of Central Park, Lincoln Center, affluent area.</v>
      </c>
    </row>
    <row r="4095" spans="1:5" x14ac:dyDescent="0.2">
      <c r="A4095" t="s">
        <v>5051</v>
      </c>
      <c r="B4095" s="5">
        <v>10022</v>
      </c>
      <c r="C4095" t="s">
        <v>5563</v>
      </c>
      <c r="D4095" s="5" t="str">
        <f>VLOOKUP(C4095,'[1]Safety Ratings'!A:B,2,FALSE)</f>
        <v>B</v>
      </c>
      <c r="E4095" t="str">
        <f>VLOOKUP(C4095,[1]Perceptions!A:B,2,FALSE)</f>
        <v>Acess to Museum Mile, world class resturants on 2nd &amp; 3rd ave, close to corporate headquarters</v>
      </c>
    </row>
    <row r="4096" spans="1:5" x14ac:dyDescent="0.2">
      <c r="A4096" t="s">
        <v>5052</v>
      </c>
      <c r="B4096" s="5">
        <v>10306</v>
      </c>
      <c r="C4096" t="s">
        <v>5564</v>
      </c>
      <c r="D4096" s="5" t="str">
        <f>VLOOKUP(C4096,'[1]Safety Ratings'!A:B,2,FALSE)</f>
        <v>B</v>
      </c>
      <c r="E4096" t="str">
        <f>VLOOKUP(C4096,[1]Perceptions!A:B,2,FALSE)</f>
        <v>Southern Staten Island, Suburban feel, waterfront community, Great Kills Park, named after Duth word of "Great creeks"</v>
      </c>
    </row>
    <row r="4097" spans="1:5" x14ac:dyDescent="0.2">
      <c r="A4097" t="s">
        <v>5053</v>
      </c>
      <c r="B4097" s="5">
        <v>10471</v>
      </c>
      <c r="C4097" t="s">
        <v>79</v>
      </c>
      <c r="D4097" s="5" t="str">
        <f>VLOOKUP(C4097,'[1]Safety Ratings'!A:B,2,FALSE)</f>
        <v>A-</v>
      </c>
      <c r="E4097" t="str">
        <f>VLOOKUP(C4097,[1]Perceptions!A:B,2,FALSE)</f>
        <v>Residential neighborhood , affluent enclave within the Bronx., "alternative to the Upper West side", Car Transportation is reccomended.</v>
      </c>
    </row>
    <row r="4098" spans="1:5" x14ac:dyDescent="0.2">
      <c r="A4098" t="s">
        <v>5054</v>
      </c>
      <c r="B4098" s="5">
        <v>11694</v>
      </c>
      <c r="C4098" t="s">
        <v>241</v>
      </c>
      <c r="D4098" s="5" t="str">
        <f>VLOOKUP(C4098,'[1]Safety Ratings'!A:B,2,FALSE)</f>
        <v>B-</v>
      </c>
      <c r="E4098" t="str">
        <f>VLOOKUP(C4098,[1]Perceptions!A:B,2,FALSE)</f>
        <v>Rockaway Beach, boardwalk, surfing, outdoor activity, "urban beach town". </v>
      </c>
    </row>
    <row r="4099" spans="1:5" x14ac:dyDescent="0.2">
      <c r="A4099" t="s">
        <v>5056</v>
      </c>
      <c r="B4099" s="5">
        <v>10028</v>
      </c>
      <c r="C4099" t="s">
        <v>43</v>
      </c>
      <c r="D4099" s="5" t="str">
        <f>VLOOKUP(C4099,'[1]Safety Ratings'!A:B,2,FALSE)</f>
        <v>A</v>
      </c>
      <c r="E4099" t="str">
        <f>VLOOKUP(C4099,[1]Perceptions!A:B,2,FALSE)</f>
        <v>Posh neighborhood, private schools, expensive supermarkets, iconic museums. </v>
      </c>
    </row>
    <row r="4100" spans="1:5" x14ac:dyDescent="0.2">
      <c r="A4100" t="s">
        <v>5057</v>
      </c>
      <c r="B4100" s="5">
        <v>11355</v>
      </c>
      <c r="C4100" t="s">
        <v>5581</v>
      </c>
      <c r="D4100" s="5" t="str">
        <f>VLOOKUP(C4100,'[1]Safety Ratings'!A:B,2,FALSE)</f>
        <v>B</v>
      </c>
      <c r="E4100" t="str">
        <f>VLOOKUP(C4100,[1]Perceptions!A:B,2,FALSE)</f>
        <v>Bustling Chinese and  Korean community. Large shopping community.</v>
      </c>
    </row>
    <row r="4101" spans="1:5" x14ac:dyDescent="0.2">
      <c r="A4101" t="s">
        <v>5058</v>
      </c>
      <c r="B4101" s="5">
        <v>11373</v>
      </c>
      <c r="C4101" t="s">
        <v>5571</v>
      </c>
      <c r="D4101" s="5" t="str">
        <f>VLOOKUP(C4101,'[1]Safety Ratings'!A:B,2,FALSE)</f>
        <v>B-</v>
      </c>
      <c r="E4101" t="str">
        <f>VLOOKUP(C4101,[1]Perceptions!A:B,2,FALSE)</f>
        <v>Queens Center Mall, Authentic food scene, very busy commercial area.</v>
      </c>
    </row>
    <row r="4102" spans="1:5" x14ac:dyDescent="0.2">
      <c r="A4102" t="s">
        <v>5059</v>
      </c>
      <c r="B4102" s="5">
        <v>11223</v>
      </c>
      <c r="C4102" t="s">
        <v>5580</v>
      </c>
      <c r="D4102" s="5" t="str">
        <f>VLOOKUP(C4102,'[1]Safety Ratings'!A:B,2,FALSE)</f>
        <v>B+</v>
      </c>
      <c r="E4102" t="str">
        <f>VLOOKUP(C4102,[1]Perceptions!A:B,2,FALSE)</f>
        <v>Bay Parkway being the primary commercial area with shops &amp; dining, Italian-American heritage, large Bensonhurst Park, and many more niche local markets.</v>
      </c>
    </row>
    <row r="4103" spans="1:5" x14ac:dyDescent="0.2">
      <c r="A4103" t="s">
        <v>5060</v>
      </c>
      <c r="B4103" s="5">
        <v>10303</v>
      </c>
      <c r="C4103" t="s">
        <v>5570</v>
      </c>
      <c r="D4103" s="5" t="str">
        <f>VLOOKUP(C4103,'[1]Safety Ratings'!A:B,2,FALSE)</f>
        <v>B</v>
      </c>
      <c r="E4103" t="str">
        <f>VLOOKUP(C4103,[1]Perceptions!A:B,2,FALSE)</f>
        <v>Northern Staten Island</v>
      </c>
    </row>
    <row r="4104" spans="1:5" x14ac:dyDescent="0.2">
      <c r="A4104" t="s">
        <v>5061</v>
      </c>
      <c r="B4104" s="5">
        <v>10007</v>
      </c>
      <c r="C4104" t="s">
        <v>5585</v>
      </c>
      <c r="D4104" s="5" t="str">
        <f>VLOOKUP(C4104,'[1]Safety Ratings'!A:B,2,FALSE)</f>
        <v>A</v>
      </c>
      <c r="E4104" t="str">
        <f>VLOOKUP(C4104,[1]Perceptions!A:B,2,FALSE)</f>
        <v>Upscale residences, celebrity residents,  Tribeca Film Festival, converted warehouse architecture.</v>
      </c>
    </row>
    <row r="4105" spans="1:5" x14ac:dyDescent="0.2">
      <c r="A4105" t="s">
        <v>5062</v>
      </c>
      <c r="B4105" s="5">
        <v>11105</v>
      </c>
      <c r="C4105" t="s">
        <v>5606</v>
      </c>
      <c r="D4105" s="5" t="str">
        <f>VLOOKUP(C4105,'[1]Safety Ratings'!A:B,2,FALSE)</f>
        <v>B+</v>
      </c>
      <c r="E4105" t="str">
        <f>VLOOKUP(C4105,[1]Perceptions!A:B,2,FALSE)</f>
        <v>Large Greek, Middle Eastern, and Latin American cultural influence with diverse cuisine and a large Astoria Park.</v>
      </c>
    </row>
    <row r="4106" spans="1:5" x14ac:dyDescent="0.2">
      <c r="A4106" t="s">
        <v>5063</v>
      </c>
      <c r="B4106" s="5">
        <v>10003</v>
      </c>
      <c r="C4106" t="s">
        <v>5629</v>
      </c>
      <c r="D4106" s="5" t="str">
        <f>VLOOKUP(C4106,'[1]Safety Ratings'!A:B,2,FALSE)</f>
        <v>B+</v>
      </c>
      <c r="E4106" t="str">
        <f>VLOOKUP(C4106,[1]Perceptions!A:B,2,FALSE)</f>
        <v>Lower Manhattan. Vibrant culture, "counter-culture history", St. Mark's Place. Tompkins Square Park, numerous bars clubs and music halls.</v>
      </c>
    </row>
    <row r="4107" spans="1:5" x14ac:dyDescent="0.2">
      <c r="A4107" t="s">
        <v>5064</v>
      </c>
      <c r="B4107" s="5">
        <v>11210</v>
      </c>
      <c r="C4107" t="s">
        <v>202</v>
      </c>
      <c r="D4107" s="5" t="str">
        <f>VLOOKUP(C4107,'[1]Safety Ratings'!A:B,2,FALSE)</f>
        <v>B</v>
      </c>
      <c r="E4107" t="str">
        <f>VLOOKUP(C4107,[1]Perceptions!A:B,2,FALSE)</f>
        <v>Family friendly neighborhood, Open Space, South of Prospect Park, more affordable, having Carribean &amp; Haitian Influence.</v>
      </c>
    </row>
    <row r="4108" spans="1:5" x14ac:dyDescent="0.2">
      <c r="A4108" t="s">
        <v>5066</v>
      </c>
      <c r="B4108" s="5">
        <v>11421</v>
      </c>
      <c r="C4108" t="s">
        <v>5583</v>
      </c>
      <c r="D4108" s="5" t="str">
        <f>VLOOKUP(C4108,'[1]Safety Ratings'!A:B,2,FALSE)</f>
        <v>B</v>
      </c>
      <c r="E4108" t="str">
        <f>VLOOKUP(C4108,[1]Perceptions!A:B,2,FALSE)</f>
        <v>Jamaica Bay, Woodhaven Library, primarilly reisdential.</v>
      </c>
    </row>
    <row r="4109" spans="1:5" x14ac:dyDescent="0.2">
      <c r="A4109" t="s">
        <v>5067</v>
      </c>
      <c r="B4109" s="5">
        <v>11232</v>
      </c>
      <c r="C4109" t="s">
        <v>5645</v>
      </c>
      <c r="D4109" s="5" t="str">
        <f>VLOOKUP(C4109,'[1]Safety Ratings'!A:B,2,FALSE)</f>
        <v>B</v>
      </c>
      <c r="E4109" t="str">
        <f>VLOOKUP(C4109,[1]Perceptions!A:B,2,FALSE)</f>
        <v>Historic Green-Wood Cemetery and residential streets.</v>
      </c>
    </row>
    <row r="4110" spans="1:5" x14ac:dyDescent="0.2">
      <c r="A4110" t="s">
        <v>5068</v>
      </c>
      <c r="B4110" s="5">
        <v>10307</v>
      </c>
      <c r="C4110" t="s">
        <v>5578</v>
      </c>
      <c r="D4110" s="5" t="str">
        <f>VLOOKUP(C4110,'[1]Safety Ratings'!A:B,2,FALSE)</f>
        <v>B</v>
      </c>
      <c r="E4110" t="str">
        <f>VLOOKUP(C4110,[1]Perceptions!A:B,2,FALSE)</f>
        <v>Southermost part of Staten Island, maritime heritage, originally owned by Totten family</v>
      </c>
    </row>
    <row r="4111" spans="1:5" x14ac:dyDescent="0.2">
      <c r="A4111" t="s">
        <v>5069</v>
      </c>
      <c r="B4111" s="5">
        <v>10019</v>
      </c>
      <c r="C4111" t="s">
        <v>32</v>
      </c>
      <c r="D4111" s="5" t="str">
        <f>VLOOKUP(C4111,'[1]Safety Ratings'!A:B,2,FALSE)</f>
        <v>A</v>
      </c>
      <c r="E4111" t="str">
        <f>VLOOKUP(C4111,[1]Perceptions!A:B,2,FALSE)</f>
        <v>Luxury Highrises, premier neighborhood with upscale resturants and shops; Previously a LGBTQ hub.</v>
      </c>
    </row>
    <row r="4112" spans="1:5" x14ac:dyDescent="0.2">
      <c r="A4112" t="s">
        <v>5070</v>
      </c>
      <c r="B4112" s="5">
        <v>10022</v>
      </c>
      <c r="C4112" t="s">
        <v>5563</v>
      </c>
      <c r="D4112" s="5" t="str">
        <f>VLOOKUP(C4112,'[1]Safety Ratings'!A:B,2,FALSE)</f>
        <v>B</v>
      </c>
      <c r="E4112" t="str">
        <f>VLOOKUP(C4112,[1]Perceptions!A:B,2,FALSE)</f>
        <v>Acess to Museum Mile, world class resturants on 2nd &amp; 3rd ave, close to corporate headquarters</v>
      </c>
    </row>
    <row r="4113" spans="1:5" x14ac:dyDescent="0.2">
      <c r="A4113" t="s">
        <v>5071</v>
      </c>
      <c r="B4113" s="5">
        <v>11215</v>
      </c>
      <c r="C4113" t="s">
        <v>5599</v>
      </c>
      <c r="D4113" s="5" t="str">
        <f>VLOOKUP(C4113,'[1]Safety Ratings'!A:B,2,FALSE)</f>
        <v>A</v>
      </c>
      <c r="E4113" t="str">
        <f>VLOOKUP(C4113,[1]Perceptions!A:B,2,FALSE)</f>
        <v>Beautiful historic homes, Smith Street, Family friendly neighborhoods, near Prospect Park.</v>
      </c>
    </row>
    <row r="4114" spans="1:5" x14ac:dyDescent="0.2">
      <c r="A4114" t="s">
        <v>5072</v>
      </c>
      <c r="B4114" s="5">
        <v>10010</v>
      </c>
      <c r="C4114" t="s">
        <v>29</v>
      </c>
      <c r="D4114" s="5" t="str">
        <f>VLOOKUP(C4114,'[1]Safety Ratings'!A:B,2,FALSE)</f>
        <v>A</v>
      </c>
      <c r="E4114" t="str">
        <f>VLOOKUP(C4114,[1]Perceptions!A:B,2,FALSE)</f>
        <v>East 18th to East 22nd street, private 2 acre park for residents only, Town houses with Backyards.</v>
      </c>
    </row>
    <row r="4115" spans="1:5" x14ac:dyDescent="0.2">
      <c r="A4115" t="s">
        <v>5073</v>
      </c>
      <c r="B4115" s="5">
        <v>10303</v>
      </c>
      <c r="C4115" t="s">
        <v>5570</v>
      </c>
      <c r="D4115" s="5" t="str">
        <f>VLOOKUP(C4115,'[1]Safety Ratings'!A:B,2,FALSE)</f>
        <v>B</v>
      </c>
      <c r="E4115" t="str">
        <f>VLOOKUP(C4115,[1]Perceptions!A:B,2,FALSE)</f>
        <v>Northern Staten Island</v>
      </c>
    </row>
    <row r="4116" spans="1:5" x14ac:dyDescent="0.2">
      <c r="A4116" t="s">
        <v>5074</v>
      </c>
      <c r="B4116" s="5">
        <v>10014</v>
      </c>
      <c r="C4116" t="s">
        <v>5572</v>
      </c>
      <c r="D4116" s="5" t="str">
        <f>VLOOKUP(C4116,'[1]Safety Ratings'!A:B,2,FALSE)</f>
        <v>A</v>
      </c>
      <c r="E4116" t="str">
        <f>VLOOKUP(C4116,[1]Perceptions!A:B,2,FALSE)</f>
        <v>Manhattan, Washington Square Park, where NYU Campus is.</v>
      </c>
    </row>
    <row r="4117" spans="1:5" x14ac:dyDescent="0.2">
      <c r="A4117" t="s">
        <v>5075</v>
      </c>
      <c r="B4117" s="5">
        <v>10019</v>
      </c>
      <c r="C4117" t="s">
        <v>32</v>
      </c>
      <c r="D4117" s="5" t="str">
        <f>VLOOKUP(C4117,'[1]Safety Ratings'!A:B,2,FALSE)</f>
        <v>A</v>
      </c>
      <c r="E4117" t="str">
        <f>VLOOKUP(C4117,[1]Perceptions!A:B,2,FALSE)</f>
        <v>Luxury Highrises, premier neighborhood with upscale resturants and shops; Previously a LGBTQ hub.</v>
      </c>
    </row>
    <row r="4118" spans="1:5" x14ac:dyDescent="0.2">
      <c r="A4118" t="s">
        <v>5076</v>
      </c>
      <c r="B4118" s="5">
        <v>11235</v>
      </c>
      <c r="C4118" t="s">
        <v>5589</v>
      </c>
      <c r="D4118" s="5" t="str">
        <f>VLOOKUP(C4118,'[1]Safety Ratings'!A:B,2,FALSE)</f>
        <v>B</v>
      </c>
      <c r="E4118" t="str">
        <f>VLOOKUP(C4118,[1]Perceptions!A:B,2,FALSE)</f>
        <v>Large Russian-speaking community and boardwalk with beach access.</v>
      </c>
    </row>
    <row r="4119" spans="1:5" x14ac:dyDescent="0.2">
      <c r="A4119" t="s">
        <v>5077</v>
      </c>
      <c r="B4119" s="5">
        <v>11232</v>
      </c>
      <c r="C4119" t="s">
        <v>5645</v>
      </c>
      <c r="D4119" s="5" t="str">
        <f>VLOOKUP(C4119,'[1]Safety Ratings'!A:B,2,FALSE)</f>
        <v>B</v>
      </c>
      <c r="E4119" t="str">
        <f>VLOOKUP(C4119,[1]Perceptions!A:B,2,FALSE)</f>
        <v>Historic Green-Wood Cemetery and residential streets.</v>
      </c>
    </row>
    <row r="4120" spans="1:5" x14ac:dyDescent="0.2">
      <c r="A4120" t="s">
        <v>5078</v>
      </c>
      <c r="B4120" s="5">
        <v>10038</v>
      </c>
      <c r="C4120" t="s">
        <v>5620</v>
      </c>
      <c r="D4120" s="5" t="str">
        <f>VLOOKUP(C4120,'[1]Safety Ratings'!A:B,2,FALSE)</f>
        <v>A</v>
      </c>
      <c r="E4120" t="str">
        <f>VLOOKUP(C4120,[1]Perceptions!A:B,2,FALSE)</f>
        <v>New York Stock Exchange, various financial institutions, World Trade Center.</v>
      </c>
    </row>
    <row r="4121" spans="1:5" x14ac:dyDescent="0.2">
      <c r="A4121" t="s">
        <v>5079</v>
      </c>
      <c r="B4121" s="5">
        <v>10128</v>
      </c>
      <c r="C4121" t="s">
        <v>43</v>
      </c>
      <c r="D4121" s="5" t="str">
        <f>VLOOKUP(C4121,'[1]Safety Ratings'!A:B,2,FALSE)</f>
        <v>A</v>
      </c>
      <c r="E4121" t="str">
        <f>VLOOKUP(C4121,[1]Perceptions!A:B,2,FALSE)</f>
        <v>Posh neighborhood, private schools, expensive supermarkets, iconic museums. </v>
      </c>
    </row>
    <row r="4122" spans="1:5" x14ac:dyDescent="0.2">
      <c r="A4122" t="s">
        <v>5080</v>
      </c>
      <c r="B4122" s="5">
        <v>11232</v>
      </c>
      <c r="C4122" t="s">
        <v>5645</v>
      </c>
      <c r="D4122" s="5" t="str">
        <f>VLOOKUP(C4122,'[1]Safety Ratings'!A:B,2,FALSE)</f>
        <v>B</v>
      </c>
      <c r="E4122" t="str">
        <f>VLOOKUP(C4122,[1]Perceptions!A:B,2,FALSE)</f>
        <v>Historic Green-Wood Cemetery and residential streets.</v>
      </c>
    </row>
    <row r="4123" spans="1:5" x14ac:dyDescent="0.2">
      <c r="A4123" t="s">
        <v>5082</v>
      </c>
      <c r="B4123" s="5">
        <v>10065</v>
      </c>
      <c r="C4123" t="s">
        <v>43</v>
      </c>
      <c r="D4123" s="5" t="str">
        <f>VLOOKUP(C4123,'[1]Safety Ratings'!A:B,2,FALSE)</f>
        <v>A</v>
      </c>
      <c r="E4123" t="str">
        <f>VLOOKUP(C4123,[1]Perceptions!A:B,2,FALSE)</f>
        <v>Posh neighborhood, private schools, expensive supermarkets, iconic museums. </v>
      </c>
    </row>
    <row r="4124" spans="1:5" x14ac:dyDescent="0.2">
      <c r="A4124" t="s">
        <v>5083</v>
      </c>
      <c r="B4124" s="5">
        <v>11201</v>
      </c>
      <c r="C4124" t="s">
        <v>5615</v>
      </c>
      <c r="D4124" s="5" t="str">
        <f>VLOOKUP(C4124,'[1]Safety Ratings'!A:B,2,FALSE)</f>
        <v>A</v>
      </c>
      <c r="E4124" t="str">
        <f>VLOOKUP(C4124,[1]Perceptions!A:B,2,FALSE)</f>
        <v>Views of the Manhattan Skyline and Brooklyn Bridge, by Brooklyn Heights Park- Pier 5, famous basketball courts. </v>
      </c>
    </row>
    <row r="4125" spans="1:5" x14ac:dyDescent="0.2">
      <c r="A4125" t="s">
        <v>5084</v>
      </c>
      <c r="B4125" s="5">
        <v>11208</v>
      </c>
      <c r="C4125" t="s">
        <v>107</v>
      </c>
      <c r="D4125" s="5" t="str">
        <f>VLOOKUP(C4125,'[1]Safety Ratings'!A:B,2,FALSE)</f>
        <v>D+</v>
      </c>
      <c r="E4125" t="str">
        <f>VLOOKUP(C4125,[1]Perceptions!A:B,2,FALSE)</f>
        <v>High Violence, Drug abuse, and Crime. Recovering neighborhood Urban Revitalization Projects with many community gardens &amp;Green Spaces. </v>
      </c>
    </row>
    <row r="4126" spans="1:5" x14ac:dyDescent="0.2">
      <c r="A4126" t="s">
        <v>5085</v>
      </c>
      <c r="B4126" s="5">
        <v>11694</v>
      </c>
      <c r="C4126" t="s">
        <v>241</v>
      </c>
      <c r="D4126" s="5" t="str">
        <f>VLOOKUP(C4126,'[1]Safety Ratings'!A:B,2,FALSE)</f>
        <v>B-</v>
      </c>
      <c r="E4126" t="str">
        <f>VLOOKUP(C4126,[1]Perceptions!A:B,2,FALSE)</f>
        <v>Rockaway Beach, boardwalk, surfing, outdoor activity, "urban beach town". </v>
      </c>
    </row>
    <row r="4127" spans="1:5" x14ac:dyDescent="0.2">
      <c r="A4127" t="s">
        <v>5086</v>
      </c>
      <c r="B4127" s="5">
        <v>11105</v>
      </c>
      <c r="C4127" t="s">
        <v>5606</v>
      </c>
      <c r="D4127" s="5" t="str">
        <f>VLOOKUP(C4127,'[1]Safety Ratings'!A:B,2,FALSE)</f>
        <v>B+</v>
      </c>
      <c r="E4127" t="str">
        <f>VLOOKUP(C4127,[1]Perceptions!A:B,2,FALSE)</f>
        <v>Large Greek, Middle Eastern, and Latin American cultural influence with diverse cuisine and a large Astoria Park.</v>
      </c>
    </row>
    <row r="4128" spans="1:5" x14ac:dyDescent="0.2">
      <c r="A4128" t="s">
        <v>5087</v>
      </c>
      <c r="B4128" s="5">
        <v>11375</v>
      </c>
      <c r="C4128" t="s">
        <v>5576</v>
      </c>
      <c r="D4128" s="5" t="str">
        <f>VLOOKUP(C4128,'[1]Safety Ratings'!A:B,2,FALSE)</f>
        <v>A</v>
      </c>
      <c r="E4128" t="str">
        <f>VLOOKUP(C4128,[1]Perceptions!A:B,2,FALSE)</f>
        <v>Forest Hills Stadium - historic concert venue, commuter friendly from Manhattan.</v>
      </c>
    </row>
    <row r="4129" spans="1:5" x14ac:dyDescent="0.2">
      <c r="A4129" t="s">
        <v>5088</v>
      </c>
      <c r="B4129" s="5">
        <v>10024</v>
      </c>
      <c r="C4129" t="s">
        <v>5588</v>
      </c>
      <c r="D4129" s="5" t="str">
        <f>VLOOKUP(C4129,'[1]Safety Ratings'!A:B,2,FALSE)</f>
        <v>A</v>
      </c>
      <c r="E4129" t="str">
        <f>VLOOKUP(C4129,[1]Perceptions!A:B,2,FALSE)</f>
        <v>Western edge of Central Park, Lincoln Center, affluent area.</v>
      </c>
    </row>
    <row r="4130" spans="1:5" x14ac:dyDescent="0.2">
      <c r="A4130" t="s">
        <v>5089</v>
      </c>
      <c r="B4130" s="5">
        <v>10033</v>
      </c>
      <c r="C4130" t="s">
        <v>230</v>
      </c>
      <c r="D4130" s="5" t="str">
        <f>VLOOKUP(C4130,'[1]Safety Ratings'!A:B,2,FALSE)</f>
        <v>B</v>
      </c>
      <c r="E4130" t="str">
        <f>VLOOKUP(C4130,[1]Perceptions!A:B,2,FALSE)</f>
        <v>Dominican community, Dykman Street, George Washington Bridge, Columbia University</v>
      </c>
    </row>
    <row r="4131" spans="1:5" x14ac:dyDescent="0.2">
      <c r="A4131" t="s">
        <v>5090</v>
      </c>
      <c r="B4131" s="5">
        <v>11223</v>
      </c>
      <c r="C4131" t="s">
        <v>5580</v>
      </c>
      <c r="D4131" s="5" t="str">
        <f>VLOOKUP(C4131,'[1]Safety Ratings'!A:B,2,FALSE)</f>
        <v>B+</v>
      </c>
      <c r="E4131" t="str">
        <f>VLOOKUP(C4131,[1]Perceptions!A:B,2,FALSE)</f>
        <v>Bay Parkway being the primary commercial area with shops &amp; dining, Italian-American heritage, large Bensonhurst Park, and many more niche local markets.</v>
      </c>
    </row>
    <row r="4132" spans="1:5" x14ac:dyDescent="0.2">
      <c r="A4132" t="s">
        <v>5091</v>
      </c>
      <c r="B4132" s="5">
        <v>11427</v>
      </c>
      <c r="C4132" t="s">
        <v>5631</v>
      </c>
      <c r="D4132" s="5" t="str">
        <f>VLOOKUP(C4132,'[1]Safety Ratings'!A:B,2,FALSE)</f>
        <v>B</v>
      </c>
      <c r="E4132" t="str">
        <f>VLOOKUP(C4132,[1]Perceptions!A:B,2,FALSE)</f>
        <v>Suburban charm and family-oriented community.</v>
      </c>
    </row>
    <row r="4133" spans="1:5" x14ac:dyDescent="0.2">
      <c r="A4133" t="s">
        <v>5092</v>
      </c>
      <c r="B4133" s="5">
        <v>10028</v>
      </c>
      <c r="C4133" t="s">
        <v>43</v>
      </c>
      <c r="D4133" s="5" t="str">
        <f>VLOOKUP(C4133,'[1]Safety Ratings'!A:B,2,FALSE)</f>
        <v>A</v>
      </c>
      <c r="E4133" t="str">
        <f>VLOOKUP(C4133,[1]Perceptions!A:B,2,FALSE)</f>
        <v>Posh neighborhood, private schools, expensive supermarkets, iconic museums. </v>
      </c>
    </row>
    <row r="4134" spans="1:5" x14ac:dyDescent="0.2">
      <c r="A4134" t="s">
        <v>5093</v>
      </c>
      <c r="B4134" s="5">
        <v>10010</v>
      </c>
      <c r="C4134" t="s">
        <v>29</v>
      </c>
      <c r="D4134" s="5" t="str">
        <f>VLOOKUP(C4134,'[1]Safety Ratings'!A:B,2,FALSE)</f>
        <v>A</v>
      </c>
      <c r="E4134" t="str">
        <f>VLOOKUP(C4134,[1]Perceptions!A:B,2,FALSE)</f>
        <v>East 18th to East 22nd street, private 2 acre park for residents only, Town houses with Backyards.</v>
      </c>
    </row>
    <row r="4135" spans="1:5" x14ac:dyDescent="0.2">
      <c r="A4135" t="s">
        <v>5094</v>
      </c>
      <c r="B4135" s="5">
        <v>11372</v>
      </c>
      <c r="C4135" t="s">
        <v>60</v>
      </c>
      <c r="D4135" s="5" t="str">
        <f>VLOOKUP(C4135,'[1]Safety Ratings'!A:B,2,FALSE)</f>
        <v>C</v>
      </c>
      <c r="E4135" t="str">
        <f>VLOOKUP(C4135,[1]Perceptions!A:B,2,FALSE)</f>
        <v> High Bridge connecting Manhattan &amp; Bronx, near Yankee Stadium. High poverty rates.</v>
      </c>
    </row>
    <row r="4136" spans="1:5" x14ac:dyDescent="0.2">
      <c r="A4136" t="s">
        <v>5095</v>
      </c>
      <c r="B4136" s="5">
        <v>10305</v>
      </c>
      <c r="C4136" t="s">
        <v>5570</v>
      </c>
      <c r="D4136" s="5" t="str">
        <f>VLOOKUP(C4136,'[1]Safety Ratings'!A:B,2,FALSE)</f>
        <v>B</v>
      </c>
      <c r="E4136" t="str">
        <f>VLOOKUP(C4136,[1]Perceptions!A:B,2,FALSE)</f>
        <v>Northern Staten Island</v>
      </c>
    </row>
    <row r="4137" spans="1:5" x14ac:dyDescent="0.2">
      <c r="A4137" t="s">
        <v>5096</v>
      </c>
      <c r="B4137" s="5">
        <v>11436</v>
      </c>
      <c r="C4137" t="s">
        <v>93</v>
      </c>
      <c r="D4137" s="5" t="str">
        <f>VLOOKUP(C4137,'[1]Safety Ratings'!A:B,2,FALSE)</f>
        <v>C</v>
      </c>
      <c r="E4137" t="str">
        <f>VLOOKUP(C4137,[1]Perceptions!A:B,2,FALSE)</f>
        <v>Sectioned into 3 sub-neighborhoods, estates in the north east, west shopping areas, and South high crime area.</v>
      </c>
    </row>
    <row r="4138" spans="1:5" x14ac:dyDescent="0.2">
      <c r="A4138" t="s">
        <v>5098</v>
      </c>
      <c r="B4138" s="5">
        <v>11356</v>
      </c>
      <c r="C4138" t="s">
        <v>5637</v>
      </c>
      <c r="D4138" s="5" t="str">
        <f>VLOOKUP(C4138,'[1]Safety Ratings'!A:B,2,FALSE)</f>
        <v>B</v>
      </c>
      <c r="E4138" t="str">
        <f>VLOOKUP(C4138,[1]Perceptions!A:B,2,FALSE)</f>
        <v>Large residential areas and proximity to Flushing Meadows-Corona Park.</v>
      </c>
    </row>
    <row r="4139" spans="1:5" x14ac:dyDescent="0.2">
      <c r="A4139" t="s">
        <v>5099</v>
      </c>
      <c r="B4139" s="5">
        <v>10021</v>
      </c>
      <c r="C4139" t="s">
        <v>43</v>
      </c>
      <c r="D4139" s="5" t="str">
        <f>VLOOKUP(C4139,'[1]Safety Ratings'!A:B,2,FALSE)</f>
        <v>A</v>
      </c>
      <c r="E4139" t="str">
        <f>VLOOKUP(C4139,[1]Perceptions!A:B,2,FALSE)</f>
        <v>Posh neighborhood, private schools, expensive supermarkets, iconic museums. </v>
      </c>
    </row>
    <row r="4140" spans="1:5" x14ac:dyDescent="0.2">
      <c r="A4140" t="s">
        <v>5100</v>
      </c>
      <c r="B4140" s="5">
        <v>10301</v>
      </c>
      <c r="C4140" t="s">
        <v>5570</v>
      </c>
      <c r="D4140" s="5" t="str">
        <f>VLOOKUP(C4140,'[1]Safety Ratings'!A:B,2,FALSE)</f>
        <v>B</v>
      </c>
      <c r="E4140" t="str">
        <f>VLOOKUP(C4140,[1]Perceptions!A:B,2,FALSE)</f>
        <v>Northern Staten Island</v>
      </c>
    </row>
    <row r="4141" spans="1:5" x14ac:dyDescent="0.2">
      <c r="A4141" t="s">
        <v>5102</v>
      </c>
      <c r="B4141" s="5">
        <v>11377</v>
      </c>
      <c r="C4141" t="s">
        <v>5573</v>
      </c>
      <c r="D4141" s="5" t="str">
        <f>VLOOKUP(C4141,'[1]Safety Ratings'!A:B,2,FALSE)</f>
        <v>B</v>
      </c>
      <c r="E4141" t="str">
        <f>VLOOKUP(C4141,[1]Perceptions!A:B,2,FALSE)</f>
        <v>Sigificant immigrant communities, international dining options, connected with subway and bus lines.</v>
      </c>
    </row>
    <row r="4142" spans="1:5" x14ac:dyDescent="0.2">
      <c r="A4142" t="s">
        <v>5104</v>
      </c>
      <c r="B4142" s="5">
        <v>10306</v>
      </c>
      <c r="C4142" t="s">
        <v>5564</v>
      </c>
      <c r="D4142" s="5" t="str">
        <f>VLOOKUP(C4142,'[1]Safety Ratings'!A:B,2,FALSE)</f>
        <v>B</v>
      </c>
      <c r="E4142" t="str">
        <f>VLOOKUP(C4142,[1]Perceptions!A:B,2,FALSE)</f>
        <v>Southern Staten Island, Suburban feel, waterfront community, Great Kills Park, named after Duth word of "Great creeks"</v>
      </c>
    </row>
    <row r="4143" spans="1:5" x14ac:dyDescent="0.2">
      <c r="A4143" t="s">
        <v>5105</v>
      </c>
      <c r="B4143" s="5">
        <v>10457</v>
      </c>
      <c r="C4143" t="s">
        <v>5609</v>
      </c>
      <c r="D4143" s="5" t="str">
        <f>VLOOKUP(C4143,'[1]Safety Ratings'!A:B,2,FALSE)</f>
        <v>C</v>
      </c>
      <c r="E4143" t="str">
        <f>VLOOKUP(C4143,[1]Perceptions!A:B,2,FALSE)</f>
        <v>Arthur Avenue, the original Little Italy in the bronx. Still many Italian American eateries and markets.</v>
      </c>
    </row>
    <row r="4144" spans="1:5" x14ac:dyDescent="0.2">
      <c r="A4144" t="s">
        <v>5107</v>
      </c>
      <c r="B4144" s="5">
        <v>10014</v>
      </c>
      <c r="C4144" t="s">
        <v>5572</v>
      </c>
      <c r="D4144" s="5" t="str">
        <f>VLOOKUP(C4144,'[1]Safety Ratings'!A:B,2,FALSE)</f>
        <v>A</v>
      </c>
      <c r="E4144" t="str">
        <f>VLOOKUP(C4144,[1]Perceptions!A:B,2,FALSE)</f>
        <v>Manhattan, Washington Square Park, where NYU Campus is.</v>
      </c>
    </row>
    <row r="4145" spans="1:5" x14ac:dyDescent="0.2">
      <c r="A4145" t="s">
        <v>5108</v>
      </c>
      <c r="B4145" s="5">
        <v>10003</v>
      </c>
      <c r="C4145" t="s">
        <v>5629</v>
      </c>
      <c r="D4145" s="5" t="str">
        <f>VLOOKUP(C4145,'[1]Safety Ratings'!A:B,2,FALSE)</f>
        <v>B+</v>
      </c>
      <c r="E4145" t="str">
        <f>VLOOKUP(C4145,[1]Perceptions!A:B,2,FALSE)</f>
        <v>Lower Manhattan. Vibrant culture, "counter-culture history", St. Mark's Place. Tompkins Square Park, numerous bars clubs and music halls.</v>
      </c>
    </row>
    <row r="4146" spans="1:5" x14ac:dyDescent="0.2">
      <c r="A4146" t="s">
        <v>5109</v>
      </c>
      <c r="B4146" s="5">
        <v>11378</v>
      </c>
      <c r="C4146" t="s">
        <v>5628</v>
      </c>
      <c r="D4146" s="5" t="str">
        <f>VLOOKUP(C4146,'[1]Safety Ratings'!A:B,2,FALSE)</f>
        <v>B</v>
      </c>
      <c r="E4146" t="str">
        <f>VLOOKUP(C4146,[1]Perceptions!A:B,2,FALSE)</f>
        <v>Residential neighborhoods and industrial roots.</v>
      </c>
    </row>
    <row r="4147" spans="1:5" x14ac:dyDescent="0.2">
      <c r="A4147" t="s">
        <v>5110</v>
      </c>
      <c r="B4147" s="5">
        <v>11377</v>
      </c>
      <c r="C4147" t="s">
        <v>5573</v>
      </c>
      <c r="D4147" s="5" t="str">
        <f>VLOOKUP(C4147,'[1]Safety Ratings'!A:B,2,FALSE)</f>
        <v>B</v>
      </c>
      <c r="E4147" t="str">
        <f>VLOOKUP(C4147,[1]Perceptions!A:B,2,FALSE)</f>
        <v>Sigificant immigrant communities, international dining options, connected with subway and bus lines.</v>
      </c>
    </row>
    <row r="4148" spans="1:5" x14ac:dyDescent="0.2">
      <c r="A4148" t="s">
        <v>5111</v>
      </c>
      <c r="B4148" s="5">
        <v>10018</v>
      </c>
      <c r="C4148" t="s">
        <v>32</v>
      </c>
      <c r="D4148" s="5" t="str">
        <f>VLOOKUP(C4148,'[1]Safety Ratings'!A:B,2,FALSE)</f>
        <v>A</v>
      </c>
      <c r="E4148" t="str">
        <f>VLOOKUP(C4148,[1]Perceptions!A:B,2,FALSE)</f>
        <v>Luxury Highrises, premier neighborhood with upscale resturants and shops; Previously a LGBTQ hub.</v>
      </c>
    </row>
    <row r="4149" spans="1:5" x14ac:dyDescent="0.2">
      <c r="A4149" t="s">
        <v>5112</v>
      </c>
      <c r="B4149" s="5">
        <v>10065</v>
      </c>
      <c r="C4149" t="s">
        <v>43</v>
      </c>
      <c r="D4149" s="5" t="str">
        <f>VLOOKUP(C4149,'[1]Safety Ratings'!A:B,2,FALSE)</f>
        <v>A</v>
      </c>
      <c r="E4149" t="str">
        <f>VLOOKUP(C4149,[1]Perceptions!A:B,2,FALSE)</f>
        <v>Posh neighborhood, private schools, expensive supermarkets, iconic museums. </v>
      </c>
    </row>
    <row r="4150" spans="1:5" x14ac:dyDescent="0.2">
      <c r="A4150" t="s">
        <v>5113</v>
      </c>
      <c r="B4150" s="5">
        <v>10022</v>
      </c>
      <c r="C4150" t="s">
        <v>5563</v>
      </c>
      <c r="D4150" s="5" t="str">
        <f>VLOOKUP(C4150,'[1]Safety Ratings'!A:B,2,FALSE)</f>
        <v>B</v>
      </c>
      <c r="E4150" t="str">
        <f>VLOOKUP(C4150,[1]Perceptions!A:B,2,FALSE)</f>
        <v>Acess to Museum Mile, world class resturants on 2nd &amp; 3rd ave, close to corporate headquarters</v>
      </c>
    </row>
    <row r="4151" spans="1:5" x14ac:dyDescent="0.2">
      <c r="A4151" t="s">
        <v>5115</v>
      </c>
      <c r="B4151" s="5">
        <v>11373</v>
      </c>
      <c r="C4151" t="s">
        <v>5571</v>
      </c>
      <c r="D4151" s="5" t="str">
        <f>VLOOKUP(C4151,'[1]Safety Ratings'!A:B,2,FALSE)</f>
        <v>B-</v>
      </c>
      <c r="E4151" t="str">
        <f>VLOOKUP(C4151,[1]Perceptions!A:B,2,FALSE)</f>
        <v>Queens Center Mall, Authentic food scene, very busy commercial area.</v>
      </c>
    </row>
    <row r="4152" spans="1:5" x14ac:dyDescent="0.2">
      <c r="A4152" t="s">
        <v>5116</v>
      </c>
      <c r="B4152" s="5">
        <v>10458</v>
      </c>
      <c r="C4152" t="s">
        <v>5609</v>
      </c>
      <c r="D4152" s="5" t="str">
        <f>VLOOKUP(C4152,'[1]Safety Ratings'!A:B,2,FALSE)</f>
        <v>C</v>
      </c>
      <c r="E4152" t="str">
        <f>VLOOKUP(C4152,[1]Perceptions!A:B,2,FALSE)</f>
        <v>Arthur Avenue, the original Little Italy in the bronx. Still many Italian American eateries and markets.</v>
      </c>
    </row>
    <row r="4153" spans="1:5" x14ac:dyDescent="0.2">
      <c r="A4153" t="s">
        <v>5117</v>
      </c>
      <c r="B4153" s="5">
        <v>11377</v>
      </c>
      <c r="C4153" t="s">
        <v>5573</v>
      </c>
      <c r="D4153" s="5" t="str">
        <f>VLOOKUP(C4153,'[1]Safety Ratings'!A:B,2,FALSE)</f>
        <v>B</v>
      </c>
      <c r="E4153" t="str">
        <f>VLOOKUP(C4153,[1]Perceptions!A:B,2,FALSE)</f>
        <v>Sigificant immigrant communities, international dining options, connected with subway and bus lines.</v>
      </c>
    </row>
    <row r="4154" spans="1:5" x14ac:dyDescent="0.2">
      <c r="A4154" t="s">
        <v>5118</v>
      </c>
      <c r="B4154" s="5">
        <v>10075</v>
      </c>
      <c r="C4154" t="s">
        <v>43</v>
      </c>
      <c r="D4154" s="5" t="str">
        <f>VLOOKUP(C4154,'[1]Safety Ratings'!A:B,2,FALSE)</f>
        <v>A</v>
      </c>
      <c r="E4154" t="str">
        <f>VLOOKUP(C4154,[1]Perceptions!A:B,2,FALSE)</f>
        <v>Posh neighborhood, private schools, expensive supermarkets, iconic museums. </v>
      </c>
    </row>
    <row r="4155" spans="1:5" x14ac:dyDescent="0.2">
      <c r="A4155" t="s">
        <v>5119</v>
      </c>
      <c r="B4155" s="5">
        <v>11369</v>
      </c>
      <c r="C4155" t="s">
        <v>5616</v>
      </c>
      <c r="D4155" s="5" t="str">
        <f>VLOOKUP(C4155,'[1]Safety Ratings'!A:B,2,FALSE)</f>
        <v>B</v>
      </c>
      <c r="E4155" t="str">
        <f>VLOOKUP(C4155,[1]Perceptions!A:B,2,FALSE)</f>
        <v xml:space="preserve">Close to NY's Laguardia Airport. </v>
      </c>
    </row>
    <row r="4156" spans="1:5" x14ac:dyDescent="0.2">
      <c r="A4156" t="s">
        <v>5120</v>
      </c>
      <c r="B4156" s="5">
        <v>10069</v>
      </c>
      <c r="C4156" t="s">
        <v>5588</v>
      </c>
      <c r="D4156" s="5" t="str">
        <f>VLOOKUP(C4156,'[1]Safety Ratings'!A:B,2,FALSE)</f>
        <v>A</v>
      </c>
      <c r="E4156" t="str">
        <f>VLOOKUP(C4156,[1]Perceptions!A:B,2,FALSE)</f>
        <v>Western edge of Central Park, Lincoln Center, affluent area.</v>
      </c>
    </row>
    <row r="4157" spans="1:5" x14ac:dyDescent="0.2">
      <c r="A4157" t="s">
        <v>5121</v>
      </c>
      <c r="B4157" s="5">
        <v>11355</v>
      </c>
      <c r="C4157" t="s">
        <v>5581</v>
      </c>
      <c r="D4157" s="5" t="str">
        <f>VLOOKUP(C4157,'[1]Safety Ratings'!A:B,2,FALSE)</f>
        <v>B</v>
      </c>
      <c r="E4157" t="str">
        <f>VLOOKUP(C4157,[1]Perceptions!A:B,2,FALSE)</f>
        <v>Bustling Chinese and  Korean community. Large shopping community.</v>
      </c>
    </row>
    <row r="4158" spans="1:5" x14ac:dyDescent="0.2">
      <c r="A4158" t="s">
        <v>5122</v>
      </c>
      <c r="B4158" s="5">
        <v>10463</v>
      </c>
      <c r="C4158" t="s">
        <v>79</v>
      </c>
      <c r="D4158" s="5" t="str">
        <f>VLOOKUP(C4158,'[1]Safety Ratings'!A:B,2,FALSE)</f>
        <v>A-</v>
      </c>
      <c r="E4158" t="str">
        <f>VLOOKUP(C4158,[1]Perceptions!A:B,2,FALSE)</f>
        <v>Residential neighborhood , affluent enclave within the Bronx., "alternative to the Upper West side", Car Transportation is reccomended.</v>
      </c>
    </row>
    <row r="4159" spans="1:5" x14ac:dyDescent="0.2">
      <c r="A4159" t="s">
        <v>5123</v>
      </c>
      <c r="B4159" s="5">
        <v>10026</v>
      </c>
      <c r="C4159" t="s">
        <v>5566</v>
      </c>
      <c r="D4159" s="5" t="str">
        <f>VLOOKUP(C4159,'[1]Safety Ratings'!A:B,2,FALSE)</f>
        <v>C</v>
      </c>
      <c r="E4159" t="str">
        <f>VLOOKUP(C4159,[1]Perceptions!A:B,2,FALSE)</f>
        <v>Rich African-American history and cultural landmarks such as Apollo Theather. </v>
      </c>
    </row>
    <row r="4160" spans="1:5" x14ac:dyDescent="0.2">
      <c r="A4160" t="s">
        <v>5124</v>
      </c>
      <c r="B4160" s="5">
        <v>10306</v>
      </c>
      <c r="C4160" t="s">
        <v>5564</v>
      </c>
      <c r="D4160" s="5" t="str">
        <f>VLOOKUP(C4160,'[1]Safety Ratings'!A:B,2,FALSE)</f>
        <v>B</v>
      </c>
      <c r="E4160" t="str">
        <f>VLOOKUP(C4160,[1]Perceptions!A:B,2,FALSE)</f>
        <v>Southern Staten Island, Suburban feel, waterfront community, Great Kills Park, named after Duth word of "Great creeks"</v>
      </c>
    </row>
    <row r="4161" spans="1:5" x14ac:dyDescent="0.2">
      <c r="A4161" t="s">
        <v>5125</v>
      </c>
      <c r="B4161" s="5">
        <v>11101</v>
      </c>
      <c r="C4161" t="s">
        <v>5647</v>
      </c>
      <c r="D4161" s="5" t="str">
        <f>VLOOKUP(C4161,'[1]Safety Ratings'!A:B,2,FALSE)</f>
        <v>B+</v>
      </c>
      <c r="E4161" t="str">
        <f>VLOOKUP(C4161,[1]Perceptions!A:B,2,FALSE)</f>
        <v>Waterfront parks and modern residential developments ; Part of Long Island City area.</v>
      </c>
    </row>
    <row r="4162" spans="1:5" x14ac:dyDescent="0.2">
      <c r="A4162" t="s">
        <v>5126</v>
      </c>
      <c r="B4162" s="5">
        <v>11367</v>
      </c>
      <c r="C4162" t="s">
        <v>5581</v>
      </c>
      <c r="D4162" s="5" t="str">
        <f>VLOOKUP(C4162,'[1]Safety Ratings'!A:B,2,FALSE)</f>
        <v>B</v>
      </c>
      <c r="E4162" t="str">
        <f>VLOOKUP(C4162,[1]Perceptions!A:B,2,FALSE)</f>
        <v>Bustling Chinese and  Korean community. Large shopping community.</v>
      </c>
    </row>
    <row r="4163" spans="1:5" x14ac:dyDescent="0.2">
      <c r="A4163" t="s">
        <v>5127</v>
      </c>
      <c r="B4163" s="5">
        <v>10022</v>
      </c>
      <c r="C4163" t="s">
        <v>5563</v>
      </c>
      <c r="D4163" s="5" t="str">
        <f>VLOOKUP(C4163,'[1]Safety Ratings'!A:B,2,FALSE)</f>
        <v>B</v>
      </c>
      <c r="E4163" t="str">
        <f>VLOOKUP(C4163,[1]Perceptions!A:B,2,FALSE)</f>
        <v>Acess to Museum Mile, world class resturants on 2nd &amp; 3rd ave, close to corporate headquarters</v>
      </c>
    </row>
    <row r="4164" spans="1:5" x14ac:dyDescent="0.2">
      <c r="A4164" t="s">
        <v>5128</v>
      </c>
      <c r="B4164" s="5">
        <v>11415</v>
      </c>
      <c r="C4164" t="s">
        <v>5619</v>
      </c>
      <c r="D4164" s="5" t="str">
        <f>VLOOKUP(C4164,'[1]Safety Ratings'!A:B,2,FALSE)</f>
        <v>A-</v>
      </c>
      <c r="E4164" t="str">
        <f>VLOOKUP(C4164,[1]Perceptions!A:B,2,FALSE)</f>
        <v>Suburban feel and historic architecture.</v>
      </c>
    </row>
    <row r="4165" spans="1:5" x14ac:dyDescent="0.2">
      <c r="A4165" t="s">
        <v>5129</v>
      </c>
      <c r="B4165" s="5">
        <v>11374</v>
      </c>
      <c r="C4165" t="s">
        <v>5575</v>
      </c>
      <c r="D4165" s="5" t="str">
        <f>VLOOKUP(C4165,'[1]Safety Ratings'!A:B,2,FALSE)</f>
        <v>B+</v>
      </c>
      <c r="E4165" t="str">
        <f>VLOOKUP(C4165,[1]Perceptions!A:B,2,FALSE)</f>
        <v>Queens Center Mall, sigificant recent immigrant populations. </v>
      </c>
    </row>
    <row r="4166" spans="1:5" x14ac:dyDescent="0.2">
      <c r="A4166" t="s">
        <v>5130</v>
      </c>
      <c r="B4166" s="5">
        <v>11204</v>
      </c>
      <c r="C4166" t="s">
        <v>5580</v>
      </c>
      <c r="D4166" s="5" t="str">
        <f>VLOOKUP(C4166,'[1]Safety Ratings'!A:B,2,FALSE)</f>
        <v>B+</v>
      </c>
      <c r="E4166" t="str">
        <f>VLOOKUP(C4166,[1]Perceptions!A:B,2,FALSE)</f>
        <v>Bay Parkway being the primary commercial area with shops &amp; dining, Italian-American heritage, large Bensonhurst Park, and many more niche local markets.</v>
      </c>
    </row>
    <row r="4167" spans="1:5" x14ac:dyDescent="0.2">
      <c r="A4167" t="s">
        <v>5131</v>
      </c>
      <c r="B4167" s="5">
        <v>10466</v>
      </c>
      <c r="C4167" t="s">
        <v>5593</v>
      </c>
      <c r="D4167" s="5" t="str">
        <f>VLOOKUP(C4167,'[1]Safety Ratings'!A:B,2,FALSE)</f>
        <v>C</v>
      </c>
      <c r="E4167" t="str">
        <f>VLOOKUP(C4167,[1]Perceptions!A:B,2,FALSE)</f>
        <v>Suburban feel with major retail destinations like the Bay Plaza Shopping Center.</v>
      </c>
    </row>
    <row r="4168" spans="1:5" x14ac:dyDescent="0.2">
      <c r="A4168" t="s">
        <v>5133</v>
      </c>
      <c r="B4168" s="5">
        <v>11235</v>
      </c>
      <c r="C4168" t="s">
        <v>5589</v>
      </c>
      <c r="D4168" s="5" t="str">
        <f>VLOOKUP(C4168,'[1]Safety Ratings'!A:B,2,FALSE)</f>
        <v>B</v>
      </c>
      <c r="E4168" t="str">
        <f>VLOOKUP(C4168,[1]Perceptions!A:B,2,FALSE)</f>
        <v>Large Russian-speaking community and boardwalk with beach access.</v>
      </c>
    </row>
    <row r="4169" spans="1:5" x14ac:dyDescent="0.2">
      <c r="A4169" t="s">
        <v>5134</v>
      </c>
      <c r="B4169" s="5">
        <v>11216</v>
      </c>
      <c r="C4169" t="s">
        <v>5590</v>
      </c>
      <c r="D4169" s="5" t="str">
        <f>VLOOKUP(C4169,'[1]Safety Ratings'!A:B,2,FALSE)</f>
        <v>C+</v>
      </c>
      <c r="E4169" t="str">
        <f>VLOOKUP(C4169,[1]Perceptions!A:B,2,FALSE)</f>
        <v>Bed-Stuy, Do or Die phrase, home of rappers Notorious B.I.G &amp; Jay Z, Options for soul food &amp; carribean foods.</v>
      </c>
    </row>
    <row r="4170" spans="1:5" x14ac:dyDescent="0.2">
      <c r="A4170" t="s">
        <v>5135</v>
      </c>
      <c r="B4170" s="5">
        <v>10010</v>
      </c>
      <c r="C4170" t="s">
        <v>29</v>
      </c>
      <c r="D4170" s="5" t="str">
        <f>VLOOKUP(C4170,'[1]Safety Ratings'!A:B,2,FALSE)</f>
        <v>A</v>
      </c>
      <c r="E4170" t="str">
        <f>VLOOKUP(C4170,[1]Perceptions!A:B,2,FALSE)</f>
        <v>East 18th to East 22nd street, private 2 acre park for residents only, Town houses with Backyards.</v>
      </c>
    </row>
    <row r="4171" spans="1:5" x14ac:dyDescent="0.2">
      <c r="A4171" t="s">
        <v>5136</v>
      </c>
      <c r="B4171" s="5">
        <v>11374</v>
      </c>
      <c r="C4171" t="s">
        <v>5575</v>
      </c>
      <c r="D4171" s="5" t="str">
        <f>VLOOKUP(C4171,'[1]Safety Ratings'!A:B,2,FALSE)</f>
        <v>B+</v>
      </c>
      <c r="E4171" t="str">
        <f>VLOOKUP(C4171,[1]Perceptions!A:B,2,FALSE)</f>
        <v>Queens Center Mall, sigificant recent immigrant populations. </v>
      </c>
    </row>
    <row r="4172" spans="1:5" x14ac:dyDescent="0.2">
      <c r="A4172" t="s">
        <v>5138</v>
      </c>
      <c r="B4172" s="5">
        <v>11375</v>
      </c>
      <c r="C4172" t="s">
        <v>5576</v>
      </c>
      <c r="D4172" s="5" t="str">
        <f>VLOOKUP(C4172,'[1]Safety Ratings'!A:B,2,FALSE)</f>
        <v>A</v>
      </c>
      <c r="E4172" t="str">
        <f>VLOOKUP(C4172,[1]Perceptions!A:B,2,FALSE)</f>
        <v>Forest Hills Stadium - historic concert venue, commuter friendly from Manhattan.</v>
      </c>
    </row>
    <row r="4173" spans="1:5" x14ac:dyDescent="0.2">
      <c r="A4173" t="s">
        <v>5139</v>
      </c>
      <c r="B4173" s="5">
        <v>10024</v>
      </c>
      <c r="C4173" t="s">
        <v>5588</v>
      </c>
      <c r="D4173" s="5" t="str">
        <f>VLOOKUP(C4173,'[1]Safety Ratings'!A:B,2,FALSE)</f>
        <v>A</v>
      </c>
      <c r="E4173" t="str">
        <f>VLOOKUP(C4173,[1]Perceptions!A:B,2,FALSE)</f>
        <v>Western edge of Central Park, Lincoln Center, affluent area.</v>
      </c>
    </row>
    <row r="4174" spans="1:5" x14ac:dyDescent="0.2">
      <c r="A4174" t="s">
        <v>5140</v>
      </c>
      <c r="B4174" s="5">
        <v>10306</v>
      </c>
      <c r="C4174" t="s">
        <v>5564</v>
      </c>
      <c r="D4174" s="5" t="str">
        <f>VLOOKUP(C4174,'[1]Safety Ratings'!A:B,2,FALSE)</f>
        <v>B</v>
      </c>
      <c r="E4174" t="str">
        <f>VLOOKUP(C4174,[1]Perceptions!A:B,2,FALSE)</f>
        <v>Southern Staten Island, Suburban feel, waterfront community, Great Kills Park, named after Duth word of "Great creeks"</v>
      </c>
    </row>
    <row r="4175" spans="1:5" x14ac:dyDescent="0.2">
      <c r="A4175" t="s">
        <v>5141</v>
      </c>
      <c r="B4175" s="5">
        <v>10463</v>
      </c>
      <c r="C4175" t="s">
        <v>79</v>
      </c>
      <c r="D4175" s="5" t="str">
        <f>VLOOKUP(C4175,'[1]Safety Ratings'!A:B,2,FALSE)</f>
        <v>A-</v>
      </c>
      <c r="E4175" t="str">
        <f>VLOOKUP(C4175,[1]Perceptions!A:B,2,FALSE)</f>
        <v>Residential neighborhood , affluent enclave within the Bronx., "alternative to the Upper West side", Car Transportation is reccomended.</v>
      </c>
    </row>
    <row r="4176" spans="1:5" x14ac:dyDescent="0.2">
      <c r="A4176" t="s">
        <v>5142</v>
      </c>
      <c r="B4176" s="5">
        <v>10010</v>
      </c>
      <c r="C4176" t="s">
        <v>29</v>
      </c>
      <c r="D4176" s="5" t="str">
        <f>VLOOKUP(C4176,'[1]Safety Ratings'!A:B,2,FALSE)</f>
        <v>A</v>
      </c>
      <c r="E4176" t="str">
        <f>VLOOKUP(C4176,[1]Perceptions!A:B,2,FALSE)</f>
        <v>East 18th to East 22nd street, private 2 acre park for residents only, Town houses with Backyards.</v>
      </c>
    </row>
    <row r="4177" spans="1:5" x14ac:dyDescent="0.2">
      <c r="A4177" t="s">
        <v>5143</v>
      </c>
      <c r="B4177" s="5">
        <v>10023</v>
      </c>
      <c r="C4177" t="s">
        <v>5588</v>
      </c>
      <c r="D4177" s="5" t="str">
        <f>VLOOKUP(C4177,'[1]Safety Ratings'!A:B,2,FALSE)</f>
        <v>A</v>
      </c>
      <c r="E4177" t="str">
        <f>VLOOKUP(C4177,[1]Perceptions!A:B,2,FALSE)</f>
        <v>Western edge of Central Park, Lincoln Center, affluent area.</v>
      </c>
    </row>
    <row r="4178" spans="1:5" x14ac:dyDescent="0.2">
      <c r="A4178" t="s">
        <v>5144</v>
      </c>
      <c r="B4178" s="5">
        <v>10011</v>
      </c>
      <c r="C4178" t="s">
        <v>32</v>
      </c>
      <c r="D4178" s="5" t="str">
        <f>VLOOKUP(C4178,'[1]Safety Ratings'!A:B,2,FALSE)</f>
        <v>A</v>
      </c>
      <c r="E4178" t="str">
        <f>VLOOKUP(C4178,[1]Perceptions!A:B,2,FALSE)</f>
        <v>Luxury Highrises, premier neighborhood with upscale resturants and shops; Previously a LGBTQ hub.</v>
      </c>
    </row>
    <row r="4179" spans="1:5" x14ac:dyDescent="0.2">
      <c r="A4179" t="s">
        <v>5145</v>
      </c>
      <c r="B4179" s="5">
        <v>10463</v>
      </c>
      <c r="C4179" t="s">
        <v>79</v>
      </c>
      <c r="D4179" s="5" t="str">
        <f>VLOOKUP(C4179,'[1]Safety Ratings'!A:B,2,FALSE)</f>
        <v>A-</v>
      </c>
      <c r="E4179" t="str">
        <f>VLOOKUP(C4179,[1]Perceptions!A:B,2,FALSE)</f>
        <v>Residential neighborhood , affluent enclave within the Bronx., "alternative to the Upper West side", Car Transportation is reccomended.</v>
      </c>
    </row>
    <row r="4180" spans="1:5" x14ac:dyDescent="0.2">
      <c r="A4180" t="s">
        <v>5146</v>
      </c>
      <c r="B4180" s="5">
        <v>11368</v>
      </c>
      <c r="C4180" t="s">
        <v>5621</v>
      </c>
      <c r="D4180" s="5" t="str">
        <f>VLOOKUP(C4180,'[1]Safety Ratings'!A:B,2,FALSE)</f>
        <v>C</v>
      </c>
      <c r="E4180" t="str">
        <f>VLOOKUP(C4180,[1]Perceptions!A:B,2,FALSE)</f>
        <v>Flushing Meadows - Corona Park Queens, Lemon Ice King icees, strong Latino community.</v>
      </c>
    </row>
    <row r="4181" spans="1:5" x14ac:dyDescent="0.2">
      <c r="A4181" t="s">
        <v>5147</v>
      </c>
      <c r="B4181" s="5">
        <v>10016</v>
      </c>
      <c r="C4181" t="s">
        <v>5622</v>
      </c>
      <c r="D4181" s="5" t="str">
        <f>VLOOKUP(C4181,'[1]Safety Ratings'!A:B,2,FALSE)</f>
        <v>A</v>
      </c>
      <c r="E4181" t="str">
        <f>VLOOKUP(C4181,[1]Perceptions!A:B,2,FALSE)</f>
        <v>Great spot for connecting with new people, Financial &amp; Tech sector workers, fast paced way of life</v>
      </c>
    </row>
    <row r="4182" spans="1:5" x14ac:dyDescent="0.2">
      <c r="A4182" t="s">
        <v>5148</v>
      </c>
      <c r="B4182" s="5">
        <v>11367</v>
      </c>
      <c r="C4182" t="s">
        <v>5581</v>
      </c>
      <c r="D4182" s="5" t="str">
        <f>VLOOKUP(C4182,'[1]Safety Ratings'!A:B,2,FALSE)</f>
        <v>B</v>
      </c>
      <c r="E4182" t="str">
        <f>VLOOKUP(C4182,[1]Perceptions!A:B,2,FALSE)</f>
        <v>Bustling Chinese and  Korean community. Large shopping community.</v>
      </c>
    </row>
    <row r="4183" spans="1:5" x14ac:dyDescent="0.2">
      <c r="A4183" t="s">
        <v>5150</v>
      </c>
      <c r="B4183" s="5">
        <v>10029</v>
      </c>
      <c r="C4183" t="s">
        <v>227</v>
      </c>
      <c r="D4183" s="5" t="str">
        <f>VLOOKUP(C4183,'[1]Safety Ratings'!A:B,2,FALSE)</f>
        <v>C</v>
      </c>
      <c r="E4183" t="str">
        <f>VLOOKUP(C4183,[1]Perceptions!A:B,2,FALSE)</f>
        <v>Spanish Harlem/ "El Barrio", Latin American &amp; Caribbean restaurants. Bustling street life. </v>
      </c>
    </row>
    <row r="4184" spans="1:5" x14ac:dyDescent="0.2">
      <c r="A4184" t="s">
        <v>5151</v>
      </c>
      <c r="B4184" s="5">
        <v>10025</v>
      </c>
      <c r="C4184" t="s">
        <v>5588</v>
      </c>
      <c r="D4184" s="5" t="str">
        <f>VLOOKUP(C4184,'[1]Safety Ratings'!A:B,2,FALSE)</f>
        <v>A</v>
      </c>
      <c r="E4184" t="str">
        <f>VLOOKUP(C4184,[1]Perceptions!A:B,2,FALSE)</f>
        <v>Western edge of Central Park, Lincoln Center, affluent area.</v>
      </c>
    </row>
    <row r="4185" spans="1:5" x14ac:dyDescent="0.2">
      <c r="A4185" t="s">
        <v>5153</v>
      </c>
      <c r="B4185" s="5">
        <v>11229</v>
      </c>
      <c r="C4185" t="s">
        <v>5598</v>
      </c>
      <c r="D4185" s="5" t="str">
        <f>VLOOKUP(C4185,'[1]Safety Ratings'!A:B,2,FALSE)</f>
        <v>B</v>
      </c>
      <c r="E4185" t="str">
        <f>VLOOKUP(C4185,[1]Perceptions!A:B,2,FALSE)</f>
        <v>Residential community and local parks.</v>
      </c>
    </row>
    <row r="4186" spans="1:5" x14ac:dyDescent="0.2">
      <c r="A4186" t="s">
        <v>5154</v>
      </c>
      <c r="B4186" s="5">
        <v>11369</v>
      </c>
      <c r="C4186" t="s">
        <v>5616</v>
      </c>
      <c r="D4186" s="5" t="str">
        <f>VLOOKUP(C4186,'[1]Safety Ratings'!A:B,2,FALSE)</f>
        <v>B</v>
      </c>
      <c r="E4186" t="str">
        <f>VLOOKUP(C4186,[1]Perceptions!A:B,2,FALSE)</f>
        <v xml:space="preserve">Close to NY's Laguardia Airport. </v>
      </c>
    </row>
    <row r="4187" spans="1:5" x14ac:dyDescent="0.2">
      <c r="A4187" t="s">
        <v>5155</v>
      </c>
      <c r="B4187" s="5">
        <v>11209</v>
      </c>
      <c r="C4187" t="s">
        <v>5574</v>
      </c>
      <c r="D4187" s="5" t="str">
        <f>VLOOKUP(C4187,'[1]Safety Ratings'!A:B,2,FALSE)</f>
        <v>B+</v>
      </c>
      <c r="E4187" t="str">
        <f>VLOOKUP(C4187,[1]Perceptions!A:B,2,FALSE)</f>
        <v>South Brooklyn Neighborhood known for elaborate Christmas light in Dyker Heights.</v>
      </c>
    </row>
    <row r="4188" spans="1:5" x14ac:dyDescent="0.2">
      <c r="A4188" t="s">
        <v>5156</v>
      </c>
      <c r="B4188" s="5">
        <v>10017</v>
      </c>
      <c r="C4188" t="s">
        <v>5563</v>
      </c>
      <c r="D4188" s="5" t="str">
        <f>VLOOKUP(C4188,'[1]Safety Ratings'!A:B,2,FALSE)</f>
        <v>B</v>
      </c>
      <c r="E4188" t="str">
        <f>VLOOKUP(C4188,[1]Perceptions!A:B,2,FALSE)</f>
        <v>Acess to Museum Mile, world class resturants on 2nd &amp; 3rd ave, close to corporate headquarters</v>
      </c>
    </row>
    <row r="4189" spans="1:5" x14ac:dyDescent="0.2">
      <c r="A4189" t="s">
        <v>5157</v>
      </c>
      <c r="B4189" s="5">
        <v>11356</v>
      </c>
      <c r="C4189" t="s">
        <v>5637</v>
      </c>
      <c r="D4189" s="5" t="str">
        <f>VLOOKUP(C4189,'[1]Safety Ratings'!A:B,2,FALSE)</f>
        <v>B</v>
      </c>
      <c r="E4189" t="str">
        <f>VLOOKUP(C4189,[1]Perceptions!A:B,2,FALSE)</f>
        <v>Large residential areas and proximity to Flushing Meadows-Corona Park.</v>
      </c>
    </row>
    <row r="4190" spans="1:5" x14ac:dyDescent="0.2">
      <c r="A4190" t="s">
        <v>5158</v>
      </c>
      <c r="B4190" s="5">
        <v>11217</v>
      </c>
      <c r="C4190" t="s">
        <v>5587</v>
      </c>
      <c r="D4190" s="5" t="str">
        <f>VLOOKUP(C4190,'[1]Safety Ratings'!A:B,2,FALSE)</f>
        <v>B</v>
      </c>
      <c r="E4190" t="str">
        <f>VLOOKUP(C4190,[1]Perceptions!A:B,2,FALSE)</f>
        <v>Historic brownstones, upscale boutique shops, close to Downtown Brooklyn. </v>
      </c>
    </row>
    <row r="4191" spans="1:5" x14ac:dyDescent="0.2">
      <c r="A4191" t="s">
        <v>5159</v>
      </c>
      <c r="B4191" s="5">
        <v>10463</v>
      </c>
      <c r="C4191" t="s">
        <v>79</v>
      </c>
      <c r="D4191" s="5" t="str">
        <f>VLOOKUP(C4191,'[1]Safety Ratings'!A:B,2,FALSE)</f>
        <v>A-</v>
      </c>
      <c r="E4191" t="str">
        <f>VLOOKUP(C4191,[1]Perceptions!A:B,2,FALSE)</f>
        <v>Residential neighborhood , affluent enclave within the Bronx., "alternative to the Upper West side", Car Transportation is reccomended.</v>
      </c>
    </row>
    <row r="4192" spans="1:5" x14ac:dyDescent="0.2">
      <c r="A4192" t="s">
        <v>5160</v>
      </c>
      <c r="B4192" s="5">
        <v>10463</v>
      </c>
      <c r="C4192" t="s">
        <v>79</v>
      </c>
      <c r="D4192" s="5" t="str">
        <f>VLOOKUP(C4192,'[1]Safety Ratings'!A:B,2,FALSE)</f>
        <v>A-</v>
      </c>
      <c r="E4192" t="str">
        <f>VLOOKUP(C4192,[1]Perceptions!A:B,2,FALSE)</f>
        <v>Residential neighborhood , affluent enclave within the Bronx., "alternative to the Upper West side", Car Transportation is reccomended.</v>
      </c>
    </row>
    <row r="4193" spans="1:5" x14ac:dyDescent="0.2">
      <c r="A4193" t="s">
        <v>5161</v>
      </c>
      <c r="B4193" s="5">
        <v>10028</v>
      </c>
      <c r="C4193" t="s">
        <v>43</v>
      </c>
      <c r="D4193" s="5" t="str">
        <f>VLOOKUP(C4193,'[1]Safety Ratings'!A:B,2,FALSE)</f>
        <v>A</v>
      </c>
      <c r="E4193" t="str">
        <f>VLOOKUP(C4193,[1]Perceptions!A:B,2,FALSE)</f>
        <v>Posh neighborhood, private schools, expensive supermarkets, iconic museums. </v>
      </c>
    </row>
    <row r="4194" spans="1:5" x14ac:dyDescent="0.2">
      <c r="A4194" t="s">
        <v>5162</v>
      </c>
      <c r="B4194" s="5">
        <v>10307</v>
      </c>
      <c r="C4194" t="s">
        <v>5578</v>
      </c>
      <c r="D4194" s="5" t="str">
        <f>VLOOKUP(C4194,'[1]Safety Ratings'!A:B,2,FALSE)</f>
        <v>B</v>
      </c>
      <c r="E4194" t="str">
        <f>VLOOKUP(C4194,[1]Perceptions!A:B,2,FALSE)</f>
        <v>Southermost part of Staten Island, maritime heritage, originally owned by Totten family</v>
      </c>
    </row>
    <row r="4195" spans="1:5" x14ac:dyDescent="0.2">
      <c r="A4195" t="s">
        <v>5163</v>
      </c>
      <c r="B4195" s="5">
        <v>10016</v>
      </c>
      <c r="C4195" t="s">
        <v>5622</v>
      </c>
      <c r="D4195" s="5" t="str">
        <f>VLOOKUP(C4195,'[1]Safety Ratings'!A:B,2,FALSE)</f>
        <v>A</v>
      </c>
      <c r="E4195" t="str">
        <f>VLOOKUP(C4195,[1]Perceptions!A:B,2,FALSE)</f>
        <v>Great spot for connecting with new people, Financial &amp; Tech sector workers, fast paced way of life</v>
      </c>
    </row>
    <row r="4196" spans="1:5" x14ac:dyDescent="0.2">
      <c r="A4196" t="s">
        <v>5165</v>
      </c>
      <c r="B4196" s="5">
        <v>10310</v>
      </c>
      <c r="C4196" t="s">
        <v>5627</v>
      </c>
      <c r="D4196" s="5" t="str">
        <f>VLOOKUP(C4196,'[1]Safety Ratings'!A:B,2,FALSE)</f>
        <v>B</v>
      </c>
      <c r="E4196" t="str">
        <f>VLOOKUP(C4196,[1]Perceptions!A:B,2,FALSE)</f>
        <v>Small town atmosphere, family owned businesses, Corporal Thompson Park, victorian and colonial homes</v>
      </c>
    </row>
    <row r="4197" spans="1:5" x14ac:dyDescent="0.2">
      <c r="A4197" t="s">
        <v>5166</v>
      </c>
      <c r="B4197" s="5">
        <v>11221</v>
      </c>
      <c r="C4197" t="s">
        <v>5590</v>
      </c>
      <c r="D4197" s="5" t="str">
        <f>VLOOKUP(C4197,'[1]Safety Ratings'!A:B,2,FALSE)</f>
        <v>C+</v>
      </c>
      <c r="E4197" t="str">
        <f>VLOOKUP(C4197,[1]Perceptions!A:B,2,FALSE)</f>
        <v>Bed-Stuy, Do or Die phrase, home of rappers Notorious B.I.G &amp; Jay Z, Options for soul food &amp; carribean foods.</v>
      </c>
    </row>
    <row r="4198" spans="1:5" x14ac:dyDescent="0.2">
      <c r="A4198" t="s">
        <v>5167</v>
      </c>
      <c r="B4198" s="5">
        <v>11374</v>
      </c>
      <c r="C4198" t="s">
        <v>5575</v>
      </c>
      <c r="D4198" s="5" t="str">
        <f>VLOOKUP(C4198,'[1]Safety Ratings'!A:B,2,FALSE)</f>
        <v>B+</v>
      </c>
      <c r="E4198" t="str">
        <f>VLOOKUP(C4198,[1]Perceptions!A:B,2,FALSE)</f>
        <v>Queens Center Mall, sigificant recent immigrant populations. </v>
      </c>
    </row>
    <row r="4199" spans="1:5" x14ac:dyDescent="0.2">
      <c r="A4199" t="s">
        <v>5168</v>
      </c>
      <c r="B4199" s="5">
        <v>10301</v>
      </c>
      <c r="C4199" t="s">
        <v>5570</v>
      </c>
      <c r="D4199" s="5" t="str">
        <f>VLOOKUP(C4199,'[1]Safety Ratings'!A:B,2,FALSE)</f>
        <v>B</v>
      </c>
      <c r="E4199" t="str">
        <f>VLOOKUP(C4199,[1]Perceptions!A:B,2,FALSE)</f>
        <v>Northern Staten Island</v>
      </c>
    </row>
    <row r="4200" spans="1:5" x14ac:dyDescent="0.2">
      <c r="A4200" t="s">
        <v>5169</v>
      </c>
      <c r="B4200" s="5">
        <v>10471</v>
      </c>
      <c r="C4200" t="s">
        <v>79</v>
      </c>
      <c r="D4200" s="5" t="str">
        <f>VLOOKUP(C4200,'[1]Safety Ratings'!A:B,2,FALSE)</f>
        <v>A-</v>
      </c>
      <c r="E4200" t="str">
        <f>VLOOKUP(C4200,[1]Perceptions!A:B,2,FALSE)</f>
        <v>Residential neighborhood , affluent enclave within the Bronx., "alternative to the Upper West side", Car Transportation is reccomended.</v>
      </c>
    </row>
    <row r="4201" spans="1:5" x14ac:dyDescent="0.2">
      <c r="A4201" t="s">
        <v>5170</v>
      </c>
      <c r="B4201" s="5">
        <v>11367</v>
      </c>
      <c r="C4201" t="s">
        <v>5581</v>
      </c>
      <c r="D4201" s="5" t="str">
        <f>VLOOKUP(C4201,'[1]Safety Ratings'!A:B,2,FALSE)</f>
        <v>B</v>
      </c>
      <c r="E4201" t="str">
        <f>VLOOKUP(C4201,[1]Perceptions!A:B,2,FALSE)</f>
        <v>Bustling Chinese and  Korean community. Large shopping community.</v>
      </c>
    </row>
    <row r="4202" spans="1:5" x14ac:dyDescent="0.2">
      <c r="A4202" t="s">
        <v>5171</v>
      </c>
      <c r="B4202" s="5">
        <v>10019</v>
      </c>
      <c r="C4202" t="s">
        <v>32</v>
      </c>
      <c r="D4202" s="5" t="str">
        <f>VLOOKUP(C4202,'[1]Safety Ratings'!A:B,2,FALSE)</f>
        <v>A</v>
      </c>
      <c r="E4202" t="str">
        <f>VLOOKUP(C4202,[1]Perceptions!A:B,2,FALSE)</f>
        <v>Luxury Highrises, premier neighborhood with upscale resturants and shops; Previously a LGBTQ hub.</v>
      </c>
    </row>
    <row r="4203" spans="1:5" x14ac:dyDescent="0.2">
      <c r="A4203" t="s">
        <v>5172</v>
      </c>
      <c r="B4203" s="5">
        <v>10462</v>
      </c>
      <c r="C4203" t="s">
        <v>5623</v>
      </c>
      <c r="D4203" s="5" t="str">
        <f>VLOOKUP(C4203,'[1]Safety Ratings'!A:B,2,FALSE)</f>
        <v>C</v>
      </c>
      <c r="E4203" t="str">
        <f>VLOOKUP(C4203,[1]Perceptions!A:B,2,FALSE)</f>
        <v>Residential neighborhood, suburban feeling, with scenic waterfront views.</v>
      </c>
    </row>
    <row r="4204" spans="1:5" x14ac:dyDescent="0.2">
      <c r="A4204" t="s">
        <v>5174</v>
      </c>
      <c r="B4204" s="5">
        <v>11236</v>
      </c>
      <c r="C4204" t="s">
        <v>196</v>
      </c>
      <c r="D4204" s="5" t="str">
        <f>VLOOKUP(C4204,'[1]Safety Ratings'!A:B,2,FALSE)</f>
        <v>B-</v>
      </c>
      <c r="E4204" t="str">
        <f>VLOOKUP(C4204,[1]Perceptions!A:B,2,FALSE)</f>
        <v>Primarilly African American &amp; West Indian Residential Neighborhood on the L line.</v>
      </c>
    </row>
    <row r="4205" spans="1:5" x14ac:dyDescent="0.2">
      <c r="A4205" t="s">
        <v>5175</v>
      </c>
      <c r="B4205" s="5">
        <v>11230</v>
      </c>
      <c r="C4205" t="s">
        <v>5568</v>
      </c>
      <c r="D4205" s="5" t="str">
        <f>VLOOKUP(C4205,'[1]Safety Ratings'!A:B,2,FALSE)</f>
        <v>B</v>
      </c>
      <c r="E4205" t="str">
        <f>VLOOKUP(C4205,[1]Perceptions!A:B,2,FALSE)</f>
        <v>Brooklyn College, significant Jewish population and institutions.</v>
      </c>
    </row>
    <row r="4206" spans="1:5" x14ac:dyDescent="0.2">
      <c r="A4206" t="s">
        <v>5176</v>
      </c>
      <c r="B4206" s="5">
        <v>10017</v>
      </c>
      <c r="C4206" t="s">
        <v>5563</v>
      </c>
      <c r="D4206" s="5" t="str">
        <f>VLOOKUP(C4206,'[1]Safety Ratings'!A:B,2,FALSE)</f>
        <v>B</v>
      </c>
      <c r="E4206" t="str">
        <f>VLOOKUP(C4206,[1]Perceptions!A:B,2,FALSE)</f>
        <v>Acess to Museum Mile, world class resturants on 2nd &amp; 3rd ave, close to corporate headquarters</v>
      </c>
    </row>
    <row r="4207" spans="1:5" x14ac:dyDescent="0.2">
      <c r="A4207" t="s">
        <v>5177</v>
      </c>
      <c r="B4207" s="5">
        <v>10065</v>
      </c>
      <c r="C4207" t="s">
        <v>43</v>
      </c>
      <c r="D4207" s="5" t="str">
        <f>VLOOKUP(C4207,'[1]Safety Ratings'!A:B,2,FALSE)</f>
        <v>A</v>
      </c>
      <c r="E4207" t="str">
        <f>VLOOKUP(C4207,[1]Perceptions!A:B,2,FALSE)</f>
        <v>Posh neighborhood, private schools, expensive supermarkets, iconic museums. </v>
      </c>
    </row>
    <row r="4208" spans="1:5" x14ac:dyDescent="0.2">
      <c r="A4208" t="s">
        <v>5178</v>
      </c>
      <c r="B4208" s="5">
        <v>10462</v>
      </c>
      <c r="C4208" t="s">
        <v>5623</v>
      </c>
      <c r="D4208" s="5" t="str">
        <f>VLOOKUP(C4208,'[1]Safety Ratings'!A:B,2,FALSE)</f>
        <v>C</v>
      </c>
      <c r="E4208" t="str">
        <f>VLOOKUP(C4208,[1]Perceptions!A:B,2,FALSE)</f>
        <v>Residential neighborhood, suburban feeling, with scenic waterfront views.</v>
      </c>
    </row>
    <row r="4209" spans="1:5" x14ac:dyDescent="0.2">
      <c r="A4209" t="s">
        <v>5179</v>
      </c>
      <c r="B4209" s="5">
        <v>10028</v>
      </c>
      <c r="C4209" t="s">
        <v>43</v>
      </c>
      <c r="D4209" s="5" t="str">
        <f>VLOOKUP(C4209,'[1]Safety Ratings'!A:B,2,FALSE)</f>
        <v>A</v>
      </c>
      <c r="E4209" t="str">
        <f>VLOOKUP(C4209,[1]Perceptions!A:B,2,FALSE)</f>
        <v>Posh neighborhood, private schools, expensive supermarkets, iconic museums. </v>
      </c>
    </row>
    <row r="4210" spans="1:5" x14ac:dyDescent="0.2">
      <c r="A4210" t="s">
        <v>5180</v>
      </c>
      <c r="B4210" s="5">
        <v>10021</v>
      </c>
      <c r="C4210" t="s">
        <v>43</v>
      </c>
      <c r="D4210" s="5" t="str">
        <f>VLOOKUP(C4210,'[1]Safety Ratings'!A:B,2,FALSE)</f>
        <v>A</v>
      </c>
      <c r="E4210" t="str">
        <f>VLOOKUP(C4210,[1]Perceptions!A:B,2,FALSE)</f>
        <v>Posh neighborhood, private schools, expensive supermarkets, iconic museums. </v>
      </c>
    </row>
    <row r="4211" spans="1:5" x14ac:dyDescent="0.2">
      <c r="A4211" t="s">
        <v>5181</v>
      </c>
      <c r="B4211" s="5">
        <v>10023</v>
      </c>
      <c r="C4211" t="s">
        <v>5588</v>
      </c>
      <c r="D4211" s="5" t="str">
        <f>VLOOKUP(C4211,'[1]Safety Ratings'!A:B,2,FALSE)</f>
        <v>A</v>
      </c>
      <c r="E4211" t="str">
        <f>VLOOKUP(C4211,[1]Perceptions!A:B,2,FALSE)</f>
        <v>Western edge of Central Park, Lincoln Center, affluent area.</v>
      </c>
    </row>
    <row r="4212" spans="1:5" x14ac:dyDescent="0.2">
      <c r="A4212" t="s">
        <v>5182</v>
      </c>
      <c r="B4212" s="5">
        <v>11374</v>
      </c>
      <c r="C4212" t="s">
        <v>5575</v>
      </c>
      <c r="D4212" s="5" t="str">
        <f>VLOOKUP(C4212,'[1]Safety Ratings'!A:B,2,FALSE)</f>
        <v>B+</v>
      </c>
      <c r="E4212" t="str">
        <f>VLOOKUP(C4212,[1]Perceptions!A:B,2,FALSE)</f>
        <v>Queens Center Mall, sigificant recent immigrant populations. </v>
      </c>
    </row>
    <row r="4213" spans="1:5" x14ac:dyDescent="0.2">
      <c r="A4213" t="s">
        <v>5183</v>
      </c>
      <c r="B4213" s="5">
        <v>10307</v>
      </c>
      <c r="C4213" t="s">
        <v>5578</v>
      </c>
      <c r="D4213" s="5" t="str">
        <f>VLOOKUP(C4213,'[1]Safety Ratings'!A:B,2,FALSE)</f>
        <v>B</v>
      </c>
      <c r="E4213" t="str">
        <f>VLOOKUP(C4213,[1]Perceptions!A:B,2,FALSE)</f>
        <v>Southermost part of Staten Island, maritime heritage, originally owned by Totten family</v>
      </c>
    </row>
    <row r="4214" spans="1:5" x14ac:dyDescent="0.2">
      <c r="A4214" t="s">
        <v>5184</v>
      </c>
      <c r="B4214" s="5">
        <v>10304</v>
      </c>
      <c r="C4214" t="s">
        <v>50</v>
      </c>
      <c r="D4214" s="5" t="str">
        <f>VLOOKUP(C4214,'[1]Safety Ratings'!A:B,2,FALSE)</f>
        <v>B</v>
      </c>
      <c r="E4214" t="str">
        <f>VLOOKUP(C4214,[1]Perceptions!A:B,2,FALSE)</f>
        <v>Historic Waterfront, Vibrant Art Scene, Staten Island Urby.</v>
      </c>
    </row>
    <row r="4215" spans="1:5" x14ac:dyDescent="0.2">
      <c r="A4215" t="s">
        <v>5185</v>
      </c>
      <c r="B4215" s="5">
        <v>11238</v>
      </c>
      <c r="C4215" t="s">
        <v>5565</v>
      </c>
      <c r="D4215" s="5" t="str">
        <f>VLOOKUP(C4215,'[1]Safety Ratings'!A:B,2,FALSE)</f>
        <v>A</v>
      </c>
      <c r="E4215" t="str">
        <f>VLOOKUP(C4215,[1]Perceptions!A:B,2,FALSE)</f>
        <v>19th century brownstones, professionally diverse with artist, corporate workers, and students. Pratt Institute</v>
      </c>
    </row>
    <row r="4216" spans="1:5" x14ac:dyDescent="0.2">
      <c r="A4216" t="s">
        <v>5186</v>
      </c>
      <c r="B4216" s="5">
        <v>11221</v>
      </c>
      <c r="C4216" t="s">
        <v>5590</v>
      </c>
      <c r="D4216" s="5" t="str">
        <f>VLOOKUP(C4216,'[1]Safety Ratings'!A:B,2,FALSE)</f>
        <v>C+</v>
      </c>
      <c r="E4216" t="str">
        <f>VLOOKUP(C4216,[1]Perceptions!A:B,2,FALSE)</f>
        <v>Bed-Stuy, Do or Die phrase, home of rappers Notorious B.I.G &amp; Jay Z, Options for soul food &amp; carribean foods.</v>
      </c>
    </row>
    <row r="4217" spans="1:5" x14ac:dyDescent="0.2">
      <c r="A4217" t="s">
        <v>5187</v>
      </c>
      <c r="B4217" s="5">
        <v>11374</v>
      </c>
      <c r="C4217" t="s">
        <v>5575</v>
      </c>
      <c r="D4217" s="5" t="str">
        <f>VLOOKUP(C4217,'[1]Safety Ratings'!A:B,2,FALSE)</f>
        <v>B+</v>
      </c>
      <c r="E4217" t="str">
        <f>VLOOKUP(C4217,[1]Perceptions!A:B,2,FALSE)</f>
        <v>Queens Center Mall, sigificant recent immigrant populations. </v>
      </c>
    </row>
    <row r="4218" spans="1:5" x14ac:dyDescent="0.2">
      <c r="A4218" t="s">
        <v>5189</v>
      </c>
      <c r="B4218" s="5">
        <v>11427</v>
      </c>
      <c r="C4218" t="s">
        <v>5631</v>
      </c>
      <c r="D4218" s="5" t="str">
        <f>VLOOKUP(C4218,'[1]Safety Ratings'!A:B,2,FALSE)</f>
        <v>B</v>
      </c>
      <c r="E4218" t="str">
        <f>VLOOKUP(C4218,[1]Perceptions!A:B,2,FALSE)</f>
        <v>Suburban charm and family-oriented community.</v>
      </c>
    </row>
    <row r="4219" spans="1:5" x14ac:dyDescent="0.2">
      <c r="A4219" t="s">
        <v>5190</v>
      </c>
      <c r="B4219" s="5">
        <v>11211</v>
      </c>
      <c r="C4219" t="s">
        <v>115</v>
      </c>
      <c r="D4219" s="5" t="str">
        <f>VLOOKUP(C4219,'[1]Safety Ratings'!A:B,2,FALSE)</f>
        <v>B+</v>
      </c>
      <c r="E4219" t="str">
        <f>VLOOKUP(C4219,[1]Perceptions!A:B,2,FALSE)</f>
        <v>Hipsters, Trendy cafes bars resturants, Smorgasburg, "East Manhattan".</v>
      </c>
    </row>
    <row r="4220" spans="1:5" x14ac:dyDescent="0.2">
      <c r="A4220" t="s">
        <v>5191</v>
      </c>
      <c r="B4220" s="5">
        <v>10004</v>
      </c>
      <c r="C4220" t="s">
        <v>5614</v>
      </c>
      <c r="D4220" s="5" t="str">
        <f>VLOOKUP(C4220,'[1]Safety Ratings'!A:B,2,FALSE)</f>
        <v>A+</v>
      </c>
      <c r="E4220" t="str">
        <f>VLOOKUP(C4220,[1]Perceptions!A:B,2,FALSE)</f>
        <v>Scenic waterfront parks with luxurious residential towers, near the Financial District. </v>
      </c>
    </row>
    <row r="4221" spans="1:5" x14ac:dyDescent="0.2">
      <c r="A4221" t="s">
        <v>5192</v>
      </c>
      <c r="B4221" s="5">
        <v>11214</v>
      </c>
      <c r="C4221" t="s">
        <v>5579</v>
      </c>
      <c r="D4221" s="5" t="str">
        <f>VLOOKUP(C4221,'[1]Safety Ratings'!A:B,2,FALSE)</f>
        <v>A-</v>
      </c>
      <c r="E4221" t="str">
        <f>VLOOKUP(C4221,[1]Perceptions!A:B,2,FALSE)</f>
        <v>Residential area in South Brooklyn with waterfront views, home to a Italian-American population.</v>
      </c>
    </row>
    <row r="4222" spans="1:5" x14ac:dyDescent="0.2">
      <c r="A4222" t="s">
        <v>5193</v>
      </c>
      <c r="B4222" s="5">
        <v>10022</v>
      </c>
      <c r="C4222" t="s">
        <v>5563</v>
      </c>
      <c r="D4222" s="5" t="str">
        <f>VLOOKUP(C4222,'[1]Safety Ratings'!A:B,2,FALSE)</f>
        <v>B</v>
      </c>
      <c r="E4222" t="str">
        <f>VLOOKUP(C4222,[1]Perceptions!A:B,2,FALSE)</f>
        <v>Acess to Museum Mile, world class resturants on 2nd &amp; 3rd ave, close to corporate headquarters</v>
      </c>
    </row>
    <row r="4223" spans="1:5" x14ac:dyDescent="0.2">
      <c r="A4223" t="s">
        <v>5194</v>
      </c>
      <c r="B4223" s="5">
        <v>11236</v>
      </c>
      <c r="C4223" t="s">
        <v>196</v>
      </c>
      <c r="D4223" s="5" t="str">
        <f>VLOOKUP(C4223,'[1]Safety Ratings'!A:B,2,FALSE)</f>
        <v>B-</v>
      </c>
      <c r="E4223" t="str">
        <f>VLOOKUP(C4223,[1]Perceptions!A:B,2,FALSE)</f>
        <v>Primarilly African American &amp; West Indian Residential Neighborhood on the L line.</v>
      </c>
    </row>
    <row r="4224" spans="1:5" x14ac:dyDescent="0.2">
      <c r="A4224" t="s">
        <v>5195</v>
      </c>
      <c r="B4224" s="5">
        <v>11379</v>
      </c>
      <c r="C4224" t="s">
        <v>5632</v>
      </c>
      <c r="D4224" s="5" t="str">
        <f>VLOOKUP(C4224,'[1]Safety Ratings'!A:B,2,FALSE)</f>
        <v>B</v>
      </c>
      <c r="E4224" t="str">
        <f>VLOOKUP(C4224,[1]Perceptions!A:B,2,FALSE)</f>
        <v>Juniper Valley Park, Residential area with suburban feel, Metropolitan Avenue.</v>
      </c>
    </row>
    <row r="4225" spans="1:5" x14ac:dyDescent="0.2">
      <c r="A4225" t="s">
        <v>5196</v>
      </c>
      <c r="B4225" s="5">
        <v>10019</v>
      </c>
      <c r="C4225" t="s">
        <v>32</v>
      </c>
      <c r="D4225" s="5" t="str">
        <f>VLOOKUP(C4225,'[1]Safety Ratings'!A:B,2,FALSE)</f>
        <v>A</v>
      </c>
      <c r="E4225" t="str">
        <f>VLOOKUP(C4225,[1]Perceptions!A:B,2,FALSE)</f>
        <v>Luxury Highrises, premier neighborhood with upscale resturants and shops; Previously a LGBTQ hub.</v>
      </c>
    </row>
    <row r="4226" spans="1:5" x14ac:dyDescent="0.2">
      <c r="A4226" t="s">
        <v>5197</v>
      </c>
      <c r="B4226" s="5">
        <v>10014</v>
      </c>
      <c r="C4226" t="s">
        <v>5572</v>
      </c>
      <c r="D4226" s="5" t="str">
        <f>VLOOKUP(C4226,'[1]Safety Ratings'!A:B,2,FALSE)</f>
        <v>A</v>
      </c>
      <c r="E4226" t="str">
        <f>VLOOKUP(C4226,[1]Perceptions!A:B,2,FALSE)</f>
        <v>Manhattan, Washington Square Park, where NYU Campus is.</v>
      </c>
    </row>
    <row r="4227" spans="1:5" x14ac:dyDescent="0.2">
      <c r="A4227" t="s">
        <v>5198</v>
      </c>
      <c r="B4227" s="5">
        <v>10454</v>
      </c>
      <c r="C4227" t="s">
        <v>5639</v>
      </c>
      <c r="D4227" s="5" t="str">
        <f>VLOOKUP(C4227,'[1]Safety Ratings'!A:B,2,FALSE)</f>
        <v>D+</v>
      </c>
      <c r="E4227" t="str">
        <f>VLOOKUP(C4227,[1]Perceptions!A:B,2,FALSE)</f>
        <v>Cultural hub in the South Bronx, intersection of long time residents , and gentrification.</v>
      </c>
    </row>
    <row r="4228" spans="1:5" x14ac:dyDescent="0.2">
      <c r="A4228" t="s">
        <v>5200</v>
      </c>
      <c r="B4228" s="5">
        <v>11101</v>
      </c>
      <c r="C4228" t="s">
        <v>5647</v>
      </c>
      <c r="D4228" s="5" t="str">
        <f>VLOOKUP(C4228,'[1]Safety Ratings'!A:B,2,FALSE)</f>
        <v>B+</v>
      </c>
      <c r="E4228" t="str">
        <f>VLOOKUP(C4228,[1]Perceptions!A:B,2,FALSE)</f>
        <v>Waterfront parks and modern residential developments ; Part of Long Island City area.</v>
      </c>
    </row>
    <row r="4229" spans="1:5" x14ac:dyDescent="0.2">
      <c r="A4229" t="s">
        <v>5201</v>
      </c>
      <c r="B4229" s="5">
        <v>11377</v>
      </c>
      <c r="C4229" t="s">
        <v>5573</v>
      </c>
      <c r="D4229" s="5" t="str">
        <f>VLOOKUP(C4229,'[1]Safety Ratings'!A:B,2,FALSE)</f>
        <v>B</v>
      </c>
      <c r="E4229" t="str">
        <f>VLOOKUP(C4229,[1]Perceptions!A:B,2,FALSE)</f>
        <v>Sigificant immigrant communities, international dining options, connected with subway and bus lines.</v>
      </c>
    </row>
    <row r="4230" spans="1:5" x14ac:dyDescent="0.2">
      <c r="A4230" t="s">
        <v>5203</v>
      </c>
      <c r="B4230" s="5">
        <v>10075</v>
      </c>
      <c r="C4230" t="s">
        <v>43</v>
      </c>
      <c r="D4230" s="5" t="str">
        <f>VLOOKUP(C4230,'[1]Safety Ratings'!A:B,2,FALSE)</f>
        <v>A</v>
      </c>
      <c r="E4230" t="str">
        <f>VLOOKUP(C4230,[1]Perceptions!A:B,2,FALSE)</f>
        <v>Posh neighborhood, private schools, expensive supermarkets, iconic museums. </v>
      </c>
    </row>
    <row r="4231" spans="1:5" x14ac:dyDescent="0.2">
      <c r="A4231" t="s">
        <v>5204</v>
      </c>
      <c r="B4231" s="5">
        <v>10016</v>
      </c>
      <c r="C4231" t="s">
        <v>5622</v>
      </c>
      <c r="D4231" s="5" t="str">
        <f>VLOOKUP(C4231,'[1]Safety Ratings'!A:B,2,FALSE)</f>
        <v>A</v>
      </c>
      <c r="E4231" t="str">
        <f>VLOOKUP(C4231,[1]Perceptions!A:B,2,FALSE)</f>
        <v>Great spot for connecting with new people, Financial &amp; Tech sector workers, fast paced way of life</v>
      </c>
    </row>
    <row r="4232" spans="1:5" x14ac:dyDescent="0.2">
      <c r="A4232" t="s">
        <v>5205</v>
      </c>
      <c r="B4232" s="5">
        <v>10023</v>
      </c>
      <c r="C4232" t="s">
        <v>5588</v>
      </c>
      <c r="D4232" s="5" t="str">
        <f>VLOOKUP(C4232,'[1]Safety Ratings'!A:B,2,FALSE)</f>
        <v>A</v>
      </c>
      <c r="E4232" t="str">
        <f>VLOOKUP(C4232,[1]Perceptions!A:B,2,FALSE)</f>
        <v>Western edge of Central Park, Lincoln Center, affluent area.</v>
      </c>
    </row>
    <row r="4233" spans="1:5" x14ac:dyDescent="0.2">
      <c r="A4233" t="s">
        <v>5206</v>
      </c>
      <c r="B4233" s="5">
        <v>10458</v>
      </c>
      <c r="C4233" t="s">
        <v>5609</v>
      </c>
      <c r="D4233" s="5" t="str">
        <f>VLOOKUP(C4233,'[1]Safety Ratings'!A:B,2,FALSE)</f>
        <v>C</v>
      </c>
      <c r="E4233" t="str">
        <f>VLOOKUP(C4233,[1]Perceptions!A:B,2,FALSE)</f>
        <v>Arthur Avenue, the original Little Italy in the bronx. Still many Italian American eateries and markets.</v>
      </c>
    </row>
    <row r="4234" spans="1:5" x14ac:dyDescent="0.2">
      <c r="A4234" t="s">
        <v>5207</v>
      </c>
      <c r="B4234" s="5">
        <v>10306</v>
      </c>
      <c r="C4234" t="s">
        <v>5564</v>
      </c>
      <c r="D4234" s="5" t="str">
        <f>VLOOKUP(C4234,'[1]Safety Ratings'!A:B,2,FALSE)</f>
        <v>B</v>
      </c>
      <c r="E4234" t="str">
        <f>VLOOKUP(C4234,[1]Perceptions!A:B,2,FALSE)</f>
        <v>Southern Staten Island, Suburban feel, waterfront community, Great Kills Park, named after Duth word of "Great creeks"</v>
      </c>
    </row>
    <row r="4235" spans="1:5" x14ac:dyDescent="0.2">
      <c r="A4235" t="s">
        <v>5208</v>
      </c>
      <c r="B4235" s="5">
        <v>11207</v>
      </c>
      <c r="C4235" t="s">
        <v>107</v>
      </c>
      <c r="D4235" s="5" t="str">
        <f>VLOOKUP(C4235,'[1]Safety Ratings'!A:B,2,FALSE)</f>
        <v>D+</v>
      </c>
      <c r="E4235" t="str">
        <f>VLOOKUP(C4235,[1]Perceptions!A:B,2,FALSE)</f>
        <v>High Violence, Drug abuse, and Crime. Recovering neighborhood Urban Revitalization Projects with many community gardens &amp;Green Spaces. </v>
      </c>
    </row>
    <row r="4236" spans="1:5" x14ac:dyDescent="0.2">
      <c r="A4236" t="s">
        <v>5209</v>
      </c>
      <c r="B4236" s="5">
        <v>10012</v>
      </c>
      <c r="C4236" t="s">
        <v>70</v>
      </c>
      <c r="D4236" s="5" t="str">
        <f>VLOOKUP(C4236,'[1]Safety Ratings'!A:B,2,FALSE)</f>
        <v>A</v>
      </c>
      <c r="E4236" t="str">
        <f>VLOOKUP(C4236,[1]Perceptions!A:B,2,FALSE)</f>
        <v>Upscale Boutiques, International Chain stores, artist loft style apartments, one of the most trendy parts of Manhattan. </v>
      </c>
    </row>
    <row r="4237" spans="1:5" x14ac:dyDescent="0.2">
      <c r="A4237" t="s">
        <v>5210</v>
      </c>
      <c r="B4237" s="5">
        <v>11103</v>
      </c>
      <c r="C4237" t="s">
        <v>5606</v>
      </c>
      <c r="D4237" s="5" t="str">
        <f>VLOOKUP(C4237,'[1]Safety Ratings'!A:B,2,FALSE)</f>
        <v>B+</v>
      </c>
      <c r="E4237" t="str">
        <f>VLOOKUP(C4237,[1]Perceptions!A:B,2,FALSE)</f>
        <v>Large Greek, Middle Eastern, and Latin American cultural influence with diverse cuisine and a large Astoria Park.</v>
      </c>
    </row>
    <row r="4238" spans="1:5" x14ac:dyDescent="0.2">
      <c r="A4238" t="s">
        <v>5211</v>
      </c>
      <c r="B4238" s="5">
        <v>10022</v>
      </c>
      <c r="C4238" t="s">
        <v>5563</v>
      </c>
      <c r="D4238" s="5" t="str">
        <f>VLOOKUP(C4238,'[1]Safety Ratings'!A:B,2,FALSE)</f>
        <v>B</v>
      </c>
      <c r="E4238" t="str">
        <f>VLOOKUP(C4238,[1]Perceptions!A:B,2,FALSE)</f>
        <v>Acess to Museum Mile, world class resturants on 2nd &amp; 3rd ave, close to corporate headquarters</v>
      </c>
    </row>
    <row r="4239" spans="1:5" x14ac:dyDescent="0.2">
      <c r="A4239" t="s">
        <v>5212</v>
      </c>
      <c r="B4239" s="5">
        <v>10463</v>
      </c>
      <c r="C4239" t="s">
        <v>79</v>
      </c>
      <c r="D4239" s="5" t="str">
        <f>VLOOKUP(C4239,'[1]Safety Ratings'!A:B,2,FALSE)</f>
        <v>A-</v>
      </c>
      <c r="E4239" t="str">
        <f>VLOOKUP(C4239,[1]Perceptions!A:B,2,FALSE)</f>
        <v>Residential neighborhood , affluent enclave within the Bronx., "alternative to the Upper West side", Car Transportation is reccomended.</v>
      </c>
    </row>
    <row r="4240" spans="1:5" x14ac:dyDescent="0.2">
      <c r="A4240" t="s">
        <v>5213</v>
      </c>
      <c r="B4240" s="5">
        <v>10028</v>
      </c>
      <c r="C4240" t="s">
        <v>43</v>
      </c>
      <c r="D4240" s="5" t="str">
        <f>VLOOKUP(C4240,'[1]Safety Ratings'!A:B,2,FALSE)</f>
        <v>A</v>
      </c>
      <c r="E4240" t="str">
        <f>VLOOKUP(C4240,[1]Perceptions!A:B,2,FALSE)</f>
        <v>Posh neighborhood, private schools, expensive supermarkets, iconic museums. </v>
      </c>
    </row>
    <row r="4241" spans="1:5" x14ac:dyDescent="0.2">
      <c r="A4241" t="s">
        <v>5214</v>
      </c>
      <c r="B4241" s="5">
        <v>10452</v>
      </c>
      <c r="C4241" t="s">
        <v>60</v>
      </c>
      <c r="D4241" s="5" t="str">
        <f>VLOOKUP(C4241,'[1]Safety Ratings'!A:B,2,FALSE)</f>
        <v>C</v>
      </c>
      <c r="E4241" t="str">
        <f>VLOOKUP(C4241,[1]Perceptions!A:B,2,FALSE)</f>
        <v> High Bridge connecting Manhattan &amp; Bronx, near Yankee Stadium. High poverty rates.</v>
      </c>
    </row>
    <row r="4242" spans="1:5" x14ac:dyDescent="0.2">
      <c r="A4242" t="s">
        <v>5215</v>
      </c>
      <c r="B4242" s="5">
        <v>11210</v>
      </c>
      <c r="C4242" t="s">
        <v>202</v>
      </c>
      <c r="D4242" s="5" t="str">
        <f>VLOOKUP(C4242,'[1]Safety Ratings'!A:B,2,FALSE)</f>
        <v>B</v>
      </c>
      <c r="E4242" t="str">
        <f>VLOOKUP(C4242,[1]Perceptions!A:B,2,FALSE)</f>
        <v>Family friendly neighborhood, Open Space, South of Prospect Park, more affordable, having Carribean &amp; Haitian Influence.</v>
      </c>
    </row>
    <row r="4243" spans="1:5" x14ac:dyDescent="0.2">
      <c r="A4243" t="s">
        <v>5216</v>
      </c>
      <c r="B4243" s="5">
        <v>10469</v>
      </c>
      <c r="C4243" t="s">
        <v>5596</v>
      </c>
      <c r="D4243" s="5" t="str">
        <f>VLOOKUP(C4243,'[1]Safety Ratings'!A:B,2,FALSE)</f>
        <v>C</v>
      </c>
      <c r="E4243" t="str">
        <f>VLOOKUP(C4243,[1]Perceptions!A:B,2,FALSE)</f>
        <v>End of 6 train line, largest Park in NYC - Pelham Bay Park. </v>
      </c>
    </row>
    <row r="4244" spans="1:5" x14ac:dyDescent="0.2">
      <c r="A4244" t="s">
        <v>5217</v>
      </c>
      <c r="B4244" s="5">
        <v>10128</v>
      </c>
      <c r="C4244" t="s">
        <v>43</v>
      </c>
      <c r="D4244" s="5" t="str">
        <f>VLOOKUP(C4244,'[1]Safety Ratings'!A:B,2,FALSE)</f>
        <v>A</v>
      </c>
      <c r="E4244" t="str">
        <f>VLOOKUP(C4244,[1]Perceptions!A:B,2,FALSE)</f>
        <v>Posh neighborhood, private schools, expensive supermarkets, iconic museums. </v>
      </c>
    </row>
    <row r="4245" spans="1:5" x14ac:dyDescent="0.2">
      <c r="A4245" t="s">
        <v>5218</v>
      </c>
      <c r="B4245" s="5">
        <v>11221</v>
      </c>
      <c r="C4245" t="s">
        <v>5590</v>
      </c>
      <c r="D4245" s="5" t="str">
        <f>VLOOKUP(C4245,'[1]Safety Ratings'!A:B,2,FALSE)</f>
        <v>C+</v>
      </c>
      <c r="E4245" t="str">
        <f>VLOOKUP(C4245,[1]Perceptions!A:B,2,FALSE)</f>
        <v>Bed-Stuy, Do or Die phrase, home of rappers Notorious B.I.G &amp; Jay Z, Options for soul food &amp; carribean foods.</v>
      </c>
    </row>
    <row r="4246" spans="1:5" x14ac:dyDescent="0.2">
      <c r="A4246" t="s">
        <v>5219</v>
      </c>
      <c r="B4246" s="5">
        <v>10021</v>
      </c>
      <c r="C4246" t="s">
        <v>43</v>
      </c>
      <c r="D4246" s="5" t="str">
        <f>VLOOKUP(C4246,'[1]Safety Ratings'!A:B,2,FALSE)</f>
        <v>A</v>
      </c>
      <c r="E4246" t="str">
        <f>VLOOKUP(C4246,[1]Perceptions!A:B,2,FALSE)</f>
        <v>Posh neighborhood, private schools, expensive supermarkets, iconic museums. </v>
      </c>
    </row>
    <row r="4247" spans="1:5" x14ac:dyDescent="0.2">
      <c r="A4247" t="s">
        <v>5220</v>
      </c>
      <c r="B4247" s="5">
        <v>11436</v>
      </c>
      <c r="C4247" t="s">
        <v>93</v>
      </c>
      <c r="D4247" s="5" t="str">
        <f>VLOOKUP(C4247,'[1]Safety Ratings'!A:B,2,FALSE)</f>
        <v>C</v>
      </c>
      <c r="E4247" t="str">
        <f>VLOOKUP(C4247,[1]Perceptions!A:B,2,FALSE)</f>
        <v>Sectioned into 3 sub-neighborhoods, estates in the north east, west shopping areas, and South high crime area.</v>
      </c>
    </row>
    <row r="4248" spans="1:5" x14ac:dyDescent="0.2">
      <c r="A4248" t="s">
        <v>5221</v>
      </c>
      <c r="B4248" s="5">
        <v>10472</v>
      </c>
      <c r="C4248" t="s">
        <v>5630</v>
      </c>
      <c r="D4248" s="5" t="str">
        <f>VLOOKUP(C4248,'[1]Safety Ratings'!A:B,2,FALSE)</f>
        <v>C</v>
      </c>
      <c r="E4248" t="str">
        <f>VLOOKUP(C4248,[1]Perceptions!A:B,2,FALSE)</f>
        <v>Soundview park offering lots of green space, Bruckner expressway, mixed housing options.</v>
      </c>
    </row>
    <row r="4249" spans="1:5" x14ac:dyDescent="0.2">
      <c r="A4249" t="s">
        <v>5222</v>
      </c>
      <c r="B4249" s="5">
        <v>10065</v>
      </c>
      <c r="C4249" t="s">
        <v>43</v>
      </c>
      <c r="D4249" s="5" t="str">
        <f>VLOOKUP(C4249,'[1]Safety Ratings'!A:B,2,FALSE)</f>
        <v>A</v>
      </c>
      <c r="E4249" t="str">
        <f>VLOOKUP(C4249,[1]Perceptions!A:B,2,FALSE)</f>
        <v>Posh neighborhood, private schools, expensive supermarkets, iconic museums. </v>
      </c>
    </row>
    <row r="4250" spans="1:5" x14ac:dyDescent="0.2">
      <c r="A4250" t="s">
        <v>5223</v>
      </c>
      <c r="B4250" s="5">
        <v>11367</v>
      </c>
      <c r="C4250" t="s">
        <v>5581</v>
      </c>
      <c r="D4250" s="5" t="str">
        <f>VLOOKUP(C4250,'[1]Safety Ratings'!A:B,2,FALSE)</f>
        <v>B</v>
      </c>
      <c r="E4250" t="str">
        <f>VLOOKUP(C4250,[1]Perceptions!A:B,2,FALSE)</f>
        <v>Bustling Chinese and  Korean community. Large shopping community.</v>
      </c>
    </row>
    <row r="4251" spans="1:5" x14ac:dyDescent="0.2">
      <c r="A4251" t="s">
        <v>5224</v>
      </c>
      <c r="B4251" s="5">
        <v>11238</v>
      </c>
      <c r="C4251" t="s">
        <v>5565</v>
      </c>
      <c r="D4251" s="5" t="str">
        <f>VLOOKUP(C4251,'[1]Safety Ratings'!A:B,2,FALSE)</f>
        <v>A</v>
      </c>
      <c r="E4251" t="str">
        <f>VLOOKUP(C4251,[1]Perceptions!A:B,2,FALSE)</f>
        <v>19th century brownstones, professionally diverse with artist, corporate workers, and students. Pratt Institute</v>
      </c>
    </row>
    <row r="4252" spans="1:5" x14ac:dyDescent="0.2">
      <c r="A4252" t="s">
        <v>5225</v>
      </c>
      <c r="B4252" s="5">
        <v>10023</v>
      </c>
      <c r="C4252" t="s">
        <v>5588</v>
      </c>
      <c r="D4252" s="5" t="str">
        <f>VLOOKUP(C4252,'[1]Safety Ratings'!A:B,2,FALSE)</f>
        <v>A</v>
      </c>
      <c r="E4252" t="str">
        <f>VLOOKUP(C4252,[1]Perceptions!A:B,2,FALSE)</f>
        <v>Western edge of Central Park, Lincoln Center, affluent area.</v>
      </c>
    </row>
    <row r="4253" spans="1:5" x14ac:dyDescent="0.2">
      <c r="A4253" t="s">
        <v>5226</v>
      </c>
      <c r="B4253" s="5">
        <v>11209</v>
      </c>
      <c r="C4253" t="s">
        <v>5574</v>
      </c>
      <c r="D4253" s="5" t="str">
        <f>VLOOKUP(C4253,'[1]Safety Ratings'!A:B,2,FALSE)</f>
        <v>B+</v>
      </c>
      <c r="E4253" t="str">
        <f>VLOOKUP(C4253,[1]Perceptions!A:B,2,FALSE)</f>
        <v>South Brooklyn Neighborhood known for elaborate Christmas light in Dyker Heights.</v>
      </c>
    </row>
    <row r="4254" spans="1:5" x14ac:dyDescent="0.2">
      <c r="A4254" t="s">
        <v>5227</v>
      </c>
      <c r="B4254" s="5">
        <v>11221</v>
      </c>
      <c r="C4254" t="s">
        <v>5590</v>
      </c>
      <c r="D4254" s="5" t="str">
        <f>VLOOKUP(C4254,'[1]Safety Ratings'!A:B,2,FALSE)</f>
        <v>C+</v>
      </c>
      <c r="E4254" t="str">
        <f>VLOOKUP(C4254,[1]Perceptions!A:B,2,FALSE)</f>
        <v>Bed-Stuy, Do or Die phrase, home of rappers Notorious B.I.G &amp; Jay Z, Options for soul food &amp; carribean foods.</v>
      </c>
    </row>
    <row r="4255" spans="1:5" x14ac:dyDescent="0.2">
      <c r="A4255" t="s">
        <v>5228</v>
      </c>
      <c r="B4255" s="5">
        <v>10025</v>
      </c>
      <c r="C4255" t="s">
        <v>5588</v>
      </c>
      <c r="D4255" s="5" t="str">
        <f>VLOOKUP(C4255,'[1]Safety Ratings'!A:B,2,FALSE)</f>
        <v>A</v>
      </c>
      <c r="E4255" t="str">
        <f>VLOOKUP(C4255,[1]Perceptions!A:B,2,FALSE)</f>
        <v>Western edge of Central Park, Lincoln Center, affluent area.</v>
      </c>
    </row>
    <row r="4256" spans="1:5" x14ac:dyDescent="0.2">
      <c r="A4256" t="s">
        <v>5229</v>
      </c>
      <c r="B4256" s="5">
        <v>11421</v>
      </c>
      <c r="C4256" t="s">
        <v>5583</v>
      </c>
      <c r="D4256" s="5" t="str">
        <f>VLOOKUP(C4256,'[1]Safety Ratings'!A:B,2,FALSE)</f>
        <v>B</v>
      </c>
      <c r="E4256" t="str">
        <f>VLOOKUP(C4256,[1]Perceptions!A:B,2,FALSE)</f>
        <v>Jamaica Bay, Woodhaven Library, primarilly reisdential.</v>
      </c>
    </row>
    <row r="4257" spans="1:5" x14ac:dyDescent="0.2">
      <c r="A4257" t="s">
        <v>5231</v>
      </c>
      <c r="B4257" s="5">
        <v>10001</v>
      </c>
      <c r="C4257" t="s">
        <v>32</v>
      </c>
      <c r="D4257" s="5" t="str">
        <f>VLOOKUP(C4257,'[1]Safety Ratings'!A:B,2,FALSE)</f>
        <v>A</v>
      </c>
      <c r="E4257" t="str">
        <f>VLOOKUP(C4257,[1]Perceptions!A:B,2,FALSE)</f>
        <v>Luxury Highrises, premier neighborhood with upscale resturants and shops; Previously a LGBTQ hub.</v>
      </c>
    </row>
    <row r="4258" spans="1:5" x14ac:dyDescent="0.2">
      <c r="A4258" t="s">
        <v>5232</v>
      </c>
      <c r="B4258" s="5">
        <v>11234</v>
      </c>
      <c r="C4258" t="s">
        <v>5595</v>
      </c>
      <c r="D4258" s="5" t="str">
        <f>VLOOKUP(C4258,'[1]Safety Ratings'!A:B,2,FALSE)</f>
        <v>A</v>
      </c>
      <c r="E4258" t="str">
        <f>VLOOKUP(C4258,[1]Perceptions!A:B,2,FALSE)</f>
        <v>Marine Park, expansive parkland and recreational facilities.</v>
      </c>
    </row>
    <row r="4259" spans="1:5" x14ac:dyDescent="0.2">
      <c r="A4259" t="s">
        <v>5233</v>
      </c>
      <c r="B4259" s="5">
        <v>11372</v>
      </c>
      <c r="C4259" t="s">
        <v>60</v>
      </c>
      <c r="D4259" s="5" t="str">
        <f>VLOOKUP(C4259,'[1]Safety Ratings'!A:B,2,FALSE)</f>
        <v>C</v>
      </c>
      <c r="E4259" t="str">
        <f>VLOOKUP(C4259,[1]Perceptions!A:B,2,FALSE)</f>
        <v> High Bridge connecting Manhattan &amp; Bronx, near Yankee Stadium. High poverty rates.</v>
      </c>
    </row>
    <row r="4260" spans="1:5" x14ac:dyDescent="0.2">
      <c r="A4260" t="s">
        <v>5234</v>
      </c>
      <c r="B4260" s="5">
        <v>10016</v>
      </c>
      <c r="C4260" t="s">
        <v>5622</v>
      </c>
      <c r="D4260" s="5" t="str">
        <f>VLOOKUP(C4260,'[1]Safety Ratings'!A:B,2,FALSE)</f>
        <v>A</v>
      </c>
      <c r="E4260" t="str">
        <f>VLOOKUP(C4260,[1]Perceptions!A:B,2,FALSE)</f>
        <v>Great spot for connecting with new people, Financial &amp; Tech sector workers, fast paced way of life</v>
      </c>
    </row>
    <row r="4261" spans="1:5" x14ac:dyDescent="0.2">
      <c r="A4261" t="s">
        <v>5235</v>
      </c>
      <c r="B4261" s="5">
        <v>11374</v>
      </c>
      <c r="C4261" t="s">
        <v>5575</v>
      </c>
      <c r="D4261" s="5" t="str">
        <f>VLOOKUP(C4261,'[1]Safety Ratings'!A:B,2,FALSE)</f>
        <v>B+</v>
      </c>
      <c r="E4261" t="str">
        <f>VLOOKUP(C4261,[1]Perceptions!A:B,2,FALSE)</f>
        <v>Queens Center Mall, sigificant recent immigrant populations. </v>
      </c>
    </row>
    <row r="4262" spans="1:5" x14ac:dyDescent="0.2">
      <c r="A4262" t="s">
        <v>5236</v>
      </c>
      <c r="B4262" s="5">
        <v>11355</v>
      </c>
      <c r="C4262" t="s">
        <v>5581</v>
      </c>
      <c r="D4262" s="5" t="str">
        <f>VLOOKUP(C4262,'[1]Safety Ratings'!A:B,2,FALSE)</f>
        <v>B</v>
      </c>
      <c r="E4262" t="str">
        <f>VLOOKUP(C4262,[1]Perceptions!A:B,2,FALSE)</f>
        <v>Bustling Chinese and  Korean community. Large shopping community.</v>
      </c>
    </row>
    <row r="4263" spans="1:5" x14ac:dyDescent="0.2">
      <c r="A4263" t="s">
        <v>5237</v>
      </c>
      <c r="B4263" s="5">
        <v>11204</v>
      </c>
      <c r="C4263" t="s">
        <v>5580</v>
      </c>
      <c r="D4263" s="5" t="str">
        <f>VLOOKUP(C4263,'[1]Safety Ratings'!A:B,2,FALSE)</f>
        <v>B+</v>
      </c>
      <c r="E4263" t="str">
        <f>VLOOKUP(C4263,[1]Perceptions!A:B,2,FALSE)</f>
        <v>Bay Parkway being the primary commercial area with shops &amp; dining, Italian-American heritage, large Bensonhurst Park, and many more niche local markets.</v>
      </c>
    </row>
    <row r="4264" spans="1:5" x14ac:dyDescent="0.2">
      <c r="A4264" t="s">
        <v>5238</v>
      </c>
      <c r="B4264" s="5">
        <v>10001</v>
      </c>
      <c r="C4264" t="s">
        <v>32</v>
      </c>
      <c r="D4264" s="5" t="str">
        <f>VLOOKUP(C4264,'[1]Safety Ratings'!A:B,2,FALSE)</f>
        <v>A</v>
      </c>
      <c r="E4264" t="str">
        <f>VLOOKUP(C4264,[1]Perceptions!A:B,2,FALSE)</f>
        <v>Luxury Highrises, premier neighborhood with upscale resturants and shops; Previously a LGBTQ hub.</v>
      </c>
    </row>
    <row r="4265" spans="1:5" x14ac:dyDescent="0.2">
      <c r="A4265" t="s">
        <v>5239</v>
      </c>
      <c r="B4265" s="5">
        <v>10310</v>
      </c>
      <c r="C4265" t="s">
        <v>5627</v>
      </c>
      <c r="D4265" s="5" t="str">
        <f>VLOOKUP(C4265,'[1]Safety Ratings'!A:B,2,FALSE)</f>
        <v>B</v>
      </c>
      <c r="E4265" t="str">
        <f>VLOOKUP(C4265,[1]Perceptions!A:B,2,FALSE)</f>
        <v>Small town atmosphere, family owned businesses, Corporal Thompson Park, victorian and colonial homes</v>
      </c>
    </row>
    <row r="4266" spans="1:5" x14ac:dyDescent="0.2">
      <c r="A4266" t="s">
        <v>5240</v>
      </c>
      <c r="B4266" s="5">
        <v>10016</v>
      </c>
      <c r="C4266" t="s">
        <v>5622</v>
      </c>
      <c r="D4266" s="5" t="str">
        <f>VLOOKUP(C4266,'[1]Safety Ratings'!A:B,2,FALSE)</f>
        <v>A</v>
      </c>
      <c r="E4266" t="str">
        <f>VLOOKUP(C4266,[1]Perceptions!A:B,2,FALSE)</f>
        <v>Great spot for connecting with new people, Financial &amp; Tech sector workers, fast paced way of life</v>
      </c>
    </row>
    <row r="4267" spans="1:5" x14ac:dyDescent="0.2">
      <c r="A4267" t="s">
        <v>5241</v>
      </c>
      <c r="B4267" s="5">
        <v>10025</v>
      </c>
      <c r="C4267" t="s">
        <v>5588</v>
      </c>
      <c r="D4267" s="5" t="str">
        <f>VLOOKUP(C4267,'[1]Safety Ratings'!A:B,2,FALSE)</f>
        <v>A</v>
      </c>
      <c r="E4267" t="str">
        <f>VLOOKUP(C4267,[1]Perceptions!A:B,2,FALSE)</f>
        <v>Western edge of Central Park, Lincoln Center, affluent area.</v>
      </c>
    </row>
    <row r="4268" spans="1:5" x14ac:dyDescent="0.2">
      <c r="A4268" t="s">
        <v>5242</v>
      </c>
      <c r="B4268" s="5">
        <v>11436</v>
      </c>
      <c r="C4268" t="s">
        <v>93</v>
      </c>
      <c r="D4268" s="5" t="str">
        <f>VLOOKUP(C4268,'[1]Safety Ratings'!A:B,2,FALSE)</f>
        <v>C</v>
      </c>
      <c r="E4268" t="str">
        <f>VLOOKUP(C4268,[1]Perceptions!A:B,2,FALSE)</f>
        <v>Sectioned into 3 sub-neighborhoods, estates in the north east, west shopping areas, and South high crime area.</v>
      </c>
    </row>
    <row r="4269" spans="1:5" x14ac:dyDescent="0.2">
      <c r="A4269" t="s">
        <v>5243</v>
      </c>
      <c r="B4269" s="5">
        <v>11366</v>
      </c>
      <c r="C4269" t="s">
        <v>5643</v>
      </c>
      <c r="D4269" s="5" t="str">
        <f>VLOOKUP(C4269,'[1]Safety Ratings'!A:B,2,FALSE)</f>
        <v>A-</v>
      </c>
      <c r="E4269" t="str">
        <f>VLOOKUP(C4269,[1]Perceptions!A:B,2,FALSE)</f>
        <v>Suburban Residential area near St. John's Univeristy and Fresh Meadows Shopping Center.</v>
      </c>
    </row>
    <row r="4270" spans="1:5" x14ac:dyDescent="0.2">
      <c r="A4270" t="s">
        <v>5244</v>
      </c>
      <c r="B4270" s="5">
        <v>11001</v>
      </c>
      <c r="C4270" t="s">
        <v>5654</v>
      </c>
      <c r="D4270" s="5" t="str">
        <f>VLOOKUP(C4270,'[1]Safety Ratings'!A:B,2,FALSE)</f>
        <v>A</v>
      </c>
      <c r="E4270" t="str">
        <f>VLOOKUP(C4270,[1]Perceptions!A:B,2,FALSE)</f>
        <v>Residential area, Floral Park Memorial High School.</v>
      </c>
    </row>
    <row r="4271" spans="1:5" x14ac:dyDescent="0.2">
      <c r="A4271" t="s">
        <v>5245</v>
      </c>
      <c r="B4271" s="5">
        <v>10019</v>
      </c>
      <c r="C4271" t="s">
        <v>32</v>
      </c>
      <c r="D4271" s="5" t="str">
        <f>VLOOKUP(C4271,'[1]Safety Ratings'!A:B,2,FALSE)</f>
        <v>A</v>
      </c>
      <c r="E4271" t="str">
        <f>VLOOKUP(C4271,[1]Perceptions!A:B,2,FALSE)</f>
        <v>Luxury Highrises, premier neighborhood with upscale resturants and shops; Previously a LGBTQ hub.</v>
      </c>
    </row>
    <row r="4272" spans="1:5" x14ac:dyDescent="0.2">
      <c r="A4272" t="s">
        <v>5246</v>
      </c>
      <c r="B4272" s="5">
        <v>10011</v>
      </c>
      <c r="C4272" t="s">
        <v>32</v>
      </c>
      <c r="D4272" s="5" t="str">
        <f>VLOOKUP(C4272,'[1]Safety Ratings'!A:B,2,FALSE)</f>
        <v>A</v>
      </c>
      <c r="E4272" t="str">
        <f>VLOOKUP(C4272,[1]Perceptions!A:B,2,FALSE)</f>
        <v>Luxury Highrises, premier neighborhood with upscale resturants and shops; Previously a LGBTQ hub.</v>
      </c>
    </row>
    <row r="4273" spans="1:5" x14ac:dyDescent="0.2">
      <c r="A4273" t="s">
        <v>5247</v>
      </c>
      <c r="B4273" s="5">
        <v>10470</v>
      </c>
      <c r="C4273" t="s">
        <v>5597</v>
      </c>
      <c r="D4273" s="5" t="str">
        <f>VLOOKUP(C4273,'[1]Safety Ratings'!A:B,2,FALSE)</f>
        <v>B</v>
      </c>
      <c r="E4273" t="str">
        <f>VLOOKUP(C4273,[1]Perceptions!A:B,2,FALSE)</f>
        <v>Suburban feel and family friendly environment; Nearby Woodlawn Cemetary with notable figures.</v>
      </c>
    </row>
    <row r="4274" spans="1:5" x14ac:dyDescent="0.2">
      <c r="A4274" t="s">
        <v>5249</v>
      </c>
      <c r="B4274" s="5">
        <v>10024</v>
      </c>
      <c r="C4274" t="s">
        <v>5588</v>
      </c>
      <c r="D4274" s="5" t="str">
        <f>VLOOKUP(C4274,'[1]Safety Ratings'!A:B,2,FALSE)</f>
        <v>A</v>
      </c>
      <c r="E4274" t="str">
        <f>VLOOKUP(C4274,[1]Perceptions!A:B,2,FALSE)</f>
        <v>Western edge of Central Park, Lincoln Center, affluent area.</v>
      </c>
    </row>
    <row r="4275" spans="1:5" x14ac:dyDescent="0.2">
      <c r="A4275" t="s">
        <v>5250</v>
      </c>
      <c r="B4275" s="5">
        <v>11224</v>
      </c>
      <c r="C4275" t="s">
        <v>5613</v>
      </c>
      <c r="D4275" s="5" t="str">
        <f>VLOOKUP(C4275,'[1]Safety Ratings'!A:B,2,FALSE)</f>
        <v>C</v>
      </c>
      <c r="E4275" t="str">
        <f>VLOOKUP(C4275,[1]Perceptions!A:B,2,FALSE)</f>
        <v>Amusement parks by the boardwalk in Brooklyn, end of the D subway line.</v>
      </c>
    </row>
    <row r="4276" spans="1:5" x14ac:dyDescent="0.2">
      <c r="A4276" t="s">
        <v>5251</v>
      </c>
      <c r="B4276" s="5">
        <v>10011</v>
      </c>
      <c r="C4276" t="s">
        <v>32</v>
      </c>
      <c r="D4276" s="5" t="str">
        <f>VLOOKUP(C4276,'[1]Safety Ratings'!A:B,2,FALSE)</f>
        <v>A</v>
      </c>
      <c r="E4276" t="str">
        <f>VLOOKUP(C4276,[1]Perceptions!A:B,2,FALSE)</f>
        <v>Luxury Highrises, premier neighborhood with upscale resturants and shops; Previously a LGBTQ hub.</v>
      </c>
    </row>
    <row r="4277" spans="1:5" x14ac:dyDescent="0.2">
      <c r="A4277" t="s">
        <v>5252</v>
      </c>
      <c r="B4277" s="5">
        <v>10021</v>
      </c>
      <c r="C4277" t="s">
        <v>43</v>
      </c>
      <c r="D4277" s="5" t="str">
        <f>VLOOKUP(C4277,'[1]Safety Ratings'!A:B,2,FALSE)</f>
        <v>A</v>
      </c>
      <c r="E4277" t="str">
        <f>VLOOKUP(C4277,[1]Perceptions!A:B,2,FALSE)</f>
        <v>Posh neighborhood, private schools, expensive supermarkets, iconic museums. </v>
      </c>
    </row>
    <row r="4278" spans="1:5" x14ac:dyDescent="0.2">
      <c r="A4278" t="s">
        <v>5254</v>
      </c>
      <c r="B4278" s="5">
        <v>10011</v>
      </c>
      <c r="C4278" t="s">
        <v>32</v>
      </c>
      <c r="D4278" s="5" t="str">
        <f>VLOOKUP(C4278,'[1]Safety Ratings'!A:B,2,FALSE)</f>
        <v>A</v>
      </c>
      <c r="E4278" t="str">
        <f>VLOOKUP(C4278,[1]Perceptions!A:B,2,FALSE)</f>
        <v>Luxury Highrises, premier neighborhood with upscale resturants and shops; Previously a LGBTQ hub.</v>
      </c>
    </row>
    <row r="4279" spans="1:5" x14ac:dyDescent="0.2">
      <c r="A4279" t="s">
        <v>5255</v>
      </c>
      <c r="B4279" s="5">
        <v>10022</v>
      </c>
      <c r="C4279" t="s">
        <v>5563</v>
      </c>
      <c r="D4279" s="5" t="str">
        <f>VLOOKUP(C4279,'[1]Safety Ratings'!A:B,2,FALSE)</f>
        <v>B</v>
      </c>
      <c r="E4279" t="str">
        <f>VLOOKUP(C4279,[1]Perceptions!A:B,2,FALSE)</f>
        <v>Acess to Museum Mile, world class resturants on 2nd &amp; 3rd ave, close to corporate headquarters</v>
      </c>
    </row>
    <row r="4280" spans="1:5" x14ac:dyDescent="0.2">
      <c r="A4280" t="s">
        <v>5256</v>
      </c>
      <c r="B4280" s="5">
        <v>10002</v>
      </c>
      <c r="C4280" t="s">
        <v>157</v>
      </c>
      <c r="D4280" s="5" t="str">
        <f>VLOOKUP(C4280,'[1]Safety Ratings'!A:B,2,FALSE)</f>
        <v>B</v>
      </c>
      <c r="E4280" t="str">
        <f>VLOOKUP(C4280,[1]Perceptions!A:B,2,FALSE)</f>
        <v>Artists, Pre war buildings, strong nightlife &amp; bars, "place to be in 20s".</v>
      </c>
    </row>
    <row r="4281" spans="1:5" x14ac:dyDescent="0.2">
      <c r="A4281" t="s">
        <v>5257</v>
      </c>
      <c r="B4281" s="5">
        <v>10022</v>
      </c>
      <c r="C4281" t="s">
        <v>5563</v>
      </c>
      <c r="D4281" s="5" t="str">
        <f>VLOOKUP(C4281,'[1]Safety Ratings'!A:B,2,FALSE)</f>
        <v>B</v>
      </c>
      <c r="E4281" t="str">
        <f>VLOOKUP(C4281,[1]Perceptions!A:B,2,FALSE)</f>
        <v>Acess to Museum Mile, world class resturants on 2nd &amp; 3rd ave, close to corporate headquarters</v>
      </c>
    </row>
    <row r="4282" spans="1:5" x14ac:dyDescent="0.2">
      <c r="A4282" t="s">
        <v>5258</v>
      </c>
      <c r="B4282" s="5">
        <v>11368</v>
      </c>
      <c r="C4282" t="s">
        <v>5621</v>
      </c>
      <c r="D4282" s="5" t="str">
        <f>VLOOKUP(C4282,'[1]Safety Ratings'!A:B,2,FALSE)</f>
        <v>C</v>
      </c>
      <c r="E4282" t="str">
        <f>VLOOKUP(C4282,[1]Perceptions!A:B,2,FALSE)</f>
        <v>Flushing Meadows - Corona Park Queens, Lemon Ice King icees, strong Latino community.</v>
      </c>
    </row>
    <row r="4283" spans="1:5" x14ac:dyDescent="0.2">
      <c r="A4283" t="s">
        <v>5260</v>
      </c>
      <c r="B4283" s="5">
        <v>10010</v>
      </c>
      <c r="C4283" t="s">
        <v>29</v>
      </c>
      <c r="D4283" s="5" t="str">
        <f>VLOOKUP(C4283,'[1]Safety Ratings'!A:B,2,FALSE)</f>
        <v>A</v>
      </c>
      <c r="E4283" t="str">
        <f>VLOOKUP(C4283,[1]Perceptions!A:B,2,FALSE)</f>
        <v>East 18th to East 22nd street, private 2 acre park for residents only, Town houses with Backyards.</v>
      </c>
    </row>
    <row r="4284" spans="1:5" x14ac:dyDescent="0.2">
      <c r="A4284" t="s">
        <v>5261</v>
      </c>
      <c r="B4284" s="5">
        <v>11356</v>
      </c>
      <c r="C4284" t="s">
        <v>5637</v>
      </c>
      <c r="D4284" s="5" t="str">
        <f>VLOOKUP(C4284,'[1]Safety Ratings'!A:B,2,FALSE)</f>
        <v>B</v>
      </c>
      <c r="E4284" t="str">
        <f>VLOOKUP(C4284,[1]Perceptions!A:B,2,FALSE)</f>
        <v>Large residential areas and proximity to Flushing Meadows-Corona Park.</v>
      </c>
    </row>
    <row r="4285" spans="1:5" x14ac:dyDescent="0.2">
      <c r="A4285" t="s">
        <v>5262</v>
      </c>
      <c r="B4285" s="5">
        <v>10023</v>
      </c>
      <c r="C4285" t="s">
        <v>5588</v>
      </c>
      <c r="D4285" s="5" t="str">
        <f>VLOOKUP(C4285,'[1]Safety Ratings'!A:B,2,FALSE)</f>
        <v>A</v>
      </c>
      <c r="E4285" t="str">
        <f>VLOOKUP(C4285,[1]Perceptions!A:B,2,FALSE)</f>
        <v>Western edge of Central Park, Lincoln Center, affluent area.</v>
      </c>
    </row>
    <row r="4286" spans="1:5" x14ac:dyDescent="0.2">
      <c r="A4286" t="s">
        <v>5263</v>
      </c>
      <c r="B4286" s="5">
        <v>11362</v>
      </c>
      <c r="C4286" t="s">
        <v>5617</v>
      </c>
      <c r="D4286" s="5" t="str">
        <f>VLOOKUP(C4286,'[1]Safety Ratings'!A:B,2,FALSE)</f>
        <v>A</v>
      </c>
      <c r="E4286" t="str">
        <f>VLOOKUP(C4286,[1]Perceptions!A:B,2,FALSE)</f>
        <v>Historic district with large single family homes.</v>
      </c>
    </row>
    <row r="4287" spans="1:5" x14ac:dyDescent="0.2">
      <c r="A4287" t="s">
        <v>5264</v>
      </c>
      <c r="B4287" s="5">
        <v>11234</v>
      </c>
      <c r="C4287" t="s">
        <v>5595</v>
      </c>
      <c r="D4287" s="5" t="str">
        <f>VLOOKUP(C4287,'[1]Safety Ratings'!A:B,2,FALSE)</f>
        <v>A</v>
      </c>
      <c r="E4287" t="str">
        <f>VLOOKUP(C4287,[1]Perceptions!A:B,2,FALSE)</f>
        <v>Marine Park, expansive parkland and recreational facilities.</v>
      </c>
    </row>
    <row r="4288" spans="1:5" x14ac:dyDescent="0.2">
      <c r="A4288" t="s">
        <v>5265</v>
      </c>
      <c r="B4288" s="5">
        <v>11369</v>
      </c>
      <c r="C4288" t="s">
        <v>5616</v>
      </c>
      <c r="D4288" s="5" t="str">
        <f>VLOOKUP(C4288,'[1]Safety Ratings'!A:B,2,FALSE)</f>
        <v>B</v>
      </c>
      <c r="E4288" t="str">
        <f>VLOOKUP(C4288,[1]Perceptions!A:B,2,FALSE)</f>
        <v xml:space="preserve">Close to NY's Laguardia Airport. </v>
      </c>
    </row>
    <row r="4289" spans="1:5" x14ac:dyDescent="0.2">
      <c r="A4289" t="s">
        <v>5266</v>
      </c>
      <c r="B4289" s="5">
        <v>10025</v>
      </c>
      <c r="C4289" t="s">
        <v>5588</v>
      </c>
      <c r="D4289" s="5" t="str">
        <f>VLOOKUP(C4289,'[1]Safety Ratings'!A:B,2,FALSE)</f>
        <v>A</v>
      </c>
      <c r="E4289" t="str">
        <f>VLOOKUP(C4289,[1]Perceptions!A:B,2,FALSE)</f>
        <v>Western edge of Central Park, Lincoln Center, affluent area.</v>
      </c>
    </row>
    <row r="4290" spans="1:5" x14ac:dyDescent="0.2">
      <c r="A4290" t="s">
        <v>5267</v>
      </c>
      <c r="B4290" s="5">
        <v>11105</v>
      </c>
      <c r="C4290" t="s">
        <v>5606</v>
      </c>
      <c r="D4290" s="5" t="str">
        <f>VLOOKUP(C4290,'[1]Safety Ratings'!A:B,2,FALSE)</f>
        <v>B+</v>
      </c>
      <c r="E4290" t="str">
        <f>VLOOKUP(C4290,[1]Perceptions!A:B,2,FALSE)</f>
        <v>Large Greek, Middle Eastern, and Latin American cultural influence with diverse cuisine and a large Astoria Park.</v>
      </c>
    </row>
    <row r="4291" spans="1:5" x14ac:dyDescent="0.2">
      <c r="A4291" t="s">
        <v>5268</v>
      </c>
      <c r="B4291" s="5">
        <v>10451</v>
      </c>
      <c r="C4291" t="s">
        <v>5569</v>
      </c>
      <c r="D4291" s="5" t="str">
        <f>VLOOKUP(C4291,'[1]Safety Ratings'!A:B,2,FALSE)</f>
        <v>C</v>
      </c>
      <c r="E4291" t="str">
        <f>VLOOKUP(C4291,[1]Perceptions!A:B,2,FALSE)</f>
        <v>South Bronx, activism centered around sustainable housing and social justice</v>
      </c>
    </row>
    <row r="4292" spans="1:5" x14ac:dyDescent="0.2">
      <c r="A4292" t="s">
        <v>5269</v>
      </c>
      <c r="B4292" s="5">
        <v>10007</v>
      </c>
      <c r="C4292" t="s">
        <v>5585</v>
      </c>
      <c r="D4292" s="5" t="str">
        <f>VLOOKUP(C4292,'[1]Safety Ratings'!A:B,2,FALSE)</f>
        <v>A</v>
      </c>
      <c r="E4292" t="str">
        <f>VLOOKUP(C4292,[1]Perceptions!A:B,2,FALSE)</f>
        <v>Upscale residences, celebrity residents,  Tribeca Film Festival, converted warehouse architecture.</v>
      </c>
    </row>
    <row r="4293" spans="1:5" x14ac:dyDescent="0.2">
      <c r="A4293" t="s">
        <v>5270</v>
      </c>
      <c r="B4293" s="5">
        <v>11368</v>
      </c>
      <c r="C4293" t="s">
        <v>5621</v>
      </c>
      <c r="D4293" s="5" t="str">
        <f>VLOOKUP(C4293,'[1]Safety Ratings'!A:B,2,FALSE)</f>
        <v>C</v>
      </c>
      <c r="E4293" t="str">
        <f>VLOOKUP(C4293,[1]Perceptions!A:B,2,FALSE)</f>
        <v>Flushing Meadows - Corona Park Queens, Lemon Ice King icees, strong Latino community.</v>
      </c>
    </row>
    <row r="4294" spans="1:5" x14ac:dyDescent="0.2">
      <c r="A4294" t="s">
        <v>5271</v>
      </c>
      <c r="B4294" s="5">
        <v>11203</v>
      </c>
      <c r="C4294" t="s">
        <v>202</v>
      </c>
      <c r="D4294" s="5" t="str">
        <f>VLOOKUP(C4294,'[1]Safety Ratings'!A:B,2,FALSE)</f>
        <v>B</v>
      </c>
      <c r="E4294" t="str">
        <f>VLOOKUP(C4294,[1]Perceptions!A:B,2,FALSE)</f>
        <v>Family friendly neighborhood, Open Space, South of Prospect Park, more affordable, having Carribean &amp; Haitian Influence.</v>
      </c>
    </row>
    <row r="4295" spans="1:5" x14ac:dyDescent="0.2">
      <c r="A4295" t="s">
        <v>5272</v>
      </c>
      <c r="B4295" s="5">
        <v>11238</v>
      </c>
      <c r="C4295" t="s">
        <v>5565</v>
      </c>
      <c r="D4295" s="5" t="str">
        <f>VLOOKUP(C4295,'[1]Safety Ratings'!A:B,2,FALSE)</f>
        <v>A</v>
      </c>
      <c r="E4295" t="str">
        <f>VLOOKUP(C4295,[1]Perceptions!A:B,2,FALSE)</f>
        <v>19th century brownstones, professionally diverse with artist, corporate workers, and students. Pratt Institute</v>
      </c>
    </row>
    <row r="4296" spans="1:5" x14ac:dyDescent="0.2">
      <c r="A4296" t="s">
        <v>5273</v>
      </c>
      <c r="B4296" s="5">
        <v>11238</v>
      </c>
      <c r="C4296" t="s">
        <v>5565</v>
      </c>
      <c r="D4296" s="5" t="str">
        <f>VLOOKUP(C4296,'[1]Safety Ratings'!A:B,2,FALSE)</f>
        <v>A</v>
      </c>
      <c r="E4296" t="str">
        <f>VLOOKUP(C4296,[1]Perceptions!A:B,2,FALSE)</f>
        <v>19th century brownstones, professionally diverse with artist, corporate workers, and students. Pratt Institute</v>
      </c>
    </row>
    <row r="4297" spans="1:5" x14ac:dyDescent="0.2">
      <c r="A4297" t="s">
        <v>5275</v>
      </c>
      <c r="B4297" s="5">
        <v>10302</v>
      </c>
      <c r="C4297" t="s">
        <v>63</v>
      </c>
      <c r="D4297" s="5" t="str">
        <f>VLOOKUP(C4297,'[1]Safety Ratings'!A:B,2,FALSE)</f>
        <v>C+</v>
      </c>
      <c r="E4297" t="str">
        <f>VLOOKUP(C4297,[1]Perceptions!A:B,2,FALSE)</f>
        <v>North Staten Island, Maritime history, blue collar neighborhood.</v>
      </c>
    </row>
    <row r="4298" spans="1:5" x14ac:dyDescent="0.2">
      <c r="A4298" t="s">
        <v>5276</v>
      </c>
      <c r="B4298" s="5">
        <v>11233</v>
      </c>
      <c r="C4298" t="s">
        <v>5590</v>
      </c>
      <c r="D4298" s="5" t="str">
        <f>VLOOKUP(C4298,'[1]Safety Ratings'!A:B,2,FALSE)</f>
        <v>C+</v>
      </c>
      <c r="E4298" t="str">
        <f>VLOOKUP(C4298,[1]Perceptions!A:B,2,FALSE)</f>
        <v>Bed-Stuy, Do or Die phrase, home of rappers Notorious B.I.G &amp; Jay Z, Options for soul food &amp; carribean foods.</v>
      </c>
    </row>
    <row r="4299" spans="1:5" x14ac:dyDescent="0.2">
      <c r="A4299" t="s">
        <v>5277</v>
      </c>
      <c r="B4299" s="5">
        <v>10022</v>
      </c>
      <c r="C4299" t="s">
        <v>5563</v>
      </c>
      <c r="D4299" s="5" t="str">
        <f>VLOOKUP(C4299,'[1]Safety Ratings'!A:B,2,FALSE)</f>
        <v>B</v>
      </c>
      <c r="E4299" t="str">
        <f>VLOOKUP(C4299,[1]Perceptions!A:B,2,FALSE)</f>
        <v>Acess to Museum Mile, world class resturants on 2nd &amp; 3rd ave, close to corporate headquarters</v>
      </c>
    </row>
    <row r="4300" spans="1:5" x14ac:dyDescent="0.2">
      <c r="A4300" t="s">
        <v>5278</v>
      </c>
      <c r="B4300" s="5">
        <v>10012</v>
      </c>
      <c r="C4300" t="s">
        <v>70</v>
      </c>
      <c r="D4300" s="5" t="str">
        <f>VLOOKUP(C4300,'[1]Safety Ratings'!A:B,2,FALSE)</f>
        <v>A</v>
      </c>
      <c r="E4300" t="str">
        <f>VLOOKUP(C4300,[1]Perceptions!A:B,2,FALSE)</f>
        <v>Upscale Boutiques, International Chain stores, artist loft style apartments, one of the most trendy parts of Manhattan. </v>
      </c>
    </row>
    <row r="4301" spans="1:5" x14ac:dyDescent="0.2">
      <c r="A4301" t="s">
        <v>5279</v>
      </c>
      <c r="B4301" s="5">
        <v>10128</v>
      </c>
      <c r="C4301" t="s">
        <v>43</v>
      </c>
      <c r="D4301" s="5" t="str">
        <f>VLOOKUP(C4301,'[1]Safety Ratings'!A:B,2,FALSE)</f>
        <v>A</v>
      </c>
      <c r="E4301" t="str">
        <f>VLOOKUP(C4301,[1]Perceptions!A:B,2,FALSE)</f>
        <v>Posh neighborhood, private schools, expensive supermarkets, iconic museums. </v>
      </c>
    </row>
    <row r="4302" spans="1:5" x14ac:dyDescent="0.2">
      <c r="A4302" t="s">
        <v>5280</v>
      </c>
      <c r="B4302" s="5">
        <v>10027</v>
      </c>
      <c r="C4302" t="s">
        <v>5566</v>
      </c>
      <c r="D4302" s="5" t="str">
        <f>VLOOKUP(C4302,'[1]Safety Ratings'!A:B,2,FALSE)</f>
        <v>C</v>
      </c>
      <c r="E4302" t="str">
        <f>VLOOKUP(C4302,[1]Perceptions!A:B,2,FALSE)</f>
        <v>Rich African-American history and cultural landmarks such as Apollo Theather. </v>
      </c>
    </row>
    <row r="4303" spans="1:5" x14ac:dyDescent="0.2">
      <c r="A4303" t="s">
        <v>5281</v>
      </c>
      <c r="B4303" s="5">
        <v>10027</v>
      </c>
      <c r="C4303" t="s">
        <v>5566</v>
      </c>
      <c r="D4303" s="5" t="str">
        <f>VLOOKUP(C4303,'[1]Safety Ratings'!A:B,2,FALSE)</f>
        <v>C</v>
      </c>
      <c r="E4303" t="str">
        <f>VLOOKUP(C4303,[1]Perceptions!A:B,2,FALSE)</f>
        <v>Rich African-American history and cultural landmarks such as Apollo Theather. </v>
      </c>
    </row>
    <row r="4304" spans="1:5" x14ac:dyDescent="0.2">
      <c r="A4304" t="s">
        <v>5282</v>
      </c>
      <c r="B4304" s="5">
        <v>11235</v>
      </c>
      <c r="C4304" t="s">
        <v>5589</v>
      </c>
      <c r="D4304" s="5" t="str">
        <f>VLOOKUP(C4304,'[1]Safety Ratings'!A:B,2,FALSE)</f>
        <v>B</v>
      </c>
      <c r="E4304" t="str">
        <f>VLOOKUP(C4304,[1]Perceptions!A:B,2,FALSE)</f>
        <v>Large Russian-speaking community and boardwalk with beach access.</v>
      </c>
    </row>
    <row r="4305" spans="1:5" x14ac:dyDescent="0.2">
      <c r="A4305" t="s">
        <v>5283</v>
      </c>
      <c r="B4305" s="5">
        <v>11235</v>
      </c>
      <c r="C4305" t="s">
        <v>5589</v>
      </c>
      <c r="D4305" s="5" t="str">
        <f>VLOOKUP(C4305,'[1]Safety Ratings'!A:B,2,FALSE)</f>
        <v>B</v>
      </c>
      <c r="E4305" t="str">
        <f>VLOOKUP(C4305,[1]Perceptions!A:B,2,FALSE)</f>
        <v>Large Russian-speaking community and boardwalk with beach access.</v>
      </c>
    </row>
    <row r="4306" spans="1:5" x14ac:dyDescent="0.2">
      <c r="A4306" t="s">
        <v>5284</v>
      </c>
      <c r="B4306" s="5">
        <v>10016</v>
      </c>
      <c r="C4306" t="s">
        <v>5622</v>
      </c>
      <c r="D4306" s="5" t="str">
        <f>VLOOKUP(C4306,'[1]Safety Ratings'!A:B,2,FALSE)</f>
        <v>A</v>
      </c>
      <c r="E4306" t="str">
        <f>VLOOKUP(C4306,[1]Perceptions!A:B,2,FALSE)</f>
        <v>Great spot for connecting with new people, Financial &amp; Tech sector workers, fast paced way of life</v>
      </c>
    </row>
    <row r="4307" spans="1:5" x14ac:dyDescent="0.2">
      <c r="A4307" t="s">
        <v>5285</v>
      </c>
      <c r="B4307" s="5">
        <v>10021</v>
      </c>
      <c r="C4307" t="s">
        <v>43</v>
      </c>
      <c r="D4307" s="5" t="str">
        <f>VLOOKUP(C4307,'[1]Safety Ratings'!A:B,2,FALSE)</f>
        <v>A</v>
      </c>
      <c r="E4307" t="str">
        <f>VLOOKUP(C4307,[1]Perceptions!A:B,2,FALSE)</f>
        <v>Posh neighborhood, private schools, expensive supermarkets, iconic museums. </v>
      </c>
    </row>
    <row r="4308" spans="1:5" x14ac:dyDescent="0.2">
      <c r="A4308" t="s">
        <v>5286</v>
      </c>
      <c r="B4308" s="5">
        <v>10021</v>
      </c>
      <c r="C4308" t="s">
        <v>43</v>
      </c>
      <c r="D4308" s="5" t="str">
        <f>VLOOKUP(C4308,'[1]Safety Ratings'!A:B,2,FALSE)</f>
        <v>A</v>
      </c>
      <c r="E4308" t="str">
        <f>VLOOKUP(C4308,[1]Perceptions!A:B,2,FALSE)</f>
        <v>Posh neighborhood, private schools, expensive supermarkets, iconic museums. </v>
      </c>
    </row>
    <row r="4309" spans="1:5" x14ac:dyDescent="0.2">
      <c r="A4309" t="s">
        <v>5287</v>
      </c>
      <c r="B4309" s="5">
        <v>10019</v>
      </c>
      <c r="C4309" t="s">
        <v>32</v>
      </c>
      <c r="D4309" s="5" t="str">
        <f>VLOOKUP(C4309,'[1]Safety Ratings'!A:B,2,FALSE)</f>
        <v>A</v>
      </c>
      <c r="E4309" t="str">
        <f>VLOOKUP(C4309,[1]Perceptions!A:B,2,FALSE)</f>
        <v>Luxury Highrises, premier neighborhood with upscale resturants and shops; Previously a LGBTQ hub.</v>
      </c>
    </row>
    <row r="4310" spans="1:5" x14ac:dyDescent="0.2">
      <c r="A4310" t="s">
        <v>5288</v>
      </c>
      <c r="B4310" s="5">
        <v>10019</v>
      </c>
      <c r="C4310" t="s">
        <v>32</v>
      </c>
      <c r="D4310" s="5" t="str">
        <f>VLOOKUP(C4310,'[1]Safety Ratings'!A:B,2,FALSE)</f>
        <v>A</v>
      </c>
      <c r="E4310" t="str">
        <f>VLOOKUP(C4310,[1]Perceptions!A:B,2,FALSE)</f>
        <v>Luxury Highrises, premier neighborhood with upscale resturants and shops; Previously a LGBTQ hub.</v>
      </c>
    </row>
    <row r="4311" spans="1:5" x14ac:dyDescent="0.2">
      <c r="A4311" t="s">
        <v>5289</v>
      </c>
      <c r="B4311" s="5">
        <v>10013</v>
      </c>
      <c r="C4311" t="s">
        <v>5585</v>
      </c>
      <c r="D4311" s="5" t="str">
        <f>VLOOKUP(C4311,'[1]Safety Ratings'!A:B,2,FALSE)</f>
        <v>A</v>
      </c>
      <c r="E4311" t="str">
        <f>VLOOKUP(C4311,[1]Perceptions!A:B,2,FALSE)</f>
        <v>Upscale residences, celebrity residents,  Tribeca Film Festival, converted warehouse architecture.</v>
      </c>
    </row>
    <row r="4312" spans="1:5" x14ac:dyDescent="0.2">
      <c r="A4312" t="s">
        <v>5290</v>
      </c>
      <c r="B4312" s="5">
        <v>11222</v>
      </c>
      <c r="C4312" t="s">
        <v>791</v>
      </c>
      <c r="D4312" s="5" t="str">
        <f>VLOOKUP(C4312,'[1]Safety Ratings'!A:B,2,FALSE)</f>
        <v>A+</v>
      </c>
      <c r="E4312" t="str">
        <f>VLOOKUP(C4312,[1]Perceptions!A:B,2,FALSE)</f>
        <v>Polish-American community by McCarren Park.</v>
      </c>
    </row>
    <row r="4313" spans="1:5" x14ac:dyDescent="0.2">
      <c r="A4313" t="s">
        <v>5291</v>
      </c>
      <c r="B4313" s="5">
        <v>11377</v>
      </c>
      <c r="C4313" t="s">
        <v>5573</v>
      </c>
      <c r="D4313" s="5" t="str">
        <f>VLOOKUP(C4313,'[1]Safety Ratings'!A:B,2,FALSE)</f>
        <v>B</v>
      </c>
      <c r="E4313" t="str">
        <f>VLOOKUP(C4313,[1]Perceptions!A:B,2,FALSE)</f>
        <v>Sigificant immigrant communities, international dining options, connected with subway and bus lines.</v>
      </c>
    </row>
    <row r="4314" spans="1:5" x14ac:dyDescent="0.2">
      <c r="A4314" t="s">
        <v>5292</v>
      </c>
      <c r="B4314" s="5">
        <v>10018</v>
      </c>
      <c r="C4314" t="s">
        <v>32</v>
      </c>
      <c r="D4314" s="5" t="str">
        <f>VLOOKUP(C4314,'[1]Safety Ratings'!A:B,2,FALSE)</f>
        <v>A</v>
      </c>
      <c r="E4314" t="str">
        <f>VLOOKUP(C4314,[1]Perceptions!A:B,2,FALSE)</f>
        <v>Luxury Highrises, premier neighborhood with upscale resturants and shops; Previously a LGBTQ hub.</v>
      </c>
    </row>
    <row r="4315" spans="1:5" x14ac:dyDescent="0.2">
      <c r="A4315" t="s">
        <v>5293</v>
      </c>
      <c r="B4315" s="5">
        <v>11355</v>
      </c>
      <c r="C4315" t="s">
        <v>5581</v>
      </c>
      <c r="D4315" s="5" t="str">
        <f>VLOOKUP(C4315,'[1]Safety Ratings'!A:B,2,FALSE)</f>
        <v>B</v>
      </c>
      <c r="E4315" t="str">
        <f>VLOOKUP(C4315,[1]Perceptions!A:B,2,FALSE)</f>
        <v>Bustling Chinese and  Korean community. Large shopping community.</v>
      </c>
    </row>
    <row r="4316" spans="1:5" x14ac:dyDescent="0.2">
      <c r="A4316" t="s">
        <v>5294</v>
      </c>
      <c r="B4316" s="5">
        <v>10022</v>
      </c>
      <c r="C4316" t="s">
        <v>5563</v>
      </c>
      <c r="D4316" s="5" t="str">
        <f>VLOOKUP(C4316,'[1]Safety Ratings'!A:B,2,FALSE)</f>
        <v>B</v>
      </c>
      <c r="E4316" t="str">
        <f>VLOOKUP(C4316,[1]Perceptions!A:B,2,FALSE)</f>
        <v>Acess to Museum Mile, world class resturants on 2nd &amp; 3rd ave, close to corporate headquarters</v>
      </c>
    </row>
    <row r="4317" spans="1:5" x14ac:dyDescent="0.2">
      <c r="A4317" t="s">
        <v>5295</v>
      </c>
      <c r="B4317" s="5">
        <v>10471</v>
      </c>
      <c r="C4317" t="s">
        <v>79</v>
      </c>
      <c r="D4317" s="5" t="str">
        <f>VLOOKUP(C4317,'[1]Safety Ratings'!A:B,2,FALSE)</f>
        <v>A-</v>
      </c>
      <c r="E4317" t="str">
        <f>VLOOKUP(C4317,[1]Perceptions!A:B,2,FALSE)</f>
        <v>Residential neighborhood , affluent enclave within the Bronx., "alternative to the Upper West side", Car Transportation is reccomended.</v>
      </c>
    </row>
    <row r="4318" spans="1:5" x14ac:dyDescent="0.2">
      <c r="A4318" t="s">
        <v>5296</v>
      </c>
      <c r="B4318" s="5">
        <v>11375</v>
      </c>
      <c r="C4318" t="s">
        <v>5576</v>
      </c>
      <c r="D4318" s="5" t="str">
        <f>VLOOKUP(C4318,'[1]Safety Ratings'!A:B,2,FALSE)</f>
        <v>A</v>
      </c>
      <c r="E4318" t="str">
        <f>VLOOKUP(C4318,[1]Perceptions!A:B,2,FALSE)</f>
        <v>Forest Hills Stadium - historic concert venue, commuter friendly from Manhattan.</v>
      </c>
    </row>
    <row r="4319" spans="1:5" x14ac:dyDescent="0.2">
      <c r="A4319" t="s">
        <v>5297</v>
      </c>
      <c r="B4319" s="5">
        <v>11101</v>
      </c>
      <c r="C4319" t="s">
        <v>5647</v>
      </c>
      <c r="D4319" s="5" t="str">
        <f>VLOOKUP(C4319,'[1]Safety Ratings'!A:B,2,FALSE)</f>
        <v>B+</v>
      </c>
      <c r="E4319" t="str">
        <f>VLOOKUP(C4319,[1]Perceptions!A:B,2,FALSE)</f>
        <v>Waterfront parks and modern residential developments ; Part of Long Island City area.</v>
      </c>
    </row>
    <row r="4320" spans="1:5" x14ac:dyDescent="0.2">
      <c r="A4320" t="s">
        <v>5298</v>
      </c>
      <c r="B4320" s="5">
        <v>11223</v>
      </c>
      <c r="C4320" t="s">
        <v>5580</v>
      </c>
      <c r="D4320" s="5" t="str">
        <f>VLOOKUP(C4320,'[1]Safety Ratings'!A:B,2,FALSE)</f>
        <v>B+</v>
      </c>
      <c r="E4320" t="str">
        <f>VLOOKUP(C4320,[1]Perceptions!A:B,2,FALSE)</f>
        <v>Bay Parkway being the primary commercial area with shops &amp; dining, Italian-American heritage, large Bensonhurst Park, and many more niche local markets.</v>
      </c>
    </row>
    <row r="4321" spans="1:5" x14ac:dyDescent="0.2">
      <c r="A4321" t="s">
        <v>5299</v>
      </c>
      <c r="B4321" s="5">
        <v>10310</v>
      </c>
      <c r="C4321" t="s">
        <v>5627</v>
      </c>
      <c r="D4321" s="5" t="str">
        <f>VLOOKUP(C4321,'[1]Safety Ratings'!A:B,2,FALSE)</f>
        <v>B</v>
      </c>
      <c r="E4321" t="str">
        <f>VLOOKUP(C4321,[1]Perceptions!A:B,2,FALSE)</f>
        <v>Small town atmosphere, family owned businesses, Corporal Thompson Park, victorian and colonial homes</v>
      </c>
    </row>
    <row r="4322" spans="1:5" x14ac:dyDescent="0.2">
      <c r="A4322" t="s">
        <v>5300</v>
      </c>
      <c r="B4322" s="5">
        <v>10024</v>
      </c>
      <c r="C4322" t="s">
        <v>5588</v>
      </c>
      <c r="D4322" s="5" t="str">
        <f>VLOOKUP(C4322,'[1]Safety Ratings'!A:B,2,FALSE)</f>
        <v>A</v>
      </c>
      <c r="E4322" t="str">
        <f>VLOOKUP(C4322,[1]Perceptions!A:B,2,FALSE)</f>
        <v>Western edge of Central Park, Lincoln Center, affluent area.</v>
      </c>
    </row>
    <row r="4323" spans="1:5" x14ac:dyDescent="0.2">
      <c r="A4323" t="s">
        <v>5301</v>
      </c>
      <c r="B4323" s="5">
        <v>10016</v>
      </c>
      <c r="C4323" t="s">
        <v>5622</v>
      </c>
      <c r="D4323" s="5" t="str">
        <f>VLOOKUP(C4323,'[1]Safety Ratings'!A:B,2,FALSE)</f>
        <v>A</v>
      </c>
      <c r="E4323" t="str">
        <f>VLOOKUP(C4323,[1]Perceptions!A:B,2,FALSE)</f>
        <v>Great spot for connecting with new people, Financial &amp; Tech sector workers, fast paced way of life</v>
      </c>
    </row>
    <row r="4324" spans="1:5" x14ac:dyDescent="0.2">
      <c r="A4324" t="s">
        <v>5302</v>
      </c>
      <c r="B4324" s="5">
        <v>10306</v>
      </c>
      <c r="C4324" t="s">
        <v>5564</v>
      </c>
      <c r="D4324" s="5" t="str">
        <f>VLOOKUP(C4324,'[1]Safety Ratings'!A:B,2,FALSE)</f>
        <v>B</v>
      </c>
      <c r="E4324" t="str">
        <f>VLOOKUP(C4324,[1]Perceptions!A:B,2,FALSE)</f>
        <v>Southern Staten Island, Suburban feel, waterfront community, Great Kills Park, named after Duth word of "Great creeks"</v>
      </c>
    </row>
    <row r="4325" spans="1:5" x14ac:dyDescent="0.2">
      <c r="A4325" t="s">
        <v>5303</v>
      </c>
      <c r="B4325" s="5">
        <v>11385</v>
      </c>
      <c r="C4325" t="s">
        <v>5591</v>
      </c>
      <c r="D4325" s="5" t="str">
        <f>VLOOKUP(C4325,'[1]Safety Ratings'!A:B,2,FALSE)</f>
        <v>B+</v>
      </c>
      <c r="E4325" t="str">
        <f>VLOOKUP(C4325,[1]Perceptions!A:B,2,FALSE)</f>
        <v>Historic architecture and emerging arts scene.</v>
      </c>
    </row>
    <row r="4326" spans="1:5" x14ac:dyDescent="0.2">
      <c r="A4326" t="s">
        <v>5304</v>
      </c>
      <c r="B4326" s="5">
        <v>10306</v>
      </c>
      <c r="C4326" t="s">
        <v>5564</v>
      </c>
      <c r="D4326" s="5" t="str">
        <f>VLOOKUP(C4326,'[1]Safety Ratings'!A:B,2,FALSE)</f>
        <v>B</v>
      </c>
      <c r="E4326" t="str">
        <f>VLOOKUP(C4326,[1]Perceptions!A:B,2,FALSE)</f>
        <v>Southern Staten Island, Suburban feel, waterfront community, Great Kills Park, named after Duth word of "Great creeks"</v>
      </c>
    </row>
    <row r="4327" spans="1:5" x14ac:dyDescent="0.2">
      <c r="A4327" t="s">
        <v>5305</v>
      </c>
      <c r="B4327" s="5">
        <v>11234</v>
      </c>
      <c r="C4327" t="s">
        <v>5595</v>
      </c>
      <c r="D4327" s="5" t="str">
        <f>VLOOKUP(C4327,'[1]Safety Ratings'!A:B,2,FALSE)</f>
        <v>A</v>
      </c>
      <c r="E4327" t="str">
        <f>VLOOKUP(C4327,[1]Perceptions!A:B,2,FALSE)</f>
        <v>Marine Park, expansive parkland and recreational facilities.</v>
      </c>
    </row>
    <row r="4328" spans="1:5" x14ac:dyDescent="0.2">
      <c r="A4328" t="s">
        <v>5306</v>
      </c>
      <c r="B4328" s="5">
        <v>10023</v>
      </c>
      <c r="C4328" t="s">
        <v>5588</v>
      </c>
      <c r="D4328" s="5" t="str">
        <f>VLOOKUP(C4328,'[1]Safety Ratings'!A:B,2,FALSE)</f>
        <v>A</v>
      </c>
      <c r="E4328" t="str">
        <f>VLOOKUP(C4328,[1]Perceptions!A:B,2,FALSE)</f>
        <v>Western edge of Central Park, Lincoln Center, affluent area.</v>
      </c>
    </row>
    <row r="4329" spans="1:5" x14ac:dyDescent="0.2">
      <c r="A4329" t="s">
        <v>5308</v>
      </c>
      <c r="B4329" s="5">
        <v>10075</v>
      </c>
      <c r="C4329" t="s">
        <v>43</v>
      </c>
      <c r="D4329" s="5" t="str">
        <f>VLOOKUP(C4329,'[1]Safety Ratings'!A:B,2,FALSE)</f>
        <v>A</v>
      </c>
      <c r="E4329" t="str">
        <f>VLOOKUP(C4329,[1]Perceptions!A:B,2,FALSE)</f>
        <v>Posh neighborhood, private schools, expensive supermarkets, iconic museums. </v>
      </c>
    </row>
    <row r="4330" spans="1:5" x14ac:dyDescent="0.2">
      <c r="A4330" t="s">
        <v>5309</v>
      </c>
      <c r="B4330" s="5">
        <v>10022</v>
      </c>
      <c r="C4330" t="s">
        <v>5563</v>
      </c>
      <c r="D4330" s="5" t="str">
        <f>VLOOKUP(C4330,'[1]Safety Ratings'!A:B,2,FALSE)</f>
        <v>B</v>
      </c>
      <c r="E4330" t="str">
        <f>VLOOKUP(C4330,[1]Perceptions!A:B,2,FALSE)</f>
        <v>Acess to Museum Mile, world class resturants on 2nd &amp; 3rd ave, close to corporate headquarters</v>
      </c>
    </row>
    <row r="4331" spans="1:5" x14ac:dyDescent="0.2">
      <c r="A4331" t="s">
        <v>5310</v>
      </c>
      <c r="B4331" s="5">
        <v>10028</v>
      </c>
      <c r="C4331" t="s">
        <v>43</v>
      </c>
      <c r="D4331" s="5" t="str">
        <f>VLOOKUP(C4331,'[1]Safety Ratings'!A:B,2,FALSE)</f>
        <v>A</v>
      </c>
      <c r="E4331" t="str">
        <f>VLOOKUP(C4331,[1]Perceptions!A:B,2,FALSE)</f>
        <v>Posh neighborhood, private schools, expensive supermarkets, iconic museums. </v>
      </c>
    </row>
    <row r="4332" spans="1:5" x14ac:dyDescent="0.2">
      <c r="A4332" t="s">
        <v>5311</v>
      </c>
      <c r="B4332" s="5">
        <v>10022</v>
      </c>
      <c r="C4332" t="s">
        <v>5563</v>
      </c>
      <c r="D4332" s="5" t="str">
        <f>VLOOKUP(C4332,'[1]Safety Ratings'!A:B,2,FALSE)</f>
        <v>B</v>
      </c>
      <c r="E4332" t="str">
        <f>VLOOKUP(C4332,[1]Perceptions!A:B,2,FALSE)</f>
        <v>Acess to Museum Mile, world class resturants on 2nd &amp; 3rd ave, close to corporate headquarters</v>
      </c>
    </row>
    <row r="4333" spans="1:5" x14ac:dyDescent="0.2">
      <c r="A4333" t="s">
        <v>5312</v>
      </c>
      <c r="B4333" s="5">
        <v>10033</v>
      </c>
      <c r="C4333" t="s">
        <v>230</v>
      </c>
      <c r="D4333" s="5" t="str">
        <f>VLOOKUP(C4333,'[1]Safety Ratings'!A:B,2,FALSE)</f>
        <v>B</v>
      </c>
      <c r="E4333" t="str">
        <f>VLOOKUP(C4333,[1]Perceptions!A:B,2,FALSE)</f>
        <v>Dominican community, Dykman Street, George Washington Bridge, Columbia University</v>
      </c>
    </row>
    <row r="4334" spans="1:5" x14ac:dyDescent="0.2">
      <c r="A4334" t="s">
        <v>5313</v>
      </c>
      <c r="B4334" s="5">
        <v>10028</v>
      </c>
      <c r="C4334" t="s">
        <v>43</v>
      </c>
      <c r="D4334" s="5" t="str">
        <f>VLOOKUP(C4334,'[1]Safety Ratings'!A:B,2,FALSE)</f>
        <v>A</v>
      </c>
      <c r="E4334" t="str">
        <f>VLOOKUP(C4334,[1]Perceptions!A:B,2,FALSE)</f>
        <v>Posh neighborhood, private schools, expensive supermarkets, iconic museums. </v>
      </c>
    </row>
    <row r="4335" spans="1:5" x14ac:dyDescent="0.2">
      <c r="A4335" t="s">
        <v>5314</v>
      </c>
      <c r="B4335" s="5">
        <v>10003</v>
      </c>
      <c r="C4335" t="s">
        <v>5629</v>
      </c>
      <c r="D4335" s="5" t="str">
        <f>VLOOKUP(C4335,'[1]Safety Ratings'!A:B,2,FALSE)</f>
        <v>B+</v>
      </c>
      <c r="E4335" t="str">
        <f>VLOOKUP(C4335,[1]Perceptions!A:B,2,FALSE)</f>
        <v>Lower Manhattan. Vibrant culture, "counter-culture history", St. Mark's Place. Tompkins Square Park, numerous bars clubs and music halls.</v>
      </c>
    </row>
    <row r="4336" spans="1:5" x14ac:dyDescent="0.2">
      <c r="A4336" t="s">
        <v>5315</v>
      </c>
      <c r="B4336" s="5">
        <v>10303</v>
      </c>
      <c r="C4336" t="s">
        <v>5570</v>
      </c>
      <c r="D4336" s="5" t="str">
        <f>VLOOKUP(C4336,'[1]Safety Ratings'!A:B,2,FALSE)</f>
        <v>B</v>
      </c>
      <c r="E4336" t="str">
        <f>VLOOKUP(C4336,[1]Perceptions!A:B,2,FALSE)</f>
        <v>Northern Staten Island</v>
      </c>
    </row>
    <row r="4337" spans="1:5" x14ac:dyDescent="0.2">
      <c r="A4337" t="s">
        <v>5317</v>
      </c>
      <c r="B4337" s="5">
        <v>10003</v>
      </c>
      <c r="C4337" t="s">
        <v>5629</v>
      </c>
      <c r="D4337" s="5" t="str">
        <f>VLOOKUP(C4337,'[1]Safety Ratings'!A:B,2,FALSE)</f>
        <v>B+</v>
      </c>
      <c r="E4337" t="str">
        <f>VLOOKUP(C4337,[1]Perceptions!A:B,2,FALSE)</f>
        <v>Lower Manhattan. Vibrant culture, "counter-culture history", St. Mark's Place. Tompkins Square Park, numerous bars clubs and music halls.</v>
      </c>
    </row>
    <row r="4338" spans="1:5" x14ac:dyDescent="0.2">
      <c r="A4338" t="s">
        <v>5318</v>
      </c>
      <c r="B4338" s="5">
        <v>11357</v>
      </c>
      <c r="C4338" t="s">
        <v>5592</v>
      </c>
      <c r="D4338" s="5" t="str">
        <f>VLOOKUP(C4338,'[1]Safety Ratings'!A:B,2,FALSE)</f>
        <v>A</v>
      </c>
      <c r="E4338" t="str">
        <f>VLOOKUP(C4338,[1]Perceptions!A:B,2,FALSE)</f>
        <v>Luxury Homes, East River waterfront views, suburban environment.</v>
      </c>
    </row>
    <row r="4339" spans="1:5" x14ac:dyDescent="0.2">
      <c r="A4339" t="s">
        <v>5320</v>
      </c>
      <c r="B4339" s="5">
        <v>11237</v>
      </c>
      <c r="C4339" t="s">
        <v>5591</v>
      </c>
      <c r="D4339" s="5" t="str">
        <f>VLOOKUP(C4339,'[1]Safety Ratings'!A:B,2,FALSE)</f>
        <v>B+</v>
      </c>
      <c r="E4339" t="str">
        <f>VLOOKUP(C4339,[1]Perceptions!A:B,2,FALSE)</f>
        <v>Historic architecture and emerging arts scene.</v>
      </c>
    </row>
    <row r="4340" spans="1:5" x14ac:dyDescent="0.2">
      <c r="A4340" t="s">
        <v>5322</v>
      </c>
      <c r="B4340" s="5">
        <v>10468</v>
      </c>
      <c r="C4340" t="s">
        <v>5651</v>
      </c>
      <c r="D4340" s="5" t="str">
        <f>VLOOKUP(C4340,'[1]Safety Ratings'!A:B,2,FALSE)</f>
        <v>C-</v>
      </c>
      <c r="E4340" t="str">
        <f>VLOOKUP(C4340,[1]Perceptions!A:B,2,FALSE)</f>
        <v>Residential character and proximity to Fordham University.</v>
      </c>
    </row>
    <row r="4341" spans="1:5" x14ac:dyDescent="0.2">
      <c r="A4341" t="s">
        <v>5323</v>
      </c>
      <c r="B4341" s="5">
        <v>11234</v>
      </c>
      <c r="C4341" t="s">
        <v>5595</v>
      </c>
      <c r="D4341" s="5" t="str">
        <f>VLOOKUP(C4341,'[1]Safety Ratings'!A:B,2,FALSE)</f>
        <v>A</v>
      </c>
      <c r="E4341" t="str">
        <f>VLOOKUP(C4341,[1]Perceptions!A:B,2,FALSE)</f>
        <v>Marine Park, expansive parkland and recreational facilities.</v>
      </c>
    </row>
    <row r="4342" spans="1:5" x14ac:dyDescent="0.2">
      <c r="A4342" t="s">
        <v>5324</v>
      </c>
      <c r="B4342" s="5">
        <v>10306</v>
      </c>
      <c r="C4342" t="s">
        <v>5564</v>
      </c>
      <c r="D4342" s="5" t="str">
        <f>VLOOKUP(C4342,'[1]Safety Ratings'!A:B,2,FALSE)</f>
        <v>B</v>
      </c>
      <c r="E4342" t="str">
        <f>VLOOKUP(C4342,[1]Perceptions!A:B,2,FALSE)</f>
        <v>Southern Staten Island, Suburban feel, waterfront community, Great Kills Park, named after Duth word of "Great creeks"</v>
      </c>
    </row>
    <row r="4343" spans="1:5" x14ac:dyDescent="0.2">
      <c r="A4343" t="s">
        <v>5325</v>
      </c>
      <c r="B4343" s="5">
        <v>10065</v>
      </c>
      <c r="C4343" t="s">
        <v>43</v>
      </c>
      <c r="D4343" s="5" t="str">
        <f>VLOOKUP(C4343,'[1]Safety Ratings'!A:B,2,FALSE)</f>
        <v>A</v>
      </c>
      <c r="E4343" t="str">
        <f>VLOOKUP(C4343,[1]Perceptions!A:B,2,FALSE)</f>
        <v>Posh neighborhood, private schools, expensive supermarkets, iconic museums. </v>
      </c>
    </row>
    <row r="4344" spans="1:5" x14ac:dyDescent="0.2">
      <c r="A4344" t="s">
        <v>5326</v>
      </c>
      <c r="B4344" s="5">
        <v>10304</v>
      </c>
      <c r="C4344" t="s">
        <v>50</v>
      </c>
      <c r="D4344" s="5" t="str">
        <f>VLOOKUP(C4344,'[1]Safety Ratings'!A:B,2,FALSE)</f>
        <v>B</v>
      </c>
      <c r="E4344" t="str">
        <f>VLOOKUP(C4344,[1]Perceptions!A:B,2,FALSE)</f>
        <v>Historic Waterfront, Vibrant Art Scene, Staten Island Urby.</v>
      </c>
    </row>
    <row r="4345" spans="1:5" x14ac:dyDescent="0.2">
      <c r="A4345" t="s">
        <v>5327</v>
      </c>
      <c r="B4345" s="5">
        <v>11234</v>
      </c>
      <c r="C4345" t="s">
        <v>5595</v>
      </c>
      <c r="D4345" s="5" t="str">
        <f>VLOOKUP(C4345,'[1]Safety Ratings'!A:B,2,FALSE)</f>
        <v>A</v>
      </c>
      <c r="E4345" t="str">
        <f>VLOOKUP(C4345,[1]Perceptions!A:B,2,FALSE)</f>
        <v>Marine Park, expansive parkland and recreational facilities.</v>
      </c>
    </row>
    <row r="4346" spans="1:5" x14ac:dyDescent="0.2">
      <c r="A4346" t="s">
        <v>5328</v>
      </c>
      <c r="B4346" s="5">
        <v>11354</v>
      </c>
      <c r="C4346" t="s">
        <v>5581</v>
      </c>
      <c r="D4346" s="5" t="str">
        <f>VLOOKUP(C4346,'[1]Safety Ratings'!A:B,2,FALSE)</f>
        <v>B</v>
      </c>
      <c r="E4346" t="str">
        <f>VLOOKUP(C4346,[1]Perceptions!A:B,2,FALSE)</f>
        <v>Bustling Chinese and  Korean community. Large shopping community.</v>
      </c>
    </row>
    <row r="4347" spans="1:5" x14ac:dyDescent="0.2">
      <c r="A4347" t="s">
        <v>5329</v>
      </c>
      <c r="B4347" s="5">
        <v>10065</v>
      </c>
      <c r="C4347" t="s">
        <v>43</v>
      </c>
      <c r="D4347" s="5" t="str">
        <f>VLOOKUP(C4347,'[1]Safety Ratings'!A:B,2,FALSE)</f>
        <v>A</v>
      </c>
      <c r="E4347" t="str">
        <f>VLOOKUP(C4347,[1]Perceptions!A:B,2,FALSE)</f>
        <v>Posh neighborhood, private schools, expensive supermarkets, iconic museums. </v>
      </c>
    </row>
    <row r="4348" spans="1:5" x14ac:dyDescent="0.2">
      <c r="A4348" t="s">
        <v>5330</v>
      </c>
      <c r="B4348" s="5">
        <v>11229</v>
      </c>
      <c r="C4348" t="s">
        <v>5598</v>
      </c>
      <c r="D4348" s="5" t="str">
        <f>VLOOKUP(C4348,'[1]Safety Ratings'!A:B,2,FALSE)</f>
        <v>B</v>
      </c>
      <c r="E4348" t="str">
        <f>VLOOKUP(C4348,[1]Perceptions!A:B,2,FALSE)</f>
        <v>Residential community and local parks.</v>
      </c>
    </row>
    <row r="4349" spans="1:5" x14ac:dyDescent="0.2">
      <c r="A4349" t="s">
        <v>5331</v>
      </c>
      <c r="B4349" s="5">
        <v>10019</v>
      </c>
      <c r="C4349" t="s">
        <v>32</v>
      </c>
      <c r="D4349" s="5" t="str">
        <f>VLOOKUP(C4349,'[1]Safety Ratings'!A:B,2,FALSE)</f>
        <v>A</v>
      </c>
      <c r="E4349" t="str">
        <f>VLOOKUP(C4349,[1]Perceptions!A:B,2,FALSE)</f>
        <v>Luxury Highrises, premier neighborhood with upscale resturants and shops; Previously a LGBTQ hub.</v>
      </c>
    </row>
    <row r="4350" spans="1:5" x14ac:dyDescent="0.2">
      <c r="A4350" t="s">
        <v>5332</v>
      </c>
      <c r="B4350" s="5">
        <v>11377</v>
      </c>
      <c r="C4350" t="s">
        <v>5573</v>
      </c>
      <c r="D4350" s="5" t="str">
        <f>VLOOKUP(C4350,'[1]Safety Ratings'!A:B,2,FALSE)</f>
        <v>B</v>
      </c>
      <c r="E4350" t="str">
        <f>VLOOKUP(C4350,[1]Perceptions!A:B,2,FALSE)</f>
        <v>Sigificant immigrant communities, international dining options, connected with subway and bus lines.</v>
      </c>
    </row>
    <row r="4351" spans="1:5" x14ac:dyDescent="0.2">
      <c r="A4351" t="s">
        <v>5333</v>
      </c>
      <c r="B4351" s="5">
        <v>11221</v>
      </c>
      <c r="C4351" t="s">
        <v>5590</v>
      </c>
      <c r="D4351" s="5" t="str">
        <f>VLOOKUP(C4351,'[1]Safety Ratings'!A:B,2,FALSE)</f>
        <v>C+</v>
      </c>
      <c r="E4351" t="str">
        <f>VLOOKUP(C4351,[1]Perceptions!A:B,2,FALSE)</f>
        <v>Bed-Stuy, Do or Die phrase, home of rappers Notorious B.I.G &amp; Jay Z, Options for soul food &amp; carribean foods.</v>
      </c>
    </row>
    <row r="4352" spans="1:5" x14ac:dyDescent="0.2">
      <c r="A4352" t="s">
        <v>5334</v>
      </c>
      <c r="B4352" s="5">
        <v>11360</v>
      </c>
      <c r="C4352" t="s">
        <v>5605</v>
      </c>
      <c r="D4352" s="5" t="str">
        <f>VLOOKUP(C4352,'[1]Safety Ratings'!A:B,2,FALSE)</f>
        <v>A</v>
      </c>
      <c r="E4352" t="str">
        <f>VLOOKUP(C4352,[1]Perceptions!A:B,2,FALSE)</f>
        <v>Suburban style homes in Northeast Queens, large Korean community, with its most commerical street being Bell Boulevard</v>
      </c>
    </row>
    <row r="4353" spans="1:5" x14ac:dyDescent="0.2">
      <c r="A4353" t="s">
        <v>5336</v>
      </c>
      <c r="B4353" s="5">
        <v>10469</v>
      </c>
      <c r="C4353" t="s">
        <v>5596</v>
      </c>
      <c r="D4353" s="5" t="str">
        <f>VLOOKUP(C4353,'[1]Safety Ratings'!A:B,2,FALSE)</f>
        <v>C</v>
      </c>
      <c r="E4353" t="str">
        <f>VLOOKUP(C4353,[1]Perceptions!A:B,2,FALSE)</f>
        <v>End of 6 train line, largest Park in NYC - Pelham Bay Park. </v>
      </c>
    </row>
    <row r="4354" spans="1:5" x14ac:dyDescent="0.2">
      <c r="A4354" t="s">
        <v>5337</v>
      </c>
      <c r="B4354" s="5">
        <v>10021</v>
      </c>
      <c r="C4354" t="s">
        <v>43</v>
      </c>
      <c r="D4354" s="5" t="str">
        <f>VLOOKUP(C4354,'[1]Safety Ratings'!A:B,2,FALSE)</f>
        <v>A</v>
      </c>
      <c r="E4354" t="str">
        <f>VLOOKUP(C4354,[1]Perceptions!A:B,2,FALSE)</f>
        <v>Posh neighborhood, private schools, expensive supermarkets, iconic museums. </v>
      </c>
    </row>
    <row r="4355" spans="1:5" x14ac:dyDescent="0.2">
      <c r="A4355" t="s">
        <v>5338</v>
      </c>
      <c r="B4355" s="5">
        <v>10023</v>
      </c>
      <c r="C4355" t="s">
        <v>5588</v>
      </c>
      <c r="D4355" s="5" t="str">
        <f>VLOOKUP(C4355,'[1]Safety Ratings'!A:B,2,FALSE)</f>
        <v>A</v>
      </c>
      <c r="E4355" t="str">
        <f>VLOOKUP(C4355,[1]Perceptions!A:B,2,FALSE)</f>
        <v>Western edge of Central Park, Lincoln Center, affluent area.</v>
      </c>
    </row>
    <row r="4356" spans="1:5" x14ac:dyDescent="0.2">
      <c r="A4356" t="s">
        <v>5339</v>
      </c>
      <c r="B4356" s="5">
        <v>11201</v>
      </c>
      <c r="C4356" t="s">
        <v>5615</v>
      </c>
      <c r="D4356" s="5" t="str">
        <f>VLOOKUP(C4356,'[1]Safety Ratings'!A:B,2,FALSE)</f>
        <v>A</v>
      </c>
      <c r="E4356" t="str">
        <f>VLOOKUP(C4356,[1]Perceptions!A:B,2,FALSE)</f>
        <v>Views of the Manhattan Skyline and Brooklyn Bridge, by Brooklyn Heights Park- Pier 5, famous basketball courts. </v>
      </c>
    </row>
    <row r="4357" spans="1:5" x14ac:dyDescent="0.2">
      <c r="A4357" t="s">
        <v>5340</v>
      </c>
      <c r="B4357" s="5">
        <v>10021</v>
      </c>
      <c r="C4357" t="s">
        <v>43</v>
      </c>
      <c r="D4357" s="5" t="str">
        <f>VLOOKUP(C4357,'[1]Safety Ratings'!A:B,2,FALSE)</f>
        <v>A</v>
      </c>
      <c r="E4357" t="str">
        <f>VLOOKUP(C4357,[1]Perceptions!A:B,2,FALSE)</f>
        <v>Posh neighborhood, private schools, expensive supermarkets, iconic museums. </v>
      </c>
    </row>
    <row r="4358" spans="1:5" x14ac:dyDescent="0.2">
      <c r="A4358" t="s">
        <v>5341</v>
      </c>
      <c r="B4358" s="5">
        <v>11249</v>
      </c>
      <c r="C4358" t="s">
        <v>115</v>
      </c>
      <c r="D4358" s="5" t="str">
        <f>VLOOKUP(C4358,'[1]Safety Ratings'!A:B,2,FALSE)</f>
        <v>B+</v>
      </c>
      <c r="E4358" t="str">
        <f>VLOOKUP(C4358,[1]Perceptions!A:B,2,FALSE)</f>
        <v>Hipsters, Trendy cafes bars resturants, Smorgasburg, "East Manhattan".</v>
      </c>
    </row>
    <row r="4359" spans="1:5" x14ac:dyDescent="0.2">
      <c r="A4359" t="s">
        <v>5342</v>
      </c>
      <c r="B4359" s="5">
        <v>10128</v>
      </c>
      <c r="C4359" t="s">
        <v>43</v>
      </c>
      <c r="D4359" s="5" t="str">
        <f>VLOOKUP(C4359,'[1]Safety Ratings'!A:B,2,FALSE)</f>
        <v>A</v>
      </c>
      <c r="E4359" t="str">
        <f>VLOOKUP(C4359,[1]Perceptions!A:B,2,FALSE)</f>
        <v>Posh neighborhood, private schools, expensive supermarkets, iconic museums. </v>
      </c>
    </row>
    <row r="4360" spans="1:5" x14ac:dyDescent="0.2">
      <c r="A4360" t="s">
        <v>5343</v>
      </c>
      <c r="B4360" s="5">
        <v>11373</v>
      </c>
      <c r="C4360" t="s">
        <v>5571</v>
      </c>
      <c r="D4360" s="5" t="str">
        <f>VLOOKUP(C4360,'[1]Safety Ratings'!A:B,2,FALSE)</f>
        <v>B-</v>
      </c>
      <c r="E4360" t="str">
        <f>VLOOKUP(C4360,[1]Perceptions!A:B,2,FALSE)</f>
        <v>Queens Center Mall, Authentic food scene, very busy commercial area.</v>
      </c>
    </row>
    <row r="4361" spans="1:5" x14ac:dyDescent="0.2">
      <c r="A4361" t="s">
        <v>5344</v>
      </c>
      <c r="B4361" s="5">
        <v>11235</v>
      </c>
      <c r="C4361" t="s">
        <v>5589</v>
      </c>
      <c r="D4361" s="5" t="str">
        <f>VLOOKUP(C4361,'[1]Safety Ratings'!A:B,2,FALSE)</f>
        <v>B</v>
      </c>
      <c r="E4361" t="str">
        <f>VLOOKUP(C4361,[1]Perceptions!A:B,2,FALSE)</f>
        <v>Large Russian-speaking community and boardwalk with beach access.</v>
      </c>
    </row>
    <row r="4362" spans="1:5" x14ac:dyDescent="0.2">
      <c r="A4362" t="s">
        <v>5345</v>
      </c>
      <c r="B4362" s="5">
        <v>10458</v>
      </c>
      <c r="C4362" t="s">
        <v>5609</v>
      </c>
      <c r="D4362" s="5" t="str">
        <f>VLOOKUP(C4362,'[1]Safety Ratings'!A:B,2,FALSE)</f>
        <v>C</v>
      </c>
      <c r="E4362" t="str">
        <f>VLOOKUP(C4362,[1]Perceptions!A:B,2,FALSE)</f>
        <v>Arthur Avenue, the original Little Italy in the bronx. Still many Italian American eateries and markets.</v>
      </c>
    </row>
    <row r="4363" spans="1:5" x14ac:dyDescent="0.2">
      <c r="A4363" t="s">
        <v>5346</v>
      </c>
      <c r="B4363" s="5">
        <v>10466</v>
      </c>
      <c r="C4363" t="s">
        <v>5593</v>
      </c>
      <c r="D4363" s="5" t="str">
        <f>VLOOKUP(C4363,'[1]Safety Ratings'!A:B,2,FALSE)</f>
        <v>C</v>
      </c>
      <c r="E4363" t="str">
        <f>VLOOKUP(C4363,[1]Perceptions!A:B,2,FALSE)</f>
        <v>Suburban feel with major retail destinations like the Bay Plaza Shopping Center.</v>
      </c>
    </row>
    <row r="4364" spans="1:5" x14ac:dyDescent="0.2">
      <c r="A4364" t="s">
        <v>5348</v>
      </c>
      <c r="B4364" s="5">
        <v>11365</v>
      </c>
      <c r="C4364" t="s">
        <v>5608</v>
      </c>
      <c r="D4364" s="5" t="str">
        <f>VLOOKUP(C4364,'[1]Safety Ratings'!A:B,2,FALSE)</f>
        <v>B</v>
      </c>
      <c r="E4364" t="str">
        <f>VLOOKUP(C4364,[1]Perceptions!A:B,2,FALSE)</f>
        <v>Francis Lewis High School, suburban feel - sidewalks with trees, Long Island RailRoad primary transportation.</v>
      </c>
    </row>
    <row r="4365" spans="1:5" x14ac:dyDescent="0.2">
      <c r="A4365" t="s">
        <v>5349</v>
      </c>
      <c r="B4365" s="5">
        <v>10031</v>
      </c>
      <c r="C4365" t="s">
        <v>5600</v>
      </c>
      <c r="D4365" s="5" t="str">
        <f>VLOOKUP(C4365,'[1]Safety Ratings'!A:B,2,FALSE)</f>
        <v>C</v>
      </c>
      <c r="E4365" t="str">
        <f>VLOOKUP(C4365,[1]Perceptions!A:B,2,FALSE)</f>
        <v>Parks overlooking Hudson River, diverse restaurants, cafes, museums, and shops</v>
      </c>
    </row>
    <row r="4366" spans="1:5" x14ac:dyDescent="0.2">
      <c r="A4366" t="s">
        <v>5350</v>
      </c>
      <c r="B4366" s="5">
        <v>10075</v>
      </c>
      <c r="C4366" t="s">
        <v>43</v>
      </c>
      <c r="D4366" s="5" t="str">
        <f>VLOOKUP(C4366,'[1]Safety Ratings'!A:B,2,FALSE)</f>
        <v>A</v>
      </c>
      <c r="E4366" t="str">
        <f>VLOOKUP(C4366,[1]Perceptions!A:B,2,FALSE)</f>
        <v>Posh neighborhood, private schools, expensive supermarkets, iconic museums. </v>
      </c>
    </row>
    <row r="4367" spans="1:5" x14ac:dyDescent="0.2">
      <c r="A4367" t="s">
        <v>5351</v>
      </c>
      <c r="B4367" s="5">
        <v>10016</v>
      </c>
      <c r="C4367" t="s">
        <v>5622</v>
      </c>
      <c r="D4367" s="5" t="str">
        <f>VLOOKUP(C4367,'[1]Safety Ratings'!A:B,2,FALSE)</f>
        <v>A</v>
      </c>
      <c r="E4367" t="str">
        <f>VLOOKUP(C4367,[1]Perceptions!A:B,2,FALSE)</f>
        <v>Great spot for connecting with new people, Financial &amp; Tech sector workers, fast paced way of life</v>
      </c>
    </row>
    <row r="4368" spans="1:5" x14ac:dyDescent="0.2">
      <c r="A4368" t="s">
        <v>5352</v>
      </c>
      <c r="B4368" s="5">
        <v>11360</v>
      </c>
      <c r="C4368" t="s">
        <v>5605</v>
      </c>
      <c r="D4368" s="5" t="str">
        <f>VLOOKUP(C4368,'[1]Safety Ratings'!A:B,2,FALSE)</f>
        <v>A</v>
      </c>
      <c r="E4368" t="str">
        <f>VLOOKUP(C4368,[1]Perceptions!A:B,2,FALSE)</f>
        <v>Suburban style homes in Northeast Queens, large Korean community, with its most commerical street being Bell Boulevard</v>
      </c>
    </row>
    <row r="4369" spans="1:5" x14ac:dyDescent="0.2">
      <c r="A4369" t="s">
        <v>5354</v>
      </c>
      <c r="B4369" s="5">
        <v>11102</v>
      </c>
      <c r="C4369" t="s">
        <v>5606</v>
      </c>
      <c r="D4369" s="5" t="str">
        <f>VLOOKUP(C4369,'[1]Safety Ratings'!A:B,2,FALSE)</f>
        <v>B+</v>
      </c>
      <c r="E4369" t="str">
        <f>VLOOKUP(C4369,[1]Perceptions!A:B,2,FALSE)</f>
        <v>Large Greek, Middle Eastern, and Latin American cultural influence with diverse cuisine and a large Astoria Park.</v>
      </c>
    </row>
    <row r="4370" spans="1:5" x14ac:dyDescent="0.2">
      <c r="A4370" t="s">
        <v>5355</v>
      </c>
      <c r="B4370" s="5">
        <v>10305</v>
      </c>
      <c r="C4370" t="s">
        <v>5570</v>
      </c>
      <c r="D4370" s="5" t="str">
        <f>VLOOKUP(C4370,'[1]Safety Ratings'!A:B,2,FALSE)</f>
        <v>B</v>
      </c>
      <c r="E4370" t="str">
        <f>VLOOKUP(C4370,[1]Perceptions!A:B,2,FALSE)</f>
        <v>Northern Staten Island</v>
      </c>
    </row>
    <row r="4371" spans="1:5" x14ac:dyDescent="0.2">
      <c r="A4371" t="s">
        <v>5356</v>
      </c>
      <c r="B4371" s="5">
        <v>11355</v>
      </c>
      <c r="C4371" t="s">
        <v>5581</v>
      </c>
      <c r="D4371" s="5" t="str">
        <f>VLOOKUP(C4371,'[1]Safety Ratings'!A:B,2,FALSE)</f>
        <v>B</v>
      </c>
      <c r="E4371" t="str">
        <f>VLOOKUP(C4371,[1]Perceptions!A:B,2,FALSE)</f>
        <v>Bustling Chinese and  Korean community. Large shopping community.</v>
      </c>
    </row>
    <row r="4372" spans="1:5" x14ac:dyDescent="0.2">
      <c r="A4372" t="s">
        <v>5357</v>
      </c>
      <c r="B4372" s="5">
        <v>10035</v>
      </c>
      <c r="C4372" t="s">
        <v>227</v>
      </c>
      <c r="D4372" s="5" t="str">
        <f>VLOOKUP(C4372,'[1]Safety Ratings'!A:B,2,FALSE)</f>
        <v>C</v>
      </c>
      <c r="E4372" t="str">
        <f>VLOOKUP(C4372,[1]Perceptions!A:B,2,FALSE)</f>
        <v>Spanish Harlem/ "El Barrio", Latin American &amp; Caribbean restaurants. Bustling street life. </v>
      </c>
    </row>
    <row r="4373" spans="1:5" x14ac:dyDescent="0.2">
      <c r="A4373" t="s">
        <v>5358</v>
      </c>
      <c r="B4373" s="5">
        <v>11205</v>
      </c>
      <c r="C4373" t="s">
        <v>5590</v>
      </c>
      <c r="D4373" s="5" t="str">
        <f>VLOOKUP(C4373,'[1]Safety Ratings'!A:B,2,FALSE)</f>
        <v>C+</v>
      </c>
      <c r="E4373" t="str">
        <f>VLOOKUP(C4373,[1]Perceptions!A:B,2,FALSE)</f>
        <v>Bed-Stuy, Do or Die phrase, home of rappers Notorious B.I.G &amp; Jay Z, Options for soul food &amp; carribean foods.</v>
      </c>
    </row>
    <row r="4374" spans="1:5" x14ac:dyDescent="0.2">
      <c r="A4374" t="s">
        <v>5359</v>
      </c>
      <c r="B4374" s="5">
        <v>10312</v>
      </c>
      <c r="C4374" t="s">
        <v>5564</v>
      </c>
      <c r="D4374" s="5" t="str">
        <f>VLOOKUP(C4374,'[1]Safety Ratings'!A:B,2,FALSE)</f>
        <v>B</v>
      </c>
      <c r="E4374" t="str">
        <f>VLOOKUP(C4374,[1]Perceptions!A:B,2,FALSE)</f>
        <v>Southern Staten Island, Suburban feel, waterfront community, Great Kills Park, named after Duth word of "Great creeks"</v>
      </c>
    </row>
    <row r="4375" spans="1:5" x14ac:dyDescent="0.2">
      <c r="A4375" t="s">
        <v>5361</v>
      </c>
      <c r="B4375" s="5">
        <v>10065</v>
      </c>
      <c r="C4375" t="s">
        <v>43</v>
      </c>
      <c r="D4375" s="5" t="str">
        <f>VLOOKUP(C4375,'[1]Safety Ratings'!A:B,2,FALSE)</f>
        <v>A</v>
      </c>
      <c r="E4375" t="str">
        <f>VLOOKUP(C4375,[1]Perceptions!A:B,2,FALSE)</f>
        <v>Posh neighborhood, private schools, expensive supermarkets, iconic museums. </v>
      </c>
    </row>
    <row r="4376" spans="1:5" x14ac:dyDescent="0.2">
      <c r="A4376" t="s">
        <v>5362</v>
      </c>
      <c r="B4376" s="5">
        <v>10473</v>
      </c>
      <c r="C4376" t="s">
        <v>5567</v>
      </c>
      <c r="D4376" s="5" t="str">
        <f>VLOOKUP(C4376,'[1]Safety Ratings'!A:B,2,FALSE)</f>
        <v>C</v>
      </c>
      <c r="E4376" t="str">
        <f>VLOOKUP(C4376,[1]Perceptions!A:B,2,FALSE)</f>
        <v>Bronx, Waterfront location with family-friendly residential vibe.</v>
      </c>
    </row>
    <row r="4377" spans="1:5" x14ac:dyDescent="0.2">
      <c r="A4377" t="s">
        <v>5363</v>
      </c>
      <c r="B4377" s="5">
        <v>11101</v>
      </c>
      <c r="C4377" t="s">
        <v>5647</v>
      </c>
      <c r="D4377" s="5" t="str">
        <f>VLOOKUP(C4377,'[1]Safety Ratings'!A:B,2,FALSE)</f>
        <v>B+</v>
      </c>
      <c r="E4377" t="str">
        <f>VLOOKUP(C4377,[1]Perceptions!A:B,2,FALSE)</f>
        <v>Waterfront parks and modern residential developments ; Part of Long Island City area.</v>
      </c>
    </row>
    <row r="4378" spans="1:5" x14ac:dyDescent="0.2">
      <c r="A4378" t="s">
        <v>5364</v>
      </c>
      <c r="B4378" s="5">
        <v>10010</v>
      </c>
      <c r="C4378" t="s">
        <v>29</v>
      </c>
      <c r="D4378" s="5" t="str">
        <f>VLOOKUP(C4378,'[1]Safety Ratings'!A:B,2,FALSE)</f>
        <v>A</v>
      </c>
      <c r="E4378" t="str">
        <f>VLOOKUP(C4378,[1]Perceptions!A:B,2,FALSE)</f>
        <v>East 18th to East 22nd street, private 2 acre park for residents only, Town houses with Backyards.</v>
      </c>
    </row>
    <row r="4379" spans="1:5" x14ac:dyDescent="0.2">
      <c r="A4379" t="s">
        <v>5365</v>
      </c>
      <c r="B4379" s="5">
        <v>11377</v>
      </c>
      <c r="C4379" t="s">
        <v>5573</v>
      </c>
      <c r="D4379" s="5" t="str">
        <f>VLOOKUP(C4379,'[1]Safety Ratings'!A:B,2,FALSE)</f>
        <v>B</v>
      </c>
      <c r="E4379" t="str">
        <f>VLOOKUP(C4379,[1]Perceptions!A:B,2,FALSE)</f>
        <v>Sigificant immigrant communities, international dining options, connected with subway and bus lines.</v>
      </c>
    </row>
    <row r="4380" spans="1:5" x14ac:dyDescent="0.2">
      <c r="A4380" t="s">
        <v>5366</v>
      </c>
      <c r="B4380" s="5">
        <v>10017</v>
      </c>
      <c r="C4380" t="s">
        <v>5563</v>
      </c>
      <c r="D4380" s="5" t="str">
        <f>VLOOKUP(C4380,'[1]Safety Ratings'!A:B,2,FALSE)</f>
        <v>B</v>
      </c>
      <c r="E4380" t="str">
        <f>VLOOKUP(C4380,[1]Perceptions!A:B,2,FALSE)</f>
        <v>Acess to Museum Mile, world class resturants on 2nd &amp; 3rd ave, close to corporate headquarters</v>
      </c>
    </row>
    <row r="4381" spans="1:5" x14ac:dyDescent="0.2">
      <c r="A4381" t="s">
        <v>5367</v>
      </c>
      <c r="B4381" s="5">
        <v>10314</v>
      </c>
      <c r="C4381" t="s">
        <v>103</v>
      </c>
      <c r="D4381" s="5" t="str">
        <f>VLOOKUP(C4381,'[1]Safety Ratings'!A:B,2,FALSE)</f>
        <v>B</v>
      </c>
      <c r="E4381" t="str">
        <f>VLOOKUP(C4381,[1]Perceptions!A:B,2,FALSE)</f>
        <v>Middle of Staten island, largest % of Asians in Staten Island, suburban residential area.</v>
      </c>
    </row>
    <row r="4382" spans="1:5" x14ac:dyDescent="0.2">
      <c r="A4382" t="s">
        <v>5368</v>
      </c>
      <c r="B4382" s="5">
        <v>10012</v>
      </c>
      <c r="C4382" t="s">
        <v>70</v>
      </c>
      <c r="D4382" s="5" t="str">
        <f>VLOOKUP(C4382,'[1]Safety Ratings'!A:B,2,FALSE)</f>
        <v>A</v>
      </c>
      <c r="E4382" t="str">
        <f>VLOOKUP(C4382,[1]Perceptions!A:B,2,FALSE)</f>
        <v>Upscale Boutiques, International Chain stores, artist loft style apartments, one of the most trendy parts of Manhattan. </v>
      </c>
    </row>
    <row r="4383" spans="1:5" x14ac:dyDescent="0.2">
      <c r="A4383" t="s">
        <v>5369</v>
      </c>
      <c r="B4383" s="5">
        <v>11005</v>
      </c>
      <c r="C4383" t="s">
        <v>5607</v>
      </c>
      <c r="D4383" s="5" t="str">
        <f>VLOOKUP(C4383,'[1]Safety Ratings'!A:B,2,FALSE)</f>
        <v>A</v>
      </c>
      <c r="E4383" t="str">
        <f>VLOOKUP(C4383,[1]Perceptions!A:B,2,FALSE)</f>
        <v>Glen Oaks Village - large cooperative housing development, Queens County Farm. </v>
      </c>
    </row>
    <row r="4384" spans="1:5" x14ac:dyDescent="0.2">
      <c r="A4384" t="s">
        <v>5370</v>
      </c>
      <c r="B4384" s="5">
        <v>10312</v>
      </c>
      <c r="C4384" t="s">
        <v>5564</v>
      </c>
      <c r="D4384" s="5" t="str">
        <f>VLOOKUP(C4384,'[1]Safety Ratings'!A:B,2,FALSE)</f>
        <v>B</v>
      </c>
      <c r="E4384" t="str">
        <f>VLOOKUP(C4384,[1]Perceptions!A:B,2,FALSE)</f>
        <v>Southern Staten Island, Suburban feel, waterfront community, Great Kills Park, named after Duth word of "Great creeks"</v>
      </c>
    </row>
    <row r="4385" spans="1:5" x14ac:dyDescent="0.2">
      <c r="A4385" t="s">
        <v>5371</v>
      </c>
      <c r="B4385" s="5">
        <v>10473</v>
      </c>
      <c r="C4385" t="s">
        <v>5567</v>
      </c>
      <c r="D4385" s="5" t="str">
        <f>VLOOKUP(C4385,'[1]Safety Ratings'!A:B,2,FALSE)</f>
        <v>C</v>
      </c>
      <c r="E4385" t="str">
        <f>VLOOKUP(C4385,[1]Perceptions!A:B,2,FALSE)</f>
        <v>Bronx, Waterfront location with family-friendly residential vibe.</v>
      </c>
    </row>
    <row r="4386" spans="1:5" x14ac:dyDescent="0.2">
      <c r="A4386" t="s">
        <v>5372</v>
      </c>
      <c r="B4386" s="5">
        <v>10024</v>
      </c>
      <c r="C4386" t="s">
        <v>5588</v>
      </c>
      <c r="D4386" s="5" t="str">
        <f>VLOOKUP(C4386,'[1]Safety Ratings'!A:B,2,FALSE)</f>
        <v>A</v>
      </c>
      <c r="E4386" t="str">
        <f>VLOOKUP(C4386,[1]Perceptions!A:B,2,FALSE)</f>
        <v>Western edge of Central Park, Lincoln Center, affluent area.</v>
      </c>
    </row>
    <row r="4387" spans="1:5" x14ac:dyDescent="0.2">
      <c r="A4387" t="s">
        <v>5373</v>
      </c>
      <c r="B4387" s="5">
        <v>11379</v>
      </c>
      <c r="C4387" t="s">
        <v>5632</v>
      </c>
      <c r="D4387" s="5" t="str">
        <f>VLOOKUP(C4387,'[1]Safety Ratings'!A:B,2,FALSE)</f>
        <v>B</v>
      </c>
      <c r="E4387" t="str">
        <f>VLOOKUP(C4387,[1]Perceptions!A:B,2,FALSE)</f>
        <v>Juniper Valley Park, Residential area with suburban feel, Metropolitan Avenue.</v>
      </c>
    </row>
    <row r="4388" spans="1:5" x14ac:dyDescent="0.2">
      <c r="A4388" t="s">
        <v>5374</v>
      </c>
      <c r="B4388" s="5">
        <v>10014</v>
      </c>
      <c r="C4388" t="s">
        <v>5572</v>
      </c>
      <c r="D4388" s="5" t="str">
        <f>VLOOKUP(C4388,'[1]Safety Ratings'!A:B,2,FALSE)</f>
        <v>A</v>
      </c>
      <c r="E4388" t="str">
        <f>VLOOKUP(C4388,[1]Perceptions!A:B,2,FALSE)</f>
        <v>Manhattan, Washington Square Park, where NYU Campus is.</v>
      </c>
    </row>
    <row r="4389" spans="1:5" x14ac:dyDescent="0.2">
      <c r="A4389" t="s">
        <v>5375</v>
      </c>
      <c r="B4389" s="5">
        <v>11203</v>
      </c>
      <c r="C4389" t="s">
        <v>202</v>
      </c>
      <c r="D4389" s="5" t="str">
        <f>VLOOKUP(C4389,'[1]Safety Ratings'!A:B,2,FALSE)</f>
        <v>B</v>
      </c>
      <c r="E4389" t="str">
        <f>VLOOKUP(C4389,[1]Perceptions!A:B,2,FALSE)</f>
        <v>Family friendly neighborhood, Open Space, South of Prospect Park, more affordable, having Carribean &amp; Haitian Influence.</v>
      </c>
    </row>
    <row r="4390" spans="1:5" x14ac:dyDescent="0.2">
      <c r="A4390" t="s">
        <v>5376</v>
      </c>
      <c r="B4390" s="5">
        <v>11234</v>
      </c>
      <c r="C4390" t="s">
        <v>5595</v>
      </c>
      <c r="D4390" s="5" t="str">
        <f>VLOOKUP(C4390,'[1]Safety Ratings'!A:B,2,FALSE)</f>
        <v>A</v>
      </c>
      <c r="E4390" t="str">
        <f>VLOOKUP(C4390,[1]Perceptions!A:B,2,FALSE)</f>
        <v>Marine Park, expansive parkland and recreational facilities.</v>
      </c>
    </row>
    <row r="4391" spans="1:5" x14ac:dyDescent="0.2">
      <c r="A4391" t="s">
        <v>5377</v>
      </c>
      <c r="B4391" s="5">
        <v>11203</v>
      </c>
      <c r="C4391" t="s">
        <v>202</v>
      </c>
      <c r="D4391" s="5" t="str">
        <f>VLOOKUP(C4391,'[1]Safety Ratings'!A:B,2,FALSE)</f>
        <v>B</v>
      </c>
      <c r="E4391" t="str">
        <f>VLOOKUP(C4391,[1]Perceptions!A:B,2,FALSE)</f>
        <v>Family friendly neighborhood, Open Space, South of Prospect Park, more affordable, having Carribean &amp; Haitian Influence.</v>
      </c>
    </row>
    <row r="4392" spans="1:5" x14ac:dyDescent="0.2">
      <c r="A4392" t="s">
        <v>5378</v>
      </c>
      <c r="B4392" s="5">
        <v>11211</v>
      </c>
      <c r="C4392" t="s">
        <v>115</v>
      </c>
      <c r="D4392" s="5" t="str">
        <f>VLOOKUP(C4392,'[1]Safety Ratings'!A:B,2,FALSE)</f>
        <v>B+</v>
      </c>
      <c r="E4392" t="str">
        <f>VLOOKUP(C4392,[1]Perceptions!A:B,2,FALSE)</f>
        <v>Hipsters, Trendy cafes bars resturants, Smorgasburg, "East Manhattan".</v>
      </c>
    </row>
    <row r="4393" spans="1:5" x14ac:dyDescent="0.2">
      <c r="A4393" t="s">
        <v>5380</v>
      </c>
      <c r="B4393" s="5">
        <v>11005</v>
      </c>
      <c r="C4393" t="s">
        <v>5607</v>
      </c>
      <c r="D4393" s="5" t="str">
        <f>VLOOKUP(C4393,'[1]Safety Ratings'!A:B,2,FALSE)</f>
        <v>A</v>
      </c>
      <c r="E4393" t="str">
        <f>VLOOKUP(C4393,[1]Perceptions!A:B,2,FALSE)</f>
        <v>Glen Oaks Village - large cooperative housing development, Queens County Farm. </v>
      </c>
    </row>
    <row r="4394" spans="1:5" x14ac:dyDescent="0.2">
      <c r="A4394" t="s">
        <v>5381</v>
      </c>
      <c r="B4394" s="5">
        <v>11367</v>
      </c>
      <c r="C4394" t="s">
        <v>5581</v>
      </c>
      <c r="D4394" s="5" t="str">
        <f>VLOOKUP(C4394,'[1]Safety Ratings'!A:B,2,FALSE)</f>
        <v>B</v>
      </c>
      <c r="E4394" t="str">
        <f>VLOOKUP(C4394,[1]Perceptions!A:B,2,FALSE)</f>
        <v>Bustling Chinese and  Korean community. Large shopping community.</v>
      </c>
    </row>
    <row r="4395" spans="1:5" x14ac:dyDescent="0.2">
      <c r="A4395" t="s">
        <v>5382</v>
      </c>
      <c r="B4395" s="5">
        <v>10005</v>
      </c>
      <c r="C4395" t="s">
        <v>5620</v>
      </c>
      <c r="D4395" s="5" t="str">
        <f>VLOOKUP(C4395,'[1]Safety Ratings'!A:B,2,FALSE)</f>
        <v>A</v>
      </c>
      <c r="E4395" t="str">
        <f>VLOOKUP(C4395,[1]Perceptions!A:B,2,FALSE)</f>
        <v>New York Stock Exchange, various financial institutions, World Trade Center.</v>
      </c>
    </row>
    <row r="4396" spans="1:5" x14ac:dyDescent="0.2">
      <c r="A4396" t="s">
        <v>5383</v>
      </c>
      <c r="B4396" s="5">
        <v>10128</v>
      </c>
      <c r="C4396" t="s">
        <v>43</v>
      </c>
      <c r="D4396" s="5" t="str">
        <f>VLOOKUP(C4396,'[1]Safety Ratings'!A:B,2,FALSE)</f>
        <v>A</v>
      </c>
      <c r="E4396" t="str">
        <f>VLOOKUP(C4396,[1]Perceptions!A:B,2,FALSE)</f>
        <v>Posh neighborhood, private schools, expensive supermarkets, iconic museums. </v>
      </c>
    </row>
    <row r="4397" spans="1:5" x14ac:dyDescent="0.2">
      <c r="A4397" t="s">
        <v>5384</v>
      </c>
      <c r="B4397" s="5">
        <v>10011</v>
      </c>
      <c r="C4397" t="s">
        <v>32</v>
      </c>
      <c r="D4397" s="5" t="str">
        <f>VLOOKUP(C4397,'[1]Safety Ratings'!A:B,2,FALSE)</f>
        <v>A</v>
      </c>
      <c r="E4397" t="str">
        <f>VLOOKUP(C4397,[1]Perceptions!A:B,2,FALSE)</f>
        <v>Luxury Highrises, premier neighborhood with upscale resturants and shops; Previously a LGBTQ hub.</v>
      </c>
    </row>
    <row r="4398" spans="1:5" x14ac:dyDescent="0.2">
      <c r="A4398" t="s">
        <v>5385</v>
      </c>
      <c r="B4398" s="5">
        <v>11372</v>
      </c>
      <c r="C4398" t="s">
        <v>60</v>
      </c>
      <c r="D4398" s="5" t="str">
        <f>VLOOKUP(C4398,'[1]Safety Ratings'!A:B,2,FALSE)</f>
        <v>C</v>
      </c>
      <c r="E4398" t="str">
        <f>VLOOKUP(C4398,[1]Perceptions!A:B,2,FALSE)</f>
        <v> High Bridge connecting Manhattan &amp; Bronx, near Yankee Stadium. High poverty rates.</v>
      </c>
    </row>
    <row r="4399" spans="1:5" x14ac:dyDescent="0.2">
      <c r="A4399" t="s">
        <v>5386</v>
      </c>
      <c r="B4399" s="5">
        <v>10022</v>
      </c>
      <c r="C4399" t="s">
        <v>5563</v>
      </c>
      <c r="D4399" s="5" t="str">
        <f>VLOOKUP(C4399,'[1]Safety Ratings'!A:B,2,FALSE)</f>
        <v>B</v>
      </c>
      <c r="E4399" t="str">
        <f>VLOOKUP(C4399,[1]Perceptions!A:B,2,FALSE)</f>
        <v>Acess to Museum Mile, world class resturants on 2nd &amp; 3rd ave, close to corporate headquarters</v>
      </c>
    </row>
    <row r="4400" spans="1:5" x14ac:dyDescent="0.2">
      <c r="A4400" t="s">
        <v>5387</v>
      </c>
      <c r="B4400" s="5">
        <v>10022</v>
      </c>
      <c r="C4400" t="s">
        <v>5563</v>
      </c>
      <c r="D4400" s="5" t="str">
        <f>VLOOKUP(C4400,'[1]Safety Ratings'!A:B,2,FALSE)</f>
        <v>B</v>
      </c>
      <c r="E4400" t="str">
        <f>VLOOKUP(C4400,[1]Perceptions!A:B,2,FALSE)</f>
        <v>Acess to Museum Mile, world class resturants on 2nd &amp; 3rd ave, close to corporate headquarters</v>
      </c>
    </row>
    <row r="4401" spans="1:5" x14ac:dyDescent="0.2">
      <c r="A4401" t="s">
        <v>5388</v>
      </c>
      <c r="B4401" s="5">
        <v>11204</v>
      </c>
      <c r="C4401" t="s">
        <v>5580</v>
      </c>
      <c r="D4401" s="5" t="str">
        <f>VLOOKUP(C4401,'[1]Safety Ratings'!A:B,2,FALSE)</f>
        <v>B+</v>
      </c>
      <c r="E4401" t="str">
        <f>VLOOKUP(C4401,[1]Perceptions!A:B,2,FALSE)</f>
        <v>Bay Parkway being the primary commercial area with shops &amp; dining, Italian-American heritage, large Bensonhurst Park, and many more niche local markets.</v>
      </c>
    </row>
    <row r="4402" spans="1:5" x14ac:dyDescent="0.2">
      <c r="A4402" t="s">
        <v>5389</v>
      </c>
      <c r="B4402" s="5">
        <v>11385</v>
      </c>
      <c r="C4402" t="s">
        <v>5591</v>
      </c>
      <c r="D4402" s="5" t="str">
        <f>VLOOKUP(C4402,'[1]Safety Ratings'!A:B,2,FALSE)</f>
        <v>B+</v>
      </c>
      <c r="E4402" t="str">
        <f>VLOOKUP(C4402,[1]Perceptions!A:B,2,FALSE)</f>
        <v>Historic architecture and emerging arts scene.</v>
      </c>
    </row>
    <row r="4403" spans="1:5" x14ac:dyDescent="0.2">
      <c r="A4403" t="s">
        <v>5391</v>
      </c>
      <c r="B4403" s="5">
        <v>10022</v>
      </c>
      <c r="C4403" t="s">
        <v>5563</v>
      </c>
      <c r="D4403" s="5" t="str">
        <f>VLOOKUP(C4403,'[1]Safety Ratings'!A:B,2,FALSE)</f>
        <v>B</v>
      </c>
      <c r="E4403" t="str">
        <f>VLOOKUP(C4403,[1]Perceptions!A:B,2,FALSE)</f>
        <v>Acess to Museum Mile, world class resturants on 2nd &amp; 3rd ave, close to corporate headquarters</v>
      </c>
    </row>
    <row r="4404" spans="1:5" x14ac:dyDescent="0.2">
      <c r="A4404" t="s">
        <v>5392</v>
      </c>
      <c r="B4404" s="5">
        <v>10075</v>
      </c>
      <c r="C4404" t="s">
        <v>43</v>
      </c>
      <c r="D4404" s="5" t="str">
        <f>VLOOKUP(C4404,'[1]Safety Ratings'!A:B,2,FALSE)</f>
        <v>A</v>
      </c>
      <c r="E4404" t="str">
        <f>VLOOKUP(C4404,[1]Perceptions!A:B,2,FALSE)</f>
        <v>Posh neighborhood, private schools, expensive supermarkets, iconic museums. </v>
      </c>
    </row>
    <row r="4405" spans="1:5" x14ac:dyDescent="0.2">
      <c r="A4405" t="s">
        <v>5393</v>
      </c>
      <c r="B4405" s="5">
        <v>11420</v>
      </c>
      <c r="C4405" t="s">
        <v>5635</v>
      </c>
      <c r="D4405" s="5" t="str">
        <f>VLOOKUP(C4405,'[1]Safety Ratings'!A:B,2,FALSE)</f>
        <v>B</v>
      </c>
      <c r="E4405" t="str">
        <f>VLOOKUP(C4405,[1]Perceptions!A:B,2,FALSE)</f>
        <v>John F. Kennedy International Airport &amp; Aqueduct Racetrack</v>
      </c>
    </row>
    <row r="4406" spans="1:5" x14ac:dyDescent="0.2">
      <c r="A4406" t="s">
        <v>5394</v>
      </c>
      <c r="B4406" s="5">
        <v>11209</v>
      </c>
      <c r="C4406" t="s">
        <v>5574</v>
      </c>
      <c r="D4406" s="5" t="str">
        <f>VLOOKUP(C4406,'[1]Safety Ratings'!A:B,2,FALSE)</f>
        <v>B+</v>
      </c>
      <c r="E4406" t="str">
        <f>VLOOKUP(C4406,[1]Perceptions!A:B,2,FALSE)</f>
        <v>South Brooklyn Neighborhood known for elaborate Christmas light in Dyker Heights.</v>
      </c>
    </row>
    <row r="4407" spans="1:5" x14ac:dyDescent="0.2">
      <c r="A4407" t="s">
        <v>5395</v>
      </c>
      <c r="B4407" s="5">
        <v>10456</v>
      </c>
      <c r="C4407" t="s">
        <v>5569</v>
      </c>
      <c r="D4407" s="5" t="str">
        <f>VLOOKUP(C4407,'[1]Safety Ratings'!A:B,2,FALSE)</f>
        <v>C</v>
      </c>
      <c r="E4407" t="str">
        <f>VLOOKUP(C4407,[1]Perceptions!A:B,2,FALSE)</f>
        <v>South Bronx, activism centered around sustainable housing and social justice</v>
      </c>
    </row>
    <row r="4408" spans="1:5" x14ac:dyDescent="0.2">
      <c r="A4408" t="s">
        <v>5396</v>
      </c>
      <c r="B4408" s="5">
        <v>10021</v>
      </c>
      <c r="C4408" t="s">
        <v>43</v>
      </c>
      <c r="D4408" s="5" t="str">
        <f>VLOOKUP(C4408,'[1]Safety Ratings'!A:B,2,FALSE)</f>
        <v>A</v>
      </c>
      <c r="E4408" t="str">
        <f>VLOOKUP(C4408,[1]Perceptions!A:B,2,FALSE)</f>
        <v>Posh neighborhood, private schools, expensive supermarkets, iconic museums. </v>
      </c>
    </row>
    <row r="4409" spans="1:5" x14ac:dyDescent="0.2">
      <c r="A4409" t="s">
        <v>5397</v>
      </c>
      <c r="B4409" s="5">
        <v>10017</v>
      </c>
      <c r="C4409" t="s">
        <v>5563</v>
      </c>
      <c r="D4409" s="5" t="str">
        <f>VLOOKUP(C4409,'[1]Safety Ratings'!A:B,2,FALSE)</f>
        <v>B</v>
      </c>
      <c r="E4409" t="str">
        <f>VLOOKUP(C4409,[1]Perceptions!A:B,2,FALSE)</f>
        <v>Acess to Museum Mile, world class resturants on 2nd &amp; 3rd ave, close to corporate headquarters</v>
      </c>
    </row>
    <row r="4410" spans="1:5" x14ac:dyDescent="0.2">
      <c r="A4410" t="s">
        <v>5398</v>
      </c>
      <c r="B4410" s="5">
        <v>10312</v>
      </c>
      <c r="C4410" t="s">
        <v>5564</v>
      </c>
      <c r="D4410" s="5" t="str">
        <f>VLOOKUP(C4410,'[1]Safety Ratings'!A:B,2,FALSE)</f>
        <v>B</v>
      </c>
      <c r="E4410" t="str">
        <f>VLOOKUP(C4410,[1]Perceptions!A:B,2,FALSE)</f>
        <v>Southern Staten Island, Suburban feel, waterfront community, Great Kills Park, named after Duth word of "Great creeks"</v>
      </c>
    </row>
    <row r="4411" spans="1:5" x14ac:dyDescent="0.2">
      <c r="A4411" t="s">
        <v>5400</v>
      </c>
      <c r="B4411" s="5">
        <v>10028</v>
      </c>
      <c r="C4411" t="s">
        <v>43</v>
      </c>
      <c r="D4411" s="5" t="str">
        <f>VLOOKUP(C4411,'[1]Safety Ratings'!A:B,2,FALSE)</f>
        <v>A</v>
      </c>
      <c r="E4411" t="str">
        <f>VLOOKUP(C4411,[1]Perceptions!A:B,2,FALSE)</f>
        <v>Posh neighborhood, private schools, expensive supermarkets, iconic museums. </v>
      </c>
    </row>
    <row r="4412" spans="1:5" x14ac:dyDescent="0.2">
      <c r="A4412" t="s">
        <v>5401</v>
      </c>
      <c r="B4412" s="5">
        <v>10466</v>
      </c>
      <c r="C4412" t="s">
        <v>5593</v>
      </c>
      <c r="D4412" s="5" t="str">
        <f>VLOOKUP(C4412,'[1]Safety Ratings'!A:B,2,FALSE)</f>
        <v>C</v>
      </c>
      <c r="E4412" t="str">
        <f>VLOOKUP(C4412,[1]Perceptions!A:B,2,FALSE)</f>
        <v>Suburban feel with major retail destinations like the Bay Plaza Shopping Center.</v>
      </c>
    </row>
    <row r="4413" spans="1:5" x14ac:dyDescent="0.2">
      <c r="A4413" t="s">
        <v>5402</v>
      </c>
      <c r="B4413" s="5">
        <v>10011</v>
      </c>
      <c r="C4413" t="s">
        <v>32</v>
      </c>
      <c r="D4413" s="5" t="str">
        <f>VLOOKUP(C4413,'[1]Safety Ratings'!A:B,2,FALSE)</f>
        <v>A</v>
      </c>
      <c r="E4413" t="str">
        <f>VLOOKUP(C4413,[1]Perceptions!A:B,2,FALSE)</f>
        <v>Luxury Highrises, premier neighborhood with upscale resturants and shops; Previously a LGBTQ hub.</v>
      </c>
    </row>
    <row r="4414" spans="1:5" x14ac:dyDescent="0.2">
      <c r="A4414" t="s">
        <v>5403</v>
      </c>
      <c r="B4414" s="5">
        <v>10467</v>
      </c>
      <c r="C4414" t="s">
        <v>5601</v>
      </c>
      <c r="D4414" s="5" t="str">
        <f>VLOOKUP(C4414,'[1]Safety Ratings'!A:B,2,FALSE)</f>
        <v>C+</v>
      </c>
      <c r="E4414" t="str">
        <f>VLOOKUP(C4414,[1]Perceptions!A:B,2,FALSE)</f>
        <v>Allerton Avenue is a popular commercial street within a predominately residential area. ; Near by to the  Bronx Zoo.</v>
      </c>
    </row>
    <row r="4415" spans="1:5" x14ac:dyDescent="0.2">
      <c r="A4415" t="s">
        <v>5405</v>
      </c>
      <c r="B4415" s="5">
        <v>11235</v>
      </c>
      <c r="C4415" t="s">
        <v>5589</v>
      </c>
      <c r="D4415" s="5" t="str">
        <f>VLOOKUP(C4415,'[1]Safety Ratings'!A:B,2,FALSE)</f>
        <v>B</v>
      </c>
      <c r="E4415" t="str">
        <f>VLOOKUP(C4415,[1]Perceptions!A:B,2,FALSE)</f>
        <v>Large Russian-speaking community and boardwalk with beach access.</v>
      </c>
    </row>
    <row r="4416" spans="1:5" x14ac:dyDescent="0.2">
      <c r="A4416" t="s">
        <v>5406</v>
      </c>
      <c r="B4416" s="5">
        <v>11236</v>
      </c>
      <c r="C4416" t="s">
        <v>196</v>
      </c>
      <c r="D4416" s="5" t="str">
        <f>VLOOKUP(C4416,'[1]Safety Ratings'!A:B,2,FALSE)</f>
        <v>B-</v>
      </c>
      <c r="E4416" t="str">
        <f>VLOOKUP(C4416,[1]Perceptions!A:B,2,FALSE)</f>
        <v>Primarilly African American &amp; West Indian Residential Neighborhood on the L line.</v>
      </c>
    </row>
    <row r="4417" spans="1:5" x14ac:dyDescent="0.2">
      <c r="A4417" t="s">
        <v>5407</v>
      </c>
      <c r="B4417" s="5">
        <v>11236</v>
      </c>
      <c r="C4417" t="s">
        <v>196</v>
      </c>
      <c r="D4417" s="5" t="str">
        <f>VLOOKUP(C4417,'[1]Safety Ratings'!A:B,2,FALSE)</f>
        <v>B-</v>
      </c>
      <c r="E4417" t="str">
        <f>VLOOKUP(C4417,[1]Perceptions!A:B,2,FALSE)</f>
        <v>Primarilly African American &amp; West Indian Residential Neighborhood on the L line.</v>
      </c>
    </row>
    <row r="4418" spans="1:5" x14ac:dyDescent="0.2">
      <c r="A4418" t="s">
        <v>5408</v>
      </c>
      <c r="B4418" s="5">
        <v>11354</v>
      </c>
      <c r="C4418" t="s">
        <v>5581</v>
      </c>
      <c r="D4418" s="5" t="str">
        <f>VLOOKUP(C4418,'[1]Safety Ratings'!A:B,2,FALSE)</f>
        <v>B</v>
      </c>
      <c r="E4418" t="str">
        <f>VLOOKUP(C4418,[1]Perceptions!A:B,2,FALSE)</f>
        <v>Bustling Chinese and  Korean community. Large shopping community.</v>
      </c>
    </row>
    <row r="4419" spans="1:5" x14ac:dyDescent="0.2">
      <c r="A4419" t="s">
        <v>5409</v>
      </c>
      <c r="B4419" s="5">
        <v>11201</v>
      </c>
      <c r="C4419" t="s">
        <v>5615</v>
      </c>
      <c r="D4419" s="5" t="str">
        <f>VLOOKUP(C4419,'[1]Safety Ratings'!A:B,2,FALSE)</f>
        <v>A</v>
      </c>
      <c r="E4419" t="str">
        <f>VLOOKUP(C4419,[1]Perceptions!A:B,2,FALSE)</f>
        <v>Views of the Manhattan Skyline and Brooklyn Bridge, by Brooklyn Heights Park- Pier 5, famous basketball courts. </v>
      </c>
    </row>
    <row r="4420" spans="1:5" x14ac:dyDescent="0.2">
      <c r="A4420" t="s">
        <v>5410</v>
      </c>
      <c r="B4420" s="5">
        <v>10065</v>
      </c>
      <c r="C4420" t="s">
        <v>43</v>
      </c>
      <c r="D4420" s="5" t="str">
        <f>VLOOKUP(C4420,'[1]Safety Ratings'!A:B,2,FALSE)</f>
        <v>A</v>
      </c>
      <c r="E4420" t="str">
        <f>VLOOKUP(C4420,[1]Perceptions!A:B,2,FALSE)</f>
        <v>Posh neighborhood, private schools, expensive supermarkets, iconic museums. </v>
      </c>
    </row>
    <row r="4421" spans="1:5" x14ac:dyDescent="0.2">
      <c r="A4421" t="s">
        <v>5411</v>
      </c>
      <c r="B4421" s="5">
        <v>11373</v>
      </c>
      <c r="C4421" t="s">
        <v>5571</v>
      </c>
      <c r="D4421" s="5" t="str">
        <f>VLOOKUP(C4421,'[1]Safety Ratings'!A:B,2,FALSE)</f>
        <v>B-</v>
      </c>
      <c r="E4421" t="str">
        <f>VLOOKUP(C4421,[1]Perceptions!A:B,2,FALSE)</f>
        <v>Queens Center Mall, Authentic food scene, very busy commercial area.</v>
      </c>
    </row>
    <row r="4422" spans="1:5" x14ac:dyDescent="0.2">
      <c r="A4422" t="s">
        <v>5412</v>
      </c>
      <c r="B4422" s="5">
        <v>11373</v>
      </c>
      <c r="C4422" t="s">
        <v>5571</v>
      </c>
      <c r="D4422" s="5" t="str">
        <f>VLOOKUP(C4422,'[1]Safety Ratings'!A:B,2,FALSE)</f>
        <v>B-</v>
      </c>
      <c r="E4422" t="str">
        <f>VLOOKUP(C4422,[1]Perceptions!A:B,2,FALSE)</f>
        <v>Queens Center Mall, Authentic food scene, very busy commercial area.</v>
      </c>
    </row>
    <row r="4423" spans="1:5" x14ac:dyDescent="0.2">
      <c r="A4423" t="s">
        <v>5413</v>
      </c>
      <c r="B4423" s="5">
        <v>11374</v>
      </c>
      <c r="C4423" t="s">
        <v>5575</v>
      </c>
      <c r="D4423" s="5" t="str">
        <f>VLOOKUP(C4423,'[1]Safety Ratings'!A:B,2,FALSE)</f>
        <v>B+</v>
      </c>
      <c r="E4423" t="str">
        <f>VLOOKUP(C4423,[1]Perceptions!A:B,2,FALSE)</f>
        <v>Queens Center Mall, sigificant recent immigrant populations. </v>
      </c>
    </row>
    <row r="4424" spans="1:5" x14ac:dyDescent="0.2">
      <c r="A4424" t="s">
        <v>5414</v>
      </c>
      <c r="B4424" s="5">
        <v>11374</v>
      </c>
      <c r="C4424" t="s">
        <v>5575</v>
      </c>
      <c r="D4424" s="5" t="str">
        <f>VLOOKUP(C4424,'[1]Safety Ratings'!A:B,2,FALSE)</f>
        <v>B+</v>
      </c>
      <c r="E4424" t="str">
        <f>VLOOKUP(C4424,[1]Perceptions!A:B,2,FALSE)</f>
        <v>Queens Center Mall, sigificant recent immigrant populations. </v>
      </c>
    </row>
    <row r="4425" spans="1:5" x14ac:dyDescent="0.2">
      <c r="A4425" t="s">
        <v>5415</v>
      </c>
      <c r="B4425" s="5">
        <v>10038</v>
      </c>
      <c r="C4425" t="s">
        <v>5620</v>
      </c>
      <c r="D4425" s="5" t="str">
        <f>VLOOKUP(C4425,'[1]Safety Ratings'!A:B,2,FALSE)</f>
        <v>A</v>
      </c>
      <c r="E4425" t="str">
        <f>VLOOKUP(C4425,[1]Perceptions!A:B,2,FALSE)</f>
        <v>New York Stock Exchange, various financial institutions, World Trade Center.</v>
      </c>
    </row>
    <row r="4426" spans="1:5" x14ac:dyDescent="0.2">
      <c r="A4426" t="s">
        <v>5416</v>
      </c>
      <c r="B4426" s="5">
        <v>11106</v>
      </c>
      <c r="C4426" t="s">
        <v>5653</v>
      </c>
      <c r="D4426" s="5" t="str">
        <f>VLOOKUP(C4426,'[1]Safety Ratings'!A:B,2,FALSE)</f>
        <v>B+</v>
      </c>
      <c r="E4426" t="str">
        <f>VLOOKUP(C4426,[1]Perceptions!A:B,2,FALSE)</f>
        <v>Modern buildings, luxury apartments in Queens, close to Manhattan. Young professionals and young families.</v>
      </c>
    </row>
    <row r="4427" spans="1:5" x14ac:dyDescent="0.2">
      <c r="A4427" t="s">
        <v>5418</v>
      </c>
      <c r="B4427" s="5">
        <v>11217</v>
      </c>
      <c r="C4427" t="s">
        <v>5587</v>
      </c>
      <c r="D4427" s="5" t="str">
        <f>VLOOKUP(C4427,'[1]Safety Ratings'!A:B,2,FALSE)</f>
        <v>B</v>
      </c>
      <c r="E4427" t="str">
        <f>VLOOKUP(C4427,[1]Perceptions!A:B,2,FALSE)</f>
        <v>Historic brownstones, upscale boutique shops, close to Downtown Brooklyn. </v>
      </c>
    </row>
    <row r="4428" spans="1:5" x14ac:dyDescent="0.2">
      <c r="A4428" t="s">
        <v>5419</v>
      </c>
      <c r="B4428" s="5">
        <v>11201</v>
      </c>
      <c r="C4428" t="s">
        <v>5615</v>
      </c>
      <c r="D4428" s="5" t="str">
        <f>VLOOKUP(C4428,'[1]Safety Ratings'!A:B,2,FALSE)</f>
        <v>A</v>
      </c>
      <c r="E4428" t="str">
        <f>VLOOKUP(C4428,[1]Perceptions!A:B,2,FALSE)</f>
        <v>Views of the Manhattan Skyline and Brooklyn Bridge, by Brooklyn Heights Park- Pier 5, famous basketball courts. </v>
      </c>
    </row>
    <row r="4429" spans="1:5" x14ac:dyDescent="0.2">
      <c r="A4429" t="s">
        <v>5420</v>
      </c>
      <c r="B4429" s="5">
        <v>11355</v>
      </c>
      <c r="C4429" t="s">
        <v>5581</v>
      </c>
      <c r="D4429" s="5" t="str">
        <f>VLOOKUP(C4429,'[1]Safety Ratings'!A:B,2,FALSE)</f>
        <v>B</v>
      </c>
      <c r="E4429" t="str">
        <f>VLOOKUP(C4429,[1]Perceptions!A:B,2,FALSE)</f>
        <v>Bustling Chinese and  Korean community. Large shopping community.</v>
      </c>
    </row>
    <row r="4430" spans="1:5" x14ac:dyDescent="0.2">
      <c r="A4430" t="s">
        <v>5421</v>
      </c>
      <c r="B4430" s="5">
        <v>10065</v>
      </c>
      <c r="C4430" t="s">
        <v>43</v>
      </c>
      <c r="D4430" s="5" t="str">
        <f>VLOOKUP(C4430,'[1]Safety Ratings'!A:B,2,FALSE)</f>
        <v>A</v>
      </c>
      <c r="E4430" t="str">
        <f>VLOOKUP(C4430,[1]Perceptions!A:B,2,FALSE)</f>
        <v>Posh neighborhood, private schools, expensive supermarkets, iconic museums. </v>
      </c>
    </row>
    <row r="4431" spans="1:5" x14ac:dyDescent="0.2">
      <c r="A4431" t="s">
        <v>5422</v>
      </c>
      <c r="B4431" s="5">
        <v>10471</v>
      </c>
      <c r="C4431" t="s">
        <v>79</v>
      </c>
      <c r="D4431" s="5" t="str">
        <f>VLOOKUP(C4431,'[1]Safety Ratings'!A:B,2,FALSE)</f>
        <v>A-</v>
      </c>
      <c r="E4431" t="str">
        <f>VLOOKUP(C4431,[1]Perceptions!A:B,2,FALSE)</f>
        <v>Residential neighborhood , affluent enclave within the Bronx., "alternative to the Upper West side", Car Transportation is reccomended.</v>
      </c>
    </row>
    <row r="4432" spans="1:5" x14ac:dyDescent="0.2">
      <c r="A4432" t="s">
        <v>5423</v>
      </c>
      <c r="B4432" s="5">
        <v>10017</v>
      </c>
      <c r="C4432" t="s">
        <v>5563</v>
      </c>
      <c r="D4432" s="5" t="str">
        <f>VLOOKUP(C4432,'[1]Safety Ratings'!A:B,2,FALSE)</f>
        <v>B</v>
      </c>
      <c r="E4432" t="str">
        <f>VLOOKUP(C4432,[1]Perceptions!A:B,2,FALSE)</f>
        <v>Acess to Museum Mile, world class resturants on 2nd &amp; 3rd ave, close to corporate headquarters</v>
      </c>
    </row>
    <row r="4433" spans="1:5" x14ac:dyDescent="0.2">
      <c r="A4433" t="s">
        <v>5424</v>
      </c>
      <c r="B4433" s="5">
        <v>11415</v>
      </c>
      <c r="C4433" t="s">
        <v>5619</v>
      </c>
      <c r="D4433" s="5" t="str">
        <f>VLOOKUP(C4433,'[1]Safety Ratings'!A:B,2,FALSE)</f>
        <v>A-</v>
      </c>
      <c r="E4433" t="str">
        <f>VLOOKUP(C4433,[1]Perceptions!A:B,2,FALSE)</f>
        <v>Suburban feel and historic architecture.</v>
      </c>
    </row>
    <row r="4434" spans="1:5" x14ac:dyDescent="0.2">
      <c r="A4434" t="s">
        <v>5425</v>
      </c>
      <c r="B4434" s="5">
        <v>10028</v>
      </c>
      <c r="C4434" t="s">
        <v>43</v>
      </c>
      <c r="D4434" s="5" t="str">
        <f>VLOOKUP(C4434,'[1]Safety Ratings'!A:B,2,FALSE)</f>
        <v>A</v>
      </c>
      <c r="E4434" t="str">
        <f>VLOOKUP(C4434,[1]Perceptions!A:B,2,FALSE)</f>
        <v>Posh neighborhood, private schools, expensive supermarkets, iconic museums. </v>
      </c>
    </row>
    <row r="4435" spans="1:5" x14ac:dyDescent="0.2">
      <c r="A4435" t="s">
        <v>5426</v>
      </c>
      <c r="B4435" s="5">
        <v>11237</v>
      </c>
      <c r="C4435" t="s">
        <v>5591</v>
      </c>
      <c r="D4435" s="5" t="str">
        <f>VLOOKUP(C4435,'[1]Safety Ratings'!A:B,2,FALSE)</f>
        <v>B+</v>
      </c>
      <c r="E4435" t="str">
        <f>VLOOKUP(C4435,[1]Perceptions!A:B,2,FALSE)</f>
        <v>Historic architecture and emerging arts scene.</v>
      </c>
    </row>
    <row r="4436" spans="1:5" x14ac:dyDescent="0.2">
      <c r="A4436" t="s">
        <v>5427</v>
      </c>
      <c r="B4436" s="5">
        <v>11209</v>
      </c>
      <c r="C4436" t="s">
        <v>5574</v>
      </c>
      <c r="D4436" s="5" t="str">
        <f>VLOOKUP(C4436,'[1]Safety Ratings'!A:B,2,FALSE)</f>
        <v>B+</v>
      </c>
      <c r="E4436" t="str">
        <f>VLOOKUP(C4436,[1]Perceptions!A:B,2,FALSE)</f>
        <v>South Brooklyn Neighborhood known for elaborate Christmas light in Dyker Heights.</v>
      </c>
    </row>
    <row r="4437" spans="1:5" x14ac:dyDescent="0.2">
      <c r="A4437" t="s">
        <v>5428</v>
      </c>
      <c r="B4437" s="5">
        <v>11373</v>
      </c>
      <c r="C4437" t="s">
        <v>5571</v>
      </c>
      <c r="D4437" s="5" t="str">
        <f>VLOOKUP(C4437,'[1]Safety Ratings'!A:B,2,FALSE)</f>
        <v>B-</v>
      </c>
      <c r="E4437" t="str">
        <f>VLOOKUP(C4437,[1]Perceptions!A:B,2,FALSE)</f>
        <v>Queens Center Mall, Authentic food scene, very busy commercial area.</v>
      </c>
    </row>
    <row r="4438" spans="1:5" x14ac:dyDescent="0.2">
      <c r="A4438" t="s">
        <v>5430</v>
      </c>
      <c r="B4438" s="5">
        <v>11372</v>
      </c>
      <c r="C4438" t="s">
        <v>60</v>
      </c>
      <c r="D4438" s="5" t="str">
        <f>VLOOKUP(C4438,'[1]Safety Ratings'!A:B,2,FALSE)</f>
        <v>C</v>
      </c>
      <c r="E4438" t="str">
        <f>VLOOKUP(C4438,[1]Perceptions!A:B,2,FALSE)</f>
        <v> High Bridge connecting Manhattan &amp; Bronx, near Yankee Stadium. High poverty rates.</v>
      </c>
    </row>
    <row r="4439" spans="1:5" x14ac:dyDescent="0.2">
      <c r="A4439" t="s">
        <v>5431</v>
      </c>
      <c r="B4439" s="5">
        <v>11229</v>
      </c>
      <c r="C4439" t="s">
        <v>5598</v>
      </c>
      <c r="D4439" s="5" t="str">
        <f>VLOOKUP(C4439,'[1]Safety Ratings'!A:B,2,FALSE)</f>
        <v>B</v>
      </c>
      <c r="E4439" t="str">
        <f>VLOOKUP(C4439,[1]Perceptions!A:B,2,FALSE)</f>
        <v>Residential community and local parks.</v>
      </c>
    </row>
    <row r="4440" spans="1:5" x14ac:dyDescent="0.2">
      <c r="A4440" t="s">
        <v>5432</v>
      </c>
      <c r="B4440" s="5">
        <v>10021</v>
      </c>
      <c r="C4440" t="s">
        <v>43</v>
      </c>
      <c r="D4440" s="5" t="str">
        <f>VLOOKUP(C4440,'[1]Safety Ratings'!A:B,2,FALSE)</f>
        <v>A</v>
      </c>
      <c r="E4440" t="str">
        <f>VLOOKUP(C4440,[1]Perceptions!A:B,2,FALSE)</f>
        <v>Posh neighborhood, private schools, expensive supermarkets, iconic museums. </v>
      </c>
    </row>
    <row r="4441" spans="1:5" x14ac:dyDescent="0.2">
      <c r="A4441" t="s">
        <v>5433</v>
      </c>
      <c r="B4441" s="5">
        <v>11233</v>
      </c>
      <c r="C4441" t="s">
        <v>5590</v>
      </c>
      <c r="D4441" s="5" t="str">
        <f>VLOOKUP(C4441,'[1]Safety Ratings'!A:B,2,FALSE)</f>
        <v>C+</v>
      </c>
      <c r="E4441" t="str">
        <f>VLOOKUP(C4441,[1]Perceptions!A:B,2,FALSE)</f>
        <v>Bed-Stuy, Do or Die phrase, home of rappers Notorious B.I.G &amp; Jay Z, Options for soul food &amp; carribean foods.</v>
      </c>
    </row>
    <row r="4442" spans="1:5" x14ac:dyDescent="0.2">
      <c r="A4442" t="s">
        <v>5434</v>
      </c>
      <c r="B4442" s="5">
        <v>11209</v>
      </c>
      <c r="C4442" t="s">
        <v>5574</v>
      </c>
      <c r="D4442" s="5" t="str">
        <f>VLOOKUP(C4442,'[1]Safety Ratings'!A:B,2,FALSE)</f>
        <v>B+</v>
      </c>
      <c r="E4442" t="str">
        <f>VLOOKUP(C4442,[1]Perceptions!A:B,2,FALSE)</f>
        <v>South Brooklyn Neighborhood known for elaborate Christmas light in Dyker Heights.</v>
      </c>
    </row>
    <row r="4443" spans="1:5" x14ac:dyDescent="0.2">
      <c r="A4443" t="s">
        <v>5435</v>
      </c>
      <c r="B4443" s="5">
        <v>11372</v>
      </c>
      <c r="C4443" t="s">
        <v>60</v>
      </c>
      <c r="D4443" s="5" t="str">
        <f>VLOOKUP(C4443,'[1]Safety Ratings'!A:B,2,FALSE)</f>
        <v>C</v>
      </c>
      <c r="E4443" t="str">
        <f>VLOOKUP(C4443,[1]Perceptions!A:B,2,FALSE)</f>
        <v> High Bridge connecting Manhattan &amp; Bronx, near Yankee Stadium. High poverty rates.</v>
      </c>
    </row>
    <row r="4444" spans="1:5" x14ac:dyDescent="0.2">
      <c r="A4444" t="s">
        <v>5436</v>
      </c>
      <c r="B4444" s="5">
        <v>10306</v>
      </c>
      <c r="C4444" t="s">
        <v>5564</v>
      </c>
      <c r="D4444" s="5" t="str">
        <f>VLOOKUP(C4444,'[1]Safety Ratings'!A:B,2,FALSE)</f>
        <v>B</v>
      </c>
      <c r="E4444" t="str">
        <f>VLOOKUP(C4444,[1]Perceptions!A:B,2,FALSE)</f>
        <v>Southern Staten Island, Suburban feel, waterfront community, Great Kills Park, named after Duth word of "Great creeks"</v>
      </c>
    </row>
    <row r="4445" spans="1:5" x14ac:dyDescent="0.2">
      <c r="A4445" t="s">
        <v>5437</v>
      </c>
      <c r="B4445" s="5">
        <v>10457</v>
      </c>
      <c r="C4445" t="s">
        <v>5609</v>
      </c>
      <c r="D4445" s="5" t="str">
        <f>VLOOKUP(C4445,'[1]Safety Ratings'!A:B,2,FALSE)</f>
        <v>C</v>
      </c>
      <c r="E4445" t="str">
        <f>VLOOKUP(C4445,[1]Perceptions!A:B,2,FALSE)</f>
        <v>Arthur Avenue, the original Little Italy in the bronx. Still many Italian American eateries and markets.</v>
      </c>
    </row>
    <row r="4446" spans="1:5" x14ac:dyDescent="0.2">
      <c r="A4446" t="s">
        <v>5438</v>
      </c>
      <c r="B4446" s="5">
        <v>10466</v>
      </c>
      <c r="C4446" t="s">
        <v>5593</v>
      </c>
      <c r="D4446" s="5" t="str">
        <f>VLOOKUP(C4446,'[1]Safety Ratings'!A:B,2,FALSE)</f>
        <v>C</v>
      </c>
      <c r="E4446" t="str">
        <f>VLOOKUP(C4446,[1]Perceptions!A:B,2,FALSE)</f>
        <v>Suburban feel with major retail destinations like the Bay Plaza Shopping Center.</v>
      </c>
    </row>
    <row r="4447" spans="1:5" x14ac:dyDescent="0.2">
      <c r="A4447" t="s">
        <v>5440</v>
      </c>
      <c r="B4447" s="5">
        <v>10025</v>
      </c>
      <c r="C4447" t="s">
        <v>5588</v>
      </c>
      <c r="D4447" s="5" t="str">
        <f>VLOOKUP(C4447,'[1]Safety Ratings'!A:B,2,FALSE)</f>
        <v>A</v>
      </c>
      <c r="E4447" t="str">
        <f>VLOOKUP(C4447,[1]Perceptions!A:B,2,FALSE)</f>
        <v>Western edge of Central Park, Lincoln Center, affluent area.</v>
      </c>
    </row>
    <row r="4448" spans="1:5" x14ac:dyDescent="0.2">
      <c r="A4448" t="s">
        <v>5441</v>
      </c>
      <c r="B4448" s="5">
        <v>10314</v>
      </c>
      <c r="C4448" t="s">
        <v>103</v>
      </c>
      <c r="D4448" s="5" t="str">
        <f>VLOOKUP(C4448,'[1]Safety Ratings'!A:B,2,FALSE)</f>
        <v>B</v>
      </c>
      <c r="E4448" t="str">
        <f>VLOOKUP(C4448,[1]Perceptions!A:B,2,FALSE)</f>
        <v>Middle of Staten island, largest % of Asians in Staten Island, suburban residential area.</v>
      </c>
    </row>
    <row r="4449" spans="1:5" x14ac:dyDescent="0.2">
      <c r="A4449" t="s">
        <v>5442</v>
      </c>
      <c r="B4449" s="5">
        <v>11360</v>
      </c>
      <c r="C4449" t="s">
        <v>5605</v>
      </c>
      <c r="D4449" s="5" t="str">
        <f>VLOOKUP(C4449,'[1]Safety Ratings'!A:B,2,FALSE)</f>
        <v>A</v>
      </c>
      <c r="E4449" t="str">
        <f>VLOOKUP(C4449,[1]Perceptions!A:B,2,FALSE)</f>
        <v>Suburban style homes in Northeast Queens, large Korean community, with its most commerical street being Bell Boulevard</v>
      </c>
    </row>
    <row r="4450" spans="1:5" x14ac:dyDescent="0.2">
      <c r="A4450" t="s">
        <v>5443</v>
      </c>
      <c r="B4450" s="5">
        <v>10011</v>
      </c>
      <c r="C4450" t="s">
        <v>32</v>
      </c>
      <c r="D4450" s="5" t="str">
        <f>VLOOKUP(C4450,'[1]Safety Ratings'!A:B,2,FALSE)</f>
        <v>A</v>
      </c>
      <c r="E4450" t="str">
        <f>VLOOKUP(C4450,[1]Perceptions!A:B,2,FALSE)</f>
        <v>Luxury Highrises, premier neighborhood with upscale resturants and shops; Previously a LGBTQ hub.</v>
      </c>
    </row>
    <row r="4451" spans="1:5" x14ac:dyDescent="0.2">
      <c r="A4451" t="s">
        <v>5444</v>
      </c>
      <c r="B4451" s="5">
        <v>10040</v>
      </c>
      <c r="C4451" t="s">
        <v>230</v>
      </c>
      <c r="D4451" s="5" t="str">
        <f>VLOOKUP(C4451,'[1]Safety Ratings'!A:B,2,FALSE)</f>
        <v>B</v>
      </c>
      <c r="E4451" t="str">
        <f>VLOOKUP(C4451,[1]Perceptions!A:B,2,FALSE)</f>
        <v>Dominican community, Dykman Street, George Washington Bridge, Columbia University</v>
      </c>
    </row>
    <row r="4452" spans="1:5" x14ac:dyDescent="0.2">
      <c r="A4452" t="s">
        <v>5445</v>
      </c>
      <c r="B4452" s="5">
        <v>10019</v>
      </c>
      <c r="C4452" t="s">
        <v>32</v>
      </c>
      <c r="D4452" s="5" t="str">
        <f>VLOOKUP(C4452,'[1]Safety Ratings'!A:B,2,FALSE)</f>
        <v>A</v>
      </c>
      <c r="E4452" t="str">
        <f>VLOOKUP(C4452,[1]Perceptions!A:B,2,FALSE)</f>
        <v>Luxury Highrises, premier neighborhood with upscale resturants and shops; Previously a LGBTQ hub.</v>
      </c>
    </row>
    <row r="4453" spans="1:5" x14ac:dyDescent="0.2">
      <c r="A4453" t="s">
        <v>5446</v>
      </c>
      <c r="B4453" s="5">
        <v>10022</v>
      </c>
      <c r="C4453" t="s">
        <v>5563</v>
      </c>
      <c r="D4453" s="5" t="str">
        <f>VLOOKUP(C4453,'[1]Safety Ratings'!A:B,2,FALSE)</f>
        <v>B</v>
      </c>
      <c r="E4453" t="str">
        <f>VLOOKUP(C4453,[1]Perceptions!A:B,2,FALSE)</f>
        <v>Acess to Museum Mile, world class resturants on 2nd &amp; 3rd ave, close to corporate headquarters</v>
      </c>
    </row>
    <row r="4454" spans="1:5" x14ac:dyDescent="0.2">
      <c r="A4454" t="s">
        <v>5447</v>
      </c>
      <c r="B4454" s="5">
        <v>10466</v>
      </c>
      <c r="C4454" t="s">
        <v>5593</v>
      </c>
      <c r="D4454" s="5" t="str">
        <f>VLOOKUP(C4454,'[1]Safety Ratings'!A:B,2,FALSE)</f>
        <v>C</v>
      </c>
      <c r="E4454" t="str">
        <f>VLOOKUP(C4454,[1]Perceptions!A:B,2,FALSE)</f>
        <v>Suburban feel with major retail destinations like the Bay Plaza Shopping Center.</v>
      </c>
    </row>
    <row r="4455" spans="1:5" x14ac:dyDescent="0.2">
      <c r="A4455" t="s">
        <v>5448</v>
      </c>
      <c r="B4455" s="5">
        <v>11001</v>
      </c>
      <c r="C4455" t="s">
        <v>5654</v>
      </c>
      <c r="D4455" s="5" t="str">
        <f>VLOOKUP(C4455,'[1]Safety Ratings'!A:B,2,FALSE)</f>
        <v>A</v>
      </c>
      <c r="E4455" t="str">
        <f>VLOOKUP(C4455,[1]Perceptions!A:B,2,FALSE)</f>
        <v>Residential area, Floral Park Memorial High School.</v>
      </c>
    </row>
    <row r="4456" spans="1:5" x14ac:dyDescent="0.2">
      <c r="A4456" t="s">
        <v>5449</v>
      </c>
      <c r="B4456" s="5">
        <v>11369</v>
      </c>
      <c r="C4456" t="s">
        <v>5616</v>
      </c>
      <c r="D4456" s="5" t="str">
        <f>VLOOKUP(C4456,'[1]Safety Ratings'!A:B,2,FALSE)</f>
        <v>B</v>
      </c>
      <c r="E4456" t="str">
        <f>VLOOKUP(C4456,[1]Perceptions!A:B,2,FALSE)</f>
        <v xml:space="preserve">Close to NY's Laguardia Airport. </v>
      </c>
    </row>
    <row r="4457" spans="1:5" x14ac:dyDescent="0.2">
      <c r="A4457" t="s">
        <v>5450</v>
      </c>
      <c r="B4457" s="5">
        <v>11367</v>
      </c>
      <c r="C4457" t="s">
        <v>5581</v>
      </c>
      <c r="D4457" s="5" t="str">
        <f>VLOOKUP(C4457,'[1]Safety Ratings'!A:B,2,FALSE)</f>
        <v>B</v>
      </c>
      <c r="E4457" t="str">
        <f>VLOOKUP(C4457,[1]Perceptions!A:B,2,FALSE)</f>
        <v>Bustling Chinese and  Korean community. Large shopping community.</v>
      </c>
    </row>
    <row r="4458" spans="1:5" x14ac:dyDescent="0.2">
      <c r="A4458" t="s">
        <v>5451</v>
      </c>
      <c r="B4458" s="5">
        <v>11218</v>
      </c>
      <c r="C4458" t="s">
        <v>57</v>
      </c>
      <c r="D4458" s="5" t="str">
        <f>VLOOKUP(C4458,'[1]Safety Ratings'!A:B,2,FALSE)</f>
        <v>B-</v>
      </c>
      <c r="E4458" t="str">
        <f>VLOOKUP(C4458,[1]Perceptions!A:B,2,FALSE)</f>
        <v>Large Hasidic Orthodox Jewish community, Kosher food, Synagogues. </v>
      </c>
    </row>
    <row r="4459" spans="1:5" x14ac:dyDescent="0.2">
      <c r="A4459" t="s">
        <v>5452</v>
      </c>
      <c r="B4459" s="5">
        <v>10461</v>
      </c>
      <c r="C4459" t="s">
        <v>5638</v>
      </c>
      <c r="D4459" s="5" t="str">
        <f>VLOOKUP(C4459,'[1]Safety Ratings'!A:B,2,FALSE)</f>
        <v>B</v>
      </c>
      <c r="E4459" t="str">
        <f>VLOOKUP(C4459,[1]Perceptions!A:B,2,FALSE)</f>
        <v>Suburban atmosphere, FDR high school.</v>
      </c>
    </row>
    <row r="4460" spans="1:5" x14ac:dyDescent="0.2">
      <c r="A4460" t="s">
        <v>5453</v>
      </c>
      <c r="B4460" s="5">
        <v>10453</v>
      </c>
      <c r="C4460" t="s">
        <v>5582</v>
      </c>
      <c r="D4460" s="5" t="str">
        <f>VLOOKUP(C4460,'[1]Safety Ratings'!A:B,2,FALSE)</f>
        <v>C</v>
      </c>
      <c r="E4460" t="str">
        <f>VLOOKUP(C4460,[1]Perceptions!A:B,2,FALSE)</f>
        <v>Bronx-Lebanon Hospital Center, known for mixed housing types.</v>
      </c>
    </row>
    <row r="4461" spans="1:5" x14ac:dyDescent="0.2">
      <c r="A4461" t="s">
        <v>5454</v>
      </c>
      <c r="B4461" s="5">
        <v>10461</v>
      </c>
      <c r="C4461" t="s">
        <v>5638</v>
      </c>
      <c r="D4461" s="5" t="str">
        <f>VLOOKUP(C4461,'[1]Safety Ratings'!A:B,2,FALSE)</f>
        <v>B</v>
      </c>
      <c r="E4461" t="str">
        <f>VLOOKUP(C4461,[1]Perceptions!A:B,2,FALSE)</f>
        <v>Suburban atmosphere, FDR high school.</v>
      </c>
    </row>
    <row r="4462" spans="1:5" x14ac:dyDescent="0.2">
      <c r="A4462" t="s">
        <v>5456</v>
      </c>
      <c r="B4462" s="5">
        <v>10021</v>
      </c>
      <c r="C4462" t="s">
        <v>43</v>
      </c>
      <c r="D4462" s="5" t="str">
        <f>VLOOKUP(C4462,'[1]Safety Ratings'!A:B,2,FALSE)</f>
        <v>A</v>
      </c>
      <c r="E4462" t="str">
        <f>VLOOKUP(C4462,[1]Perceptions!A:B,2,FALSE)</f>
        <v>Posh neighborhood, private schools, expensive supermarkets, iconic museums. </v>
      </c>
    </row>
    <row r="4463" spans="1:5" x14ac:dyDescent="0.2">
      <c r="A4463" t="s">
        <v>5457</v>
      </c>
      <c r="B4463" s="5">
        <v>10128</v>
      </c>
      <c r="C4463" t="s">
        <v>43</v>
      </c>
      <c r="D4463" s="5" t="str">
        <f>VLOOKUP(C4463,'[1]Safety Ratings'!A:B,2,FALSE)</f>
        <v>A</v>
      </c>
      <c r="E4463" t="str">
        <f>VLOOKUP(C4463,[1]Perceptions!A:B,2,FALSE)</f>
        <v>Posh neighborhood, private schools, expensive supermarkets, iconic museums. </v>
      </c>
    </row>
    <row r="4464" spans="1:5" x14ac:dyDescent="0.2">
      <c r="A4464" t="s">
        <v>5458</v>
      </c>
      <c r="B4464" s="5">
        <v>10470</v>
      </c>
      <c r="C4464" t="s">
        <v>5597</v>
      </c>
      <c r="D4464" s="5" t="str">
        <f>VLOOKUP(C4464,'[1]Safety Ratings'!A:B,2,FALSE)</f>
        <v>B</v>
      </c>
      <c r="E4464" t="str">
        <f>VLOOKUP(C4464,[1]Perceptions!A:B,2,FALSE)</f>
        <v>Suburban feel and family friendly environment; Nearby Woodlawn Cemetary with notable figures.</v>
      </c>
    </row>
    <row r="4465" spans="1:5" x14ac:dyDescent="0.2">
      <c r="A4465" t="s">
        <v>5460</v>
      </c>
      <c r="B4465" s="5">
        <v>10011</v>
      </c>
      <c r="C4465" t="s">
        <v>32</v>
      </c>
      <c r="D4465" s="5" t="str">
        <f>VLOOKUP(C4465,'[1]Safety Ratings'!A:B,2,FALSE)</f>
        <v>A</v>
      </c>
      <c r="E4465" t="str">
        <f>VLOOKUP(C4465,[1]Perceptions!A:B,2,FALSE)</f>
        <v>Luxury Highrises, premier neighborhood with upscale resturants and shops; Previously a LGBTQ hub.</v>
      </c>
    </row>
    <row r="4466" spans="1:5" x14ac:dyDescent="0.2">
      <c r="A4466" t="s">
        <v>5461</v>
      </c>
      <c r="B4466" s="5">
        <v>10025</v>
      </c>
      <c r="C4466" t="s">
        <v>5588</v>
      </c>
      <c r="D4466" s="5" t="str">
        <f>VLOOKUP(C4466,'[1]Safety Ratings'!A:B,2,FALSE)</f>
        <v>A</v>
      </c>
      <c r="E4466" t="str">
        <f>VLOOKUP(C4466,[1]Perceptions!A:B,2,FALSE)</f>
        <v>Western edge of Central Park, Lincoln Center, affluent area.</v>
      </c>
    </row>
    <row r="4467" spans="1:5" x14ac:dyDescent="0.2">
      <c r="A4467" t="s">
        <v>5462</v>
      </c>
      <c r="B4467" s="5">
        <v>10027</v>
      </c>
      <c r="C4467" t="s">
        <v>5566</v>
      </c>
      <c r="D4467" s="5" t="str">
        <f>VLOOKUP(C4467,'[1]Safety Ratings'!A:B,2,FALSE)</f>
        <v>C</v>
      </c>
      <c r="E4467" t="str">
        <f>VLOOKUP(C4467,[1]Perceptions!A:B,2,FALSE)</f>
        <v>Rich African-American history and cultural landmarks such as Apollo Theather. </v>
      </c>
    </row>
    <row r="4468" spans="1:5" x14ac:dyDescent="0.2">
      <c r="A4468" t="s">
        <v>5463</v>
      </c>
      <c r="B4468" s="5">
        <v>10028</v>
      </c>
      <c r="C4468" t="s">
        <v>43</v>
      </c>
      <c r="D4468" s="5" t="str">
        <f>VLOOKUP(C4468,'[1]Safety Ratings'!A:B,2,FALSE)</f>
        <v>A</v>
      </c>
      <c r="E4468" t="str">
        <f>VLOOKUP(C4468,[1]Perceptions!A:B,2,FALSE)</f>
        <v>Posh neighborhood, private schools, expensive supermarkets, iconic museums. </v>
      </c>
    </row>
    <row r="4469" spans="1:5" x14ac:dyDescent="0.2">
      <c r="A4469" t="s">
        <v>5464</v>
      </c>
      <c r="B4469" s="5">
        <v>10012</v>
      </c>
      <c r="C4469" t="s">
        <v>70</v>
      </c>
      <c r="D4469" s="5" t="str">
        <f>VLOOKUP(C4469,'[1]Safety Ratings'!A:B,2,FALSE)</f>
        <v>A</v>
      </c>
      <c r="E4469" t="str">
        <f>VLOOKUP(C4469,[1]Perceptions!A:B,2,FALSE)</f>
        <v>Upscale Boutiques, International Chain stores, artist loft style apartments, one of the most trendy parts of Manhattan. </v>
      </c>
    </row>
    <row r="4470" spans="1:5" x14ac:dyDescent="0.2">
      <c r="A4470" t="s">
        <v>5465</v>
      </c>
      <c r="B4470" s="5">
        <v>10460</v>
      </c>
      <c r="C4470" s="6" t="s">
        <v>5636</v>
      </c>
      <c r="D4470" s="5" t="str">
        <f>VLOOKUP(C4470,'[1]Safety Ratings'!A:B,2,FALSE)</f>
        <v>C</v>
      </c>
      <c r="E4470" t="str">
        <f>VLOOKUP(C4470,[1]Perceptions!A:B,2,FALSE)</f>
        <v>Proximity to Crotona Park and with residential development.</v>
      </c>
    </row>
    <row r="4471" spans="1:5" x14ac:dyDescent="0.2">
      <c r="A4471" t="s">
        <v>5466</v>
      </c>
      <c r="B4471" s="5">
        <v>11214</v>
      </c>
      <c r="C4471" t="s">
        <v>5579</v>
      </c>
      <c r="D4471" s="5" t="str">
        <f>VLOOKUP(C4471,'[1]Safety Ratings'!A:B,2,FALSE)</f>
        <v>A-</v>
      </c>
      <c r="E4471" t="str">
        <f>VLOOKUP(C4471,[1]Perceptions!A:B,2,FALSE)</f>
        <v>Residential area in South Brooklyn with waterfront views, home to a Italian-American population.</v>
      </c>
    </row>
    <row r="4472" spans="1:5" x14ac:dyDescent="0.2">
      <c r="A4472" t="s">
        <v>5467</v>
      </c>
      <c r="B4472" s="5">
        <v>11375</v>
      </c>
      <c r="C4472" t="s">
        <v>5576</v>
      </c>
      <c r="D4472" s="5" t="str">
        <f>VLOOKUP(C4472,'[1]Safety Ratings'!A:B,2,FALSE)</f>
        <v>A</v>
      </c>
      <c r="E4472" t="str">
        <f>VLOOKUP(C4472,[1]Perceptions!A:B,2,FALSE)</f>
        <v>Forest Hills Stadium - historic concert venue, commuter friendly from Manhattan.</v>
      </c>
    </row>
    <row r="4473" spans="1:5" x14ac:dyDescent="0.2">
      <c r="A4473" t="s">
        <v>5469</v>
      </c>
      <c r="B4473" s="5">
        <v>10075</v>
      </c>
      <c r="C4473" t="s">
        <v>43</v>
      </c>
      <c r="D4473" s="5" t="str">
        <f>VLOOKUP(C4473,'[1]Safety Ratings'!A:B,2,FALSE)</f>
        <v>A</v>
      </c>
      <c r="E4473" t="str">
        <f>VLOOKUP(C4473,[1]Perceptions!A:B,2,FALSE)</f>
        <v>Posh neighborhood, private schools, expensive supermarkets, iconic museums. </v>
      </c>
    </row>
    <row r="4474" spans="1:5" x14ac:dyDescent="0.2">
      <c r="A4474" t="s">
        <v>5470</v>
      </c>
      <c r="B4474" s="5">
        <v>10010</v>
      </c>
      <c r="C4474" t="s">
        <v>29</v>
      </c>
      <c r="D4474" s="5" t="str">
        <f>VLOOKUP(C4474,'[1]Safety Ratings'!A:B,2,FALSE)</f>
        <v>A</v>
      </c>
      <c r="E4474" t="str">
        <f>VLOOKUP(C4474,[1]Perceptions!A:B,2,FALSE)</f>
        <v>East 18th to East 22nd street, private 2 acre park for residents only, Town houses with Backyards.</v>
      </c>
    </row>
    <row r="4475" spans="1:5" x14ac:dyDescent="0.2">
      <c r="A4475" t="s">
        <v>5471</v>
      </c>
      <c r="B4475" s="5">
        <v>10028</v>
      </c>
      <c r="C4475" t="s">
        <v>43</v>
      </c>
      <c r="D4475" s="5" t="str">
        <f>VLOOKUP(C4475,'[1]Safety Ratings'!A:B,2,FALSE)</f>
        <v>A</v>
      </c>
      <c r="E4475" t="str">
        <f>VLOOKUP(C4475,[1]Perceptions!A:B,2,FALSE)</f>
        <v>Posh neighborhood, private schools, expensive supermarkets, iconic museums. </v>
      </c>
    </row>
    <row r="4476" spans="1:5" x14ac:dyDescent="0.2">
      <c r="A4476" t="s">
        <v>5472</v>
      </c>
      <c r="B4476" s="5">
        <v>10010</v>
      </c>
      <c r="C4476" t="s">
        <v>29</v>
      </c>
      <c r="D4476" s="5" t="str">
        <f>VLOOKUP(C4476,'[1]Safety Ratings'!A:B,2,FALSE)</f>
        <v>A</v>
      </c>
      <c r="E4476" t="str">
        <f>VLOOKUP(C4476,[1]Perceptions!A:B,2,FALSE)</f>
        <v>East 18th to East 22nd street, private 2 acre park for residents only, Town houses with Backyards.</v>
      </c>
    </row>
    <row r="4477" spans="1:5" x14ac:dyDescent="0.2">
      <c r="A4477" t="s">
        <v>5473</v>
      </c>
      <c r="B4477" s="5">
        <v>11358</v>
      </c>
      <c r="C4477" t="s">
        <v>5581</v>
      </c>
      <c r="D4477" s="5" t="str">
        <f>VLOOKUP(C4477,'[1]Safety Ratings'!A:B,2,FALSE)</f>
        <v>B</v>
      </c>
      <c r="E4477" t="str">
        <f>VLOOKUP(C4477,[1]Perceptions!A:B,2,FALSE)</f>
        <v>Bustling Chinese and  Korean community. Large shopping community.</v>
      </c>
    </row>
    <row r="4478" spans="1:5" x14ac:dyDescent="0.2">
      <c r="A4478" t="s">
        <v>5474</v>
      </c>
      <c r="B4478" s="5">
        <v>11230</v>
      </c>
      <c r="C4478" t="s">
        <v>5568</v>
      </c>
      <c r="D4478" s="5" t="str">
        <f>VLOOKUP(C4478,'[1]Safety Ratings'!A:B,2,FALSE)</f>
        <v>B</v>
      </c>
      <c r="E4478" t="str">
        <f>VLOOKUP(C4478,[1]Perceptions!A:B,2,FALSE)</f>
        <v>Brooklyn College, significant Jewish population and institutions.</v>
      </c>
    </row>
    <row r="4479" spans="1:5" x14ac:dyDescent="0.2">
      <c r="A4479" t="s">
        <v>5475</v>
      </c>
      <c r="B4479" s="5">
        <v>11238</v>
      </c>
      <c r="C4479" t="s">
        <v>5565</v>
      </c>
      <c r="D4479" s="5" t="str">
        <f>VLOOKUP(C4479,'[1]Safety Ratings'!A:B,2,FALSE)</f>
        <v>A</v>
      </c>
      <c r="E4479" t="str">
        <f>VLOOKUP(C4479,[1]Perceptions!A:B,2,FALSE)</f>
        <v>19th century brownstones, professionally diverse with artist, corporate workers, and students. Pratt Institute</v>
      </c>
    </row>
    <row r="4480" spans="1:5" x14ac:dyDescent="0.2">
      <c r="A4480" t="s">
        <v>5476</v>
      </c>
      <c r="B4480" s="5">
        <v>10021</v>
      </c>
      <c r="C4480" t="s">
        <v>43</v>
      </c>
      <c r="D4480" s="5" t="str">
        <f>VLOOKUP(C4480,'[1]Safety Ratings'!A:B,2,FALSE)</f>
        <v>A</v>
      </c>
      <c r="E4480" t="str">
        <f>VLOOKUP(C4480,[1]Perceptions!A:B,2,FALSE)</f>
        <v>Posh neighborhood, private schools, expensive supermarkets, iconic museums. </v>
      </c>
    </row>
    <row r="4481" spans="1:5" x14ac:dyDescent="0.2">
      <c r="A4481" t="s">
        <v>5477</v>
      </c>
      <c r="B4481" s="5">
        <v>11235</v>
      </c>
      <c r="C4481" t="s">
        <v>5589</v>
      </c>
      <c r="D4481" s="5" t="str">
        <f>VLOOKUP(C4481,'[1]Safety Ratings'!A:B,2,FALSE)</f>
        <v>B</v>
      </c>
      <c r="E4481" t="str">
        <f>VLOOKUP(C4481,[1]Perceptions!A:B,2,FALSE)</f>
        <v>Large Russian-speaking community and boardwalk with beach access.</v>
      </c>
    </row>
    <row r="4482" spans="1:5" x14ac:dyDescent="0.2">
      <c r="A4482" t="s">
        <v>5478</v>
      </c>
      <c r="B4482" s="5">
        <v>10022</v>
      </c>
      <c r="C4482" t="s">
        <v>5563</v>
      </c>
      <c r="D4482" s="5" t="str">
        <f>VLOOKUP(C4482,'[1]Safety Ratings'!A:B,2,FALSE)</f>
        <v>B</v>
      </c>
      <c r="E4482" t="str">
        <f>VLOOKUP(C4482,[1]Perceptions!A:B,2,FALSE)</f>
        <v>Acess to Museum Mile, world class resturants on 2nd &amp; 3rd ave, close to corporate headquarters</v>
      </c>
    </row>
    <row r="4483" spans="1:5" x14ac:dyDescent="0.2">
      <c r="A4483" t="s">
        <v>5479</v>
      </c>
      <c r="B4483" s="5">
        <v>10022</v>
      </c>
      <c r="C4483" t="s">
        <v>5563</v>
      </c>
      <c r="D4483" s="5" t="str">
        <f>VLOOKUP(C4483,'[1]Safety Ratings'!A:B,2,FALSE)</f>
        <v>B</v>
      </c>
      <c r="E4483" t="str">
        <f>VLOOKUP(C4483,[1]Perceptions!A:B,2,FALSE)</f>
        <v>Acess to Museum Mile, world class resturants on 2nd &amp; 3rd ave, close to corporate headquarters</v>
      </c>
    </row>
    <row r="4484" spans="1:5" x14ac:dyDescent="0.2">
      <c r="A4484" t="s">
        <v>5480</v>
      </c>
      <c r="B4484" s="5">
        <v>10465</v>
      </c>
      <c r="C4484" t="s">
        <v>5577</v>
      </c>
      <c r="D4484" s="5" t="str">
        <f>VLOOKUP(C4484,'[1]Safety Ratings'!A:B,2,FALSE)</f>
        <v>B+</v>
      </c>
      <c r="E4484" t="str">
        <f>VLOOKUP(C4484,[1]Perceptions!A:B,2,FALSE)</f>
        <v>Bronx, suburban feel with waterfront properties by the Eastchester Bay; Exclusive Country clubs.</v>
      </c>
    </row>
    <row r="4485" spans="1:5" x14ac:dyDescent="0.2">
      <c r="A4485" t="s">
        <v>5481</v>
      </c>
      <c r="B4485" s="5">
        <v>10004</v>
      </c>
      <c r="C4485" t="s">
        <v>5614</v>
      </c>
      <c r="D4485" s="5" t="str">
        <f>VLOOKUP(C4485,'[1]Safety Ratings'!A:B,2,FALSE)</f>
        <v>A+</v>
      </c>
      <c r="E4485" t="str">
        <f>VLOOKUP(C4485,[1]Perceptions!A:B,2,FALSE)</f>
        <v>Scenic waterfront parks with luxurious residential towers, near the Financial District. </v>
      </c>
    </row>
    <row r="4486" spans="1:5" x14ac:dyDescent="0.2">
      <c r="A4486" t="s">
        <v>5482</v>
      </c>
      <c r="B4486" s="5">
        <v>11211</v>
      </c>
      <c r="C4486" t="s">
        <v>115</v>
      </c>
      <c r="D4486" s="5" t="str">
        <f>VLOOKUP(C4486,'[1]Safety Ratings'!A:B,2,FALSE)</f>
        <v>B+</v>
      </c>
      <c r="E4486" t="str">
        <f>VLOOKUP(C4486,[1]Perceptions!A:B,2,FALSE)</f>
        <v>Hipsters, Trendy cafes bars resturants, Smorgasburg, "East Manhattan".</v>
      </c>
    </row>
    <row r="4487" spans="1:5" x14ac:dyDescent="0.2">
      <c r="A4487" t="s">
        <v>5483</v>
      </c>
      <c r="B4487" s="5">
        <v>10024</v>
      </c>
      <c r="C4487" t="s">
        <v>5588</v>
      </c>
      <c r="D4487" s="5" t="str">
        <f>VLOOKUP(C4487,'[1]Safety Ratings'!A:B,2,FALSE)</f>
        <v>A</v>
      </c>
      <c r="E4487" t="str">
        <f>VLOOKUP(C4487,[1]Perceptions!A:B,2,FALSE)</f>
        <v>Western edge of Central Park, Lincoln Center, affluent area.</v>
      </c>
    </row>
    <row r="4488" spans="1:5" x14ac:dyDescent="0.2">
      <c r="A4488" t="s">
        <v>5484</v>
      </c>
      <c r="B4488" s="5">
        <v>11216</v>
      </c>
      <c r="C4488" t="s">
        <v>5590</v>
      </c>
      <c r="D4488" s="5" t="str">
        <f>VLOOKUP(C4488,'[1]Safety Ratings'!A:B,2,FALSE)</f>
        <v>C+</v>
      </c>
      <c r="E4488" t="str">
        <f>VLOOKUP(C4488,[1]Perceptions!A:B,2,FALSE)</f>
        <v>Bed-Stuy, Do or Die phrase, home of rappers Notorious B.I.G &amp; Jay Z, Options for soul food &amp; carribean foods.</v>
      </c>
    </row>
    <row r="4489" spans="1:5" x14ac:dyDescent="0.2">
      <c r="A4489" t="s">
        <v>5486</v>
      </c>
      <c r="B4489" s="5">
        <v>10065</v>
      </c>
      <c r="C4489" t="s">
        <v>43</v>
      </c>
      <c r="D4489" s="5" t="str">
        <f>VLOOKUP(C4489,'[1]Safety Ratings'!A:B,2,FALSE)</f>
        <v>A</v>
      </c>
      <c r="E4489" t="str">
        <f>VLOOKUP(C4489,[1]Perceptions!A:B,2,FALSE)</f>
        <v>Posh neighborhood, private schools, expensive supermarkets, iconic museums. </v>
      </c>
    </row>
    <row r="4490" spans="1:5" x14ac:dyDescent="0.2">
      <c r="A4490" t="s">
        <v>5487</v>
      </c>
      <c r="B4490" s="5">
        <v>11224</v>
      </c>
      <c r="C4490" t="s">
        <v>5613</v>
      </c>
      <c r="D4490" s="5" t="str">
        <f>VLOOKUP(C4490,'[1]Safety Ratings'!A:B,2,FALSE)</f>
        <v>C</v>
      </c>
      <c r="E4490" t="str">
        <f>VLOOKUP(C4490,[1]Perceptions!A:B,2,FALSE)</f>
        <v>Amusement parks by the boardwalk in Brooklyn, end of the D subway line.</v>
      </c>
    </row>
    <row r="4491" spans="1:5" x14ac:dyDescent="0.2">
      <c r="A4491" t="s">
        <v>5488</v>
      </c>
      <c r="B4491" s="5">
        <v>10021</v>
      </c>
      <c r="C4491" t="s">
        <v>43</v>
      </c>
      <c r="D4491" s="5" t="str">
        <f>VLOOKUP(C4491,'[1]Safety Ratings'!A:B,2,FALSE)</f>
        <v>A</v>
      </c>
      <c r="E4491" t="str">
        <f>VLOOKUP(C4491,[1]Perceptions!A:B,2,FALSE)</f>
        <v>Posh neighborhood, private schools, expensive supermarkets, iconic museums. </v>
      </c>
    </row>
    <row r="4492" spans="1:5" x14ac:dyDescent="0.2">
      <c r="A4492" t="s">
        <v>5489</v>
      </c>
      <c r="B4492" s="5">
        <v>10303</v>
      </c>
      <c r="C4492" t="s">
        <v>5570</v>
      </c>
      <c r="D4492" s="5" t="str">
        <f>VLOOKUP(C4492,'[1]Safety Ratings'!A:B,2,FALSE)</f>
        <v>B</v>
      </c>
      <c r="E4492" t="str">
        <f>VLOOKUP(C4492,[1]Perceptions!A:B,2,FALSE)</f>
        <v>Northern Staten Island</v>
      </c>
    </row>
    <row r="4493" spans="1:5" x14ac:dyDescent="0.2">
      <c r="A4493" t="s">
        <v>5490</v>
      </c>
      <c r="B4493" s="5">
        <v>10022</v>
      </c>
      <c r="C4493" t="s">
        <v>5563</v>
      </c>
      <c r="D4493" s="5" t="str">
        <f>VLOOKUP(C4493,'[1]Safety Ratings'!A:B,2,FALSE)</f>
        <v>B</v>
      </c>
      <c r="E4493" t="str">
        <f>VLOOKUP(C4493,[1]Perceptions!A:B,2,FALSE)</f>
        <v>Acess to Museum Mile, world class resturants on 2nd &amp; 3rd ave, close to corporate headquarters</v>
      </c>
    </row>
    <row r="4494" spans="1:5" x14ac:dyDescent="0.2">
      <c r="A4494" t="s">
        <v>5491</v>
      </c>
      <c r="B4494" s="5">
        <v>10312</v>
      </c>
      <c r="C4494" t="s">
        <v>5564</v>
      </c>
      <c r="D4494" s="5" t="str">
        <f>VLOOKUP(C4494,'[1]Safety Ratings'!A:B,2,FALSE)</f>
        <v>B</v>
      </c>
      <c r="E4494" t="str">
        <f>VLOOKUP(C4494,[1]Perceptions!A:B,2,FALSE)</f>
        <v>Southern Staten Island, Suburban feel, waterfront community, Great Kills Park, named after Duth word of "Great creeks"</v>
      </c>
    </row>
    <row r="4495" spans="1:5" x14ac:dyDescent="0.2">
      <c r="A4495" t="s">
        <v>5492</v>
      </c>
      <c r="B4495" s="5">
        <v>10007</v>
      </c>
      <c r="C4495" t="s">
        <v>5585</v>
      </c>
      <c r="D4495" s="5" t="str">
        <f>VLOOKUP(C4495,'[1]Safety Ratings'!A:B,2,FALSE)</f>
        <v>A</v>
      </c>
      <c r="E4495" t="str">
        <f>VLOOKUP(C4495,[1]Perceptions!A:B,2,FALSE)</f>
        <v>Upscale residences, celebrity residents,  Tribeca Film Festival, converted warehouse architecture.</v>
      </c>
    </row>
    <row r="4496" spans="1:5" x14ac:dyDescent="0.2">
      <c r="A4496" t="s">
        <v>5493</v>
      </c>
      <c r="B4496" s="5">
        <v>10005</v>
      </c>
      <c r="C4496" t="s">
        <v>5620</v>
      </c>
      <c r="D4496" s="5" t="str">
        <f>VLOOKUP(C4496,'[1]Safety Ratings'!A:B,2,FALSE)</f>
        <v>A</v>
      </c>
      <c r="E4496" t="str">
        <f>VLOOKUP(C4496,[1]Perceptions!A:B,2,FALSE)</f>
        <v>New York Stock Exchange, various financial institutions, World Trade Center.</v>
      </c>
    </row>
    <row r="4497" spans="1:5" x14ac:dyDescent="0.2">
      <c r="A4497" t="s">
        <v>5494</v>
      </c>
      <c r="B4497" s="5">
        <v>10010</v>
      </c>
      <c r="C4497" t="s">
        <v>29</v>
      </c>
      <c r="D4497" s="5" t="str">
        <f>VLOOKUP(C4497,'[1]Safety Ratings'!A:B,2,FALSE)</f>
        <v>A</v>
      </c>
      <c r="E4497" t="str">
        <f>VLOOKUP(C4497,[1]Perceptions!A:B,2,FALSE)</f>
        <v>East 18th to East 22nd street, private 2 acre park for residents only, Town houses with Backyards.</v>
      </c>
    </row>
    <row r="4498" spans="1:5" x14ac:dyDescent="0.2">
      <c r="A4498" t="s">
        <v>5495</v>
      </c>
      <c r="B4498" s="5">
        <v>10471</v>
      </c>
      <c r="C4498" t="s">
        <v>79</v>
      </c>
      <c r="D4498" s="5" t="str">
        <f>VLOOKUP(C4498,'[1]Safety Ratings'!A:B,2,FALSE)</f>
        <v>A-</v>
      </c>
      <c r="E4498" t="str">
        <f>VLOOKUP(C4498,[1]Perceptions!A:B,2,FALSE)</f>
        <v>Residential neighborhood , affluent enclave within the Bronx., "alternative to the Upper West side", Car Transportation is reccomended.</v>
      </c>
    </row>
    <row r="4499" spans="1:5" x14ac:dyDescent="0.2">
      <c r="A4499" t="s">
        <v>5496</v>
      </c>
      <c r="B4499" s="5">
        <v>10463</v>
      </c>
      <c r="C4499" t="s">
        <v>79</v>
      </c>
      <c r="D4499" s="5" t="str">
        <f>VLOOKUP(C4499,'[1]Safety Ratings'!A:B,2,FALSE)</f>
        <v>A-</v>
      </c>
      <c r="E4499" t="str">
        <f>VLOOKUP(C4499,[1]Perceptions!A:B,2,FALSE)</f>
        <v>Residential neighborhood , affluent enclave within the Bronx., "alternative to the Upper West side", Car Transportation is reccomended.</v>
      </c>
    </row>
    <row r="4500" spans="1:5" x14ac:dyDescent="0.2">
      <c r="A4500" t="s">
        <v>5497</v>
      </c>
      <c r="B4500" s="5">
        <v>10013</v>
      </c>
      <c r="C4500" t="s">
        <v>5585</v>
      </c>
      <c r="D4500" s="5" t="str">
        <f>VLOOKUP(C4500,'[1]Safety Ratings'!A:B,2,FALSE)</f>
        <v>A</v>
      </c>
      <c r="E4500" t="str">
        <f>VLOOKUP(C4500,[1]Perceptions!A:B,2,FALSE)</f>
        <v>Upscale residences, celebrity residents,  Tribeca Film Festival, converted warehouse architecture.</v>
      </c>
    </row>
    <row r="4501" spans="1:5" x14ac:dyDescent="0.2">
      <c r="A4501" t="s">
        <v>5498</v>
      </c>
      <c r="B4501" s="5">
        <v>10303</v>
      </c>
      <c r="C4501" t="s">
        <v>5570</v>
      </c>
      <c r="D4501" s="5" t="str">
        <f>VLOOKUP(C4501,'[1]Safety Ratings'!A:B,2,FALSE)</f>
        <v>B</v>
      </c>
      <c r="E4501" t="str">
        <f>VLOOKUP(C4501,[1]Perceptions!A:B,2,FALSE)</f>
        <v>Northern Staten Island</v>
      </c>
    </row>
    <row r="4502" spans="1:5" x14ac:dyDescent="0.2">
      <c r="A4502" t="s">
        <v>5500</v>
      </c>
      <c r="B4502" s="5">
        <v>10003</v>
      </c>
      <c r="C4502" t="s">
        <v>5629</v>
      </c>
      <c r="D4502" s="5" t="str">
        <f>VLOOKUP(C4502,'[1]Safety Ratings'!A:B,2,FALSE)</f>
        <v>B+</v>
      </c>
      <c r="E4502" t="str">
        <f>VLOOKUP(C4502,[1]Perceptions!A:B,2,FALSE)</f>
        <v>Lower Manhattan. Vibrant culture, "counter-culture history", St. Mark's Place. Tompkins Square Park, numerous bars clubs and music halls.</v>
      </c>
    </row>
    <row r="4503" spans="1:5" x14ac:dyDescent="0.2">
      <c r="A4503" t="s">
        <v>5501</v>
      </c>
      <c r="B4503" s="5">
        <v>10014</v>
      </c>
      <c r="C4503" t="s">
        <v>5572</v>
      </c>
      <c r="D4503" s="5" t="str">
        <f>VLOOKUP(C4503,'[1]Safety Ratings'!A:B,2,FALSE)</f>
        <v>A</v>
      </c>
      <c r="E4503" t="str">
        <f>VLOOKUP(C4503,[1]Perceptions!A:B,2,FALSE)</f>
        <v>Manhattan, Washington Square Park, where NYU Campus is.</v>
      </c>
    </row>
    <row r="4504" spans="1:5" x14ac:dyDescent="0.2">
      <c r="A4504" t="s">
        <v>5502</v>
      </c>
      <c r="B4504" s="5">
        <v>10003</v>
      </c>
      <c r="C4504" t="s">
        <v>5629</v>
      </c>
      <c r="D4504" s="5" t="str">
        <f>VLOOKUP(C4504,'[1]Safety Ratings'!A:B,2,FALSE)</f>
        <v>B+</v>
      </c>
      <c r="E4504" t="str">
        <f>VLOOKUP(C4504,[1]Perceptions!A:B,2,FALSE)</f>
        <v>Lower Manhattan. Vibrant culture, "counter-culture history", St. Mark's Place. Tompkins Square Park, numerous bars clubs and music halls.</v>
      </c>
    </row>
    <row r="4505" spans="1:5" x14ac:dyDescent="0.2">
      <c r="A4505" t="s">
        <v>5503</v>
      </c>
      <c r="B4505" s="5">
        <v>11373</v>
      </c>
      <c r="C4505" t="s">
        <v>5571</v>
      </c>
      <c r="D4505" s="5" t="str">
        <f>VLOOKUP(C4505,'[1]Safety Ratings'!A:B,2,FALSE)</f>
        <v>B-</v>
      </c>
      <c r="E4505" t="str">
        <f>VLOOKUP(C4505,[1]Perceptions!A:B,2,FALSE)</f>
        <v>Queens Center Mall, Authentic food scene, very busy commercial area.</v>
      </c>
    </row>
    <row r="4506" spans="1:5" x14ac:dyDescent="0.2">
      <c r="A4506" t="s">
        <v>5504</v>
      </c>
      <c r="B4506" s="5">
        <v>11208</v>
      </c>
      <c r="C4506" t="s">
        <v>107</v>
      </c>
      <c r="D4506" s="5" t="str">
        <f>VLOOKUP(C4506,'[1]Safety Ratings'!A:B,2,FALSE)</f>
        <v>D+</v>
      </c>
      <c r="E4506" t="str">
        <f>VLOOKUP(C4506,[1]Perceptions!A:B,2,FALSE)</f>
        <v>High Violence, Drug abuse, and Crime. Recovering neighborhood Urban Revitalization Projects with many community gardens &amp;Green Spaces. </v>
      </c>
    </row>
    <row r="4507" spans="1:5" x14ac:dyDescent="0.2">
      <c r="A4507" t="s">
        <v>5505</v>
      </c>
      <c r="B4507" s="5">
        <v>10467</v>
      </c>
      <c r="C4507" t="s">
        <v>5601</v>
      </c>
      <c r="D4507" s="5" t="str">
        <f>VLOOKUP(C4507,'[1]Safety Ratings'!A:B,2,FALSE)</f>
        <v>C+</v>
      </c>
      <c r="E4507" t="str">
        <f>VLOOKUP(C4507,[1]Perceptions!A:B,2,FALSE)</f>
        <v>Allerton Avenue is a popular commercial street within a predominately residential area. ; Near by to the  Bronx Zoo.</v>
      </c>
    </row>
    <row r="4508" spans="1:5" x14ac:dyDescent="0.2">
      <c r="A4508" t="s">
        <v>5507</v>
      </c>
      <c r="B4508" s="5">
        <v>10282</v>
      </c>
      <c r="C4508" t="s">
        <v>5585</v>
      </c>
      <c r="D4508" s="5" t="str">
        <f>VLOOKUP(C4508,'[1]Safety Ratings'!A:B,2,FALSE)</f>
        <v>A</v>
      </c>
      <c r="E4508" t="str">
        <f>VLOOKUP(C4508,[1]Perceptions!A:B,2,FALSE)</f>
        <v>Upscale residences, celebrity residents,  Tribeca Film Festival, converted warehouse architecture.</v>
      </c>
    </row>
    <row r="4509" spans="1:5" x14ac:dyDescent="0.2">
      <c r="A4509" t="s">
        <v>5508</v>
      </c>
      <c r="B4509" s="5">
        <v>11375</v>
      </c>
      <c r="C4509" t="s">
        <v>5576</v>
      </c>
      <c r="D4509" s="5" t="str">
        <f>VLOOKUP(C4509,'[1]Safety Ratings'!A:B,2,FALSE)</f>
        <v>A</v>
      </c>
      <c r="E4509" t="str">
        <f>VLOOKUP(C4509,[1]Perceptions!A:B,2,FALSE)</f>
        <v>Forest Hills Stadium - historic concert venue, commuter friendly from Manhattan.</v>
      </c>
    </row>
    <row r="4510" spans="1:5" x14ac:dyDescent="0.2">
      <c r="A4510" t="s">
        <v>5510</v>
      </c>
      <c r="B4510" s="5">
        <v>10024</v>
      </c>
      <c r="C4510" t="s">
        <v>5588</v>
      </c>
      <c r="D4510" s="5" t="str">
        <f>VLOOKUP(C4510,'[1]Safety Ratings'!A:B,2,FALSE)</f>
        <v>A</v>
      </c>
      <c r="E4510" t="str">
        <f>VLOOKUP(C4510,[1]Perceptions!A:B,2,FALSE)</f>
        <v>Western edge of Central Park, Lincoln Center, affluent area.</v>
      </c>
    </row>
    <row r="4511" spans="1:5" x14ac:dyDescent="0.2">
      <c r="A4511" t="s">
        <v>5511</v>
      </c>
      <c r="B4511" s="5">
        <v>10308</v>
      </c>
      <c r="C4511" t="s">
        <v>5564</v>
      </c>
      <c r="D4511" s="5" t="str">
        <f>VLOOKUP(C4511,'[1]Safety Ratings'!A:B,2,FALSE)</f>
        <v>B</v>
      </c>
      <c r="E4511" t="str">
        <f>VLOOKUP(C4511,[1]Perceptions!A:B,2,FALSE)</f>
        <v>Southern Staten Island, Suburban feel, waterfront community, Great Kills Park, named after Duth word of "Great creeks"</v>
      </c>
    </row>
    <row r="4512" spans="1:5" x14ac:dyDescent="0.2">
      <c r="A4512" t="s">
        <v>5512</v>
      </c>
      <c r="B4512" s="5">
        <v>10023</v>
      </c>
      <c r="C4512" t="s">
        <v>5588</v>
      </c>
      <c r="D4512" s="5" t="str">
        <f>VLOOKUP(C4512,'[1]Safety Ratings'!A:B,2,FALSE)</f>
        <v>A</v>
      </c>
      <c r="E4512" t="str">
        <f>VLOOKUP(C4512,[1]Perceptions!A:B,2,FALSE)</f>
        <v>Western edge of Central Park, Lincoln Center, affluent area.</v>
      </c>
    </row>
    <row r="4513" spans="1:5" x14ac:dyDescent="0.2">
      <c r="A4513" t="s">
        <v>5513</v>
      </c>
      <c r="B4513" s="5">
        <v>10024</v>
      </c>
      <c r="C4513" t="s">
        <v>5588</v>
      </c>
      <c r="D4513" s="5" t="str">
        <f>VLOOKUP(C4513,'[1]Safety Ratings'!A:B,2,FALSE)</f>
        <v>A</v>
      </c>
      <c r="E4513" t="str">
        <f>VLOOKUP(C4513,[1]Perceptions!A:B,2,FALSE)</f>
        <v>Western edge of Central Park, Lincoln Center, affluent area.</v>
      </c>
    </row>
    <row r="4514" spans="1:5" x14ac:dyDescent="0.2">
      <c r="A4514" t="s">
        <v>5514</v>
      </c>
      <c r="B4514" s="5">
        <v>11367</v>
      </c>
      <c r="C4514" t="s">
        <v>5581</v>
      </c>
      <c r="D4514" s="5" t="str">
        <f>VLOOKUP(C4514,'[1]Safety Ratings'!A:B,2,FALSE)</f>
        <v>B</v>
      </c>
      <c r="E4514" t="str">
        <f>VLOOKUP(C4514,[1]Perceptions!A:B,2,FALSE)</f>
        <v>Bustling Chinese and  Korean community. Large shopping community.</v>
      </c>
    </row>
    <row r="4515" spans="1:5" x14ac:dyDescent="0.2">
      <c r="A4515" t="s">
        <v>5516</v>
      </c>
      <c r="B4515" s="5">
        <v>10002</v>
      </c>
      <c r="C4515" t="s">
        <v>157</v>
      </c>
      <c r="D4515" s="5" t="str">
        <f>VLOOKUP(C4515,'[1]Safety Ratings'!A:B,2,FALSE)</f>
        <v>B</v>
      </c>
      <c r="E4515" t="str">
        <f>VLOOKUP(C4515,[1]Perceptions!A:B,2,FALSE)</f>
        <v>Artists, Pre war buildings, strong nightlife &amp; bars, "place to be in 20s".</v>
      </c>
    </row>
    <row r="4516" spans="1:5" x14ac:dyDescent="0.2">
      <c r="A4516" t="s">
        <v>5518</v>
      </c>
      <c r="B4516" s="5">
        <v>10023</v>
      </c>
      <c r="C4516" t="s">
        <v>5588</v>
      </c>
      <c r="D4516" s="5" t="str">
        <f>VLOOKUP(C4516,'[1]Safety Ratings'!A:B,2,FALSE)</f>
        <v>A</v>
      </c>
      <c r="E4516" t="str">
        <f>VLOOKUP(C4516,[1]Perceptions!A:B,2,FALSE)</f>
        <v>Western edge of Central Park, Lincoln Center, affluent area.</v>
      </c>
    </row>
    <row r="4517" spans="1:5" x14ac:dyDescent="0.2">
      <c r="A4517" t="s">
        <v>5519</v>
      </c>
      <c r="B4517" s="5">
        <v>10451</v>
      </c>
      <c r="C4517" t="s">
        <v>5569</v>
      </c>
      <c r="D4517" s="5" t="str">
        <f>VLOOKUP(C4517,'[1]Safety Ratings'!A:B,2,FALSE)</f>
        <v>C</v>
      </c>
      <c r="E4517" t="str">
        <f>VLOOKUP(C4517,[1]Perceptions!A:B,2,FALSE)</f>
        <v>South Bronx, activism centered around sustainable housing and social justice</v>
      </c>
    </row>
    <row r="4518" spans="1:5" x14ac:dyDescent="0.2">
      <c r="A4518" t="s">
        <v>5520</v>
      </c>
      <c r="B4518" s="5">
        <v>10010</v>
      </c>
      <c r="C4518" t="s">
        <v>29</v>
      </c>
      <c r="D4518" s="5" t="str">
        <f>VLOOKUP(C4518,'[1]Safety Ratings'!A:B,2,FALSE)</f>
        <v>A</v>
      </c>
      <c r="E4518" t="str">
        <f>VLOOKUP(C4518,[1]Perceptions!A:B,2,FALSE)</f>
        <v>East 18th to East 22nd street, private 2 acre park for residents only, Town houses with Backyards.</v>
      </c>
    </row>
    <row r="4519" spans="1:5" x14ac:dyDescent="0.2">
      <c r="A4519" t="s">
        <v>4947</v>
      </c>
      <c r="B4519" s="5">
        <v>10027</v>
      </c>
      <c r="C4519" t="s">
        <v>5566</v>
      </c>
      <c r="D4519" s="5" t="str">
        <f>VLOOKUP(C4519,'[1]Safety Ratings'!A:B,2,FALSE)</f>
        <v>C</v>
      </c>
      <c r="E4519" t="str">
        <f>VLOOKUP(C4519,[1]Perceptions!A:B,2,FALSE)</f>
        <v>Rich African-American history and cultural landmarks such as Apollo Theather. </v>
      </c>
    </row>
    <row r="4520" spans="1:5" x14ac:dyDescent="0.2">
      <c r="A4520" t="s">
        <v>5521</v>
      </c>
      <c r="B4520" s="5">
        <v>11235</v>
      </c>
      <c r="C4520" t="s">
        <v>5589</v>
      </c>
      <c r="D4520" s="5" t="str">
        <f>VLOOKUP(C4520,'[1]Safety Ratings'!A:B,2,FALSE)</f>
        <v>B</v>
      </c>
      <c r="E4520" t="str">
        <f>VLOOKUP(C4520,[1]Perceptions!A:B,2,FALSE)</f>
        <v>Large Russian-speaking community and boardwalk with beach access.</v>
      </c>
    </row>
    <row r="4521" spans="1:5" x14ac:dyDescent="0.2">
      <c r="A4521" t="s">
        <v>5522</v>
      </c>
      <c r="B4521" s="5">
        <v>11375</v>
      </c>
      <c r="C4521" t="s">
        <v>5576</v>
      </c>
      <c r="D4521" s="5" t="str">
        <f>VLOOKUP(C4521,'[1]Safety Ratings'!A:B,2,FALSE)</f>
        <v>A</v>
      </c>
      <c r="E4521" t="str">
        <f>VLOOKUP(C4521,[1]Perceptions!A:B,2,FALSE)</f>
        <v>Forest Hills Stadium - historic concert venue, commuter friendly from Manhattan.</v>
      </c>
    </row>
    <row r="4522" spans="1:5" x14ac:dyDescent="0.2">
      <c r="A4522" t="s">
        <v>5523</v>
      </c>
      <c r="B4522" s="5">
        <v>11375</v>
      </c>
      <c r="C4522" t="s">
        <v>5576</v>
      </c>
      <c r="D4522" s="5" t="str">
        <f>VLOOKUP(C4522,'[1]Safety Ratings'!A:B,2,FALSE)</f>
        <v>A</v>
      </c>
      <c r="E4522" t="str">
        <f>VLOOKUP(C4522,[1]Perceptions!A:B,2,FALSE)</f>
        <v>Forest Hills Stadium - historic concert venue, commuter friendly from Manhattan.</v>
      </c>
    </row>
    <row r="4523" spans="1:5" x14ac:dyDescent="0.2">
      <c r="A4523" t="s">
        <v>5524</v>
      </c>
      <c r="B4523" s="5">
        <v>10023</v>
      </c>
      <c r="C4523" t="s">
        <v>5588</v>
      </c>
      <c r="D4523" s="5" t="str">
        <f>VLOOKUP(C4523,'[1]Safety Ratings'!A:B,2,FALSE)</f>
        <v>A</v>
      </c>
      <c r="E4523" t="str">
        <f>VLOOKUP(C4523,[1]Perceptions!A:B,2,FALSE)</f>
        <v>Western edge of Central Park, Lincoln Center, affluent area.</v>
      </c>
    </row>
    <row r="4524" spans="1:5" x14ac:dyDescent="0.2">
      <c r="A4524" t="s">
        <v>5525</v>
      </c>
      <c r="B4524" s="5">
        <v>11373</v>
      </c>
      <c r="C4524" t="s">
        <v>5571</v>
      </c>
      <c r="D4524" s="5" t="str">
        <f>VLOOKUP(C4524,'[1]Safety Ratings'!A:B,2,FALSE)</f>
        <v>B-</v>
      </c>
      <c r="E4524" t="str">
        <f>VLOOKUP(C4524,[1]Perceptions!A:B,2,FALSE)</f>
        <v>Queens Center Mall, Authentic food scene, very busy commercial area.</v>
      </c>
    </row>
    <row r="4525" spans="1:5" x14ac:dyDescent="0.2">
      <c r="A4525" t="s">
        <v>5526</v>
      </c>
      <c r="B4525" s="5">
        <v>11358</v>
      </c>
      <c r="C4525" t="s">
        <v>5581</v>
      </c>
      <c r="D4525" s="5" t="str">
        <f>VLOOKUP(C4525,'[1]Safety Ratings'!A:B,2,FALSE)</f>
        <v>B</v>
      </c>
      <c r="E4525" t="str">
        <f>VLOOKUP(C4525,[1]Perceptions!A:B,2,FALSE)</f>
        <v>Bustling Chinese and  Korean community. Large shopping community.</v>
      </c>
    </row>
    <row r="4526" spans="1:5" x14ac:dyDescent="0.2">
      <c r="A4526" t="s">
        <v>5527</v>
      </c>
      <c r="B4526" s="5">
        <v>11106</v>
      </c>
      <c r="C4526" t="s">
        <v>5653</v>
      </c>
      <c r="D4526" s="5" t="str">
        <f>VLOOKUP(C4526,'[1]Safety Ratings'!A:B,2,FALSE)</f>
        <v>B+</v>
      </c>
      <c r="E4526" t="str">
        <f>VLOOKUP(C4526,[1]Perceptions!A:B,2,FALSE)</f>
        <v>Modern buildings, luxury apartments in Queens, close to Manhattan. Young professionals and young families.</v>
      </c>
    </row>
    <row r="4527" spans="1:5" x14ac:dyDescent="0.2">
      <c r="A4527" t="s">
        <v>5528</v>
      </c>
      <c r="B4527" s="5">
        <v>11362</v>
      </c>
      <c r="C4527" t="s">
        <v>5617</v>
      </c>
      <c r="D4527" s="5" t="str">
        <f>VLOOKUP(C4527,'[1]Safety Ratings'!A:B,2,FALSE)</f>
        <v>A</v>
      </c>
      <c r="E4527" t="str">
        <f>VLOOKUP(C4527,[1]Perceptions!A:B,2,FALSE)</f>
        <v>Historic district with large single family homes.</v>
      </c>
    </row>
    <row r="4528" spans="1:5" x14ac:dyDescent="0.2">
      <c r="A4528" t="s">
        <v>5529</v>
      </c>
      <c r="B4528" s="5">
        <v>10003</v>
      </c>
      <c r="C4528" t="s">
        <v>5629</v>
      </c>
      <c r="D4528" s="5" t="str">
        <f>VLOOKUP(C4528,'[1]Safety Ratings'!A:B,2,FALSE)</f>
        <v>B+</v>
      </c>
      <c r="E4528" t="str">
        <f>VLOOKUP(C4528,[1]Perceptions!A:B,2,FALSE)</f>
        <v>Lower Manhattan. Vibrant culture, "counter-culture history", St. Mark's Place. Tompkins Square Park, numerous bars clubs and music halls.</v>
      </c>
    </row>
    <row r="4529" spans="1:5" x14ac:dyDescent="0.2">
      <c r="A4529" t="s">
        <v>5530</v>
      </c>
      <c r="B4529" s="5">
        <v>10314</v>
      </c>
      <c r="C4529" t="s">
        <v>103</v>
      </c>
      <c r="D4529" s="5" t="str">
        <f>VLOOKUP(C4529,'[1]Safety Ratings'!A:B,2,FALSE)</f>
        <v>B</v>
      </c>
      <c r="E4529" t="str">
        <f>VLOOKUP(C4529,[1]Perceptions!A:B,2,FALSE)</f>
        <v>Middle of Staten island, largest % of Asians in Staten Island, suburban residential area.</v>
      </c>
    </row>
    <row r="4530" spans="1:5" x14ac:dyDescent="0.2">
      <c r="A4530" t="s">
        <v>5531</v>
      </c>
      <c r="B4530" s="5">
        <v>11213</v>
      </c>
      <c r="C4530" t="s">
        <v>5650</v>
      </c>
      <c r="D4530" s="5" t="str">
        <f>VLOOKUP(C4530,'[1]Safety Ratings'!A:B,2,FALSE)</f>
        <v>C</v>
      </c>
      <c r="E4530" t="str">
        <f>VLOOKUP(C4530,[1]Perceptions!A:B,2,FALSE)</f>
        <v>African American, Carribean, Jewish communities intersecting, Brooklyn Children's Museum.</v>
      </c>
    </row>
    <row r="4531" spans="1:5" x14ac:dyDescent="0.2">
      <c r="A4531" t="s">
        <v>5533</v>
      </c>
      <c r="B4531" s="5">
        <v>11208</v>
      </c>
      <c r="C4531" t="s">
        <v>107</v>
      </c>
      <c r="D4531" s="5" t="str">
        <f>VLOOKUP(C4531,'[1]Safety Ratings'!A:B,2,FALSE)</f>
        <v>D+</v>
      </c>
      <c r="E4531" t="str">
        <f>VLOOKUP(C4531,[1]Perceptions!A:B,2,FALSE)</f>
        <v>High Violence, Drug abuse, and Crime. Recovering neighborhood Urban Revitalization Projects with many community gardens &amp;Green Spaces. </v>
      </c>
    </row>
    <row r="4532" spans="1:5" x14ac:dyDescent="0.2">
      <c r="A4532" t="s">
        <v>5534</v>
      </c>
      <c r="B4532" s="5">
        <v>11208</v>
      </c>
      <c r="C4532" t="s">
        <v>107</v>
      </c>
      <c r="D4532" s="5" t="str">
        <f>VLOOKUP(C4532,'[1]Safety Ratings'!A:B,2,FALSE)</f>
        <v>D+</v>
      </c>
      <c r="E4532" t="str">
        <f>VLOOKUP(C4532,[1]Perceptions!A:B,2,FALSE)</f>
        <v>High Violence, Drug abuse, and Crime. Recovering neighborhood Urban Revitalization Projects with many community gardens &amp;Green Spaces. </v>
      </c>
    </row>
    <row r="4533" spans="1:5" x14ac:dyDescent="0.2">
      <c r="A4533" t="s">
        <v>5535</v>
      </c>
      <c r="B4533" s="5">
        <v>10309</v>
      </c>
      <c r="C4533" t="s">
        <v>37</v>
      </c>
      <c r="D4533" s="5" t="str">
        <f>VLOOKUP(C4533,'[1]Safety Ratings'!A:B,2,FALSE)</f>
        <v>B</v>
      </c>
      <c r="E4533" t="str">
        <f>VLOOKUP(C4533,[1]Perceptions!A:B,2,FALSE)</f>
        <v>Southern coastline of Long island, costal communities &amp; beaches such as Long Beach, Jones Beach, Fire Island, Hempstead.</v>
      </c>
    </row>
    <row r="4534" spans="1:5" x14ac:dyDescent="0.2">
      <c r="A4534" t="s">
        <v>5537</v>
      </c>
      <c r="B4534" s="5">
        <v>11236</v>
      </c>
      <c r="C4534" t="s">
        <v>196</v>
      </c>
      <c r="D4534" s="5" t="str">
        <f>VLOOKUP(C4534,'[1]Safety Ratings'!A:B,2,FALSE)</f>
        <v>B-</v>
      </c>
      <c r="E4534" t="str">
        <f>VLOOKUP(C4534,[1]Perceptions!A:B,2,FALSE)</f>
        <v>Primarilly African American &amp; West Indian Residential Neighborhood on the L line.</v>
      </c>
    </row>
    <row r="4535" spans="1:5" x14ac:dyDescent="0.2">
      <c r="A4535" t="s">
        <v>5538</v>
      </c>
      <c r="B4535" s="5">
        <v>11214</v>
      </c>
      <c r="C4535" t="s">
        <v>5579</v>
      </c>
      <c r="D4535" s="5" t="str">
        <f>VLOOKUP(C4535,'[1]Safety Ratings'!A:B,2,FALSE)</f>
        <v>A-</v>
      </c>
      <c r="E4535" t="str">
        <f>VLOOKUP(C4535,[1]Perceptions!A:B,2,FALSE)</f>
        <v>Residential area in South Brooklyn with waterfront views, home to a Italian-American population.</v>
      </c>
    </row>
    <row r="4536" spans="1:5" x14ac:dyDescent="0.2">
      <c r="A4536" t="s">
        <v>5539</v>
      </c>
      <c r="B4536" s="5">
        <v>11212</v>
      </c>
      <c r="C4536" t="s">
        <v>5625</v>
      </c>
      <c r="D4536" s="5" t="str">
        <f>VLOOKUP(C4536,'[1]Safety Ratings'!A:B,2,FALSE)</f>
        <v>D</v>
      </c>
      <c r="E4536" t="str">
        <f>VLOOKUP(C4536,[1]Perceptions!A:B,2,FALSE)</f>
        <v>Diverse community and historical significance.</v>
      </c>
    </row>
    <row r="4537" spans="1:5" x14ac:dyDescent="0.2">
      <c r="A4537" t="s">
        <v>5541</v>
      </c>
      <c r="B4537" s="5">
        <v>11249</v>
      </c>
      <c r="C4537" t="s">
        <v>115</v>
      </c>
      <c r="D4537" s="5" t="str">
        <f>VLOOKUP(C4537,'[1]Safety Ratings'!A:B,2,FALSE)</f>
        <v>B+</v>
      </c>
      <c r="E4537" t="str">
        <f>VLOOKUP(C4537,[1]Perceptions!A:B,2,FALSE)</f>
        <v>Hipsters, Trendy cafes bars resturants, Smorgasburg, "East Manhattan".</v>
      </c>
    </row>
    <row r="4538" spans="1:5" x14ac:dyDescent="0.2">
      <c r="A4538" t="s">
        <v>5542</v>
      </c>
      <c r="B4538" s="5">
        <v>10470</v>
      </c>
      <c r="C4538" t="s">
        <v>5597</v>
      </c>
      <c r="D4538" s="5" t="str">
        <f>VLOOKUP(C4538,'[1]Safety Ratings'!A:B,2,FALSE)</f>
        <v>B</v>
      </c>
      <c r="E4538" t="str">
        <f>VLOOKUP(C4538,[1]Perceptions!A:B,2,FALSE)</f>
        <v>Suburban feel and family friendly environment; Nearby Woodlawn Cemetary with notable figures.</v>
      </c>
    </row>
    <row r="4539" spans="1:5" x14ac:dyDescent="0.2">
      <c r="A4539" t="s">
        <v>5544</v>
      </c>
      <c r="B4539" s="5">
        <v>11416</v>
      </c>
      <c r="C4539" t="s">
        <v>5602</v>
      </c>
      <c r="D4539" s="5" t="str">
        <f>VLOOKUP(C4539,'[1]Safety Ratings'!A:B,2,FALSE)</f>
        <v>B-</v>
      </c>
      <c r="E4539" t="str">
        <f>VLOOKUP(C4539,[1]Perceptions!A:B,2,FALSE)</f>
        <v>Diverse cultural community and residential neighborhoods.</v>
      </c>
    </row>
    <row r="4540" spans="1:5" x14ac:dyDescent="0.2">
      <c r="A4540" t="s">
        <v>5545</v>
      </c>
      <c r="B4540" s="5">
        <v>11694</v>
      </c>
      <c r="C4540" t="s">
        <v>241</v>
      </c>
      <c r="D4540" s="5" t="str">
        <f>VLOOKUP(C4540,'[1]Safety Ratings'!A:B,2,FALSE)</f>
        <v>B-</v>
      </c>
      <c r="E4540" t="str">
        <f>VLOOKUP(C4540,[1]Perceptions!A:B,2,FALSE)</f>
        <v>Rockaway Beach, boardwalk, surfing, outdoor activity, "urban beach town". </v>
      </c>
    </row>
    <row r="4541" spans="1:5" x14ac:dyDescent="0.2">
      <c r="A4541" t="s">
        <v>5546</v>
      </c>
      <c r="B4541" s="5">
        <v>11432</v>
      </c>
      <c r="C4541" t="s">
        <v>93</v>
      </c>
      <c r="D4541" s="5" t="str">
        <f>VLOOKUP(C4541,'[1]Safety Ratings'!A:B,2,FALSE)</f>
        <v>C</v>
      </c>
      <c r="E4541" t="str">
        <f>VLOOKUP(C4541,[1]Perceptions!A:B,2,FALSE)</f>
        <v>Sectioned into 3 sub-neighborhoods, estates in the north east, west shopping areas, and South high crime area.</v>
      </c>
    </row>
    <row r="4542" spans="1:5" x14ac:dyDescent="0.2">
      <c r="A4542" t="s">
        <v>5547</v>
      </c>
      <c r="B4542" s="5">
        <v>10026</v>
      </c>
      <c r="C4542" t="s">
        <v>5566</v>
      </c>
      <c r="D4542" s="5" t="str">
        <f>VLOOKUP(C4542,'[1]Safety Ratings'!A:B,2,FALSE)</f>
        <v>C</v>
      </c>
      <c r="E4542" t="str">
        <f>VLOOKUP(C4542,[1]Perceptions!A:B,2,FALSE)</f>
        <v>Rich African-American history and cultural landmarks such as Apollo Theather. </v>
      </c>
    </row>
    <row r="4543" spans="1:5" x14ac:dyDescent="0.2">
      <c r="A4543" t="s">
        <v>5548</v>
      </c>
      <c r="B4543" s="5">
        <v>10128</v>
      </c>
      <c r="C4543" t="s">
        <v>43</v>
      </c>
      <c r="D4543" s="5" t="str">
        <f>VLOOKUP(C4543,'[1]Safety Ratings'!A:B,2,FALSE)</f>
        <v>A</v>
      </c>
      <c r="E4543" t="str">
        <f>VLOOKUP(C4543,[1]Perceptions!A:B,2,FALSE)</f>
        <v>Posh neighborhood, private schools, expensive supermarkets, iconic museums. </v>
      </c>
    </row>
    <row r="4544" spans="1:5" x14ac:dyDescent="0.2">
      <c r="A4544" t="s">
        <v>5549</v>
      </c>
      <c r="B4544" s="5">
        <v>11377</v>
      </c>
      <c r="C4544" t="s">
        <v>5573</v>
      </c>
      <c r="D4544" s="5" t="str">
        <f>VLOOKUP(C4544,'[1]Safety Ratings'!A:B,2,FALSE)</f>
        <v>B</v>
      </c>
      <c r="E4544" t="str">
        <f>VLOOKUP(C4544,[1]Perceptions!A:B,2,FALSE)</f>
        <v>Sigificant immigrant communities, international dining options, connected with subway and bus lines.</v>
      </c>
    </row>
    <row r="4545" spans="1:5" x14ac:dyDescent="0.2">
      <c r="A4545" t="s">
        <v>5551</v>
      </c>
      <c r="B4545" s="5">
        <v>10013</v>
      </c>
      <c r="C4545" t="s">
        <v>5585</v>
      </c>
      <c r="D4545" s="5" t="str">
        <f>VLOOKUP(C4545,'[1]Safety Ratings'!A:B,2,FALSE)</f>
        <v>A</v>
      </c>
      <c r="E4545" t="str">
        <f>VLOOKUP(C4545,[1]Perceptions!A:B,2,FALSE)</f>
        <v>Upscale residences, celebrity residents,  Tribeca Film Festival, converted warehouse architecture.</v>
      </c>
    </row>
    <row r="4546" spans="1:5" x14ac:dyDescent="0.2">
      <c r="A4546" t="s">
        <v>5552</v>
      </c>
      <c r="B4546" s="5">
        <v>10022</v>
      </c>
      <c r="C4546" t="s">
        <v>5563</v>
      </c>
      <c r="D4546" s="5" t="str">
        <f>VLOOKUP(C4546,'[1]Safety Ratings'!A:B,2,FALSE)</f>
        <v>B</v>
      </c>
      <c r="E4546" t="str">
        <f>VLOOKUP(C4546,[1]Perceptions!A:B,2,FALSE)</f>
        <v>Acess to Museum Mile, world class resturants on 2nd &amp; 3rd ave, close to corporate headquarters</v>
      </c>
    </row>
    <row r="4547" spans="1:5" x14ac:dyDescent="0.2">
      <c r="A4547" t="s">
        <v>5553</v>
      </c>
      <c r="B4547" s="5">
        <v>11232</v>
      </c>
      <c r="C4547" t="s">
        <v>5645</v>
      </c>
      <c r="D4547" s="5" t="str">
        <f>VLOOKUP(C4547,'[1]Safety Ratings'!A:B,2,FALSE)</f>
        <v>B</v>
      </c>
      <c r="E4547" t="str">
        <f>VLOOKUP(C4547,[1]Perceptions!A:B,2,FALSE)</f>
        <v>Historic Green-Wood Cemetery and residential streets.</v>
      </c>
    </row>
    <row r="4548" spans="1:5" x14ac:dyDescent="0.2">
      <c r="A4548" t="s">
        <v>5554</v>
      </c>
      <c r="B4548" s="5">
        <v>10021</v>
      </c>
      <c r="C4548" t="s">
        <v>43</v>
      </c>
      <c r="D4548" s="5" t="str">
        <f>VLOOKUP(C4548,'[1]Safety Ratings'!A:B,2,FALSE)</f>
        <v>A</v>
      </c>
      <c r="E4548" t="str">
        <f>VLOOKUP(C4548,[1]Perceptions!A:B,2,FALSE)</f>
        <v>Posh neighborhood, private schools, expensive supermarkets, iconic museums. </v>
      </c>
    </row>
    <row r="4549" spans="1:5" x14ac:dyDescent="0.2">
      <c r="A4549" t="s">
        <v>5555</v>
      </c>
      <c r="B4549" s="5">
        <v>10030</v>
      </c>
      <c r="C4549" t="s">
        <v>5566</v>
      </c>
      <c r="D4549" s="5" t="str">
        <f>VLOOKUP(C4549,'[1]Safety Ratings'!A:B,2,FALSE)</f>
        <v>C</v>
      </c>
      <c r="E4549" t="str">
        <f>VLOOKUP(C4549,[1]Perceptions!A:B,2,FALSE)</f>
        <v>Rich African-American history and cultural landmarks such as Apollo Theather. </v>
      </c>
    </row>
    <row r="4550" spans="1:5" x14ac:dyDescent="0.2">
      <c r="A4550" t="s">
        <v>5556</v>
      </c>
      <c r="B4550" s="5">
        <v>11224</v>
      </c>
      <c r="C4550" t="s">
        <v>5613</v>
      </c>
      <c r="D4550" s="5" t="str">
        <f>VLOOKUP(C4550,'[1]Safety Ratings'!A:B,2,FALSE)</f>
        <v>C</v>
      </c>
      <c r="E4550" t="str">
        <f>VLOOKUP(C4550,[1]Perceptions!A:B,2,FALSE)</f>
        <v>Amusement parks by the boardwalk in Brooklyn, end of the D subway line.</v>
      </c>
    </row>
    <row r="4551" spans="1:5" x14ac:dyDescent="0.2">
      <c r="A4551" t="s">
        <v>5557</v>
      </c>
      <c r="B4551" s="5">
        <v>10075</v>
      </c>
      <c r="C4551" t="s">
        <v>43</v>
      </c>
      <c r="D4551" s="5" t="str">
        <f>VLOOKUP(C4551,'[1]Safety Ratings'!A:B,2,FALSE)</f>
        <v>A</v>
      </c>
      <c r="E4551" t="str">
        <f>VLOOKUP(C4551,[1]Perceptions!A:B,2,FALSE)</f>
        <v>Posh neighborhood, private schools, expensive supermarkets, iconic museums. </v>
      </c>
    </row>
    <row r="4552" spans="1:5" x14ac:dyDescent="0.2">
      <c r="A4552" t="s">
        <v>5558</v>
      </c>
      <c r="B4552" s="5">
        <v>11374</v>
      </c>
      <c r="C4552" t="s">
        <v>5575</v>
      </c>
      <c r="D4552" s="5" t="str">
        <f>VLOOKUP(C4552,'[1]Safety Ratings'!A:B,2,FALSE)</f>
        <v>B+</v>
      </c>
      <c r="E4552" t="str">
        <f>VLOOKUP(C4552,[1]Perceptions!A:B,2,FALSE)</f>
        <v>Queens Center Mall, sigificant recent immigrant populations. </v>
      </c>
    </row>
    <row r="4553" spans="1:5" x14ac:dyDescent="0.2">
      <c r="A4553" t="s">
        <v>5559</v>
      </c>
      <c r="B4553" s="5">
        <v>10011</v>
      </c>
      <c r="C4553" t="s">
        <v>32</v>
      </c>
      <c r="D4553" s="5" t="str">
        <f>VLOOKUP(C4553,'[1]Safety Ratings'!A:B,2,FALSE)</f>
        <v>A</v>
      </c>
      <c r="E4553" t="str">
        <f>VLOOKUP(C4553,[1]Perceptions!A:B,2,FALSE)</f>
        <v>Luxury Highrises, premier neighborhood with upscale resturants and shops; Previously a LGBTQ hub.</v>
      </c>
    </row>
    <row r="4554" spans="1:5" x14ac:dyDescent="0.2">
      <c r="A4554" t="s">
        <v>5560</v>
      </c>
      <c r="B4554" s="5">
        <v>11373</v>
      </c>
      <c r="C4554" t="s">
        <v>5571</v>
      </c>
      <c r="D4554" s="5" t="str">
        <f>VLOOKUP(C4554,'[1]Safety Ratings'!A:B,2,FALSE)</f>
        <v>B-</v>
      </c>
      <c r="E4554" t="str">
        <f>VLOOKUP(C4554,[1]Perceptions!A:B,2,FALSE)</f>
        <v>Queens Center Mall, Authentic food scene, very busy commercial area.</v>
      </c>
    </row>
    <row r="4555" spans="1:5" x14ac:dyDescent="0.2">
      <c r="A4555" t="s">
        <v>5561</v>
      </c>
      <c r="B4555" s="5">
        <v>11224</v>
      </c>
      <c r="C4555" t="s">
        <v>5613</v>
      </c>
      <c r="D4555" s="5" t="str">
        <f>VLOOKUP(C4555,'[1]Safety Ratings'!A:B,2,FALSE)</f>
        <v>C</v>
      </c>
      <c r="E4555" t="str">
        <f>VLOOKUP(C4555,[1]Perceptions!A:B,2,FALSE)</f>
        <v>Amusement parks by the boardwalk in Brooklyn, end of the D subway line.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BEF77-F5FC-2E49-B61F-5D2C8571BB10}">
  <dimension ref="A1:F4555"/>
  <sheetViews>
    <sheetView workbookViewId="0">
      <selection activeCell="H8" sqref="H8"/>
    </sheetView>
  </sheetViews>
  <sheetFormatPr baseColWidth="10" defaultRowHeight="16" x14ac:dyDescent="0.2"/>
  <cols>
    <col min="1" max="1" width="71.33203125" bestFit="1" customWidth="1"/>
  </cols>
  <sheetData>
    <row r="1" spans="1:6" x14ac:dyDescent="0.2">
      <c r="A1" t="s">
        <v>0</v>
      </c>
      <c r="B1" s="9" t="s">
        <v>5656</v>
      </c>
      <c r="C1" s="9" t="s">
        <v>5657</v>
      </c>
      <c r="D1" s="9" t="s">
        <v>5658</v>
      </c>
      <c r="E1" s="9" t="s">
        <v>5659</v>
      </c>
      <c r="F1" s="9" t="s">
        <v>5660</v>
      </c>
    </row>
    <row r="2" spans="1:6" x14ac:dyDescent="0.2">
      <c r="A2" t="s">
        <v>25</v>
      </c>
      <c r="B2">
        <v>40.761254999999998</v>
      </c>
      <c r="C2">
        <v>-73.974483000000006</v>
      </c>
      <c r="D2">
        <v>40.748817000000003</v>
      </c>
      <c r="E2">
        <v>-73.985427999999999</v>
      </c>
      <c r="F2">
        <v>1.0326831762659721</v>
      </c>
    </row>
    <row r="3" spans="1:6" x14ac:dyDescent="0.2">
      <c r="A3" t="s">
        <v>30</v>
      </c>
      <c r="B3">
        <v>40.7663935</v>
      </c>
      <c r="C3">
        <v>-73.980991000000003</v>
      </c>
      <c r="D3">
        <v>40.748817000000003</v>
      </c>
      <c r="E3">
        <v>-73.985427999999999</v>
      </c>
      <c r="F3">
        <v>1.234970170430419</v>
      </c>
    </row>
    <row r="4" spans="1:6" x14ac:dyDescent="0.2">
      <c r="A4" t="s">
        <v>33</v>
      </c>
      <c r="B4">
        <v>40.541805099999998</v>
      </c>
      <c r="C4">
        <v>-74.196109000000007</v>
      </c>
      <c r="D4">
        <v>40.748817000000003</v>
      </c>
      <c r="E4">
        <v>-73.985427999999999</v>
      </c>
      <c r="F4">
        <v>18.07341396790887</v>
      </c>
    </row>
    <row r="5" spans="1:6" x14ac:dyDescent="0.2">
      <c r="A5" t="s">
        <v>38</v>
      </c>
      <c r="B5">
        <v>40.761397899999999</v>
      </c>
      <c r="C5">
        <v>-73.974613000000005</v>
      </c>
      <c r="D5">
        <v>40.748817000000003</v>
      </c>
      <c r="E5">
        <v>-73.985427999999999</v>
      </c>
      <c r="F5">
        <v>1.037144214876067</v>
      </c>
    </row>
    <row r="6" spans="1:6" x14ac:dyDescent="0.2">
      <c r="A6" t="s">
        <v>40</v>
      </c>
      <c r="B6">
        <v>40.7672235</v>
      </c>
      <c r="C6">
        <v>-73.969855999999993</v>
      </c>
      <c r="D6">
        <v>40.748817000000003</v>
      </c>
      <c r="E6">
        <v>-73.985427999999999</v>
      </c>
      <c r="F6">
        <v>1.5102129722988951</v>
      </c>
    </row>
    <row r="7" spans="1:6" x14ac:dyDescent="0.2">
      <c r="A7" t="s">
        <v>44</v>
      </c>
      <c r="B7">
        <v>40.674363200000002</v>
      </c>
      <c r="C7">
        <v>-73.958725000000001</v>
      </c>
      <c r="D7">
        <v>40.748817000000003</v>
      </c>
      <c r="E7">
        <v>-73.985427999999999</v>
      </c>
      <c r="F7">
        <v>5.3253649050858902</v>
      </c>
    </row>
    <row r="8" spans="1:6" x14ac:dyDescent="0.2">
      <c r="A8" t="s">
        <v>46</v>
      </c>
      <c r="B8">
        <v>40.809448000000003</v>
      </c>
      <c r="C8">
        <v>-73.946776999999997</v>
      </c>
      <c r="D8">
        <v>40.748817000000003</v>
      </c>
      <c r="E8">
        <v>-73.985427999999999</v>
      </c>
      <c r="F8">
        <v>4.6490626735190501</v>
      </c>
    </row>
    <row r="9" spans="1:6" x14ac:dyDescent="0.2">
      <c r="A9" t="s">
        <v>48</v>
      </c>
      <c r="B9">
        <v>40.595001699999997</v>
      </c>
      <c r="C9">
        <v>-74.106424000000004</v>
      </c>
      <c r="D9">
        <v>40.748817000000003</v>
      </c>
      <c r="E9">
        <v>-73.985427999999999</v>
      </c>
      <c r="F9">
        <v>12.371588623621239</v>
      </c>
    </row>
    <row r="10" spans="1:6" x14ac:dyDescent="0.2">
      <c r="A10" t="s">
        <v>51</v>
      </c>
      <c r="B10">
        <v>40.8215857</v>
      </c>
      <c r="C10">
        <v>-73.874088999999998</v>
      </c>
      <c r="D10">
        <v>40.748817000000003</v>
      </c>
      <c r="E10">
        <v>-73.985427999999999</v>
      </c>
      <c r="F10">
        <v>7.701535629118287</v>
      </c>
    </row>
    <row r="11" spans="1:6" x14ac:dyDescent="0.2">
      <c r="A11" t="s">
        <v>55</v>
      </c>
      <c r="B11">
        <v>40.615737799999998</v>
      </c>
      <c r="C11">
        <v>-73.969694000000004</v>
      </c>
      <c r="D11">
        <v>40.748817000000003</v>
      </c>
      <c r="E11">
        <v>-73.985427999999999</v>
      </c>
      <c r="F11">
        <v>9.2198355597331751</v>
      </c>
    </row>
    <row r="12" spans="1:6" x14ac:dyDescent="0.2">
      <c r="A12" t="s">
        <v>58</v>
      </c>
      <c r="B12">
        <v>40.824869900000003</v>
      </c>
      <c r="C12">
        <v>-73.922983000000002</v>
      </c>
      <c r="D12">
        <v>40.748817000000003</v>
      </c>
      <c r="E12">
        <v>-73.985427999999999</v>
      </c>
      <c r="F12">
        <v>6.1859843733296556</v>
      </c>
    </row>
    <row r="13" spans="1:6" x14ac:dyDescent="0.2">
      <c r="A13" t="s">
        <v>61</v>
      </c>
      <c r="B13">
        <v>40.624996199999998</v>
      </c>
      <c r="C13">
        <v>-74.155305999999996</v>
      </c>
      <c r="D13">
        <v>40.748817000000003</v>
      </c>
      <c r="E13">
        <v>-73.985427999999999</v>
      </c>
      <c r="F13">
        <v>12.35383214871645</v>
      </c>
    </row>
    <row r="14" spans="1:6" x14ac:dyDescent="0.2">
      <c r="A14" t="s">
        <v>64</v>
      </c>
      <c r="B14">
        <v>40.753119099999999</v>
      </c>
      <c r="C14">
        <v>-73.881876000000005</v>
      </c>
      <c r="D14">
        <v>40.748817000000003</v>
      </c>
      <c r="E14">
        <v>-73.985427999999999</v>
      </c>
      <c r="F14">
        <v>5.4420405180449158</v>
      </c>
    </row>
    <row r="15" spans="1:6" x14ac:dyDescent="0.2">
      <c r="A15" t="s">
        <v>66</v>
      </c>
      <c r="B15">
        <v>40.743863900000001</v>
      </c>
      <c r="C15">
        <v>-73.874572000000001</v>
      </c>
      <c r="D15">
        <v>40.748817000000003</v>
      </c>
      <c r="E15">
        <v>-73.985427999999999</v>
      </c>
      <c r="F15">
        <v>5.8276526364148378</v>
      </c>
    </row>
    <row r="16" spans="1:6" x14ac:dyDescent="0.2">
      <c r="A16" t="s">
        <v>68</v>
      </c>
      <c r="B16">
        <v>40.738298100000002</v>
      </c>
      <c r="C16">
        <v>-74.005889999999994</v>
      </c>
      <c r="D16">
        <v>40.748817000000003</v>
      </c>
      <c r="E16">
        <v>-73.985427999999999</v>
      </c>
      <c r="F16">
        <v>1.296160693857467</v>
      </c>
    </row>
    <row r="17" spans="1:6" x14ac:dyDescent="0.2">
      <c r="A17" t="s">
        <v>71</v>
      </c>
      <c r="B17">
        <v>40.5406209</v>
      </c>
      <c r="C17">
        <v>-74.167163000000002</v>
      </c>
      <c r="D17">
        <v>40.748817000000003</v>
      </c>
      <c r="E17">
        <v>-73.985427999999999</v>
      </c>
      <c r="F17">
        <v>17.251475506319139</v>
      </c>
    </row>
    <row r="18" spans="1:6" x14ac:dyDescent="0.2">
      <c r="A18" t="s">
        <v>73</v>
      </c>
      <c r="B18">
        <v>40.760767600000001</v>
      </c>
      <c r="C18">
        <v>-73.905666999999994</v>
      </c>
      <c r="D18">
        <v>40.748817000000003</v>
      </c>
      <c r="E18">
        <v>-73.985427999999999</v>
      </c>
      <c r="F18">
        <v>4.2657194461407624</v>
      </c>
    </row>
    <row r="19" spans="1:6" x14ac:dyDescent="0.2">
      <c r="A19" t="s">
        <v>75</v>
      </c>
      <c r="B19">
        <v>40.618102899999997</v>
      </c>
      <c r="C19">
        <v>-74.036905000000004</v>
      </c>
      <c r="D19">
        <v>40.748817000000003</v>
      </c>
      <c r="E19">
        <v>-73.985427999999999</v>
      </c>
      <c r="F19">
        <v>9.4161254931705134</v>
      </c>
    </row>
    <row r="20" spans="1:6" x14ac:dyDescent="0.2">
      <c r="A20" t="s">
        <v>77</v>
      </c>
      <c r="B20">
        <v>40.907369899999999</v>
      </c>
      <c r="C20">
        <v>-73.906558000000004</v>
      </c>
      <c r="D20">
        <v>40.748817000000003</v>
      </c>
      <c r="E20">
        <v>-73.985427999999999</v>
      </c>
      <c r="F20">
        <v>11.695684219892261</v>
      </c>
    </row>
    <row r="21" spans="1:6" x14ac:dyDescent="0.2">
      <c r="A21" t="s">
        <v>80</v>
      </c>
      <c r="B21">
        <v>40.7324713</v>
      </c>
      <c r="C21">
        <v>-73.867080000000001</v>
      </c>
      <c r="D21">
        <v>40.748817000000003</v>
      </c>
      <c r="E21">
        <v>-73.985427999999999</v>
      </c>
      <c r="F21">
        <v>6.3128999572719824</v>
      </c>
    </row>
    <row r="22" spans="1:6" x14ac:dyDescent="0.2">
      <c r="A22" t="s">
        <v>82</v>
      </c>
      <c r="B22">
        <v>40.620740300000001</v>
      </c>
      <c r="C22">
        <v>-74.111435999999998</v>
      </c>
      <c r="D22">
        <v>40.748817000000003</v>
      </c>
      <c r="E22">
        <v>-73.985427999999999</v>
      </c>
      <c r="F22">
        <v>11.041357314366371</v>
      </c>
    </row>
    <row r="23" spans="1:6" x14ac:dyDescent="0.2">
      <c r="A23" t="s">
        <v>84</v>
      </c>
      <c r="B23">
        <v>40.720242900000002</v>
      </c>
      <c r="C23">
        <v>-73.843051000000003</v>
      </c>
      <c r="D23">
        <v>40.748817000000003</v>
      </c>
      <c r="E23">
        <v>-73.985427999999999</v>
      </c>
      <c r="F23">
        <v>7.7288618978901393</v>
      </c>
    </row>
    <row r="24" spans="1:6" x14ac:dyDescent="0.2">
      <c r="A24" t="s">
        <v>86</v>
      </c>
      <c r="B24">
        <v>40.834393599999999</v>
      </c>
      <c r="C24">
        <v>-73.822109999999995</v>
      </c>
      <c r="D24">
        <v>40.748817000000003</v>
      </c>
      <c r="E24">
        <v>-73.985427999999999</v>
      </c>
      <c r="F24">
        <v>10.40328355137459</v>
      </c>
    </row>
    <row r="25" spans="1:6" x14ac:dyDescent="0.2">
      <c r="A25" t="s">
        <v>88</v>
      </c>
      <c r="B25">
        <v>40.5902064</v>
      </c>
      <c r="C25">
        <v>-74.095803000000004</v>
      </c>
      <c r="D25">
        <v>40.748817000000003</v>
      </c>
      <c r="E25">
        <v>-73.985427999999999</v>
      </c>
      <c r="F25">
        <v>12.385831669659879</v>
      </c>
    </row>
    <row r="26" spans="1:6" x14ac:dyDescent="0.2">
      <c r="A26" t="s">
        <v>90</v>
      </c>
      <c r="B26">
        <v>40.503978500000002</v>
      </c>
      <c r="C26">
        <v>-74.239655999999997</v>
      </c>
      <c r="D26">
        <v>40.748817000000003</v>
      </c>
      <c r="E26">
        <v>-73.985427999999999</v>
      </c>
      <c r="F26">
        <v>21.54183324153454</v>
      </c>
    </row>
    <row r="27" spans="1:6" x14ac:dyDescent="0.2">
      <c r="A27" t="s">
        <v>92</v>
      </c>
      <c r="B27">
        <v>40.710749</v>
      </c>
      <c r="C27">
        <v>-73.809486000000007</v>
      </c>
      <c r="D27">
        <v>40.748817000000003</v>
      </c>
      <c r="E27">
        <v>-73.985427999999999</v>
      </c>
      <c r="F27">
        <v>9.6018561785619863</v>
      </c>
    </row>
    <row r="28" spans="1:6" x14ac:dyDescent="0.2">
      <c r="A28" t="s">
        <v>94</v>
      </c>
      <c r="B28">
        <v>40.750507800000001</v>
      </c>
      <c r="C28">
        <v>-73.885136000000003</v>
      </c>
      <c r="D28">
        <v>40.748817000000003</v>
      </c>
      <c r="E28">
        <v>-73.985427999999999</v>
      </c>
      <c r="F28">
        <v>5.2642639126067658</v>
      </c>
    </row>
    <row r="29" spans="1:6" x14ac:dyDescent="0.2">
      <c r="A29" t="s">
        <v>96</v>
      </c>
      <c r="B29">
        <v>40.602654000000001</v>
      </c>
      <c r="C29">
        <v>-73.986940000000004</v>
      </c>
      <c r="D29">
        <v>40.748817000000003</v>
      </c>
      <c r="E29">
        <v>-73.985427999999999</v>
      </c>
      <c r="F29">
        <v>10.085824042442329</v>
      </c>
    </row>
    <row r="30" spans="1:6" x14ac:dyDescent="0.2">
      <c r="A30" t="s">
        <v>97</v>
      </c>
      <c r="B30">
        <v>40.7557689</v>
      </c>
      <c r="C30">
        <v>-73.873423000000003</v>
      </c>
      <c r="D30">
        <v>40.748817000000003</v>
      </c>
      <c r="E30">
        <v>-73.985427999999999</v>
      </c>
      <c r="F30">
        <v>5.8969397020127339</v>
      </c>
    </row>
    <row r="31" spans="1:6" x14ac:dyDescent="0.2">
      <c r="A31" t="s">
        <v>99</v>
      </c>
      <c r="B31">
        <v>40.615566700000002</v>
      </c>
      <c r="C31">
        <v>-74.086955000000003</v>
      </c>
      <c r="D31">
        <v>40.748817000000003</v>
      </c>
      <c r="E31">
        <v>-73.985427999999999</v>
      </c>
      <c r="F31">
        <v>10.6292894797855</v>
      </c>
    </row>
    <row r="32" spans="1:6" x14ac:dyDescent="0.2">
      <c r="A32" t="s">
        <v>101</v>
      </c>
      <c r="B32">
        <v>40.621039799999998</v>
      </c>
      <c r="C32">
        <v>-74.150430999999998</v>
      </c>
      <c r="D32">
        <v>40.748817000000003</v>
      </c>
      <c r="E32">
        <v>-73.985427999999999</v>
      </c>
      <c r="F32">
        <v>12.36353143696075</v>
      </c>
    </row>
    <row r="33" spans="1:6" x14ac:dyDescent="0.2">
      <c r="A33" t="s">
        <v>104</v>
      </c>
      <c r="B33">
        <v>40.627438099999999</v>
      </c>
      <c r="C33">
        <v>-74.158161000000007</v>
      </c>
      <c r="D33">
        <v>40.748817000000003</v>
      </c>
      <c r="E33">
        <v>-73.985427999999999</v>
      </c>
      <c r="F33">
        <v>12.347552610372681</v>
      </c>
    </row>
    <row r="34" spans="1:6" x14ac:dyDescent="0.2">
      <c r="A34" t="s">
        <v>106</v>
      </c>
      <c r="B34">
        <v>40.661547499999998</v>
      </c>
      <c r="C34">
        <v>-73.898308999999998</v>
      </c>
      <c r="D34">
        <v>40.748817000000003</v>
      </c>
      <c r="E34">
        <v>-73.985427999999999</v>
      </c>
      <c r="F34">
        <v>7.5624166926340592</v>
      </c>
    </row>
    <row r="35" spans="1:6" x14ac:dyDescent="0.2">
      <c r="A35" t="s">
        <v>108</v>
      </c>
      <c r="B35">
        <v>40.6179165</v>
      </c>
      <c r="C35">
        <v>-73.954631000000006</v>
      </c>
      <c r="D35">
        <v>40.748817000000003</v>
      </c>
      <c r="E35">
        <v>-73.985427999999999</v>
      </c>
      <c r="F35">
        <v>9.1761084465051201</v>
      </c>
    </row>
    <row r="36" spans="1:6" x14ac:dyDescent="0.2">
      <c r="A36" t="s">
        <v>110</v>
      </c>
      <c r="B36">
        <v>40.6275896</v>
      </c>
      <c r="C36">
        <v>-74.001620000000003</v>
      </c>
      <c r="D36">
        <v>40.748817000000003</v>
      </c>
      <c r="E36">
        <v>-73.985427999999999</v>
      </c>
      <c r="F36">
        <v>8.408051832298538</v>
      </c>
    </row>
    <row r="37" spans="1:6" x14ac:dyDescent="0.2">
      <c r="A37" t="s">
        <v>99</v>
      </c>
      <c r="B37">
        <v>40.615566700000002</v>
      </c>
      <c r="C37">
        <v>-74.086955000000003</v>
      </c>
      <c r="D37">
        <v>40.748817000000003</v>
      </c>
      <c r="E37">
        <v>-73.985427999999999</v>
      </c>
      <c r="F37">
        <v>10.6292894797855</v>
      </c>
    </row>
    <row r="38" spans="1:6" x14ac:dyDescent="0.2">
      <c r="A38" t="s">
        <v>112</v>
      </c>
      <c r="B38">
        <v>40.752877400000003</v>
      </c>
      <c r="C38">
        <v>-73.821183000000005</v>
      </c>
      <c r="D38">
        <v>40.748817000000003</v>
      </c>
      <c r="E38">
        <v>-73.985427999999999</v>
      </c>
      <c r="F38">
        <v>8.6233980803333612</v>
      </c>
    </row>
    <row r="39" spans="1:6" x14ac:dyDescent="0.2">
      <c r="A39" t="s">
        <v>114</v>
      </c>
      <c r="B39">
        <v>40.711969000000003</v>
      </c>
      <c r="C39">
        <v>-73.964946999999995</v>
      </c>
      <c r="D39">
        <v>40.748817000000003</v>
      </c>
      <c r="E39">
        <v>-73.985427999999999</v>
      </c>
      <c r="F39">
        <v>2.7605484649321301</v>
      </c>
    </row>
    <row r="40" spans="1:6" x14ac:dyDescent="0.2">
      <c r="A40" t="s">
        <v>116</v>
      </c>
      <c r="B40">
        <v>40.515925600000003</v>
      </c>
      <c r="C40">
        <v>-74.236114000000001</v>
      </c>
      <c r="D40">
        <v>40.748817000000003</v>
      </c>
      <c r="E40">
        <v>-73.985427999999999</v>
      </c>
      <c r="F40">
        <v>20.782273994970161</v>
      </c>
    </row>
    <row r="41" spans="1:6" x14ac:dyDescent="0.2">
      <c r="A41" t="s">
        <v>118</v>
      </c>
      <c r="B41">
        <v>40.852812999999998</v>
      </c>
      <c r="C41">
        <v>-73.917687000000001</v>
      </c>
      <c r="D41">
        <v>40.748817000000003</v>
      </c>
      <c r="E41">
        <v>-73.985427999999999</v>
      </c>
      <c r="F41">
        <v>8.0070743620686073</v>
      </c>
    </row>
    <row r="42" spans="1:6" x14ac:dyDescent="0.2">
      <c r="A42" t="s">
        <v>120</v>
      </c>
      <c r="B42">
        <v>40.614446000000001</v>
      </c>
      <c r="C42">
        <v>-73.979581999999994</v>
      </c>
      <c r="D42">
        <v>40.748817000000003</v>
      </c>
      <c r="E42">
        <v>-73.985427999999999</v>
      </c>
      <c r="F42">
        <v>9.2769355385081376</v>
      </c>
    </row>
    <row r="43" spans="1:6" x14ac:dyDescent="0.2">
      <c r="A43" t="s">
        <v>121</v>
      </c>
      <c r="B43">
        <v>40.688312000000003</v>
      </c>
      <c r="C43">
        <v>-73.856322000000006</v>
      </c>
      <c r="D43">
        <v>40.748817000000003</v>
      </c>
      <c r="E43">
        <v>-73.985427999999999</v>
      </c>
      <c r="F43">
        <v>7.9607949611605049</v>
      </c>
    </row>
    <row r="44" spans="1:6" x14ac:dyDescent="0.2">
      <c r="A44" t="s">
        <v>122</v>
      </c>
      <c r="B44">
        <v>40.8260352</v>
      </c>
      <c r="C44">
        <v>-73.925663</v>
      </c>
      <c r="D44">
        <v>40.748817000000003</v>
      </c>
      <c r="E44">
        <v>-73.985427999999999</v>
      </c>
      <c r="F44">
        <v>6.1818880809181804</v>
      </c>
    </row>
    <row r="45" spans="1:6" x14ac:dyDescent="0.2">
      <c r="A45" t="s">
        <v>124</v>
      </c>
      <c r="B45">
        <v>40.753455000000002</v>
      </c>
      <c r="C45">
        <v>-73.820908000000003</v>
      </c>
      <c r="D45">
        <v>40.748817000000003</v>
      </c>
      <c r="E45">
        <v>-73.985427999999999</v>
      </c>
      <c r="F45">
        <v>8.6391685332334038</v>
      </c>
    </row>
    <row r="46" spans="1:6" x14ac:dyDescent="0.2">
      <c r="A46" t="s">
        <v>126</v>
      </c>
      <c r="B46">
        <v>40.684750399999999</v>
      </c>
      <c r="C46">
        <v>-73.802733000000003</v>
      </c>
      <c r="D46">
        <v>40.748817000000003</v>
      </c>
      <c r="E46">
        <v>-73.985427999999999</v>
      </c>
      <c r="F46">
        <v>10.56161263889885</v>
      </c>
    </row>
    <row r="47" spans="1:6" x14ac:dyDescent="0.2">
      <c r="A47" t="s">
        <v>128</v>
      </c>
      <c r="B47">
        <v>40.725464000000002</v>
      </c>
      <c r="C47">
        <v>-73.999921000000001</v>
      </c>
      <c r="D47">
        <v>40.748817000000003</v>
      </c>
      <c r="E47">
        <v>-73.985427999999999</v>
      </c>
      <c r="F47">
        <v>1.781938104988072</v>
      </c>
    </row>
    <row r="48" spans="1:6" x14ac:dyDescent="0.2">
      <c r="A48" t="s">
        <v>129</v>
      </c>
      <c r="B48">
        <v>40.768456999999998</v>
      </c>
      <c r="C48">
        <v>-73.789417</v>
      </c>
      <c r="D48">
        <v>40.748817000000003</v>
      </c>
      <c r="E48">
        <v>-73.985427999999999</v>
      </c>
      <c r="F48">
        <v>10.37348721148507</v>
      </c>
    </row>
    <row r="49" spans="1:6" x14ac:dyDescent="0.2">
      <c r="A49" t="s">
        <v>131</v>
      </c>
      <c r="B49">
        <v>40.631534600000002</v>
      </c>
      <c r="C49">
        <v>-74.085633999999999</v>
      </c>
      <c r="D49">
        <v>40.748817000000003</v>
      </c>
      <c r="E49">
        <v>-73.985427999999999</v>
      </c>
      <c r="F49">
        <v>9.6536369819120935</v>
      </c>
    </row>
    <row r="50" spans="1:6" x14ac:dyDescent="0.2">
      <c r="A50" t="s">
        <v>133</v>
      </c>
      <c r="B50">
        <v>40.6233188</v>
      </c>
      <c r="C50">
        <v>-74.125991999999997</v>
      </c>
      <c r="D50">
        <v>40.748817000000003</v>
      </c>
      <c r="E50">
        <v>-73.985427999999999</v>
      </c>
      <c r="F50">
        <v>11.37991299316381</v>
      </c>
    </row>
    <row r="51" spans="1:6" x14ac:dyDescent="0.2">
      <c r="A51" t="s">
        <v>135</v>
      </c>
      <c r="B51">
        <v>40.686833300000004</v>
      </c>
      <c r="C51">
        <v>-73.830912999999995</v>
      </c>
      <c r="D51">
        <v>40.748817000000003</v>
      </c>
      <c r="E51">
        <v>-73.985427999999999</v>
      </c>
      <c r="F51">
        <v>9.1707014474182085</v>
      </c>
    </row>
    <row r="52" spans="1:6" x14ac:dyDescent="0.2">
      <c r="A52" t="s">
        <v>138</v>
      </c>
      <c r="B52">
        <v>40.604286100000003</v>
      </c>
      <c r="C52">
        <v>-74.001253000000005</v>
      </c>
      <c r="D52">
        <v>40.748817000000003</v>
      </c>
      <c r="E52">
        <v>-73.985427999999999</v>
      </c>
      <c r="F52">
        <v>10.007485756753301</v>
      </c>
    </row>
    <row r="53" spans="1:6" x14ac:dyDescent="0.2">
      <c r="A53" t="s">
        <v>139</v>
      </c>
      <c r="B53">
        <v>40.648148800000001</v>
      </c>
      <c r="C53">
        <v>-74.084798000000006</v>
      </c>
      <c r="D53">
        <v>40.748817000000003</v>
      </c>
      <c r="E53">
        <v>-73.985427999999999</v>
      </c>
      <c r="F53">
        <v>8.6882039009279488</v>
      </c>
    </row>
    <row r="54" spans="1:6" x14ac:dyDescent="0.2">
      <c r="A54" t="s">
        <v>141</v>
      </c>
      <c r="B54">
        <v>40.628169100000001</v>
      </c>
      <c r="C54">
        <v>-74.029759999999996</v>
      </c>
      <c r="D54">
        <v>40.748817000000003</v>
      </c>
      <c r="E54">
        <v>-73.985427999999999</v>
      </c>
      <c r="F54">
        <v>8.6444573228557076</v>
      </c>
    </row>
    <row r="55" spans="1:6" x14ac:dyDescent="0.2">
      <c r="A55" t="s">
        <v>142</v>
      </c>
      <c r="B55">
        <v>40.719971600000001</v>
      </c>
      <c r="C55">
        <v>-73.998026999999993</v>
      </c>
      <c r="D55">
        <v>40.748817000000003</v>
      </c>
      <c r="E55">
        <v>-73.985427999999999</v>
      </c>
      <c r="F55">
        <v>2.0973871889108269</v>
      </c>
    </row>
    <row r="56" spans="1:6" x14ac:dyDescent="0.2">
      <c r="A56" t="s">
        <v>143</v>
      </c>
      <c r="B56">
        <v>40.686609799999999</v>
      </c>
      <c r="C56">
        <v>-73.999713</v>
      </c>
      <c r="D56">
        <v>40.748817000000003</v>
      </c>
      <c r="E56">
        <v>-73.985427999999999</v>
      </c>
      <c r="F56">
        <v>4.3574675776719003</v>
      </c>
    </row>
    <row r="57" spans="1:6" x14ac:dyDescent="0.2">
      <c r="A57" t="s">
        <v>144</v>
      </c>
      <c r="B57">
        <v>40.501623299999999</v>
      </c>
      <c r="C57">
        <v>-74.241753000000003</v>
      </c>
      <c r="D57">
        <v>40.748817000000003</v>
      </c>
      <c r="E57">
        <v>-73.985427999999999</v>
      </c>
      <c r="F57">
        <v>21.73783274886695</v>
      </c>
    </row>
    <row r="58" spans="1:6" x14ac:dyDescent="0.2">
      <c r="A58" t="s">
        <v>146</v>
      </c>
      <c r="B58">
        <v>40.6175</v>
      </c>
      <c r="C58">
        <v>-74.103995999999995</v>
      </c>
      <c r="D58">
        <v>40.748817000000003</v>
      </c>
      <c r="E58">
        <v>-73.985427999999999</v>
      </c>
      <c r="F58">
        <v>10.995211296770339</v>
      </c>
    </row>
    <row r="59" spans="1:6" x14ac:dyDescent="0.2">
      <c r="A59" t="s">
        <v>147</v>
      </c>
      <c r="B59">
        <v>40.618648</v>
      </c>
      <c r="C59">
        <v>-74.101909000000006</v>
      </c>
      <c r="D59">
        <v>40.748817000000003</v>
      </c>
      <c r="E59">
        <v>-73.985427999999999</v>
      </c>
      <c r="F59">
        <v>10.86789923541521</v>
      </c>
    </row>
    <row r="60" spans="1:6" x14ac:dyDescent="0.2">
      <c r="A60" t="s">
        <v>148</v>
      </c>
      <c r="B60">
        <v>40.675403500000002</v>
      </c>
      <c r="C60">
        <v>-73.974204999999998</v>
      </c>
      <c r="D60">
        <v>40.748817000000003</v>
      </c>
      <c r="E60">
        <v>-73.985427999999999</v>
      </c>
      <c r="F60">
        <v>5.0998551905145844</v>
      </c>
    </row>
    <row r="61" spans="1:6" x14ac:dyDescent="0.2">
      <c r="A61" t="s">
        <v>151</v>
      </c>
      <c r="B61">
        <v>40.780235699999999</v>
      </c>
      <c r="C61">
        <v>-73.984633000000002</v>
      </c>
      <c r="D61">
        <v>40.748817000000003</v>
      </c>
      <c r="E61">
        <v>-73.985427999999999</v>
      </c>
      <c r="F61">
        <v>2.1683817410573991</v>
      </c>
    </row>
    <row r="62" spans="1:6" x14ac:dyDescent="0.2">
      <c r="A62" t="s">
        <v>153</v>
      </c>
      <c r="B62">
        <v>40.575194199999999</v>
      </c>
      <c r="C62">
        <v>-73.966998000000004</v>
      </c>
      <c r="D62">
        <v>40.748817000000003</v>
      </c>
      <c r="E62">
        <v>-73.985427999999999</v>
      </c>
      <c r="F62">
        <v>12.01933486233489</v>
      </c>
    </row>
    <row r="63" spans="1:6" x14ac:dyDescent="0.2">
      <c r="A63" t="s">
        <v>155</v>
      </c>
      <c r="B63">
        <v>40.764371099999998</v>
      </c>
      <c r="C63">
        <v>-73.959357999999995</v>
      </c>
      <c r="D63">
        <v>40.748817000000003</v>
      </c>
      <c r="E63">
        <v>-73.985427999999999</v>
      </c>
      <c r="F63">
        <v>1.7387139097951281</v>
      </c>
    </row>
    <row r="64" spans="1:6" x14ac:dyDescent="0.2">
      <c r="A64" t="s">
        <v>156</v>
      </c>
      <c r="B64">
        <v>40.719340799999998</v>
      </c>
      <c r="C64">
        <v>-73.985643999999994</v>
      </c>
      <c r="D64">
        <v>40.748817000000003</v>
      </c>
      <c r="E64">
        <v>-73.985427999999999</v>
      </c>
      <c r="F64">
        <v>2.0339633097837768</v>
      </c>
    </row>
    <row r="65" spans="1:6" x14ac:dyDescent="0.2">
      <c r="A65" t="s">
        <v>158</v>
      </c>
      <c r="B65">
        <v>40.640023399999997</v>
      </c>
      <c r="C65">
        <v>-73.967609999999993</v>
      </c>
      <c r="D65">
        <v>40.748817000000003</v>
      </c>
      <c r="E65">
        <v>-73.985427999999999</v>
      </c>
      <c r="F65">
        <v>7.5650816287882936</v>
      </c>
    </row>
    <row r="66" spans="1:6" x14ac:dyDescent="0.2">
      <c r="A66" t="s">
        <v>159</v>
      </c>
      <c r="B66">
        <v>40.678778899999998</v>
      </c>
      <c r="C66">
        <v>-73.964372999999995</v>
      </c>
      <c r="D66">
        <v>40.748817000000003</v>
      </c>
      <c r="E66">
        <v>-73.985427999999999</v>
      </c>
      <c r="F66">
        <v>4.9576136421586403</v>
      </c>
    </row>
    <row r="67" spans="1:6" x14ac:dyDescent="0.2">
      <c r="A67" t="s">
        <v>160</v>
      </c>
      <c r="B67">
        <v>40.700308999999997</v>
      </c>
      <c r="C67">
        <v>-73.853547000000006</v>
      </c>
      <c r="D67">
        <v>40.748817000000003</v>
      </c>
      <c r="E67">
        <v>-73.985427999999999</v>
      </c>
      <c r="F67">
        <v>7.689924436967206</v>
      </c>
    </row>
    <row r="68" spans="1:6" x14ac:dyDescent="0.2">
      <c r="A68" t="s">
        <v>162</v>
      </c>
      <c r="B68">
        <v>40.563211600000002</v>
      </c>
      <c r="C68">
        <v>-74.100251999999998</v>
      </c>
      <c r="D68">
        <v>40.748817000000003</v>
      </c>
      <c r="E68">
        <v>-73.985427999999999</v>
      </c>
      <c r="F68">
        <v>14.157330233059479</v>
      </c>
    </row>
    <row r="69" spans="1:6" x14ac:dyDescent="0.2">
      <c r="A69" t="s">
        <v>165</v>
      </c>
      <c r="B69">
        <v>40.5395319</v>
      </c>
      <c r="C69">
        <v>-74.145088000000001</v>
      </c>
      <c r="D69">
        <v>40.748817000000003</v>
      </c>
      <c r="E69">
        <v>-73.985427999999999</v>
      </c>
      <c r="F69">
        <v>16.702115852784811</v>
      </c>
    </row>
    <row r="70" spans="1:6" x14ac:dyDescent="0.2">
      <c r="A70" t="s">
        <v>166</v>
      </c>
      <c r="B70">
        <v>40.776561299999997</v>
      </c>
      <c r="C70">
        <v>-73.963317000000004</v>
      </c>
      <c r="D70">
        <v>40.748817000000003</v>
      </c>
      <c r="E70">
        <v>-73.985427999999999</v>
      </c>
      <c r="F70">
        <v>2.238493293271683</v>
      </c>
    </row>
    <row r="71" spans="1:6" x14ac:dyDescent="0.2">
      <c r="A71" t="s">
        <v>167</v>
      </c>
      <c r="B71">
        <v>40.691513899999997</v>
      </c>
      <c r="C71">
        <v>-73.935444000000004</v>
      </c>
      <c r="D71">
        <v>40.748817000000003</v>
      </c>
      <c r="E71">
        <v>-73.985427999999999</v>
      </c>
      <c r="F71">
        <v>4.7455896132620907</v>
      </c>
    </row>
    <row r="72" spans="1:6" x14ac:dyDescent="0.2">
      <c r="A72" t="s">
        <v>168</v>
      </c>
      <c r="B72">
        <v>40.6967268</v>
      </c>
      <c r="C72">
        <v>-73.907404</v>
      </c>
      <c r="D72">
        <v>40.748817000000003</v>
      </c>
      <c r="E72">
        <v>-73.985427999999999</v>
      </c>
      <c r="F72">
        <v>5.4495090613230817</v>
      </c>
    </row>
    <row r="73" spans="1:6" x14ac:dyDescent="0.2">
      <c r="A73" t="s">
        <v>169</v>
      </c>
      <c r="B73">
        <v>40.691513899999997</v>
      </c>
      <c r="C73">
        <v>-73.935444000000004</v>
      </c>
      <c r="D73">
        <v>40.748817000000003</v>
      </c>
      <c r="E73">
        <v>-73.985427999999999</v>
      </c>
      <c r="F73">
        <v>4.7455896132620907</v>
      </c>
    </row>
    <row r="74" spans="1:6" x14ac:dyDescent="0.2">
      <c r="A74" t="s">
        <v>170</v>
      </c>
      <c r="B74">
        <v>40.783209399999997</v>
      </c>
      <c r="C74">
        <v>-73.796758999999994</v>
      </c>
      <c r="D74">
        <v>40.748817000000003</v>
      </c>
      <c r="E74">
        <v>-73.985427999999999</v>
      </c>
      <c r="F74">
        <v>10.17877473911463</v>
      </c>
    </row>
    <row r="75" spans="1:6" x14ac:dyDescent="0.2">
      <c r="A75" t="s">
        <v>171</v>
      </c>
      <c r="B75">
        <v>40.587484400000001</v>
      </c>
      <c r="C75">
        <v>-74.070105999999996</v>
      </c>
      <c r="D75">
        <v>40.748817000000003</v>
      </c>
      <c r="E75">
        <v>-73.985427999999999</v>
      </c>
      <c r="F75">
        <v>11.988337840284419</v>
      </c>
    </row>
    <row r="76" spans="1:6" x14ac:dyDescent="0.2">
      <c r="A76" t="s">
        <v>173</v>
      </c>
      <c r="B76">
        <v>40.708343399999997</v>
      </c>
      <c r="C76">
        <v>-73.908161000000007</v>
      </c>
      <c r="D76">
        <v>40.748817000000003</v>
      </c>
      <c r="E76">
        <v>-73.985427999999999</v>
      </c>
      <c r="F76">
        <v>4.9244877184173674</v>
      </c>
    </row>
    <row r="77" spans="1:6" x14ac:dyDescent="0.2">
      <c r="A77" t="s">
        <v>175</v>
      </c>
      <c r="B77">
        <v>40.764952999999998</v>
      </c>
      <c r="C77">
        <v>-73.977568000000005</v>
      </c>
      <c r="D77">
        <v>40.748817000000003</v>
      </c>
      <c r="E77">
        <v>-73.985427999999999</v>
      </c>
      <c r="F77">
        <v>1.1873561085817519</v>
      </c>
    </row>
    <row r="78" spans="1:6" x14ac:dyDescent="0.2">
      <c r="A78" t="s">
        <v>176</v>
      </c>
      <c r="B78">
        <v>40.578528800000001</v>
      </c>
      <c r="C78">
        <v>-73.965566999999993</v>
      </c>
      <c r="D78">
        <v>40.748817000000003</v>
      </c>
      <c r="E78">
        <v>-73.985427999999999</v>
      </c>
      <c r="F78">
        <v>11.796419897558239</v>
      </c>
    </row>
    <row r="79" spans="1:6" x14ac:dyDescent="0.2">
      <c r="A79" t="s">
        <v>178</v>
      </c>
      <c r="B79">
        <v>40.884169900000003</v>
      </c>
      <c r="C79">
        <v>-73.838838999999993</v>
      </c>
      <c r="D79">
        <v>40.748817000000003</v>
      </c>
      <c r="E79">
        <v>-73.985427999999999</v>
      </c>
      <c r="F79">
        <v>12.09495173136002</v>
      </c>
    </row>
    <row r="80" spans="1:6" x14ac:dyDescent="0.2">
      <c r="A80" t="s">
        <v>180</v>
      </c>
      <c r="B80">
        <v>40.653443299999999</v>
      </c>
      <c r="C80">
        <v>-73.741372999999996</v>
      </c>
      <c r="D80">
        <v>40.748817000000003</v>
      </c>
      <c r="E80">
        <v>-73.985427999999999</v>
      </c>
      <c r="F80">
        <v>14.40731261041088</v>
      </c>
    </row>
    <row r="81" spans="1:6" x14ac:dyDescent="0.2">
      <c r="A81" t="s">
        <v>183</v>
      </c>
      <c r="B81">
        <v>40.783354600000003</v>
      </c>
      <c r="C81">
        <v>-73.949997999999994</v>
      </c>
      <c r="D81">
        <v>40.748817000000003</v>
      </c>
      <c r="E81">
        <v>-73.985427999999999</v>
      </c>
      <c r="F81">
        <v>3.0223654960254112</v>
      </c>
    </row>
    <row r="82" spans="1:6" x14ac:dyDescent="0.2">
      <c r="A82" t="s">
        <v>184</v>
      </c>
      <c r="B82">
        <v>40.7363219</v>
      </c>
      <c r="C82">
        <v>-74.001804000000007</v>
      </c>
      <c r="D82">
        <v>40.748817000000003</v>
      </c>
      <c r="E82">
        <v>-73.985427999999999</v>
      </c>
      <c r="F82">
        <v>1.2173853282001039</v>
      </c>
    </row>
    <row r="83" spans="1:6" x14ac:dyDescent="0.2">
      <c r="A83" t="s">
        <v>185</v>
      </c>
      <c r="B83">
        <v>40.736607999999997</v>
      </c>
      <c r="C83">
        <v>-73.982281999999998</v>
      </c>
      <c r="D83">
        <v>40.748817000000003</v>
      </c>
      <c r="E83">
        <v>-73.985427999999999</v>
      </c>
      <c r="F83">
        <v>0.8584798002535009</v>
      </c>
    </row>
    <row r="84" spans="1:6" x14ac:dyDescent="0.2">
      <c r="A84" t="s">
        <v>186</v>
      </c>
      <c r="B84">
        <v>40.669110000000003</v>
      </c>
      <c r="C84">
        <v>-73.789338999999998</v>
      </c>
      <c r="D84">
        <v>40.748817000000003</v>
      </c>
      <c r="E84">
        <v>-73.985427999999999</v>
      </c>
      <c r="F84">
        <v>11.67321276538928</v>
      </c>
    </row>
    <row r="85" spans="1:6" x14ac:dyDescent="0.2">
      <c r="A85" t="s">
        <v>187</v>
      </c>
      <c r="B85">
        <v>40.649903100000003</v>
      </c>
      <c r="C85">
        <v>-73.735471000000004</v>
      </c>
      <c r="D85">
        <v>40.748817000000003</v>
      </c>
      <c r="E85">
        <v>-73.985427999999999</v>
      </c>
      <c r="F85">
        <v>14.79511339268644</v>
      </c>
    </row>
    <row r="86" spans="1:6" x14ac:dyDescent="0.2">
      <c r="A86" t="s">
        <v>190</v>
      </c>
      <c r="B86">
        <v>40.578426299999997</v>
      </c>
      <c r="C86">
        <v>-74.105436999999995</v>
      </c>
      <c r="D86">
        <v>40.748817000000003</v>
      </c>
      <c r="E86">
        <v>-73.985427999999999</v>
      </c>
      <c r="F86">
        <v>13.3414856905103</v>
      </c>
    </row>
    <row r="87" spans="1:6" x14ac:dyDescent="0.2">
      <c r="A87" t="s">
        <v>192</v>
      </c>
      <c r="B87">
        <v>40.628293499999998</v>
      </c>
      <c r="C87">
        <v>-74.037970000000001</v>
      </c>
      <c r="D87">
        <v>40.748817000000003</v>
      </c>
      <c r="E87">
        <v>-73.985427999999999</v>
      </c>
      <c r="F87">
        <v>8.7623041438423801</v>
      </c>
    </row>
    <row r="88" spans="1:6" x14ac:dyDescent="0.2">
      <c r="A88" t="s">
        <v>194</v>
      </c>
      <c r="B88">
        <v>40.623914599999999</v>
      </c>
      <c r="C88">
        <v>-73.929123000000004</v>
      </c>
      <c r="D88">
        <v>40.748817000000003</v>
      </c>
      <c r="E88">
        <v>-73.985427999999999</v>
      </c>
      <c r="F88">
        <v>9.111827101202584</v>
      </c>
    </row>
    <row r="89" spans="1:6" x14ac:dyDescent="0.2">
      <c r="A89" t="s">
        <v>197</v>
      </c>
      <c r="B89">
        <v>40.726773199999997</v>
      </c>
      <c r="C89">
        <v>-74.002538000000001</v>
      </c>
      <c r="D89">
        <v>40.748817000000003</v>
      </c>
      <c r="E89">
        <v>-73.985427999999999</v>
      </c>
      <c r="F89">
        <v>1.7663922114807471</v>
      </c>
    </row>
    <row r="90" spans="1:6" x14ac:dyDescent="0.2">
      <c r="A90" t="s">
        <v>199</v>
      </c>
      <c r="B90">
        <v>40.798657900000002</v>
      </c>
      <c r="C90">
        <v>-73.967904000000004</v>
      </c>
      <c r="D90">
        <v>40.748817000000003</v>
      </c>
      <c r="E90">
        <v>-73.985427999999999</v>
      </c>
      <c r="F90">
        <v>3.5599080998919832</v>
      </c>
    </row>
    <row r="91" spans="1:6" x14ac:dyDescent="0.2">
      <c r="A91" t="s">
        <v>201</v>
      </c>
      <c r="B91">
        <v>40.636236799999999</v>
      </c>
      <c r="C91">
        <v>-73.939678999999998</v>
      </c>
      <c r="D91">
        <v>40.748817000000003</v>
      </c>
      <c r="E91">
        <v>-73.985427999999999</v>
      </c>
      <c r="F91">
        <v>8.1313778604741085</v>
      </c>
    </row>
    <row r="92" spans="1:6" x14ac:dyDescent="0.2">
      <c r="A92" t="s">
        <v>203</v>
      </c>
      <c r="B92">
        <v>40.770039500000003</v>
      </c>
      <c r="C92">
        <v>-73.963887</v>
      </c>
      <c r="D92">
        <v>40.748817000000003</v>
      </c>
      <c r="E92">
        <v>-73.985427999999999</v>
      </c>
      <c r="F92">
        <v>1.8498442834472411</v>
      </c>
    </row>
    <row r="93" spans="1:6" x14ac:dyDescent="0.2">
      <c r="A93" t="s">
        <v>204</v>
      </c>
      <c r="B93">
        <v>40.842954499999998</v>
      </c>
      <c r="C93">
        <v>-73.824959000000007</v>
      </c>
      <c r="D93">
        <v>40.748817000000003</v>
      </c>
      <c r="E93">
        <v>-73.985427999999999</v>
      </c>
      <c r="F93">
        <v>10.630509390162819</v>
      </c>
    </row>
    <row r="94" spans="1:6" x14ac:dyDescent="0.2">
      <c r="A94" t="s">
        <v>206</v>
      </c>
      <c r="B94">
        <v>40.6105856</v>
      </c>
      <c r="C94">
        <v>-74.126818</v>
      </c>
      <c r="D94">
        <v>40.748817000000003</v>
      </c>
      <c r="E94">
        <v>-73.985427999999999</v>
      </c>
      <c r="F94">
        <v>12.089010428890701</v>
      </c>
    </row>
    <row r="95" spans="1:6" x14ac:dyDescent="0.2">
      <c r="A95" t="s">
        <v>207</v>
      </c>
      <c r="B95">
        <v>40.617073099999999</v>
      </c>
      <c r="C95">
        <v>-74.038383999999994</v>
      </c>
      <c r="D95">
        <v>40.748817000000003</v>
      </c>
      <c r="E95">
        <v>-73.985427999999999</v>
      </c>
      <c r="F95">
        <v>9.506659551941107</v>
      </c>
    </row>
    <row r="96" spans="1:6" x14ac:dyDescent="0.2">
      <c r="A96" t="s">
        <v>209</v>
      </c>
      <c r="B96">
        <v>40.880987300000001</v>
      </c>
      <c r="C96">
        <v>-73.922433999999996</v>
      </c>
      <c r="D96">
        <v>40.748817000000003</v>
      </c>
      <c r="E96">
        <v>-73.985427999999999</v>
      </c>
      <c r="F96">
        <v>9.6997180692964395</v>
      </c>
    </row>
    <row r="97" spans="1:6" x14ac:dyDescent="0.2">
      <c r="A97" t="s">
        <v>210</v>
      </c>
      <c r="B97">
        <v>40.869010899999999</v>
      </c>
      <c r="C97">
        <v>-73.856444999999994</v>
      </c>
      <c r="D97">
        <v>40.748817000000003</v>
      </c>
      <c r="E97">
        <v>-73.985427999999999</v>
      </c>
      <c r="F97">
        <v>10.701360299504859</v>
      </c>
    </row>
    <row r="98" spans="1:6" x14ac:dyDescent="0.2">
      <c r="A98" t="s">
        <v>211</v>
      </c>
      <c r="B98">
        <v>40.896914600000002</v>
      </c>
      <c r="C98">
        <v>-73.865498000000002</v>
      </c>
      <c r="D98">
        <v>40.748817000000003</v>
      </c>
      <c r="E98">
        <v>-73.985427999999999</v>
      </c>
      <c r="F98">
        <v>11.99810723545901</v>
      </c>
    </row>
    <row r="99" spans="1:6" x14ac:dyDescent="0.2">
      <c r="A99" t="s">
        <v>213</v>
      </c>
      <c r="B99">
        <v>40.782238</v>
      </c>
      <c r="C99">
        <v>-73.984632000000005</v>
      </c>
      <c r="D99">
        <v>40.748817000000003</v>
      </c>
      <c r="E99">
        <v>-73.985427999999999</v>
      </c>
      <c r="F99">
        <v>2.306523500829321</v>
      </c>
    </row>
    <row r="100" spans="1:6" x14ac:dyDescent="0.2">
      <c r="A100" t="s">
        <v>214</v>
      </c>
      <c r="B100">
        <v>40.624176599999998</v>
      </c>
      <c r="C100">
        <v>-74.021683999999993</v>
      </c>
      <c r="D100">
        <v>40.748817000000003</v>
      </c>
      <c r="E100">
        <v>-73.985427999999999</v>
      </c>
      <c r="F100">
        <v>8.8087491966140252</v>
      </c>
    </row>
    <row r="101" spans="1:6" x14ac:dyDescent="0.2">
      <c r="A101" t="s">
        <v>215</v>
      </c>
      <c r="B101">
        <v>40.5159004</v>
      </c>
      <c r="C101">
        <v>-74.231482999999997</v>
      </c>
      <c r="D101">
        <v>40.748817000000003</v>
      </c>
      <c r="E101">
        <v>-73.985427999999999</v>
      </c>
      <c r="F101">
        <v>20.63011938386131</v>
      </c>
    </row>
    <row r="102" spans="1:6" x14ac:dyDescent="0.2">
      <c r="A102" t="s">
        <v>217</v>
      </c>
      <c r="B102">
        <v>40.798657900000002</v>
      </c>
      <c r="C102">
        <v>-73.967904000000004</v>
      </c>
      <c r="D102">
        <v>40.748817000000003</v>
      </c>
      <c r="E102">
        <v>-73.985427999999999</v>
      </c>
      <c r="F102">
        <v>3.5599080998919832</v>
      </c>
    </row>
    <row r="103" spans="1:6" x14ac:dyDescent="0.2">
      <c r="A103" t="s">
        <v>218</v>
      </c>
      <c r="B103">
        <v>40.681342899999997</v>
      </c>
      <c r="C103">
        <v>-73.998150999999993</v>
      </c>
      <c r="D103">
        <v>40.748817000000003</v>
      </c>
      <c r="E103">
        <v>-73.985427999999999</v>
      </c>
      <c r="F103">
        <v>4.7035437810065499</v>
      </c>
    </row>
    <row r="104" spans="1:6" x14ac:dyDescent="0.2">
      <c r="A104" t="s">
        <v>221</v>
      </c>
      <c r="B104">
        <v>40.587799099999998</v>
      </c>
      <c r="C104">
        <v>-73.921619000000007</v>
      </c>
      <c r="D104">
        <v>40.748817000000003</v>
      </c>
      <c r="E104">
        <v>-73.985427999999999</v>
      </c>
      <c r="F104">
        <v>11.60530207315432</v>
      </c>
    </row>
    <row r="105" spans="1:6" x14ac:dyDescent="0.2">
      <c r="A105" t="s">
        <v>222</v>
      </c>
      <c r="B105">
        <v>40.524762699999997</v>
      </c>
      <c r="C105">
        <v>-74.168104</v>
      </c>
      <c r="D105">
        <v>40.748817000000003</v>
      </c>
      <c r="E105">
        <v>-73.985427999999999</v>
      </c>
      <c r="F105">
        <v>18.199407382893959</v>
      </c>
    </row>
    <row r="106" spans="1:6" x14ac:dyDescent="0.2">
      <c r="A106" t="s">
        <v>224</v>
      </c>
      <c r="B106">
        <v>40.668061899999998</v>
      </c>
      <c r="C106">
        <v>-73.974838000000005</v>
      </c>
      <c r="D106">
        <v>40.748817000000003</v>
      </c>
      <c r="E106">
        <v>-73.985427999999999</v>
      </c>
      <c r="F106">
        <v>5.5999564329277058</v>
      </c>
    </row>
    <row r="107" spans="1:6" x14ac:dyDescent="0.2">
      <c r="A107" t="s">
        <v>225</v>
      </c>
      <c r="B107">
        <v>40.789750699999999</v>
      </c>
      <c r="C107">
        <v>-73.948725999999994</v>
      </c>
      <c r="D107">
        <v>40.748817000000003</v>
      </c>
      <c r="E107">
        <v>-73.985427999999999</v>
      </c>
      <c r="F107">
        <v>3.418379544502343</v>
      </c>
    </row>
    <row r="108" spans="1:6" x14ac:dyDescent="0.2">
      <c r="A108" t="s">
        <v>228</v>
      </c>
      <c r="B108">
        <v>40.781058299999998</v>
      </c>
      <c r="C108">
        <v>-73.980840999999998</v>
      </c>
      <c r="D108">
        <v>40.748817000000003</v>
      </c>
      <c r="E108">
        <v>-73.985427999999999</v>
      </c>
      <c r="F108">
        <v>2.2377206461974408</v>
      </c>
    </row>
    <row r="109" spans="1:6" x14ac:dyDescent="0.2">
      <c r="A109" t="s">
        <v>229</v>
      </c>
      <c r="B109">
        <v>40.823512700000002</v>
      </c>
      <c r="C109">
        <v>-73.946751000000006</v>
      </c>
      <c r="D109">
        <v>40.748817000000003</v>
      </c>
      <c r="E109">
        <v>-73.985427999999999</v>
      </c>
      <c r="F109">
        <v>5.5390489846817026</v>
      </c>
    </row>
    <row r="110" spans="1:6" x14ac:dyDescent="0.2">
      <c r="A110" t="s">
        <v>231</v>
      </c>
      <c r="B110">
        <v>40.542312600000002</v>
      </c>
      <c r="C110">
        <v>-74.155567000000005</v>
      </c>
      <c r="D110">
        <v>40.748817000000003</v>
      </c>
      <c r="E110">
        <v>-73.985427999999999</v>
      </c>
      <c r="F110">
        <v>16.822592829199991</v>
      </c>
    </row>
    <row r="111" spans="1:6" x14ac:dyDescent="0.2">
      <c r="A111" t="s">
        <v>233</v>
      </c>
      <c r="B111">
        <v>40.872618199999998</v>
      </c>
      <c r="C111">
        <v>-73.865177000000003</v>
      </c>
      <c r="D111">
        <v>40.748817000000003</v>
      </c>
      <c r="E111">
        <v>-73.985427999999999</v>
      </c>
      <c r="F111">
        <v>10.617223746412661</v>
      </c>
    </row>
    <row r="112" spans="1:6" x14ac:dyDescent="0.2">
      <c r="A112" t="s">
        <v>234</v>
      </c>
      <c r="B112">
        <v>40.665357</v>
      </c>
      <c r="C112">
        <v>-73.877087000000003</v>
      </c>
      <c r="D112">
        <v>40.748817000000003</v>
      </c>
      <c r="E112">
        <v>-73.985427999999999</v>
      </c>
      <c r="F112">
        <v>8.0950382656734945</v>
      </c>
    </row>
    <row r="113" spans="1:6" x14ac:dyDescent="0.2">
      <c r="A113" t="s">
        <v>235</v>
      </c>
      <c r="B113">
        <v>40.683789099999998</v>
      </c>
      <c r="C113">
        <v>-73.838104000000001</v>
      </c>
      <c r="D113">
        <v>40.748817000000003</v>
      </c>
      <c r="E113">
        <v>-73.985427999999999</v>
      </c>
      <c r="F113">
        <v>8.9421804383844812</v>
      </c>
    </row>
    <row r="114" spans="1:6" x14ac:dyDescent="0.2">
      <c r="A114" t="s">
        <v>236</v>
      </c>
      <c r="B114">
        <v>40.675379999999997</v>
      </c>
      <c r="C114">
        <v>-73.747257000000005</v>
      </c>
      <c r="D114">
        <v>40.748817000000003</v>
      </c>
      <c r="E114">
        <v>-73.985427999999999</v>
      </c>
      <c r="F114">
        <v>13.49306239729045</v>
      </c>
    </row>
    <row r="115" spans="1:6" x14ac:dyDescent="0.2">
      <c r="A115" t="s">
        <v>237</v>
      </c>
      <c r="B115">
        <v>40.560469500000004</v>
      </c>
      <c r="C115">
        <v>-74.101893000000004</v>
      </c>
      <c r="D115">
        <v>40.748817000000003</v>
      </c>
      <c r="E115">
        <v>-73.985427999999999</v>
      </c>
      <c r="F115">
        <v>14.365298170939511</v>
      </c>
    </row>
    <row r="116" spans="1:6" x14ac:dyDescent="0.2">
      <c r="A116" t="s">
        <v>238</v>
      </c>
      <c r="B116">
        <v>40.772928999999998</v>
      </c>
      <c r="C116">
        <v>-73.963545999999994</v>
      </c>
      <c r="D116">
        <v>40.748817000000003</v>
      </c>
      <c r="E116">
        <v>-73.985427999999999</v>
      </c>
      <c r="F116">
        <v>2.0214711426813108</v>
      </c>
    </row>
    <row r="117" spans="1:6" x14ac:dyDescent="0.2">
      <c r="A117" t="s">
        <v>239</v>
      </c>
      <c r="B117">
        <v>40.8307115</v>
      </c>
      <c r="C117">
        <v>-73.942423000000005</v>
      </c>
      <c r="D117">
        <v>40.748817000000003</v>
      </c>
      <c r="E117">
        <v>-73.985427999999999</v>
      </c>
      <c r="F117">
        <v>6.0844378362332261</v>
      </c>
    </row>
    <row r="118" spans="1:6" x14ac:dyDescent="0.2">
      <c r="A118" t="s">
        <v>240</v>
      </c>
      <c r="B118">
        <v>40.598069500000001</v>
      </c>
      <c r="C118">
        <v>-73.763265000000004</v>
      </c>
      <c r="D118">
        <v>40.748817000000003</v>
      </c>
      <c r="E118">
        <v>-73.985427999999999</v>
      </c>
      <c r="F118">
        <v>15.634100630709421</v>
      </c>
    </row>
    <row r="119" spans="1:6" x14ac:dyDescent="0.2">
      <c r="A119" t="s">
        <v>242</v>
      </c>
      <c r="B119">
        <v>40.723244999999999</v>
      </c>
      <c r="C119">
        <v>-73.729329000000007</v>
      </c>
      <c r="D119">
        <v>40.748817000000003</v>
      </c>
      <c r="E119">
        <v>-73.985427999999999</v>
      </c>
      <c r="F119">
        <v>13.55723431516809</v>
      </c>
    </row>
    <row r="120" spans="1:6" x14ac:dyDescent="0.2">
      <c r="A120" t="s">
        <v>243</v>
      </c>
      <c r="B120">
        <v>40.538781200000003</v>
      </c>
      <c r="C120">
        <v>-74.193377999999996</v>
      </c>
      <c r="D120">
        <v>40.748817000000003</v>
      </c>
      <c r="E120">
        <v>-73.985427999999999</v>
      </c>
      <c r="F120">
        <v>18.15212899160607</v>
      </c>
    </row>
    <row r="121" spans="1:6" x14ac:dyDescent="0.2">
      <c r="A121" t="s">
        <v>245</v>
      </c>
      <c r="B121">
        <v>40.824637099999997</v>
      </c>
      <c r="C121">
        <v>-73.807205999999994</v>
      </c>
      <c r="D121">
        <v>40.748817000000003</v>
      </c>
      <c r="E121">
        <v>-73.985427999999999</v>
      </c>
      <c r="F121">
        <v>10.71183209581347</v>
      </c>
    </row>
    <row r="122" spans="1:6" x14ac:dyDescent="0.2">
      <c r="A122" t="s">
        <v>247</v>
      </c>
      <c r="B122">
        <v>40.5143019</v>
      </c>
      <c r="C122">
        <v>-74.204472999999993</v>
      </c>
      <c r="D122">
        <v>40.748817000000003</v>
      </c>
      <c r="E122">
        <v>-73.985427999999999</v>
      </c>
      <c r="F122">
        <v>19.86069224753145</v>
      </c>
    </row>
    <row r="123" spans="1:6" x14ac:dyDescent="0.2">
      <c r="A123" t="s">
        <v>249</v>
      </c>
      <c r="B123">
        <v>40.714335400000003</v>
      </c>
      <c r="C123">
        <v>-74.008743999999993</v>
      </c>
      <c r="D123">
        <v>40.748817000000003</v>
      </c>
      <c r="E123">
        <v>-73.985427999999999</v>
      </c>
      <c r="F123">
        <v>2.6756324369052771</v>
      </c>
    </row>
    <row r="124" spans="1:6" x14ac:dyDescent="0.2">
      <c r="A124" t="s">
        <v>250</v>
      </c>
      <c r="B124">
        <v>40.6109595</v>
      </c>
      <c r="C124">
        <v>-74.060350999999997</v>
      </c>
      <c r="D124">
        <v>40.748817000000003</v>
      </c>
      <c r="E124">
        <v>-73.985427999999999</v>
      </c>
      <c r="F124">
        <v>10.294499284789969</v>
      </c>
    </row>
    <row r="125" spans="1:6" x14ac:dyDescent="0.2">
      <c r="A125" t="s">
        <v>252</v>
      </c>
      <c r="B125">
        <v>40.788176300000003</v>
      </c>
      <c r="C125">
        <v>-73.787705000000003</v>
      </c>
      <c r="D125">
        <v>40.748817000000003</v>
      </c>
      <c r="E125">
        <v>-73.985427999999999</v>
      </c>
      <c r="F125">
        <v>10.7225328260081</v>
      </c>
    </row>
    <row r="126" spans="1:6" x14ac:dyDescent="0.2">
      <c r="A126" t="s">
        <v>254</v>
      </c>
      <c r="B126">
        <v>40.636685900000003</v>
      </c>
      <c r="C126">
        <v>-73.948818000000003</v>
      </c>
      <c r="D126">
        <v>40.748817000000003</v>
      </c>
      <c r="E126">
        <v>-73.985427999999999</v>
      </c>
      <c r="F126">
        <v>7.9726112219847396</v>
      </c>
    </row>
    <row r="127" spans="1:6" x14ac:dyDescent="0.2">
      <c r="A127" t="s">
        <v>256</v>
      </c>
      <c r="B127">
        <v>40.770231799999998</v>
      </c>
      <c r="C127">
        <v>-73.961016000000001</v>
      </c>
      <c r="D127">
        <v>40.748817000000003</v>
      </c>
      <c r="E127">
        <v>-73.985427999999999</v>
      </c>
      <c r="F127">
        <v>1.9555463424429169</v>
      </c>
    </row>
    <row r="128" spans="1:6" x14ac:dyDescent="0.2">
      <c r="A128" t="s">
        <v>257</v>
      </c>
      <c r="B128">
        <v>40.882291299999999</v>
      </c>
      <c r="C128">
        <v>-73.913730999999999</v>
      </c>
      <c r="D128">
        <v>40.748817000000003</v>
      </c>
      <c r="E128">
        <v>-73.985427999999999</v>
      </c>
      <c r="F128">
        <v>9.9476309686580944</v>
      </c>
    </row>
    <row r="129" spans="1:6" x14ac:dyDescent="0.2">
      <c r="A129" t="s">
        <v>259</v>
      </c>
      <c r="B129">
        <v>40.822498699999997</v>
      </c>
      <c r="C129">
        <v>-73.811156999999994</v>
      </c>
      <c r="D129">
        <v>40.748817000000003</v>
      </c>
      <c r="E129">
        <v>-73.985427999999999</v>
      </c>
      <c r="F129">
        <v>10.45910549817282</v>
      </c>
    </row>
    <row r="130" spans="1:6" x14ac:dyDescent="0.2">
      <c r="A130" t="s">
        <v>261</v>
      </c>
      <c r="B130">
        <v>40.755049</v>
      </c>
      <c r="C130">
        <v>-73.913639000000003</v>
      </c>
      <c r="D130">
        <v>40.748817000000003</v>
      </c>
      <c r="E130">
        <v>-73.985427999999999</v>
      </c>
      <c r="F130">
        <v>3.7915706015198669</v>
      </c>
    </row>
    <row r="131" spans="1:6" x14ac:dyDescent="0.2">
      <c r="A131" t="s">
        <v>263</v>
      </c>
      <c r="B131">
        <v>40.824015000000003</v>
      </c>
      <c r="C131">
        <v>-73.950207000000006</v>
      </c>
      <c r="D131">
        <v>40.748817000000003</v>
      </c>
      <c r="E131">
        <v>-73.985427999999999</v>
      </c>
      <c r="F131">
        <v>5.5079046382212997</v>
      </c>
    </row>
    <row r="132" spans="1:6" x14ac:dyDescent="0.2">
      <c r="A132" t="s">
        <v>265</v>
      </c>
      <c r="B132">
        <v>40.756689899999998</v>
      </c>
      <c r="C132">
        <v>-73.720749999999995</v>
      </c>
      <c r="D132">
        <v>40.748817000000003</v>
      </c>
      <c r="E132">
        <v>-73.985427999999999</v>
      </c>
      <c r="F132">
        <v>13.899341916038651</v>
      </c>
    </row>
    <row r="133" spans="1:6" x14ac:dyDescent="0.2">
      <c r="A133" t="s">
        <v>267</v>
      </c>
      <c r="B133">
        <v>40.730293799999998</v>
      </c>
      <c r="C133">
        <v>-73.805925000000002</v>
      </c>
      <c r="D133">
        <v>40.748817000000003</v>
      </c>
      <c r="E133">
        <v>-73.985427999999999</v>
      </c>
      <c r="F133">
        <v>9.5074169469065328</v>
      </c>
    </row>
    <row r="134" spans="1:6" x14ac:dyDescent="0.2">
      <c r="A134" t="s">
        <v>268</v>
      </c>
      <c r="B134">
        <v>40.866386400000003</v>
      </c>
      <c r="C134">
        <v>-73.887895</v>
      </c>
      <c r="D134">
        <v>40.748817000000003</v>
      </c>
      <c r="E134">
        <v>-73.985427999999999</v>
      </c>
      <c r="F134">
        <v>9.5898922081708875</v>
      </c>
    </row>
    <row r="135" spans="1:6" x14ac:dyDescent="0.2">
      <c r="A135" t="s">
        <v>270</v>
      </c>
      <c r="B135">
        <v>40.817654900000001</v>
      </c>
      <c r="C135">
        <v>-73.819704999999999</v>
      </c>
      <c r="D135">
        <v>40.748817000000003</v>
      </c>
      <c r="E135">
        <v>-73.985427999999999</v>
      </c>
      <c r="F135">
        <v>9.9053917399629441</v>
      </c>
    </row>
    <row r="136" spans="1:6" x14ac:dyDescent="0.2">
      <c r="A136" t="s">
        <v>272</v>
      </c>
      <c r="B136">
        <v>40.783259800000003</v>
      </c>
      <c r="C136">
        <v>-73.976046999999994</v>
      </c>
      <c r="D136">
        <v>40.748817000000003</v>
      </c>
      <c r="E136">
        <v>-73.985427999999999</v>
      </c>
      <c r="F136">
        <v>2.42707661222815</v>
      </c>
    </row>
    <row r="137" spans="1:6" x14ac:dyDescent="0.2">
      <c r="A137" t="s">
        <v>273</v>
      </c>
      <c r="B137">
        <v>40.574451000000003</v>
      </c>
      <c r="C137">
        <v>-74.092945</v>
      </c>
      <c r="D137">
        <v>40.748817000000003</v>
      </c>
      <c r="E137">
        <v>-73.985427999999999</v>
      </c>
      <c r="F137">
        <v>13.291924310925751</v>
      </c>
    </row>
    <row r="138" spans="1:6" x14ac:dyDescent="0.2">
      <c r="A138" t="s">
        <v>275</v>
      </c>
      <c r="B138">
        <v>40.761600000000001</v>
      </c>
      <c r="C138">
        <v>-73.976191</v>
      </c>
      <c r="D138">
        <v>40.748817000000003</v>
      </c>
      <c r="E138">
        <v>-73.985427999999999</v>
      </c>
      <c r="F138">
        <v>1.0064558662663869</v>
      </c>
    </row>
    <row r="139" spans="1:6" x14ac:dyDescent="0.2">
      <c r="A139" t="s">
        <v>276</v>
      </c>
      <c r="B139">
        <v>40.845450100000001</v>
      </c>
      <c r="C139">
        <v>-73.820976999999999</v>
      </c>
      <c r="D139">
        <v>40.748817000000003</v>
      </c>
      <c r="E139">
        <v>-73.985427999999999</v>
      </c>
      <c r="F139">
        <v>10.9009088794202</v>
      </c>
    </row>
    <row r="140" spans="1:6" x14ac:dyDescent="0.2">
      <c r="A140" t="s">
        <v>277</v>
      </c>
      <c r="B140">
        <v>40.790571399999997</v>
      </c>
      <c r="C140">
        <v>-73.975339000000005</v>
      </c>
      <c r="D140">
        <v>40.748817000000003</v>
      </c>
      <c r="E140">
        <v>-73.985427999999999</v>
      </c>
      <c r="F140">
        <v>2.929387186812396</v>
      </c>
    </row>
    <row r="141" spans="1:6" x14ac:dyDescent="0.2">
      <c r="A141" t="s">
        <v>278</v>
      </c>
      <c r="B141">
        <v>40.573127300000003</v>
      </c>
      <c r="C141">
        <v>-74.089181999999994</v>
      </c>
      <c r="D141">
        <v>40.748817000000003</v>
      </c>
      <c r="E141">
        <v>-73.985427999999999</v>
      </c>
      <c r="F141">
        <v>13.292364350394431</v>
      </c>
    </row>
    <row r="142" spans="1:6" x14ac:dyDescent="0.2">
      <c r="A142" t="s">
        <v>280</v>
      </c>
      <c r="B142">
        <v>40.559561199999997</v>
      </c>
      <c r="C142">
        <v>-73.914741000000006</v>
      </c>
      <c r="D142">
        <v>40.748817000000003</v>
      </c>
      <c r="E142">
        <v>-73.985427999999999</v>
      </c>
      <c r="F142">
        <v>13.57700254438774</v>
      </c>
    </row>
    <row r="143" spans="1:6" x14ac:dyDescent="0.2">
      <c r="A143" t="s">
        <v>281</v>
      </c>
      <c r="B143">
        <v>40.842370500000001</v>
      </c>
      <c r="C143">
        <v>-73.923444000000003</v>
      </c>
      <c r="D143">
        <v>40.748817000000003</v>
      </c>
      <c r="E143">
        <v>-73.985427999999999</v>
      </c>
      <c r="F143">
        <v>7.2276496142740294</v>
      </c>
    </row>
    <row r="144" spans="1:6" x14ac:dyDescent="0.2">
      <c r="A144" t="s">
        <v>282</v>
      </c>
      <c r="B144">
        <v>40.659090900000002</v>
      </c>
      <c r="C144">
        <v>-73.845196999999999</v>
      </c>
      <c r="D144">
        <v>40.748817000000003</v>
      </c>
      <c r="E144">
        <v>-73.985427999999999</v>
      </c>
      <c r="F144">
        <v>9.6207374068598899</v>
      </c>
    </row>
    <row r="145" spans="1:6" x14ac:dyDescent="0.2">
      <c r="A145" t="s">
        <v>284</v>
      </c>
      <c r="B145">
        <v>40.688533</v>
      </c>
      <c r="C145">
        <v>-73.796529000000007</v>
      </c>
      <c r="D145">
        <v>40.748817000000003</v>
      </c>
      <c r="E145">
        <v>-73.985427999999999</v>
      </c>
      <c r="F145">
        <v>10.75440670902217</v>
      </c>
    </row>
    <row r="146" spans="1:6" x14ac:dyDescent="0.2">
      <c r="A146" t="s">
        <v>286</v>
      </c>
      <c r="B146">
        <v>40.595002100000002</v>
      </c>
      <c r="C146">
        <v>-73.757738000000003</v>
      </c>
      <c r="D146">
        <v>40.748817000000003</v>
      </c>
      <c r="E146">
        <v>-73.985427999999999</v>
      </c>
      <c r="F146">
        <v>15.991937214490999</v>
      </c>
    </row>
    <row r="147" spans="1:6" x14ac:dyDescent="0.2">
      <c r="A147" t="s">
        <v>288</v>
      </c>
      <c r="B147">
        <v>40.599708100000001</v>
      </c>
      <c r="C147">
        <v>-73.934496999999993</v>
      </c>
      <c r="D147">
        <v>40.748817000000003</v>
      </c>
      <c r="E147">
        <v>-73.985427999999999</v>
      </c>
      <c r="F147">
        <v>10.63100899303342</v>
      </c>
    </row>
    <row r="148" spans="1:6" x14ac:dyDescent="0.2">
      <c r="A148" t="s">
        <v>290</v>
      </c>
      <c r="B148">
        <v>40.798657900000002</v>
      </c>
      <c r="C148">
        <v>-73.967904000000004</v>
      </c>
      <c r="D148">
        <v>40.748817000000003</v>
      </c>
      <c r="E148">
        <v>-73.985427999999999</v>
      </c>
      <c r="F148">
        <v>3.5599080998919832</v>
      </c>
    </row>
    <row r="149" spans="1:6" x14ac:dyDescent="0.2">
      <c r="A149" t="s">
        <v>291</v>
      </c>
      <c r="B149">
        <v>40.696870599999997</v>
      </c>
      <c r="C149">
        <v>-73.739040000000003</v>
      </c>
      <c r="D149">
        <v>40.748817000000003</v>
      </c>
      <c r="E149">
        <v>-73.985427999999999</v>
      </c>
      <c r="F149">
        <v>13.42222724338713</v>
      </c>
    </row>
    <row r="150" spans="1:6" x14ac:dyDescent="0.2">
      <c r="A150" t="s">
        <v>293</v>
      </c>
      <c r="B150">
        <v>40.539729199999996</v>
      </c>
      <c r="C150">
        <v>-74.215525</v>
      </c>
      <c r="D150">
        <v>40.748817000000003</v>
      </c>
      <c r="E150">
        <v>-73.985427999999999</v>
      </c>
      <c r="F150">
        <v>18.82567892208527</v>
      </c>
    </row>
    <row r="151" spans="1:6" x14ac:dyDescent="0.2">
      <c r="A151" t="s">
        <v>294</v>
      </c>
      <c r="B151">
        <v>40.530213199999999</v>
      </c>
      <c r="C151">
        <v>-74.198190999999994</v>
      </c>
      <c r="D151">
        <v>40.748817000000003</v>
      </c>
      <c r="E151">
        <v>-73.985427999999999</v>
      </c>
      <c r="F151">
        <v>18.77751476432935</v>
      </c>
    </row>
    <row r="152" spans="1:6" x14ac:dyDescent="0.2">
      <c r="A152" t="s">
        <v>295</v>
      </c>
      <c r="B152">
        <v>40.580526200000001</v>
      </c>
      <c r="C152">
        <v>-74.006106000000003</v>
      </c>
      <c r="D152">
        <v>40.748817000000003</v>
      </c>
      <c r="E152">
        <v>-73.985427999999999</v>
      </c>
      <c r="F152">
        <v>11.663063990076081</v>
      </c>
    </row>
    <row r="153" spans="1:6" x14ac:dyDescent="0.2">
      <c r="A153" t="s">
        <v>296</v>
      </c>
      <c r="B153">
        <v>40.7577991</v>
      </c>
      <c r="C153">
        <v>-73.715956000000006</v>
      </c>
      <c r="D153">
        <v>40.748817000000003</v>
      </c>
      <c r="E153">
        <v>-73.985427999999999</v>
      </c>
      <c r="F153">
        <v>14.15374098741159</v>
      </c>
    </row>
    <row r="154" spans="1:6" x14ac:dyDescent="0.2">
      <c r="A154" t="s">
        <v>297</v>
      </c>
      <c r="B154">
        <v>40.573720000000002</v>
      </c>
      <c r="C154">
        <v>-73.857778999999994</v>
      </c>
      <c r="D154">
        <v>40.748817000000003</v>
      </c>
      <c r="E154">
        <v>-73.985427999999999</v>
      </c>
      <c r="F154">
        <v>13.81896344876515</v>
      </c>
    </row>
    <row r="155" spans="1:6" x14ac:dyDescent="0.2">
      <c r="A155" t="s">
        <v>299</v>
      </c>
      <c r="B155">
        <v>40.733668700000003</v>
      </c>
      <c r="C155">
        <v>-74.000518</v>
      </c>
      <c r="D155">
        <v>40.748817000000003</v>
      </c>
      <c r="E155">
        <v>-73.985427999999999</v>
      </c>
      <c r="F155">
        <v>1.3114152395969221</v>
      </c>
    </row>
    <row r="156" spans="1:6" x14ac:dyDescent="0.2">
      <c r="A156" t="s">
        <v>301</v>
      </c>
      <c r="B156">
        <v>40.657685999999998</v>
      </c>
      <c r="C156">
        <v>-73.848912999999996</v>
      </c>
      <c r="D156">
        <v>40.748817000000003</v>
      </c>
      <c r="E156">
        <v>-73.985427999999999</v>
      </c>
      <c r="F156">
        <v>9.535911399824446</v>
      </c>
    </row>
    <row r="157" spans="1:6" x14ac:dyDescent="0.2">
      <c r="A157" t="s">
        <v>303</v>
      </c>
      <c r="B157">
        <v>40.708644399999997</v>
      </c>
      <c r="C157">
        <v>-74.016194999999996</v>
      </c>
      <c r="D157">
        <v>40.748817000000003</v>
      </c>
      <c r="E157">
        <v>-73.985427999999999</v>
      </c>
      <c r="F157">
        <v>3.208178945903096</v>
      </c>
    </row>
    <row r="158" spans="1:6" x14ac:dyDescent="0.2">
      <c r="A158" t="s">
        <v>304</v>
      </c>
      <c r="B158">
        <v>40.6948972</v>
      </c>
      <c r="C158">
        <v>-73.992574000000005</v>
      </c>
      <c r="D158">
        <v>40.748817000000003</v>
      </c>
      <c r="E158">
        <v>-73.985427999999999</v>
      </c>
      <c r="F158">
        <v>3.7394592918261358</v>
      </c>
    </row>
    <row r="159" spans="1:6" x14ac:dyDescent="0.2">
      <c r="A159" t="s">
        <v>306</v>
      </c>
      <c r="B159">
        <v>40.5861193</v>
      </c>
      <c r="C159">
        <v>-74.107547999999994</v>
      </c>
      <c r="D159">
        <v>40.748817000000003</v>
      </c>
      <c r="E159">
        <v>-73.985427999999999</v>
      </c>
      <c r="F159">
        <v>12.930640148795961</v>
      </c>
    </row>
    <row r="160" spans="1:6" x14ac:dyDescent="0.2">
      <c r="A160" t="s">
        <v>307</v>
      </c>
      <c r="B160">
        <v>40.778041700000003</v>
      </c>
      <c r="C160">
        <v>-73.773962999999995</v>
      </c>
      <c r="D160">
        <v>40.748817000000003</v>
      </c>
      <c r="E160">
        <v>-73.985427999999999</v>
      </c>
      <c r="F160">
        <v>11.276427533707221</v>
      </c>
    </row>
    <row r="161" spans="1:6" x14ac:dyDescent="0.2">
      <c r="A161" t="s">
        <v>308</v>
      </c>
      <c r="B161">
        <v>40.822914099999998</v>
      </c>
      <c r="C161">
        <v>-73.946061999999998</v>
      </c>
      <c r="D161">
        <v>40.748817000000003</v>
      </c>
      <c r="E161">
        <v>-73.985427999999999</v>
      </c>
      <c r="F161">
        <v>5.5140660355290834</v>
      </c>
    </row>
    <row r="162" spans="1:6" x14ac:dyDescent="0.2">
      <c r="A162" t="s">
        <v>309</v>
      </c>
      <c r="B162">
        <v>40.788708399999997</v>
      </c>
      <c r="C162">
        <v>-73.970009000000005</v>
      </c>
      <c r="D162">
        <v>40.748817000000003</v>
      </c>
      <c r="E162">
        <v>-73.985427999999999</v>
      </c>
      <c r="F162">
        <v>2.8690170875360699</v>
      </c>
    </row>
    <row r="163" spans="1:6" x14ac:dyDescent="0.2">
      <c r="A163" t="s">
        <v>310</v>
      </c>
      <c r="B163">
        <v>40.629196200000003</v>
      </c>
      <c r="C163">
        <v>-74.151865000000001</v>
      </c>
      <c r="D163">
        <v>40.748817000000003</v>
      </c>
      <c r="E163">
        <v>-73.985427999999999</v>
      </c>
      <c r="F163">
        <v>12.022953901878051</v>
      </c>
    </row>
    <row r="164" spans="1:6" x14ac:dyDescent="0.2">
      <c r="A164" t="s">
        <v>312</v>
      </c>
      <c r="B164">
        <v>40.610205999999998</v>
      </c>
      <c r="C164">
        <v>-73.910650000000004</v>
      </c>
      <c r="D164">
        <v>40.748817000000003</v>
      </c>
      <c r="E164">
        <v>-73.985427999999999</v>
      </c>
      <c r="F164">
        <v>10.33967296804142</v>
      </c>
    </row>
    <row r="165" spans="1:6" x14ac:dyDescent="0.2">
      <c r="A165" t="s">
        <v>314</v>
      </c>
      <c r="B165">
        <v>40.527324700000001</v>
      </c>
      <c r="C165">
        <v>-74.198328000000004</v>
      </c>
      <c r="D165">
        <v>40.748817000000003</v>
      </c>
      <c r="E165">
        <v>-73.985427999999999</v>
      </c>
      <c r="F165">
        <v>18.942385127700891</v>
      </c>
    </row>
    <row r="166" spans="1:6" x14ac:dyDescent="0.2">
      <c r="A166" t="s">
        <v>316</v>
      </c>
      <c r="B166">
        <v>40.760702999999999</v>
      </c>
      <c r="C166">
        <v>-73.880887000000001</v>
      </c>
      <c r="D166">
        <v>40.748817000000003</v>
      </c>
      <c r="E166">
        <v>-73.985427999999999</v>
      </c>
      <c r="F166">
        <v>5.5464990672540253</v>
      </c>
    </row>
    <row r="167" spans="1:6" x14ac:dyDescent="0.2">
      <c r="A167" t="s">
        <v>317</v>
      </c>
      <c r="B167">
        <v>40.667493800000003</v>
      </c>
      <c r="C167">
        <v>-73.983215000000001</v>
      </c>
      <c r="D167">
        <v>40.748817000000003</v>
      </c>
      <c r="E167">
        <v>-73.985427999999999</v>
      </c>
      <c r="F167">
        <v>5.6126824684189387</v>
      </c>
    </row>
    <row r="168" spans="1:6" x14ac:dyDescent="0.2">
      <c r="A168" t="s">
        <v>318</v>
      </c>
      <c r="B168">
        <v>40.765022000000002</v>
      </c>
      <c r="C168">
        <v>-73.742200999999994</v>
      </c>
      <c r="D168">
        <v>40.748817000000003</v>
      </c>
      <c r="E168">
        <v>-73.985427999999999</v>
      </c>
      <c r="F168">
        <v>12.81119736452038</v>
      </c>
    </row>
    <row r="169" spans="1:6" x14ac:dyDescent="0.2">
      <c r="A169" t="s">
        <v>319</v>
      </c>
      <c r="B169">
        <v>40.815996599999998</v>
      </c>
      <c r="C169">
        <v>-73.888099999999994</v>
      </c>
      <c r="D169">
        <v>40.748817000000003</v>
      </c>
      <c r="E169">
        <v>-73.985427999999999</v>
      </c>
      <c r="F169">
        <v>6.895580427927178</v>
      </c>
    </row>
    <row r="170" spans="1:6" x14ac:dyDescent="0.2">
      <c r="A170" t="s">
        <v>321</v>
      </c>
      <c r="B170">
        <v>40.767967300000002</v>
      </c>
      <c r="C170">
        <v>-73.824607</v>
      </c>
      <c r="D170">
        <v>40.748817000000003</v>
      </c>
      <c r="E170">
        <v>-73.985427999999999</v>
      </c>
      <c r="F170">
        <v>8.5410558295199444</v>
      </c>
    </row>
    <row r="171" spans="1:6" x14ac:dyDescent="0.2">
      <c r="A171" t="s">
        <v>323</v>
      </c>
      <c r="B171">
        <v>40.515250999999999</v>
      </c>
      <c r="C171">
        <v>-74.235145000000003</v>
      </c>
      <c r="D171">
        <v>40.748817000000003</v>
      </c>
      <c r="E171">
        <v>-73.985427999999999</v>
      </c>
      <c r="F171">
        <v>20.786121727864771</v>
      </c>
    </row>
    <row r="172" spans="1:6" x14ac:dyDescent="0.2">
      <c r="A172" t="s">
        <v>324</v>
      </c>
      <c r="B172">
        <v>40.629643100000003</v>
      </c>
      <c r="C172">
        <v>-74.100527</v>
      </c>
      <c r="D172">
        <v>40.748817000000003</v>
      </c>
      <c r="E172">
        <v>-73.985427999999999</v>
      </c>
      <c r="F172">
        <v>10.206324258290969</v>
      </c>
    </row>
    <row r="173" spans="1:6" x14ac:dyDescent="0.2">
      <c r="A173" t="s">
        <v>326</v>
      </c>
      <c r="B173">
        <v>40.616418199999998</v>
      </c>
      <c r="C173">
        <v>-74.014244000000005</v>
      </c>
      <c r="D173">
        <v>40.748817000000003</v>
      </c>
      <c r="E173">
        <v>-73.985427999999999</v>
      </c>
      <c r="F173">
        <v>9.2603170256457386</v>
      </c>
    </row>
    <row r="174" spans="1:6" x14ac:dyDescent="0.2">
      <c r="A174" t="s">
        <v>327</v>
      </c>
      <c r="B174">
        <v>40.551183999999999</v>
      </c>
      <c r="C174">
        <v>-74.184065000000004</v>
      </c>
      <c r="D174">
        <v>40.748817000000003</v>
      </c>
      <c r="E174">
        <v>-73.985427999999999</v>
      </c>
      <c r="F174">
        <v>17.17399187050399</v>
      </c>
    </row>
    <row r="175" spans="1:6" x14ac:dyDescent="0.2">
      <c r="A175" t="s">
        <v>328</v>
      </c>
      <c r="B175">
        <v>40.677393000000002</v>
      </c>
      <c r="C175">
        <v>-73.800094000000001</v>
      </c>
      <c r="D175">
        <v>40.748817000000003</v>
      </c>
      <c r="E175">
        <v>-73.985427999999999</v>
      </c>
      <c r="F175">
        <v>10.90786818583833</v>
      </c>
    </row>
    <row r="176" spans="1:6" x14ac:dyDescent="0.2">
      <c r="A176" t="s">
        <v>330</v>
      </c>
      <c r="B176">
        <v>40.766831199999999</v>
      </c>
      <c r="C176">
        <v>-73.791117999999997</v>
      </c>
      <c r="D176">
        <v>40.748817000000003</v>
      </c>
      <c r="E176">
        <v>-73.985427999999999</v>
      </c>
      <c r="F176">
        <v>10.2709514997241</v>
      </c>
    </row>
    <row r="177" spans="1:6" x14ac:dyDescent="0.2">
      <c r="A177" t="s">
        <v>331</v>
      </c>
      <c r="B177">
        <v>40.716422399999999</v>
      </c>
      <c r="C177">
        <v>-74.010120000000001</v>
      </c>
      <c r="D177">
        <v>40.748817000000003</v>
      </c>
      <c r="E177">
        <v>-73.985427999999999</v>
      </c>
      <c r="F177">
        <v>2.583877974879742</v>
      </c>
    </row>
    <row r="178" spans="1:6" x14ac:dyDescent="0.2">
      <c r="A178" t="s">
        <v>332</v>
      </c>
      <c r="B178">
        <v>40.760024799999997</v>
      </c>
      <c r="C178">
        <v>-73.965355000000002</v>
      </c>
      <c r="D178">
        <v>40.748817000000003</v>
      </c>
      <c r="E178">
        <v>-73.985427999999999</v>
      </c>
      <c r="F178">
        <v>1.3067170999196951</v>
      </c>
    </row>
    <row r="179" spans="1:6" x14ac:dyDescent="0.2">
      <c r="A179" t="s">
        <v>333</v>
      </c>
      <c r="B179">
        <v>40.578858599999997</v>
      </c>
      <c r="C179">
        <v>-74.112089999999995</v>
      </c>
      <c r="D179">
        <v>40.748817000000003</v>
      </c>
      <c r="E179">
        <v>-73.985427999999999</v>
      </c>
      <c r="F179">
        <v>13.484261299669191</v>
      </c>
    </row>
    <row r="180" spans="1:6" x14ac:dyDescent="0.2">
      <c r="A180" t="s">
        <v>335</v>
      </c>
      <c r="B180">
        <v>40.712759900000002</v>
      </c>
      <c r="C180">
        <v>-73.834329999999994</v>
      </c>
      <c r="D180">
        <v>40.748817000000003</v>
      </c>
      <c r="E180">
        <v>-73.985427999999999</v>
      </c>
      <c r="F180">
        <v>8.312418678665459</v>
      </c>
    </row>
    <row r="181" spans="1:6" x14ac:dyDescent="0.2">
      <c r="A181" t="s">
        <v>337</v>
      </c>
      <c r="B181">
        <v>40.867970100000001</v>
      </c>
      <c r="C181">
        <v>-73.836564999999993</v>
      </c>
      <c r="D181">
        <v>40.748817000000003</v>
      </c>
      <c r="E181">
        <v>-73.985427999999999</v>
      </c>
      <c r="F181">
        <v>11.336560590387659</v>
      </c>
    </row>
    <row r="182" spans="1:6" x14ac:dyDescent="0.2">
      <c r="A182" t="s">
        <v>339</v>
      </c>
      <c r="B182">
        <v>40.609090899999998</v>
      </c>
      <c r="C182">
        <v>-73.976264999999998</v>
      </c>
      <c r="D182">
        <v>40.748817000000003</v>
      </c>
      <c r="E182">
        <v>-73.985427999999999</v>
      </c>
      <c r="F182">
        <v>9.653367280853443</v>
      </c>
    </row>
    <row r="183" spans="1:6" x14ac:dyDescent="0.2">
      <c r="A183" t="s">
        <v>340</v>
      </c>
      <c r="B183">
        <v>40.813077499999999</v>
      </c>
      <c r="C183">
        <v>-73.806336000000002</v>
      </c>
      <c r="D183">
        <v>40.748817000000003</v>
      </c>
      <c r="E183">
        <v>-73.985427999999999</v>
      </c>
      <c r="F183">
        <v>10.387667753752909</v>
      </c>
    </row>
    <row r="184" spans="1:6" x14ac:dyDescent="0.2">
      <c r="A184" t="s">
        <v>342</v>
      </c>
      <c r="B184">
        <v>40.712070300000001</v>
      </c>
      <c r="C184">
        <v>-73.998326000000006</v>
      </c>
      <c r="D184">
        <v>40.748817000000003</v>
      </c>
      <c r="E184">
        <v>-73.985427999999999</v>
      </c>
      <c r="F184">
        <v>2.62444485770073</v>
      </c>
    </row>
    <row r="185" spans="1:6" x14ac:dyDescent="0.2">
      <c r="A185" t="s">
        <v>344</v>
      </c>
      <c r="B185">
        <v>40.769777300000001</v>
      </c>
      <c r="C185">
        <v>-73.901448000000002</v>
      </c>
      <c r="D185">
        <v>40.748817000000003</v>
      </c>
      <c r="E185">
        <v>-73.985427999999999</v>
      </c>
      <c r="F185">
        <v>4.6376350558500601</v>
      </c>
    </row>
    <row r="186" spans="1:6" x14ac:dyDescent="0.2">
      <c r="A186" t="s">
        <v>346</v>
      </c>
      <c r="B186">
        <v>40.775819400000003</v>
      </c>
      <c r="C186">
        <v>-73.978526000000002</v>
      </c>
      <c r="D186">
        <v>40.748817000000003</v>
      </c>
      <c r="E186">
        <v>-73.985427999999999</v>
      </c>
      <c r="F186">
        <v>1.898105956049569</v>
      </c>
    </row>
    <row r="187" spans="1:6" x14ac:dyDescent="0.2">
      <c r="A187" t="s">
        <v>347</v>
      </c>
      <c r="B187">
        <v>40.686947000000004</v>
      </c>
      <c r="C187">
        <v>-73.926188999999994</v>
      </c>
      <c r="D187">
        <v>40.748817000000003</v>
      </c>
      <c r="E187">
        <v>-73.985427999999999</v>
      </c>
      <c r="F187">
        <v>5.2819284038905554</v>
      </c>
    </row>
    <row r="188" spans="1:6" x14ac:dyDescent="0.2">
      <c r="A188" t="s">
        <v>349</v>
      </c>
      <c r="B188">
        <v>40.710770099999998</v>
      </c>
      <c r="C188">
        <v>-73.840693999999999</v>
      </c>
      <c r="D188">
        <v>40.748817000000003</v>
      </c>
      <c r="E188">
        <v>-73.985427999999999</v>
      </c>
      <c r="F188">
        <v>8.0382017623179554</v>
      </c>
    </row>
    <row r="189" spans="1:6" x14ac:dyDescent="0.2">
      <c r="A189" t="s">
        <v>350</v>
      </c>
      <c r="B189">
        <v>40.696532599999998</v>
      </c>
      <c r="C189">
        <v>-73.983964999999998</v>
      </c>
      <c r="D189">
        <v>40.748817000000003</v>
      </c>
      <c r="E189">
        <v>-73.985427999999999</v>
      </c>
      <c r="F189">
        <v>3.6085649871295611</v>
      </c>
    </row>
    <row r="190" spans="1:6" x14ac:dyDescent="0.2">
      <c r="A190" t="s">
        <v>351</v>
      </c>
      <c r="B190">
        <v>40.673976000000003</v>
      </c>
      <c r="C190">
        <v>-73.973534999999998</v>
      </c>
      <c r="D190">
        <v>40.748817000000003</v>
      </c>
      <c r="E190">
        <v>-73.985427999999999</v>
      </c>
      <c r="F190">
        <v>5.2018145001910074</v>
      </c>
    </row>
    <row r="191" spans="1:6" x14ac:dyDescent="0.2">
      <c r="A191" t="s">
        <v>352</v>
      </c>
      <c r="B191">
        <v>40.613776399999999</v>
      </c>
      <c r="C191">
        <v>-74.160031000000004</v>
      </c>
      <c r="D191">
        <v>40.748817000000003</v>
      </c>
      <c r="E191">
        <v>-73.985427999999999</v>
      </c>
      <c r="F191">
        <v>13.074794679299091</v>
      </c>
    </row>
    <row r="192" spans="1:6" x14ac:dyDescent="0.2">
      <c r="A192" t="s">
        <v>353</v>
      </c>
      <c r="B192">
        <v>40.580333099999997</v>
      </c>
      <c r="C192">
        <v>-74.088516999999996</v>
      </c>
      <c r="D192">
        <v>40.748817000000003</v>
      </c>
      <c r="E192">
        <v>-73.985427999999999</v>
      </c>
      <c r="F192">
        <v>12.825604090754551</v>
      </c>
    </row>
    <row r="193" spans="1:6" x14ac:dyDescent="0.2">
      <c r="A193" t="s">
        <v>354</v>
      </c>
      <c r="B193">
        <v>40.5993523</v>
      </c>
      <c r="C193">
        <v>-74.095388</v>
      </c>
      <c r="D193">
        <v>40.748817000000003</v>
      </c>
      <c r="E193">
        <v>-73.985427999999999</v>
      </c>
      <c r="F193">
        <v>11.821025546326309</v>
      </c>
    </row>
    <row r="194" spans="1:6" x14ac:dyDescent="0.2">
      <c r="A194" t="s">
        <v>355</v>
      </c>
      <c r="B194">
        <v>40.622273399999997</v>
      </c>
      <c r="C194">
        <v>-73.924093999999997</v>
      </c>
      <c r="D194">
        <v>40.748817000000003</v>
      </c>
      <c r="E194">
        <v>-73.985427999999999</v>
      </c>
      <c r="F194">
        <v>9.3071324547982055</v>
      </c>
    </row>
    <row r="195" spans="1:6" x14ac:dyDescent="0.2">
      <c r="A195" t="s">
        <v>356</v>
      </c>
      <c r="B195">
        <v>40.725218699999999</v>
      </c>
      <c r="C195">
        <v>-73.992975999999999</v>
      </c>
      <c r="D195">
        <v>40.748817000000003</v>
      </c>
      <c r="E195">
        <v>-73.985427999999999</v>
      </c>
      <c r="F195">
        <v>1.675842665198509</v>
      </c>
    </row>
    <row r="196" spans="1:6" x14ac:dyDescent="0.2">
      <c r="A196" t="s">
        <v>357</v>
      </c>
      <c r="B196">
        <v>40.673856600000001</v>
      </c>
      <c r="C196">
        <v>-73.950609</v>
      </c>
      <c r="D196">
        <v>40.748817000000003</v>
      </c>
      <c r="E196">
        <v>-73.985427999999999</v>
      </c>
      <c r="F196">
        <v>5.4860275469025348</v>
      </c>
    </row>
    <row r="197" spans="1:6" x14ac:dyDescent="0.2">
      <c r="A197" t="s">
        <v>358</v>
      </c>
      <c r="B197">
        <v>40.574103000000001</v>
      </c>
      <c r="C197">
        <v>-74.093166999999994</v>
      </c>
      <c r="D197">
        <v>40.748817000000003</v>
      </c>
      <c r="E197">
        <v>-73.985427999999999</v>
      </c>
      <c r="F197">
        <v>13.31862393174675</v>
      </c>
    </row>
    <row r="198" spans="1:6" x14ac:dyDescent="0.2">
      <c r="A198" t="s">
        <v>359</v>
      </c>
      <c r="B198">
        <v>40.737307999999999</v>
      </c>
      <c r="C198">
        <v>-74.004666999999998</v>
      </c>
      <c r="D198">
        <v>40.748817000000003</v>
      </c>
      <c r="E198">
        <v>-73.985427999999999</v>
      </c>
      <c r="F198">
        <v>1.2845853750064411</v>
      </c>
    </row>
    <row r="199" spans="1:6" x14ac:dyDescent="0.2">
      <c r="A199" t="s">
        <v>360</v>
      </c>
      <c r="B199">
        <v>40.527309299999999</v>
      </c>
      <c r="C199">
        <v>-74.175343999999996</v>
      </c>
      <c r="D199">
        <v>40.748817000000003</v>
      </c>
      <c r="E199">
        <v>-73.985427999999999</v>
      </c>
      <c r="F199">
        <v>18.255573768937371</v>
      </c>
    </row>
    <row r="200" spans="1:6" x14ac:dyDescent="0.2">
      <c r="A200" t="s">
        <v>361</v>
      </c>
      <c r="B200">
        <v>40.689816399999998</v>
      </c>
      <c r="C200">
        <v>-73.906246999999993</v>
      </c>
      <c r="D200">
        <v>40.748817000000003</v>
      </c>
      <c r="E200">
        <v>-73.985427999999999</v>
      </c>
      <c r="F200">
        <v>5.8185374241114287</v>
      </c>
    </row>
    <row r="201" spans="1:6" x14ac:dyDescent="0.2">
      <c r="A201" t="s">
        <v>363</v>
      </c>
      <c r="B201">
        <v>40.896804799999998</v>
      </c>
      <c r="C201">
        <v>-73.908747000000005</v>
      </c>
      <c r="D201">
        <v>40.748817000000003</v>
      </c>
      <c r="E201">
        <v>-73.985427999999999</v>
      </c>
      <c r="F201">
        <v>10.974296742615</v>
      </c>
    </row>
    <row r="202" spans="1:6" x14ac:dyDescent="0.2">
      <c r="A202" t="s">
        <v>364</v>
      </c>
      <c r="B202">
        <v>40.765171600000002</v>
      </c>
      <c r="C202">
        <v>-73.967872</v>
      </c>
      <c r="D202">
        <v>40.748817000000003</v>
      </c>
      <c r="E202">
        <v>-73.985427999999999</v>
      </c>
      <c r="F202">
        <v>1.4567451333533681</v>
      </c>
    </row>
    <row r="203" spans="1:6" x14ac:dyDescent="0.2">
      <c r="A203" t="s">
        <v>365</v>
      </c>
      <c r="B203">
        <v>40.810914599999997</v>
      </c>
      <c r="C203">
        <v>-73.853921</v>
      </c>
      <c r="D203">
        <v>40.748817000000003</v>
      </c>
      <c r="E203">
        <v>-73.985427999999999</v>
      </c>
      <c r="F203">
        <v>8.120442785986361</v>
      </c>
    </row>
    <row r="204" spans="1:6" x14ac:dyDescent="0.2">
      <c r="A204" t="s">
        <v>366</v>
      </c>
      <c r="B204">
        <v>40.586648199999999</v>
      </c>
      <c r="C204">
        <v>-73.984515999999999</v>
      </c>
      <c r="D204">
        <v>40.748817000000003</v>
      </c>
      <c r="E204">
        <v>-73.985427999999999</v>
      </c>
      <c r="F204">
        <v>11.190027421935209</v>
      </c>
    </row>
    <row r="205" spans="1:6" x14ac:dyDescent="0.2">
      <c r="A205" t="s">
        <v>368</v>
      </c>
      <c r="B205">
        <v>40.621814000000001</v>
      </c>
      <c r="C205">
        <v>-74.140625999999997</v>
      </c>
      <c r="D205">
        <v>40.748817000000003</v>
      </c>
      <c r="E205">
        <v>-73.985427999999999</v>
      </c>
      <c r="F205">
        <v>11.968899241340431</v>
      </c>
    </row>
    <row r="206" spans="1:6" x14ac:dyDescent="0.2">
      <c r="A206" t="s">
        <v>370</v>
      </c>
      <c r="B206">
        <v>40.738185299999998</v>
      </c>
      <c r="C206">
        <v>-73.858125000000001</v>
      </c>
      <c r="D206">
        <v>40.748817000000003</v>
      </c>
      <c r="E206">
        <v>-73.985427999999999</v>
      </c>
      <c r="F206">
        <v>6.7211862294809723</v>
      </c>
    </row>
    <row r="207" spans="1:6" x14ac:dyDescent="0.2">
      <c r="A207" t="s">
        <v>371</v>
      </c>
      <c r="B207">
        <v>40.764989</v>
      </c>
      <c r="C207">
        <v>-73.965532999999994</v>
      </c>
      <c r="D207">
        <v>40.748817000000003</v>
      </c>
      <c r="E207">
        <v>-73.985427999999999</v>
      </c>
      <c r="F207">
        <v>1.5280713893432321</v>
      </c>
    </row>
    <row r="208" spans="1:6" x14ac:dyDescent="0.2">
      <c r="A208" t="s">
        <v>372</v>
      </c>
      <c r="B208">
        <v>40.784623000000003</v>
      </c>
      <c r="C208">
        <v>-73.982658999999998</v>
      </c>
      <c r="D208">
        <v>40.748817000000003</v>
      </c>
      <c r="E208">
        <v>-73.985427999999999</v>
      </c>
      <c r="F208">
        <v>2.4749848273059141</v>
      </c>
    </row>
    <row r="209" spans="1:6" x14ac:dyDescent="0.2">
      <c r="A209" t="s">
        <v>374</v>
      </c>
      <c r="B209">
        <v>40.583514000000001</v>
      </c>
      <c r="C209">
        <v>-73.973889999999997</v>
      </c>
      <c r="D209">
        <v>40.748817000000003</v>
      </c>
      <c r="E209">
        <v>-73.985427999999999</v>
      </c>
      <c r="F209">
        <v>11.4222858359676</v>
      </c>
    </row>
    <row r="210" spans="1:6" x14ac:dyDescent="0.2">
      <c r="A210" t="s">
        <v>376</v>
      </c>
      <c r="B210">
        <v>40.593937799999999</v>
      </c>
      <c r="C210">
        <v>-74.184314999999998</v>
      </c>
      <c r="D210">
        <v>40.748817000000003</v>
      </c>
      <c r="E210">
        <v>-73.985427999999999</v>
      </c>
      <c r="F210">
        <v>14.94638628213635</v>
      </c>
    </row>
    <row r="211" spans="1:6" x14ac:dyDescent="0.2">
      <c r="A211" t="s">
        <v>377</v>
      </c>
      <c r="B211">
        <v>40.785517400000003</v>
      </c>
      <c r="C211">
        <v>-73.779760999999993</v>
      </c>
      <c r="D211">
        <v>40.748817000000003</v>
      </c>
      <c r="E211">
        <v>-73.985427999999999</v>
      </c>
      <c r="F211">
        <v>11.083050655226801</v>
      </c>
    </row>
    <row r="212" spans="1:6" x14ac:dyDescent="0.2">
      <c r="A212" t="s">
        <v>379</v>
      </c>
      <c r="B212">
        <v>40.745505100000003</v>
      </c>
      <c r="C212">
        <v>-74.001599999999996</v>
      </c>
      <c r="D212">
        <v>40.748817000000003</v>
      </c>
      <c r="E212">
        <v>-73.985427999999999</v>
      </c>
      <c r="F212">
        <v>0.87891189293618954</v>
      </c>
    </row>
    <row r="213" spans="1:6" x14ac:dyDescent="0.2">
      <c r="A213" t="s">
        <v>380</v>
      </c>
      <c r="B213">
        <v>40.747472000000002</v>
      </c>
      <c r="C213">
        <v>-73.979679000000004</v>
      </c>
      <c r="D213">
        <v>40.748817000000003</v>
      </c>
      <c r="E213">
        <v>-73.985427999999999</v>
      </c>
      <c r="F213">
        <v>0.31564662876791222</v>
      </c>
    </row>
    <row r="214" spans="1:6" x14ac:dyDescent="0.2">
      <c r="A214" t="s">
        <v>382</v>
      </c>
      <c r="B214">
        <v>40.635116400000001</v>
      </c>
      <c r="C214">
        <v>-74.031160999999997</v>
      </c>
      <c r="D214">
        <v>40.748817000000003</v>
      </c>
      <c r="E214">
        <v>-73.985427999999999</v>
      </c>
      <c r="F214">
        <v>8.2050262443589563</v>
      </c>
    </row>
    <row r="215" spans="1:6" x14ac:dyDescent="0.2">
      <c r="A215" t="s">
        <v>384</v>
      </c>
      <c r="B215">
        <v>40.783929899999997</v>
      </c>
      <c r="C215">
        <v>-73.776430000000005</v>
      </c>
      <c r="D215">
        <v>40.748817000000003</v>
      </c>
      <c r="E215">
        <v>-73.985427999999999</v>
      </c>
      <c r="F215">
        <v>11.229234788866179</v>
      </c>
    </row>
    <row r="216" spans="1:6" x14ac:dyDescent="0.2">
      <c r="A216" t="s">
        <v>385</v>
      </c>
      <c r="B216">
        <v>40.845106700000002</v>
      </c>
      <c r="C216">
        <v>-73.860157999999998</v>
      </c>
      <c r="D216">
        <v>40.748817000000003</v>
      </c>
      <c r="E216">
        <v>-73.985427999999999</v>
      </c>
      <c r="F216">
        <v>9.3434141558604864</v>
      </c>
    </row>
    <row r="217" spans="1:6" x14ac:dyDescent="0.2">
      <c r="A217" t="s">
        <v>387</v>
      </c>
      <c r="B217">
        <v>40.753119099999999</v>
      </c>
      <c r="C217">
        <v>-73.881876000000005</v>
      </c>
      <c r="D217">
        <v>40.748817000000003</v>
      </c>
      <c r="E217">
        <v>-73.985427999999999</v>
      </c>
      <c r="F217">
        <v>5.4420405180449158</v>
      </c>
    </row>
    <row r="218" spans="1:6" x14ac:dyDescent="0.2">
      <c r="A218" t="s">
        <v>388</v>
      </c>
      <c r="B218">
        <v>40.538735199999998</v>
      </c>
      <c r="C218">
        <v>-74.142388999999994</v>
      </c>
      <c r="D218">
        <v>40.748817000000003</v>
      </c>
      <c r="E218">
        <v>-73.985427999999999</v>
      </c>
      <c r="F218">
        <v>16.679074224103879</v>
      </c>
    </row>
    <row r="219" spans="1:6" x14ac:dyDescent="0.2">
      <c r="A219" t="s">
        <v>390</v>
      </c>
      <c r="B219">
        <v>40.521278000000002</v>
      </c>
      <c r="C219">
        <v>-74.223034999999996</v>
      </c>
      <c r="D219">
        <v>40.748817000000003</v>
      </c>
      <c r="E219">
        <v>-73.985427999999999</v>
      </c>
      <c r="F219">
        <v>20.062623116200211</v>
      </c>
    </row>
    <row r="220" spans="1:6" x14ac:dyDescent="0.2">
      <c r="A220" t="s">
        <v>391</v>
      </c>
      <c r="B220">
        <v>40.595314399999999</v>
      </c>
      <c r="C220">
        <v>-74.162829000000002</v>
      </c>
      <c r="D220">
        <v>40.748817000000003</v>
      </c>
      <c r="E220">
        <v>-73.985427999999999</v>
      </c>
      <c r="F220">
        <v>14.108692802356691</v>
      </c>
    </row>
    <row r="221" spans="1:6" x14ac:dyDescent="0.2">
      <c r="A221" t="s">
        <v>393</v>
      </c>
      <c r="B221">
        <v>40.718600299999999</v>
      </c>
      <c r="C221">
        <v>-73.845348999999999</v>
      </c>
      <c r="D221">
        <v>40.748817000000003</v>
      </c>
      <c r="E221">
        <v>-73.985427999999999</v>
      </c>
      <c r="F221">
        <v>7.642525230359559</v>
      </c>
    </row>
    <row r="222" spans="1:6" x14ac:dyDescent="0.2">
      <c r="A222" t="s">
        <v>395</v>
      </c>
      <c r="B222">
        <v>40.880817299999997</v>
      </c>
      <c r="C222">
        <v>-73.835082999999997</v>
      </c>
      <c r="D222">
        <v>40.748817000000003</v>
      </c>
      <c r="E222">
        <v>-73.985427999999999</v>
      </c>
      <c r="F222">
        <v>12.04525552020578</v>
      </c>
    </row>
    <row r="223" spans="1:6" x14ac:dyDescent="0.2">
      <c r="A223" t="s">
        <v>396</v>
      </c>
      <c r="B223">
        <v>40.707554600000002</v>
      </c>
      <c r="C223">
        <v>-73.903695999999997</v>
      </c>
      <c r="D223">
        <v>40.748817000000003</v>
      </c>
      <c r="E223">
        <v>-73.985427999999999</v>
      </c>
      <c r="F223">
        <v>5.149174914350291</v>
      </c>
    </row>
    <row r="224" spans="1:6" x14ac:dyDescent="0.2">
      <c r="A224" t="s">
        <v>398</v>
      </c>
      <c r="B224">
        <v>40.782449900000003</v>
      </c>
      <c r="C224">
        <v>-73.776510000000002</v>
      </c>
      <c r="D224">
        <v>40.748817000000003</v>
      </c>
      <c r="E224">
        <v>-73.985427999999999</v>
      </c>
      <c r="F224">
        <v>11.203656282900161</v>
      </c>
    </row>
    <row r="225" spans="1:6" x14ac:dyDescent="0.2">
      <c r="A225" t="s">
        <v>400</v>
      </c>
      <c r="B225">
        <v>40.589482699999998</v>
      </c>
      <c r="C225">
        <v>-73.939537000000001</v>
      </c>
      <c r="D225">
        <v>40.748817000000003</v>
      </c>
      <c r="E225">
        <v>-73.985427999999999</v>
      </c>
      <c r="F225">
        <v>11.25561872205755</v>
      </c>
    </row>
    <row r="226" spans="1:6" x14ac:dyDescent="0.2">
      <c r="A226" t="s">
        <v>402</v>
      </c>
      <c r="B226">
        <v>40.764050099999999</v>
      </c>
      <c r="C226">
        <v>-73.964336000000003</v>
      </c>
      <c r="D226">
        <v>40.748817000000003</v>
      </c>
      <c r="E226">
        <v>-73.985427999999999</v>
      </c>
      <c r="F226">
        <v>1.526335161307119</v>
      </c>
    </row>
    <row r="227" spans="1:6" x14ac:dyDescent="0.2">
      <c r="A227" t="s">
        <v>403</v>
      </c>
      <c r="B227">
        <v>40.770819500000002</v>
      </c>
      <c r="C227">
        <v>-73.959524000000002</v>
      </c>
      <c r="D227">
        <v>40.748817000000003</v>
      </c>
      <c r="E227">
        <v>-73.985427999999999</v>
      </c>
      <c r="F227">
        <v>2.0377212740890331</v>
      </c>
    </row>
    <row r="228" spans="1:6" x14ac:dyDescent="0.2">
      <c r="A228" t="s">
        <v>404</v>
      </c>
      <c r="B228">
        <v>40.769942499999999</v>
      </c>
      <c r="C228">
        <v>-73.958355999999995</v>
      </c>
      <c r="D228">
        <v>40.748817000000003</v>
      </c>
      <c r="E228">
        <v>-73.985427999999999</v>
      </c>
      <c r="F228">
        <v>2.0353338733521729</v>
      </c>
    </row>
    <row r="229" spans="1:6" x14ac:dyDescent="0.2">
      <c r="A229" t="s">
        <v>405</v>
      </c>
      <c r="B229">
        <v>40.705035500000001</v>
      </c>
      <c r="C229">
        <v>-73.824169999999995</v>
      </c>
      <c r="D229">
        <v>40.748817000000003</v>
      </c>
      <c r="E229">
        <v>-73.985427999999999</v>
      </c>
      <c r="F229">
        <v>8.9880520523516267</v>
      </c>
    </row>
    <row r="230" spans="1:6" x14ac:dyDescent="0.2">
      <c r="A230" t="s">
        <v>407</v>
      </c>
      <c r="B230">
        <v>40.757347899999999</v>
      </c>
      <c r="C230">
        <v>-73.961490999999995</v>
      </c>
      <c r="D230">
        <v>40.748817000000003</v>
      </c>
      <c r="E230">
        <v>-73.985427999999999</v>
      </c>
      <c r="F230">
        <v>1.3871607255292631</v>
      </c>
    </row>
    <row r="231" spans="1:6" x14ac:dyDescent="0.2">
      <c r="A231" t="s">
        <v>409</v>
      </c>
      <c r="B231">
        <v>40.5905451</v>
      </c>
      <c r="C231">
        <v>-73.991039999999998</v>
      </c>
      <c r="D231">
        <v>40.748817000000003</v>
      </c>
      <c r="E231">
        <v>-73.985427999999999</v>
      </c>
      <c r="F231">
        <v>10.925015267867391</v>
      </c>
    </row>
    <row r="232" spans="1:6" x14ac:dyDescent="0.2">
      <c r="A232" t="s">
        <v>410</v>
      </c>
      <c r="B232">
        <v>40.715739900000003</v>
      </c>
      <c r="C232">
        <v>-73.83672</v>
      </c>
      <c r="D232">
        <v>40.748817000000003</v>
      </c>
      <c r="E232">
        <v>-73.985427999999999</v>
      </c>
      <c r="F232">
        <v>8.1325494132637992</v>
      </c>
    </row>
    <row r="233" spans="1:6" x14ac:dyDescent="0.2">
      <c r="A233" t="s">
        <v>412</v>
      </c>
      <c r="B233">
        <v>40.8796143</v>
      </c>
      <c r="C233">
        <v>-73.856153000000006</v>
      </c>
      <c r="D233">
        <v>40.748817000000003</v>
      </c>
      <c r="E233">
        <v>-73.985427999999999</v>
      </c>
      <c r="F233">
        <v>11.286772037111851</v>
      </c>
    </row>
    <row r="234" spans="1:6" x14ac:dyDescent="0.2">
      <c r="A234" t="s">
        <v>414</v>
      </c>
      <c r="B234">
        <v>40.661045600000001</v>
      </c>
      <c r="C234">
        <v>-73.901994999999999</v>
      </c>
      <c r="D234">
        <v>40.748817000000003</v>
      </c>
      <c r="E234">
        <v>-73.985427999999999</v>
      </c>
      <c r="F234">
        <v>7.4749647949701492</v>
      </c>
    </row>
    <row r="235" spans="1:6" x14ac:dyDescent="0.2">
      <c r="A235" t="s">
        <v>416</v>
      </c>
      <c r="B235">
        <v>40.791778499999999</v>
      </c>
      <c r="C235">
        <v>-73.940619999999996</v>
      </c>
      <c r="D235">
        <v>40.748817000000003</v>
      </c>
      <c r="E235">
        <v>-73.985427999999999</v>
      </c>
      <c r="F235">
        <v>3.783329881802949</v>
      </c>
    </row>
    <row r="236" spans="1:6" x14ac:dyDescent="0.2">
      <c r="A236" t="s">
        <v>417</v>
      </c>
      <c r="B236">
        <v>40.612386800000003</v>
      </c>
      <c r="C236">
        <v>-74.151128999999997</v>
      </c>
      <c r="D236">
        <v>40.748817000000003</v>
      </c>
      <c r="E236">
        <v>-73.985427999999999</v>
      </c>
      <c r="F236">
        <v>12.82141138722054</v>
      </c>
    </row>
    <row r="237" spans="1:6" x14ac:dyDescent="0.2">
      <c r="A237" t="s">
        <v>418</v>
      </c>
      <c r="B237">
        <v>40.616686700000002</v>
      </c>
      <c r="C237">
        <v>-74.157664999999994</v>
      </c>
      <c r="D237">
        <v>40.748817000000003</v>
      </c>
      <c r="E237">
        <v>-73.985427999999999</v>
      </c>
      <c r="F237">
        <v>12.8444617565493</v>
      </c>
    </row>
    <row r="238" spans="1:6" x14ac:dyDescent="0.2">
      <c r="A238" t="s">
        <v>420</v>
      </c>
      <c r="B238">
        <v>40.704787799999998</v>
      </c>
      <c r="C238">
        <v>-73.834455000000005</v>
      </c>
      <c r="D238">
        <v>40.748817000000003</v>
      </c>
      <c r="E238">
        <v>-73.985427999999999</v>
      </c>
      <c r="F238">
        <v>8.487617533258156</v>
      </c>
    </row>
    <row r="239" spans="1:6" x14ac:dyDescent="0.2">
      <c r="A239" t="s">
        <v>421</v>
      </c>
      <c r="B239">
        <v>40.7123992</v>
      </c>
      <c r="C239">
        <v>-73.833931000000007</v>
      </c>
      <c r="D239">
        <v>40.748817000000003</v>
      </c>
      <c r="E239">
        <v>-73.985427999999999</v>
      </c>
      <c r="F239">
        <v>8.3398909722249339</v>
      </c>
    </row>
    <row r="240" spans="1:6" x14ac:dyDescent="0.2">
      <c r="A240" t="s">
        <v>423</v>
      </c>
      <c r="B240">
        <v>40.605068500000002</v>
      </c>
      <c r="C240">
        <v>-74.096947999999998</v>
      </c>
      <c r="D240">
        <v>40.748817000000003</v>
      </c>
      <c r="E240">
        <v>-73.985427999999999</v>
      </c>
      <c r="F240">
        <v>11.5198638445192</v>
      </c>
    </row>
    <row r="241" spans="1:6" x14ac:dyDescent="0.2">
      <c r="A241" t="s">
        <v>424</v>
      </c>
      <c r="B241">
        <v>40.840459000000003</v>
      </c>
      <c r="C241">
        <v>-73.854204999999993</v>
      </c>
      <c r="D241">
        <v>40.748817000000003</v>
      </c>
      <c r="E241">
        <v>-73.985427999999999</v>
      </c>
      <c r="F241">
        <v>9.3457243663545935</v>
      </c>
    </row>
    <row r="242" spans="1:6" x14ac:dyDescent="0.2">
      <c r="A242" t="s">
        <v>426</v>
      </c>
      <c r="B242">
        <v>40.818989299999998</v>
      </c>
      <c r="C242">
        <v>-73.953108</v>
      </c>
      <c r="D242">
        <v>40.748817000000003</v>
      </c>
      <c r="E242">
        <v>-73.985427999999999</v>
      </c>
      <c r="F242">
        <v>5.1302626593814002</v>
      </c>
    </row>
    <row r="243" spans="1:6" x14ac:dyDescent="0.2">
      <c r="A243" t="s">
        <v>428</v>
      </c>
      <c r="B243">
        <v>40.8366623</v>
      </c>
      <c r="C243">
        <v>-73.923958999999996</v>
      </c>
      <c r="D243">
        <v>40.748817000000003</v>
      </c>
      <c r="E243">
        <v>-73.985427999999999</v>
      </c>
      <c r="F243">
        <v>6.865467348848596</v>
      </c>
    </row>
    <row r="244" spans="1:6" x14ac:dyDescent="0.2">
      <c r="A244" t="s">
        <v>430</v>
      </c>
      <c r="B244">
        <v>40.801854800000001</v>
      </c>
      <c r="C244">
        <v>-73.967287999999996</v>
      </c>
      <c r="D244">
        <v>40.748817000000003</v>
      </c>
      <c r="E244">
        <v>-73.985427999999999</v>
      </c>
      <c r="F244">
        <v>3.781449259047768</v>
      </c>
    </row>
    <row r="245" spans="1:6" x14ac:dyDescent="0.2">
      <c r="A245" t="s">
        <v>431</v>
      </c>
      <c r="B245">
        <v>40.802841600000001</v>
      </c>
      <c r="C245">
        <v>-73.967022999999998</v>
      </c>
      <c r="D245">
        <v>40.748817000000003</v>
      </c>
      <c r="E245">
        <v>-73.985427999999999</v>
      </c>
      <c r="F245">
        <v>3.85084858827291</v>
      </c>
    </row>
    <row r="246" spans="1:6" x14ac:dyDescent="0.2">
      <c r="A246" t="s">
        <v>432</v>
      </c>
      <c r="B246">
        <v>40.713013599999996</v>
      </c>
      <c r="C246">
        <v>-73.823037999999997</v>
      </c>
      <c r="D246">
        <v>40.748817000000003</v>
      </c>
      <c r="E246">
        <v>-73.985427999999999</v>
      </c>
      <c r="F246">
        <v>8.8748441041853745</v>
      </c>
    </row>
    <row r="247" spans="1:6" x14ac:dyDescent="0.2">
      <c r="A247" t="s">
        <v>434</v>
      </c>
      <c r="B247">
        <v>40.756143999999999</v>
      </c>
      <c r="C247">
        <v>-73.821366999999995</v>
      </c>
      <c r="D247">
        <v>40.748817000000003</v>
      </c>
      <c r="E247">
        <v>-73.985427999999999</v>
      </c>
      <c r="F247">
        <v>8.6238121450341669</v>
      </c>
    </row>
    <row r="248" spans="1:6" x14ac:dyDescent="0.2">
      <c r="A248" t="s">
        <v>435</v>
      </c>
      <c r="B248">
        <v>40.738288400000002</v>
      </c>
      <c r="C248">
        <v>-73.985184000000004</v>
      </c>
      <c r="D248">
        <v>40.748817000000003</v>
      </c>
      <c r="E248">
        <v>-73.985427999999999</v>
      </c>
      <c r="F248">
        <v>0.72661384323005418</v>
      </c>
    </row>
    <row r="249" spans="1:6" x14ac:dyDescent="0.2">
      <c r="A249" t="s">
        <v>436</v>
      </c>
      <c r="B249">
        <v>40.777997499999998</v>
      </c>
      <c r="C249">
        <v>-73.944534000000004</v>
      </c>
      <c r="D249">
        <v>40.748817000000003</v>
      </c>
      <c r="E249">
        <v>-73.985427999999999</v>
      </c>
      <c r="F249">
        <v>2.9423866195998651</v>
      </c>
    </row>
    <row r="250" spans="1:6" x14ac:dyDescent="0.2">
      <c r="A250" t="s">
        <v>437</v>
      </c>
      <c r="B250">
        <v>40.677904900000001</v>
      </c>
      <c r="C250">
        <v>-73.733880999999997</v>
      </c>
      <c r="D250">
        <v>40.748817000000003</v>
      </c>
      <c r="E250">
        <v>-73.985427999999999</v>
      </c>
      <c r="F250">
        <v>14.08473077871637</v>
      </c>
    </row>
    <row r="251" spans="1:6" x14ac:dyDescent="0.2">
      <c r="A251" t="s">
        <v>439</v>
      </c>
      <c r="B251">
        <v>40.588250500000001</v>
      </c>
      <c r="C251">
        <v>-74.108728999999997</v>
      </c>
      <c r="D251">
        <v>40.748817000000003</v>
      </c>
      <c r="E251">
        <v>-73.985427999999999</v>
      </c>
      <c r="F251">
        <v>12.8343321821648</v>
      </c>
    </row>
    <row r="252" spans="1:6" x14ac:dyDescent="0.2">
      <c r="A252" t="s">
        <v>441</v>
      </c>
      <c r="B252">
        <v>40.6683947</v>
      </c>
      <c r="C252">
        <v>-73.976219999999998</v>
      </c>
      <c r="D252">
        <v>40.748817000000003</v>
      </c>
      <c r="E252">
        <v>-73.985427999999999</v>
      </c>
      <c r="F252">
        <v>5.5703391595965543</v>
      </c>
    </row>
    <row r="253" spans="1:6" x14ac:dyDescent="0.2">
      <c r="A253" t="s">
        <v>442</v>
      </c>
      <c r="B253">
        <v>40.756279200000002</v>
      </c>
      <c r="C253">
        <v>-73.875805</v>
      </c>
      <c r="D253">
        <v>40.748817000000003</v>
      </c>
      <c r="E253">
        <v>-73.985427999999999</v>
      </c>
      <c r="F253">
        <v>5.7753798088271937</v>
      </c>
    </row>
    <row r="254" spans="1:6" x14ac:dyDescent="0.2">
      <c r="A254" t="s">
        <v>443</v>
      </c>
      <c r="B254">
        <v>40.691484299999999</v>
      </c>
      <c r="C254">
        <v>-73.967642999999995</v>
      </c>
      <c r="D254">
        <v>40.748817000000003</v>
      </c>
      <c r="E254">
        <v>-73.985427999999999</v>
      </c>
      <c r="F254">
        <v>4.0647828813454776</v>
      </c>
    </row>
    <row r="255" spans="1:6" x14ac:dyDescent="0.2">
      <c r="A255" t="s">
        <v>444</v>
      </c>
      <c r="B255">
        <v>40.823685699999999</v>
      </c>
      <c r="C255">
        <v>-73.861131</v>
      </c>
      <c r="D255">
        <v>40.748817000000003</v>
      </c>
      <c r="E255">
        <v>-73.985427999999999</v>
      </c>
      <c r="F255">
        <v>8.317926650063761</v>
      </c>
    </row>
    <row r="256" spans="1:6" x14ac:dyDescent="0.2">
      <c r="A256" t="s">
        <v>446</v>
      </c>
      <c r="B256">
        <v>40.619638600000002</v>
      </c>
      <c r="C256">
        <v>-73.970731000000001</v>
      </c>
      <c r="D256">
        <v>40.748817000000003</v>
      </c>
      <c r="E256">
        <v>-73.985427999999999</v>
      </c>
      <c r="F256">
        <v>8.9469253156589783</v>
      </c>
    </row>
    <row r="257" spans="1:6" x14ac:dyDescent="0.2">
      <c r="A257" t="s">
        <v>447</v>
      </c>
      <c r="B257">
        <v>40.6498755</v>
      </c>
      <c r="C257">
        <v>-73.937509000000006</v>
      </c>
      <c r="D257">
        <v>40.748817000000003</v>
      </c>
      <c r="E257">
        <v>-73.985427999999999</v>
      </c>
      <c r="F257">
        <v>7.2762007691537027</v>
      </c>
    </row>
    <row r="258" spans="1:6" x14ac:dyDescent="0.2">
      <c r="A258" t="s">
        <v>449</v>
      </c>
      <c r="B258">
        <v>40.8362269</v>
      </c>
      <c r="C258">
        <v>-73.861234999999994</v>
      </c>
      <c r="D258">
        <v>40.748817000000003</v>
      </c>
      <c r="E258">
        <v>-73.985427999999999</v>
      </c>
      <c r="F258">
        <v>8.8768926640973227</v>
      </c>
    </row>
    <row r="259" spans="1:6" x14ac:dyDescent="0.2">
      <c r="A259" t="s">
        <v>450</v>
      </c>
      <c r="B259">
        <v>40.743059000000002</v>
      </c>
      <c r="C259">
        <v>-73.880983000000001</v>
      </c>
      <c r="D259">
        <v>40.748817000000003</v>
      </c>
      <c r="E259">
        <v>-73.985427999999999</v>
      </c>
      <c r="F259">
        <v>5.4955927961517768</v>
      </c>
    </row>
    <row r="260" spans="1:6" x14ac:dyDescent="0.2">
      <c r="A260" t="s">
        <v>452</v>
      </c>
      <c r="B260">
        <v>40.774158</v>
      </c>
      <c r="C260">
        <v>-73.795748000000003</v>
      </c>
      <c r="D260">
        <v>40.748817000000003</v>
      </c>
      <c r="E260">
        <v>-73.985427999999999</v>
      </c>
      <c r="F260">
        <v>10.10442351069169</v>
      </c>
    </row>
    <row r="261" spans="1:6" x14ac:dyDescent="0.2">
      <c r="A261" t="s">
        <v>454</v>
      </c>
      <c r="B261">
        <v>40.694932100000003</v>
      </c>
      <c r="C261">
        <v>-73.992853999999994</v>
      </c>
      <c r="D261">
        <v>40.748817000000003</v>
      </c>
      <c r="E261">
        <v>-73.985427999999999</v>
      </c>
      <c r="F261">
        <v>3.73856751813587</v>
      </c>
    </row>
    <row r="262" spans="1:6" x14ac:dyDescent="0.2">
      <c r="A262" t="s">
        <v>455</v>
      </c>
      <c r="B262">
        <v>40.7032697</v>
      </c>
      <c r="C262">
        <v>-73.908845999999997</v>
      </c>
      <c r="D262">
        <v>40.748817000000003</v>
      </c>
      <c r="E262">
        <v>-73.985427999999999</v>
      </c>
      <c r="F262">
        <v>5.1028874894671761</v>
      </c>
    </row>
    <row r="263" spans="1:6" x14ac:dyDescent="0.2">
      <c r="A263" t="s">
        <v>456</v>
      </c>
      <c r="B263">
        <v>40.824435800000003</v>
      </c>
      <c r="C263">
        <v>-73.863373999999993</v>
      </c>
      <c r="D263">
        <v>40.748817000000003</v>
      </c>
      <c r="E263">
        <v>-73.985427999999999</v>
      </c>
      <c r="F263">
        <v>8.2586285306386991</v>
      </c>
    </row>
    <row r="264" spans="1:6" x14ac:dyDescent="0.2">
      <c r="A264" t="s">
        <v>457</v>
      </c>
      <c r="B264">
        <v>40.759854199999999</v>
      </c>
      <c r="C264">
        <v>-73.987442999999999</v>
      </c>
      <c r="D264">
        <v>40.748817000000003</v>
      </c>
      <c r="E264">
        <v>-73.985427999999999</v>
      </c>
      <c r="F264">
        <v>0.76890157676219351</v>
      </c>
    </row>
    <row r="265" spans="1:6" x14ac:dyDescent="0.2">
      <c r="A265" t="s">
        <v>458</v>
      </c>
      <c r="B265">
        <v>40.682092400000002</v>
      </c>
      <c r="C265">
        <v>-73.939391999999998</v>
      </c>
      <c r="D265">
        <v>40.748817000000003</v>
      </c>
      <c r="E265">
        <v>-73.985427999999999</v>
      </c>
      <c r="F265">
        <v>5.2000287313766966</v>
      </c>
    </row>
    <row r="266" spans="1:6" x14ac:dyDescent="0.2">
      <c r="A266" t="s">
        <v>459</v>
      </c>
      <c r="B266">
        <v>40.6662599</v>
      </c>
      <c r="C266">
        <v>-73.987014000000002</v>
      </c>
      <c r="D266">
        <v>40.748817000000003</v>
      </c>
      <c r="E266">
        <v>-73.985427999999999</v>
      </c>
      <c r="F266">
        <v>5.6972293476707838</v>
      </c>
    </row>
    <row r="267" spans="1:6" x14ac:dyDescent="0.2">
      <c r="A267" t="s">
        <v>460</v>
      </c>
      <c r="B267">
        <v>40.778004000000003</v>
      </c>
      <c r="C267">
        <v>-73.962547000000001</v>
      </c>
      <c r="D267">
        <v>40.748817000000003</v>
      </c>
      <c r="E267">
        <v>-73.985427999999999</v>
      </c>
      <c r="F267">
        <v>2.3446241502486642</v>
      </c>
    </row>
    <row r="268" spans="1:6" x14ac:dyDescent="0.2">
      <c r="A268" t="s">
        <v>461</v>
      </c>
      <c r="B268">
        <v>40.777244000000003</v>
      </c>
      <c r="C268">
        <v>-73.986874</v>
      </c>
      <c r="D268">
        <v>40.748817000000003</v>
      </c>
      <c r="E268">
        <v>-73.985427999999999</v>
      </c>
      <c r="F268">
        <v>1.963010717660119</v>
      </c>
    </row>
    <row r="269" spans="1:6" x14ac:dyDescent="0.2">
      <c r="A269" t="s">
        <v>463</v>
      </c>
      <c r="B269">
        <v>40.6339124</v>
      </c>
      <c r="C269">
        <v>-74.005842999999999</v>
      </c>
      <c r="D269">
        <v>40.748817000000003</v>
      </c>
      <c r="E269">
        <v>-73.985427999999999</v>
      </c>
      <c r="F269">
        <v>8.000821238376707</v>
      </c>
    </row>
    <row r="270" spans="1:6" x14ac:dyDescent="0.2">
      <c r="A270" t="s">
        <v>464</v>
      </c>
      <c r="B270">
        <v>40.608391400000002</v>
      </c>
      <c r="C270">
        <v>-74.010020999999995</v>
      </c>
      <c r="D270">
        <v>40.748817000000003</v>
      </c>
      <c r="E270">
        <v>-73.985427999999999</v>
      </c>
      <c r="F270">
        <v>9.7753724753366544</v>
      </c>
    </row>
    <row r="271" spans="1:6" x14ac:dyDescent="0.2">
      <c r="A271" t="s">
        <v>465</v>
      </c>
      <c r="B271">
        <v>40.872808200000001</v>
      </c>
      <c r="C271">
        <v>-73.846948999999995</v>
      </c>
      <c r="D271">
        <v>40.748817000000003</v>
      </c>
      <c r="E271">
        <v>-73.985427999999999</v>
      </c>
      <c r="F271">
        <v>11.22109053886656</v>
      </c>
    </row>
    <row r="272" spans="1:6" x14ac:dyDescent="0.2">
      <c r="A272" t="s">
        <v>467</v>
      </c>
      <c r="B272">
        <v>40.659713400000001</v>
      </c>
      <c r="C272">
        <v>-73.919597999999993</v>
      </c>
      <c r="D272">
        <v>40.748817000000003</v>
      </c>
      <c r="E272">
        <v>-73.985427999999999</v>
      </c>
      <c r="F272">
        <v>7.0535140608914926</v>
      </c>
    </row>
    <row r="273" spans="1:6" x14ac:dyDescent="0.2">
      <c r="A273" t="s">
        <v>469</v>
      </c>
      <c r="B273">
        <v>40.7282899</v>
      </c>
      <c r="C273">
        <v>-73.847200000000001</v>
      </c>
      <c r="D273">
        <v>40.748817000000003</v>
      </c>
      <c r="E273">
        <v>-73.985427999999999</v>
      </c>
      <c r="F273">
        <v>7.391900350775118</v>
      </c>
    </row>
    <row r="274" spans="1:6" x14ac:dyDescent="0.2">
      <c r="A274" t="s">
        <v>471</v>
      </c>
      <c r="B274">
        <v>40.751918000000003</v>
      </c>
      <c r="C274">
        <v>-73.969834000000006</v>
      </c>
      <c r="D274">
        <v>40.748817000000003</v>
      </c>
      <c r="E274">
        <v>-73.985427999999999</v>
      </c>
      <c r="F274">
        <v>0.84582321393620996</v>
      </c>
    </row>
    <row r="275" spans="1:6" x14ac:dyDescent="0.2">
      <c r="A275" t="s">
        <v>472</v>
      </c>
      <c r="B275">
        <v>40.771253799999997</v>
      </c>
      <c r="C275">
        <v>-73.950857999999997</v>
      </c>
      <c r="D275">
        <v>40.748817000000003</v>
      </c>
      <c r="E275">
        <v>-73.985427999999999</v>
      </c>
      <c r="F275">
        <v>2.3847242832563338</v>
      </c>
    </row>
    <row r="276" spans="1:6" x14ac:dyDescent="0.2">
      <c r="A276" t="s">
        <v>474</v>
      </c>
      <c r="B276">
        <v>40.764503400000002</v>
      </c>
      <c r="C276">
        <v>-73.964849999999998</v>
      </c>
      <c r="D276">
        <v>40.748817000000003</v>
      </c>
      <c r="E276">
        <v>-73.985427999999999</v>
      </c>
      <c r="F276">
        <v>1.5288741848420579</v>
      </c>
    </row>
    <row r="277" spans="1:6" x14ac:dyDescent="0.2">
      <c r="A277" t="s">
        <v>475</v>
      </c>
      <c r="B277">
        <v>40.8539526</v>
      </c>
      <c r="C277">
        <v>-73.934567999999999</v>
      </c>
      <c r="D277">
        <v>40.748817000000003</v>
      </c>
      <c r="E277">
        <v>-73.985427999999999</v>
      </c>
      <c r="F277">
        <v>7.7293603111505256</v>
      </c>
    </row>
    <row r="278" spans="1:6" x14ac:dyDescent="0.2">
      <c r="A278" t="s">
        <v>476</v>
      </c>
      <c r="B278">
        <v>40.590265299999999</v>
      </c>
      <c r="C278">
        <v>-73.945505999999995</v>
      </c>
      <c r="D278">
        <v>40.748817000000003</v>
      </c>
      <c r="E278">
        <v>-73.985427999999999</v>
      </c>
      <c r="F278">
        <v>11.13959127810738</v>
      </c>
    </row>
    <row r="279" spans="1:6" x14ac:dyDescent="0.2">
      <c r="A279" t="s">
        <v>477</v>
      </c>
      <c r="B279">
        <v>40.636095699999998</v>
      </c>
      <c r="C279">
        <v>-73.901830000000004</v>
      </c>
      <c r="D279">
        <v>40.748817000000003</v>
      </c>
      <c r="E279">
        <v>-73.985427999999999</v>
      </c>
      <c r="F279">
        <v>8.9317034421434354</v>
      </c>
    </row>
    <row r="280" spans="1:6" x14ac:dyDescent="0.2">
      <c r="A280" t="s">
        <v>478</v>
      </c>
      <c r="B280">
        <v>40.640265900000003</v>
      </c>
      <c r="C280">
        <v>-74.110401999999993</v>
      </c>
      <c r="D280">
        <v>40.748817000000003</v>
      </c>
      <c r="E280">
        <v>-73.985427999999999</v>
      </c>
      <c r="F280">
        <v>9.9591513708349169</v>
      </c>
    </row>
    <row r="281" spans="1:6" x14ac:dyDescent="0.2">
      <c r="A281" t="s">
        <v>480</v>
      </c>
      <c r="B281">
        <v>40.581337400000002</v>
      </c>
      <c r="C281">
        <v>-73.958928</v>
      </c>
      <c r="D281">
        <v>40.748817000000003</v>
      </c>
      <c r="E281">
        <v>-73.985427999999999</v>
      </c>
      <c r="F281">
        <v>11.63995331374197</v>
      </c>
    </row>
    <row r="282" spans="1:6" x14ac:dyDescent="0.2">
      <c r="A282" t="s">
        <v>482</v>
      </c>
      <c r="B282">
        <v>40.596715099999997</v>
      </c>
      <c r="C282">
        <v>-73.769642000000005</v>
      </c>
      <c r="D282">
        <v>40.748817000000003</v>
      </c>
      <c r="E282">
        <v>-73.985427999999999</v>
      </c>
      <c r="F282">
        <v>15.44902386662376</v>
      </c>
    </row>
    <row r="283" spans="1:6" x14ac:dyDescent="0.2">
      <c r="A283" t="s">
        <v>484</v>
      </c>
      <c r="B283">
        <v>40.646887100000001</v>
      </c>
      <c r="C283">
        <v>-73.890776000000002</v>
      </c>
      <c r="D283">
        <v>40.748817000000003</v>
      </c>
      <c r="E283">
        <v>-73.985427999999999</v>
      </c>
      <c r="F283">
        <v>8.6126506278491792</v>
      </c>
    </row>
    <row r="284" spans="1:6" x14ac:dyDescent="0.2">
      <c r="A284" t="s">
        <v>486</v>
      </c>
      <c r="B284">
        <v>40.770191400000002</v>
      </c>
      <c r="C284">
        <v>-73.959012000000001</v>
      </c>
      <c r="D284">
        <v>40.748817000000003</v>
      </c>
      <c r="E284">
        <v>-73.985427999999999</v>
      </c>
      <c r="F284">
        <v>2.0239434412048052</v>
      </c>
    </row>
    <row r="285" spans="1:6" x14ac:dyDescent="0.2">
      <c r="A285" t="s">
        <v>488</v>
      </c>
      <c r="B285">
        <v>40.760419400000004</v>
      </c>
      <c r="C285">
        <v>-73.996808999999999</v>
      </c>
      <c r="D285">
        <v>40.748817000000003</v>
      </c>
      <c r="E285">
        <v>-73.985427999999999</v>
      </c>
      <c r="F285">
        <v>0.99879572902276026</v>
      </c>
    </row>
    <row r="286" spans="1:6" x14ac:dyDescent="0.2">
      <c r="A286" t="s">
        <v>489</v>
      </c>
      <c r="B286">
        <v>40.707884399999998</v>
      </c>
      <c r="C286">
        <v>-74.014088000000001</v>
      </c>
      <c r="D286">
        <v>40.748817000000003</v>
      </c>
      <c r="E286">
        <v>-73.985427999999999</v>
      </c>
      <c r="F286">
        <v>3.2001407665519102</v>
      </c>
    </row>
    <row r="287" spans="1:6" x14ac:dyDescent="0.2">
      <c r="A287" t="s">
        <v>490</v>
      </c>
      <c r="B287">
        <v>40.666203500000002</v>
      </c>
      <c r="C287">
        <v>-73.852502999999999</v>
      </c>
      <c r="D287">
        <v>40.748817000000003</v>
      </c>
      <c r="E287">
        <v>-73.985427999999999</v>
      </c>
      <c r="F287">
        <v>9.0118786645309434</v>
      </c>
    </row>
    <row r="288" spans="1:6" x14ac:dyDescent="0.2">
      <c r="A288" t="s">
        <v>491</v>
      </c>
      <c r="B288">
        <v>40.798904299999997</v>
      </c>
      <c r="C288">
        <v>-73.960481000000001</v>
      </c>
      <c r="D288">
        <v>40.748817000000003</v>
      </c>
      <c r="E288">
        <v>-73.985427999999999</v>
      </c>
      <c r="F288">
        <v>3.6956343855492331</v>
      </c>
    </row>
    <row r="289" spans="1:6" x14ac:dyDescent="0.2">
      <c r="A289" t="s">
        <v>492</v>
      </c>
      <c r="B289">
        <v>40.638069000000002</v>
      </c>
      <c r="C289">
        <v>-74.162774999999996</v>
      </c>
      <c r="D289">
        <v>40.748817000000003</v>
      </c>
      <c r="E289">
        <v>-73.985427999999999</v>
      </c>
      <c r="F289">
        <v>12.048037567568951</v>
      </c>
    </row>
    <row r="290" spans="1:6" x14ac:dyDescent="0.2">
      <c r="A290" t="s">
        <v>493</v>
      </c>
      <c r="B290">
        <v>40.700194000000003</v>
      </c>
      <c r="C290">
        <v>-73.890749</v>
      </c>
      <c r="D290">
        <v>40.748817000000003</v>
      </c>
      <c r="E290">
        <v>-73.985427999999999</v>
      </c>
      <c r="F290">
        <v>5.9967091172563443</v>
      </c>
    </row>
    <row r="291" spans="1:6" x14ac:dyDescent="0.2">
      <c r="A291" t="s">
        <v>494</v>
      </c>
      <c r="B291">
        <v>40.757394900000001</v>
      </c>
      <c r="C291">
        <v>-73.960655000000003</v>
      </c>
      <c r="D291">
        <v>40.748817000000003</v>
      </c>
      <c r="E291">
        <v>-73.985427999999999</v>
      </c>
      <c r="F291">
        <v>1.4283448972463539</v>
      </c>
    </row>
    <row r="292" spans="1:6" x14ac:dyDescent="0.2">
      <c r="A292" t="s">
        <v>495</v>
      </c>
      <c r="B292">
        <v>40.518484100000002</v>
      </c>
      <c r="C292">
        <v>-74.224418999999997</v>
      </c>
      <c r="D292">
        <v>40.748817000000003</v>
      </c>
      <c r="E292">
        <v>-73.985427999999999</v>
      </c>
      <c r="F292">
        <v>20.259039270130192</v>
      </c>
    </row>
    <row r="293" spans="1:6" x14ac:dyDescent="0.2">
      <c r="A293" t="s">
        <v>497</v>
      </c>
      <c r="B293">
        <v>40.6828535</v>
      </c>
      <c r="C293">
        <v>-73.876997000000003</v>
      </c>
      <c r="D293">
        <v>40.748817000000003</v>
      </c>
      <c r="E293">
        <v>-73.985427999999999</v>
      </c>
      <c r="F293">
        <v>7.2888361786685216</v>
      </c>
    </row>
    <row r="294" spans="1:6" x14ac:dyDescent="0.2">
      <c r="A294" t="s">
        <v>498</v>
      </c>
      <c r="B294">
        <v>40.6336127</v>
      </c>
      <c r="C294">
        <v>-73.927604000000002</v>
      </c>
      <c r="D294">
        <v>40.748817000000003</v>
      </c>
      <c r="E294">
        <v>-73.985427999999999</v>
      </c>
      <c r="F294">
        <v>8.5097287843828955</v>
      </c>
    </row>
    <row r="295" spans="1:6" x14ac:dyDescent="0.2">
      <c r="A295" t="s">
        <v>500</v>
      </c>
      <c r="B295">
        <v>40.581375700000002</v>
      </c>
      <c r="C295">
        <v>-74.113191</v>
      </c>
      <c r="D295">
        <v>40.748817000000003</v>
      </c>
      <c r="E295">
        <v>-73.985427999999999</v>
      </c>
      <c r="F295">
        <v>13.362390567528889</v>
      </c>
    </row>
    <row r="296" spans="1:6" x14ac:dyDescent="0.2">
      <c r="A296" t="s">
        <v>501</v>
      </c>
      <c r="B296">
        <v>40.5065922</v>
      </c>
      <c r="C296">
        <v>-74.239350000000002</v>
      </c>
      <c r="D296">
        <v>40.748817000000003</v>
      </c>
      <c r="E296">
        <v>-73.985427999999999</v>
      </c>
      <c r="F296">
        <v>21.39048523226743</v>
      </c>
    </row>
    <row r="297" spans="1:6" x14ac:dyDescent="0.2">
      <c r="A297" t="s">
        <v>502</v>
      </c>
      <c r="B297">
        <v>40.693958199999997</v>
      </c>
      <c r="C297">
        <v>-73.994370000000004</v>
      </c>
      <c r="D297">
        <v>40.748817000000003</v>
      </c>
      <c r="E297">
        <v>-73.985427999999999</v>
      </c>
      <c r="F297">
        <v>3.814384262114638</v>
      </c>
    </row>
    <row r="298" spans="1:6" x14ac:dyDescent="0.2">
      <c r="A298" t="s">
        <v>503</v>
      </c>
      <c r="B298">
        <v>40.843406199999997</v>
      </c>
      <c r="C298">
        <v>-73.940794999999994</v>
      </c>
      <c r="D298">
        <v>40.748817000000003</v>
      </c>
      <c r="E298">
        <v>-73.985427999999999</v>
      </c>
      <c r="F298">
        <v>6.9339323799715951</v>
      </c>
    </row>
    <row r="299" spans="1:6" x14ac:dyDescent="0.2">
      <c r="A299" t="s">
        <v>505</v>
      </c>
      <c r="B299">
        <v>40.746468299999997</v>
      </c>
      <c r="C299">
        <v>-73.987298999999993</v>
      </c>
      <c r="D299">
        <v>40.748817000000003</v>
      </c>
      <c r="E299">
        <v>-73.985427999999999</v>
      </c>
      <c r="F299">
        <v>0.18948919661512459</v>
      </c>
    </row>
    <row r="300" spans="1:6" x14ac:dyDescent="0.2">
      <c r="A300" t="s">
        <v>506</v>
      </c>
      <c r="B300">
        <v>40.576893599999998</v>
      </c>
      <c r="C300">
        <v>-74.004879000000003</v>
      </c>
      <c r="D300">
        <v>40.748817000000003</v>
      </c>
      <c r="E300">
        <v>-73.985427999999999</v>
      </c>
      <c r="F300">
        <v>11.90694411919865</v>
      </c>
    </row>
    <row r="301" spans="1:6" x14ac:dyDescent="0.2">
      <c r="A301" t="s">
        <v>508</v>
      </c>
      <c r="B301">
        <v>40.611142000000001</v>
      </c>
      <c r="C301">
        <v>-74.090536</v>
      </c>
      <c r="D301">
        <v>40.748817000000003</v>
      </c>
      <c r="E301">
        <v>-73.985427999999999</v>
      </c>
      <c r="F301">
        <v>10.987864408675289</v>
      </c>
    </row>
    <row r="302" spans="1:6" x14ac:dyDescent="0.2">
      <c r="A302" t="s">
        <v>509</v>
      </c>
      <c r="B302">
        <v>40.6491203</v>
      </c>
      <c r="C302">
        <v>-73.944066000000007</v>
      </c>
      <c r="D302">
        <v>40.748817000000003</v>
      </c>
      <c r="E302">
        <v>-73.985427999999999</v>
      </c>
      <c r="F302">
        <v>7.2140736256715048</v>
      </c>
    </row>
    <row r="303" spans="1:6" x14ac:dyDescent="0.2">
      <c r="A303" t="s">
        <v>510</v>
      </c>
      <c r="B303">
        <v>40.647147699999998</v>
      </c>
      <c r="C303">
        <v>-73.948942000000002</v>
      </c>
      <c r="D303">
        <v>40.748817000000003</v>
      </c>
      <c r="E303">
        <v>-73.985427999999999</v>
      </c>
      <c r="F303">
        <v>7.2723666669696412</v>
      </c>
    </row>
    <row r="304" spans="1:6" x14ac:dyDescent="0.2">
      <c r="A304" t="s">
        <v>512</v>
      </c>
      <c r="B304">
        <v>40.856444000000003</v>
      </c>
      <c r="C304">
        <v>-73.937762000000006</v>
      </c>
      <c r="D304">
        <v>40.748817000000003</v>
      </c>
      <c r="E304">
        <v>-73.985427999999999</v>
      </c>
      <c r="F304">
        <v>7.8359102657123207</v>
      </c>
    </row>
    <row r="305" spans="1:6" x14ac:dyDescent="0.2">
      <c r="A305" t="s">
        <v>513</v>
      </c>
      <c r="B305">
        <v>40.843406199999997</v>
      </c>
      <c r="C305">
        <v>-73.940794999999994</v>
      </c>
      <c r="D305">
        <v>40.748817000000003</v>
      </c>
      <c r="E305">
        <v>-73.985427999999999</v>
      </c>
      <c r="F305">
        <v>6.9339323799715951</v>
      </c>
    </row>
    <row r="306" spans="1:6" x14ac:dyDescent="0.2">
      <c r="A306" t="s">
        <v>514</v>
      </c>
      <c r="B306">
        <v>40.637254499999997</v>
      </c>
      <c r="C306">
        <v>-73.900266999999999</v>
      </c>
      <c r="D306">
        <v>40.748817000000003</v>
      </c>
      <c r="E306">
        <v>-73.985427999999999</v>
      </c>
      <c r="F306">
        <v>8.9030975218546438</v>
      </c>
    </row>
    <row r="307" spans="1:6" x14ac:dyDescent="0.2">
      <c r="A307" t="s">
        <v>516</v>
      </c>
      <c r="B307">
        <v>40.645301099999998</v>
      </c>
      <c r="C307">
        <v>-73.972305000000006</v>
      </c>
      <c r="D307">
        <v>40.748817000000003</v>
      </c>
      <c r="E307">
        <v>-73.985427999999999</v>
      </c>
      <c r="F307">
        <v>7.1759827892389652</v>
      </c>
    </row>
    <row r="308" spans="1:6" x14ac:dyDescent="0.2">
      <c r="A308" t="s">
        <v>517</v>
      </c>
      <c r="B308">
        <v>40.548776699999998</v>
      </c>
      <c r="C308">
        <v>-74.162925000000001</v>
      </c>
      <c r="D308">
        <v>40.748817000000003</v>
      </c>
      <c r="E308">
        <v>-73.985427999999999</v>
      </c>
      <c r="F308">
        <v>16.65968600575534</v>
      </c>
    </row>
    <row r="309" spans="1:6" x14ac:dyDescent="0.2">
      <c r="A309" t="s">
        <v>518</v>
      </c>
      <c r="B309">
        <v>40.807426</v>
      </c>
      <c r="C309">
        <v>-73.953569999999999</v>
      </c>
      <c r="D309">
        <v>40.748817000000003</v>
      </c>
      <c r="E309">
        <v>-73.985427999999999</v>
      </c>
      <c r="F309">
        <v>4.3758498298250057</v>
      </c>
    </row>
    <row r="310" spans="1:6" x14ac:dyDescent="0.2">
      <c r="A310" t="s">
        <v>519</v>
      </c>
      <c r="B310">
        <v>40.7190856</v>
      </c>
      <c r="C310">
        <v>-73.906091000000004</v>
      </c>
      <c r="D310">
        <v>40.748817000000003</v>
      </c>
      <c r="E310">
        <v>-73.985427999999999</v>
      </c>
      <c r="F310">
        <v>4.6422263158618442</v>
      </c>
    </row>
    <row r="311" spans="1:6" x14ac:dyDescent="0.2">
      <c r="A311" t="s">
        <v>521</v>
      </c>
      <c r="B311">
        <v>40.634315999999998</v>
      </c>
      <c r="C311">
        <v>-73.946292</v>
      </c>
      <c r="D311">
        <v>40.748817000000003</v>
      </c>
      <c r="E311">
        <v>-73.985427999999999</v>
      </c>
      <c r="F311">
        <v>8.163804543950981</v>
      </c>
    </row>
    <row r="312" spans="1:6" x14ac:dyDescent="0.2">
      <c r="A312" t="s">
        <v>522</v>
      </c>
      <c r="B312">
        <v>40.8920958</v>
      </c>
      <c r="C312">
        <v>-73.848736000000002</v>
      </c>
      <c r="D312">
        <v>40.748817000000003</v>
      </c>
      <c r="E312">
        <v>-73.985427999999999</v>
      </c>
      <c r="F312">
        <v>12.210325576253791</v>
      </c>
    </row>
    <row r="313" spans="1:6" x14ac:dyDescent="0.2">
      <c r="A313" t="s">
        <v>524</v>
      </c>
      <c r="B313">
        <v>40.744925600000002</v>
      </c>
      <c r="C313">
        <v>-74.005718000000002</v>
      </c>
      <c r="D313">
        <v>40.748817000000003</v>
      </c>
      <c r="E313">
        <v>-73.985427999999999</v>
      </c>
      <c r="F313">
        <v>1.098127501519278</v>
      </c>
    </row>
    <row r="314" spans="1:6" x14ac:dyDescent="0.2">
      <c r="A314" t="s">
        <v>525</v>
      </c>
      <c r="B314">
        <v>40.897926900000002</v>
      </c>
      <c r="C314">
        <v>-73.846305999999998</v>
      </c>
      <c r="D314">
        <v>40.748817000000003</v>
      </c>
      <c r="E314">
        <v>-73.985427999999999</v>
      </c>
      <c r="F314">
        <v>12.61139662017683</v>
      </c>
    </row>
    <row r="315" spans="1:6" x14ac:dyDescent="0.2">
      <c r="A315" t="s">
        <v>526</v>
      </c>
      <c r="B315">
        <v>40.7295412</v>
      </c>
      <c r="C315">
        <v>-73.991307000000006</v>
      </c>
      <c r="D315">
        <v>40.748817000000003</v>
      </c>
      <c r="E315">
        <v>-73.985427999999999</v>
      </c>
      <c r="F315">
        <v>1.3654009952370321</v>
      </c>
    </row>
    <row r="316" spans="1:6" x14ac:dyDescent="0.2">
      <c r="A316" t="s">
        <v>527</v>
      </c>
      <c r="B316">
        <v>40.768753799999999</v>
      </c>
      <c r="C316">
        <v>-73.963131000000004</v>
      </c>
      <c r="D316">
        <v>40.748817000000003</v>
      </c>
      <c r="E316">
        <v>-73.985427999999999</v>
      </c>
      <c r="F316">
        <v>1.805885395012808</v>
      </c>
    </row>
    <row r="317" spans="1:6" x14ac:dyDescent="0.2">
      <c r="A317" t="s">
        <v>528</v>
      </c>
      <c r="B317">
        <v>40.717458399999998</v>
      </c>
      <c r="C317">
        <v>-74.003883000000002</v>
      </c>
      <c r="D317">
        <v>40.748817000000003</v>
      </c>
      <c r="E317">
        <v>-73.985427999999999</v>
      </c>
      <c r="F317">
        <v>2.370757386976865</v>
      </c>
    </row>
    <row r="318" spans="1:6" x14ac:dyDescent="0.2">
      <c r="A318" t="s">
        <v>529</v>
      </c>
      <c r="B318">
        <v>40.789503400000001</v>
      </c>
      <c r="C318">
        <v>-73.976971000000006</v>
      </c>
      <c r="D318">
        <v>40.748817000000003</v>
      </c>
      <c r="E318">
        <v>-73.985427999999999</v>
      </c>
      <c r="F318">
        <v>2.8423204919445162</v>
      </c>
    </row>
    <row r="319" spans="1:6" x14ac:dyDescent="0.2">
      <c r="A319" t="s">
        <v>530</v>
      </c>
      <c r="B319">
        <v>40.780472099999997</v>
      </c>
      <c r="C319">
        <v>-73.987143000000003</v>
      </c>
      <c r="D319">
        <v>40.748817000000003</v>
      </c>
      <c r="E319">
        <v>-73.985427999999999</v>
      </c>
      <c r="F319">
        <v>2.1861452923292259</v>
      </c>
    </row>
    <row r="320" spans="1:6" x14ac:dyDescent="0.2">
      <c r="A320" t="s">
        <v>532</v>
      </c>
      <c r="B320">
        <v>40.7488879</v>
      </c>
      <c r="C320">
        <v>-73.972395000000006</v>
      </c>
      <c r="D320">
        <v>40.748817000000003</v>
      </c>
      <c r="E320">
        <v>-73.985427999999999</v>
      </c>
      <c r="F320">
        <v>0.68395176632778554</v>
      </c>
    </row>
    <row r="321" spans="1:6" x14ac:dyDescent="0.2">
      <c r="A321" t="s">
        <v>534</v>
      </c>
      <c r="B321">
        <v>40.827009500000003</v>
      </c>
      <c r="C321">
        <v>-73.876628999999994</v>
      </c>
      <c r="D321">
        <v>40.748817000000003</v>
      </c>
      <c r="E321">
        <v>-73.985427999999999</v>
      </c>
      <c r="F321">
        <v>7.8531184937438816</v>
      </c>
    </row>
    <row r="322" spans="1:6" x14ac:dyDescent="0.2">
      <c r="A322" t="s">
        <v>535</v>
      </c>
      <c r="B322">
        <v>40.833393100000002</v>
      </c>
      <c r="C322">
        <v>-73.872791000000007</v>
      </c>
      <c r="D322">
        <v>40.748817000000003</v>
      </c>
      <c r="E322">
        <v>-73.985427999999999</v>
      </c>
      <c r="F322">
        <v>8.3038067161584035</v>
      </c>
    </row>
    <row r="323" spans="1:6" x14ac:dyDescent="0.2">
      <c r="A323" t="s">
        <v>536</v>
      </c>
      <c r="B323">
        <v>40.712832599999999</v>
      </c>
      <c r="C323">
        <v>-73.743577999999999</v>
      </c>
      <c r="D323">
        <v>40.748817000000003</v>
      </c>
      <c r="E323">
        <v>-73.985427999999999</v>
      </c>
      <c r="F323">
        <v>12.93555969272796</v>
      </c>
    </row>
    <row r="324" spans="1:6" x14ac:dyDescent="0.2">
      <c r="A324" t="s">
        <v>537</v>
      </c>
      <c r="B324">
        <v>40.696296199999999</v>
      </c>
      <c r="C324">
        <v>-73.972049999999996</v>
      </c>
      <c r="D324">
        <v>40.748817000000003</v>
      </c>
      <c r="E324">
        <v>-73.985427999999999</v>
      </c>
      <c r="F324">
        <v>3.6914841171281658</v>
      </c>
    </row>
    <row r="325" spans="1:6" x14ac:dyDescent="0.2">
      <c r="A325" t="s">
        <v>539</v>
      </c>
      <c r="B325">
        <v>40.876738799999998</v>
      </c>
      <c r="C325">
        <v>-73.911188999999993</v>
      </c>
      <c r="D325">
        <v>40.748817000000003</v>
      </c>
      <c r="E325">
        <v>-73.985427999999999</v>
      </c>
      <c r="F325">
        <v>9.647034706583387</v>
      </c>
    </row>
    <row r="326" spans="1:6" x14ac:dyDescent="0.2">
      <c r="A326" t="s">
        <v>540</v>
      </c>
      <c r="B326">
        <v>40.770893200000003</v>
      </c>
      <c r="C326">
        <v>-73.958625999999995</v>
      </c>
      <c r="D326">
        <v>40.748817000000003</v>
      </c>
      <c r="E326">
        <v>-73.985427999999999</v>
      </c>
      <c r="F326">
        <v>2.073178824666936</v>
      </c>
    </row>
    <row r="327" spans="1:6" x14ac:dyDescent="0.2">
      <c r="A327" t="s">
        <v>541</v>
      </c>
      <c r="B327">
        <v>40.6505528</v>
      </c>
      <c r="C327">
        <v>-73.831674000000007</v>
      </c>
      <c r="D327">
        <v>40.748817000000003</v>
      </c>
      <c r="E327">
        <v>-73.985427999999999</v>
      </c>
      <c r="F327">
        <v>10.543808376665179</v>
      </c>
    </row>
    <row r="328" spans="1:6" x14ac:dyDescent="0.2">
      <c r="A328" t="s">
        <v>542</v>
      </c>
      <c r="B328">
        <v>40.779856700000003</v>
      </c>
      <c r="C328">
        <v>-73.987397000000001</v>
      </c>
      <c r="D328">
        <v>40.748817000000003</v>
      </c>
      <c r="E328">
        <v>-73.985427999999999</v>
      </c>
      <c r="F328">
        <v>2.1443181872131798</v>
      </c>
    </row>
    <row r="329" spans="1:6" x14ac:dyDescent="0.2">
      <c r="A329" t="s">
        <v>544</v>
      </c>
      <c r="B329">
        <v>40.729978699999997</v>
      </c>
      <c r="C329">
        <v>-73.731076000000002</v>
      </c>
      <c r="D329">
        <v>40.748817000000003</v>
      </c>
      <c r="E329">
        <v>-73.985427999999999</v>
      </c>
      <c r="F329">
        <v>13.41268326469946</v>
      </c>
    </row>
    <row r="330" spans="1:6" x14ac:dyDescent="0.2">
      <c r="A330" t="s">
        <v>545</v>
      </c>
      <c r="B330">
        <v>40.615395200000002</v>
      </c>
      <c r="C330">
        <v>-74.161085999999997</v>
      </c>
      <c r="D330">
        <v>40.748817000000003</v>
      </c>
      <c r="E330">
        <v>-73.985427999999999</v>
      </c>
      <c r="F330">
        <v>13.03452016087493</v>
      </c>
    </row>
    <row r="331" spans="1:6" x14ac:dyDescent="0.2">
      <c r="A331" t="s">
        <v>547</v>
      </c>
      <c r="B331">
        <v>40.6800067</v>
      </c>
      <c r="C331">
        <v>-73.998210999999998</v>
      </c>
      <c r="D331">
        <v>40.748817000000003</v>
      </c>
      <c r="E331">
        <v>-73.985427999999999</v>
      </c>
      <c r="F331">
        <v>4.7952682095273493</v>
      </c>
    </row>
    <row r="332" spans="1:6" x14ac:dyDescent="0.2">
      <c r="A332" t="s">
        <v>549</v>
      </c>
      <c r="B332">
        <v>40.710456000000001</v>
      </c>
      <c r="C332">
        <v>-73.991235000000003</v>
      </c>
      <c r="D332">
        <v>40.748817000000003</v>
      </c>
      <c r="E332">
        <v>-73.985427999999999</v>
      </c>
      <c r="F332">
        <v>2.664496629918665</v>
      </c>
    </row>
    <row r="333" spans="1:6" x14ac:dyDescent="0.2">
      <c r="A333" t="s">
        <v>551</v>
      </c>
      <c r="B333">
        <v>40.760794199999999</v>
      </c>
      <c r="C333">
        <v>-73.825877000000006</v>
      </c>
      <c r="D333">
        <v>40.748817000000003</v>
      </c>
      <c r="E333">
        <v>-73.985427999999999</v>
      </c>
      <c r="F333">
        <v>8.4127224450228706</v>
      </c>
    </row>
    <row r="334" spans="1:6" x14ac:dyDescent="0.2">
      <c r="A334" t="s">
        <v>552</v>
      </c>
      <c r="B334">
        <v>40.523972200000003</v>
      </c>
      <c r="C334">
        <v>-74.221340999999995</v>
      </c>
      <c r="D334">
        <v>40.748817000000003</v>
      </c>
      <c r="E334">
        <v>-73.985427999999999</v>
      </c>
      <c r="F334">
        <v>19.86160384879825</v>
      </c>
    </row>
    <row r="335" spans="1:6" x14ac:dyDescent="0.2">
      <c r="A335" t="s">
        <v>553</v>
      </c>
      <c r="B335">
        <v>40.729436700000001</v>
      </c>
      <c r="C335">
        <v>-73.712559999999996</v>
      </c>
      <c r="D335">
        <v>40.748817000000003</v>
      </c>
      <c r="E335">
        <v>-73.985427999999999</v>
      </c>
      <c r="F335">
        <v>14.383706646387671</v>
      </c>
    </row>
    <row r="336" spans="1:6" x14ac:dyDescent="0.2">
      <c r="A336" t="s">
        <v>555</v>
      </c>
      <c r="B336">
        <v>40.794574300000001</v>
      </c>
      <c r="C336">
        <v>-73.943421000000001</v>
      </c>
      <c r="D336">
        <v>40.748817000000003</v>
      </c>
      <c r="E336">
        <v>-73.985427999999999</v>
      </c>
      <c r="F336">
        <v>3.8503488068286109</v>
      </c>
    </row>
    <row r="337" spans="1:6" x14ac:dyDescent="0.2">
      <c r="A337" t="s">
        <v>556</v>
      </c>
      <c r="B337">
        <v>40.701901399999997</v>
      </c>
      <c r="C337">
        <v>-73.825677999999996</v>
      </c>
      <c r="D337">
        <v>40.748817000000003</v>
      </c>
      <c r="E337">
        <v>-73.985427999999999</v>
      </c>
      <c r="F337">
        <v>8.9893181697096018</v>
      </c>
    </row>
    <row r="338" spans="1:6" x14ac:dyDescent="0.2">
      <c r="A338" t="s">
        <v>557</v>
      </c>
      <c r="B338">
        <v>40.713897500000002</v>
      </c>
      <c r="C338">
        <v>-73.897023000000004</v>
      </c>
      <c r="D338">
        <v>40.748817000000003</v>
      </c>
      <c r="E338">
        <v>-73.985427999999999</v>
      </c>
      <c r="F338">
        <v>5.2287345024169829</v>
      </c>
    </row>
    <row r="339" spans="1:6" x14ac:dyDescent="0.2">
      <c r="A339" t="s">
        <v>558</v>
      </c>
      <c r="B339">
        <v>40.616534700000003</v>
      </c>
      <c r="C339">
        <v>-74.150718999999995</v>
      </c>
      <c r="D339">
        <v>40.748817000000003</v>
      </c>
      <c r="E339">
        <v>-73.985427999999999</v>
      </c>
      <c r="F339">
        <v>12.59772369719953</v>
      </c>
    </row>
    <row r="340" spans="1:6" x14ac:dyDescent="0.2">
      <c r="A340" t="s">
        <v>560</v>
      </c>
      <c r="B340">
        <v>40.789503400000001</v>
      </c>
      <c r="C340">
        <v>-73.976971000000006</v>
      </c>
      <c r="D340">
        <v>40.748817000000003</v>
      </c>
      <c r="E340">
        <v>-73.985427999999999</v>
      </c>
      <c r="F340">
        <v>2.8423204919445162</v>
      </c>
    </row>
    <row r="341" spans="1:6" x14ac:dyDescent="0.2">
      <c r="A341" t="s">
        <v>561</v>
      </c>
      <c r="B341">
        <v>40.540907699999998</v>
      </c>
      <c r="C341">
        <v>-74.196494000000001</v>
      </c>
      <c r="D341">
        <v>40.748817000000003</v>
      </c>
      <c r="E341">
        <v>-73.985427999999999</v>
      </c>
      <c r="F341">
        <v>18.134808323434481</v>
      </c>
    </row>
    <row r="342" spans="1:6" x14ac:dyDescent="0.2">
      <c r="A342" t="s">
        <v>563</v>
      </c>
      <c r="B342">
        <v>40.813142900000003</v>
      </c>
      <c r="C342">
        <v>-73.808396999999999</v>
      </c>
      <c r="D342">
        <v>40.748817000000003</v>
      </c>
      <c r="E342">
        <v>-73.985427999999999</v>
      </c>
      <c r="F342">
        <v>10.291953355384329</v>
      </c>
    </row>
    <row r="343" spans="1:6" x14ac:dyDescent="0.2">
      <c r="A343" t="s">
        <v>564</v>
      </c>
      <c r="B343">
        <v>40.852494800000002</v>
      </c>
      <c r="C343">
        <v>-73.915139999999994</v>
      </c>
      <c r="D343">
        <v>40.748817000000003</v>
      </c>
      <c r="E343">
        <v>-73.985427999999999</v>
      </c>
      <c r="F343">
        <v>8.0476885063913475</v>
      </c>
    </row>
    <row r="344" spans="1:6" x14ac:dyDescent="0.2">
      <c r="A344" t="s">
        <v>566</v>
      </c>
      <c r="B344">
        <v>40.654162200000002</v>
      </c>
      <c r="C344">
        <v>-73.884677999999994</v>
      </c>
      <c r="D344">
        <v>40.748817000000003</v>
      </c>
      <c r="E344">
        <v>-73.985427999999999</v>
      </c>
      <c r="F344">
        <v>8.4054557583960943</v>
      </c>
    </row>
    <row r="345" spans="1:6" x14ac:dyDescent="0.2">
      <c r="A345" t="s">
        <v>567</v>
      </c>
      <c r="B345">
        <v>40.682647600000003</v>
      </c>
      <c r="C345">
        <v>-73.943492000000006</v>
      </c>
      <c r="D345">
        <v>40.748817000000003</v>
      </c>
      <c r="E345">
        <v>-73.985427999999999</v>
      </c>
      <c r="F345">
        <v>5.0689932050064641</v>
      </c>
    </row>
    <row r="346" spans="1:6" x14ac:dyDescent="0.2">
      <c r="A346" t="s">
        <v>568</v>
      </c>
      <c r="B346">
        <v>40.618915000000001</v>
      </c>
      <c r="C346">
        <v>-73.931211000000005</v>
      </c>
      <c r="D346">
        <v>40.748817000000003</v>
      </c>
      <c r="E346">
        <v>-73.985427999999999</v>
      </c>
      <c r="F346">
        <v>9.4050363262049093</v>
      </c>
    </row>
    <row r="347" spans="1:6" x14ac:dyDescent="0.2">
      <c r="A347" t="s">
        <v>569</v>
      </c>
      <c r="B347">
        <v>40.626830499999997</v>
      </c>
      <c r="C347">
        <v>-74.147141000000005</v>
      </c>
      <c r="D347">
        <v>40.748817000000003</v>
      </c>
      <c r="E347">
        <v>-73.985427999999999</v>
      </c>
      <c r="F347">
        <v>11.95820781345207</v>
      </c>
    </row>
    <row r="348" spans="1:6" x14ac:dyDescent="0.2">
      <c r="A348" t="s">
        <v>571</v>
      </c>
      <c r="B348">
        <v>40.682647600000003</v>
      </c>
      <c r="C348">
        <v>-73.943492000000006</v>
      </c>
      <c r="D348">
        <v>40.748817000000003</v>
      </c>
      <c r="E348">
        <v>-73.985427999999999</v>
      </c>
      <c r="F348">
        <v>5.0689932050064641</v>
      </c>
    </row>
    <row r="349" spans="1:6" x14ac:dyDescent="0.2">
      <c r="A349" t="s">
        <v>572</v>
      </c>
      <c r="B349">
        <v>40.682647600000003</v>
      </c>
      <c r="C349">
        <v>-73.943492000000006</v>
      </c>
      <c r="D349">
        <v>40.748817000000003</v>
      </c>
      <c r="E349">
        <v>-73.985427999999999</v>
      </c>
      <c r="F349">
        <v>5.0689932050064641</v>
      </c>
    </row>
    <row r="350" spans="1:6" x14ac:dyDescent="0.2">
      <c r="A350" t="s">
        <v>573</v>
      </c>
      <c r="B350">
        <v>40.777949700000001</v>
      </c>
      <c r="C350">
        <v>-73.959447999999995</v>
      </c>
      <c r="D350">
        <v>40.748817000000003</v>
      </c>
      <c r="E350">
        <v>-73.985427999999999</v>
      </c>
      <c r="F350">
        <v>2.428784072023654</v>
      </c>
    </row>
    <row r="351" spans="1:6" x14ac:dyDescent="0.2">
      <c r="A351" t="s">
        <v>574</v>
      </c>
      <c r="B351">
        <v>40.856069900000001</v>
      </c>
      <c r="C351">
        <v>-73.868875000000003</v>
      </c>
      <c r="D351">
        <v>40.748817000000003</v>
      </c>
      <c r="E351">
        <v>-73.985427999999999</v>
      </c>
      <c r="F351">
        <v>9.5980078864722991</v>
      </c>
    </row>
    <row r="352" spans="1:6" x14ac:dyDescent="0.2">
      <c r="A352" t="s">
        <v>576</v>
      </c>
      <c r="B352">
        <v>40.616291699999998</v>
      </c>
      <c r="C352">
        <v>-73.929913999999997</v>
      </c>
      <c r="D352">
        <v>40.748817000000003</v>
      </c>
      <c r="E352">
        <v>-73.985427999999999</v>
      </c>
      <c r="F352">
        <v>9.5982014542307219</v>
      </c>
    </row>
    <row r="353" spans="1:6" x14ac:dyDescent="0.2">
      <c r="A353" t="s">
        <v>578</v>
      </c>
      <c r="B353">
        <v>40.818183599999998</v>
      </c>
      <c r="C353">
        <v>-73.812738999999993</v>
      </c>
      <c r="D353">
        <v>40.748817000000003</v>
      </c>
      <c r="E353">
        <v>-73.985427999999999</v>
      </c>
      <c r="F353">
        <v>10.24447234239808</v>
      </c>
    </row>
    <row r="354" spans="1:6" x14ac:dyDescent="0.2">
      <c r="A354" t="s">
        <v>579</v>
      </c>
      <c r="B354">
        <v>40.780281299999999</v>
      </c>
      <c r="C354">
        <v>-73.781891000000002</v>
      </c>
      <c r="D354">
        <v>40.748817000000003</v>
      </c>
      <c r="E354">
        <v>-73.985427999999999</v>
      </c>
      <c r="F354">
        <v>10.89699902711703</v>
      </c>
    </row>
    <row r="355" spans="1:6" x14ac:dyDescent="0.2">
      <c r="A355" t="s">
        <v>581</v>
      </c>
      <c r="B355">
        <v>40.614956100000001</v>
      </c>
      <c r="C355">
        <v>-74.074555000000004</v>
      </c>
      <c r="D355">
        <v>40.748817000000003</v>
      </c>
      <c r="E355">
        <v>-73.985427999999999</v>
      </c>
      <c r="F355">
        <v>10.35544062921891</v>
      </c>
    </row>
    <row r="356" spans="1:6" x14ac:dyDescent="0.2">
      <c r="A356" t="s">
        <v>582</v>
      </c>
      <c r="B356">
        <v>40.642295599999997</v>
      </c>
      <c r="C356">
        <v>-73.972786999999997</v>
      </c>
      <c r="D356">
        <v>40.748817000000003</v>
      </c>
      <c r="E356">
        <v>-73.985427999999999</v>
      </c>
      <c r="F356">
        <v>7.3801159898109914</v>
      </c>
    </row>
    <row r="357" spans="1:6" x14ac:dyDescent="0.2">
      <c r="A357" t="s">
        <v>584</v>
      </c>
      <c r="B357">
        <v>40.627935200000003</v>
      </c>
      <c r="C357">
        <v>-74.026015000000001</v>
      </c>
      <c r="D357">
        <v>40.748817000000003</v>
      </c>
      <c r="E357">
        <v>-73.985427999999999</v>
      </c>
      <c r="F357">
        <v>8.609196945102461</v>
      </c>
    </row>
    <row r="358" spans="1:6" x14ac:dyDescent="0.2">
      <c r="A358" t="s">
        <v>585</v>
      </c>
      <c r="B358">
        <v>40.619276499999998</v>
      </c>
      <c r="C358">
        <v>-74.095150000000004</v>
      </c>
      <c r="D358">
        <v>40.748817000000003</v>
      </c>
      <c r="E358">
        <v>-73.985427999999999</v>
      </c>
      <c r="F358">
        <v>10.63556211824514</v>
      </c>
    </row>
    <row r="359" spans="1:6" x14ac:dyDescent="0.2">
      <c r="A359" t="s">
        <v>586</v>
      </c>
      <c r="B359">
        <v>40.7598591</v>
      </c>
      <c r="C359">
        <v>-73.729009000000005</v>
      </c>
      <c r="D359">
        <v>40.748817000000003</v>
      </c>
      <c r="E359">
        <v>-73.985427999999999</v>
      </c>
      <c r="F359">
        <v>13.47657555440307</v>
      </c>
    </row>
    <row r="360" spans="1:6" x14ac:dyDescent="0.2">
      <c r="A360" t="s">
        <v>587</v>
      </c>
      <c r="B360">
        <v>40.700014500000002</v>
      </c>
      <c r="C360">
        <v>-73.901008000000004</v>
      </c>
      <c r="D360">
        <v>40.748817000000003</v>
      </c>
      <c r="E360">
        <v>-73.985427999999999</v>
      </c>
      <c r="F360">
        <v>5.5659944053165864</v>
      </c>
    </row>
    <row r="361" spans="1:6" x14ac:dyDescent="0.2">
      <c r="A361" t="s">
        <v>588</v>
      </c>
      <c r="B361">
        <v>40.7860789</v>
      </c>
      <c r="C361">
        <v>-73.792851999999996</v>
      </c>
      <c r="D361">
        <v>40.748817000000003</v>
      </c>
      <c r="E361">
        <v>-73.985427999999999</v>
      </c>
      <c r="F361">
        <v>10.425060070517381</v>
      </c>
    </row>
    <row r="362" spans="1:6" x14ac:dyDescent="0.2">
      <c r="A362" t="s">
        <v>590</v>
      </c>
      <c r="B362">
        <v>40.567549200000002</v>
      </c>
      <c r="C362">
        <v>-74.140764000000004</v>
      </c>
      <c r="D362">
        <v>40.748817000000003</v>
      </c>
      <c r="E362">
        <v>-73.985427999999999</v>
      </c>
      <c r="F362">
        <v>14.935624042521731</v>
      </c>
    </row>
    <row r="363" spans="1:6" x14ac:dyDescent="0.2">
      <c r="A363" t="s">
        <v>591</v>
      </c>
      <c r="B363">
        <v>40.679919699999999</v>
      </c>
      <c r="C363">
        <v>-73.883995999999996</v>
      </c>
      <c r="D363">
        <v>40.748817000000003</v>
      </c>
      <c r="E363">
        <v>-73.985427999999999</v>
      </c>
      <c r="F363">
        <v>7.1388560700328254</v>
      </c>
    </row>
    <row r="364" spans="1:6" x14ac:dyDescent="0.2">
      <c r="A364" t="s">
        <v>593</v>
      </c>
      <c r="B364">
        <v>40.5525576</v>
      </c>
      <c r="C364">
        <v>-74.170901000000001</v>
      </c>
      <c r="D364">
        <v>40.748817000000003</v>
      </c>
      <c r="E364">
        <v>-73.985427999999999</v>
      </c>
      <c r="F364">
        <v>16.685390236880512</v>
      </c>
    </row>
    <row r="365" spans="1:6" x14ac:dyDescent="0.2">
      <c r="A365" t="s">
        <v>595</v>
      </c>
      <c r="B365">
        <v>40.879078</v>
      </c>
      <c r="C365">
        <v>-73.917519999999996</v>
      </c>
      <c r="D365">
        <v>40.748817000000003</v>
      </c>
      <c r="E365">
        <v>-73.985427999999999</v>
      </c>
      <c r="F365">
        <v>9.6678327847473078</v>
      </c>
    </row>
    <row r="366" spans="1:6" x14ac:dyDescent="0.2">
      <c r="A366" t="s">
        <v>597</v>
      </c>
      <c r="B366">
        <v>40.686228900000003</v>
      </c>
      <c r="C366">
        <v>-73.936421999999993</v>
      </c>
      <c r="D366">
        <v>40.748817000000003</v>
      </c>
      <c r="E366">
        <v>-73.985427999999999</v>
      </c>
      <c r="F366">
        <v>5.027045346246803</v>
      </c>
    </row>
    <row r="367" spans="1:6" x14ac:dyDescent="0.2">
      <c r="A367" t="s">
        <v>598</v>
      </c>
      <c r="B367">
        <v>40.815202900000003</v>
      </c>
      <c r="C367">
        <v>-73.815496999999993</v>
      </c>
      <c r="D367">
        <v>40.748817000000003</v>
      </c>
      <c r="E367">
        <v>-73.985427999999999</v>
      </c>
      <c r="F367">
        <v>10.02130587402257</v>
      </c>
    </row>
    <row r="368" spans="1:6" x14ac:dyDescent="0.2">
      <c r="A368" t="s">
        <v>600</v>
      </c>
      <c r="B368">
        <v>40.904882299999997</v>
      </c>
      <c r="C368">
        <v>-73.905111000000005</v>
      </c>
      <c r="D368">
        <v>40.748817000000003</v>
      </c>
      <c r="E368">
        <v>-73.985427999999999</v>
      </c>
      <c r="F368">
        <v>11.562694507542011</v>
      </c>
    </row>
    <row r="369" spans="1:6" x14ac:dyDescent="0.2">
      <c r="A369" t="s">
        <v>602</v>
      </c>
      <c r="B369">
        <v>40.758568599999997</v>
      </c>
      <c r="C369">
        <v>-73.966971000000001</v>
      </c>
      <c r="D369">
        <v>40.748817000000003</v>
      </c>
      <c r="E369">
        <v>-73.985427999999999</v>
      </c>
      <c r="F369">
        <v>1.1793087786237459</v>
      </c>
    </row>
    <row r="370" spans="1:6" x14ac:dyDescent="0.2">
      <c r="A370" t="s">
        <v>604</v>
      </c>
      <c r="B370">
        <v>40.854942899999998</v>
      </c>
      <c r="C370">
        <v>-73.79083</v>
      </c>
      <c r="D370">
        <v>40.748817000000003</v>
      </c>
      <c r="E370">
        <v>-73.985427999999999</v>
      </c>
      <c r="F370">
        <v>12.559650784542081</v>
      </c>
    </row>
    <row r="371" spans="1:6" x14ac:dyDescent="0.2">
      <c r="A371" t="s">
        <v>606</v>
      </c>
      <c r="B371">
        <v>40.777244000000003</v>
      </c>
      <c r="C371">
        <v>-73.986874</v>
      </c>
      <c r="D371">
        <v>40.748817000000003</v>
      </c>
      <c r="E371">
        <v>-73.985427999999999</v>
      </c>
      <c r="F371">
        <v>1.963010717660119</v>
      </c>
    </row>
    <row r="372" spans="1:6" x14ac:dyDescent="0.2">
      <c r="A372" t="s">
        <v>607</v>
      </c>
      <c r="B372">
        <v>40.708379899999997</v>
      </c>
      <c r="C372">
        <v>-73.829009999999997</v>
      </c>
      <c r="D372">
        <v>40.748817000000003</v>
      </c>
      <c r="E372">
        <v>-73.985427999999999</v>
      </c>
      <c r="F372">
        <v>8.6720048292479355</v>
      </c>
    </row>
    <row r="373" spans="1:6" x14ac:dyDescent="0.2">
      <c r="A373" t="s">
        <v>608</v>
      </c>
      <c r="B373">
        <v>40.606690999999998</v>
      </c>
      <c r="C373">
        <v>-74.072408999999993</v>
      </c>
      <c r="D373">
        <v>40.748817000000003</v>
      </c>
      <c r="E373">
        <v>-73.985427999999999</v>
      </c>
      <c r="F373">
        <v>10.81921722973166</v>
      </c>
    </row>
    <row r="374" spans="1:6" x14ac:dyDescent="0.2">
      <c r="A374" t="s">
        <v>609</v>
      </c>
      <c r="B374">
        <v>40.693353299999998</v>
      </c>
      <c r="C374">
        <v>-73.750337000000002</v>
      </c>
      <c r="D374">
        <v>40.748817000000003</v>
      </c>
      <c r="E374">
        <v>-73.985427999999999</v>
      </c>
      <c r="F374">
        <v>12.921780884282731</v>
      </c>
    </row>
    <row r="375" spans="1:6" x14ac:dyDescent="0.2">
      <c r="A375" t="s">
        <v>610</v>
      </c>
      <c r="B375">
        <v>40.727619599999997</v>
      </c>
      <c r="C375">
        <v>-73.984891000000005</v>
      </c>
      <c r="D375">
        <v>40.748817000000003</v>
      </c>
      <c r="E375">
        <v>-73.985427999999999</v>
      </c>
      <c r="F375">
        <v>1.46294632878994</v>
      </c>
    </row>
    <row r="376" spans="1:6" x14ac:dyDescent="0.2">
      <c r="A376" t="s">
        <v>611</v>
      </c>
      <c r="B376">
        <v>40.6481943</v>
      </c>
      <c r="C376">
        <v>-73.845236999999997</v>
      </c>
      <c r="D376">
        <v>40.748817000000003</v>
      </c>
      <c r="E376">
        <v>-73.985427999999999</v>
      </c>
      <c r="F376">
        <v>10.11988409098684</v>
      </c>
    </row>
    <row r="377" spans="1:6" x14ac:dyDescent="0.2">
      <c r="A377" t="s">
        <v>613</v>
      </c>
      <c r="B377">
        <v>40.525421999999999</v>
      </c>
      <c r="C377">
        <v>-74.166602999999995</v>
      </c>
      <c r="D377">
        <v>40.748817000000003</v>
      </c>
      <c r="E377">
        <v>-73.985427999999999</v>
      </c>
      <c r="F377">
        <v>18.11916037501965</v>
      </c>
    </row>
    <row r="378" spans="1:6" x14ac:dyDescent="0.2">
      <c r="A378" t="s">
        <v>615</v>
      </c>
      <c r="B378">
        <v>40.678047599999999</v>
      </c>
      <c r="C378">
        <v>-73.805617999999996</v>
      </c>
      <c r="D378">
        <v>40.748817000000003</v>
      </c>
      <c r="E378">
        <v>-73.985427999999999</v>
      </c>
      <c r="F378">
        <v>10.62906068054612</v>
      </c>
    </row>
    <row r="379" spans="1:6" x14ac:dyDescent="0.2">
      <c r="A379" t="s">
        <v>616</v>
      </c>
      <c r="B379">
        <v>40.633351300000001</v>
      </c>
      <c r="C379">
        <v>-74.102132999999995</v>
      </c>
      <c r="D379">
        <v>40.748817000000003</v>
      </c>
      <c r="E379">
        <v>-73.985427999999999</v>
      </c>
      <c r="F379">
        <v>10.052427679375359</v>
      </c>
    </row>
    <row r="380" spans="1:6" x14ac:dyDescent="0.2">
      <c r="A380" t="s">
        <v>617</v>
      </c>
      <c r="B380">
        <v>40.660322999999998</v>
      </c>
      <c r="C380">
        <v>-73.845592999999994</v>
      </c>
      <c r="D380">
        <v>40.748817000000003</v>
      </c>
      <c r="E380">
        <v>-73.985427999999999</v>
      </c>
      <c r="F380">
        <v>9.5501971357136739</v>
      </c>
    </row>
    <row r="381" spans="1:6" x14ac:dyDescent="0.2">
      <c r="A381" t="s">
        <v>618</v>
      </c>
      <c r="B381">
        <v>40.678476400000001</v>
      </c>
      <c r="C381">
        <v>-73.847685999999996</v>
      </c>
      <c r="D381">
        <v>40.748817000000003</v>
      </c>
      <c r="E381">
        <v>-73.985427999999999</v>
      </c>
      <c r="F381">
        <v>8.709848409007833</v>
      </c>
    </row>
    <row r="382" spans="1:6" x14ac:dyDescent="0.2">
      <c r="A382" t="s">
        <v>619</v>
      </c>
      <c r="B382">
        <v>40.644411699999999</v>
      </c>
      <c r="C382">
        <v>-73.910038999999998</v>
      </c>
      <c r="D382">
        <v>40.748817000000003</v>
      </c>
      <c r="E382">
        <v>-73.985427999999999</v>
      </c>
      <c r="F382">
        <v>8.2204740158725631</v>
      </c>
    </row>
    <row r="383" spans="1:6" x14ac:dyDescent="0.2">
      <c r="A383" t="s">
        <v>621</v>
      </c>
      <c r="B383">
        <v>40.513233900000003</v>
      </c>
      <c r="C383">
        <v>-74.195975000000004</v>
      </c>
      <c r="D383">
        <v>40.748817000000003</v>
      </c>
      <c r="E383">
        <v>-73.985427999999999</v>
      </c>
      <c r="F383">
        <v>19.66597961035831</v>
      </c>
    </row>
    <row r="384" spans="1:6" x14ac:dyDescent="0.2">
      <c r="A384" t="s">
        <v>622</v>
      </c>
      <c r="B384">
        <v>40.677680899999999</v>
      </c>
      <c r="C384">
        <v>-73.816646000000006</v>
      </c>
      <c r="D384">
        <v>40.748817000000003</v>
      </c>
      <c r="E384">
        <v>-73.985427999999999</v>
      </c>
      <c r="F384">
        <v>10.13051624352101</v>
      </c>
    </row>
    <row r="385" spans="1:6" x14ac:dyDescent="0.2">
      <c r="A385" t="s">
        <v>623</v>
      </c>
      <c r="B385">
        <v>40.7644631</v>
      </c>
      <c r="C385">
        <v>-73.829752999999997</v>
      </c>
      <c r="D385">
        <v>40.748817000000003</v>
      </c>
      <c r="E385">
        <v>-73.985427999999999</v>
      </c>
      <c r="F385">
        <v>8.2394593200374402</v>
      </c>
    </row>
    <row r="386" spans="1:6" x14ac:dyDescent="0.2">
      <c r="A386" t="s">
        <v>624</v>
      </c>
      <c r="B386">
        <v>40.842629000000002</v>
      </c>
      <c r="C386">
        <v>-73.866596999999999</v>
      </c>
      <c r="D386">
        <v>40.748817000000003</v>
      </c>
      <c r="E386">
        <v>-73.985427999999999</v>
      </c>
      <c r="F386">
        <v>8.9853180191652644</v>
      </c>
    </row>
    <row r="387" spans="1:6" x14ac:dyDescent="0.2">
      <c r="A387" t="s">
        <v>626</v>
      </c>
      <c r="B387">
        <v>40.782710399999999</v>
      </c>
      <c r="C387">
        <v>-73.845769000000004</v>
      </c>
      <c r="D387">
        <v>40.748817000000003</v>
      </c>
      <c r="E387">
        <v>-73.985427999999999</v>
      </c>
      <c r="F387">
        <v>7.691247275343442</v>
      </c>
    </row>
    <row r="388" spans="1:6" x14ac:dyDescent="0.2">
      <c r="A388" t="s">
        <v>628</v>
      </c>
      <c r="B388">
        <v>40.818037400000001</v>
      </c>
      <c r="C388">
        <v>-73.943686</v>
      </c>
      <c r="D388">
        <v>40.748817000000003</v>
      </c>
      <c r="E388">
        <v>-73.985427999999999</v>
      </c>
      <c r="F388">
        <v>5.2542863597348184</v>
      </c>
    </row>
    <row r="389" spans="1:6" x14ac:dyDescent="0.2">
      <c r="A389" t="s">
        <v>630</v>
      </c>
      <c r="B389">
        <v>40.534396600000001</v>
      </c>
      <c r="C389">
        <v>-74.158287000000001</v>
      </c>
      <c r="D389">
        <v>40.748817000000003</v>
      </c>
      <c r="E389">
        <v>-73.985427999999999</v>
      </c>
      <c r="F389">
        <v>17.362336292648791</v>
      </c>
    </row>
    <row r="390" spans="1:6" x14ac:dyDescent="0.2">
      <c r="A390" t="s">
        <v>632</v>
      </c>
      <c r="B390">
        <v>40.671252799999998</v>
      </c>
      <c r="C390">
        <v>-73.971650999999994</v>
      </c>
      <c r="D390">
        <v>40.748817000000003</v>
      </c>
      <c r="E390">
        <v>-73.985427999999999</v>
      </c>
      <c r="F390">
        <v>5.4007683422357466</v>
      </c>
    </row>
    <row r="391" spans="1:6" x14ac:dyDescent="0.2">
      <c r="A391" t="s">
        <v>633</v>
      </c>
      <c r="B391">
        <v>40.668518599999999</v>
      </c>
      <c r="C391">
        <v>-73.917591999999999</v>
      </c>
      <c r="D391">
        <v>40.748817000000003</v>
      </c>
      <c r="E391">
        <v>-73.985427999999999</v>
      </c>
      <c r="F391">
        <v>6.5869405440656346</v>
      </c>
    </row>
    <row r="392" spans="1:6" x14ac:dyDescent="0.2">
      <c r="A392" t="s">
        <v>635</v>
      </c>
      <c r="B392">
        <v>40.675317900000003</v>
      </c>
      <c r="C392">
        <v>-73.900858999999997</v>
      </c>
      <c r="D392">
        <v>40.748817000000003</v>
      </c>
      <c r="E392">
        <v>-73.985427999999999</v>
      </c>
      <c r="F392">
        <v>6.7407815755320524</v>
      </c>
    </row>
    <row r="393" spans="1:6" x14ac:dyDescent="0.2">
      <c r="A393" t="s">
        <v>637</v>
      </c>
      <c r="B393">
        <v>40.895820000000001</v>
      </c>
      <c r="C393">
        <v>-73.911077000000006</v>
      </c>
      <c r="D393">
        <v>40.748817000000003</v>
      </c>
      <c r="E393">
        <v>-73.985427999999999</v>
      </c>
      <c r="F393">
        <v>10.86670178464318</v>
      </c>
    </row>
    <row r="394" spans="1:6" x14ac:dyDescent="0.2">
      <c r="A394" t="s">
        <v>638</v>
      </c>
      <c r="B394">
        <v>40.705144400000002</v>
      </c>
      <c r="C394">
        <v>-73.803004999999999</v>
      </c>
      <c r="D394">
        <v>40.748817000000003</v>
      </c>
      <c r="E394">
        <v>-73.985427999999999</v>
      </c>
      <c r="F394">
        <v>10.03913537869891</v>
      </c>
    </row>
    <row r="395" spans="1:6" x14ac:dyDescent="0.2">
      <c r="A395" t="s">
        <v>640</v>
      </c>
      <c r="B395">
        <v>40.578639000000003</v>
      </c>
      <c r="C395">
        <v>-73.965449000000007</v>
      </c>
      <c r="D395">
        <v>40.748817000000003</v>
      </c>
      <c r="E395">
        <v>-73.985427999999999</v>
      </c>
      <c r="F395">
        <v>11.789396254282019</v>
      </c>
    </row>
    <row r="396" spans="1:6" x14ac:dyDescent="0.2">
      <c r="A396" t="s">
        <v>642</v>
      </c>
      <c r="B396">
        <v>40.584410699999999</v>
      </c>
      <c r="C396">
        <v>-73.938036999999994</v>
      </c>
      <c r="D396">
        <v>40.748817000000003</v>
      </c>
      <c r="E396">
        <v>-73.985427999999999</v>
      </c>
      <c r="F396">
        <v>11.614368967559701</v>
      </c>
    </row>
    <row r="397" spans="1:6" x14ac:dyDescent="0.2">
      <c r="A397" t="s">
        <v>644</v>
      </c>
      <c r="B397">
        <v>40.617153500000001</v>
      </c>
      <c r="C397">
        <v>-74.08905</v>
      </c>
      <c r="D397">
        <v>40.748817000000003</v>
      </c>
      <c r="E397">
        <v>-73.985427999999999</v>
      </c>
      <c r="F397">
        <v>10.59082516226391</v>
      </c>
    </row>
    <row r="398" spans="1:6" x14ac:dyDescent="0.2">
      <c r="A398" t="s">
        <v>646</v>
      </c>
      <c r="B398">
        <v>40.617963600000003</v>
      </c>
      <c r="C398">
        <v>-73.968170000000001</v>
      </c>
      <c r="D398">
        <v>40.748817000000003</v>
      </c>
      <c r="E398">
        <v>-73.985427999999999</v>
      </c>
      <c r="F398">
        <v>9.0745278244324936</v>
      </c>
    </row>
    <row r="399" spans="1:6" x14ac:dyDescent="0.2">
      <c r="A399" t="s">
        <v>648</v>
      </c>
      <c r="B399">
        <v>40.617027499999999</v>
      </c>
      <c r="C399">
        <v>-74.089319000000003</v>
      </c>
      <c r="D399">
        <v>40.748817000000003</v>
      </c>
      <c r="E399">
        <v>-73.985427999999999</v>
      </c>
      <c r="F399">
        <v>10.60555080299406</v>
      </c>
    </row>
    <row r="400" spans="1:6" x14ac:dyDescent="0.2">
      <c r="A400" t="s">
        <v>649</v>
      </c>
      <c r="B400">
        <v>40.651153700000002</v>
      </c>
      <c r="C400">
        <v>-73.828415000000007</v>
      </c>
      <c r="D400">
        <v>40.748817000000003</v>
      </c>
      <c r="E400">
        <v>-73.985427999999999</v>
      </c>
      <c r="F400">
        <v>10.64912683489805</v>
      </c>
    </row>
    <row r="401" spans="1:6" x14ac:dyDescent="0.2">
      <c r="A401" t="s">
        <v>651</v>
      </c>
      <c r="B401">
        <v>40.849232399999998</v>
      </c>
      <c r="C401">
        <v>-73.891403999999994</v>
      </c>
      <c r="D401">
        <v>40.748817000000003</v>
      </c>
      <c r="E401">
        <v>-73.985427999999999</v>
      </c>
      <c r="F401">
        <v>8.504101496008948</v>
      </c>
    </row>
    <row r="402" spans="1:6" x14ac:dyDescent="0.2">
      <c r="A402" t="s">
        <v>652</v>
      </c>
      <c r="B402">
        <v>40.718512500000003</v>
      </c>
      <c r="C402">
        <v>-73.834818999999996</v>
      </c>
      <c r="D402">
        <v>40.748817000000003</v>
      </c>
      <c r="E402">
        <v>-73.985427999999999</v>
      </c>
      <c r="F402">
        <v>8.1772104205251317</v>
      </c>
    </row>
    <row r="403" spans="1:6" x14ac:dyDescent="0.2">
      <c r="A403" t="s">
        <v>653</v>
      </c>
      <c r="B403">
        <v>40.759971999999998</v>
      </c>
      <c r="C403">
        <v>-73.917387000000005</v>
      </c>
      <c r="D403">
        <v>40.748817000000003</v>
      </c>
      <c r="E403">
        <v>-73.985427999999999</v>
      </c>
      <c r="F403">
        <v>3.6523297268037171</v>
      </c>
    </row>
    <row r="404" spans="1:6" x14ac:dyDescent="0.2">
      <c r="A404" t="s">
        <v>655</v>
      </c>
      <c r="B404">
        <v>40.574263199999997</v>
      </c>
      <c r="C404">
        <v>-74.086608999999996</v>
      </c>
      <c r="D404">
        <v>40.748817000000003</v>
      </c>
      <c r="E404">
        <v>-73.985427999999999</v>
      </c>
      <c r="F404">
        <v>13.165727119629111</v>
      </c>
    </row>
    <row r="405" spans="1:6" x14ac:dyDescent="0.2">
      <c r="A405" t="s">
        <v>657</v>
      </c>
      <c r="B405">
        <v>40.669497800000002</v>
      </c>
      <c r="C405">
        <v>-73.889752999999999</v>
      </c>
      <c r="D405">
        <v>40.748817000000003</v>
      </c>
      <c r="E405">
        <v>-73.985427999999999</v>
      </c>
      <c r="F405">
        <v>7.4292523831022752</v>
      </c>
    </row>
    <row r="406" spans="1:6" x14ac:dyDescent="0.2">
      <c r="A406" t="s">
        <v>658</v>
      </c>
      <c r="B406">
        <v>40.678958199999997</v>
      </c>
      <c r="C406">
        <v>-73.920319000000006</v>
      </c>
      <c r="D406">
        <v>40.748817000000003</v>
      </c>
      <c r="E406">
        <v>-73.985427999999999</v>
      </c>
      <c r="F406">
        <v>5.9095422746613444</v>
      </c>
    </row>
    <row r="407" spans="1:6" x14ac:dyDescent="0.2">
      <c r="A407" t="s">
        <v>659</v>
      </c>
      <c r="B407">
        <v>40.593404</v>
      </c>
      <c r="C407">
        <v>-73.775650999999996</v>
      </c>
      <c r="D407">
        <v>40.748817000000003</v>
      </c>
      <c r="E407">
        <v>-73.985427999999999</v>
      </c>
      <c r="F407">
        <v>15.37751730009141</v>
      </c>
    </row>
    <row r="408" spans="1:6" x14ac:dyDescent="0.2">
      <c r="A408" t="s">
        <v>661</v>
      </c>
      <c r="B408">
        <v>40.674340800000003</v>
      </c>
      <c r="C408">
        <v>-73.905624000000003</v>
      </c>
      <c r="D408">
        <v>40.748817000000003</v>
      </c>
      <c r="E408">
        <v>-73.985427999999999</v>
      </c>
      <c r="F408">
        <v>6.6308007072182509</v>
      </c>
    </row>
    <row r="409" spans="1:6" x14ac:dyDescent="0.2">
      <c r="A409" t="s">
        <v>663</v>
      </c>
      <c r="B409">
        <v>40.845752400000002</v>
      </c>
      <c r="C409">
        <v>-73.905968000000001</v>
      </c>
      <c r="D409">
        <v>40.748817000000003</v>
      </c>
      <c r="E409">
        <v>-73.985427999999999</v>
      </c>
      <c r="F409">
        <v>7.8805510999881534</v>
      </c>
    </row>
    <row r="410" spans="1:6" x14ac:dyDescent="0.2">
      <c r="A410" t="s">
        <v>665</v>
      </c>
      <c r="B410">
        <v>40.902656999999998</v>
      </c>
      <c r="C410">
        <v>-73.901871</v>
      </c>
      <c r="D410">
        <v>40.748817000000003</v>
      </c>
      <c r="E410">
        <v>-73.985427999999999</v>
      </c>
      <c r="F410">
        <v>11.483534249473241</v>
      </c>
    </row>
    <row r="411" spans="1:6" x14ac:dyDescent="0.2">
      <c r="A411" t="s">
        <v>666</v>
      </c>
      <c r="B411">
        <v>40.699454000000003</v>
      </c>
      <c r="C411">
        <v>-73.924233999999998</v>
      </c>
      <c r="D411">
        <v>40.748817000000003</v>
      </c>
      <c r="E411">
        <v>-73.985427999999999</v>
      </c>
      <c r="F411">
        <v>4.6820873946161532</v>
      </c>
    </row>
    <row r="412" spans="1:6" x14ac:dyDescent="0.2">
      <c r="A412" t="s">
        <v>667</v>
      </c>
      <c r="B412">
        <v>40.7833319</v>
      </c>
      <c r="C412">
        <v>-73.981579999999994</v>
      </c>
      <c r="D412">
        <v>40.748817000000003</v>
      </c>
      <c r="E412">
        <v>-73.985427999999999</v>
      </c>
      <c r="F412">
        <v>2.390168797458827</v>
      </c>
    </row>
    <row r="413" spans="1:6" x14ac:dyDescent="0.2">
      <c r="A413" t="s">
        <v>668</v>
      </c>
      <c r="B413">
        <v>40.763924099999997</v>
      </c>
      <c r="C413">
        <v>-73.919058000000007</v>
      </c>
      <c r="D413">
        <v>40.748817000000003</v>
      </c>
      <c r="E413">
        <v>-73.985427999999999</v>
      </c>
      <c r="F413">
        <v>3.635184587949293</v>
      </c>
    </row>
    <row r="414" spans="1:6" x14ac:dyDescent="0.2">
      <c r="A414" t="s">
        <v>669</v>
      </c>
      <c r="B414">
        <v>40.8233271</v>
      </c>
      <c r="C414">
        <v>-73.811012000000005</v>
      </c>
      <c r="D414">
        <v>40.748817000000003</v>
      </c>
      <c r="E414">
        <v>-73.985427999999999</v>
      </c>
      <c r="F414">
        <v>10.4935910923008</v>
      </c>
    </row>
    <row r="415" spans="1:6" x14ac:dyDescent="0.2">
      <c r="A415" t="s">
        <v>670</v>
      </c>
      <c r="B415">
        <v>40.641596499999999</v>
      </c>
      <c r="C415">
        <v>-73.910595999999998</v>
      </c>
      <c r="D415">
        <v>40.748817000000003</v>
      </c>
      <c r="E415">
        <v>-73.985427999999999</v>
      </c>
      <c r="F415">
        <v>8.3775090302052426</v>
      </c>
    </row>
    <row r="416" spans="1:6" x14ac:dyDescent="0.2">
      <c r="A416" t="s">
        <v>671</v>
      </c>
      <c r="B416">
        <v>40.840981800000002</v>
      </c>
      <c r="C416">
        <v>-73.829294000000004</v>
      </c>
      <c r="D416">
        <v>40.748817000000003</v>
      </c>
      <c r="E416">
        <v>-73.985427999999999</v>
      </c>
      <c r="F416">
        <v>10.36752278411417</v>
      </c>
    </row>
    <row r="417" spans="1:6" x14ac:dyDescent="0.2">
      <c r="A417" t="s">
        <v>672</v>
      </c>
      <c r="B417">
        <v>40.558696699999999</v>
      </c>
      <c r="C417">
        <v>-74.135099999999994</v>
      </c>
      <c r="D417">
        <v>40.748817000000003</v>
      </c>
      <c r="E417">
        <v>-73.985427999999999</v>
      </c>
      <c r="F417">
        <v>15.295879545190839</v>
      </c>
    </row>
    <row r="418" spans="1:6" x14ac:dyDescent="0.2">
      <c r="A418" t="s">
        <v>673</v>
      </c>
      <c r="B418">
        <v>40.855476400000001</v>
      </c>
      <c r="C418">
        <v>-73.828719000000007</v>
      </c>
      <c r="D418">
        <v>40.748817000000003</v>
      </c>
      <c r="E418">
        <v>-73.985427999999999</v>
      </c>
      <c r="F418">
        <v>11.03120832374243</v>
      </c>
    </row>
    <row r="419" spans="1:6" x14ac:dyDescent="0.2">
      <c r="A419" t="s">
        <v>674</v>
      </c>
      <c r="B419">
        <v>40.674734299999997</v>
      </c>
      <c r="C419">
        <v>-73.823975000000004</v>
      </c>
      <c r="D419">
        <v>40.748817000000003</v>
      </c>
      <c r="E419">
        <v>-73.985427999999999</v>
      </c>
      <c r="F419">
        <v>9.899276025935416</v>
      </c>
    </row>
    <row r="420" spans="1:6" x14ac:dyDescent="0.2">
      <c r="A420" t="s">
        <v>676</v>
      </c>
      <c r="B420">
        <v>40.6109595</v>
      </c>
      <c r="C420">
        <v>-74.060350999999997</v>
      </c>
      <c r="D420">
        <v>40.748817000000003</v>
      </c>
      <c r="E420">
        <v>-73.985427999999999</v>
      </c>
      <c r="F420">
        <v>10.294499284789969</v>
      </c>
    </row>
    <row r="421" spans="1:6" x14ac:dyDescent="0.2">
      <c r="A421" t="s">
        <v>677</v>
      </c>
      <c r="B421">
        <v>40.601231800000001</v>
      </c>
      <c r="C421">
        <v>-74.130018000000007</v>
      </c>
      <c r="D421">
        <v>40.748817000000003</v>
      </c>
      <c r="E421">
        <v>-73.985427999999999</v>
      </c>
      <c r="F421">
        <v>12.704585705769739</v>
      </c>
    </row>
    <row r="422" spans="1:6" x14ac:dyDescent="0.2">
      <c r="A422" t="s">
        <v>679</v>
      </c>
      <c r="B422">
        <v>40.608798999999998</v>
      </c>
      <c r="C422">
        <v>-73.912817000000004</v>
      </c>
      <c r="D422">
        <v>40.748817000000003</v>
      </c>
      <c r="E422">
        <v>-73.985427999999999</v>
      </c>
      <c r="F422">
        <v>10.387217975967321</v>
      </c>
    </row>
    <row r="423" spans="1:6" x14ac:dyDescent="0.2">
      <c r="A423" t="s">
        <v>681</v>
      </c>
      <c r="B423">
        <v>40.6221107</v>
      </c>
      <c r="C423">
        <v>-74.149997999999997</v>
      </c>
      <c r="D423">
        <v>40.748817000000003</v>
      </c>
      <c r="E423">
        <v>-73.985427999999999</v>
      </c>
      <c r="F423">
        <v>12.29489403234242</v>
      </c>
    </row>
    <row r="424" spans="1:6" x14ac:dyDescent="0.2">
      <c r="A424" t="s">
        <v>683</v>
      </c>
      <c r="B424">
        <v>40.552848900000001</v>
      </c>
      <c r="C424">
        <v>-74.169938000000002</v>
      </c>
      <c r="D424">
        <v>40.748817000000003</v>
      </c>
      <c r="E424">
        <v>-73.985427999999999</v>
      </c>
      <c r="F424">
        <v>16.639525025659442</v>
      </c>
    </row>
    <row r="425" spans="1:6" x14ac:dyDescent="0.2">
      <c r="A425" t="s">
        <v>684</v>
      </c>
      <c r="B425">
        <v>40.6428139</v>
      </c>
      <c r="C425">
        <v>-73.945143999999999</v>
      </c>
      <c r="D425">
        <v>40.748817000000003</v>
      </c>
      <c r="E425">
        <v>-73.985427999999999</v>
      </c>
      <c r="F425">
        <v>7.6142592419218253</v>
      </c>
    </row>
    <row r="426" spans="1:6" x14ac:dyDescent="0.2">
      <c r="A426" t="s">
        <v>686</v>
      </c>
      <c r="B426">
        <v>40.633067099999998</v>
      </c>
      <c r="C426">
        <v>-74.165948</v>
      </c>
      <c r="D426">
        <v>40.748817000000003</v>
      </c>
      <c r="E426">
        <v>-73.985427999999999</v>
      </c>
      <c r="F426">
        <v>12.39710559408366</v>
      </c>
    </row>
    <row r="427" spans="1:6" x14ac:dyDescent="0.2">
      <c r="A427" t="s">
        <v>687</v>
      </c>
      <c r="B427">
        <v>40.7083753</v>
      </c>
      <c r="C427">
        <v>-73.787158000000005</v>
      </c>
      <c r="D427">
        <v>40.748817000000003</v>
      </c>
      <c r="E427">
        <v>-73.985427999999999</v>
      </c>
      <c r="F427">
        <v>10.775409162267939</v>
      </c>
    </row>
    <row r="428" spans="1:6" x14ac:dyDescent="0.2">
      <c r="A428" t="s">
        <v>689</v>
      </c>
      <c r="B428">
        <v>40.546573000000002</v>
      </c>
      <c r="C428">
        <v>-74.213448999999997</v>
      </c>
      <c r="D428">
        <v>40.748817000000003</v>
      </c>
      <c r="E428">
        <v>-73.985427999999999</v>
      </c>
      <c r="F428">
        <v>18.394602945273292</v>
      </c>
    </row>
    <row r="429" spans="1:6" x14ac:dyDescent="0.2">
      <c r="A429" t="s">
        <v>690</v>
      </c>
      <c r="B429">
        <v>40.595626299999999</v>
      </c>
      <c r="C429">
        <v>-73.933926999999997</v>
      </c>
      <c r="D429">
        <v>40.748817000000003</v>
      </c>
      <c r="E429">
        <v>-73.985427999999999</v>
      </c>
      <c r="F429">
        <v>10.91122785877222</v>
      </c>
    </row>
    <row r="430" spans="1:6" x14ac:dyDescent="0.2">
      <c r="A430" t="s">
        <v>691</v>
      </c>
      <c r="B430">
        <v>40.663346599999997</v>
      </c>
      <c r="C430">
        <v>-73.854280000000003</v>
      </c>
      <c r="D430">
        <v>40.748817000000003</v>
      </c>
      <c r="E430">
        <v>-73.985427999999999</v>
      </c>
      <c r="F430">
        <v>9.0668888241768464</v>
      </c>
    </row>
    <row r="431" spans="1:6" x14ac:dyDescent="0.2">
      <c r="A431" t="s">
        <v>692</v>
      </c>
      <c r="B431">
        <v>40.876204700000002</v>
      </c>
      <c r="C431">
        <v>-73.860361999999995</v>
      </c>
      <c r="D431">
        <v>40.748817000000003</v>
      </c>
      <c r="E431">
        <v>-73.985427999999999</v>
      </c>
      <c r="F431">
        <v>10.966291172383871</v>
      </c>
    </row>
    <row r="432" spans="1:6" x14ac:dyDescent="0.2">
      <c r="A432" t="s">
        <v>693</v>
      </c>
      <c r="B432">
        <v>40.784331999999999</v>
      </c>
      <c r="C432">
        <v>-73.804570999999996</v>
      </c>
      <c r="D432">
        <v>40.748817000000003</v>
      </c>
      <c r="E432">
        <v>-73.985427999999999</v>
      </c>
      <c r="F432">
        <v>9.7996972125288799</v>
      </c>
    </row>
    <row r="433" spans="1:6" x14ac:dyDescent="0.2">
      <c r="A433" t="s">
        <v>694</v>
      </c>
      <c r="B433">
        <v>40.642663499999998</v>
      </c>
      <c r="C433">
        <v>-74.110850999999997</v>
      </c>
      <c r="D433">
        <v>40.748817000000003</v>
      </c>
      <c r="E433">
        <v>-73.985427999999999</v>
      </c>
      <c r="F433">
        <v>9.8510043429274177</v>
      </c>
    </row>
    <row r="434" spans="1:6" x14ac:dyDescent="0.2">
      <c r="A434" t="s">
        <v>695</v>
      </c>
      <c r="B434">
        <v>40.6316141</v>
      </c>
      <c r="C434">
        <v>-74.085894999999994</v>
      </c>
      <c r="D434">
        <v>40.748817000000003</v>
      </c>
      <c r="E434">
        <v>-73.985427999999999</v>
      </c>
      <c r="F434">
        <v>9.6565213752740338</v>
      </c>
    </row>
    <row r="435" spans="1:6" x14ac:dyDescent="0.2">
      <c r="A435" t="s">
        <v>697</v>
      </c>
      <c r="B435">
        <v>40.640288599999998</v>
      </c>
      <c r="C435">
        <v>-73.946348999999998</v>
      </c>
      <c r="D435">
        <v>40.748817000000003</v>
      </c>
      <c r="E435">
        <v>-73.985427999999999</v>
      </c>
      <c r="F435">
        <v>7.7648411537577218</v>
      </c>
    </row>
    <row r="436" spans="1:6" x14ac:dyDescent="0.2">
      <c r="A436" t="s">
        <v>698</v>
      </c>
      <c r="B436">
        <v>40.619865900000001</v>
      </c>
      <c r="C436">
        <v>-74.008714999999995</v>
      </c>
      <c r="D436">
        <v>40.748817000000003</v>
      </c>
      <c r="E436">
        <v>-73.985427999999999</v>
      </c>
      <c r="F436">
        <v>8.9815580228970333</v>
      </c>
    </row>
    <row r="437" spans="1:6" x14ac:dyDescent="0.2">
      <c r="A437" t="s">
        <v>700</v>
      </c>
      <c r="B437">
        <v>40.846623999999998</v>
      </c>
      <c r="C437">
        <v>-73.852091000000001</v>
      </c>
      <c r="D437">
        <v>40.748817000000003</v>
      </c>
      <c r="E437">
        <v>-73.985427999999999</v>
      </c>
      <c r="F437">
        <v>9.7178849624362851</v>
      </c>
    </row>
    <row r="438" spans="1:6" x14ac:dyDescent="0.2">
      <c r="A438" t="s">
        <v>701</v>
      </c>
      <c r="B438">
        <v>40.614239099999999</v>
      </c>
      <c r="C438">
        <v>-74.088413000000003</v>
      </c>
      <c r="D438">
        <v>40.748817000000003</v>
      </c>
      <c r="E438">
        <v>-73.985427999999999</v>
      </c>
      <c r="F438">
        <v>10.747003601559079</v>
      </c>
    </row>
    <row r="439" spans="1:6" x14ac:dyDescent="0.2">
      <c r="A439" t="s">
        <v>702</v>
      </c>
      <c r="B439">
        <v>40.897247299999997</v>
      </c>
      <c r="C439">
        <v>-73.868898000000002</v>
      </c>
      <c r="D439">
        <v>40.748817000000003</v>
      </c>
      <c r="E439">
        <v>-73.985427999999999</v>
      </c>
      <c r="F439">
        <v>11.925395650674171</v>
      </c>
    </row>
    <row r="440" spans="1:6" x14ac:dyDescent="0.2">
      <c r="A440" t="s">
        <v>703</v>
      </c>
      <c r="B440">
        <v>40.760812899999998</v>
      </c>
      <c r="C440">
        <v>-73.866919999999993</v>
      </c>
      <c r="D440">
        <v>40.748817000000003</v>
      </c>
      <c r="E440">
        <v>-73.985427999999999</v>
      </c>
      <c r="F440">
        <v>6.2732524452364711</v>
      </c>
    </row>
    <row r="441" spans="1:6" x14ac:dyDescent="0.2">
      <c r="A441" t="s">
        <v>704</v>
      </c>
      <c r="B441">
        <v>40.570468699999999</v>
      </c>
      <c r="C441">
        <v>-73.855874</v>
      </c>
      <c r="D441">
        <v>40.748817000000003</v>
      </c>
      <c r="E441">
        <v>-73.985427999999999</v>
      </c>
      <c r="F441">
        <v>14.063788563823721</v>
      </c>
    </row>
    <row r="442" spans="1:6" x14ac:dyDescent="0.2">
      <c r="A442" t="s">
        <v>705</v>
      </c>
      <c r="B442">
        <v>40.575138000000003</v>
      </c>
      <c r="C442">
        <v>-74.090530999999999</v>
      </c>
      <c r="D442">
        <v>40.748817000000003</v>
      </c>
      <c r="E442">
        <v>-73.985427999999999</v>
      </c>
      <c r="F442">
        <v>13.19543000570124</v>
      </c>
    </row>
    <row r="443" spans="1:6" x14ac:dyDescent="0.2">
      <c r="A443" t="s">
        <v>706</v>
      </c>
      <c r="B443">
        <v>40.6903851</v>
      </c>
      <c r="C443">
        <v>-73.982534000000001</v>
      </c>
      <c r="D443">
        <v>40.748817000000003</v>
      </c>
      <c r="E443">
        <v>-73.985427999999999</v>
      </c>
      <c r="F443">
        <v>4.034799140561308</v>
      </c>
    </row>
    <row r="444" spans="1:6" x14ac:dyDescent="0.2">
      <c r="A444" t="s">
        <v>707</v>
      </c>
      <c r="B444">
        <v>40.550564799999997</v>
      </c>
      <c r="C444">
        <v>-74.159902000000002</v>
      </c>
      <c r="D444">
        <v>40.748817000000003</v>
      </c>
      <c r="E444">
        <v>-73.985427999999999</v>
      </c>
      <c r="F444">
        <v>16.46855192446198</v>
      </c>
    </row>
    <row r="445" spans="1:6" x14ac:dyDescent="0.2">
      <c r="A445" t="s">
        <v>708</v>
      </c>
      <c r="B445">
        <v>40.724150100000003</v>
      </c>
      <c r="C445">
        <v>-74.008081000000004</v>
      </c>
      <c r="D445">
        <v>40.748817000000003</v>
      </c>
      <c r="E445">
        <v>-73.985427999999999</v>
      </c>
      <c r="F445">
        <v>2.0762359063136269</v>
      </c>
    </row>
    <row r="446" spans="1:6" x14ac:dyDescent="0.2">
      <c r="A446" t="s">
        <v>709</v>
      </c>
      <c r="B446">
        <v>40.732352400000003</v>
      </c>
      <c r="C446">
        <v>-73.999336</v>
      </c>
      <c r="D446">
        <v>40.748817000000003</v>
      </c>
      <c r="E446">
        <v>-73.985427999999999</v>
      </c>
      <c r="F446">
        <v>1.350384628706</v>
      </c>
    </row>
    <row r="447" spans="1:6" x14ac:dyDescent="0.2">
      <c r="A447" t="s">
        <v>710</v>
      </c>
      <c r="B447">
        <v>40.843284400000002</v>
      </c>
      <c r="C447">
        <v>-73.784603000000004</v>
      </c>
      <c r="D447">
        <v>40.748817000000003</v>
      </c>
      <c r="E447">
        <v>-73.985427999999999</v>
      </c>
      <c r="F447">
        <v>12.385432917182261</v>
      </c>
    </row>
    <row r="448" spans="1:6" x14ac:dyDescent="0.2">
      <c r="A448" t="s">
        <v>711</v>
      </c>
      <c r="B448">
        <v>40.641648000000004</v>
      </c>
      <c r="C448">
        <v>-73.906457000000003</v>
      </c>
      <c r="D448">
        <v>40.748817000000003</v>
      </c>
      <c r="E448">
        <v>-73.985427999999999</v>
      </c>
      <c r="F448">
        <v>8.4785590896916805</v>
      </c>
    </row>
    <row r="449" spans="1:6" x14ac:dyDescent="0.2">
      <c r="A449" t="s">
        <v>713</v>
      </c>
      <c r="B449">
        <v>40.673946299999997</v>
      </c>
      <c r="C449">
        <v>-73.885344000000003</v>
      </c>
      <c r="D449">
        <v>40.748817000000003</v>
      </c>
      <c r="E449">
        <v>-73.985427999999999</v>
      </c>
      <c r="F449">
        <v>7.3692472824810613</v>
      </c>
    </row>
    <row r="450" spans="1:6" x14ac:dyDescent="0.2">
      <c r="A450" t="s">
        <v>715</v>
      </c>
      <c r="B450">
        <v>40.712096199999998</v>
      </c>
      <c r="C450">
        <v>-73.851808000000005</v>
      </c>
      <c r="D450">
        <v>40.748817000000003</v>
      </c>
      <c r="E450">
        <v>-73.985427999999999</v>
      </c>
      <c r="F450">
        <v>7.4575728373208454</v>
      </c>
    </row>
    <row r="451" spans="1:6" x14ac:dyDescent="0.2">
      <c r="A451" t="s">
        <v>716</v>
      </c>
      <c r="B451">
        <v>40.609914699999997</v>
      </c>
      <c r="C451">
        <v>-73.928713999999999</v>
      </c>
      <c r="D451">
        <v>40.748817000000003</v>
      </c>
      <c r="E451">
        <v>-73.985427999999999</v>
      </c>
      <c r="F451">
        <v>10.03688484155778</v>
      </c>
    </row>
    <row r="452" spans="1:6" x14ac:dyDescent="0.2">
      <c r="A452" t="s">
        <v>718</v>
      </c>
      <c r="B452">
        <v>40.712137300000002</v>
      </c>
      <c r="C452">
        <v>-73.827708000000001</v>
      </c>
      <c r="D452">
        <v>40.748817000000003</v>
      </c>
      <c r="E452">
        <v>-73.985427999999999</v>
      </c>
      <c r="F452">
        <v>8.6572055022178773</v>
      </c>
    </row>
    <row r="453" spans="1:6" x14ac:dyDescent="0.2">
      <c r="A453" t="s">
        <v>719</v>
      </c>
      <c r="B453">
        <v>40.6411388</v>
      </c>
      <c r="C453">
        <v>-73.947841999999994</v>
      </c>
      <c r="D453">
        <v>40.748817000000003</v>
      </c>
      <c r="E453">
        <v>-73.985427999999999</v>
      </c>
      <c r="F453">
        <v>7.6877684367036876</v>
      </c>
    </row>
    <row r="454" spans="1:6" x14ac:dyDescent="0.2">
      <c r="A454" t="s">
        <v>721</v>
      </c>
      <c r="B454">
        <v>40.787492100000001</v>
      </c>
      <c r="C454">
        <v>-73.785809</v>
      </c>
      <c r="D454">
        <v>40.748817000000003</v>
      </c>
      <c r="E454">
        <v>-73.985427999999999</v>
      </c>
      <c r="F454">
        <v>10.80708262347672</v>
      </c>
    </row>
    <row r="455" spans="1:6" x14ac:dyDescent="0.2">
      <c r="A455" t="s">
        <v>723</v>
      </c>
      <c r="B455">
        <v>40.584922400000004</v>
      </c>
      <c r="C455">
        <v>-74.096878000000004</v>
      </c>
      <c r="D455">
        <v>40.748817000000003</v>
      </c>
      <c r="E455">
        <v>-73.985427999999999</v>
      </c>
      <c r="F455">
        <v>12.735123404157379</v>
      </c>
    </row>
    <row r="456" spans="1:6" x14ac:dyDescent="0.2">
      <c r="A456" t="s">
        <v>724</v>
      </c>
      <c r="B456">
        <v>40.5809134</v>
      </c>
      <c r="C456">
        <v>-73.830201000000002</v>
      </c>
      <c r="D456">
        <v>40.748817000000003</v>
      </c>
      <c r="E456">
        <v>-73.985427999999999</v>
      </c>
      <c r="F456">
        <v>14.168581729374401</v>
      </c>
    </row>
    <row r="457" spans="1:6" x14ac:dyDescent="0.2">
      <c r="A457" t="s">
        <v>725</v>
      </c>
      <c r="B457">
        <v>40.852812700000001</v>
      </c>
      <c r="C457">
        <v>-73.831224000000006</v>
      </c>
      <c r="D457">
        <v>40.748817000000003</v>
      </c>
      <c r="E457">
        <v>-73.985427999999999</v>
      </c>
      <c r="F457">
        <v>10.81096759045233</v>
      </c>
    </row>
    <row r="458" spans="1:6" x14ac:dyDescent="0.2">
      <c r="A458" t="s">
        <v>727</v>
      </c>
      <c r="B458">
        <v>40.613911000000002</v>
      </c>
      <c r="C458">
        <v>-74.133027999999996</v>
      </c>
      <c r="D458">
        <v>40.748817000000003</v>
      </c>
      <c r="E458">
        <v>-73.985427999999999</v>
      </c>
      <c r="F458">
        <v>12.114825336571799</v>
      </c>
    </row>
    <row r="459" spans="1:6" x14ac:dyDescent="0.2">
      <c r="A459" t="s">
        <v>729</v>
      </c>
      <c r="B459">
        <v>40.654253500000003</v>
      </c>
      <c r="C459">
        <v>-73.835055999999994</v>
      </c>
      <c r="D459">
        <v>40.748817000000003</v>
      </c>
      <c r="E459">
        <v>-73.985427999999999</v>
      </c>
      <c r="F459">
        <v>10.24373863905409</v>
      </c>
    </row>
    <row r="460" spans="1:6" x14ac:dyDescent="0.2">
      <c r="A460" t="s">
        <v>730</v>
      </c>
      <c r="B460">
        <v>40.592970899999997</v>
      </c>
      <c r="C460">
        <v>-74.093782000000004</v>
      </c>
      <c r="D460">
        <v>40.748817000000003</v>
      </c>
      <c r="E460">
        <v>-73.985427999999999</v>
      </c>
      <c r="F460">
        <v>12.16750977239078</v>
      </c>
    </row>
    <row r="461" spans="1:6" x14ac:dyDescent="0.2">
      <c r="A461" t="s">
        <v>731</v>
      </c>
      <c r="B461">
        <v>40.642229299999997</v>
      </c>
      <c r="C461">
        <v>-74.083044999999998</v>
      </c>
      <c r="D461">
        <v>40.748817000000003</v>
      </c>
      <c r="E461">
        <v>-73.985427999999999</v>
      </c>
      <c r="F461">
        <v>8.9652751589904547</v>
      </c>
    </row>
    <row r="462" spans="1:6" x14ac:dyDescent="0.2">
      <c r="A462" t="s">
        <v>732</v>
      </c>
      <c r="B462">
        <v>40.784030000000001</v>
      </c>
      <c r="C462">
        <v>-73.805790000000002</v>
      </c>
      <c r="D462">
        <v>40.748817000000003</v>
      </c>
      <c r="E462">
        <v>-73.985427999999999</v>
      </c>
      <c r="F462">
        <v>9.7325869037694179</v>
      </c>
    </row>
    <row r="463" spans="1:6" x14ac:dyDescent="0.2">
      <c r="A463" t="s">
        <v>733</v>
      </c>
      <c r="B463">
        <v>40.621216500000003</v>
      </c>
      <c r="C463">
        <v>-73.932434000000001</v>
      </c>
      <c r="D463">
        <v>40.748817000000003</v>
      </c>
      <c r="E463">
        <v>-73.985427999999999</v>
      </c>
      <c r="F463">
        <v>9.2342278730081127</v>
      </c>
    </row>
    <row r="464" spans="1:6" x14ac:dyDescent="0.2">
      <c r="A464" t="s">
        <v>734</v>
      </c>
      <c r="B464">
        <v>40.900770199999997</v>
      </c>
      <c r="C464">
        <v>-73.911078000000003</v>
      </c>
      <c r="D464">
        <v>40.748817000000003</v>
      </c>
      <c r="E464">
        <v>-73.985427999999999</v>
      </c>
      <c r="F464">
        <v>11.186163835408321</v>
      </c>
    </row>
    <row r="465" spans="1:6" x14ac:dyDescent="0.2">
      <c r="A465" t="s">
        <v>735</v>
      </c>
      <c r="B465">
        <v>40.717951900000003</v>
      </c>
      <c r="C465">
        <v>-73.842777999999996</v>
      </c>
      <c r="D465">
        <v>40.748817000000003</v>
      </c>
      <c r="E465">
        <v>-73.985427999999999</v>
      </c>
      <c r="F465">
        <v>7.784598866035263</v>
      </c>
    </row>
    <row r="466" spans="1:6" x14ac:dyDescent="0.2">
      <c r="A466" t="s">
        <v>736</v>
      </c>
      <c r="B466">
        <v>40.716914099999997</v>
      </c>
      <c r="C466">
        <v>-73.783154999999994</v>
      </c>
      <c r="D466">
        <v>40.748817000000003</v>
      </c>
      <c r="E466">
        <v>-73.985427999999999</v>
      </c>
      <c r="F466">
        <v>10.8430584839421</v>
      </c>
    </row>
    <row r="467" spans="1:6" x14ac:dyDescent="0.2">
      <c r="A467" t="s">
        <v>737</v>
      </c>
      <c r="B467">
        <v>40.718898500000002</v>
      </c>
      <c r="C467">
        <v>-73.858799000000005</v>
      </c>
      <c r="D467">
        <v>40.748817000000003</v>
      </c>
      <c r="E467">
        <v>-73.985427999999999</v>
      </c>
      <c r="F467">
        <v>6.9598470126372849</v>
      </c>
    </row>
    <row r="468" spans="1:6" x14ac:dyDescent="0.2">
      <c r="A468" t="s">
        <v>739</v>
      </c>
      <c r="B468">
        <v>40.727895199999999</v>
      </c>
      <c r="C468">
        <v>-73.999829000000005</v>
      </c>
      <c r="D468">
        <v>40.748817000000003</v>
      </c>
      <c r="E468">
        <v>-73.985427999999999</v>
      </c>
      <c r="F468">
        <v>1.6295534448829641</v>
      </c>
    </row>
    <row r="469" spans="1:6" x14ac:dyDescent="0.2">
      <c r="A469" t="s">
        <v>740</v>
      </c>
      <c r="B469">
        <v>40.734340899999999</v>
      </c>
      <c r="C469">
        <v>-73.859014000000002</v>
      </c>
      <c r="D469">
        <v>40.748817000000003</v>
      </c>
      <c r="E469">
        <v>-73.985427999999999</v>
      </c>
      <c r="F469">
        <v>6.7093385245120318</v>
      </c>
    </row>
    <row r="470" spans="1:6" x14ac:dyDescent="0.2">
      <c r="A470" t="s">
        <v>741</v>
      </c>
      <c r="B470">
        <v>40.837491100000001</v>
      </c>
      <c r="C470">
        <v>-73.945604000000003</v>
      </c>
      <c r="D470">
        <v>40.748817000000003</v>
      </c>
      <c r="E470">
        <v>-73.985427999999999</v>
      </c>
      <c r="F470">
        <v>6.4653969114378098</v>
      </c>
    </row>
    <row r="471" spans="1:6" x14ac:dyDescent="0.2">
      <c r="A471" t="s">
        <v>742</v>
      </c>
      <c r="B471">
        <v>40.891596300000003</v>
      </c>
      <c r="C471">
        <v>-73.898983000000001</v>
      </c>
      <c r="D471">
        <v>40.748817000000003</v>
      </c>
      <c r="E471">
        <v>-73.985427999999999</v>
      </c>
      <c r="F471">
        <v>10.84445077217533</v>
      </c>
    </row>
    <row r="472" spans="1:6" x14ac:dyDescent="0.2">
      <c r="A472" t="s">
        <v>744</v>
      </c>
      <c r="B472">
        <v>40.840973599999998</v>
      </c>
      <c r="C472">
        <v>-73.845624999999998</v>
      </c>
      <c r="D472">
        <v>40.748817000000003</v>
      </c>
      <c r="E472">
        <v>-73.985427999999999</v>
      </c>
      <c r="F472">
        <v>9.7050253275637708</v>
      </c>
    </row>
    <row r="473" spans="1:6" x14ac:dyDescent="0.2">
      <c r="A473" t="s">
        <v>745</v>
      </c>
      <c r="B473">
        <v>40.676536400000003</v>
      </c>
      <c r="C473">
        <v>-73.835177000000002</v>
      </c>
      <c r="D473">
        <v>40.748817000000003</v>
      </c>
      <c r="E473">
        <v>-73.985427999999999</v>
      </c>
      <c r="F473">
        <v>9.3333725901560651</v>
      </c>
    </row>
    <row r="474" spans="1:6" x14ac:dyDescent="0.2">
      <c r="A474" t="s">
        <v>747</v>
      </c>
      <c r="B474">
        <v>40.777257900000002</v>
      </c>
      <c r="C474">
        <v>-73.947670000000002</v>
      </c>
      <c r="D474">
        <v>40.748817000000003</v>
      </c>
      <c r="E474">
        <v>-73.985427999999999</v>
      </c>
      <c r="F474">
        <v>2.7885155635920098</v>
      </c>
    </row>
    <row r="475" spans="1:6" x14ac:dyDescent="0.2">
      <c r="A475" t="s">
        <v>748</v>
      </c>
      <c r="B475">
        <v>40.507544600000003</v>
      </c>
      <c r="C475">
        <v>-74.246109000000004</v>
      </c>
      <c r="D475">
        <v>40.748817000000003</v>
      </c>
      <c r="E475">
        <v>-73.985427999999999</v>
      </c>
      <c r="F475">
        <v>21.563184823251721</v>
      </c>
    </row>
    <row r="476" spans="1:6" x14ac:dyDescent="0.2">
      <c r="A476" t="s">
        <v>750</v>
      </c>
      <c r="B476">
        <v>40.7645123</v>
      </c>
      <c r="C476">
        <v>-73.759529999999998</v>
      </c>
      <c r="D476">
        <v>40.748817000000003</v>
      </c>
      <c r="E476">
        <v>-73.985427999999999</v>
      </c>
      <c r="F476">
        <v>11.90246006337191</v>
      </c>
    </row>
    <row r="477" spans="1:6" x14ac:dyDescent="0.2">
      <c r="A477" t="s">
        <v>752</v>
      </c>
      <c r="B477">
        <v>40.550140300000002</v>
      </c>
      <c r="C477">
        <v>-74.181038000000001</v>
      </c>
      <c r="D477">
        <v>40.748817000000003</v>
      </c>
      <c r="E477">
        <v>-73.985427999999999</v>
      </c>
      <c r="F477">
        <v>17.135368583332429</v>
      </c>
    </row>
    <row r="478" spans="1:6" x14ac:dyDescent="0.2">
      <c r="A478" t="s">
        <v>753</v>
      </c>
      <c r="B478">
        <v>40.781459900000002</v>
      </c>
      <c r="C478">
        <v>-73.980686000000006</v>
      </c>
      <c r="D478">
        <v>40.748817000000003</v>
      </c>
      <c r="E478">
        <v>-73.985427999999999</v>
      </c>
      <c r="F478">
        <v>2.2661517784579961</v>
      </c>
    </row>
    <row r="479" spans="1:6" x14ac:dyDescent="0.2">
      <c r="A479" t="s">
        <v>754</v>
      </c>
      <c r="B479">
        <v>40.5763909</v>
      </c>
      <c r="C479">
        <v>-74.163138000000004</v>
      </c>
      <c r="D479">
        <v>40.748817000000003</v>
      </c>
      <c r="E479">
        <v>-73.985427999999999</v>
      </c>
      <c r="F479">
        <v>15.12442379124445</v>
      </c>
    </row>
    <row r="480" spans="1:6" x14ac:dyDescent="0.2">
      <c r="A480" t="s">
        <v>755</v>
      </c>
      <c r="B480">
        <v>40.6898026</v>
      </c>
      <c r="C480">
        <v>-73.836541999999994</v>
      </c>
      <c r="D480">
        <v>40.748817000000003</v>
      </c>
      <c r="E480">
        <v>-73.985427999999999</v>
      </c>
      <c r="F480">
        <v>8.8136771267100382</v>
      </c>
    </row>
    <row r="481" spans="1:6" x14ac:dyDescent="0.2">
      <c r="A481" t="s">
        <v>757</v>
      </c>
      <c r="B481">
        <v>40.627517500000003</v>
      </c>
      <c r="C481">
        <v>-74.123377000000005</v>
      </c>
      <c r="D481">
        <v>40.748817000000003</v>
      </c>
      <c r="E481">
        <v>-73.985427999999999</v>
      </c>
      <c r="F481">
        <v>11.070500785188919</v>
      </c>
    </row>
    <row r="482" spans="1:6" x14ac:dyDescent="0.2">
      <c r="A482" t="s">
        <v>758</v>
      </c>
      <c r="B482">
        <v>40.669691999999998</v>
      </c>
      <c r="C482">
        <v>-73.800342999999998</v>
      </c>
      <c r="D482">
        <v>40.748817000000003</v>
      </c>
      <c r="E482">
        <v>-73.985427999999999</v>
      </c>
      <c r="F482">
        <v>11.14712106585419</v>
      </c>
    </row>
    <row r="483" spans="1:6" x14ac:dyDescent="0.2">
      <c r="A483" t="s">
        <v>760</v>
      </c>
      <c r="B483">
        <v>40.576751000000002</v>
      </c>
      <c r="C483">
        <v>-73.839838999999998</v>
      </c>
      <c r="D483">
        <v>40.748817000000003</v>
      </c>
      <c r="E483">
        <v>-73.985427999999999</v>
      </c>
      <c r="F483">
        <v>14.12393744808999</v>
      </c>
    </row>
    <row r="484" spans="1:6" x14ac:dyDescent="0.2">
      <c r="A484" t="s">
        <v>761</v>
      </c>
      <c r="B484">
        <v>40.5853532</v>
      </c>
      <c r="C484">
        <v>-73.822710999999998</v>
      </c>
      <c r="D484">
        <v>40.748817000000003</v>
      </c>
      <c r="E484">
        <v>-73.985427999999999</v>
      </c>
      <c r="F484">
        <v>14.15322276153306</v>
      </c>
    </row>
    <row r="485" spans="1:6" x14ac:dyDescent="0.2">
      <c r="A485" t="s">
        <v>762</v>
      </c>
      <c r="B485">
        <v>40.678141799999999</v>
      </c>
      <c r="C485">
        <v>-73.925058000000007</v>
      </c>
      <c r="D485">
        <v>40.748817000000003</v>
      </c>
      <c r="E485">
        <v>-73.985427999999999</v>
      </c>
      <c r="F485">
        <v>5.816339707024242</v>
      </c>
    </row>
    <row r="486" spans="1:6" x14ac:dyDescent="0.2">
      <c r="A486" t="s">
        <v>763</v>
      </c>
      <c r="B486">
        <v>40.6479766</v>
      </c>
      <c r="C486">
        <v>-73.89367</v>
      </c>
      <c r="D486">
        <v>40.748817000000003</v>
      </c>
      <c r="E486">
        <v>-73.985427999999999</v>
      </c>
      <c r="F486">
        <v>8.4639021277973061</v>
      </c>
    </row>
    <row r="487" spans="1:6" x14ac:dyDescent="0.2">
      <c r="A487" t="s">
        <v>765</v>
      </c>
      <c r="B487">
        <v>40.622323999999999</v>
      </c>
      <c r="C487">
        <v>-73.969506999999993</v>
      </c>
      <c r="D487">
        <v>40.748817000000003</v>
      </c>
      <c r="E487">
        <v>-73.985427999999999</v>
      </c>
      <c r="F487">
        <v>8.7682322013489404</v>
      </c>
    </row>
    <row r="488" spans="1:6" x14ac:dyDescent="0.2">
      <c r="A488" t="s">
        <v>767</v>
      </c>
      <c r="B488">
        <v>40.529459199999998</v>
      </c>
      <c r="C488">
        <v>-74.190302000000003</v>
      </c>
      <c r="D488">
        <v>40.748817000000003</v>
      </c>
      <c r="E488">
        <v>-73.985427999999999</v>
      </c>
      <c r="F488">
        <v>18.575944393200299</v>
      </c>
    </row>
    <row r="489" spans="1:6" x14ac:dyDescent="0.2">
      <c r="A489" t="s">
        <v>768</v>
      </c>
      <c r="B489">
        <v>40.756279200000002</v>
      </c>
      <c r="C489">
        <v>-73.875805</v>
      </c>
      <c r="D489">
        <v>40.748817000000003</v>
      </c>
      <c r="E489">
        <v>-73.985427999999999</v>
      </c>
      <c r="F489">
        <v>5.7753798088271937</v>
      </c>
    </row>
    <row r="490" spans="1:6" x14ac:dyDescent="0.2">
      <c r="A490" t="s">
        <v>770</v>
      </c>
      <c r="B490">
        <v>40.887652899999999</v>
      </c>
      <c r="C490">
        <v>-73.909649000000002</v>
      </c>
      <c r="D490">
        <v>40.748817000000003</v>
      </c>
      <c r="E490">
        <v>-73.985427999999999</v>
      </c>
      <c r="F490">
        <v>10.37113863686591</v>
      </c>
    </row>
    <row r="491" spans="1:6" x14ac:dyDescent="0.2">
      <c r="A491" t="s">
        <v>771</v>
      </c>
      <c r="B491">
        <v>40.673380899999998</v>
      </c>
      <c r="C491">
        <v>-73.973247999999998</v>
      </c>
      <c r="D491">
        <v>40.748817000000003</v>
      </c>
      <c r="E491">
        <v>-73.985427999999999</v>
      </c>
      <c r="F491">
        <v>5.2443994721965872</v>
      </c>
    </row>
    <row r="492" spans="1:6" x14ac:dyDescent="0.2">
      <c r="A492" t="s">
        <v>772</v>
      </c>
      <c r="B492">
        <v>40.6895034</v>
      </c>
      <c r="C492">
        <v>-73.868449999999996</v>
      </c>
      <c r="D492">
        <v>40.748817000000003</v>
      </c>
      <c r="E492">
        <v>-73.985427999999999</v>
      </c>
      <c r="F492">
        <v>7.3802148107804477</v>
      </c>
    </row>
    <row r="493" spans="1:6" x14ac:dyDescent="0.2">
      <c r="A493" t="s">
        <v>774</v>
      </c>
      <c r="B493">
        <v>40.7092156</v>
      </c>
      <c r="C493">
        <v>-73.791220999999993</v>
      </c>
      <c r="D493">
        <v>40.748817000000003</v>
      </c>
      <c r="E493">
        <v>-73.985427999999999</v>
      </c>
      <c r="F493">
        <v>10.55432841170999</v>
      </c>
    </row>
    <row r="494" spans="1:6" x14ac:dyDescent="0.2">
      <c r="A494" t="s">
        <v>776</v>
      </c>
      <c r="B494">
        <v>40.898508399999997</v>
      </c>
      <c r="C494">
        <v>-73.902753000000004</v>
      </c>
      <c r="D494">
        <v>40.748817000000003</v>
      </c>
      <c r="E494">
        <v>-73.985427999999999</v>
      </c>
      <c r="F494">
        <v>11.20151787474658</v>
      </c>
    </row>
    <row r="495" spans="1:6" x14ac:dyDescent="0.2">
      <c r="A495" t="s">
        <v>777</v>
      </c>
      <c r="B495">
        <v>40.764658500000003</v>
      </c>
      <c r="C495">
        <v>-73.780902999999995</v>
      </c>
      <c r="D495">
        <v>40.748817000000003</v>
      </c>
      <c r="E495">
        <v>-73.985427999999999</v>
      </c>
      <c r="F495">
        <v>10.787139543238149</v>
      </c>
    </row>
    <row r="496" spans="1:6" x14ac:dyDescent="0.2">
      <c r="A496" t="s">
        <v>778</v>
      </c>
      <c r="B496">
        <v>40.609585600000003</v>
      </c>
      <c r="C496">
        <v>-73.925315999999995</v>
      </c>
      <c r="D496">
        <v>40.748817000000003</v>
      </c>
      <c r="E496">
        <v>-73.985427999999999</v>
      </c>
      <c r="F496">
        <v>10.11288279953734</v>
      </c>
    </row>
    <row r="497" spans="1:6" x14ac:dyDescent="0.2">
      <c r="A497" t="s">
        <v>779</v>
      </c>
      <c r="B497">
        <v>40.747492600000001</v>
      </c>
      <c r="C497">
        <v>-74.007266999999999</v>
      </c>
      <c r="D497">
        <v>40.748817000000003</v>
      </c>
      <c r="E497">
        <v>-73.985427999999999</v>
      </c>
      <c r="F497">
        <v>1.149697583794848</v>
      </c>
    </row>
    <row r="498" spans="1:6" x14ac:dyDescent="0.2">
      <c r="A498" t="s">
        <v>781</v>
      </c>
      <c r="B498">
        <v>40.7386816</v>
      </c>
      <c r="C498">
        <v>-73.720271999999994</v>
      </c>
      <c r="D498">
        <v>40.748817000000003</v>
      </c>
      <c r="E498">
        <v>-73.985427999999999</v>
      </c>
      <c r="F498">
        <v>13.933244060264199</v>
      </c>
    </row>
    <row r="499" spans="1:6" x14ac:dyDescent="0.2">
      <c r="A499" t="s">
        <v>782</v>
      </c>
      <c r="B499">
        <v>40.881794399999997</v>
      </c>
      <c r="C499">
        <v>-73.861777000000004</v>
      </c>
      <c r="D499">
        <v>40.748817000000003</v>
      </c>
      <c r="E499">
        <v>-73.985427999999999</v>
      </c>
      <c r="F499">
        <v>11.234698172613349</v>
      </c>
    </row>
    <row r="500" spans="1:6" x14ac:dyDescent="0.2">
      <c r="A500" t="s">
        <v>784</v>
      </c>
      <c r="B500">
        <v>40.647938699999997</v>
      </c>
      <c r="C500">
        <v>-74.085269999999994</v>
      </c>
      <c r="D500">
        <v>40.748817000000003</v>
      </c>
      <c r="E500">
        <v>-73.985427999999999</v>
      </c>
      <c r="F500">
        <v>8.7146954780022359</v>
      </c>
    </row>
    <row r="501" spans="1:6" x14ac:dyDescent="0.2">
      <c r="A501" t="s">
        <v>785</v>
      </c>
      <c r="B501">
        <v>40.8147819</v>
      </c>
      <c r="C501">
        <v>-73.826525000000004</v>
      </c>
      <c r="D501">
        <v>40.748817000000003</v>
      </c>
      <c r="E501">
        <v>-73.985427999999999</v>
      </c>
      <c r="F501">
        <v>9.4965852969355105</v>
      </c>
    </row>
    <row r="502" spans="1:6" x14ac:dyDescent="0.2">
      <c r="A502" t="s">
        <v>787</v>
      </c>
      <c r="B502">
        <v>40.7084501</v>
      </c>
      <c r="C502">
        <v>-73.731627000000003</v>
      </c>
      <c r="D502">
        <v>40.748817000000003</v>
      </c>
      <c r="E502">
        <v>-73.985427999999999</v>
      </c>
      <c r="F502">
        <v>13.610833992752131</v>
      </c>
    </row>
    <row r="503" spans="1:6" x14ac:dyDescent="0.2">
      <c r="A503" t="s">
        <v>789</v>
      </c>
      <c r="B503">
        <v>40.707502900000001</v>
      </c>
      <c r="C503">
        <v>-74.011652999999995</v>
      </c>
      <c r="D503">
        <v>40.748817000000003</v>
      </c>
      <c r="E503">
        <v>-73.985427999999999</v>
      </c>
      <c r="F503">
        <v>3.165761250439425</v>
      </c>
    </row>
    <row r="504" spans="1:6" x14ac:dyDescent="0.2">
      <c r="A504" t="s">
        <v>790</v>
      </c>
      <c r="B504">
        <v>40.711174999999997</v>
      </c>
      <c r="C504">
        <v>-73.957086000000004</v>
      </c>
      <c r="D504">
        <v>40.748817000000003</v>
      </c>
      <c r="E504">
        <v>-73.985427999999999</v>
      </c>
      <c r="F504">
        <v>2.9932870726750451</v>
      </c>
    </row>
    <row r="505" spans="1:6" x14ac:dyDescent="0.2">
      <c r="A505" t="s">
        <v>792</v>
      </c>
      <c r="B505">
        <v>40.718564800000003</v>
      </c>
      <c r="C505">
        <v>-73.942255000000003</v>
      </c>
      <c r="D505">
        <v>40.748817000000003</v>
      </c>
      <c r="E505">
        <v>-73.985427999999999</v>
      </c>
      <c r="F505">
        <v>3.0810407687652379</v>
      </c>
    </row>
    <row r="506" spans="1:6" x14ac:dyDescent="0.2">
      <c r="A506" t="s">
        <v>793</v>
      </c>
      <c r="B506">
        <v>40.646878200000003</v>
      </c>
      <c r="C506">
        <v>-74.013673999999995</v>
      </c>
      <c r="D506">
        <v>40.748817000000003</v>
      </c>
      <c r="E506">
        <v>-73.985427999999999</v>
      </c>
      <c r="F506">
        <v>7.1887043319584256</v>
      </c>
    </row>
    <row r="507" spans="1:6" x14ac:dyDescent="0.2">
      <c r="A507" t="s">
        <v>794</v>
      </c>
      <c r="B507">
        <v>40.608705899999997</v>
      </c>
      <c r="C507">
        <v>-73.929072000000005</v>
      </c>
      <c r="D507">
        <v>40.748817000000003</v>
      </c>
      <c r="E507">
        <v>-73.985427999999999</v>
      </c>
      <c r="F507">
        <v>10.11104970080781</v>
      </c>
    </row>
    <row r="508" spans="1:6" x14ac:dyDescent="0.2">
      <c r="A508" t="s">
        <v>795</v>
      </c>
      <c r="B508">
        <v>40.624169000000002</v>
      </c>
      <c r="C508">
        <v>-74.010925</v>
      </c>
      <c r="D508">
        <v>40.748817000000003</v>
      </c>
      <c r="E508">
        <v>-73.985427999999999</v>
      </c>
      <c r="F508">
        <v>8.7045970618713806</v>
      </c>
    </row>
    <row r="509" spans="1:6" x14ac:dyDescent="0.2">
      <c r="A509" t="s">
        <v>796</v>
      </c>
      <c r="B509">
        <v>40.560753300000002</v>
      </c>
      <c r="C509">
        <v>-73.920754000000002</v>
      </c>
      <c r="D509">
        <v>40.748817000000003</v>
      </c>
      <c r="E509">
        <v>-73.985427999999999</v>
      </c>
      <c r="F509">
        <v>13.41437458338857</v>
      </c>
    </row>
    <row r="510" spans="1:6" x14ac:dyDescent="0.2">
      <c r="A510" t="s">
        <v>797</v>
      </c>
      <c r="B510">
        <v>40.679332199999997</v>
      </c>
      <c r="C510">
        <v>-73.813050000000004</v>
      </c>
      <c r="D510">
        <v>40.748817000000003</v>
      </c>
      <c r="E510">
        <v>-73.985427999999999</v>
      </c>
      <c r="F510">
        <v>10.2421572032016</v>
      </c>
    </row>
    <row r="511" spans="1:6" x14ac:dyDescent="0.2">
      <c r="A511" t="s">
        <v>799</v>
      </c>
      <c r="B511">
        <v>40.609434800000002</v>
      </c>
      <c r="C511">
        <v>-73.977733999999998</v>
      </c>
      <c r="D511">
        <v>40.748817000000003</v>
      </c>
      <c r="E511">
        <v>-73.985427999999999</v>
      </c>
      <c r="F511">
        <v>9.6261185241955349</v>
      </c>
    </row>
    <row r="512" spans="1:6" x14ac:dyDescent="0.2">
      <c r="A512" t="s">
        <v>800</v>
      </c>
      <c r="B512">
        <v>40.805641899999998</v>
      </c>
      <c r="C512">
        <v>-73.922973999999996</v>
      </c>
      <c r="D512">
        <v>40.748817000000003</v>
      </c>
      <c r="E512">
        <v>-73.985427999999999</v>
      </c>
      <c r="F512">
        <v>5.1095205196402178</v>
      </c>
    </row>
    <row r="513" spans="1:6" x14ac:dyDescent="0.2">
      <c r="A513" t="s">
        <v>802</v>
      </c>
      <c r="B513">
        <v>40.574517899999996</v>
      </c>
      <c r="C513">
        <v>-74.006829999999994</v>
      </c>
      <c r="D513">
        <v>40.748817000000003</v>
      </c>
      <c r="E513">
        <v>-73.985427999999999</v>
      </c>
      <c r="F513">
        <v>12.07938618621507</v>
      </c>
    </row>
    <row r="514" spans="1:6" x14ac:dyDescent="0.2">
      <c r="A514" t="s">
        <v>803</v>
      </c>
      <c r="B514">
        <v>40.667434399999998</v>
      </c>
      <c r="C514">
        <v>-73.847932999999998</v>
      </c>
      <c r="D514">
        <v>40.748817000000003</v>
      </c>
      <c r="E514">
        <v>-73.985427999999999</v>
      </c>
      <c r="F514">
        <v>9.1465482769921334</v>
      </c>
    </row>
    <row r="515" spans="1:6" x14ac:dyDescent="0.2">
      <c r="A515" t="s">
        <v>804</v>
      </c>
      <c r="B515">
        <v>40.861660200000003</v>
      </c>
      <c r="C515">
        <v>-73.842101999999997</v>
      </c>
      <c r="D515">
        <v>40.748817000000003</v>
      </c>
      <c r="E515">
        <v>-73.985427999999999</v>
      </c>
      <c r="F515">
        <v>10.82152249879678</v>
      </c>
    </row>
    <row r="516" spans="1:6" x14ac:dyDescent="0.2">
      <c r="A516" t="s">
        <v>806</v>
      </c>
      <c r="B516">
        <v>40.7365353</v>
      </c>
      <c r="C516">
        <v>-73.791336000000001</v>
      </c>
      <c r="D516">
        <v>40.748817000000003</v>
      </c>
      <c r="E516">
        <v>-73.985427999999999</v>
      </c>
      <c r="F516">
        <v>10.22152137419253</v>
      </c>
    </row>
    <row r="517" spans="1:6" x14ac:dyDescent="0.2">
      <c r="A517" t="s">
        <v>808</v>
      </c>
      <c r="B517">
        <v>40.787338800000001</v>
      </c>
      <c r="C517">
        <v>-73.779469000000006</v>
      </c>
      <c r="D517">
        <v>40.748817000000003</v>
      </c>
      <c r="E517">
        <v>-73.985427999999999</v>
      </c>
      <c r="F517">
        <v>11.127173921697571</v>
      </c>
    </row>
    <row r="518" spans="1:6" x14ac:dyDescent="0.2">
      <c r="A518" t="s">
        <v>809</v>
      </c>
      <c r="B518">
        <v>40.726783699999999</v>
      </c>
      <c r="C518">
        <v>-73.858779999999996</v>
      </c>
      <c r="D518">
        <v>40.748817000000003</v>
      </c>
      <c r="E518">
        <v>-73.985427999999999</v>
      </c>
      <c r="F518">
        <v>6.818873020160682</v>
      </c>
    </row>
    <row r="519" spans="1:6" x14ac:dyDescent="0.2">
      <c r="A519" t="s">
        <v>811</v>
      </c>
      <c r="B519">
        <v>40.759577399999998</v>
      </c>
      <c r="C519">
        <v>-73.964778999999993</v>
      </c>
      <c r="D519">
        <v>40.748817000000003</v>
      </c>
      <c r="E519">
        <v>-73.985427999999999</v>
      </c>
      <c r="F519">
        <v>1.3135078854624349</v>
      </c>
    </row>
    <row r="520" spans="1:6" x14ac:dyDescent="0.2">
      <c r="A520" t="s">
        <v>812</v>
      </c>
      <c r="B520">
        <v>40.611029899999998</v>
      </c>
      <c r="C520">
        <v>-73.819506000000004</v>
      </c>
      <c r="D520">
        <v>40.748817000000003</v>
      </c>
      <c r="E520">
        <v>-73.985427999999999</v>
      </c>
      <c r="F520">
        <v>12.898214587426761</v>
      </c>
    </row>
    <row r="521" spans="1:6" x14ac:dyDescent="0.2">
      <c r="A521" t="s">
        <v>813</v>
      </c>
      <c r="B521">
        <v>40.575635800000001</v>
      </c>
      <c r="C521">
        <v>-73.842320000000001</v>
      </c>
      <c r="D521">
        <v>40.748817000000003</v>
      </c>
      <c r="E521">
        <v>-73.985427999999999</v>
      </c>
      <c r="F521">
        <v>14.11885777715869</v>
      </c>
    </row>
    <row r="522" spans="1:6" x14ac:dyDescent="0.2">
      <c r="A522" t="s">
        <v>814</v>
      </c>
      <c r="B522">
        <v>40.816583700000002</v>
      </c>
      <c r="C522">
        <v>-73.800700000000006</v>
      </c>
      <c r="D522">
        <v>40.748817000000003</v>
      </c>
      <c r="E522">
        <v>-73.985427999999999</v>
      </c>
      <c r="F522">
        <v>10.758445191527571</v>
      </c>
    </row>
    <row r="523" spans="1:6" x14ac:dyDescent="0.2">
      <c r="A523" t="s">
        <v>816</v>
      </c>
      <c r="B523">
        <v>40.792882300000002</v>
      </c>
      <c r="C523">
        <v>-73.844920999999999</v>
      </c>
      <c r="D523">
        <v>40.748817000000003</v>
      </c>
      <c r="E523">
        <v>-73.985427999999999</v>
      </c>
      <c r="F523">
        <v>7.9734982339802656</v>
      </c>
    </row>
    <row r="524" spans="1:6" x14ac:dyDescent="0.2">
      <c r="A524" t="s">
        <v>817</v>
      </c>
      <c r="B524">
        <v>40.550649999999997</v>
      </c>
      <c r="C524">
        <v>-74.193354999999997</v>
      </c>
      <c r="D524">
        <v>40.748817000000003</v>
      </c>
      <c r="E524">
        <v>-73.985427999999999</v>
      </c>
      <c r="F524">
        <v>17.503863155080559</v>
      </c>
    </row>
    <row r="525" spans="1:6" x14ac:dyDescent="0.2">
      <c r="A525" t="s">
        <v>819</v>
      </c>
      <c r="B525">
        <v>40.674494199999998</v>
      </c>
      <c r="C525">
        <v>-73.888375999999994</v>
      </c>
      <c r="D525">
        <v>40.748817000000003</v>
      </c>
      <c r="E525">
        <v>-73.985427999999999</v>
      </c>
      <c r="F525">
        <v>7.2296974111223946</v>
      </c>
    </row>
    <row r="526" spans="1:6" x14ac:dyDescent="0.2">
      <c r="A526" t="s">
        <v>820</v>
      </c>
      <c r="B526">
        <v>40.720289299999997</v>
      </c>
      <c r="C526">
        <v>-73.778693000000004</v>
      </c>
      <c r="D526">
        <v>40.748817000000003</v>
      </c>
      <c r="E526">
        <v>-73.985427999999999</v>
      </c>
      <c r="F526">
        <v>11.028280868640691</v>
      </c>
    </row>
    <row r="527" spans="1:6" x14ac:dyDescent="0.2">
      <c r="A527" t="s">
        <v>822</v>
      </c>
      <c r="B527">
        <v>40.723952099999998</v>
      </c>
      <c r="C527">
        <v>-73.874778000000006</v>
      </c>
      <c r="D527">
        <v>40.748817000000003</v>
      </c>
      <c r="E527">
        <v>-73.985427999999999</v>
      </c>
      <c r="F527">
        <v>6.0558135851130226</v>
      </c>
    </row>
    <row r="528" spans="1:6" x14ac:dyDescent="0.2">
      <c r="A528" t="s">
        <v>824</v>
      </c>
      <c r="B528">
        <v>40.7564761</v>
      </c>
      <c r="C528">
        <v>-73.721200999999994</v>
      </c>
      <c r="D528">
        <v>40.748817000000003</v>
      </c>
      <c r="E528">
        <v>-73.985427999999999</v>
      </c>
      <c r="F528">
        <v>13.87514669181602</v>
      </c>
    </row>
    <row r="529" spans="1:6" x14ac:dyDescent="0.2">
      <c r="A529" t="s">
        <v>826</v>
      </c>
      <c r="B529">
        <v>40.608575600000002</v>
      </c>
      <c r="C529">
        <v>-74.161039000000002</v>
      </c>
      <c r="D529">
        <v>40.748817000000003</v>
      </c>
      <c r="E529">
        <v>-73.985427999999999</v>
      </c>
      <c r="F529">
        <v>13.369649302752601</v>
      </c>
    </row>
    <row r="530" spans="1:6" x14ac:dyDescent="0.2">
      <c r="A530" t="s">
        <v>827</v>
      </c>
      <c r="B530">
        <v>40.893846500000002</v>
      </c>
      <c r="C530">
        <v>-73.909137000000001</v>
      </c>
      <c r="D530">
        <v>40.748817000000003</v>
      </c>
      <c r="E530">
        <v>-73.985427999999999</v>
      </c>
      <c r="F530">
        <v>10.777035863592729</v>
      </c>
    </row>
    <row r="531" spans="1:6" x14ac:dyDescent="0.2">
      <c r="A531" t="s">
        <v>828</v>
      </c>
      <c r="B531">
        <v>40.848562299999998</v>
      </c>
      <c r="C531">
        <v>-73.857459000000006</v>
      </c>
      <c r="D531">
        <v>40.748817000000003</v>
      </c>
      <c r="E531">
        <v>-73.985427999999999</v>
      </c>
      <c r="F531">
        <v>9.612600650823504</v>
      </c>
    </row>
    <row r="532" spans="1:6" x14ac:dyDescent="0.2">
      <c r="A532" t="s">
        <v>830</v>
      </c>
      <c r="B532">
        <v>40.748994699999997</v>
      </c>
      <c r="C532">
        <v>-73.978381999999996</v>
      </c>
      <c r="D532">
        <v>40.748817000000003</v>
      </c>
      <c r="E532">
        <v>-73.985427999999999</v>
      </c>
      <c r="F532">
        <v>0.36995672934595919</v>
      </c>
    </row>
    <row r="533" spans="1:6" x14ac:dyDescent="0.2">
      <c r="A533" t="s">
        <v>832</v>
      </c>
      <c r="B533">
        <v>40.724513999999999</v>
      </c>
      <c r="C533">
        <v>-73.845844</v>
      </c>
      <c r="D533">
        <v>40.748817000000003</v>
      </c>
      <c r="E533">
        <v>-73.985427999999999</v>
      </c>
      <c r="F533">
        <v>7.5157784876297358</v>
      </c>
    </row>
    <row r="534" spans="1:6" x14ac:dyDescent="0.2">
      <c r="A534" t="s">
        <v>834</v>
      </c>
      <c r="B534">
        <v>40.636854399999997</v>
      </c>
      <c r="C534">
        <v>-74.112457000000006</v>
      </c>
      <c r="D534">
        <v>40.748817000000003</v>
      </c>
      <c r="E534">
        <v>-73.985427999999999</v>
      </c>
      <c r="F534">
        <v>10.207702932374881</v>
      </c>
    </row>
    <row r="535" spans="1:6" x14ac:dyDescent="0.2">
      <c r="A535" t="s">
        <v>836</v>
      </c>
      <c r="B535">
        <v>40.715727399999999</v>
      </c>
      <c r="C535">
        <v>-73.856345000000005</v>
      </c>
      <c r="D535">
        <v>40.748817000000003</v>
      </c>
      <c r="E535">
        <v>-73.985427999999999</v>
      </c>
      <c r="F535">
        <v>7.1499545141777299</v>
      </c>
    </row>
    <row r="536" spans="1:6" x14ac:dyDescent="0.2">
      <c r="A536" t="s">
        <v>837</v>
      </c>
      <c r="B536">
        <v>40.716273200000003</v>
      </c>
      <c r="C536">
        <v>-73.984986000000006</v>
      </c>
      <c r="D536">
        <v>40.748817000000003</v>
      </c>
      <c r="E536">
        <v>-73.985427999999999</v>
      </c>
      <c r="F536">
        <v>2.2457230499016938</v>
      </c>
    </row>
    <row r="537" spans="1:6" x14ac:dyDescent="0.2">
      <c r="A537" t="s">
        <v>839</v>
      </c>
      <c r="B537">
        <v>40.737534799999999</v>
      </c>
      <c r="C537">
        <v>-73.987245000000001</v>
      </c>
      <c r="D537">
        <v>40.748817000000003</v>
      </c>
      <c r="E537">
        <v>-73.985427999999999</v>
      </c>
      <c r="F537">
        <v>0.78431986528868347</v>
      </c>
    </row>
    <row r="538" spans="1:6" x14ac:dyDescent="0.2">
      <c r="A538" t="s">
        <v>841</v>
      </c>
      <c r="B538">
        <v>40.718968599999997</v>
      </c>
      <c r="C538">
        <v>-73.862604000000005</v>
      </c>
      <c r="D538">
        <v>40.748817000000003</v>
      </c>
      <c r="E538">
        <v>-73.985427999999999</v>
      </c>
      <c r="F538">
        <v>6.7678976971661751</v>
      </c>
    </row>
    <row r="539" spans="1:6" x14ac:dyDescent="0.2">
      <c r="A539" t="s">
        <v>843</v>
      </c>
      <c r="B539">
        <v>40.7732125</v>
      </c>
      <c r="C539">
        <v>-73.956428000000002</v>
      </c>
      <c r="D539">
        <v>40.748817000000003</v>
      </c>
      <c r="E539">
        <v>-73.985427999999999</v>
      </c>
      <c r="F539">
        <v>2.2691051041117172</v>
      </c>
    </row>
    <row r="540" spans="1:6" x14ac:dyDescent="0.2">
      <c r="A540" t="s">
        <v>844</v>
      </c>
      <c r="B540">
        <v>40.721724999999999</v>
      </c>
      <c r="C540">
        <v>-73.883977000000002</v>
      </c>
      <c r="D540">
        <v>40.748817000000003</v>
      </c>
      <c r="E540">
        <v>-73.985427999999999</v>
      </c>
      <c r="F540">
        <v>5.6435527949254807</v>
      </c>
    </row>
    <row r="541" spans="1:6" x14ac:dyDescent="0.2">
      <c r="A541" t="s">
        <v>845</v>
      </c>
      <c r="B541">
        <v>40.6798316</v>
      </c>
      <c r="C541">
        <v>-73.822770000000006</v>
      </c>
      <c r="D541">
        <v>40.748817000000003</v>
      </c>
      <c r="E541">
        <v>-73.985427999999999</v>
      </c>
      <c r="F541">
        <v>9.7772496034124128</v>
      </c>
    </row>
    <row r="542" spans="1:6" x14ac:dyDescent="0.2">
      <c r="A542" t="s">
        <v>846</v>
      </c>
      <c r="B542">
        <v>40.698571399999999</v>
      </c>
      <c r="C542">
        <v>-73.988191</v>
      </c>
      <c r="D542">
        <v>40.748817000000003</v>
      </c>
      <c r="E542">
        <v>-73.985427999999999</v>
      </c>
      <c r="F542">
        <v>3.4700989533448019</v>
      </c>
    </row>
    <row r="543" spans="1:6" x14ac:dyDescent="0.2">
      <c r="A543" t="s">
        <v>847</v>
      </c>
      <c r="B543">
        <v>40.722746899999997</v>
      </c>
      <c r="C543">
        <v>-73.894105999999994</v>
      </c>
      <c r="D543">
        <v>40.748817000000003</v>
      </c>
      <c r="E543">
        <v>-73.985427999999999</v>
      </c>
      <c r="F543">
        <v>5.1196999048529959</v>
      </c>
    </row>
    <row r="544" spans="1:6" x14ac:dyDescent="0.2">
      <c r="A544" t="s">
        <v>849</v>
      </c>
      <c r="B544">
        <v>40.737308200000001</v>
      </c>
      <c r="C544">
        <v>-73.878332999999998</v>
      </c>
      <c r="D544">
        <v>40.748817000000003</v>
      </c>
      <c r="E544">
        <v>-73.985427999999999</v>
      </c>
      <c r="F544">
        <v>5.676349448831127</v>
      </c>
    </row>
    <row r="545" spans="1:6" x14ac:dyDescent="0.2">
      <c r="A545" t="s">
        <v>850</v>
      </c>
      <c r="B545">
        <v>40.785508399999998</v>
      </c>
      <c r="C545">
        <v>-73.776230999999996</v>
      </c>
      <c r="D545">
        <v>40.748817000000003</v>
      </c>
      <c r="E545">
        <v>-73.985427999999999</v>
      </c>
      <c r="F545">
        <v>11.263285183428691</v>
      </c>
    </row>
    <row r="546" spans="1:6" x14ac:dyDescent="0.2">
      <c r="A546" t="s">
        <v>852</v>
      </c>
      <c r="B546">
        <v>40.662105599999997</v>
      </c>
      <c r="C546">
        <v>-73.985758000000004</v>
      </c>
      <c r="D546">
        <v>40.748817000000003</v>
      </c>
      <c r="E546">
        <v>-73.985427999999999</v>
      </c>
      <c r="F546">
        <v>5.9832993628982436</v>
      </c>
    </row>
    <row r="547" spans="1:6" x14ac:dyDescent="0.2">
      <c r="A547" t="s">
        <v>854</v>
      </c>
      <c r="B547">
        <v>40.728238099999999</v>
      </c>
      <c r="C547">
        <v>-73.715812</v>
      </c>
      <c r="D547">
        <v>40.748817000000003</v>
      </c>
      <c r="E547">
        <v>-73.985427999999999</v>
      </c>
      <c r="F547">
        <v>14.22192058394949</v>
      </c>
    </row>
    <row r="548" spans="1:6" x14ac:dyDescent="0.2">
      <c r="A548" t="s">
        <v>856</v>
      </c>
      <c r="B548">
        <v>40.539558100000001</v>
      </c>
      <c r="C548">
        <v>-74.222908000000004</v>
      </c>
      <c r="D548">
        <v>40.748817000000003</v>
      </c>
      <c r="E548">
        <v>-73.985427999999999</v>
      </c>
      <c r="F548">
        <v>19.086218286735829</v>
      </c>
    </row>
    <row r="549" spans="1:6" x14ac:dyDescent="0.2">
      <c r="A549" t="s">
        <v>858</v>
      </c>
      <c r="B549">
        <v>40.608553200000003</v>
      </c>
      <c r="C549">
        <v>-73.998256999999995</v>
      </c>
      <c r="D549">
        <v>40.748817000000003</v>
      </c>
      <c r="E549">
        <v>-73.985427999999999</v>
      </c>
      <c r="F549">
        <v>9.7018962815057161</v>
      </c>
    </row>
    <row r="550" spans="1:6" x14ac:dyDescent="0.2">
      <c r="A550" t="s">
        <v>859</v>
      </c>
      <c r="B550">
        <v>40.600552499999999</v>
      </c>
      <c r="C550">
        <v>-74.131450999999998</v>
      </c>
      <c r="D550">
        <v>40.748817000000003</v>
      </c>
      <c r="E550">
        <v>-73.985427999999999</v>
      </c>
      <c r="F550">
        <v>12.7872327953304</v>
      </c>
    </row>
    <row r="551" spans="1:6" x14ac:dyDescent="0.2">
      <c r="A551" t="s">
        <v>860</v>
      </c>
      <c r="B551">
        <v>40.5988908</v>
      </c>
      <c r="C551">
        <v>-73.933468000000005</v>
      </c>
      <c r="D551">
        <v>40.748817000000003</v>
      </c>
      <c r="E551">
        <v>-73.985427999999999</v>
      </c>
      <c r="F551">
        <v>10.69926620494838</v>
      </c>
    </row>
    <row r="552" spans="1:6" x14ac:dyDescent="0.2">
      <c r="A552" t="s">
        <v>862</v>
      </c>
      <c r="B552">
        <v>40.664748000000003</v>
      </c>
      <c r="C552">
        <v>-73.884184000000005</v>
      </c>
      <c r="D552">
        <v>40.748817000000003</v>
      </c>
      <c r="E552">
        <v>-73.985427999999999</v>
      </c>
      <c r="F552">
        <v>7.8685708788562279</v>
      </c>
    </row>
    <row r="553" spans="1:6" x14ac:dyDescent="0.2">
      <c r="A553" t="s">
        <v>863</v>
      </c>
      <c r="B553">
        <v>40.6672674</v>
      </c>
      <c r="C553">
        <v>-73.868622000000002</v>
      </c>
      <c r="D553">
        <v>40.748817000000003</v>
      </c>
      <c r="E553">
        <v>-73.985427999999999</v>
      </c>
      <c r="F553">
        <v>8.3236225147534864</v>
      </c>
    </row>
    <row r="554" spans="1:6" x14ac:dyDescent="0.2">
      <c r="A554" t="s">
        <v>864</v>
      </c>
      <c r="B554">
        <v>40.8363242</v>
      </c>
      <c r="C554">
        <v>-73.865476000000001</v>
      </c>
      <c r="D554">
        <v>40.748817000000003</v>
      </c>
      <c r="E554">
        <v>-73.985427999999999</v>
      </c>
      <c r="F554">
        <v>8.7196646019809023</v>
      </c>
    </row>
    <row r="555" spans="1:6" x14ac:dyDescent="0.2">
      <c r="A555" t="s">
        <v>866</v>
      </c>
      <c r="B555">
        <v>40.564631400000003</v>
      </c>
      <c r="C555">
        <v>-74.124324999999999</v>
      </c>
      <c r="D555">
        <v>40.748817000000003</v>
      </c>
      <c r="E555">
        <v>-73.985427999999999</v>
      </c>
      <c r="F555">
        <v>14.65591604990707</v>
      </c>
    </row>
    <row r="556" spans="1:6" x14ac:dyDescent="0.2">
      <c r="A556" t="s">
        <v>867</v>
      </c>
      <c r="B556">
        <v>40.806157599999999</v>
      </c>
      <c r="C556">
        <v>-73.955095</v>
      </c>
      <c r="D556">
        <v>40.748817000000003</v>
      </c>
      <c r="E556">
        <v>-73.985427999999999</v>
      </c>
      <c r="F556">
        <v>4.2646093625758494</v>
      </c>
    </row>
    <row r="557" spans="1:6" x14ac:dyDescent="0.2">
      <c r="A557" t="s">
        <v>868</v>
      </c>
      <c r="B557">
        <v>40.675011400000002</v>
      </c>
      <c r="C557">
        <v>-73.955465000000004</v>
      </c>
      <c r="D557">
        <v>40.748817000000003</v>
      </c>
      <c r="E557">
        <v>-73.985427999999999</v>
      </c>
      <c r="F557">
        <v>5.3302166349005802</v>
      </c>
    </row>
    <row r="558" spans="1:6" x14ac:dyDescent="0.2">
      <c r="A558" t="s">
        <v>869</v>
      </c>
      <c r="B558">
        <v>40.702987999999998</v>
      </c>
      <c r="C558">
        <v>-73.990780000000001</v>
      </c>
      <c r="D558">
        <v>40.748817000000003</v>
      </c>
      <c r="E558">
        <v>-73.985427999999999</v>
      </c>
      <c r="F558">
        <v>3.1747675032757399</v>
      </c>
    </row>
    <row r="559" spans="1:6" x14ac:dyDescent="0.2">
      <c r="A559" t="s">
        <v>870</v>
      </c>
      <c r="B559">
        <v>40.713547499999997</v>
      </c>
      <c r="C559">
        <v>-73.895854999999997</v>
      </c>
      <c r="D559">
        <v>40.748817000000003</v>
      </c>
      <c r="E559">
        <v>-73.985427999999999</v>
      </c>
      <c r="F559">
        <v>5.294290591718668</v>
      </c>
    </row>
    <row r="560" spans="1:6" x14ac:dyDescent="0.2">
      <c r="A560" t="s">
        <v>872</v>
      </c>
      <c r="B560">
        <v>40.731353900000002</v>
      </c>
      <c r="C560">
        <v>-74.005056999999994</v>
      </c>
      <c r="D560">
        <v>40.748817000000003</v>
      </c>
      <c r="E560">
        <v>-73.985427999999999</v>
      </c>
      <c r="F560">
        <v>1.585355542791439</v>
      </c>
    </row>
    <row r="561" spans="1:6" x14ac:dyDescent="0.2">
      <c r="A561" t="s">
        <v>873</v>
      </c>
      <c r="B561">
        <v>40.618948400000001</v>
      </c>
      <c r="C561">
        <v>-74.107157999999998</v>
      </c>
      <c r="D561">
        <v>40.748817000000003</v>
      </c>
      <c r="E561">
        <v>-73.985427999999999</v>
      </c>
      <c r="F561">
        <v>11.00859507998352</v>
      </c>
    </row>
    <row r="562" spans="1:6" x14ac:dyDescent="0.2">
      <c r="A562" t="s">
        <v>874</v>
      </c>
      <c r="B562">
        <v>40.566305700000001</v>
      </c>
      <c r="C562">
        <v>-74.152955000000006</v>
      </c>
      <c r="D562">
        <v>40.748817000000003</v>
      </c>
      <c r="E562">
        <v>-73.985427999999999</v>
      </c>
      <c r="F562">
        <v>15.365437179012041</v>
      </c>
    </row>
    <row r="563" spans="1:6" x14ac:dyDescent="0.2">
      <c r="A563" t="s">
        <v>875</v>
      </c>
      <c r="B563">
        <v>40.624920099999997</v>
      </c>
      <c r="C563">
        <v>-74.040469999999999</v>
      </c>
      <c r="D563">
        <v>40.748817000000003</v>
      </c>
      <c r="E563">
        <v>-73.985427999999999</v>
      </c>
      <c r="F563">
        <v>9.0247528354573028</v>
      </c>
    </row>
    <row r="564" spans="1:6" x14ac:dyDescent="0.2">
      <c r="A564" t="s">
        <v>876</v>
      </c>
      <c r="B564">
        <v>40.590658599999998</v>
      </c>
      <c r="C564">
        <v>-73.981831999999997</v>
      </c>
      <c r="D564">
        <v>40.748817000000003</v>
      </c>
      <c r="E564">
        <v>-73.985427999999999</v>
      </c>
      <c r="F564">
        <v>10.914839441514131</v>
      </c>
    </row>
    <row r="565" spans="1:6" x14ac:dyDescent="0.2">
      <c r="A565" t="s">
        <v>877</v>
      </c>
      <c r="B565">
        <v>40.744821899999998</v>
      </c>
      <c r="C565">
        <v>-73.994462999999996</v>
      </c>
      <c r="D565">
        <v>40.748817000000003</v>
      </c>
      <c r="E565">
        <v>-73.985427999999999</v>
      </c>
      <c r="F565">
        <v>0.54846057935098491</v>
      </c>
    </row>
    <row r="566" spans="1:6" x14ac:dyDescent="0.2">
      <c r="A566" t="s">
        <v>878</v>
      </c>
      <c r="B566">
        <v>40.728089400000002</v>
      </c>
      <c r="C566">
        <v>-73.849483000000006</v>
      </c>
      <c r="D566">
        <v>40.748817000000003</v>
      </c>
      <c r="E566">
        <v>-73.985427999999999</v>
      </c>
      <c r="F566">
        <v>7.2770503058553686</v>
      </c>
    </row>
    <row r="567" spans="1:6" x14ac:dyDescent="0.2">
      <c r="A567" t="s">
        <v>879</v>
      </c>
      <c r="B567">
        <v>40.573592699999999</v>
      </c>
      <c r="C567">
        <v>-74.120023000000003</v>
      </c>
      <c r="D567">
        <v>40.748817000000003</v>
      </c>
      <c r="E567">
        <v>-73.985427999999999</v>
      </c>
      <c r="F567">
        <v>14.00734027841567</v>
      </c>
    </row>
    <row r="568" spans="1:6" x14ac:dyDescent="0.2">
      <c r="A568" t="s">
        <v>881</v>
      </c>
      <c r="B568">
        <v>40.884401799999999</v>
      </c>
      <c r="C568">
        <v>-73.902833999999999</v>
      </c>
      <c r="D568">
        <v>40.748817000000003</v>
      </c>
      <c r="E568">
        <v>-73.985427999999999</v>
      </c>
      <c r="F568">
        <v>10.30919054523722</v>
      </c>
    </row>
    <row r="569" spans="1:6" x14ac:dyDescent="0.2">
      <c r="A569" t="s">
        <v>882</v>
      </c>
      <c r="B569">
        <v>40.755533300000003</v>
      </c>
      <c r="C569">
        <v>-73.901685000000001</v>
      </c>
      <c r="D569">
        <v>40.748817000000003</v>
      </c>
      <c r="E569">
        <v>-73.985427999999999</v>
      </c>
      <c r="F569">
        <v>4.4187427422420358</v>
      </c>
    </row>
    <row r="570" spans="1:6" x14ac:dyDescent="0.2">
      <c r="A570" t="s">
        <v>884</v>
      </c>
      <c r="B570">
        <v>40.845063000000003</v>
      </c>
      <c r="C570">
        <v>-73.783580999999998</v>
      </c>
      <c r="D570">
        <v>40.748817000000003</v>
      </c>
      <c r="E570">
        <v>-73.985427999999999</v>
      </c>
      <c r="F570">
        <v>12.49570944162874</v>
      </c>
    </row>
    <row r="571" spans="1:6" x14ac:dyDescent="0.2">
      <c r="A571" t="s">
        <v>886</v>
      </c>
      <c r="B571">
        <v>40.614923699999999</v>
      </c>
      <c r="C571">
        <v>-73.978927999999996</v>
      </c>
      <c r="D571">
        <v>40.748817000000003</v>
      </c>
      <c r="E571">
        <v>-73.985427999999999</v>
      </c>
      <c r="F571">
        <v>9.2451968416531756</v>
      </c>
    </row>
    <row r="572" spans="1:6" x14ac:dyDescent="0.2">
      <c r="A572" t="s">
        <v>887</v>
      </c>
      <c r="B572">
        <v>40.732222299999997</v>
      </c>
      <c r="C572">
        <v>-73.858885000000001</v>
      </c>
      <c r="D572">
        <v>40.748817000000003</v>
      </c>
      <c r="E572">
        <v>-73.985427999999999</v>
      </c>
      <c r="F572">
        <v>6.7394308227009656</v>
      </c>
    </row>
    <row r="573" spans="1:6" x14ac:dyDescent="0.2">
      <c r="A573" t="s">
        <v>889</v>
      </c>
      <c r="B573">
        <v>40.591940000000001</v>
      </c>
      <c r="C573">
        <v>-74.108740999999995</v>
      </c>
      <c r="D573">
        <v>40.748817000000003</v>
      </c>
      <c r="E573">
        <v>-73.985427999999999</v>
      </c>
      <c r="F573">
        <v>12.615451595250491</v>
      </c>
    </row>
    <row r="574" spans="1:6" x14ac:dyDescent="0.2">
      <c r="A574" t="s">
        <v>890</v>
      </c>
      <c r="B574">
        <v>40.549935400000003</v>
      </c>
      <c r="C574">
        <v>-74.170992999999996</v>
      </c>
      <c r="D574">
        <v>40.748817000000003</v>
      </c>
      <c r="E574">
        <v>-73.985427999999999</v>
      </c>
      <c r="F574">
        <v>16.835481236830109</v>
      </c>
    </row>
    <row r="575" spans="1:6" x14ac:dyDescent="0.2">
      <c r="A575" t="s">
        <v>891</v>
      </c>
      <c r="B575">
        <v>40.785913700000002</v>
      </c>
      <c r="C575">
        <v>-73.786878000000002</v>
      </c>
      <c r="D575">
        <v>40.748817000000003</v>
      </c>
      <c r="E575">
        <v>-73.985427999999999</v>
      </c>
      <c r="F575">
        <v>10.72635399383268</v>
      </c>
    </row>
    <row r="576" spans="1:6" x14ac:dyDescent="0.2">
      <c r="A576" t="s">
        <v>892</v>
      </c>
      <c r="B576">
        <v>40.660154599999998</v>
      </c>
      <c r="C576">
        <v>-73.916371999999996</v>
      </c>
      <c r="D576">
        <v>40.748817000000003</v>
      </c>
      <c r="E576">
        <v>-73.985427999999999</v>
      </c>
      <c r="F576">
        <v>7.1118536091765172</v>
      </c>
    </row>
    <row r="577" spans="1:6" x14ac:dyDescent="0.2">
      <c r="A577" t="s">
        <v>893</v>
      </c>
      <c r="B577">
        <v>40.575823800000002</v>
      </c>
      <c r="C577">
        <v>-74.122733999999994</v>
      </c>
      <c r="D577">
        <v>40.748817000000003</v>
      </c>
      <c r="E577">
        <v>-73.985427999999999</v>
      </c>
      <c r="F577">
        <v>13.947764011260761</v>
      </c>
    </row>
    <row r="578" spans="1:6" x14ac:dyDescent="0.2">
      <c r="A578" t="s">
        <v>895</v>
      </c>
      <c r="B578">
        <v>40.559811699999997</v>
      </c>
      <c r="C578">
        <v>-74.158517000000003</v>
      </c>
      <c r="D578">
        <v>40.748817000000003</v>
      </c>
      <c r="E578">
        <v>-73.985427999999999</v>
      </c>
      <c r="F578">
        <v>15.900407510452199</v>
      </c>
    </row>
    <row r="579" spans="1:6" x14ac:dyDescent="0.2">
      <c r="A579" t="s">
        <v>897</v>
      </c>
      <c r="B579">
        <v>40.633727800000003</v>
      </c>
      <c r="C579">
        <v>-74.093609999999998</v>
      </c>
      <c r="D579">
        <v>40.748817000000003</v>
      </c>
      <c r="E579">
        <v>-73.985427999999999</v>
      </c>
      <c r="F579">
        <v>9.7647512912676735</v>
      </c>
    </row>
    <row r="580" spans="1:6" x14ac:dyDescent="0.2">
      <c r="A580" t="s">
        <v>898</v>
      </c>
      <c r="B580">
        <v>40.640945600000002</v>
      </c>
      <c r="C580">
        <v>-74.085993000000002</v>
      </c>
      <c r="D580">
        <v>40.748817000000003</v>
      </c>
      <c r="E580">
        <v>-73.985427999999999</v>
      </c>
      <c r="F580">
        <v>9.1268256002615953</v>
      </c>
    </row>
    <row r="581" spans="1:6" x14ac:dyDescent="0.2">
      <c r="A581" t="s">
        <v>899</v>
      </c>
      <c r="B581">
        <v>40.7699341</v>
      </c>
      <c r="C581">
        <v>-73.967506999999998</v>
      </c>
      <c r="D581">
        <v>40.748817000000003</v>
      </c>
      <c r="E581">
        <v>-73.985427999999999</v>
      </c>
      <c r="F581">
        <v>1.7341879590229661</v>
      </c>
    </row>
    <row r="582" spans="1:6" x14ac:dyDescent="0.2">
      <c r="A582" t="s">
        <v>900</v>
      </c>
      <c r="B582">
        <v>40.704149899999997</v>
      </c>
      <c r="C582">
        <v>-73.833709999999996</v>
      </c>
      <c r="D582">
        <v>40.748817000000003</v>
      </c>
      <c r="E582">
        <v>-73.985427999999999</v>
      </c>
      <c r="F582">
        <v>8.539968659034292</v>
      </c>
    </row>
    <row r="583" spans="1:6" x14ac:dyDescent="0.2">
      <c r="A583" t="s">
        <v>901</v>
      </c>
      <c r="B583">
        <v>40.722609900000002</v>
      </c>
      <c r="C583">
        <v>-73.849500000000006</v>
      </c>
      <c r="D583">
        <v>40.748817000000003</v>
      </c>
      <c r="E583">
        <v>-73.985427999999999</v>
      </c>
      <c r="F583">
        <v>7.360123641074785</v>
      </c>
    </row>
    <row r="584" spans="1:6" x14ac:dyDescent="0.2">
      <c r="A584" t="s">
        <v>902</v>
      </c>
      <c r="B584">
        <v>40.679541200000003</v>
      </c>
      <c r="C584">
        <v>-73.890443000000005</v>
      </c>
      <c r="D584">
        <v>40.748817000000003</v>
      </c>
      <c r="E584">
        <v>-73.985427999999999</v>
      </c>
      <c r="F584">
        <v>6.9080833706166098</v>
      </c>
    </row>
    <row r="585" spans="1:6" x14ac:dyDescent="0.2">
      <c r="A585" t="s">
        <v>904</v>
      </c>
      <c r="B585">
        <v>40.833945</v>
      </c>
      <c r="C585">
        <v>-73.943235999999999</v>
      </c>
      <c r="D585">
        <v>40.748817000000003</v>
      </c>
      <c r="E585">
        <v>-73.985427999999999</v>
      </c>
      <c r="F585">
        <v>6.2770335785302169</v>
      </c>
    </row>
    <row r="586" spans="1:6" x14ac:dyDescent="0.2">
      <c r="A586" t="s">
        <v>906</v>
      </c>
      <c r="B586">
        <v>40.777352100000002</v>
      </c>
      <c r="C586">
        <v>-73.746430000000004</v>
      </c>
      <c r="D586">
        <v>40.748817000000003</v>
      </c>
      <c r="E586">
        <v>-73.985427999999999</v>
      </c>
      <c r="F586">
        <v>12.69289963922691</v>
      </c>
    </row>
    <row r="587" spans="1:6" x14ac:dyDescent="0.2">
      <c r="A587" t="s">
        <v>908</v>
      </c>
      <c r="B587">
        <v>40.868174500000002</v>
      </c>
      <c r="C587">
        <v>-73.889764999999997</v>
      </c>
      <c r="D587">
        <v>40.748817000000003</v>
      </c>
      <c r="E587">
        <v>-73.985427999999999</v>
      </c>
      <c r="F587">
        <v>9.6431022362172509</v>
      </c>
    </row>
    <row r="588" spans="1:6" x14ac:dyDescent="0.2">
      <c r="A588" t="s">
        <v>910</v>
      </c>
      <c r="B588">
        <v>40.731279899999997</v>
      </c>
      <c r="C588">
        <v>-73.819239999999994</v>
      </c>
      <c r="D588">
        <v>40.748817000000003</v>
      </c>
      <c r="E588">
        <v>-73.985427999999999</v>
      </c>
      <c r="F588">
        <v>8.8057596747243334</v>
      </c>
    </row>
    <row r="589" spans="1:6" x14ac:dyDescent="0.2">
      <c r="A589" t="s">
        <v>911</v>
      </c>
      <c r="B589">
        <v>40.5783044</v>
      </c>
      <c r="C589">
        <v>-73.947164000000001</v>
      </c>
      <c r="D589">
        <v>40.748817000000003</v>
      </c>
      <c r="E589">
        <v>-73.985427999999999</v>
      </c>
      <c r="F589">
        <v>11.93620031834674</v>
      </c>
    </row>
    <row r="590" spans="1:6" x14ac:dyDescent="0.2">
      <c r="A590" t="s">
        <v>913</v>
      </c>
      <c r="B590">
        <v>40.579077099999999</v>
      </c>
      <c r="C590">
        <v>-73.942526000000001</v>
      </c>
      <c r="D590">
        <v>40.748817000000003</v>
      </c>
      <c r="E590">
        <v>-73.985427999999999</v>
      </c>
      <c r="F590">
        <v>11.92729535776806</v>
      </c>
    </row>
    <row r="591" spans="1:6" x14ac:dyDescent="0.2">
      <c r="A591" t="s">
        <v>914</v>
      </c>
      <c r="B591">
        <v>40.5955552</v>
      </c>
      <c r="C591">
        <v>-74.167794000000001</v>
      </c>
      <c r="D591">
        <v>40.748817000000003</v>
      </c>
      <c r="E591">
        <v>-73.985427999999999</v>
      </c>
      <c r="F591">
        <v>14.270021829028749</v>
      </c>
    </row>
    <row r="592" spans="1:6" x14ac:dyDescent="0.2">
      <c r="A592" t="s">
        <v>915</v>
      </c>
      <c r="B592">
        <v>40.712155699999997</v>
      </c>
      <c r="C592">
        <v>-73.745279999999994</v>
      </c>
      <c r="D592">
        <v>40.748817000000003</v>
      </c>
      <c r="E592">
        <v>-73.985427999999999</v>
      </c>
      <c r="F592">
        <v>12.857063493786381</v>
      </c>
    </row>
    <row r="593" spans="1:6" x14ac:dyDescent="0.2">
      <c r="A593" t="s">
        <v>917</v>
      </c>
      <c r="B593">
        <v>40.748097999999999</v>
      </c>
      <c r="C593">
        <v>-73.982478999999998</v>
      </c>
      <c r="D593">
        <v>40.748817000000003</v>
      </c>
      <c r="E593">
        <v>-73.985427999999999</v>
      </c>
      <c r="F593">
        <v>0.16251412787204569</v>
      </c>
    </row>
    <row r="594" spans="1:6" x14ac:dyDescent="0.2">
      <c r="A594" t="s">
        <v>918</v>
      </c>
      <c r="B594">
        <v>40.760419400000004</v>
      </c>
      <c r="C594">
        <v>-73.996808999999999</v>
      </c>
      <c r="D594">
        <v>40.748817000000003</v>
      </c>
      <c r="E594">
        <v>-73.985427999999999</v>
      </c>
      <c r="F594">
        <v>0.99879572902276026</v>
      </c>
    </row>
    <row r="595" spans="1:6" x14ac:dyDescent="0.2">
      <c r="A595" t="s">
        <v>919</v>
      </c>
      <c r="B595">
        <v>40.699989899999998</v>
      </c>
      <c r="C595">
        <v>-73.853899999999996</v>
      </c>
      <c r="D595">
        <v>40.748817000000003</v>
      </c>
      <c r="E595">
        <v>-73.985427999999999</v>
      </c>
      <c r="F595">
        <v>7.6828901917528061</v>
      </c>
    </row>
    <row r="596" spans="1:6" x14ac:dyDescent="0.2">
      <c r="A596" t="s">
        <v>921</v>
      </c>
      <c r="B596">
        <v>40.868365599999997</v>
      </c>
      <c r="C596">
        <v>-73.883208999999994</v>
      </c>
      <c r="D596">
        <v>40.748817000000003</v>
      </c>
      <c r="E596">
        <v>-73.985427999999999</v>
      </c>
      <c r="F596">
        <v>9.8373239051026484</v>
      </c>
    </row>
    <row r="597" spans="1:6" x14ac:dyDescent="0.2">
      <c r="A597" t="s">
        <v>923</v>
      </c>
      <c r="B597">
        <v>40.864002399999997</v>
      </c>
      <c r="C597">
        <v>-73.923192</v>
      </c>
      <c r="D597">
        <v>40.748817000000003</v>
      </c>
      <c r="E597">
        <v>-73.985427999999999</v>
      </c>
      <c r="F597">
        <v>8.5919562112554928</v>
      </c>
    </row>
    <row r="598" spans="1:6" x14ac:dyDescent="0.2">
      <c r="A598" t="s">
        <v>924</v>
      </c>
      <c r="B598">
        <v>40.899519300000001</v>
      </c>
      <c r="C598">
        <v>-73.862368000000004</v>
      </c>
      <c r="D598">
        <v>40.748817000000003</v>
      </c>
      <c r="E598">
        <v>-73.985427999999999</v>
      </c>
      <c r="F598">
        <v>12.237181176781091</v>
      </c>
    </row>
    <row r="599" spans="1:6" x14ac:dyDescent="0.2">
      <c r="A599" t="s">
        <v>926</v>
      </c>
      <c r="B599">
        <v>40.611548300000003</v>
      </c>
      <c r="C599">
        <v>-74.000866000000002</v>
      </c>
      <c r="D599">
        <v>40.748817000000003</v>
      </c>
      <c r="E599">
        <v>-73.985427999999999</v>
      </c>
      <c r="F599">
        <v>9.5064501316139385</v>
      </c>
    </row>
    <row r="600" spans="1:6" x14ac:dyDescent="0.2">
      <c r="A600" t="s">
        <v>927</v>
      </c>
      <c r="B600">
        <v>40.709026799999997</v>
      </c>
      <c r="C600">
        <v>-73.833600000000004</v>
      </c>
      <c r="D600">
        <v>40.748817000000003</v>
      </c>
      <c r="E600">
        <v>-73.985427999999999</v>
      </c>
      <c r="F600">
        <v>8.4295494561508217</v>
      </c>
    </row>
    <row r="601" spans="1:6" x14ac:dyDescent="0.2">
      <c r="A601" t="s">
        <v>928</v>
      </c>
      <c r="B601">
        <v>40.578414799999997</v>
      </c>
      <c r="C601">
        <v>-74.006462999999997</v>
      </c>
      <c r="D601">
        <v>40.748817000000003</v>
      </c>
      <c r="E601">
        <v>-73.985427999999999</v>
      </c>
      <c r="F601">
        <v>11.80986859511742</v>
      </c>
    </row>
    <row r="602" spans="1:6" x14ac:dyDescent="0.2">
      <c r="A602" t="s">
        <v>930</v>
      </c>
      <c r="B602">
        <v>40.755793699999998</v>
      </c>
      <c r="C602">
        <v>-73.964281</v>
      </c>
      <c r="D602">
        <v>40.748817000000003</v>
      </c>
      <c r="E602">
        <v>-73.985427999999999</v>
      </c>
      <c r="F602">
        <v>1.2096024584665059</v>
      </c>
    </row>
    <row r="603" spans="1:6" x14ac:dyDescent="0.2">
      <c r="A603" t="s">
        <v>931</v>
      </c>
      <c r="B603">
        <v>40.726632700000003</v>
      </c>
      <c r="C603">
        <v>-74.008831999999998</v>
      </c>
      <c r="D603">
        <v>40.748817000000003</v>
      </c>
      <c r="E603">
        <v>-73.985427999999999</v>
      </c>
      <c r="F603">
        <v>1.962697677233648</v>
      </c>
    </row>
    <row r="604" spans="1:6" x14ac:dyDescent="0.2">
      <c r="A604" t="s">
        <v>932</v>
      </c>
      <c r="B604">
        <v>40.662811300000001</v>
      </c>
      <c r="C604">
        <v>-73.845349999999996</v>
      </c>
      <c r="D604">
        <v>40.748817000000003</v>
      </c>
      <c r="E604">
        <v>-73.985427999999999</v>
      </c>
      <c r="F604">
        <v>9.4511607330322498</v>
      </c>
    </row>
    <row r="605" spans="1:6" x14ac:dyDescent="0.2">
      <c r="A605" t="s">
        <v>934</v>
      </c>
      <c r="B605">
        <v>40.626538699999998</v>
      </c>
      <c r="C605">
        <v>-74.126392999999993</v>
      </c>
      <c r="D605">
        <v>40.748817000000003</v>
      </c>
      <c r="E605">
        <v>-73.985427999999999</v>
      </c>
      <c r="F605">
        <v>11.2255372550282</v>
      </c>
    </row>
    <row r="606" spans="1:6" x14ac:dyDescent="0.2">
      <c r="A606" t="s">
        <v>936</v>
      </c>
      <c r="B606">
        <v>40.890980599999999</v>
      </c>
      <c r="C606">
        <v>-73.852817999999999</v>
      </c>
      <c r="D606">
        <v>40.748817000000003</v>
      </c>
      <c r="E606">
        <v>-73.985427999999999</v>
      </c>
      <c r="F606">
        <v>12.023159414129299</v>
      </c>
    </row>
    <row r="607" spans="1:6" x14ac:dyDescent="0.2">
      <c r="A607" t="s">
        <v>938</v>
      </c>
      <c r="B607">
        <v>40.664999899999998</v>
      </c>
      <c r="C607">
        <v>-73.848569999999995</v>
      </c>
      <c r="D607">
        <v>40.748817000000003</v>
      </c>
      <c r="E607">
        <v>-73.985427999999999</v>
      </c>
      <c r="F607">
        <v>9.2246543394099856</v>
      </c>
    </row>
    <row r="608" spans="1:6" x14ac:dyDescent="0.2">
      <c r="A608" t="s">
        <v>939</v>
      </c>
      <c r="B608">
        <v>40.732221299999999</v>
      </c>
      <c r="C608">
        <v>-73.998627999999997</v>
      </c>
      <c r="D608">
        <v>40.748817000000003</v>
      </c>
      <c r="E608">
        <v>-73.985427999999999</v>
      </c>
      <c r="F608">
        <v>1.3383983114032869</v>
      </c>
    </row>
    <row r="609" spans="1:6" x14ac:dyDescent="0.2">
      <c r="A609" t="s">
        <v>940</v>
      </c>
      <c r="B609">
        <v>40.539412800000001</v>
      </c>
      <c r="C609">
        <v>-74.222838999999993</v>
      </c>
      <c r="D609">
        <v>40.748817000000003</v>
      </c>
      <c r="E609">
        <v>-73.985427999999999</v>
      </c>
      <c r="F609">
        <v>19.091442401222761</v>
      </c>
    </row>
    <row r="610" spans="1:6" x14ac:dyDescent="0.2">
      <c r="A610" t="s">
        <v>941</v>
      </c>
      <c r="B610">
        <v>40.695859300000002</v>
      </c>
      <c r="C610">
        <v>-73.992523000000006</v>
      </c>
      <c r="D610">
        <v>40.748817000000003</v>
      </c>
      <c r="E610">
        <v>-73.985427999999999</v>
      </c>
      <c r="F610">
        <v>3.6731406478808979</v>
      </c>
    </row>
    <row r="611" spans="1:6" x14ac:dyDescent="0.2">
      <c r="A611" t="s">
        <v>942</v>
      </c>
      <c r="B611">
        <v>40.773976599999997</v>
      </c>
      <c r="C611">
        <v>-73.807098999999994</v>
      </c>
      <c r="D611">
        <v>40.748817000000003</v>
      </c>
      <c r="E611">
        <v>-73.985427999999999</v>
      </c>
      <c r="F611">
        <v>9.5161332338990974</v>
      </c>
    </row>
    <row r="612" spans="1:6" x14ac:dyDescent="0.2">
      <c r="A612" t="s">
        <v>943</v>
      </c>
      <c r="B612">
        <v>40.793455299999998</v>
      </c>
      <c r="C612">
        <v>-73.847161999999997</v>
      </c>
      <c r="D612">
        <v>40.748817000000003</v>
      </c>
      <c r="E612">
        <v>-73.985427999999999</v>
      </c>
      <c r="F612">
        <v>7.8802889786898849</v>
      </c>
    </row>
    <row r="613" spans="1:6" x14ac:dyDescent="0.2">
      <c r="A613" t="s">
        <v>945</v>
      </c>
      <c r="B613">
        <v>40.726843000000002</v>
      </c>
      <c r="C613">
        <v>-73.854579999999999</v>
      </c>
      <c r="D613">
        <v>40.748817000000003</v>
      </c>
      <c r="E613">
        <v>-73.985427999999999</v>
      </c>
      <c r="F613">
        <v>7.0330496344618556</v>
      </c>
    </row>
    <row r="614" spans="1:6" x14ac:dyDescent="0.2">
      <c r="A614" t="s">
        <v>946</v>
      </c>
      <c r="B614">
        <v>40.7616461</v>
      </c>
      <c r="C614">
        <v>-73.970129</v>
      </c>
      <c r="D614">
        <v>40.748817000000003</v>
      </c>
      <c r="E614">
        <v>-73.985427999999999</v>
      </c>
      <c r="F614">
        <v>1.1950299225912291</v>
      </c>
    </row>
    <row r="615" spans="1:6" x14ac:dyDescent="0.2">
      <c r="A615" t="s">
        <v>947</v>
      </c>
      <c r="B615">
        <v>40.713903999999999</v>
      </c>
      <c r="C615">
        <v>-73.754947999999999</v>
      </c>
      <c r="D615">
        <v>40.748817000000003</v>
      </c>
      <c r="E615">
        <v>-73.985427999999999</v>
      </c>
      <c r="F615">
        <v>12.33561831576786</v>
      </c>
    </row>
    <row r="616" spans="1:6" x14ac:dyDescent="0.2">
      <c r="A616" t="s">
        <v>948</v>
      </c>
      <c r="B616">
        <v>40.778244299999997</v>
      </c>
      <c r="C616">
        <v>-73.770692999999994</v>
      </c>
      <c r="D616">
        <v>40.748817000000003</v>
      </c>
      <c r="E616">
        <v>-73.985427999999999</v>
      </c>
      <c r="F616">
        <v>11.447720190101711</v>
      </c>
    </row>
    <row r="617" spans="1:6" x14ac:dyDescent="0.2">
      <c r="A617" t="s">
        <v>949</v>
      </c>
      <c r="B617">
        <v>40.879078</v>
      </c>
      <c r="C617">
        <v>-73.917519999999996</v>
      </c>
      <c r="D617">
        <v>40.748817000000003</v>
      </c>
      <c r="E617">
        <v>-73.985427999999999</v>
      </c>
      <c r="F617">
        <v>9.6678327847473078</v>
      </c>
    </row>
    <row r="618" spans="1:6" x14ac:dyDescent="0.2">
      <c r="A618" t="s">
        <v>950</v>
      </c>
      <c r="B618">
        <v>40.636532099999997</v>
      </c>
      <c r="C618">
        <v>-74.121861999999993</v>
      </c>
      <c r="D618">
        <v>40.748817000000003</v>
      </c>
      <c r="E618">
        <v>-73.985427999999999</v>
      </c>
      <c r="F618">
        <v>10.553515074733051</v>
      </c>
    </row>
    <row r="619" spans="1:6" x14ac:dyDescent="0.2">
      <c r="A619" t="s">
        <v>952</v>
      </c>
      <c r="B619">
        <v>40.890635199999998</v>
      </c>
      <c r="C619">
        <v>-73.853093999999999</v>
      </c>
      <c r="D619">
        <v>40.748817000000003</v>
      </c>
      <c r="E619">
        <v>-73.985427999999999</v>
      </c>
      <c r="F619">
        <v>11.99535827910306</v>
      </c>
    </row>
    <row r="620" spans="1:6" x14ac:dyDescent="0.2">
      <c r="A620" t="s">
        <v>953</v>
      </c>
      <c r="B620">
        <v>40.711441700000002</v>
      </c>
      <c r="C620">
        <v>-73.849078000000006</v>
      </c>
      <c r="D620">
        <v>40.748817000000003</v>
      </c>
      <c r="E620">
        <v>-73.985427999999999</v>
      </c>
      <c r="F620">
        <v>7.6077297721449284</v>
      </c>
    </row>
    <row r="621" spans="1:6" x14ac:dyDescent="0.2">
      <c r="A621" t="s">
        <v>955</v>
      </c>
      <c r="B621">
        <v>40.546252500000001</v>
      </c>
      <c r="C621">
        <v>-74.148173</v>
      </c>
      <c r="D621">
        <v>40.748817000000003</v>
      </c>
      <c r="E621">
        <v>-73.985427999999999</v>
      </c>
      <c r="F621">
        <v>16.386664722349131</v>
      </c>
    </row>
    <row r="622" spans="1:6" x14ac:dyDescent="0.2">
      <c r="A622" t="s">
        <v>956</v>
      </c>
      <c r="B622">
        <v>40.620140599999999</v>
      </c>
      <c r="C622">
        <v>-74.014486000000005</v>
      </c>
      <c r="D622">
        <v>40.748817000000003</v>
      </c>
      <c r="E622">
        <v>-73.985427999999999</v>
      </c>
      <c r="F622">
        <v>9.0091575530919634</v>
      </c>
    </row>
    <row r="623" spans="1:6" x14ac:dyDescent="0.2">
      <c r="A623" t="s">
        <v>957</v>
      </c>
      <c r="B623">
        <v>40.724806800000003</v>
      </c>
      <c r="C623">
        <v>-73.795376000000005</v>
      </c>
      <c r="D623">
        <v>40.748817000000003</v>
      </c>
      <c r="E623">
        <v>-73.985427999999999</v>
      </c>
      <c r="F623">
        <v>10.11182660903528</v>
      </c>
    </row>
    <row r="624" spans="1:6" x14ac:dyDescent="0.2">
      <c r="A624" t="s">
        <v>959</v>
      </c>
      <c r="B624">
        <v>40.661824500000002</v>
      </c>
      <c r="C624">
        <v>-73.890637999999996</v>
      </c>
      <c r="D624">
        <v>40.748817000000003</v>
      </c>
      <c r="E624">
        <v>-73.985427999999999</v>
      </c>
      <c r="F624">
        <v>7.7979499951517042</v>
      </c>
    </row>
    <row r="625" spans="1:6" x14ac:dyDescent="0.2">
      <c r="A625" t="s">
        <v>960</v>
      </c>
      <c r="B625">
        <v>40.565755199999998</v>
      </c>
      <c r="C625">
        <v>-74.105115999999995</v>
      </c>
      <c r="D625">
        <v>40.748817000000003</v>
      </c>
      <c r="E625">
        <v>-73.985427999999999</v>
      </c>
      <c r="F625">
        <v>14.11076626998357</v>
      </c>
    </row>
    <row r="626" spans="1:6" x14ac:dyDescent="0.2">
      <c r="A626" t="s">
        <v>961</v>
      </c>
      <c r="B626">
        <v>40.607125400000001</v>
      </c>
      <c r="C626">
        <v>-74.092589000000004</v>
      </c>
      <c r="D626">
        <v>40.748817000000003</v>
      </c>
      <c r="E626">
        <v>-73.985427999999999</v>
      </c>
      <c r="F626">
        <v>11.281852215266101</v>
      </c>
    </row>
    <row r="627" spans="1:6" x14ac:dyDescent="0.2">
      <c r="A627" t="s">
        <v>962</v>
      </c>
      <c r="B627">
        <v>40.526862199999997</v>
      </c>
      <c r="C627">
        <v>-74.189751999999999</v>
      </c>
      <c r="D627">
        <v>40.748817000000003</v>
      </c>
      <c r="E627">
        <v>-73.985427999999999</v>
      </c>
      <c r="F627">
        <v>18.705747707847749</v>
      </c>
    </row>
    <row r="628" spans="1:6" x14ac:dyDescent="0.2">
      <c r="A628" t="s">
        <v>963</v>
      </c>
      <c r="B628">
        <v>40.736322800000003</v>
      </c>
      <c r="C628">
        <v>-74.006439999999998</v>
      </c>
      <c r="D628">
        <v>40.748817000000003</v>
      </c>
      <c r="E628">
        <v>-73.985427999999999</v>
      </c>
      <c r="F628">
        <v>1.3997629577997479</v>
      </c>
    </row>
    <row r="629" spans="1:6" x14ac:dyDescent="0.2">
      <c r="A629" t="s">
        <v>964</v>
      </c>
      <c r="B629">
        <v>40.879972799999997</v>
      </c>
      <c r="C629">
        <v>-73.922141999999994</v>
      </c>
      <c r="D629">
        <v>40.748817000000003</v>
      </c>
      <c r="E629">
        <v>-73.985427999999999</v>
      </c>
      <c r="F629">
        <v>9.6391921521643482</v>
      </c>
    </row>
    <row r="630" spans="1:6" x14ac:dyDescent="0.2">
      <c r="A630" t="s">
        <v>965</v>
      </c>
      <c r="B630">
        <v>40.747355499999998</v>
      </c>
      <c r="C630">
        <v>-73.981384000000006</v>
      </c>
      <c r="D630">
        <v>40.748817000000003</v>
      </c>
      <c r="E630">
        <v>-73.985427999999999</v>
      </c>
      <c r="F630">
        <v>0.23496273164510631</v>
      </c>
    </row>
    <row r="631" spans="1:6" x14ac:dyDescent="0.2">
      <c r="A631" t="s">
        <v>967</v>
      </c>
      <c r="B631">
        <v>40.836895499999997</v>
      </c>
      <c r="C631">
        <v>-73.946503000000007</v>
      </c>
      <c r="D631">
        <v>40.748817000000003</v>
      </c>
      <c r="E631">
        <v>-73.985427999999999</v>
      </c>
      <c r="F631">
        <v>6.4113519993549692</v>
      </c>
    </row>
    <row r="632" spans="1:6" x14ac:dyDescent="0.2">
      <c r="A632" t="s">
        <v>968</v>
      </c>
      <c r="B632">
        <v>40.777087899999998</v>
      </c>
      <c r="C632">
        <v>-73.916269</v>
      </c>
      <c r="D632">
        <v>40.748817000000003</v>
      </c>
      <c r="E632">
        <v>-73.985427999999999</v>
      </c>
      <c r="F632">
        <v>4.119649570112025</v>
      </c>
    </row>
    <row r="633" spans="1:6" x14ac:dyDescent="0.2">
      <c r="A633" t="s">
        <v>969</v>
      </c>
      <c r="B633">
        <v>40.829724200000001</v>
      </c>
      <c r="C633">
        <v>-73.826340999999999</v>
      </c>
      <c r="D633">
        <v>40.748817000000003</v>
      </c>
      <c r="E633">
        <v>-73.985427999999999</v>
      </c>
      <c r="F633">
        <v>10.03892536187309</v>
      </c>
    </row>
    <row r="634" spans="1:6" x14ac:dyDescent="0.2">
      <c r="A634" t="s">
        <v>970</v>
      </c>
      <c r="B634">
        <v>40.751250499999998</v>
      </c>
      <c r="C634">
        <v>-73.881443000000004</v>
      </c>
      <c r="D634">
        <v>40.748817000000003</v>
      </c>
      <c r="E634">
        <v>-73.985427999999999</v>
      </c>
      <c r="F634">
        <v>5.4593191823862206</v>
      </c>
    </row>
    <row r="635" spans="1:6" x14ac:dyDescent="0.2">
      <c r="A635" t="s">
        <v>971</v>
      </c>
      <c r="B635">
        <v>40.513688500000001</v>
      </c>
      <c r="C635">
        <v>-74.23648</v>
      </c>
      <c r="D635">
        <v>40.748817000000003</v>
      </c>
      <c r="E635">
        <v>-73.985427999999999</v>
      </c>
      <c r="F635">
        <v>20.914135490110461</v>
      </c>
    </row>
    <row r="636" spans="1:6" x14ac:dyDescent="0.2">
      <c r="A636" t="s">
        <v>973</v>
      </c>
      <c r="B636">
        <v>40.575795499999998</v>
      </c>
      <c r="C636">
        <v>-74.009974999999997</v>
      </c>
      <c r="D636">
        <v>40.748817000000003</v>
      </c>
      <c r="E636">
        <v>-73.985427999999999</v>
      </c>
      <c r="F636">
        <v>12.00824029692696</v>
      </c>
    </row>
    <row r="637" spans="1:6" x14ac:dyDescent="0.2">
      <c r="A637" t="s">
        <v>975</v>
      </c>
      <c r="B637">
        <v>40.699040699999998</v>
      </c>
      <c r="C637">
        <v>-73.992904999999993</v>
      </c>
      <c r="D637">
        <v>40.748817000000003</v>
      </c>
      <c r="E637">
        <v>-73.985427999999999</v>
      </c>
      <c r="F637">
        <v>3.4570392927410589</v>
      </c>
    </row>
    <row r="638" spans="1:6" x14ac:dyDescent="0.2">
      <c r="A638" t="s">
        <v>976</v>
      </c>
      <c r="B638">
        <v>40.5430335</v>
      </c>
      <c r="C638">
        <v>-74.182130999999998</v>
      </c>
      <c r="D638">
        <v>40.748817000000003</v>
      </c>
      <c r="E638">
        <v>-73.985427999999999</v>
      </c>
      <c r="F638">
        <v>17.564224143167579</v>
      </c>
    </row>
    <row r="639" spans="1:6" x14ac:dyDescent="0.2">
      <c r="A639" t="s">
        <v>977</v>
      </c>
      <c r="B639">
        <v>40.904935399999999</v>
      </c>
      <c r="C639">
        <v>-73.906090000000006</v>
      </c>
      <c r="D639">
        <v>40.748817000000003</v>
      </c>
      <c r="E639">
        <v>-73.985427999999999</v>
      </c>
      <c r="F639">
        <v>11.5475277470847</v>
      </c>
    </row>
    <row r="640" spans="1:6" x14ac:dyDescent="0.2">
      <c r="A640" t="s">
        <v>978</v>
      </c>
      <c r="B640">
        <v>40.684562999999997</v>
      </c>
      <c r="C640">
        <v>-73.914482000000007</v>
      </c>
      <c r="D640">
        <v>40.748817000000003</v>
      </c>
      <c r="E640">
        <v>-73.985427999999999</v>
      </c>
      <c r="F640">
        <v>5.790669300354077</v>
      </c>
    </row>
    <row r="641" spans="1:6" x14ac:dyDescent="0.2">
      <c r="A641" t="s">
        <v>979</v>
      </c>
      <c r="B641">
        <v>40.897842799999999</v>
      </c>
      <c r="C641">
        <v>-73.863360999999998</v>
      </c>
      <c r="D641">
        <v>40.748817000000003</v>
      </c>
      <c r="E641">
        <v>-73.985427999999999</v>
      </c>
      <c r="F641">
        <v>12.111489528525301</v>
      </c>
    </row>
    <row r="642" spans="1:6" x14ac:dyDescent="0.2">
      <c r="A642" t="s">
        <v>981</v>
      </c>
      <c r="B642">
        <v>40.620075999999997</v>
      </c>
      <c r="C642">
        <v>-74.030610999999993</v>
      </c>
      <c r="D642">
        <v>40.748817000000003</v>
      </c>
      <c r="E642">
        <v>-73.985427999999999</v>
      </c>
      <c r="F642">
        <v>9.194954241005906</v>
      </c>
    </row>
    <row r="643" spans="1:6" x14ac:dyDescent="0.2">
      <c r="A643" t="s">
        <v>983</v>
      </c>
      <c r="B643">
        <v>40.731967900000001</v>
      </c>
      <c r="C643">
        <v>-74.004385999999997</v>
      </c>
      <c r="D643">
        <v>40.748817000000003</v>
      </c>
      <c r="E643">
        <v>-73.985427999999999</v>
      </c>
      <c r="F643">
        <v>1.53026515650677</v>
      </c>
    </row>
    <row r="644" spans="1:6" x14ac:dyDescent="0.2">
      <c r="A644" t="s">
        <v>984</v>
      </c>
      <c r="B644">
        <v>40.723565100000002</v>
      </c>
      <c r="C644">
        <v>-73.978179999999995</v>
      </c>
      <c r="D644">
        <v>40.748817000000003</v>
      </c>
      <c r="E644">
        <v>-73.985427999999999</v>
      </c>
      <c r="F644">
        <v>1.783490657974776</v>
      </c>
    </row>
    <row r="645" spans="1:6" x14ac:dyDescent="0.2">
      <c r="A645" t="s">
        <v>985</v>
      </c>
      <c r="B645">
        <v>40.766858399999997</v>
      </c>
      <c r="C645">
        <v>-73.737558000000007</v>
      </c>
      <c r="D645">
        <v>40.748817000000003</v>
      </c>
      <c r="E645">
        <v>-73.985427999999999</v>
      </c>
      <c r="F645">
        <v>13.06519282899154</v>
      </c>
    </row>
    <row r="646" spans="1:6" x14ac:dyDescent="0.2">
      <c r="A646" t="s">
        <v>986</v>
      </c>
      <c r="B646">
        <v>40.755015399999998</v>
      </c>
      <c r="C646">
        <v>-73.832981000000004</v>
      </c>
      <c r="D646">
        <v>40.748817000000003</v>
      </c>
      <c r="E646">
        <v>-73.985427999999999</v>
      </c>
      <c r="F646">
        <v>8.0110366034884031</v>
      </c>
    </row>
    <row r="647" spans="1:6" x14ac:dyDescent="0.2">
      <c r="A647" t="s">
        <v>987</v>
      </c>
      <c r="B647">
        <v>40.587571699999998</v>
      </c>
      <c r="C647">
        <v>-73.971282000000002</v>
      </c>
      <c r="D647">
        <v>40.748817000000003</v>
      </c>
      <c r="E647">
        <v>-73.985427999999999</v>
      </c>
      <c r="F647">
        <v>11.150999326974929</v>
      </c>
    </row>
    <row r="648" spans="1:6" x14ac:dyDescent="0.2">
      <c r="A648" t="s">
        <v>989</v>
      </c>
      <c r="B648">
        <v>40.679470600000002</v>
      </c>
      <c r="C648">
        <v>-73.819564</v>
      </c>
      <c r="D648">
        <v>40.748817000000003</v>
      </c>
      <c r="E648">
        <v>-73.985427999999999</v>
      </c>
      <c r="F648">
        <v>9.9366116645304174</v>
      </c>
    </row>
    <row r="649" spans="1:6" x14ac:dyDescent="0.2">
      <c r="A649" t="s">
        <v>990</v>
      </c>
      <c r="B649">
        <v>40.6082787</v>
      </c>
      <c r="C649">
        <v>-73.749510000000001</v>
      </c>
      <c r="D649">
        <v>40.748817000000003</v>
      </c>
      <c r="E649">
        <v>-73.985427999999999</v>
      </c>
      <c r="F649">
        <v>15.73638396873748</v>
      </c>
    </row>
    <row r="650" spans="1:6" x14ac:dyDescent="0.2">
      <c r="A650" t="s">
        <v>992</v>
      </c>
      <c r="B650">
        <v>40.620264499999998</v>
      </c>
      <c r="C650">
        <v>-74.109910999999997</v>
      </c>
      <c r="D650">
        <v>40.748817000000003</v>
      </c>
      <c r="E650">
        <v>-73.985427999999999</v>
      </c>
      <c r="F650">
        <v>11.019948045155919</v>
      </c>
    </row>
    <row r="651" spans="1:6" x14ac:dyDescent="0.2">
      <c r="A651" t="s">
        <v>993</v>
      </c>
      <c r="B651">
        <v>40.757832299999997</v>
      </c>
      <c r="C651">
        <v>-73.962456000000003</v>
      </c>
      <c r="D651">
        <v>40.748817000000003</v>
      </c>
      <c r="E651">
        <v>-73.985427999999999</v>
      </c>
      <c r="F651">
        <v>1.3564770469394001</v>
      </c>
    </row>
    <row r="652" spans="1:6" x14ac:dyDescent="0.2">
      <c r="A652" t="s">
        <v>994</v>
      </c>
      <c r="B652">
        <v>40.629368200000002</v>
      </c>
      <c r="C652">
        <v>-74.087036999999995</v>
      </c>
      <c r="D652">
        <v>40.748817000000003</v>
      </c>
      <c r="E652">
        <v>-73.985427999999999</v>
      </c>
      <c r="F652">
        <v>9.819193178525925</v>
      </c>
    </row>
    <row r="653" spans="1:6" x14ac:dyDescent="0.2">
      <c r="A653" t="s">
        <v>996</v>
      </c>
      <c r="B653">
        <v>40.629497999999998</v>
      </c>
      <c r="C653">
        <v>-74.027249999999995</v>
      </c>
      <c r="D653">
        <v>40.748817000000003</v>
      </c>
      <c r="E653">
        <v>-73.985427999999999</v>
      </c>
      <c r="F653">
        <v>8.5212466865576708</v>
      </c>
    </row>
    <row r="654" spans="1:6" x14ac:dyDescent="0.2">
      <c r="A654" t="s">
        <v>997</v>
      </c>
      <c r="B654">
        <v>40.7626299</v>
      </c>
      <c r="C654">
        <v>-73.789159999999995</v>
      </c>
      <c r="D654">
        <v>40.748817000000003</v>
      </c>
      <c r="E654">
        <v>-73.985427999999999</v>
      </c>
      <c r="F654">
        <v>10.342528427490571</v>
      </c>
    </row>
    <row r="655" spans="1:6" x14ac:dyDescent="0.2">
      <c r="A655" t="s">
        <v>998</v>
      </c>
      <c r="B655">
        <v>40.8712698</v>
      </c>
      <c r="C655">
        <v>-73.917852999999994</v>
      </c>
      <c r="D655">
        <v>40.748817000000003</v>
      </c>
      <c r="E655">
        <v>-73.985427999999999</v>
      </c>
      <c r="F655">
        <v>9.162359343349415</v>
      </c>
    </row>
    <row r="656" spans="1:6" x14ac:dyDescent="0.2">
      <c r="A656" t="s">
        <v>1000</v>
      </c>
      <c r="B656">
        <v>40.679765199999999</v>
      </c>
      <c r="C656">
        <v>-73.809167000000002</v>
      </c>
      <c r="D656">
        <v>40.748817000000003</v>
      </c>
      <c r="E656">
        <v>-73.985427999999999</v>
      </c>
      <c r="F656">
        <v>10.40901346604843</v>
      </c>
    </row>
    <row r="657" spans="1:6" x14ac:dyDescent="0.2">
      <c r="A657" t="s">
        <v>1002</v>
      </c>
      <c r="B657">
        <v>40.771378900000002</v>
      </c>
      <c r="C657">
        <v>-73.979857999999993</v>
      </c>
      <c r="D657">
        <v>40.748817000000003</v>
      </c>
      <c r="E657">
        <v>-73.985427999999999</v>
      </c>
      <c r="F657">
        <v>1.5840275858698309</v>
      </c>
    </row>
    <row r="658" spans="1:6" x14ac:dyDescent="0.2">
      <c r="A658" t="s">
        <v>1003</v>
      </c>
      <c r="B658">
        <v>40.6626245</v>
      </c>
      <c r="C658">
        <v>-73.868020999999999</v>
      </c>
      <c r="D658">
        <v>40.748817000000003</v>
      </c>
      <c r="E658">
        <v>-73.985427999999999</v>
      </c>
      <c r="F658">
        <v>8.5663037832137086</v>
      </c>
    </row>
    <row r="659" spans="1:6" x14ac:dyDescent="0.2">
      <c r="A659" t="s">
        <v>1004</v>
      </c>
      <c r="B659">
        <v>40.774651800000001</v>
      </c>
      <c r="C659">
        <v>-73.815830000000005</v>
      </c>
      <c r="D659">
        <v>40.748817000000003</v>
      </c>
      <c r="E659">
        <v>-73.985427999999999</v>
      </c>
      <c r="F659">
        <v>9.0751076646400506</v>
      </c>
    </row>
    <row r="660" spans="1:6" x14ac:dyDescent="0.2">
      <c r="A660" t="s">
        <v>1005</v>
      </c>
      <c r="B660">
        <v>40.751870599999997</v>
      </c>
      <c r="C660">
        <v>-73.892274</v>
      </c>
      <c r="D660">
        <v>40.748817000000003</v>
      </c>
      <c r="E660">
        <v>-73.985427999999999</v>
      </c>
      <c r="F660">
        <v>4.8928829699875376</v>
      </c>
    </row>
    <row r="661" spans="1:6" x14ac:dyDescent="0.2">
      <c r="A661" t="s">
        <v>1006</v>
      </c>
      <c r="B661">
        <v>40.718209000000002</v>
      </c>
      <c r="C661">
        <v>-73.775417000000004</v>
      </c>
      <c r="D661">
        <v>40.748817000000003</v>
      </c>
      <c r="E661">
        <v>-73.985427999999999</v>
      </c>
      <c r="F661">
        <v>11.223806240624141</v>
      </c>
    </row>
    <row r="662" spans="1:6" x14ac:dyDescent="0.2">
      <c r="A662" t="s">
        <v>1008</v>
      </c>
      <c r="B662">
        <v>40.677920999999998</v>
      </c>
      <c r="C662">
        <v>-73.927768999999998</v>
      </c>
      <c r="D662">
        <v>40.748817000000003</v>
      </c>
      <c r="E662">
        <v>-73.985427999999999</v>
      </c>
      <c r="F662">
        <v>5.7529618582620321</v>
      </c>
    </row>
    <row r="663" spans="1:6" x14ac:dyDescent="0.2">
      <c r="A663" t="s">
        <v>1010</v>
      </c>
      <c r="B663">
        <v>40.623156799999997</v>
      </c>
      <c r="C663">
        <v>-74.014841000000004</v>
      </c>
      <c r="D663">
        <v>40.748817000000003</v>
      </c>
      <c r="E663">
        <v>-73.985427999999999</v>
      </c>
      <c r="F663">
        <v>8.8073614333494668</v>
      </c>
    </row>
    <row r="664" spans="1:6" x14ac:dyDescent="0.2">
      <c r="A664" t="s">
        <v>1011</v>
      </c>
      <c r="B664">
        <v>40.725975900000002</v>
      </c>
      <c r="C664">
        <v>-73.859979999999993</v>
      </c>
      <c r="D664">
        <v>40.748817000000003</v>
      </c>
      <c r="E664">
        <v>-73.985427999999999</v>
      </c>
      <c r="F664">
        <v>6.7702875610250359</v>
      </c>
    </row>
    <row r="665" spans="1:6" x14ac:dyDescent="0.2">
      <c r="A665" t="s">
        <v>1012</v>
      </c>
      <c r="B665">
        <v>40.735320999999999</v>
      </c>
      <c r="C665">
        <v>-73.994131999999993</v>
      </c>
      <c r="D665">
        <v>40.748817000000003</v>
      </c>
      <c r="E665">
        <v>-73.985427999999999</v>
      </c>
      <c r="F665">
        <v>1.037263913754481</v>
      </c>
    </row>
    <row r="666" spans="1:6" x14ac:dyDescent="0.2">
      <c r="A666" t="s">
        <v>1013</v>
      </c>
      <c r="B666">
        <v>40.636609900000003</v>
      </c>
      <c r="C666">
        <v>-74.077825000000004</v>
      </c>
      <c r="D666">
        <v>40.748817000000003</v>
      </c>
      <c r="E666">
        <v>-73.985427999999999</v>
      </c>
      <c r="F666">
        <v>9.1376267853977211</v>
      </c>
    </row>
    <row r="667" spans="1:6" x14ac:dyDescent="0.2">
      <c r="A667" t="s">
        <v>1015</v>
      </c>
      <c r="B667">
        <v>40.5963657</v>
      </c>
      <c r="C667">
        <v>-74.099746999999994</v>
      </c>
      <c r="D667">
        <v>40.748817000000003</v>
      </c>
      <c r="E667">
        <v>-73.985427999999999</v>
      </c>
      <c r="F667">
        <v>12.11320336704941</v>
      </c>
    </row>
    <row r="668" spans="1:6" x14ac:dyDescent="0.2">
      <c r="A668" t="s">
        <v>1016</v>
      </c>
      <c r="B668">
        <v>40.756293100000001</v>
      </c>
      <c r="C668">
        <v>-73.784948</v>
      </c>
      <c r="D668">
        <v>40.748817000000003</v>
      </c>
      <c r="E668">
        <v>-73.985427999999999</v>
      </c>
      <c r="F668">
        <v>10.53266742207124</v>
      </c>
    </row>
    <row r="669" spans="1:6" x14ac:dyDescent="0.2">
      <c r="A669" t="s">
        <v>1018</v>
      </c>
      <c r="B669">
        <v>40.672995399999998</v>
      </c>
      <c r="C669">
        <v>-73.837318999999994</v>
      </c>
      <c r="D669">
        <v>40.748817000000003</v>
      </c>
      <c r="E669">
        <v>-73.985427999999999</v>
      </c>
      <c r="F669">
        <v>9.3728409470681111</v>
      </c>
    </row>
    <row r="670" spans="1:6" x14ac:dyDescent="0.2">
      <c r="A670" t="s">
        <v>1019</v>
      </c>
      <c r="B670">
        <v>40.821309399999997</v>
      </c>
      <c r="C670">
        <v>-73.939998000000003</v>
      </c>
      <c r="D670">
        <v>40.748817000000003</v>
      </c>
      <c r="E670">
        <v>-73.985427999999999</v>
      </c>
      <c r="F670">
        <v>5.540710931976867</v>
      </c>
    </row>
    <row r="671" spans="1:6" x14ac:dyDescent="0.2">
      <c r="A671" t="s">
        <v>1021</v>
      </c>
      <c r="B671">
        <v>40.682480900000002</v>
      </c>
      <c r="C671">
        <v>-73.727948999999995</v>
      </c>
      <c r="D671">
        <v>40.748817000000003</v>
      </c>
      <c r="E671">
        <v>-73.985427999999999</v>
      </c>
      <c r="F671">
        <v>14.272386254569589</v>
      </c>
    </row>
    <row r="672" spans="1:6" x14ac:dyDescent="0.2">
      <c r="A672" t="s">
        <v>1023</v>
      </c>
      <c r="B672">
        <v>40.614669200000002</v>
      </c>
      <c r="C672">
        <v>-73.951592000000005</v>
      </c>
      <c r="D672">
        <v>40.748817000000003</v>
      </c>
      <c r="E672">
        <v>-73.985427999999999</v>
      </c>
      <c r="F672">
        <v>9.4255513518230014</v>
      </c>
    </row>
    <row r="673" spans="1:6" x14ac:dyDescent="0.2">
      <c r="A673" t="s">
        <v>1025</v>
      </c>
      <c r="B673">
        <v>40.661506899999999</v>
      </c>
      <c r="C673">
        <v>-73.758196999999996</v>
      </c>
      <c r="D673">
        <v>40.748817000000003</v>
      </c>
      <c r="E673">
        <v>-73.985427999999999</v>
      </c>
      <c r="F673">
        <v>13.366882455799381</v>
      </c>
    </row>
    <row r="674" spans="1:6" x14ac:dyDescent="0.2">
      <c r="A674" t="s">
        <v>1027</v>
      </c>
      <c r="B674">
        <v>40.694631299999998</v>
      </c>
      <c r="C674">
        <v>-73.754048999999995</v>
      </c>
      <c r="D674">
        <v>40.748817000000003</v>
      </c>
      <c r="E674">
        <v>-73.985427999999999</v>
      </c>
      <c r="F674">
        <v>12.709446962676971</v>
      </c>
    </row>
    <row r="675" spans="1:6" x14ac:dyDescent="0.2">
      <c r="A675" t="s">
        <v>1029</v>
      </c>
      <c r="B675">
        <v>40.549098999999998</v>
      </c>
      <c r="C675">
        <v>-74.214826000000002</v>
      </c>
      <c r="D675">
        <v>40.748817000000003</v>
      </c>
      <c r="E675">
        <v>-73.985427999999999</v>
      </c>
      <c r="F675">
        <v>18.31014797309917</v>
      </c>
    </row>
    <row r="676" spans="1:6" x14ac:dyDescent="0.2">
      <c r="A676" t="s">
        <v>1031</v>
      </c>
      <c r="B676">
        <v>40.593874700000001</v>
      </c>
      <c r="C676">
        <v>-73.974290999999994</v>
      </c>
      <c r="D676">
        <v>40.748817000000003</v>
      </c>
      <c r="E676">
        <v>-73.985427999999999</v>
      </c>
      <c r="F676">
        <v>10.707289844981229</v>
      </c>
    </row>
    <row r="677" spans="1:6" x14ac:dyDescent="0.2">
      <c r="A677" t="s">
        <v>1033</v>
      </c>
      <c r="B677">
        <v>40.666034799999998</v>
      </c>
      <c r="C677">
        <v>-73.961241999999999</v>
      </c>
      <c r="D677">
        <v>40.748817000000003</v>
      </c>
      <c r="E677">
        <v>-73.985427999999999</v>
      </c>
      <c r="F677">
        <v>5.8516311521133142</v>
      </c>
    </row>
    <row r="678" spans="1:6" x14ac:dyDescent="0.2">
      <c r="A678" t="s">
        <v>1034</v>
      </c>
      <c r="B678">
        <v>40.8196151</v>
      </c>
      <c r="C678">
        <v>-73.953243999999998</v>
      </c>
      <c r="D678">
        <v>40.748817000000003</v>
      </c>
      <c r="E678">
        <v>-73.985427999999999</v>
      </c>
      <c r="F678">
        <v>5.1687027089645792</v>
      </c>
    </row>
    <row r="679" spans="1:6" x14ac:dyDescent="0.2">
      <c r="A679" t="s">
        <v>1035</v>
      </c>
      <c r="B679">
        <v>40.6846326</v>
      </c>
      <c r="C679">
        <v>-73.966003000000001</v>
      </c>
      <c r="D679">
        <v>40.748817000000003</v>
      </c>
      <c r="E679">
        <v>-73.985427999999999</v>
      </c>
      <c r="F679">
        <v>4.5447784150463546</v>
      </c>
    </row>
    <row r="680" spans="1:6" x14ac:dyDescent="0.2">
      <c r="A680" t="s">
        <v>1036</v>
      </c>
      <c r="B680">
        <v>40.593880300000002</v>
      </c>
      <c r="C680">
        <v>-73.974376000000007</v>
      </c>
      <c r="D680">
        <v>40.748817000000003</v>
      </c>
      <c r="E680">
        <v>-73.985427999999999</v>
      </c>
      <c r="F680">
        <v>10.70666090025118</v>
      </c>
    </row>
    <row r="681" spans="1:6" x14ac:dyDescent="0.2">
      <c r="A681" t="s">
        <v>1037</v>
      </c>
      <c r="B681">
        <v>40.725937000000002</v>
      </c>
      <c r="C681">
        <v>-73.857291000000004</v>
      </c>
      <c r="D681">
        <v>40.748817000000003</v>
      </c>
      <c r="E681">
        <v>-73.985427999999999</v>
      </c>
      <c r="F681">
        <v>6.9082380917300199</v>
      </c>
    </row>
    <row r="682" spans="1:6" x14ac:dyDescent="0.2">
      <c r="A682" t="s">
        <v>1039</v>
      </c>
      <c r="B682">
        <v>40.7577991</v>
      </c>
      <c r="C682">
        <v>-73.715956000000006</v>
      </c>
      <c r="D682">
        <v>40.748817000000003</v>
      </c>
      <c r="E682">
        <v>-73.985427999999999</v>
      </c>
      <c r="F682">
        <v>14.15374098741159</v>
      </c>
    </row>
    <row r="683" spans="1:6" x14ac:dyDescent="0.2">
      <c r="A683" t="s">
        <v>1040</v>
      </c>
      <c r="B683">
        <v>40.604280299999999</v>
      </c>
      <c r="C683">
        <v>-74.003055000000003</v>
      </c>
      <c r="D683">
        <v>40.748817000000003</v>
      </c>
      <c r="E683">
        <v>-73.985427999999999</v>
      </c>
      <c r="F683">
        <v>10.01619270930652</v>
      </c>
    </row>
    <row r="684" spans="1:6" x14ac:dyDescent="0.2">
      <c r="A684" t="s">
        <v>1042</v>
      </c>
      <c r="B684">
        <v>40.761397899999999</v>
      </c>
      <c r="C684">
        <v>-73.974613000000005</v>
      </c>
      <c r="D684">
        <v>40.748817000000003</v>
      </c>
      <c r="E684">
        <v>-73.985427999999999</v>
      </c>
      <c r="F684">
        <v>1.037144214876067</v>
      </c>
    </row>
    <row r="685" spans="1:6" x14ac:dyDescent="0.2">
      <c r="A685" t="s">
        <v>1043</v>
      </c>
      <c r="B685">
        <v>40.715893199999996</v>
      </c>
      <c r="C685">
        <v>-73.882084000000006</v>
      </c>
      <c r="D685">
        <v>40.748817000000003</v>
      </c>
      <c r="E685">
        <v>-73.985427999999999</v>
      </c>
      <c r="F685">
        <v>5.8810510211257103</v>
      </c>
    </row>
    <row r="686" spans="1:6" x14ac:dyDescent="0.2">
      <c r="A686" t="s">
        <v>1044</v>
      </c>
      <c r="B686">
        <v>40.777975599999998</v>
      </c>
      <c r="C686">
        <v>-73.955155000000005</v>
      </c>
      <c r="D686">
        <v>40.748817000000003</v>
      </c>
      <c r="E686">
        <v>-73.985427999999999</v>
      </c>
      <c r="F686">
        <v>2.563382158064929</v>
      </c>
    </row>
    <row r="687" spans="1:6" x14ac:dyDescent="0.2">
      <c r="A687" t="s">
        <v>1046</v>
      </c>
      <c r="B687">
        <v>40.651194599999997</v>
      </c>
      <c r="C687">
        <v>-73.840551000000005</v>
      </c>
      <c r="D687">
        <v>40.748817000000003</v>
      </c>
      <c r="E687">
        <v>-73.985427999999999</v>
      </c>
      <c r="F687">
        <v>10.161776759777821</v>
      </c>
    </row>
    <row r="688" spans="1:6" x14ac:dyDescent="0.2">
      <c r="A688" t="s">
        <v>1047</v>
      </c>
      <c r="B688">
        <v>40.668351100000002</v>
      </c>
      <c r="C688">
        <v>-73.875731999999999</v>
      </c>
      <c r="D688">
        <v>40.748817000000003</v>
      </c>
      <c r="E688">
        <v>-73.985427999999999</v>
      </c>
      <c r="F688">
        <v>8.0003683353214754</v>
      </c>
    </row>
    <row r="689" spans="1:6" x14ac:dyDescent="0.2">
      <c r="A689" t="s">
        <v>1048</v>
      </c>
      <c r="B689">
        <v>40.598626099999997</v>
      </c>
      <c r="C689">
        <v>-74.181771999999995</v>
      </c>
      <c r="D689">
        <v>40.748817000000003</v>
      </c>
      <c r="E689">
        <v>-73.985427999999999</v>
      </c>
      <c r="F689">
        <v>14.622006114086521</v>
      </c>
    </row>
    <row r="690" spans="1:6" x14ac:dyDescent="0.2">
      <c r="A690" t="s">
        <v>1049</v>
      </c>
      <c r="B690">
        <v>40.871926199999997</v>
      </c>
      <c r="C690">
        <v>-73.842381000000003</v>
      </c>
      <c r="D690">
        <v>40.748817000000003</v>
      </c>
      <c r="E690">
        <v>-73.985427999999999</v>
      </c>
      <c r="F690">
        <v>11.33184789295878</v>
      </c>
    </row>
    <row r="691" spans="1:6" x14ac:dyDescent="0.2">
      <c r="A691" t="s">
        <v>1051</v>
      </c>
      <c r="B691">
        <v>40.653190899999998</v>
      </c>
      <c r="C691">
        <v>-73.945397</v>
      </c>
      <c r="D691">
        <v>40.748817000000003</v>
      </c>
      <c r="E691">
        <v>-73.985427999999999</v>
      </c>
      <c r="F691">
        <v>6.9251880605952039</v>
      </c>
    </row>
    <row r="692" spans="1:6" x14ac:dyDescent="0.2">
      <c r="A692" t="s">
        <v>1053</v>
      </c>
      <c r="B692">
        <v>40.752079899999998</v>
      </c>
      <c r="C692">
        <v>-73.881879999999995</v>
      </c>
      <c r="D692">
        <v>40.748817000000003</v>
      </c>
      <c r="E692">
        <v>-73.985427999999999</v>
      </c>
      <c r="F692">
        <v>5.4384328408631912</v>
      </c>
    </row>
    <row r="693" spans="1:6" x14ac:dyDescent="0.2">
      <c r="A693" t="s">
        <v>1055</v>
      </c>
      <c r="B693">
        <v>40.813524000000001</v>
      </c>
      <c r="C693">
        <v>-73.802217999999996</v>
      </c>
      <c r="D693">
        <v>40.748817000000003</v>
      </c>
      <c r="E693">
        <v>-73.985427999999999</v>
      </c>
      <c r="F693">
        <v>10.59631446708998</v>
      </c>
    </row>
    <row r="694" spans="1:6" x14ac:dyDescent="0.2">
      <c r="A694" t="s">
        <v>1057</v>
      </c>
      <c r="B694">
        <v>40.791801</v>
      </c>
      <c r="C694">
        <v>-73.9666</v>
      </c>
      <c r="D694">
        <v>40.748817000000003</v>
      </c>
      <c r="E694">
        <v>-73.985427999999999</v>
      </c>
      <c r="F694">
        <v>3.1261610457271951</v>
      </c>
    </row>
    <row r="695" spans="1:6" x14ac:dyDescent="0.2">
      <c r="A695" t="s">
        <v>1058</v>
      </c>
      <c r="B695">
        <v>40.5532787</v>
      </c>
      <c r="C695">
        <v>-74.164984000000004</v>
      </c>
      <c r="D695">
        <v>40.748817000000003</v>
      </c>
      <c r="E695">
        <v>-73.985427999999999</v>
      </c>
      <c r="F695">
        <v>16.464832666756099</v>
      </c>
    </row>
    <row r="696" spans="1:6" x14ac:dyDescent="0.2">
      <c r="A696" t="s">
        <v>1059</v>
      </c>
      <c r="B696">
        <v>40.5763544</v>
      </c>
      <c r="C696">
        <v>-74.109978999999996</v>
      </c>
      <c r="D696">
        <v>40.748817000000003</v>
      </c>
      <c r="E696">
        <v>-73.985427999999999</v>
      </c>
      <c r="F696">
        <v>13.58106919319529</v>
      </c>
    </row>
    <row r="697" spans="1:6" x14ac:dyDescent="0.2">
      <c r="A697" t="s">
        <v>1060</v>
      </c>
      <c r="B697">
        <v>40.617347600000002</v>
      </c>
      <c r="C697">
        <v>-73.913145</v>
      </c>
      <c r="D697">
        <v>40.748817000000003</v>
      </c>
      <c r="E697">
        <v>-73.985427999999999</v>
      </c>
      <c r="F697">
        <v>9.8341919874065216</v>
      </c>
    </row>
    <row r="698" spans="1:6" x14ac:dyDescent="0.2">
      <c r="A698" t="s">
        <v>1061</v>
      </c>
      <c r="B698">
        <v>40.510704500000003</v>
      </c>
      <c r="C698">
        <v>-74.238995000000003</v>
      </c>
      <c r="D698">
        <v>40.748817000000003</v>
      </c>
      <c r="E698">
        <v>-73.985427999999999</v>
      </c>
      <c r="F698">
        <v>21.157494095233861</v>
      </c>
    </row>
    <row r="699" spans="1:6" x14ac:dyDescent="0.2">
      <c r="A699" t="s">
        <v>1063</v>
      </c>
      <c r="B699">
        <v>40.648318799999998</v>
      </c>
      <c r="C699">
        <v>-73.903993</v>
      </c>
      <c r="D699">
        <v>40.748817000000003</v>
      </c>
      <c r="E699">
        <v>-73.985427999999999</v>
      </c>
      <c r="F699">
        <v>8.1473027864212106</v>
      </c>
    </row>
    <row r="700" spans="1:6" x14ac:dyDescent="0.2">
      <c r="A700" t="s">
        <v>1065</v>
      </c>
      <c r="B700">
        <v>40.780356599999998</v>
      </c>
      <c r="C700">
        <v>-73.771297000000004</v>
      </c>
      <c r="D700">
        <v>40.748817000000003</v>
      </c>
      <c r="E700">
        <v>-73.985427999999999</v>
      </c>
      <c r="F700">
        <v>11.443183459656799</v>
      </c>
    </row>
    <row r="701" spans="1:6" x14ac:dyDescent="0.2">
      <c r="A701" t="s">
        <v>1066</v>
      </c>
      <c r="B701">
        <v>40.577130699999998</v>
      </c>
      <c r="C701">
        <v>-73.844316000000006</v>
      </c>
      <c r="D701">
        <v>40.748817000000003</v>
      </c>
      <c r="E701">
        <v>-73.985427999999999</v>
      </c>
      <c r="F701">
        <v>13.975694117928001</v>
      </c>
    </row>
    <row r="702" spans="1:6" x14ac:dyDescent="0.2">
      <c r="A702" t="s">
        <v>1067</v>
      </c>
      <c r="B702">
        <v>40.852237799999997</v>
      </c>
      <c r="C702">
        <v>-73.865578999999997</v>
      </c>
      <c r="D702">
        <v>40.748817000000003</v>
      </c>
      <c r="E702">
        <v>-73.985427999999999</v>
      </c>
      <c r="F702">
        <v>9.5090619350425918</v>
      </c>
    </row>
    <row r="703" spans="1:6" x14ac:dyDescent="0.2">
      <c r="A703" t="s">
        <v>1069</v>
      </c>
      <c r="B703">
        <v>40.756357100000002</v>
      </c>
      <c r="C703">
        <v>-73.881990999999999</v>
      </c>
      <c r="D703">
        <v>40.748817000000003</v>
      </c>
      <c r="E703">
        <v>-73.985427999999999</v>
      </c>
      <c r="F703">
        <v>5.4526510306297293</v>
      </c>
    </row>
    <row r="704" spans="1:6" x14ac:dyDescent="0.2">
      <c r="A704" t="s">
        <v>1070</v>
      </c>
      <c r="B704">
        <v>40.666817399999999</v>
      </c>
      <c r="C704">
        <v>-73.849947</v>
      </c>
      <c r="D704">
        <v>40.748817000000003</v>
      </c>
      <c r="E704">
        <v>-73.985427999999999</v>
      </c>
      <c r="F704">
        <v>9.0897712678439824</v>
      </c>
    </row>
    <row r="705" spans="1:6" x14ac:dyDescent="0.2">
      <c r="A705" t="s">
        <v>1071</v>
      </c>
      <c r="B705">
        <v>40.890176400000001</v>
      </c>
      <c r="C705">
        <v>-73.914625999999998</v>
      </c>
      <c r="D705">
        <v>40.748817000000003</v>
      </c>
      <c r="E705">
        <v>-73.985427999999999</v>
      </c>
      <c r="F705">
        <v>10.43656592398391</v>
      </c>
    </row>
    <row r="706" spans="1:6" x14ac:dyDescent="0.2">
      <c r="A706" t="s">
        <v>1072</v>
      </c>
      <c r="B706">
        <v>40.869060900000001</v>
      </c>
      <c r="C706">
        <v>-73.835714999999993</v>
      </c>
      <c r="D706">
        <v>40.748817000000003</v>
      </c>
      <c r="E706">
        <v>-73.985427999999999</v>
      </c>
      <c r="F706">
        <v>11.42180551888501</v>
      </c>
    </row>
    <row r="707" spans="1:6" x14ac:dyDescent="0.2">
      <c r="A707" t="s">
        <v>1074</v>
      </c>
      <c r="B707">
        <v>40.785245000000003</v>
      </c>
      <c r="C707">
        <v>-73.855699999999999</v>
      </c>
      <c r="D707">
        <v>40.748817000000003</v>
      </c>
      <c r="E707">
        <v>-73.985427999999999</v>
      </c>
      <c r="F707">
        <v>7.2552462847708989</v>
      </c>
    </row>
    <row r="708" spans="1:6" x14ac:dyDescent="0.2">
      <c r="A708" t="s">
        <v>1076</v>
      </c>
      <c r="B708">
        <v>40.819215100000001</v>
      </c>
      <c r="C708">
        <v>-73.954465999999996</v>
      </c>
      <c r="D708">
        <v>40.748817000000003</v>
      </c>
      <c r="E708">
        <v>-73.985427999999999</v>
      </c>
      <c r="F708">
        <v>5.1219439493500856</v>
      </c>
    </row>
    <row r="709" spans="1:6" x14ac:dyDescent="0.2">
      <c r="A709" t="s">
        <v>1077</v>
      </c>
      <c r="B709">
        <v>40.650218500000001</v>
      </c>
      <c r="C709">
        <v>-74.006355999999997</v>
      </c>
      <c r="D709">
        <v>40.748817000000003</v>
      </c>
      <c r="E709">
        <v>-73.985427999999999</v>
      </c>
      <c r="F709">
        <v>6.8917027211266753</v>
      </c>
    </row>
    <row r="710" spans="1:6" x14ac:dyDescent="0.2">
      <c r="A710" t="s">
        <v>1079</v>
      </c>
      <c r="B710">
        <v>40.715966899999998</v>
      </c>
      <c r="C710">
        <v>-74.010572999999994</v>
      </c>
      <c r="D710">
        <v>40.748817000000003</v>
      </c>
      <c r="E710">
        <v>-73.985427999999999</v>
      </c>
      <c r="F710">
        <v>2.62300220807025</v>
      </c>
    </row>
    <row r="711" spans="1:6" x14ac:dyDescent="0.2">
      <c r="A711" t="s">
        <v>1081</v>
      </c>
      <c r="B711">
        <v>40.7158631</v>
      </c>
      <c r="C711">
        <v>-73.884378999999996</v>
      </c>
      <c r="D711">
        <v>40.748817000000003</v>
      </c>
      <c r="E711">
        <v>-73.985427999999999</v>
      </c>
      <c r="F711">
        <v>5.7709441858126533</v>
      </c>
    </row>
    <row r="712" spans="1:6" x14ac:dyDescent="0.2">
      <c r="A712" t="s">
        <v>1082</v>
      </c>
      <c r="B712">
        <v>40.788503400000003</v>
      </c>
      <c r="C712">
        <v>-73.839301000000006</v>
      </c>
      <c r="D712">
        <v>40.748817000000003</v>
      </c>
      <c r="E712">
        <v>-73.985427999999999</v>
      </c>
      <c r="F712">
        <v>8.140486989321678</v>
      </c>
    </row>
    <row r="713" spans="1:6" x14ac:dyDescent="0.2">
      <c r="A713" t="s">
        <v>1083</v>
      </c>
      <c r="B713">
        <v>40.725327299999996</v>
      </c>
      <c r="C713">
        <v>-73.890090000000001</v>
      </c>
      <c r="D713">
        <v>40.748817000000003</v>
      </c>
      <c r="E713">
        <v>-73.985427999999999</v>
      </c>
      <c r="F713">
        <v>5.2599073717862241</v>
      </c>
    </row>
    <row r="714" spans="1:6" x14ac:dyDescent="0.2">
      <c r="A714" t="s">
        <v>1084</v>
      </c>
      <c r="B714">
        <v>40.690021700000003</v>
      </c>
      <c r="C714">
        <v>-73.945006000000006</v>
      </c>
      <c r="D714">
        <v>40.748817000000003</v>
      </c>
      <c r="E714">
        <v>-73.985427999999999</v>
      </c>
      <c r="F714">
        <v>4.5785298791091984</v>
      </c>
    </row>
    <row r="715" spans="1:6" x14ac:dyDescent="0.2">
      <c r="A715" t="s">
        <v>1085</v>
      </c>
      <c r="B715">
        <v>40.739617099999997</v>
      </c>
      <c r="C715">
        <v>-73.826757000000001</v>
      </c>
      <c r="D715">
        <v>40.748817000000003</v>
      </c>
      <c r="E715">
        <v>-73.985427999999999</v>
      </c>
      <c r="F715">
        <v>8.351336087095536</v>
      </c>
    </row>
    <row r="716" spans="1:6" x14ac:dyDescent="0.2">
      <c r="A716" t="s">
        <v>1087</v>
      </c>
      <c r="B716">
        <v>40.726173000000003</v>
      </c>
      <c r="C716">
        <v>-73.820229999999995</v>
      </c>
      <c r="D716">
        <v>40.748817000000003</v>
      </c>
      <c r="E716">
        <v>-73.985427999999999</v>
      </c>
      <c r="F716">
        <v>8.8102488584113825</v>
      </c>
    </row>
    <row r="717" spans="1:6" x14ac:dyDescent="0.2">
      <c r="A717" t="s">
        <v>1088</v>
      </c>
      <c r="B717">
        <v>40.574905000000001</v>
      </c>
      <c r="C717">
        <v>-74.003686000000002</v>
      </c>
      <c r="D717">
        <v>40.748817000000003</v>
      </c>
      <c r="E717">
        <v>-73.985427999999999</v>
      </c>
      <c r="F717">
        <v>12.03850162287017</v>
      </c>
    </row>
    <row r="718" spans="1:6" x14ac:dyDescent="0.2">
      <c r="A718" t="s">
        <v>1089</v>
      </c>
      <c r="B718">
        <v>40.719958200000001</v>
      </c>
      <c r="C718">
        <v>-73.835723000000002</v>
      </c>
      <c r="D718">
        <v>40.748817000000003</v>
      </c>
      <c r="E718">
        <v>-73.985427999999999</v>
      </c>
      <c r="F718">
        <v>8.1061841196365521</v>
      </c>
    </row>
    <row r="719" spans="1:6" x14ac:dyDescent="0.2">
      <c r="A719" t="s">
        <v>1090</v>
      </c>
      <c r="B719">
        <v>40.668131899999999</v>
      </c>
      <c r="C719">
        <v>-73.994846999999993</v>
      </c>
      <c r="D719">
        <v>40.748817000000003</v>
      </c>
      <c r="E719">
        <v>-73.985427999999999</v>
      </c>
      <c r="F719">
        <v>5.5893741460459383</v>
      </c>
    </row>
    <row r="720" spans="1:6" x14ac:dyDescent="0.2">
      <c r="A720" t="s">
        <v>1092</v>
      </c>
      <c r="B720">
        <v>40.628293499999998</v>
      </c>
      <c r="C720">
        <v>-74.037970000000001</v>
      </c>
      <c r="D720">
        <v>40.748817000000003</v>
      </c>
      <c r="E720">
        <v>-73.985427999999999</v>
      </c>
      <c r="F720">
        <v>8.7623041438423801</v>
      </c>
    </row>
    <row r="721" spans="1:6" x14ac:dyDescent="0.2">
      <c r="A721" t="s">
        <v>1094</v>
      </c>
      <c r="B721">
        <v>40.623373800000003</v>
      </c>
      <c r="C721">
        <v>-74.159949999999995</v>
      </c>
      <c r="D721">
        <v>40.748817000000003</v>
      </c>
      <c r="E721">
        <v>-73.985427999999999</v>
      </c>
      <c r="F721">
        <v>12.60782768125873</v>
      </c>
    </row>
    <row r="722" spans="1:6" x14ac:dyDescent="0.2">
      <c r="A722" t="s">
        <v>1095</v>
      </c>
      <c r="B722">
        <v>40.660279000000003</v>
      </c>
      <c r="C722">
        <v>-73.978949</v>
      </c>
      <c r="D722">
        <v>40.748817000000003</v>
      </c>
      <c r="E722">
        <v>-73.985427999999999</v>
      </c>
      <c r="F722">
        <v>6.1187787939489207</v>
      </c>
    </row>
    <row r="723" spans="1:6" x14ac:dyDescent="0.2">
      <c r="A723" t="s">
        <v>1096</v>
      </c>
      <c r="B723">
        <v>40.748764700000002</v>
      </c>
      <c r="C723">
        <v>-73.883484999999993</v>
      </c>
      <c r="D723">
        <v>40.748817000000003</v>
      </c>
      <c r="E723">
        <v>-73.985427999999999</v>
      </c>
      <c r="F723">
        <v>5.3496806200656142</v>
      </c>
    </row>
    <row r="724" spans="1:6" x14ac:dyDescent="0.2">
      <c r="A724" t="s">
        <v>1097</v>
      </c>
      <c r="B724">
        <v>40.905734899999999</v>
      </c>
      <c r="C724">
        <v>-73.911169999999998</v>
      </c>
      <c r="D724">
        <v>40.748817000000003</v>
      </c>
      <c r="E724">
        <v>-73.985427999999999</v>
      </c>
      <c r="F724">
        <v>11.50622413093885</v>
      </c>
    </row>
    <row r="725" spans="1:6" x14ac:dyDescent="0.2">
      <c r="A725" t="s">
        <v>1098</v>
      </c>
      <c r="B725">
        <v>40.595617099999998</v>
      </c>
      <c r="C725">
        <v>-74.114456000000004</v>
      </c>
      <c r="D725">
        <v>40.748817000000003</v>
      </c>
      <c r="E725">
        <v>-73.985427999999999</v>
      </c>
      <c r="F725">
        <v>12.55783461167583</v>
      </c>
    </row>
    <row r="726" spans="1:6" x14ac:dyDescent="0.2">
      <c r="A726" t="s">
        <v>1099</v>
      </c>
      <c r="B726">
        <v>40.8071701</v>
      </c>
      <c r="C726">
        <v>-73.966818000000004</v>
      </c>
      <c r="D726">
        <v>40.748817000000003</v>
      </c>
      <c r="E726">
        <v>-73.985427999999999</v>
      </c>
      <c r="F726">
        <v>4.1431805367344632</v>
      </c>
    </row>
    <row r="727" spans="1:6" x14ac:dyDescent="0.2">
      <c r="A727" t="s">
        <v>1100</v>
      </c>
      <c r="B727">
        <v>40.726528700000003</v>
      </c>
      <c r="C727">
        <v>-73.893304000000001</v>
      </c>
      <c r="D727">
        <v>40.748817000000003</v>
      </c>
      <c r="E727">
        <v>-73.985427999999999</v>
      </c>
      <c r="F727">
        <v>5.0739093262433812</v>
      </c>
    </row>
    <row r="728" spans="1:6" x14ac:dyDescent="0.2">
      <c r="A728" t="s">
        <v>1101</v>
      </c>
      <c r="B728">
        <v>40.762038099999998</v>
      </c>
      <c r="C728">
        <v>-73.980896000000001</v>
      </c>
      <c r="D728">
        <v>40.748817000000003</v>
      </c>
      <c r="E728">
        <v>-73.985427999999999</v>
      </c>
      <c r="F728">
        <v>0.94277658775559703</v>
      </c>
    </row>
    <row r="729" spans="1:6" x14ac:dyDescent="0.2">
      <c r="A729" t="s">
        <v>1102</v>
      </c>
      <c r="B729">
        <v>40.606301700000003</v>
      </c>
      <c r="C729">
        <v>-74.015759000000003</v>
      </c>
      <c r="D729">
        <v>40.748817000000003</v>
      </c>
      <c r="E729">
        <v>-73.985427999999999</v>
      </c>
      <c r="F729">
        <v>9.9620684913736604</v>
      </c>
    </row>
    <row r="730" spans="1:6" x14ac:dyDescent="0.2">
      <c r="A730" t="s">
        <v>1103</v>
      </c>
      <c r="B730">
        <v>40.668979299999997</v>
      </c>
      <c r="C730">
        <v>-73.847655000000003</v>
      </c>
      <c r="D730">
        <v>40.748817000000003</v>
      </c>
      <c r="E730">
        <v>-73.985427999999999</v>
      </c>
      <c r="F730">
        <v>9.0930327583649451</v>
      </c>
    </row>
    <row r="731" spans="1:6" x14ac:dyDescent="0.2">
      <c r="A731" t="s">
        <v>1105</v>
      </c>
      <c r="B731">
        <v>40.789218200000001</v>
      </c>
      <c r="C731">
        <v>-73.799786999999995</v>
      </c>
      <c r="D731">
        <v>40.748817000000003</v>
      </c>
      <c r="E731">
        <v>-73.985427999999999</v>
      </c>
      <c r="F731">
        <v>10.130111061351149</v>
      </c>
    </row>
    <row r="732" spans="1:6" x14ac:dyDescent="0.2">
      <c r="A732" t="s">
        <v>1106</v>
      </c>
      <c r="B732">
        <v>40.565556999999998</v>
      </c>
      <c r="C732">
        <v>-74.132919000000001</v>
      </c>
      <c r="D732">
        <v>40.748817000000003</v>
      </c>
      <c r="E732">
        <v>-73.985427999999999</v>
      </c>
      <c r="F732">
        <v>14.83146144025385</v>
      </c>
    </row>
    <row r="733" spans="1:6" x14ac:dyDescent="0.2">
      <c r="A733" t="s">
        <v>1108</v>
      </c>
      <c r="B733">
        <v>40.769659699999998</v>
      </c>
      <c r="C733">
        <v>-73.962084000000004</v>
      </c>
      <c r="D733">
        <v>40.748817000000003</v>
      </c>
      <c r="E733">
        <v>-73.985427999999999</v>
      </c>
      <c r="F733">
        <v>1.8890882547469949</v>
      </c>
    </row>
    <row r="734" spans="1:6" x14ac:dyDescent="0.2">
      <c r="A734" t="s">
        <v>1110</v>
      </c>
      <c r="B734">
        <v>40.896483400000001</v>
      </c>
      <c r="C734">
        <v>-73.899354000000002</v>
      </c>
      <c r="D734">
        <v>40.748817000000003</v>
      </c>
      <c r="E734">
        <v>-73.985427999999999</v>
      </c>
      <c r="F734">
        <v>11.14376312518505</v>
      </c>
    </row>
    <row r="735" spans="1:6" x14ac:dyDescent="0.2">
      <c r="A735" t="s">
        <v>1112</v>
      </c>
      <c r="B735">
        <v>40.876871399999999</v>
      </c>
      <c r="C735">
        <v>-73.874263999999997</v>
      </c>
      <c r="D735">
        <v>40.748817000000003</v>
      </c>
      <c r="E735">
        <v>-73.985427999999999</v>
      </c>
      <c r="F735">
        <v>10.585062318987619</v>
      </c>
    </row>
    <row r="736" spans="1:6" x14ac:dyDescent="0.2">
      <c r="A736" t="s">
        <v>1113</v>
      </c>
      <c r="B736">
        <v>40.580425400000003</v>
      </c>
      <c r="C736">
        <v>-74.111046000000002</v>
      </c>
      <c r="D736">
        <v>40.748817000000003</v>
      </c>
      <c r="E736">
        <v>-73.985427999999999</v>
      </c>
      <c r="F736">
        <v>13.363125091010181</v>
      </c>
    </row>
    <row r="737" spans="1:6" x14ac:dyDescent="0.2">
      <c r="A737" t="s">
        <v>1114</v>
      </c>
      <c r="B737">
        <v>40.8802558</v>
      </c>
      <c r="C737">
        <v>-73.916833999999994</v>
      </c>
      <c r="D737">
        <v>40.748817000000003</v>
      </c>
      <c r="E737">
        <v>-73.985427999999999</v>
      </c>
      <c r="F737">
        <v>9.7566273418915372</v>
      </c>
    </row>
    <row r="738" spans="1:6" x14ac:dyDescent="0.2">
      <c r="A738" t="s">
        <v>1115</v>
      </c>
      <c r="B738">
        <v>40.726984000000002</v>
      </c>
      <c r="C738">
        <v>-73.976937000000007</v>
      </c>
      <c r="D738">
        <v>40.748817000000003</v>
      </c>
      <c r="E738">
        <v>-73.985427999999999</v>
      </c>
      <c r="F738">
        <v>1.571066658168017</v>
      </c>
    </row>
    <row r="739" spans="1:6" x14ac:dyDescent="0.2">
      <c r="A739" t="s">
        <v>1116</v>
      </c>
      <c r="B739">
        <v>40.590855699999999</v>
      </c>
      <c r="C739">
        <v>-74.103785000000002</v>
      </c>
      <c r="D739">
        <v>40.748817000000003</v>
      </c>
      <c r="E739">
        <v>-73.985427999999999</v>
      </c>
      <c r="F739">
        <v>12.54868661600683</v>
      </c>
    </row>
    <row r="740" spans="1:6" x14ac:dyDescent="0.2">
      <c r="A740" t="s">
        <v>1117</v>
      </c>
      <c r="B740">
        <v>40.8697126</v>
      </c>
      <c r="C740">
        <v>-73.856514000000004</v>
      </c>
      <c r="D740">
        <v>40.748817000000003</v>
      </c>
      <c r="E740">
        <v>-73.985427999999999</v>
      </c>
      <c r="F740">
        <v>10.73663040790702</v>
      </c>
    </row>
    <row r="741" spans="1:6" x14ac:dyDescent="0.2">
      <c r="A741" t="s">
        <v>1118</v>
      </c>
      <c r="B741">
        <v>40.599715000000003</v>
      </c>
      <c r="C741">
        <v>-73.995694</v>
      </c>
      <c r="D741">
        <v>40.748817000000003</v>
      </c>
      <c r="E741">
        <v>-73.985427999999999</v>
      </c>
      <c r="F741">
        <v>10.302431579245599</v>
      </c>
    </row>
    <row r="742" spans="1:6" x14ac:dyDescent="0.2">
      <c r="A742" t="s">
        <v>1119</v>
      </c>
      <c r="B742">
        <v>40.6778227</v>
      </c>
      <c r="C742">
        <v>-73.835027999999994</v>
      </c>
      <c r="D742">
        <v>40.748817000000003</v>
      </c>
      <c r="E742">
        <v>-73.985427999999999</v>
      </c>
      <c r="F742">
        <v>9.2928286573747503</v>
      </c>
    </row>
    <row r="743" spans="1:6" x14ac:dyDescent="0.2">
      <c r="A743" t="s">
        <v>1121</v>
      </c>
      <c r="B743">
        <v>40.852727799999997</v>
      </c>
      <c r="C743">
        <v>-73.833506</v>
      </c>
      <c r="D743">
        <v>40.748817000000003</v>
      </c>
      <c r="E743">
        <v>-73.985427999999999</v>
      </c>
      <c r="F743">
        <v>10.717848247431739</v>
      </c>
    </row>
    <row r="744" spans="1:6" x14ac:dyDescent="0.2">
      <c r="A744" t="s">
        <v>1123</v>
      </c>
      <c r="B744">
        <v>40.6085633</v>
      </c>
      <c r="C744">
        <v>-73.768676999999997</v>
      </c>
      <c r="D744">
        <v>40.748817000000003</v>
      </c>
      <c r="E744">
        <v>-73.985427999999999</v>
      </c>
      <c r="F744">
        <v>14.94353590542733</v>
      </c>
    </row>
    <row r="745" spans="1:6" x14ac:dyDescent="0.2">
      <c r="A745" t="s">
        <v>1124</v>
      </c>
      <c r="B745">
        <v>40.616866799999997</v>
      </c>
      <c r="C745">
        <v>-74.038093000000003</v>
      </c>
      <c r="D745">
        <v>40.748817000000003</v>
      </c>
      <c r="E745">
        <v>-73.985427999999999</v>
      </c>
      <c r="F745">
        <v>9.5158184640818657</v>
      </c>
    </row>
    <row r="746" spans="1:6" x14ac:dyDescent="0.2">
      <c r="A746" t="s">
        <v>1125</v>
      </c>
      <c r="B746">
        <v>40.6281757</v>
      </c>
      <c r="C746">
        <v>-74.179722999999996</v>
      </c>
      <c r="D746">
        <v>40.748817000000003</v>
      </c>
      <c r="E746">
        <v>-73.985427999999999</v>
      </c>
      <c r="F746">
        <v>13.169818707577971</v>
      </c>
    </row>
    <row r="747" spans="1:6" x14ac:dyDescent="0.2">
      <c r="A747" t="s">
        <v>1126</v>
      </c>
      <c r="B747">
        <v>40.706832300000002</v>
      </c>
      <c r="C747">
        <v>-74.008380000000002</v>
      </c>
      <c r="D747">
        <v>40.748817000000003</v>
      </c>
      <c r="E747">
        <v>-73.985427999999999</v>
      </c>
      <c r="F747">
        <v>3.137595103149089</v>
      </c>
    </row>
    <row r="748" spans="1:6" x14ac:dyDescent="0.2">
      <c r="A748" t="s">
        <v>1127</v>
      </c>
      <c r="B748">
        <v>40.784672999999998</v>
      </c>
      <c r="C748">
        <v>-73.775262999999995</v>
      </c>
      <c r="D748">
        <v>40.748817000000003</v>
      </c>
      <c r="E748">
        <v>-73.985427999999999</v>
      </c>
      <c r="F748">
        <v>11.300081169292939</v>
      </c>
    </row>
    <row r="749" spans="1:6" x14ac:dyDescent="0.2">
      <c r="A749" t="s">
        <v>1128</v>
      </c>
      <c r="B749">
        <v>40.550933700000002</v>
      </c>
      <c r="C749">
        <v>-74.174525000000003</v>
      </c>
      <c r="D749">
        <v>40.748817000000003</v>
      </c>
      <c r="E749">
        <v>-73.985427999999999</v>
      </c>
      <c r="F749">
        <v>16.887899558698152</v>
      </c>
    </row>
    <row r="750" spans="1:6" x14ac:dyDescent="0.2">
      <c r="A750" t="s">
        <v>1129</v>
      </c>
      <c r="B750">
        <v>40.877877099999999</v>
      </c>
      <c r="C750">
        <v>-73.918876999999995</v>
      </c>
      <c r="D750">
        <v>40.748817000000003</v>
      </c>
      <c r="E750">
        <v>-73.985427999999999</v>
      </c>
      <c r="F750">
        <v>9.5646689436451311</v>
      </c>
    </row>
    <row r="751" spans="1:6" x14ac:dyDescent="0.2">
      <c r="A751" t="s">
        <v>1130</v>
      </c>
      <c r="B751">
        <v>40.749334099999999</v>
      </c>
      <c r="C751">
        <v>-73.883418000000006</v>
      </c>
      <c r="D751">
        <v>40.748817000000003</v>
      </c>
      <c r="E751">
        <v>-73.985427999999999</v>
      </c>
      <c r="F751">
        <v>5.3532914562151559</v>
      </c>
    </row>
    <row r="752" spans="1:6" x14ac:dyDescent="0.2">
      <c r="A752" t="s">
        <v>1132</v>
      </c>
      <c r="B752">
        <v>40.7361176</v>
      </c>
      <c r="C752">
        <v>-74.006487000000007</v>
      </c>
      <c r="D752">
        <v>40.748817000000003</v>
      </c>
      <c r="E752">
        <v>-73.985427999999999</v>
      </c>
      <c r="F752">
        <v>1.410461380064931</v>
      </c>
    </row>
    <row r="753" spans="1:6" x14ac:dyDescent="0.2">
      <c r="A753" t="s">
        <v>1133</v>
      </c>
      <c r="B753">
        <v>40.821466100000002</v>
      </c>
      <c r="C753">
        <v>-73.913205000000005</v>
      </c>
      <c r="D753">
        <v>40.748817000000003</v>
      </c>
      <c r="E753">
        <v>-73.985427999999999</v>
      </c>
      <c r="F753">
        <v>6.2832479321968959</v>
      </c>
    </row>
    <row r="754" spans="1:6" x14ac:dyDescent="0.2">
      <c r="A754" t="s">
        <v>1135</v>
      </c>
      <c r="B754">
        <v>40.729122500000003</v>
      </c>
      <c r="C754">
        <v>-73.867275000000006</v>
      </c>
      <c r="D754">
        <v>40.748817000000003</v>
      </c>
      <c r="E754">
        <v>-73.985427999999999</v>
      </c>
      <c r="F754">
        <v>6.3484057462179511</v>
      </c>
    </row>
    <row r="755" spans="1:6" x14ac:dyDescent="0.2">
      <c r="A755" t="s">
        <v>1136</v>
      </c>
      <c r="B755">
        <v>40.9086225</v>
      </c>
      <c r="C755">
        <v>-73.902432000000005</v>
      </c>
      <c r="D755">
        <v>40.748817000000003</v>
      </c>
      <c r="E755">
        <v>-73.985427999999999</v>
      </c>
      <c r="F755">
        <v>11.85420944115234</v>
      </c>
    </row>
    <row r="756" spans="1:6" x14ac:dyDescent="0.2">
      <c r="A756" t="s">
        <v>1137</v>
      </c>
      <c r="B756">
        <v>40.618948400000001</v>
      </c>
      <c r="C756">
        <v>-74.107157999999998</v>
      </c>
      <c r="D756">
        <v>40.748817000000003</v>
      </c>
      <c r="E756">
        <v>-73.985427999999999</v>
      </c>
      <c r="F756">
        <v>11.00859507998352</v>
      </c>
    </row>
    <row r="757" spans="1:6" x14ac:dyDescent="0.2">
      <c r="A757" t="s">
        <v>1138</v>
      </c>
      <c r="B757">
        <v>40.501788900000001</v>
      </c>
      <c r="C757">
        <v>-74.239322999999999</v>
      </c>
      <c r="D757">
        <v>40.748817000000003</v>
      </c>
      <c r="E757">
        <v>-73.985427999999999</v>
      </c>
      <c r="F757">
        <v>21.64985766366598</v>
      </c>
    </row>
    <row r="758" spans="1:6" x14ac:dyDescent="0.2">
      <c r="A758" t="s">
        <v>1139</v>
      </c>
      <c r="B758">
        <v>40.613410199999997</v>
      </c>
      <c r="C758">
        <v>-73.927727000000004</v>
      </c>
      <c r="D758">
        <v>40.748817000000003</v>
      </c>
      <c r="E758">
        <v>-73.985427999999999</v>
      </c>
      <c r="F758">
        <v>9.8226750749460496</v>
      </c>
    </row>
    <row r="759" spans="1:6" x14ac:dyDescent="0.2">
      <c r="A759" t="s">
        <v>1140</v>
      </c>
      <c r="B759">
        <v>40.6327207</v>
      </c>
      <c r="C759">
        <v>-74.023691999999997</v>
      </c>
      <c r="D759">
        <v>40.748817000000003</v>
      </c>
      <c r="E759">
        <v>-73.985427999999999</v>
      </c>
      <c r="F759">
        <v>8.2591245785430321</v>
      </c>
    </row>
    <row r="760" spans="1:6" x14ac:dyDescent="0.2">
      <c r="A760" t="s">
        <v>1141</v>
      </c>
      <c r="B760">
        <v>40.819079000000002</v>
      </c>
      <c r="C760">
        <v>-73.944168000000005</v>
      </c>
      <c r="D760">
        <v>40.748817000000003</v>
      </c>
      <c r="E760">
        <v>-73.985427999999999</v>
      </c>
      <c r="F760">
        <v>5.3093465396249098</v>
      </c>
    </row>
    <row r="761" spans="1:6" x14ac:dyDescent="0.2">
      <c r="A761" t="s">
        <v>1142</v>
      </c>
      <c r="B761">
        <v>40.889026600000001</v>
      </c>
      <c r="C761">
        <v>-73.913179</v>
      </c>
      <c r="D761">
        <v>40.748817000000003</v>
      </c>
      <c r="E761">
        <v>-73.985427999999999</v>
      </c>
      <c r="F761">
        <v>10.389871985805829</v>
      </c>
    </row>
    <row r="762" spans="1:6" x14ac:dyDescent="0.2">
      <c r="A762" t="s">
        <v>1143</v>
      </c>
      <c r="B762">
        <v>40.715442400000001</v>
      </c>
      <c r="C762">
        <v>-73.809815999999998</v>
      </c>
      <c r="D762">
        <v>40.748817000000003</v>
      </c>
      <c r="E762">
        <v>-73.985427999999999</v>
      </c>
      <c r="F762">
        <v>9.5012365490324484</v>
      </c>
    </row>
    <row r="763" spans="1:6" x14ac:dyDescent="0.2">
      <c r="A763" t="s">
        <v>1144</v>
      </c>
      <c r="B763">
        <v>40.786540700000003</v>
      </c>
      <c r="C763">
        <v>-73.801883000000004</v>
      </c>
      <c r="D763">
        <v>40.748817000000003</v>
      </c>
      <c r="E763">
        <v>-73.985427999999999</v>
      </c>
      <c r="F763">
        <v>9.9748286247813205</v>
      </c>
    </row>
    <row r="764" spans="1:6" x14ac:dyDescent="0.2">
      <c r="A764" t="s">
        <v>1146</v>
      </c>
      <c r="B764">
        <v>40.673666400000002</v>
      </c>
      <c r="C764">
        <v>-73.750439999999998</v>
      </c>
      <c r="D764">
        <v>40.748817000000003</v>
      </c>
      <c r="E764">
        <v>-73.985427999999999</v>
      </c>
      <c r="F764">
        <v>13.38383031382322</v>
      </c>
    </row>
    <row r="765" spans="1:6" x14ac:dyDescent="0.2">
      <c r="A765" t="s">
        <v>1148</v>
      </c>
      <c r="B765">
        <v>40.678530799999997</v>
      </c>
      <c r="C765">
        <v>-73.813080999999997</v>
      </c>
      <c r="D765">
        <v>40.748817000000003</v>
      </c>
      <c r="E765">
        <v>-73.985427999999999</v>
      </c>
      <c r="F765">
        <v>10.26677305072876</v>
      </c>
    </row>
    <row r="766" spans="1:6" x14ac:dyDescent="0.2">
      <c r="A766" t="s">
        <v>1150</v>
      </c>
      <c r="B766">
        <v>40.589502500000002</v>
      </c>
      <c r="C766">
        <v>-73.957925000000003</v>
      </c>
      <c r="D766">
        <v>40.748817000000003</v>
      </c>
      <c r="E766">
        <v>-73.985427999999999</v>
      </c>
      <c r="F766">
        <v>11.087539877803589</v>
      </c>
    </row>
    <row r="767" spans="1:6" x14ac:dyDescent="0.2">
      <c r="A767" t="s">
        <v>1151</v>
      </c>
      <c r="B767">
        <v>40.578132400000001</v>
      </c>
      <c r="C767">
        <v>-74.160345000000007</v>
      </c>
      <c r="D767">
        <v>40.748817000000003</v>
      </c>
      <c r="E767">
        <v>-73.985427999999999</v>
      </c>
      <c r="F767">
        <v>14.93927215873838</v>
      </c>
    </row>
    <row r="768" spans="1:6" x14ac:dyDescent="0.2">
      <c r="A768" t="s">
        <v>1153</v>
      </c>
      <c r="B768">
        <v>40.789870000000001</v>
      </c>
      <c r="C768">
        <v>-73.948334000000003</v>
      </c>
      <c r="D768">
        <v>40.748817000000003</v>
      </c>
      <c r="E768">
        <v>-73.985427999999999</v>
      </c>
      <c r="F768">
        <v>3.4367860099194969</v>
      </c>
    </row>
    <row r="769" spans="1:6" x14ac:dyDescent="0.2">
      <c r="A769" t="s">
        <v>1154</v>
      </c>
      <c r="B769">
        <v>40.6123969</v>
      </c>
      <c r="C769">
        <v>-73.942216000000002</v>
      </c>
      <c r="D769">
        <v>40.748817000000003</v>
      </c>
      <c r="E769">
        <v>-73.985427999999999</v>
      </c>
      <c r="F769">
        <v>9.6830685353954582</v>
      </c>
    </row>
    <row r="770" spans="1:6" x14ac:dyDescent="0.2">
      <c r="A770" t="s">
        <v>1155</v>
      </c>
      <c r="B770">
        <v>40.6845061</v>
      </c>
      <c r="C770">
        <v>-73.795029999999997</v>
      </c>
      <c r="D770">
        <v>40.748817000000003</v>
      </c>
      <c r="E770">
        <v>-73.985427999999999</v>
      </c>
      <c r="F770">
        <v>10.93706215726947</v>
      </c>
    </row>
    <row r="771" spans="1:6" x14ac:dyDescent="0.2">
      <c r="A771" t="s">
        <v>1156</v>
      </c>
      <c r="B771">
        <v>40.7069489</v>
      </c>
      <c r="C771">
        <v>-74.016907000000003</v>
      </c>
      <c r="D771">
        <v>40.748817000000003</v>
      </c>
      <c r="E771">
        <v>-73.985427999999999</v>
      </c>
      <c r="F771">
        <v>3.3281981238141789</v>
      </c>
    </row>
    <row r="772" spans="1:6" x14ac:dyDescent="0.2">
      <c r="A772" t="s">
        <v>1158</v>
      </c>
      <c r="B772">
        <v>40.6938368</v>
      </c>
      <c r="C772">
        <v>-73.994135</v>
      </c>
      <c r="D772">
        <v>40.748817000000003</v>
      </c>
      <c r="E772">
        <v>-73.985427999999999</v>
      </c>
      <c r="F772">
        <v>3.8212021704255248</v>
      </c>
    </row>
    <row r="773" spans="1:6" x14ac:dyDescent="0.2">
      <c r="A773" t="s">
        <v>1159</v>
      </c>
      <c r="B773">
        <v>40.575535500000001</v>
      </c>
      <c r="C773">
        <v>-73.973590999999999</v>
      </c>
      <c r="D773">
        <v>40.748817000000003</v>
      </c>
      <c r="E773">
        <v>-73.985427999999999</v>
      </c>
      <c r="F773">
        <v>11.972875002407299</v>
      </c>
    </row>
    <row r="774" spans="1:6" x14ac:dyDescent="0.2">
      <c r="A774" t="s">
        <v>1161</v>
      </c>
      <c r="B774">
        <v>40.822487700000003</v>
      </c>
      <c r="C774">
        <v>-73.810980000000001</v>
      </c>
      <c r="D774">
        <v>40.748817000000003</v>
      </c>
      <c r="E774">
        <v>-73.985427999999999</v>
      </c>
      <c r="F774">
        <v>10.466851137701489</v>
      </c>
    </row>
    <row r="775" spans="1:6" x14ac:dyDescent="0.2">
      <c r="A775" t="s">
        <v>1163</v>
      </c>
      <c r="B775">
        <v>40.602113600000003</v>
      </c>
      <c r="C775">
        <v>-73.976405999999997</v>
      </c>
      <c r="D775">
        <v>40.748817000000003</v>
      </c>
      <c r="E775">
        <v>-73.985427999999999</v>
      </c>
      <c r="F775">
        <v>10.133889311196199</v>
      </c>
    </row>
    <row r="776" spans="1:6" x14ac:dyDescent="0.2">
      <c r="A776" t="s">
        <v>1164</v>
      </c>
      <c r="B776">
        <v>40.538216599999998</v>
      </c>
      <c r="C776">
        <v>-74.223517999999999</v>
      </c>
      <c r="D776">
        <v>40.748817000000003</v>
      </c>
      <c r="E776">
        <v>-73.985427999999999</v>
      </c>
      <c r="F776">
        <v>19.1773276453096</v>
      </c>
    </row>
    <row r="777" spans="1:6" x14ac:dyDescent="0.2">
      <c r="A777" t="s">
        <v>1166</v>
      </c>
      <c r="B777">
        <v>40.627806999999997</v>
      </c>
      <c r="C777">
        <v>-74.115269999999995</v>
      </c>
      <c r="D777">
        <v>40.748817000000003</v>
      </c>
      <c r="E777">
        <v>-73.985427999999999</v>
      </c>
      <c r="F777">
        <v>10.78111228254779</v>
      </c>
    </row>
    <row r="778" spans="1:6" x14ac:dyDescent="0.2">
      <c r="A778" t="s">
        <v>1167</v>
      </c>
      <c r="B778">
        <v>40.714321300000002</v>
      </c>
      <c r="C778">
        <v>-73.851439999999997</v>
      </c>
      <c r="D778">
        <v>40.748817000000003</v>
      </c>
      <c r="E778">
        <v>-73.985427999999999</v>
      </c>
      <c r="F778">
        <v>7.4249979831265911</v>
      </c>
    </row>
    <row r="779" spans="1:6" x14ac:dyDescent="0.2">
      <c r="A779" t="s">
        <v>1168</v>
      </c>
      <c r="B779">
        <v>40.757913199999997</v>
      </c>
      <c r="C779">
        <v>-73.876075999999998</v>
      </c>
      <c r="D779">
        <v>40.748817000000003</v>
      </c>
      <c r="E779">
        <v>-73.985427999999999</v>
      </c>
      <c r="F779">
        <v>5.7723158626561064</v>
      </c>
    </row>
    <row r="780" spans="1:6" x14ac:dyDescent="0.2">
      <c r="A780" t="s">
        <v>1170</v>
      </c>
      <c r="B780">
        <v>40.845450399999997</v>
      </c>
      <c r="C780">
        <v>-73.817760000000007</v>
      </c>
      <c r="D780">
        <v>40.748817000000003</v>
      </c>
      <c r="E780">
        <v>-73.985427999999999</v>
      </c>
      <c r="F780">
        <v>11.034859055679251</v>
      </c>
    </row>
    <row r="781" spans="1:6" x14ac:dyDescent="0.2">
      <c r="A781" t="s">
        <v>1171</v>
      </c>
      <c r="B781">
        <v>40.878977300000003</v>
      </c>
      <c r="C781">
        <v>-73.916004000000001</v>
      </c>
      <c r="D781">
        <v>40.748817000000003</v>
      </c>
      <c r="E781">
        <v>-73.985427999999999</v>
      </c>
      <c r="F781">
        <v>9.69094223283434</v>
      </c>
    </row>
    <row r="782" spans="1:6" x14ac:dyDescent="0.2">
      <c r="A782" t="s">
        <v>1172</v>
      </c>
      <c r="B782">
        <v>40.775458499999999</v>
      </c>
      <c r="C782">
        <v>-73.812549000000004</v>
      </c>
      <c r="D782">
        <v>40.748817000000003</v>
      </c>
      <c r="E782">
        <v>-73.985427999999999</v>
      </c>
      <c r="F782">
        <v>9.2548019136990156</v>
      </c>
    </row>
    <row r="783" spans="1:6" x14ac:dyDescent="0.2">
      <c r="A783" t="s">
        <v>1174</v>
      </c>
      <c r="B783">
        <v>40.8614806</v>
      </c>
      <c r="C783">
        <v>-73.851393999999999</v>
      </c>
      <c r="D783">
        <v>40.748817000000003</v>
      </c>
      <c r="E783">
        <v>-73.985427999999999</v>
      </c>
      <c r="F783">
        <v>10.47985408501069</v>
      </c>
    </row>
    <row r="784" spans="1:6" x14ac:dyDescent="0.2">
      <c r="A784" t="s">
        <v>1176</v>
      </c>
      <c r="B784">
        <v>40.711509900000003</v>
      </c>
      <c r="C784">
        <v>-73.828720000000004</v>
      </c>
      <c r="D784">
        <v>40.748817000000003</v>
      </c>
      <c r="E784">
        <v>-73.985427999999999</v>
      </c>
      <c r="F784">
        <v>8.6192865415324693</v>
      </c>
    </row>
    <row r="785" spans="1:6" x14ac:dyDescent="0.2">
      <c r="A785" t="s">
        <v>1177</v>
      </c>
      <c r="B785">
        <v>40.783465</v>
      </c>
      <c r="C785">
        <v>-73.799059999999997</v>
      </c>
      <c r="D785">
        <v>40.748817000000003</v>
      </c>
      <c r="E785">
        <v>-73.985427999999999</v>
      </c>
      <c r="F785">
        <v>10.065578729733421</v>
      </c>
    </row>
    <row r="786" spans="1:6" x14ac:dyDescent="0.2">
      <c r="A786" t="s">
        <v>1178</v>
      </c>
      <c r="B786">
        <v>40.808266400000001</v>
      </c>
      <c r="C786">
        <v>-73.955073999999996</v>
      </c>
      <c r="D786">
        <v>40.748817000000003</v>
      </c>
      <c r="E786">
        <v>-73.985427999999999</v>
      </c>
      <c r="F786">
        <v>4.4003408597784386</v>
      </c>
    </row>
    <row r="787" spans="1:6" x14ac:dyDescent="0.2">
      <c r="A787" t="s">
        <v>1180</v>
      </c>
      <c r="B787">
        <v>40.630843599999999</v>
      </c>
      <c r="C787">
        <v>-74.120406000000003</v>
      </c>
      <c r="D787">
        <v>40.748817000000003</v>
      </c>
      <c r="E787">
        <v>-73.985427999999999</v>
      </c>
      <c r="F787">
        <v>10.79477821855941</v>
      </c>
    </row>
    <row r="788" spans="1:6" x14ac:dyDescent="0.2">
      <c r="A788" t="s">
        <v>1181</v>
      </c>
      <c r="B788">
        <v>40.7907048</v>
      </c>
      <c r="C788">
        <v>-73.811097000000004</v>
      </c>
      <c r="D788">
        <v>40.748817000000003</v>
      </c>
      <c r="E788">
        <v>-73.985427999999999</v>
      </c>
      <c r="F788">
        <v>9.5913941878408657</v>
      </c>
    </row>
    <row r="789" spans="1:6" x14ac:dyDescent="0.2">
      <c r="A789" t="s">
        <v>1182</v>
      </c>
      <c r="B789">
        <v>40.627495099999997</v>
      </c>
      <c r="C789">
        <v>-73.915694000000002</v>
      </c>
      <c r="D789">
        <v>40.748817000000003</v>
      </c>
      <c r="E789">
        <v>-73.985427999999999</v>
      </c>
      <c r="F789">
        <v>9.1376680471792309</v>
      </c>
    </row>
    <row r="790" spans="1:6" x14ac:dyDescent="0.2">
      <c r="A790" t="s">
        <v>1183</v>
      </c>
      <c r="B790">
        <v>40.771720000000002</v>
      </c>
      <c r="C790">
        <v>-73.946704999999994</v>
      </c>
      <c r="D790">
        <v>40.748817000000003</v>
      </c>
      <c r="E790">
        <v>-73.985427999999999</v>
      </c>
      <c r="F790">
        <v>2.574000011810921</v>
      </c>
    </row>
    <row r="791" spans="1:6" x14ac:dyDescent="0.2">
      <c r="A791" t="s">
        <v>1184</v>
      </c>
      <c r="B791">
        <v>40.622670599999999</v>
      </c>
      <c r="C791">
        <v>-73.932732999999999</v>
      </c>
      <c r="D791">
        <v>40.748817000000003</v>
      </c>
      <c r="E791">
        <v>-73.985427999999999</v>
      </c>
      <c r="F791">
        <v>9.1338297930003804</v>
      </c>
    </row>
    <row r="792" spans="1:6" x14ac:dyDescent="0.2">
      <c r="A792" t="s">
        <v>1185</v>
      </c>
      <c r="B792">
        <v>40.775620799999999</v>
      </c>
      <c r="C792">
        <v>-73.775892999999996</v>
      </c>
      <c r="D792">
        <v>40.748817000000003</v>
      </c>
      <c r="E792">
        <v>-73.985427999999999</v>
      </c>
      <c r="F792">
        <v>11.14808350418239</v>
      </c>
    </row>
    <row r="793" spans="1:6" x14ac:dyDescent="0.2">
      <c r="A793" t="s">
        <v>1186</v>
      </c>
      <c r="B793">
        <v>40.633504000000002</v>
      </c>
      <c r="C793">
        <v>-74.034181000000004</v>
      </c>
      <c r="D793">
        <v>40.748817000000003</v>
      </c>
      <c r="E793">
        <v>-73.985427999999999</v>
      </c>
      <c r="F793">
        <v>8.3587017143730833</v>
      </c>
    </row>
    <row r="794" spans="1:6" x14ac:dyDescent="0.2">
      <c r="A794" t="s">
        <v>1187</v>
      </c>
      <c r="B794">
        <v>40.695866299999999</v>
      </c>
      <c r="C794">
        <v>-73.745005000000006</v>
      </c>
      <c r="D794">
        <v>40.748817000000003</v>
      </c>
      <c r="E794">
        <v>-73.985427999999999</v>
      </c>
      <c r="F794">
        <v>13.139910723553241</v>
      </c>
    </row>
    <row r="795" spans="1:6" x14ac:dyDescent="0.2">
      <c r="A795" t="s">
        <v>1189</v>
      </c>
      <c r="B795">
        <v>40.854772400000002</v>
      </c>
      <c r="C795">
        <v>-73.858332000000004</v>
      </c>
      <c r="D795">
        <v>40.748817000000003</v>
      </c>
      <c r="E795">
        <v>-73.985427999999999</v>
      </c>
      <c r="F795">
        <v>9.8928308216408745</v>
      </c>
    </row>
    <row r="796" spans="1:6" x14ac:dyDescent="0.2">
      <c r="A796" t="s">
        <v>1191</v>
      </c>
      <c r="B796">
        <v>40.595203699999999</v>
      </c>
      <c r="C796">
        <v>-73.763436999999996</v>
      </c>
      <c r="D796">
        <v>40.748817000000003</v>
      </c>
      <c r="E796">
        <v>-73.985427999999999</v>
      </c>
      <c r="F796">
        <v>15.75985224053519</v>
      </c>
    </row>
    <row r="797" spans="1:6" x14ac:dyDescent="0.2">
      <c r="A797" t="s">
        <v>1193</v>
      </c>
      <c r="B797">
        <v>40.727192000000002</v>
      </c>
      <c r="C797">
        <v>-73.883684000000002</v>
      </c>
      <c r="D797">
        <v>40.748817000000003</v>
      </c>
      <c r="E797">
        <v>-73.985427999999999</v>
      </c>
      <c r="F797">
        <v>5.5446603943489192</v>
      </c>
    </row>
    <row r="798" spans="1:6" x14ac:dyDescent="0.2">
      <c r="A798" t="s">
        <v>1195</v>
      </c>
      <c r="B798">
        <v>40.766222200000001</v>
      </c>
      <c r="C798">
        <v>-73.951633999999999</v>
      </c>
      <c r="D798">
        <v>40.748817000000003</v>
      </c>
      <c r="E798">
        <v>-73.985427999999999</v>
      </c>
      <c r="F798">
        <v>2.1416327621143871</v>
      </c>
    </row>
    <row r="799" spans="1:6" x14ac:dyDescent="0.2">
      <c r="A799" t="s">
        <v>1196</v>
      </c>
      <c r="B799">
        <v>40.881463500000002</v>
      </c>
      <c r="C799">
        <v>-73.867129000000006</v>
      </c>
      <c r="D799">
        <v>40.748817000000003</v>
      </c>
      <c r="E799">
        <v>-73.985427999999999</v>
      </c>
      <c r="F799">
        <v>11.056275328587891</v>
      </c>
    </row>
    <row r="800" spans="1:6" x14ac:dyDescent="0.2">
      <c r="A800" t="s">
        <v>1198</v>
      </c>
      <c r="B800">
        <v>40.751789899999999</v>
      </c>
      <c r="C800">
        <v>-73.88467</v>
      </c>
      <c r="D800">
        <v>40.748817000000003</v>
      </c>
      <c r="E800">
        <v>-73.985427999999999</v>
      </c>
      <c r="F800">
        <v>5.291352109863448</v>
      </c>
    </row>
    <row r="801" spans="1:6" x14ac:dyDescent="0.2">
      <c r="A801" t="s">
        <v>1199</v>
      </c>
      <c r="B801">
        <v>40.585320600000003</v>
      </c>
      <c r="C801">
        <v>-73.822188999999995</v>
      </c>
      <c r="D801">
        <v>40.748817000000003</v>
      </c>
      <c r="E801">
        <v>-73.985427999999999</v>
      </c>
      <c r="F801">
        <v>14.171598709577591</v>
      </c>
    </row>
    <row r="802" spans="1:6" x14ac:dyDescent="0.2">
      <c r="A802" t="s">
        <v>1200</v>
      </c>
      <c r="B802">
        <v>40.560142999999997</v>
      </c>
      <c r="C802">
        <v>-74.185435999999996</v>
      </c>
      <c r="D802">
        <v>40.748817000000003</v>
      </c>
      <c r="E802">
        <v>-73.985427999999999</v>
      </c>
      <c r="F802">
        <v>16.732091388140859</v>
      </c>
    </row>
    <row r="803" spans="1:6" x14ac:dyDescent="0.2">
      <c r="A803" t="s">
        <v>1201</v>
      </c>
      <c r="B803">
        <v>40.883124000000002</v>
      </c>
      <c r="C803">
        <v>-73.916462999999993</v>
      </c>
      <c r="D803">
        <v>40.748817000000003</v>
      </c>
      <c r="E803">
        <v>-73.985427999999999</v>
      </c>
      <c r="F803">
        <v>9.9479031643425415</v>
      </c>
    </row>
    <row r="804" spans="1:6" x14ac:dyDescent="0.2">
      <c r="A804" t="s">
        <v>1202</v>
      </c>
      <c r="B804">
        <v>40.824233999999997</v>
      </c>
      <c r="C804">
        <v>-73.846379999999996</v>
      </c>
      <c r="D804">
        <v>40.748817000000003</v>
      </c>
      <c r="E804">
        <v>-73.985427999999999</v>
      </c>
      <c r="F804">
        <v>8.9590973246361436</v>
      </c>
    </row>
    <row r="805" spans="1:6" x14ac:dyDescent="0.2">
      <c r="A805" t="s">
        <v>1204</v>
      </c>
      <c r="B805">
        <v>40.6131995</v>
      </c>
      <c r="C805">
        <v>-73.901971000000003</v>
      </c>
      <c r="D805">
        <v>40.748817000000003</v>
      </c>
      <c r="E805">
        <v>-73.985427999999999</v>
      </c>
      <c r="F805">
        <v>10.33388902805506</v>
      </c>
    </row>
    <row r="806" spans="1:6" x14ac:dyDescent="0.2">
      <c r="A806" t="s">
        <v>1205</v>
      </c>
      <c r="B806">
        <v>40.687374499999997</v>
      </c>
      <c r="C806">
        <v>-73.926406</v>
      </c>
      <c r="D806">
        <v>40.748817000000003</v>
      </c>
      <c r="E806">
        <v>-73.985427999999999</v>
      </c>
      <c r="F806">
        <v>5.2513781929592147</v>
      </c>
    </row>
    <row r="807" spans="1:6" x14ac:dyDescent="0.2">
      <c r="A807" t="s">
        <v>1206</v>
      </c>
      <c r="B807">
        <v>40.552355499999997</v>
      </c>
      <c r="C807">
        <v>-74.145065000000002</v>
      </c>
      <c r="D807">
        <v>40.748817000000003</v>
      </c>
      <c r="E807">
        <v>-73.985427999999999</v>
      </c>
      <c r="F807">
        <v>15.942214833553599</v>
      </c>
    </row>
    <row r="808" spans="1:6" x14ac:dyDescent="0.2">
      <c r="A808" t="s">
        <v>1208</v>
      </c>
      <c r="B808">
        <v>40.6699378</v>
      </c>
      <c r="C808">
        <v>-73.821342000000001</v>
      </c>
      <c r="D808">
        <v>40.748817000000003</v>
      </c>
      <c r="E808">
        <v>-73.985427999999999</v>
      </c>
      <c r="F808">
        <v>10.19104080819289</v>
      </c>
    </row>
    <row r="809" spans="1:6" x14ac:dyDescent="0.2">
      <c r="A809" t="s">
        <v>1210</v>
      </c>
      <c r="B809">
        <v>40.593107099999997</v>
      </c>
      <c r="C809">
        <v>-73.975358</v>
      </c>
      <c r="D809">
        <v>40.748817000000003</v>
      </c>
      <c r="E809">
        <v>-73.985427999999999</v>
      </c>
      <c r="F809">
        <v>10.757273592811259</v>
      </c>
    </row>
    <row r="810" spans="1:6" x14ac:dyDescent="0.2">
      <c r="A810" t="s">
        <v>1211</v>
      </c>
      <c r="B810">
        <v>40.679665</v>
      </c>
      <c r="C810">
        <v>-73.881950000000003</v>
      </c>
      <c r="D810">
        <v>40.748817000000003</v>
      </c>
      <c r="E810">
        <v>-73.985427999999999</v>
      </c>
      <c r="F810">
        <v>7.2309419835173783</v>
      </c>
    </row>
    <row r="811" spans="1:6" x14ac:dyDescent="0.2">
      <c r="A811" t="s">
        <v>1213</v>
      </c>
      <c r="B811">
        <v>40.745236200000001</v>
      </c>
      <c r="C811">
        <v>-73.720455000000001</v>
      </c>
      <c r="D811">
        <v>40.748817000000003</v>
      </c>
      <c r="E811">
        <v>-73.985427999999999</v>
      </c>
      <c r="F811">
        <v>13.90758927616219</v>
      </c>
    </row>
    <row r="812" spans="1:6" x14ac:dyDescent="0.2">
      <c r="A812" t="s">
        <v>1215</v>
      </c>
      <c r="B812">
        <v>40.808933000000003</v>
      </c>
      <c r="C812">
        <v>-73.940051999999994</v>
      </c>
      <c r="D812">
        <v>40.748817000000003</v>
      </c>
      <c r="E812">
        <v>-73.985427999999999</v>
      </c>
      <c r="F812">
        <v>4.7825176146042612</v>
      </c>
    </row>
    <row r="813" spans="1:6" x14ac:dyDescent="0.2">
      <c r="A813" t="s">
        <v>1216</v>
      </c>
      <c r="B813">
        <v>40.7657861</v>
      </c>
      <c r="C813">
        <v>-73.984219999999993</v>
      </c>
      <c r="D813">
        <v>40.748817000000003</v>
      </c>
      <c r="E813">
        <v>-73.985427999999999</v>
      </c>
      <c r="F813">
        <v>1.172629491226544</v>
      </c>
    </row>
    <row r="814" spans="1:6" x14ac:dyDescent="0.2">
      <c r="A814" t="s">
        <v>1217</v>
      </c>
      <c r="B814">
        <v>40.746242700000003</v>
      </c>
      <c r="C814">
        <v>-73.825917000000004</v>
      </c>
      <c r="D814">
        <v>40.748817000000003</v>
      </c>
      <c r="E814">
        <v>-73.985427999999999</v>
      </c>
      <c r="F814">
        <v>8.3727266702277134</v>
      </c>
    </row>
    <row r="815" spans="1:6" x14ac:dyDescent="0.2">
      <c r="A815" t="s">
        <v>1218</v>
      </c>
      <c r="B815">
        <v>40.5925315</v>
      </c>
      <c r="C815">
        <v>-73.957404999999994</v>
      </c>
      <c r="D815">
        <v>40.748817000000003</v>
      </c>
      <c r="E815">
        <v>-73.985427999999999</v>
      </c>
      <c r="F815">
        <v>10.88401071585694</v>
      </c>
    </row>
    <row r="816" spans="1:6" x14ac:dyDescent="0.2">
      <c r="A816" t="s">
        <v>1219</v>
      </c>
      <c r="B816">
        <v>40.842959999999998</v>
      </c>
      <c r="C816">
        <v>-73.831270000000004</v>
      </c>
      <c r="D816">
        <v>40.748817000000003</v>
      </c>
      <c r="E816">
        <v>-73.985427999999999</v>
      </c>
      <c r="F816">
        <v>10.37074239393729</v>
      </c>
    </row>
    <row r="817" spans="1:6" x14ac:dyDescent="0.2">
      <c r="A817" t="s">
        <v>1221</v>
      </c>
      <c r="B817">
        <v>40.6841571</v>
      </c>
      <c r="C817">
        <v>-73.882057000000003</v>
      </c>
      <c r="D817">
        <v>40.748817000000003</v>
      </c>
      <c r="E817">
        <v>-73.985427999999999</v>
      </c>
      <c r="F817">
        <v>7.0257766194471722</v>
      </c>
    </row>
    <row r="818" spans="1:6" x14ac:dyDescent="0.2">
      <c r="A818" t="s">
        <v>1222</v>
      </c>
      <c r="B818">
        <v>40.594518700000002</v>
      </c>
      <c r="C818">
        <v>-74.090478000000004</v>
      </c>
      <c r="D818">
        <v>40.748817000000003</v>
      </c>
      <c r="E818">
        <v>-73.985427999999999</v>
      </c>
      <c r="F818">
        <v>11.992322387013219</v>
      </c>
    </row>
    <row r="819" spans="1:6" x14ac:dyDescent="0.2">
      <c r="A819" t="s">
        <v>1223</v>
      </c>
      <c r="B819">
        <v>40.549615500000002</v>
      </c>
      <c r="C819">
        <v>-74.139107999999993</v>
      </c>
      <c r="D819">
        <v>40.748817000000003</v>
      </c>
      <c r="E819">
        <v>-73.985427999999999</v>
      </c>
      <c r="F819">
        <v>15.9425066785758</v>
      </c>
    </row>
    <row r="820" spans="1:6" x14ac:dyDescent="0.2">
      <c r="A820" t="s">
        <v>1224</v>
      </c>
      <c r="B820">
        <v>40.745068000000003</v>
      </c>
      <c r="C820">
        <v>-73.949763000000004</v>
      </c>
      <c r="D820">
        <v>40.748817000000003</v>
      </c>
      <c r="E820">
        <v>-73.985427999999999</v>
      </c>
      <c r="F820">
        <v>1.8894428946563611</v>
      </c>
    </row>
    <row r="821" spans="1:6" x14ac:dyDescent="0.2">
      <c r="A821" t="s">
        <v>1226</v>
      </c>
      <c r="B821">
        <v>40.672962099999999</v>
      </c>
      <c r="C821">
        <v>-73.975127999999998</v>
      </c>
      <c r="D821">
        <v>40.748817000000003</v>
      </c>
      <c r="E821">
        <v>-73.985427999999999</v>
      </c>
      <c r="F821">
        <v>5.262023331055186</v>
      </c>
    </row>
    <row r="822" spans="1:6" x14ac:dyDescent="0.2">
      <c r="A822" t="s">
        <v>1227</v>
      </c>
      <c r="B822">
        <v>40.792422199999997</v>
      </c>
      <c r="C822">
        <v>-73.826076</v>
      </c>
      <c r="D822">
        <v>40.748817000000003</v>
      </c>
      <c r="E822">
        <v>-73.985427999999999</v>
      </c>
      <c r="F822">
        <v>8.8846152848343269</v>
      </c>
    </row>
    <row r="823" spans="1:6" x14ac:dyDescent="0.2">
      <c r="A823" t="s">
        <v>1228</v>
      </c>
      <c r="B823">
        <v>40.761728900000001</v>
      </c>
      <c r="C823">
        <v>-73.950241000000005</v>
      </c>
      <c r="D823">
        <v>40.748817000000003</v>
      </c>
      <c r="E823">
        <v>-73.985427999999999</v>
      </c>
      <c r="F823">
        <v>2.0500623741422692</v>
      </c>
    </row>
    <row r="824" spans="1:6" x14ac:dyDescent="0.2">
      <c r="A824" t="s">
        <v>1229</v>
      </c>
      <c r="B824">
        <v>40.6919769</v>
      </c>
      <c r="C824">
        <v>-73.996787999999995</v>
      </c>
      <c r="D824">
        <v>40.748817000000003</v>
      </c>
      <c r="E824">
        <v>-73.985427999999999</v>
      </c>
      <c r="F824">
        <v>3.9671847709926502</v>
      </c>
    </row>
    <row r="825" spans="1:6" x14ac:dyDescent="0.2">
      <c r="A825" t="s">
        <v>1230</v>
      </c>
      <c r="B825">
        <v>40.7511899</v>
      </c>
      <c r="C825">
        <v>-73.902010000000004</v>
      </c>
      <c r="D825">
        <v>40.748817000000003</v>
      </c>
      <c r="E825">
        <v>-73.985427999999999</v>
      </c>
      <c r="F825">
        <v>4.3805216910117766</v>
      </c>
    </row>
    <row r="826" spans="1:6" x14ac:dyDescent="0.2">
      <c r="A826" t="s">
        <v>1231</v>
      </c>
      <c r="B826">
        <v>40.552740100000001</v>
      </c>
      <c r="C826">
        <v>-74.199555000000004</v>
      </c>
      <c r="D826">
        <v>40.748817000000003</v>
      </c>
      <c r="E826">
        <v>-73.985427999999999</v>
      </c>
      <c r="F826">
        <v>17.597884085616929</v>
      </c>
    </row>
    <row r="827" spans="1:6" x14ac:dyDescent="0.2">
      <c r="A827" t="s">
        <v>1232</v>
      </c>
      <c r="B827">
        <v>40.786315799999997</v>
      </c>
      <c r="C827">
        <v>-73.970203999999995</v>
      </c>
      <c r="D827">
        <v>40.748817000000003</v>
      </c>
      <c r="E827">
        <v>-73.985427999999999</v>
      </c>
      <c r="F827">
        <v>2.7079871027186702</v>
      </c>
    </row>
    <row r="828" spans="1:6" x14ac:dyDescent="0.2">
      <c r="A828" t="s">
        <v>1233</v>
      </c>
      <c r="B828">
        <v>40.713595699999999</v>
      </c>
      <c r="C828">
        <v>-73.886348999999996</v>
      </c>
      <c r="D828">
        <v>40.748817000000003</v>
      </c>
      <c r="E828">
        <v>-73.985427999999999</v>
      </c>
      <c r="F828">
        <v>5.7405988887588402</v>
      </c>
    </row>
    <row r="829" spans="1:6" x14ac:dyDescent="0.2">
      <c r="A829" t="s">
        <v>1235</v>
      </c>
      <c r="B829">
        <v>40.744525500000002</v>
      </c>
      <c r="C829">
        <v>-73.713742999999994</v>
      </c>
      <c r="D829">
        <v>40.748817000000003</v>
      </c>
      <c r="E829">
        <v>-73.985427999999999</v>
      </c>
      <c r="F829">
        <v>14.26078059446929</v>
      </c>
    </row>
    <row r="830" spans="1:6" x14ac:dyDescent="0.2">
      <c r="A830" t="s">
        <v>1236</v>
      </c>
      <c r="B830">
        <v>40.731719900000002</v>
      </c>
      <c r="C830">
        <v>-73.901759999999996</v>
      </c>
      <c r="D830">
        <v>40.748817000000003</v>
      </c>
      <c r="E830">
        <v>-73.985427999999999</v>
      </c>
      <c r="F830">
        <v>4.5469338129898524</v>
      </c>
    </row>
    <row r="831" spans="1:6" x14ac:dyDescent="0.2">
      <c r="A831" t="s">
        <v>1237</v>
      </c>
      <c r="B831">
        <v>40.639736399999997</v>
      </c>
      <c r="C831">
        <v>-74.018685000000005</v>
      </c>
      <c r="D831">
        <v>40.748817000000003</v>
      </c>
      <c r="E831">
        <v>-73.985427999999999</v>
      </c>
      <c r="F831">
        <v>7.726789087749399</v>
      </c>
    </row>
    <row r="832" spans="1:6" x14ac:dyDescent="0.2">
      <c r="A832" t="s">
        <v>1239</v>
      </c>
      <c r="B832">
        <v>40.8153693</v>
      </c>
      <c r="C832">
        <v>-73.938416000000004</v>
      </c>
      <c r="D832">
        <v>40.748817000000003</v>
      </c>
      <c r="E832">
        <v>-73.985427999999999</v>
      </c>
      <c r="F832">
        <v>5.212450415229676</v>
      </c>
    </row>
    <row r="833" spans="1:6" x14ac:dyDescent="0.2">
      <c r="A833" t="s">
        <v>1240</v>
      </c>
      <c r="B833">
        <v>40.709309300000001</v>
      </c>
      <c r="C833">
        <v>-73.854832000000002</v>
      </c>
      <c r="D833">
        <v>40.748817000000003</v>
      </c>
      <c r="E833">
        <v>-73.985427999999999</v>
      </c>
      <c r="F833">
        <v>7.3774892382487502</v>
      </c>
    </row>
    <row r="834" spans="1:6" x14ac:dyDescent="0.2">
      <c r="A834" t="s">
        <v>1241</v>
      </c>
      <c r="B834">
        <v>40.719660599999997</v>
      </c>
      <c r="C834">
        <v>-73.850786999999997</v>
      </c>
      <c r="D834">
        <v>40.748817000000003</v>
      </c>
      <c r="E834">
        <v>-73.985427999999999</v>
      </c>
      <c r="F834">
        <v>7.3479074887760518</v>
      </c>
    </row>
    <row r="835" spans="1:6" x14ac:dyDescent="0.2">
      <c r="A835" t="s">
        <v>1242</v>
      </c>
      <c r="B835">
        <v>40.592738199999999</v>
      </c>
      <c r="C835">
        <v>-73.953684999999993</v>
      </c>
      <c r="D835">
        <v>40.748817000000003</v>
      </c>
      <c r="E835">
        <v>-73.985427999999999</v>
      </c>
      <c r="F835">
        <v>10.89807167233112</v>
      </c>
    </row>
    <row r="836" spans="1:6" x14ac:dyDescent="0.2">
      <c r="A836" t="s">
        <v>1243</v>
      </c>
      <c r="B836">
        <v>40.596020299999999</v>
      </c>
      <c r="C836">
        <v>-74.067350000000005</v>
      </c>
      <c r="D836">
        <v>40.748817000000003</v>
      </c>
      <c r="E836">
        <v>-73.985427999999999</v>
      </c>
      <c r="F836">
        <v>11.387883965842009</v>
      </c>
    </row>
    <row r="837" spans="1:6" x14ac:dyDescent="0.2">
      <c r="A837" t="s">
        <v>1245</v>
      </c>
      <c r="B837">
        <v>40.8480712</v>
      </c>
      <c r="C837">
        <v>-73.786180999999999</v>
      </c>
      <c r="D837">
        <v>40.748817000000003</v>
      </c>
      <c r="E837">
        <v>-73.985427999999999</v>
      </c>
      <c r="F837">
        <v>12.49281314085982</v>
      </c>
    </row>
    <row r="838" spans="1:6" x14ac:dyDescent="0.2">
      <c r="A838" t="s">
        <v>1247</v>
      </c>
      <c r="B838">
        <v>40.825597199999997</v>
      </c>
      <c r="C838">
        <v>-73.952995999999999</v>
      </c>
      <c r="D838">
        <v>40.748817000000003</v>
      </c>
      <c r="E838">
        <v>-73.985427999999999</v>
      </c>
      <c r="F838">
        <v>5.564428419062958</v>
      </c>
    </row>
    <row r="839" spans="1:6" x14ac:dyDescent="0.2">
      <c r="A839" t="s">
        <v>1249</v>
      </c>
      <c r="B839">
        <v>40.788879000000001</v>
      </c>
      <c r="C839">
        <v>-73.979490999999996</v>
      </c>
      <c r="D839">
        <v>40.748817000000003</v>
      </c>
      <c r="E839">
        <v>-73.985427999999999</v>
      </c>
      <c r="F839">
        <v>2.781886049355689</v>
      </c>
    </row>
    <row r="840" spans="1:6" x14ac:dyDescent="0.2">
      <c r="A840" t="s">
        <v>1250</v>
      </c>
      <c r="B840">
        <v>40.7848355</v>
      </c>
      <c r="C840">
        <v>-73.827685000000002</v>
      </c>
      <c r="D840">
        <v>40.748817000000003</v>
      </c>
      <c r="E840">
        <v>-73.985427999999999</v>
      </c>
      <c r="F840">
        <v>8.6408208399949018</v>
      </c>
    </row>
    <row r="841" spans="1:6" x14ac:dyDescent="0.2">
      <c r="A841" t="s">
        <v>1251</v>
      </c>
      <c r="B841">
        <v>40.678195299999999</v>
      </c>
      <c r="C841">
        <v>-73.970262000000005</v>
      </c>
      <c r="D841">
        <v>40.748817000000003</v>
      </c>
      <c r="E841">
        <v>-73.985427999999999</v>
      </c>
      <c r="F841">
        <v>4.9376877564850643</v>
      </c>
    </row>
    <row r="842" spans="1:6" x14ac:dyDescent="0.2">
      <c r="A842" t="s">
        <v>1252</v>
      </c>
      <c r="B842">
        <v>40.682065600000001</v>
      </c>
      <c r="C842">
        <v>-73.990382999999994</v>
      </c>
      <c r="D842">
        <v>40.748817000000003</v>
      </c>
      <c r="E842">
        <v>-73.985427999999999</v>
      </c>
      <c r="F842">
        <v>4.6133401690585094</v>
      </c>
    </row>
    <row r="843" spans="1:6" x14ac:dyDescent="0.2">
      <c r="A843" t="s">
        <v>1253</v>
      </c>
      <c r="B843">
        <v>40.752374799999998</v>
      </c>
      <c r="C843">
        <v>-73.790091000000004</v>
      </c>
      <c r="D843">
        <v>40.748817000000003</v>
      </c>
      <c r="E843">
        <v>-73.985427999999999</v>
      </c>
      <c r="F843">
        <v>10.25339222171967</v>
      </c>
    </row>
    <row r="844" spans="1:6" x14ac:dyDescent="0.2">
      <c r="A844" t="s">
        <v>1254</v>
      </c>
      <c r="B844">
        <v>40.7420282</v>
      </c>
      <c r="C844">
        <v>-73.999728000000005</v>
      </c>
      <c r="D844">
        <v>40.748817000000003</v>
      </c>
      <c r="E844">
        <v>-73.985427999999999</v>
      </c>
      <c r="F844">
        <v>0.88466550915508924</v>
      </c>
    </row>
    <row r="845" spans="1:6" x14ac:dyDescent="0.2">
      <c r="A845" t="s">
        <v>1255</v>
      </c>
      <c r="B845">
        <v>40.822442899999999</v>
      </c>
      <c r="C845">
        <v>-73.810961000000006</v>
      </c>
      <c r="D845">
        <v>40.748817000000003</v>
      </c>
      <c r="E845">
        <v>-73.985427999999999</v>
      </c>
      <c r="F845">
        <v>10.46622400225638</v>
      </c>
    </row>
    <row r="846" spans="1:6" x14ac:dyDescent="0.2">
      <c r="A846" t="s">
        <v>1256</v>
      </c>
      <c r="B846">
        <v>40.652950199999999</v>
      </c>
      <c r="C846">
        <v>-73.840091999999999</v>
      </c>
      <c r="D846">
        <v>40.748817000000003</v>
      </c>
      <c r="E846">
        <v>-73.985427999999999</v>
      </c>
      <c r="F846">
        <v>10.100009999450981</v>
      </c>
    </row>
    <row r="847" spans="1:6" x14ac:dyDescent="0.2">
      <c r="A847" t="s">
        <v>1257</v>
      </c>
      <c r="B847">
        <v>40.660139899999997</v>
      </c>
      <c r="C847">
        <v>-73.935489000000004</v>
      </c>
      <c r="D847">
        <v>40.748817000000003</v>
      </c>
      <c r="E847">
        <v>-73.985427999999999</v>
      </c>
      <c r="F847">
        <v>6.6571784769537787</v>
      </c>
    </row>
    <row r="848" spans="1:6" x14ac:dyDescent="0.2">
      <c r="A848" t="s">
        <v>1258</v>
      </c>
      <c r="B848">
        <v>40.558227799999997</v>
      </c>
      <c r="C848">
        <v>-74.117355000000003</v>
      </c>
      <c r="D848">
        <v>40.748817000000003</v>
      </c>
      <c r="E848">
        <v>-73.985427999999999</v>
      </c>
      <c r="F848">
        <v>14.86654442763067</v>
      </c>
    </row>
    <row r="849" spans="1:6" x14ac:dyDescent="0.2">
      <c r="A849" t="s">
        <v>1260</v>
      </c>
      <c r="B849">
        <v>40.745968099999999</v>
      </c>
      <c r="C849">
        <v>-73.733107000000004</v>
      </c>
      <c r="D849">
        <v>40.748817000000003</v>
      </c>
      <c r="E849">
        <v>-73.985427999999999</v>
      </c>
      <c r="F849">
        <v>13.242822866847749</v>
      </c>
    </row>
    <row r="850" spans="1:6" x14ac:dyDescent="0.2">
      <c r="A850" t="s">
        <v>1261</v>
      </c>
      <c r="B850">
        <v>40.7564761</v>
      </c>
      <c r="C850">
        <v>-73.721200999999994</v>
      </c>
      <c r="D850">
        <v>40.748817000000003</v>
      </c>
      <c r="E850">
        <v>-73.985427999999999</v>
      </c>
      <c r="F850">
        <v>13.87514669181602</v>
      </c>
    </row>
    <row r="851" spans="1:6" x14ac:dyDescent="0.2">
      <c r="A851" t="s">
        <v>1262</v>
      </c>
      <c r="B851">
        <v>40.6384738</v>
      </c>
      <c r="C851">
        <v>-74.171463000000003</v>
      </c>
      <c r="D851">
        <v>40.748817000000003</v>
      </c>
      <c r="E851">
        <v>-73.985427999999999</v>
      </c>
      <c r="F851">
        <v>12.38696892009817</v>
      </c>
    </row>
    <row r="852" spans="1:6" x14ac:dyDescent="0.2">
      <c r="A852" t="s">
        <v>1263</v>
      </c>
      <c r="B852">
        <v>40.775818399999999</v>
      </c>
      <c r="C852">
        <v>-73.907993000000005</v>
      </c>
      <c r="D852">
        <v>40.748817000000003</v>
      </c>
      <c r="E852">
        <v>-73.985427999999999</v>
      </c>
      <c r="F852">
        <v>4.4695991594882516</v>
      </c>
    </row>
    <row r="853" spans="1:6" x14ac:dyDescent="0.2">
      <c r="A853" t="s">
        <v>1265</v>
      </c>
      <c r="B853">
        <v>40.761665200000003</v>
      </c>
      <c r="C853">
        <v>-73.826414</v>
      </c>
      <c r="D853">
        <v>40.748817000000003</v>
      </c>
      <c r="E853">
        <v>-73.985427999999999</v>
      </c>
      <c r="F853">
        <v>8.3907645956846917</v>
      </c>
    </row>
    <row r="854" spans="1:6" x14ac:dyDescent="0.2">
      <c r="A854" t="s">
        <v>1266</v>
      </c>
      <c r="B854">
        <v>40.729963499999997</v>
      </c>
      <c r="C854">
        <v>-73.719566999999998</v>
      </c>
      <c r="D854">
        <v>40.748817000000003</v>
      </c>
      <c r="E854">
        <v>-73.985427999999999</v>
      </c>
      <c r="F854">
        <v>14.014105002730471</v>
      </c>
    </row>
    <row r="855" spans="1:6" x14ac:dyDescent="0.2">
      <c r="A855" t="s">
        <v>1268</v>
      </c>
      <c r="B855">
        <v>40.868575700000001</v>
      </c>
      <c r="C855">
        <v>-73.922044</v>
      </c>
      <c r="D855">
        <v>40.748817000000003</v>
      </c>
      <c r="E855">
        <v>-73.985427999999999</v>
      </c>
      <c r="F855">
        <v>8.9069360583079771</v>
      </c>
    </row>
    <row r="856" spans="1:6" x14ac:dyDescent="0.2">
      <c r="A856" t="s">
        <v>1269</v>
      </c>
      <c r="B856">
        <v>40.775074799999999</v>
      </c>
      <c r="C856">
        <v>-73.949610000000007</v>
      </c>
      <c r="D856">
        <v>40.748817000000003</v>
      </c>
      <c r="E856">
        <v>-73.985427999999999</v>
      </c>
      <c r="F856">
        <v>2.610450579821737</v>
      </c>
    </row>
    <row r="857" spans="1:6" x14ac:dyDescent="0.2">
      <c r="A857" t="s">
        <v>1270</v>
      </c>
      <c r="B857">
        <v>40.709893999999998</v>
      </c>
      <c r="C857">
        <v>-74.017865</v>
      </c>
      <c r="D857">
        <v>40.748817000000003</v>
      </c>
      <c r="E857">
        <v>-73.985427999999999</v>
      </c>
      <c r="F857">
        <v>3.18003220252954</v>
      </c>
    </row>
    <row r="858" spans="1:6" x14ac:dyDescent="0.2">
      <c r="A858" t="s">
        <v>1271</v>
      </c>
      <c r="B858">
        <v>40.828517699999999</v>
      </c>
      <c r="C858">
        <v>-73.815520000000006</v>
      </c>
      <c r="D858">
        <v>40.748817000000003</v>
      </c>
      <c r="E858">
        <v>-73.985427999999999</v>
      </c>
      <c r="F858">
        <v>10.471426823040691</v>
      </c>
    </row>
    <row r="859" spans="1:6" x14ac:dyDescent="0.2">
      <c r="A859" t="s">
        <v>1272</v>
      </c>
      <c r="B859">
        <v>40.587334599999998</v>
      </c>
      <c r="C859">
        <v>-74.155351999999993</v>
      </c>
      <c r="D859">
        <v>40.748817000000003</v>
      </c>
      <c r="E859">
        <v>-73.985427999999999</v>
      </c>
      <c r="F859">
        <v>14.278093698271389</v>
      </c>
    </row>
    <row r="860" spans="1:6" x14ac:dyDescent="0.2">
      <c r="A860" t="s">
        <v>1273</v>
      </c>
      <c r="B860">
        <v>40.866509200000003</v>
      </c>
      <c r="C860">
        <v>-73.857400999999996</v>
      </c>
      <c r="D860">
        <v>40.748817000000003</v>
      </c>
      <c r="E860">
        <v>-73.985427999999999</v>
      </c>
      <c r="F860">
        <v>10.536210307810659</v>
      </c>
    </row>
    <row r="861" spans="1:6" x14ac:dyDescent="0.2">
      <c r="A861" t="s">
        <v>1274</v>
      </c>
      <c r="B861">
        <v>40.559308899999998</v>
      </c>
      <c r="C861">
        <v>-74.126496000000003</v>
      </c>
      <c r="D861">
        <v>40.748817000000003</v>
      </c>
      <c r="E861">
        <v>-73.985427999999999</v>
      </c>
      <c r="F861">
        <v>15.031582706514071</v>
      </c>
    </row>
    <row r="862" spans="1:6" x14ac:dyDescent="0.2">
      <c r="A862" t="s">
        <v>1275</v>
      </c>
      <c r="B862">
        <v>40.725588700000003</v>
      </c>
      <c r="C862">
        <v>-73.858901000000003</v>
      </c>
      <c r="D862">
        <v>40.748817000000003</v>
      </c>
      <c r="E862">
        <v>-73.985427999999999</v>
      </c>
      <c r="F862">
        <v>6.8316146046836002</v>
      </c>
    </row>
    <row r="863" spans="1:6" x14ac:dyDescent="0.2">
      <c r="A863" t="s">
        <v>1277</v>
      </c>
      <c r="B863">
        <v>40.896500199999998</v>
      </c>
      <c r="C863">
        <v>-73.858541000000002</v>
      </c>
      <c r="D863">
        <v>40.748817000000003</v>
      </c>
      <c r="E863">
        <v>-73.985427999999999</v>
      </c>
      <c r="F863">
        <v>12.16919768878464</v>
      </c>
    </row>
    <row r="864" spans="1:6" x14ac:dyDescent="0.2">
      <c r="A864" t="s">
        <v>1278</v>
      </c>
      <c r="B864">
        <v>40.633913700000001</v>
      </c>
      <c r="C864">
        <v>-73.998199999999997</v>
      </c>
      <c r="D864">
        <v>40.748817000000003</v>
      </c>
      <c r="E864">
        <v>-73.985427999999999</v>
      </c>
      <c r="F864">
        <v>7.9568842691730222</v>
      </c>
    </row>
    <row r="865" spans="1:6" x14ac:dyDescent="0.2">
      <c r="A865" t="s">
        <v>1280</v>
      </c>
      <c r="B865">
        <v>40.612635500000003</v>
      </c>
      <c r="C865">
        <v>-73.909458999999998</v>
      </c>
      <c r="D865">
        <v>40.748817000000003</v>
      </c>
      <c r="E865">
        <v>-73.985427999999999</v>
      </c>
      <c r="F865">
        <v>10.20906919698788</v>
      </c>
    </row>
    <row r="866" spans="1:6" x14ac:dyDescent="0.2">
      <c r="A866" t="s">
        <v>1282</v>
      </c>
      <c r="B866">
        <v>40.852596800000001</v>
      </c>
      <c r="C866">
        <v>-73.935291000000007</v>
      </c>
      <c r="D866">
        <v>40.748817000000003</v>
      </c>
      <c r="E866">
        <v>-73.985427999999999</v>
      </c>
      <c r="F866">
        <v>7.6284793422584336</v>
      </c>
    </row>
    <row r="867" spans="1:6" x14ac:dyDescent="0.2">
      <c r="A867" t="s">
        <v>1283</v>
      </c>
      <c r="B867">
        <v>40.545515000000002</v>
      </c>
      <c r="C867">
        <v>-74.156447</v>
      </c>
      <c r="D867">
        <v>40.748817000000003</v>
      </c>
      <c r="E867">
        <v>-73.985427999999999</v>
      </c>
      <c r="F867">
        <v>16.66063536539566</v>
      </c>
    </row>
    <row r="868" spans="1:6" x14ac:dyDescent="0.2">
      <c r="A868" t="s">
        <v>1285</v>
      </c>
      <c r="B868">
        <v>40.881881900000003</v>
      </c>
      <c r="C868">
        <v>-73.921790999999999</v>
      </c>
      <c r="D868">
        <v>40.748817000000003</v>
      </c>
      <c r="E868">
        <v>-73.985427999999999</v>
      </c>
      <c r="F868">
        <v>9.7692363865895473</v>
      </c>
    </row>
    <row r="869" spans="1:6" x14ac:dyDescent="0.2">
      <c r="A869" t="s">
        <v>1286</v>
      </c>
      <c r="B869">
        <v>40.648799699999998</v>
      </c>
      <c r="C869">
        <v>-74.002422999999993</v>
      </c>
      <c r="D869">
        <v>40.748817000000003</v>
      </c>
      <c r="E869">
        <v>-73.985427999999999</v>
      </c>
      <c r="F869">
        <v>6.9588747550825278</v>
      </c>
    </row>
    <row r="870" spans="1:6" x14ac:dyDescent="0.2">
      <c r="A870" t="s">
        <v>1287</v>
      </c>
      <c r="B870">
        <v>40.769337499999999</v>
      </c>
      <c r="C870">
        <v>-73.785432</v>
      </c>
      <c r="D870">
        <v>40.748817000000003</v>
      </c>
      <c r="E870">
        <v>-73.985427999999999</v>
      </c>
      <c r="F870">
        <v>10.588705727799759</v>
      </c>
    </row>
    <row r="871" spans="1:6" x14ac:dyDescent="0.2">
      <c r="A871" t="s">
        <v>1289</v>
      </c>
      <c r="B871">
        <v>40.701973500000001</v>
      </c>
      <c r="C871">
        <v>-73.986903999999996</v>
      </c>
      <c r="D871">
        <v>40.748817000000003</v>
      </c>
      <c r="E871">
        <v>-73.985427999999999</v>
      </c>
      <c r="F871">
        <v>3.2332426446159981</v>
      </c>
    </row>
    <row r="872" spans="1:6" x14ac:dyDescent="0.2">
      <c r="A872" t="s">
        <v>1290</v>
      </c>
      <c r="B872">
        <v>40.588605600000001</v>
      </c>
      <c r="C872">
        <v>-73.939402999999999</v>
      </c>
      <c r="D872">
        <v>40.748817000000003</v>
      </c>
      <c r="E872">
        <v>-73.985427999999999</v>
      </c>
      <c r="F872">
        <v>11.316247575184381</v>
      </c>
    </row>
    <row r="873" spans="1:6" x14ac:dyDescent="0.2">
      <c r="A873" t="s">
        <v>1291</v>
      </c>
      <c r="B873">
        <v>40.832149000000001</v>
      </c>
      <c r="C873">
        <v>-73.826594</v>
      </c>
      <c r="D873">
        <v>40.748817000000003</v>
      </c>
      <c r="E873">
        <v>-73.985427999999999</v>
      </c>
      <c r="F873">
        <v>10.121882461827621</v>
      </c>
    </row>
    <row r="874" spans="1:6" x14ac:dyDescent="0.2">
      <c r="A874" t="s">
        <v>1292</v>
      </c>
      <c r="B874">
        <v>40.777424600000003</v>
      </c>
      <c r="C874">
        <v>-73.985619999999997</v>
      </c>
      <c r="D874">
        <v>40.748817000000003</v>
      </c>
      <c r="E874">
        <v>-73.985427999999999</v>
      </c>
      <c r="F874">
        <v>1.974031800871046</v>
      </c>
    </row>
    <row r="875" spans="1:6" x14ac:dyDescent="0.2">
      <c r="A875" t="s">
        <v>1293</v>
      </c>
      <c r="B875">
        <v>40.593104799999999</v>
      </c>
      <c r="C875">
        <v>-74.066349000000002</v>
      </c>
      <c r="D875">
        <v>40.748817000000003</v>
      </c>
      <c r="E875">
        <v>-73.985427999999999</v>
      </c>
      <c r="F875">
        <v>11.554966297044039</v>
      </c>
    </row>
    <row r="876" spans="1:6" x14ac:dyDescent="0.2">
      <c r="A876" t="s">
        <v>1294</v>
      </c>
      <c r="B876">
        <v>40.8315561</v>
      </c>
      <c r="C876">
        <v>-73.887226999999996</v>
      </c>
      <c r="D876">
        <v>40.748817000000003</v>
      </c>
      <c r="E876">
        <v>-73.985427999999999</v>
      </c>
      <c r="F876">
        <v>7.6889082245155533</v>
      </c>
    </row>
    <row r="877" spans="1:6" x14ac:dyDescent="0.2">
      <c r="A877" t="s">
        <v>1295</v>
      </c>
      <c r="B877">
        <v>40.713557100000003</v>
      </c>
      <c r="C877">
        <v>-73.790189999999996</v>
      </c>
      <c r="D877">
        <v>40.748817000000003</v>
      </c>
      <c r="E877">
        <v>-73.985427999999999</v>
      </c>
      <c r="F877">
        <v>10.53308692979056</v>
      </c>
    </row>
    <row r="878" spans="1:6" x14ac:dyDescent="0.2">
      <c r="A878" t="s">
        <v>1297</v>
      </c>
      <c r="B878">
        <v>40.6255174</v>
      </c>
      <c r="C878">
        <v>-73.920518000000001</v>
      </c>
      <c r="D878">
        <v>40.748817000000003</v>
      </c>
      <c r="E878">
        <v>-73.985427999999999</v>
      </c>
      <c r="F878">
        <v>9.1656316902527895</v>
      </c>
    </row>
    <row r="879" spans="1:6" x14ac:dyDescent="0.2">
      <c r="A879" t="s">
        <v>1298</v>
      </c>
      <c r="B879">
        <v>40.6320616</v>
      </c>
      <c r="C879">
        <v>-73.945258999999993</v>
      </c>
      <c r="D879">
        <v>40.748817000000003</v>
      </c>
      <c r="E879">
        <v>-73.985427999999999</v>
      </c>
      <c r="F879">
        <v>8.3280298614384041</v>
      </c>
    </row>
    <row r="880" spans="1:6" x14ac:dyDescent="0.2">
      <c r="A880" t="s">
        <v>1299</v>
      </c>
      <c r="B880">
        <v>40.6903851</v>
      </c>
      <c r="C880">
        <v>-73.982534000000001</v>
      </c>
      <c r="D880">
        <v>40.748817000000003</v>
      </c>
      <c r="E880">
        <v>-73.985427999999999</v>
      </c>
      <c r="F880">
        <v>4.034799140561308</v>
      </c>
    </row>
    <row r="881" spans="1:6" x14ac:dyDescent="0.2">
      <c r="A881" t="s">
        <v>1300</v>
      </c>
      <c r="B881">
        <v>40.6197363</v>
      </c>
      <c r="C881">
        <v>-74.017733000000007</v>
      </c>
      <c r="D881">
        <v>40.748817000000003</v>
      </c>
      <c r="E881">
        <v>-73.985427999999999</v>
      </c>
      <c r="F881">
        <v>9.0670203571935435</v>
      </c>
    </row>
    <row r="882" spans="1:6" x14ac:dyDescent="0.2">
      <c r="A882" t="s">
        <v>1301</v>
      </c>
      <c r="B882">
        <v>40.696384700000003</v>
      </c>
      <c r="C882">
        <v>-73.847271000000006</v>
      </c>
      <c r="D882">
        <v>40.748817000000003</v>
      </c>
      <c r="E882">
        <v>-73.985427999999999</v>
      </c>
      <c r="F882">
        <v>8.1052190256370764</v>
      </c>
    </row>
    <row r="883" spans="1:6" x14ac:dyDescent="0.2">
      <c r="A883" t="s">
        <v>1302</v>
      </c>
      <c r="B883">
        <v>40.880985000000003</v>
      </c>
      <c r="C883">
        <v>-73.910233000000005</v>
      </c>
      <c r="D883">
        <v>40.748817000000003</v>
      </c>
      <c r="E883">
        <v>-73.985427999999999</v>
      </c>
      <c r="F883">
        <v>9.9355698347646442</v>
      </c>
    </row>
    <row r="884" spans="1:6" x14ac:dyDescent="0.2">
      <c r="A884" t="s">
        <v>1303</v>
      </c>
      <c r="B884">
        <v>40.763909200000001</v>
      </c>
      <c r="C884">
        <v>-73.720595000000003</v>
      </c>
      <c r="D884">
        <v>40.748817000000003</v>
      </c>
      <c r="E884">
        <v>-73.985427999999999</v>
      </c>
      <c r="F884">
        <v>13.935071111707019</v>
      </c>
    </row>
    <row r="885" spans="1:6" x14ac:dyDescent="0.2">
      <c r="A885" t="s">
        <v>1305</v>
      </c>
      <c r="B885">
        <v>40.721328800000002</v>
      </c>
      <c r="C885">
        <v>-74.009255999999993</v>
      </c>
      <c r="D885">
        <v>40.748817000000003</v>
      </c>
      <c r="E885">
        <v>-73.985427999999999</v>
      </c>
      <c r="F885">
        <v>2.271978688551747</v>
      </c>
    </row>
    <row r="886" spans="1:6" x14ac:dyDescent="0.2">
      <c r="A886" t="s">
        <v>1306</v>
      </c>
      <c r="B886">
        <v>40.732999800000002</v>
      </c>
      <c r="C886">
        <v>-73.882450000000006</v>
      </c>
      <c r="D886">
        <v>40.748817000000003</v>
      </c>
      <c r="E886">
        <v>-73.985427999999999</v>
      </c>
      <c r="F886">
        <v>5.5137331800505702</v>
      </c>
    </row>
    <row r="887" spans="1:6" x14ac:dyDescent="0.2">
      <c r="A887" t="s">
        <v>1307</v>
      </c>
      <c r="B887">
        <v>40.763566099999998</v>
      </c>
      <c r="C887">
        <v>-73.994136999999995</v>
      </c>
      <c r="D887">
        <v>40.748817000000003</v>
      </c>
      <c r="E887">
        <v>-73.985427999999999</v>
      </c>
      <c r="F887">
        <v>1.115614712588447</v>
      </c>
    </row>
    <row r="888" spans="1:6" x14ac:dyDescent="0.2">
      <c r="A888" t="s">
        <v>1308</v>
      </c>
      <c r="B888">
        <v>40.599103900000003</v>
      </c>
      <c r="C888">
        <v>-74.067278999999999</v>
      </c>
      <c r="D888">
        <v>40.748817000000003</v>
      </c>
      <c r="E888">
        <v>-73.985427999999999</v>
      </c>
      <c r="F888">
        <v>11.18971104757302</v>
      </c>
    </row>
    <row r="889" spans="1:6" x14ac:dyDescent="0.2">
      <c r="A889" t="s">
        <v>1310</v>
      </c>
      <c r="B889">
        <v>40.672261399999996</v>
      </c>
      <c r="C889">
        <v>-73.981613999999993</v>
      </c>
      <c r="D889">
        <v>40.748817000000003</v>
      </c>
      <c r="E889">
        <v>-73.985427999999999</v>
      </c>
      <c r="F889">
        <v>5.2863014140992819</v>
      </c>
    </row>
    <row r="890" spans="1:6" x14ac:dyDescent="0.2">
      <c r="A890" t="s">
        <v>1311</v>
      </c>
      <c r="B890">
        <v>40.778205900000003</v>
      </c>
      <c r="C890">
        <v>-73.979031000000006</v>
      </c>
      <c r="D890">
        <v>40.748817000000003</v>
      </c>
      <c r="E890">
        <v>-73.985427999999999</v>
      </c>
      <c r="F890">
        <v>2.0555034602139219</v>
      </c>
    </row>
    <row r="891" spans="1:6" x14ac:dyDescent="0.2">
      <c r="A891" t="s">
        <v>1312</v>
      </c>
      <c r="B891">
        <v>40.782404700000001</v>
      </c>
      <c r="C891">
        <v>-73.979260999999994</v>
      </c>
      <c r="D891">
        <v>40.748817000000003</v>
      </c>
      <c r="E891">
        <v>-73.985427999999999</v>
      </c>
      <c r="F891">
        <v>2.3401228018144389</v>
      </c>
    </row>
    <row r="892" spans="1:6" x14ac:dyDescent="0.2">
      <c r="A892" t="s">
        <v>1313</v>
      </c>
      <c r="B892">
        <v>40.839284300000003</v>
      </c>
      <c r="C892">
        <v>-73.824308000000002</v>
      </c>
      <c r="D892">
        <v>40.748817000000003</v>
      </c>
      <c r="E892">
        <v>-73.985427999999999</v>
      </c>
      <c r="F892">
        <v>10.505298769902231</v>
      </c>
    </row>
    <row r="893" spans="1:6" x14ac:dyDescent="0.2">
      <c r="A893" t="s">
        <v>1314</v>
      </c>
      <c r="B893">
        <v>40.749450799999998</v>
      </c>
      <c r="C893">
        <v>-73.828457</v>
      </c>
      <c r="D893">
        <v>40.748817000000003</v>
      </c>
      <c r="E893">
        <v>-73.985427999999999</v>
      </c>
      <c r="F893">
        <v>8.2374658441888116</v>
      </c>
    </row>
    <row r="894" spans="1:6" x14ac:dyDescent="0.2">
      <c r="A894" t="s">
        <v>1315</v>
      </c>
      <c r="B894">
        <v>40.639809300000003</v>
      </c>
      <c r="C894">
        <v>-73.910938000000002</v>
      </c>
      <c r="D894">
        <v>40.748817000000003</v>
      </c>
      <c r="E894">
        <v>-73.985427999999999</v>
      </c>
      <c r="F894">
        <v>8.4783343265962419</v>
      </c>
    </row>
    <row r="895" spans="1:6" x14ac:dyDescent="0.2">
      <c r="A895" t="s">
        <v>1317</v>
      </c>
      <c r="B895">
        <v>40.714998999999999</v>
      </c>
      <c r="C895">
        <v>-73.878128000000004</v>
      </c>
      <c r="D895">
        <v>40.748817000000003</v>
      </c>
      <c r="E895">
        <v>-73.985427999999999</v>
      </c>
      <c r="F895">
        <v>6.0964973675867027</v>
      </c>
    </row>
    <row r="896" spans="1:6" x14ac:dyDescent="0.2">
      <c r="A896" t="s">
        <v>1318</v>
      </c>
      <c r="B896">
        <v>40.516860600000001</v>
      </c>
      <c r="C896">
        <v>-74.237534999999994</v>
      </c>
      <c r="D896">
        <v>40.748817000000003</v>
      </c>
      <c r="E896">
        <v>-73.985427999999999</v>
      </c>
      <c r="F896">
        <v>20.779931135021361</v>
      </c>
    </row>
    <row r="897" spans="1:6" x14ac:dyDescent="0.2">
      <c r="A897" t="s">
        <v>1319</v>
      </c>
      <c r="B897">
        <v>40.618640900000003</v>
      </c>
      <c r="C897">
        <v>-73.938933000000006</v>
      </c>
      <c r="D897">
        <v>40.748817000000003</v>
      </c>
      <c r="E897">
        <v>-73.985427999999999</v>
      </c>
      <c r="F897">
        <v>9.3085078710402271</v>
      </c>
    </row>
    <row r="898" spans="1:6" x14ac:dyDescent="0.2">
      <c r="A898" t="s">
        <v>1320</v>
      </c>
      <c r="B898">
        <v>40.775920499999998</v>
      </c>
      <c r="C898">
        <v>-73.986103</v>
      </c>
      <c r="D898">
        <v>40.748817000000003</v>
      </c>
      <c r="E898">
        <v>-73.985427999999999</v>
      </c>
      <c r="F898">
        <v>1.8705539404085201</v>
      </c>
    </row>
    <row r="899" spans="1:6" x14ac:dyDescent="0.2">
      <c r="A899" t="s">
        <v>1321</v>
      </c>
      <c r="B899">
        <v>40.580012699999997</v>
      </c>
      <c r="C899">
        <v>-74.161479</v>
      </c>
      <c r="D899">
        <v>40.748817000000003</v>
      </c>
      <c r="E899">
        <v>-73.985427999999999</v>
      </c>
      <c r="F899">
        <v>14.874106204488299</v>
      </c>
    </row>
    <row r="900" spans="1:6" x14ac:dyDescent="0.2">
      <c r="A900" t="s">
        <v>1322</v>
      </c>
      <c r="B900">
        <v>40.712569899999998</v>
      </c>
      <c r="C900">
        <v>-73.793180000000007</v>
      </c>
      <c r="D900">
        <v>40.748817000000003</v>
      </c>
      <c r="E900">
        <v>-73.985427999999999</v>
      </c>
      <c r="F900">
        <v>10.396695991238399</v>
      </c>
    </row>
    <row r="901" spans="1:6" x14ac:dyDescent="0.2">
      <c r="A901" t="s">
        <v>1324</v>
      </c>
      <c r="B901">
        <v>40.722390599999997</v>
      </c>
      <c r="C901">
        <v>-74.007549999999995</v>
      </c>
      <c r="D901">
        <v>40.748817000000003</v>
      </c>
      <c r="E901">
        <v>-73.985427999999999</v>
      </c>
      <c r="F901">
        <v>2.1617887472032802</v>
      </c>
    </row>
    <row r="902" spans="1:6" x14ac:dyDescent="0.2">
      <c r="A902" t="s">
        <v>1325</v>
      </c>
      <c r="B902">
        <v>40.852638300000002</v>
      </c>
      <c r="C902">
        <v>-73.885052999999999</v>
      </c>
      <c r="D902">
        <v>40.748817000000003</v>
      </c>
      <c r="E902">
        <v>-73.985427999999999</v>
      </c>
      <c r="F902">
        <v>8.8896193129722292</v>
      </c>
    </row>
    <row r="903" spans="1:6" x14ac:dyDescent="0.2">
      <c r="A903" t="s">
        <v>1326</v>
      </c>
      <c r="B903">
        <v>40.719237300000003</v>
      </c>
      <c r="C903">
        <v>-73.846265000000002</v>
      </c>
      <c r="D903">
        <v>40.748817000000003</v>
      </c>
      <c r="E903">
        <v>-73.985427999999999</v>
      </c>
      <c r="F903">
        <v>7.5843001321659971</v>
      </c>
    </row>
    <row r="904" spans="1:6" x14ac:dyDescent="0.2">
      <c r="A904" t="s">
        <v>1328</v>
      </c>
      <c r="B904">
        <v>40.621515899999999</v>
      </c>
      <c r="C904">
        <v>-73.996156999999997</v>
      </c>
      <c r="D904">
        <v>40.748817000000003</v>
      </c>
      <c r="E904">
        <v>-73.985427999999999</v>
      </c>
      <c r="F904">
        <v>8.8020803693318932</v>
      </c>
    </row>
    <row r="905" spans="1:6" x14ac:dyDescent="0.2">
      <c r="A905" t="s">
        <v>1330</v>
      </c>
      <c r="B905">
        <v>40.694629900000002</v>
      </c>
      <c r="C905">
        <v>-73.805179999999993</v>
      </c>
      <c r="D905">
        <v>40.748817000000003</v>
      </c>
      <c r="E905">
        <v>-73.985427999999999</v>
      </c>
      <c r="F905">
        <v>10.17466308999043</v>
      </c>
    </row>
    <row r="906" spans="1:6" x14ac:dyDescent="0.2">
      <c r="A906" t="s">
        <v>1332</v>
      </c>
      <c r="B906">
        <v>40.7359218</v>
      </c>
      <c r="C906">
        <v>-73.903521999999995</v>
      </c>
      <c r="D906">
        <v>40.748817000000003</v>
      </c>
      <c r="E906">
        <v>-73.985427999999999</v>
      </c>
      <c r="F906">
        <v>4.3897356337626219</v>
      </c>
    </row>
    <row r="907" spans="1:6" x14ac:dyDescent="0.2">
      <c r="A907" t="s">
        <v>1333</v>
      </c>
      <c r="B907">
        <v>40.744924599999997</v>
      </c>
      <c r="C907">
        <v>-73.983604999999997</v>
      </c>
      <c r="D907">
        <v>40.748817000000003</v>
      </c>
      <c r="E907">
        <v>-73.985427999999999</v>
      </c>
      <c r="F907">
        <v>0.28511559443760331</v>
      </c>
    </row>
    <row r="908" spans="1:6" x14ac:dyDescent="0.2">
      <c r="A908" t="s">
        <v>1334</v>
      </c>
      <c r="B908">
        <v>40.588482200000001</v>
      </c>
      <c r="C908">
        <v>-74.073533999999995</v>
      </c>
      <c r="D908">
        <v>40.748817000000003</v>
      </c>
      <c r="E908">
        <v>-73.985427999999999</v>
      </c>
      <c r="F908">
        <v>11.99278259054571</v>
      </c>
    </row>
    <row r="909" spans="1:6" x14ac:dyDescent="0.2">
      <c r="A909" t="s">
        <v>1335</v>
      </c>
      <c r="B909">
        <v>40.6994276</v>
      </c>
      <c r="C909">
        <v>-73.851822999999996</v>
      </c>
      <c r="D909">
        <v>40.748817000000003</v>
      </c>
      <c r="E909">
        <v>-73.985427999999999</v>
      </c>
      <c r="F909">
        <v>7.7979337783102869</v>
      </c>
    </row>
    <row r="910" spans="1:6" x14ac:dyDescent="0.2">
      <c r="A910" t="s">
        <v>1336</v>
      </c>
      <c r="B910">
        <v>40.734597899999997</v>
      </c>
      <c r="C910">
        <v>-74.002910999999997</v>
      </c>
      <c r="D910">
        <v>40.748817000000003</v>
      </c>
      <c r="E910">
        <v>-73.985427999999999</v>
      </c>
      <c r="F910">
        <v>1.3433440259716789</v>
      </c>
    </row>
    <row r="911" spans="1:6" x14ac:dyDescent="0.2">
      <c r="A911" t="s">
        <v>1337</v>
      </c>
      <c r="B911">
        <v>40.5768871</v>
      </c>
      <c r="C911">
        <v>-73.954212999999996</v>
      </c>
      <c r="D911">
        <v>40.748817000000003</v>
      </c>
      <c r="E911">
        <v>-73.985427999999999</v>
      </c>
      <c r="F911">
        <v>11.976292130154411</v>
      </c>
    </row>
    <row r="912" spans="1:6" x14ac:dyDescent="0.2">
      <c r="A912" t="s">
        <v>1339</v>
      </c>
      <c r="B912">
        <v>40.614148499999999</v>
      </c>
      <c r="C912">
        <v>-74.164342000000005</v>
      </c>
      <c r="D912">
        <v>40.748817000000003</v>
      </c>
      <c r="E912">
        <v>-73.985427999999999</v>
      </c>
      <c r="F912">
        <v>13.216554672261109</v>
      </c>
    </row>
    <row r="913" spans="1:6" x14ac:dyDescent="0.2">
      <c r="A913" t="s">
        <v>1340</v>
      </c>
      <c r="B913">
        <v>40.631438899999999</v>
      </c>
      <c r="C913">
        <v>-74.037837999999994</v>
      </c>
      <c r="D913">
        <v>40.748817000000003</v>
      </c>
      <c r="E913">
        <v>-73.985427999999999</v>
      </c>
      <c r="F913">
        <v>8.5543319913491658</v>
      </c>
    </row>
    <row r="914" spans="1:6" x14ac:dyDescent="0.2">
      <c r="A914" t="s">
        <v>1341</v>
      </c>
      <c r="B914">
        <v>40.618803999999997</v>
      </c>
      <c r="C914">
        <v>-74.012196000000003</v>
      </c>
      <c r="D914">
        <v>40.748817000000003</v>
      </c>
      <c r="E914">
        <v>-73.985427999999999</v>
      </c>
      <c r="F914">
        <v>9.0806652232059619</v>
      </c>
    </row>
    <row r="915" spans="1:6" x14ac:dyDescent="0.2">
      <c r="A915" t="s">
        <v>1342</v>
      </c>
      <c r="B915">
        <v>40.780245000000001</v>
      </c>
      <c r="C915">
        <v>-73.982795999999993</v>
      </c>
      <c r="D915">
        <v>40.748817000000003</v>
      </c>
      <c r="E915">
        <v>-73.985427999999999</v>
      </c>
      <c r="F915">
        <v>2.1730142019316472</v>
      </c>
    </row>
    <row r="916" spans="1:6" x14ac:dyDescent="0.2">
      <c r="A916" t="s">
        <v>1343</v>
      </c>
      <c r="B916">
        <v>40.7535399</v>
      </c>
      <c r="C916">
        <v>-73.886889999999994</v>
      </c>
      <c r="D916">
        <v>40.748817000000003</v>
      </c>
      <c r="E916">
        <v>-73.985427999999999</v>
      </c>
      <c r="F916">
        <v>5.1810693296702768</v>
      </c>
    </row>
    <row r="917" spans="1:6" x14ac:dyDescent="0.2">
      <c r="A917" t="s">
        <v>1344</v>
      </c>
      <c r="B917">
        <v>40.761554599999997</v>
      </c>
      <c r="C917">
        <v>-73.992368999999997</v>
      </c>
      <c r="D917">
        <v>40.748817000000003</v>
      </c>
      <c r="E917">
        <v>-73.985427999999999</v>
      </c>
      <c r="F917">
        <v>0.95140183589735372</v>
      </c>
    </row>
    <row r="918" spans="1:6" x14ac:dyDescent="0.2">
      <c r="A918" t="s">
        <v>1345</v>
      </c>
      <c r="B918">
        <v>40.789503400000001</v>
      </c>
      <c r="C918">
        <v>-73.976971000000006</v>
      </c>
      <c r="D918">
        <v>40.748817000000003</v>
      </c>
      <c r="E918">
        <v>-73.985427999999999</v>
      </c>
      <c r="F918">
        <v>2.8423204919445162</v>
      </c>
    </row>
    <row r="919" spans="1:6" x14ac:dyDescent="0.2">
      <c r="A919" t="s">
        <v>1346</v>
      </c>
      <c r="B919">
        <v>40.711098700000001</v>
      </c>
      <c r="C919">
        <v>-73.741185999999999</v>
      </c>
      <c r="D919">
        <v>40.748817000000003</v>
      </c>
      <c r="E919">
        <v>-73.985427999999999</v>
      </c>
      <c r="F919">
        <v>13.08224544948626</v>
      </c>
    </row>
    <row r="920" spans="1:6" x14ac:dyDescent="0.2">
      <c r="A920" t="s">
        <v>1348</v>
      </c>
      <c r="B920">
        <v>40.530879599999999</v>
      </c>
      <c r="C920">
        <v>-74.191310999999999</v>
      </c>
      <c r="D920">
        <v>40.748817000000003</v>
      </c>
      <c r="E920">
        <v>-73.985427999999999</v>
      </c>
      <c r="F920">
        <v>18.527035394041452</v>
      </c>
    </row>
    <row r="921" spans="1:6" x14ac:dyDescent="0.2">
      <c r="A921" t="s">
        <v>1349</v>
      </c>
      <c r="B921">
        <v>40.806139899999998</v>
      </c>
      <c r="C921">
        <v>-73.857994000000005</v>
      </c>
      <c r="D921">
        <v>40.748817000000003</v>
      </c>
      <c r="E921">
        <v>-73.985427999999999</v>
      </c>
      <c r="F921">
        <v>7.7671191510893056</v>
      </c>
    </row>
    <row r="922" spans="1:6" x14ac:dyDescent="0.2">
      <c r="A922" t="s">
        <v>1351</v>
      </c>
      <c r="B922">
        <v>40.586269299999998</v>
      </c>
      <c r="C922">
        <v>-73.940712000000005</v>
      </c>
      <c r="D922">
        <v>40.748817000000003</v>
      </c>
      <c r="E922">
        <v>-73.985427999999999</v>
      </c>
      <c r="F922">
        <v>11.4594931342842</v>
      </c>
    </row>
    <row r="923" spans="1:6" x14ac:dyDescent="0.2">
      <c r="A923" t="s">
        <v>1352</v>
      </c>
      <c r="B923">
        <v>40.595748499999999</v>
      </c>
      <c r="C923">
        <v>-73.986220000000003</v>
      </c>
      <c r="D923">
        <v>40.748817000000003</v>
      </c>
      <c r="E923">
        <v>-73.985427999999999</v>
      </c>
      <c r="F923">
        <v>10.562078858217999</v>
      </c>
    </row>
    <row r="924" spans="1:6" x14ac:dyDescent="0.2">
      <c r="A924" t="s">
        <v>1353</v>
      </c>
      <c r="B924">
        <v>40.8505252</v>
      </c>
      <c r="C924">
        <v>-73.856442999999999</v>
      </c>
      <c r="D924">
        <v>40.748817000000003</v>
      </c>
      <c r="E924">
        <v>-73.985427999999999</v>
      </c>
      <c r="F924">
        <v>9.7468689630863778</v>
      </c>
    </row>
    <row r="925" spans="1:6" x14ac:dyDescent="0.2">
      <c r="A925" t="s">
        <v>1354</v>
      </c>
      <c r="B925">
        <v>40.853445800000003</v>
      </c>
      <c r="C925">
        <v>-73.848465000000004</v>
      </c>
      <c r="D925">
        <v>40.748817000000003</v>
      </c>
      <c r="E925">
        <v>-73.985427999999999</v>
      </c>
      <c r="F925">
        <v>10.18344875484509</v>
      </c>
    </row>
    <row r="926" spans="1:6" x14ac:dyDescent="0.2">
      <c r="A926" t="s">
        <v>1355</v>
      </c>
      <c r="B926">
        <v>40.8797408</v>
      </c>
      <c r="C926">
        <v>-73.920418999999995</v>
      </c>
      <c r="D926">
        <v>40.748817000000003</v>
      </c>
      <c r="E926">
        <v>-73.985427999999999</v>
      </c>
      <c r="F926">
        <v>9.6556771257564744</v>
      </c>
    </row>
    <row r="927" spans="1:6" x14ac:dyDescent="0.2">
      <c r="A927" t="s">
        <v>1356</v>
      </c>
      <c r="B927">
        <v>40.749355100000002</v>
      </c>
      <c r="C927">
        <v>-73.915854999999993</v>
      </c>
      <c r="D927">
        <v>40.748817000000003</v>
      </c>
      <c r="E927">
        <v>-73.985427999999999</v>
      </c>
      <c r="F927">
        <v>3.6511664111905979</v>
      </c>
    </row>
    <row r="928" spans="1:6" x14ac:dyDescent="0.2">
      <c r="A928" t="s">
        <v>1357</v>
      </c>
      <c r="B928">
        <v>40.624809999999997</v>
      </c>
      <c r="C928">
        <v>-73.953961000000007</v>
      </c>
      <c r="D928">
        <v>40.748817000000003</v>
      </c>
      <c r="E928">
        <v>-73.985427999999999</v>
      </c>
      <c r="F928">
        <v>8.7148934050305673</v>
      </c>
    </row>
    <row r="929" spans="1:6" x14ac:dyDescent="0.2">
      <c r="A929" t="s">
        <v>1359</v>
      </c>
      <c r="B929">
        <v>40.572172799999997</v>
      </c>
      <c r="C929">
        <v>-74.097279</v>
      </c>
      <c r="D929">
        <v>40.748817000000003</v>
      </c>
      <c r="E929">
        <v>-73.985427999999999</v>
      </c>
      <c r="F929">
        <v>13.531770437972749</v>
      </c>
    </row>
    <row r="930" spans="1:6" x14ac:dyDescent="0.2">
      <c r="A930" t="s">
        <v>1360</v>
      </c>
      <c r="B930">
        <v>40.899519300000001</v>
      </c>
      <c r="C930">
        <v>-73.862368000000004</v>
      </c>
      <c r="D930">
        <v>40.748817000000003</v>
      </c>
      <c r="E930">
        <v>-73.985427999999999</v>
      </c>
      <c r="F930">
        <v>12.237181176781091</v>
      </c>
    </row>
    <row r="931" spans="1:6" x14ac:dyDescent="0.2">
      <c r="A931" t="s">
        <v>1361</v>
      </c>
      <c r="B931">
        <v>40.615881600000002</v>
      </c>
      <c r="C931">
        <v>-74.082218999999995</v>
      </c>
      <c r="D931">
        <v>40.748817000000003</v>
      </c>
      <c r="E931">
        <v>-73.985427999999999</v>
      </c>
      <c r="F931">
        <v>10.4876552241784</v>
      </c>
    </row>
    <row r="932" spans="1:6" x14ac:dyDescent="0.2">
      <c r="A932" t="s">
        <v>1362</v>
      </c>
      <c r="B932">
        <v>40.611840999999998</v>
      </c>
      <c r="C932">
        <v>-73.929609999999997</v>
      </c>
      <c r="D932">
        <v>40.748817000000003</v>
      </c>
      <c r="E932">
        <v>-73.985427999999999</v>
      </c>
      <c r="F932">
        <v>9.8959763837550199</v>
      </c>
    </row>
    <row r="933" spans="1:6" x14ac:dyDescent="0.2">
      <c r="A933" t="s">
        <v>1363</v>
      </c>
      <c r="B933">
        <v>40.611925399999997</v>
      </c>
      <c r="C933">
        <v>-74.008403000000001</v>
      </c>
      <c r="D933">
        <v>40.748817000000003</v>
      </c>
      <c r="E933">
        <v>-73.985427999999999</v>
      </c>
      <c r="F933">
        <v>9.5225665981956205</v>
      </c>
    </row>
    <row r="934" spans="1:6" x14ac:dyDescent="0.2">
      <c r="A934" t="s">
        <v>1364</v>
      </c>
      <c r="B934">
        <v>40.588333900000002</v>
      </c>
      <c r="C934">
        <v>-73.793403999999995</v>
      </c>
      <c r="D934">
        <v>40.748817000000003</v>
      </c>
      <c r="E934">
        <v>-73.985427999999999</v>
      </c>
      <c r="F934">
        <v>14.980386771026931</v>
      </c>
    </row>
    <row r="935" spans="1:6" x14ac:dyDescent="0.2">
      <c r="A935" t="s">
        <v>1365</v>
      </c>
      <c r="B935">
        <v>40.606809200000001</v>
      </c>
      <c r="C935">
        <v>-73.959033000000005</v>
      </c>
      <c r="D935">
        <v>40.748817000000003</v>
      </c>
      <c r="E935">
        <v>-73.985427999999999</v>
      </c>
      <c r="F935">
        <v>9.896419850085131</v>
      </c>
    </row>
    <row r="936" spans="1:6" x14ac:dyDescent="0.2">
      <c r="A936" t="s">
        <v>1366</v>
      </c>
      <c r="B936">
        <v>40.8819467</v>
      </c>
      <c r="C936">
        <v>-73.920017000000001</v>
      </c>
      <c r="D936">
        <v>40.748817000000003</v>
      </c>
      <c r="E936">
        <v>-73.985427999999999</v>
      </c>
      <c r="F936">
        <v>9.8055742385413556</v>
      </c>
    </row>
    <row r="937" spans="1:6" x14ac:dyDescent="0.2">
      <c r="A937" t="s">
        <v>1367</v>
      </c>
      <c r="B937">
        <v>40.6087694</v>
      </c>
      <c r="C937">
        <v>-74.059776999999997</v>
      </c>
      <c r="D937">
        <v>40.748817000000003</v>
      </c>
      <c r="E937">
        <v>-73.985427999999999</v>
      </c>
      <c r="F937">
        <v>10.422985501479671</v>
      </c>
    </row>
    <row r="938" spans="1:6" x14ac:dyDescent="0.2">
      <c r="A938" t="s">
        <v>1368</v>
      </c>
      <c r="B938">
        <v>40.858005599999998</v>
      </c>
      <c r="C938">
        <v>-73.836554000000007</v>
      </c>
      <c r="D938">
        <v>40.748817000000003</v>
      </c>
      <c r="E938">
        <v>-73.985427999999999</v>
      </c>
      <c r="F938">
        <v>10.84904665121292</v>
      </c>
    </row>
    <row r="939" spans="1:6" x14ac:dyDescent="0.2">
      <c r="A939" t="s">
        <v>1369</v>
      </c>
      <c r="B939">
        <v>40.729292999999998</v>
      </c>
      <c r="C939">
        <v>-74.003446999999994</v>
      </c>
      <c r="D939">
        <v>40.748817000000003</v>
      </c>
      <c r="E939">
        <v>-73.985427999999999</v>
      </c>
      <c r="F939">
        <v>1.6460127822858199</v>
      </c>
    </row>
    <row r="940" spans="1:6" x14ac:dyDescent="0.2">
      <c r="A940" t="s">
        <v>1370</v>
      </c>
      <c r="B940">
        <v>40.511945400000002</v>
      </c>
      <c r="C940">
        <v>-74.247072000000003</v>
      </c>
      <c r="D940">
        <v>40.748817000000003</v>
      </c>
      <c r="E940">
        <v>-73.985427999999999</v>
      </c>
      <c r="F940">
        <v>21.36189139972636</v>
      </c>
    </row>
    <row r="941" spans="1:6" x14ac:dyDescent="0.2">
      <c r="A941" t="s">
        <v>1372</v>
      </c>
      <c r="B941">
        <v>40.901618499999998</v>
      </c>
      <c r="C941">
        <v>-73.899940000000001</v>
      </c>
      <c r="D941">
        <v>40.748817000000003</v>
      </c>
      <c r="E941">
        <v>-73.985427999999999</v>
      </c>
      <c r="F941">
        <v>11.45654490488938</v>
      </c>
    </row>
    <row r="942" spans="1:6" x14ac:dyDescent="0.2">
      <c r="A942" t="s">
        <v>1374</v>
      </c>
      <c r="B942">
        <v>40.796743800000002</v>
      </c>
      <c r="C942">
        <v>-73.816074999999998</v>
      </c>
      <c r="D942">
        <v>40.748817000000003</v>
      </c>
      <c r="E942">
        <v>-73.985427999999999</v>
      </c>
      <c r="F942">
        <v>9.4795440156044801</v>
      </c>
    </row>
    <row r="943" spans="1:6" x14ac:dyDescent="0.2">
      <c r="A943" t="s">
        <v>1375</v>
      </c>
      <c r="B943">
        <v>40.792111599999998</v>
      </c>
      <c r="C943">
        <v>-73.973177000000007</v>
      </c>
      <c r="D943">
        <v>40.748817000000003</v>
      </c>
      <c r="E943">
        <v>-73.985427999999999</v>
      </c>
      <c r="F943">
        <v>3.0558035894697562</v>
      </c>
    </row>
    <row r="944" spans="1:6" x14ac:dyDescent="0.2">
      <c r="A944" t="s">
        <v>1376</v>
      </c>
      <c r="B944">
        <v>40.637352499999999</v>
      </c>
      <c r="C944">
        <v>-73.934409000000002</v>
      </c>
      <c r="D944">
        <v>40.748817000000003</v>
      </c>
      <c r="E944">
        <v>-73.985427999999999</v>
      </c>
      <c r="F944">
        <v>8.1446778736116041</v>
      </c>
    </row>
    <row r="945" spans="1:6" x14ac:dyDescent="0.2">
      <c r="A945" t="s">
        <v>1378</v>
      </c>
      <c r="B945">
        <v>40.761397899999999</v>
      </c>
      <c r="C945">
        <v>-73.974613000000005</v>
      </c>
      <c r="D945">
        <v>40.748817000000003</v>
      </c>
      <c r="E945">
        <v>-73.985427999999999</v>
      </c>
      <c r="F945">
        <v>1.037144214876067</v>
      </c>
    </row>
    <row r="946" spans="1:6" x14ac:dyDescent="0.2">
      <c r="A946" t="s">
        <v>1379</v>
      </c>
      <c r="B946">
        <v>40.628946200000001</v>
      </c>
      <c r="C946">
        <v>-74.138848999999993</v>
      </c>
      <c r="D946">
        <v>40.748817000000003</v>
      </c>
      <c r="E946">
        <v>-73.985427999999999</v>
      </c>
      <c r="F946">
        <v>11.54777816550304</v>
      </c>
    </row>
    <row r="947" spans="1:6" x14ac:dyDescent="0.2">
      <c r="A947" t="s">
        <v>1381</v>
      </c>
      <c r="B947">
        <v>40.611184899999998</v>
      </c>
      <c r="C947">
        <v>-74.075323999999995</v>
      </c>
      <c r="D947">
        <v>40.748817000000003</v>
      </c>
      <c r="E947">
        <v>-73.985427999999999</v>
      </c>
      <c r="F947">
        <v>10.606180348792879</v>
      </c>
    </row>
    <row r="948" spans="1:6" x14ac:dyDescent="0.2">
      <c r="A948" t="s">
        <v>1382</v>
      </c>
      <c r="B948">
        <v>40.619952099999999</v>
      </c>
      <c r="C948">
        <v>-74.12379</v>
      </c>
      <c r="D948">
        <v>40.748817000000003</v>
      </c>
      <c r="E948">
        <v>-73.985427999999999</v>
      </c>
      <c r="F948">
        <v>11.48424260978617</v>
      </c>
    </row>
    <row r="949" spans="1:6" x14ac:dyDescent="0.2">
      <c r="A949" t="s">
        <v>1383</v>
      </c>
      <c r="B949">
        <v>40.611754500000004</v>
      </c>
      <c r="C949">
        <v>-74.032328000000007</v>
      </c>
      <c r="D949">
        <v>40.748817000000003</v>
      </c>
      <c r="E949">
        <v>-73.985427999999999</v>
      </c>
      <c r="F949">
        <v>9.7731986163469156</v>
      </c>
    </row>
    <row r="950" spans="1:6" x14ac:dyDescent="0.2">
      <c r="A950" t="s">
        <v>1385</v>
      </c>
      <c r="B950">
        <v>40.586018000000003</v>
      </c>
      <c r="C950">
        <v>-73.925212999999999</v>
      </c>
      <c r="D950">
        <v>40.748817000000003</v>
      </c>
      <c r="E950">
        <v>-73.985427999999999</v>
      </c>
      <c r="F950">
        <v>11.67042598854394</v>
      </c>
    </row>
    <row r="951" spans="1:6" x14ac:dyDescent="0.2">
      <c r="A951" t="s">
        <v>1386</v>
      </c>
      <c r="B951">
        <v>40.71593</v>
      </c>
      <c r="C951">
        <v>-73.885845000000003</v>
      </c>
      <c r="D951">
        <v>40.748817000000003</v>
      </c>
      <c r="E951">
        <v>-73.985427999999999</v>
      </c>
      <c r="F951">
        <v>5.6984574088130717</v>
      </c>
    </row>
    <row r="952" spans="1:6" x14ac:dyDescent="0.2">
      <c r="A952" t="s">
        <v>1387</v>
      </c>
      <c r="B952">
        <v>40.854861999999997</v>
      </c>
      <c r="C952">
        <v>-73.790668999999994</v>
      </c>
      <c r="D952">
        <v>40.748817000000003</v>
      </c>
      <c r="E952">
        <v>-73.985427999999999</v>
      </c>
      <c r="F952">
        <v>12.56326309600518</v>
      </c>
    </row>
    <row r="953" spans="1:6" x14ac:dyDescent="0.2">
      <c r="A953" t="s">
        <v>1389</v>
      </c>
      <c r="B953">
        <v>40.616921300000001</v>
      </c>
      <c r="C953">
        <v>-73.941526999999994</v>
      </c>
      <c r="D953">
        <v>40.748817000000003</v>
      </c>
      <c r="E953">
        <v>-73.985427999999999</v>
      </c>
      <c r="F953">
        <v>9.388670508546781</v>
      </c>
    </row>
    <row r="954" spans="1:6" x14ac:dyDescent="0.2">
      <c r="A954" t="s">
        <v>1390</v>
      </c>
      <c r="B954">
        <v>40.851385399999998</v>
      </c>
      <c r="C954">
        <v>-73.854324000000005</v>
      </c>
      <c r="D954">
        <v>40.748817000000003</v>
      </c>
      <c r="E954">
        <v>-73.985427999999999</v>
      </c>
      <c r="F954">
        <v>9.8667593141563845</v>
      </c>
    </row>
    <row r="955" spans="1:6" x14ac:dyDescent="0.2">
      <c r="A955" t="s">
        <v>1391</v>
      </c>
      <c r="B955">
        <v>40.617018999999999</v>
      </c>
      <c r="C955">
        <v>-73.987835000000004</v>
      </c>
      <c r="D955">
        <v>40.748817000000003</v>
      </c>
      <c r="E955">
        <v>-73.985427999999999</v>
      </c>
      <c r="F955">
        <v>9.0951905027296718</v>
      </c>
    </row>
    <row r="956" spans="1:6" x14ac:dyDescent="0.2">
      <c r="A956" t="s">
        <v>1392</v>
      </c>
      <c r="B956">
        <v>40.767516899999997</v>
      </c>
      <c r="C956">
        <v>-73.743972999999997</v>
      </c>
      <c r="D956">
        <v>40.748817000000003</v>
      </c>
      <c r="E956">
        <v>-73.985427999999999</v>
      </c>
      <c r="F956">
        <v>12.734631240288049</v>
      </c>
    </row>
    <row r="957" spans="1:6" x14ac:dyDescent="0.2">
      <c r="A957" t="s">
        <v>1393</v>
      </c>
      <c r="B957">
        <v>40.845395500000002</v>
      </c>
      <c r="C957">
        <v>-73.868162999999996</v>
      </c>
      <c r="D957">
        <v>40.748817000000003</v>
      </c>
      <c r="E957">
        <v>-73.985427999999999</v>
      </c>
      <c r="F957">
        <v>9.0678320691950614</v>
      </c>
    </row>
    <row r="958" spans="1:6" x14ac:dyDescent="0.2">
      <c r="A958" t="s">
        <v>1395</v>
      </c>
      <c r="B958">
        <v>40.6711016</v>
      </c>
      <c r="C958">
        <v>-73.947343000000004</v>
      </c>
      <c r="D958">
        <v>40.748817000000003</v>
      </c>
      <c r="E958">
        <v>-73.985427999999999</v>
      </c>
      <c r="F958">
        <v>5.7232682505548746</v>
      </c>
    </row>
    <row r="959" spans="1:6" x14ac:dyDescent="0.2">
      <c r="A959" t="s">
        <v>1396</v>
      </c>
      <c r="B959">
        <v>40.786665900000003</v>
      </c>
      <c r="C959">
        <v>-73.974142000000001</v>
      </c>
      <c r="D959">
        <v>40.748817000000003</v>
      </c>
      <c r="E959">
        <v>-73.985427999999999</v>
      </c>
      <c r="F959">
        <v>2.6779589827804489</v>
      </c>
    </row>
    <row r="960" spans="1:6" x14ac:dyDescent="0.2">
      <c r="A960" t="s">
        <v>1398</v>
      </c>
      <c r="B960">
        <v>40.706929899999999</v>
      </c>
      <c r="C960">
        <v>-73.824039999999997</v>
      </c>
      <c r="D960">
        <v>40.748817000000003</v>
      </c>
      <c r="E960">
        <v>-73.985427999999999</v>
      </c>
      <c r="F960">
        <v>8.9513078098042502</v>
      </c>
    </row>
    <row r="961" spans="1:6" x14ac:dyDescent="0.2">
      <c r="A961" t="s">
        <v>1399</v>
      </c>
      <c r="B961">
        <v>40.578288399999998</v>
      </c>
      <c r="C961">
        <v>-74.158300999999994</v>
      </c>
      <c r="D961">
        <v>40.748817000000003</v>
      </c>
      <c r="E961">
        <v>-73.985427999999999</v>
      </c>
      <c r="F961">
        <v>14.86491050698972</v>
      </c>
    </row>
    <row r="962" spans="1:6" x14ac:dyDescent="0.2">
      <c r="A962" t="s">
        <v>1400</v>
      </c>
      <c r="B962">
        <v>40.723615899999999</v>
      </c>
      <c r="C962">
        <v>-73.978173999999996</v>
      </c>
      <c r="D962">
        <v>40.748817000000003</v>
      </c>
      <c r="E962">
        <v>-73.985427999999999</v>
      </c>
      <c r="F962">
        <v>1.78013346531644</v>
      </c>
    </row>
    <row r="963" spans="1:6" x14ac:dyDescent="0.2">
      <c r="A963" t="s">
        <v>1401</v>
      </c>
      <c r="B963">
        <v>40.7577991</v>
      </c>
      <c r="C963">
        <v>-73.715956000000006</v>
      </c>
      <c r="D963">
        <v>40.748817000000003</v>
      </c>
      <c r="E963">
        <v>-73.985427999999999</v>
      </c>
      <c r="F963">
        <v>14.15374098741159</v>
      </c>
    </row>
    <row r="964" spans="1:6" x14ac:dyDescent="0.2">
      <c r="A964" t="s">
        <v>1402</v>
      </c>
      <c r="B964">
        <v>40.711113400000002</v>
      </c>
      <c r="C964">
        <v>-73.736177999999995</v>
      </c>
      <c r="D964">
        <v>40.748817000000003</v>
      </c>
      <c r="E964">
        <v>-73.985427999999999</v>
      </c>
      <c r="F964">
        <v>13.339773372692269</v>
      </c>
    </row>
    <row r="965" spans="1:6" x14ac:dyDescent="0.2">
      <c r="A965" t="s">
        <v>1403</v>
      </c>
      <c r="B965">
        <v>40.732350199999999</v>
      </c>
      <c r="C965">
        <v>-73.861165</v>
      </c>
      <c r="D965">
        <v>40.748817000000003</v>
      </c>
      <c r="E965">
        <v>-73.985427999999999</v>
      </c>
      <c r="F965">
        <v>6.620012549604561</v>
      </c>
    </row>
    <row r="966" spans="1:6" x14ac:dyDescent="0.2">
      <c r="A966" t="s">
        <v>1404</v>
      </c>
      <c r="B966">
        <v>40.798208600000002</v>
      </c>
      <c r="C966">
        <v>-73.968016000000006</v>
      </c>
      <c r="D966">
        <v>40.748817000000003</v>
      </c>
      <c r="E966">
        <v>-73.985427999999999</v>
      </c>
      <c r="F966">
        <v>3.5284408419891879</v>
      </c>
    </row>
    <row r="967" spans="1:6" x14ac:dyDescent="0.2">
      <c r="A967" t="s">
        <v>1406</v>
      </c>
      <c r="B967">
        <v>40.593914400000003</v>
      </c>
      <c r="C967">
        <v>-74.105987999999996</v>
      </c>
      <c r="D967">
        <v>40.748817000000003</v>
      </c>
      <c r="E967">
        <v>-73.985427999999999</v>
      </c>
      <c r="F967">
        <v>12.42434452898692</v>
      </c>
    </row>
    <row r="968" spans="1:6" x14ac:dyDescent="0.2">
      <c r="A968" t="s">
        <v>1407</v>
      </c>
      <c r="B968">
        <v>40.760908000000001</v>
      </c>
      <c r="C968">
        <v>-73.861558000000002</v>
      </c>
      <c r="D968">
        <v>40.748817000000003</v>
      </c>
      <c r="E968">
        <v>-73.985427999999999</v>
      </c>
      <c r="F968">
        <v>6.5530823132023706</v>
      </c>
    </row>
    <row r="969" spans="1:6" x14ac:dyDescent="0.2">
      <c r="A969" t="s">
        <v>1410</v>
      </c>
      <c r="B969">
        <v>40.639557699999997</v>
      </c>
      <c r="C969">
        <v>-74.080761999999993</v>
      </c>
      <c r="D969">
        <v>40.748817000000003</v>
      </c>
      <c r="E969">
        <v>-73.985427999999999</v>
      </c>
      <c r="F969">
        <v>9.05028907171965</v>
      </c>
    </row>
    <row r="970" spans="1:6" x14ac:dyDescent="0.2">
      <c r="A970" t="s">
        <v>1411</v>
      </c>
      <c r="B970">
        <v>40.770473199999998</v>
      </c>
      <c r="C970">
        <v>-73.731880000000004</v>
      </c>
      <c r="D970">
        <v>40.748817000000003</v>
      </c>
      <c r="E970">
        <v>-73.985427999999999</v>
      </c>
      <c r="F970">
        <v>13.386977038220319</v>
      </c>
    </row>
    <row r="971" spans="1:6" x14ac:dyDescent="0.2">
      <c r="A971" t="s">
        <v>1413</v>
      </c>
      <c r="B971">
        <v>40.6780811</v>
      </c>
      <c r="C971">
        <v>-73.818897000000007</v>
      </c>
      <c r="D971">
        <v>40.748817000000003</v>
      </c>
      <c r="E971">
        <v>-73.985427999999999</v>
      </c>
      <c r="F971">
        <v>10.013779472669061</v>
      </c>
    </row>
    <row r="972" spans="1:6" x14ac:dyDescent="0.2">
      <c r="A972" t="s">
        <v>1415</v>
      </c>
      <c r="B972">
        <v>40.7341999</v>
      </c>
      <c r="C972">
        <v>-73.819739999999996</v>
      </c>
      <c r="D972">
        <v>40.748817000000003</v>
      </c>
      <c r="E972">
        <v>-73.985427999999999</v>
      </c>
      <c r="F972">
        <v>8.7540827374414825</v>
      </c>
    </row>
    <row r="973" spans="1:6" x14ac:dyDescent="0.2">
      <c r="A973" t="s">
        <v>1416</v>
      </c>
      <c r="B973">
        <v>40.778544099999998</v>
      </c>
      <c r="C973">
        <v>-73.984091000000006</v>
      </c>
      <c r="D973">
        <v>40.748817000000003</v>
      </c>
      <c r="E973">
        <v>-73.985427999999999</v>
      </c>
      <c r="F973">
        <v>2.0524540337080999</v>
      </c>
    </row>
    <row r="974" spans="1:6" x14ac:dyDescent="0.2">
      <c r="A974" t="s">
        <v>1417</v>
      </c>
      <c r="B974">
        <v>40.7581299</v>
      </c>
      <c r="C974">
        <v>-73.856939999999994</v>
      </c>
      <c r="D974">
        <v>40.748817000000003</v>
      </c>
      <c r="E974">
        <v>-73.985427999999999</v>
      </c>
      <c r="F974">
        <v>6.7727677873822856</v>
      </c>
    </row>
    <row r="975" spans="1:6" x14ac:dyDescent="0.2">
      <c r="A975" t="s">
        <v>1418</v>
      </c>
      <c r="B975">
        <v>40.635669999999998</v>
      </c>
      <c r="C975">
        <v>-74.166894999999997</v>
      </c>
      <c r="D975">
        <v>40.748817000000003</v>
      </c>
      <c r="E975">
        <v>-73.985427999999999</v>
      </c>
      <c r="F975">
        <v>12.320456026392341</v>
      </c>
    </row>
    <row r="976" spans="1:6" x14ac:dyDescent="0.2">
      <c r="A976" t="s">
        <v>1419</v>
      </c>
      <c r="B976">
        <v>40.529285199999997</v>
      </c>
      <c r="C976">
        <v>-74.168561999999994</v>
      </c>
      <c r="D976">
        <v>40.748817000000003</v>
      </c>
      <c r="E976">
        <v>-73.985427999999999</v>
      </c>
      <c r="F976">
        <v>17.94780767123698</v>
      </c>
    </row>
    <row r="977" spans="1:6" x14ac:dyDescent="0.2">
      <c r="A977" t="s">
        <v>1421</v>
      </c>
      <c r="B977">
        <v>40.765925500000002</v>
      </c>
      <c r="C977">
        <v>-73.745391999999995</v>
      </c>
      <c r="D977">
        <v>40.748817000000003</v>
      </c>
      <c r="E977">
        <v>-73.985427999999999</v>
      </c>
      <c r="F977">
        <v>12.649991553922669</v>
      </c>
    </row>
    <row r="978" spans="1:6" x14ac:dyDescent="0.2">
      <c r="A978" t="s">
        <v>1422</v>
      </c>
      <c r="B978">
        <v>40.563836199999997</v>
      </c>
      <c r="C978">
        <v>-74.098979</v>
      </c>
      <c r="D978">
        <v>40.748817000000003</v>
      </c>
      <c r="E978">
        <v>-73.985427999999999</v>
      </c>
      <c r="F978">
        <v>14.089882518182771</v>
      </c>
    </row>
    <row r="979" spans="1:6" x14ac:dyDescent="0.2">
      <c r="A979" t="s">
        <v>1424</v>
      </c>
      <c r="B979">
        <v>40.796895900000003</v>
      </c>
      <c r="C979">
        <v>-73.822998999999996</v>
      </c>
      <c r="D979">
        <v>40.748817000000003</v>
      </c>
      <c r="E979">
        <v>-73.985427999999999</v>
      </c>
      <c r="F979">
        <v>9.1438152698617188</v>
      </c>
    </row>
    <row r="980" spans="1:6" x14ac:dyDescent="0.2">
      <c r="A980" t="s">
        <v>1425</v>
      </c>
      <c r="B980">
        <v>40.722658000000003</v>
      </c>
      <c r="C980">
        <v>-73.877617000000001</v>
      </c>
      <c r="D980">
        <v>40.748817000000003</v>
      </c>
      <c r="E980">
        <v>-73.985427999999999</v>
      </c>
      <c r="F980">
        <v>5.9396368784701199</v>
      </c>
    </row>
    <row r="981" spans="1:6" x14ac:dyDescent="0.2">
      <c r="A981" t="s">
        <v>1426</v>
      </c>
      <c r="B981">
        <v>40.753167900000001</v>
      </c>
      <c r="C981">
        <v>-73.883688000000006</v>
      </c>
      <c r="D981">
        <v>40.748817000000003</v>
      </c>
      <c r="E981">
        <v>-73.985427999999999</v>
      </c>
      <c r="F981">
        <v>5.3472851528591248</v>
      </c>
    </row>
    <row r="982" spans="1:6" x14ac:dyDescent="0.2">
      <c r="A982" t="s">
        <v>1427</v>
      </c>
      <c r="B982">
        <v>40.750789500000003</v>
      </c>
      <c r="C982">
        <v>-73.997412999999995</v>
      </c>
      <c r="D982">
        <v>40.748817000000003</v>
      </c>
      <c r="E982">
        <v>-73.985427999999999</v>
      </c>
      <c r="F982">
        <v>0.64348845545208355</v>
      </c>
    </row>
    <row r="983" spans="1:6" x14ac:dyDescent="0.2">
      <c r="A983" t="s">
        <v>1428</v>
      </c>
      <c r="B983">
        <v>40.761536900000003</v>
      </c>
      <c r="C983">
        <v>-73.957978999999995</v>
      </c>
      <c r="D983">
        <v>40.748817000000003</v>
      </c>
      <c r="E983">
        <v>-73.985427999999999</v>
      </c>
      <c r="F983">
        <v>1.6866708474161629</v>
      </c>
    </row>
    <row r="984" spans="1:6" x14ac:dyDescent="0.2">
      <c r="A984" t="s">
        <v>1429</v>
      </c>
      <c r="B984">
        <v>40.732199700000002</v>
      </c>
      <c r="C984">
        <v>-73.988900000000001</v>
      </c>
      <c r="D984">
        <v>40.748817000000003</v>
      </c>
      <c r="E984">
        <v>-73.985427999999999</v>
      </c>
      <c r="F984">
        <v>1.161025815250748</v>
      </c>
    </row>
    <row r="985" spans="1:6" x14ac:dyDescent="0.2">
      <c r="A985" t="s">
        <v>1430</v>
      </c>
      <c r="B985">
        <v>40.883065700000003</v>
      </c>
      <c r="C985">
        <v>-73.920642999999998</v>
      </c>
      <c r="D985">
        <v>40.748817000000003</v>
      </c>
      <c r="E985">
        <v>-73.985427999999999</v>
      </c>
      <c r="F985">
        <v>9.8665966034748749</v>
      </c>
    </row>
    <row r="986" spans="1:6" x14ac:dyDescent="0.2">
      <c r="A986" t="s">
        <v>1431</v>
      </c>
      <c r="B986">
        <v>40.6228038</v>
      </c>
      <c r="C986">
        <v>-74.010968000000005</v>
      </c>
      <c r="D986">
        <v>40.748817000000003</v>
      </c>
      <c r="E986">
        <v>-73.985427999999999</v>
      </c>
      <c r="F986">
        <v>8.7980339838609627</v>
      </c>
    </row>
    <row r="987" spans="1:6" x14ac:dyDescent="0.2">
      <c r="A987" t="s">
        <v>1432</v>
      </c>
      <c r="B987">
        <v>40.717198199999999</v>
      </c>
      <c r="C987">
        <v>-73.849694</v>
      </c>
      <c r="D987">
        <v>40.748817000000003</v>
      </c>
      <c r="E987">
        <v>-73.985427999999999</v>
      </c>
      <c r="F987">
        <v>7.4511968773598767</v>
      </c>
    </row>
    <row r="988" spans="1:6" x14ac:dyDescent="0.2">
      <c r="A988" t="s">
        <v>1433</v>
      </c>
      <c r="B988">
        <v>40.768480199999999</v>
      </c>
      <c r="C988">
        <v>-73.766666000000001</v>
      </c>
      <c r="D988">
        <v>40.748817000000003</v>
      </c>
      <c r="E988">
        <v>-73.985427999999999</v>
      </c>
      <c r="F988">
        <v>11.5582254713298</v>
      </c>
    </row>
    <row r="989" spans="1:6" x14ac:dyDescent="0.2">
      <c r="A989" t="s">
        <v>1435</v>
      </c>
      <c r="B989">
        <v>40.728228399999999</v>
      </c>
      <c r="C989">
        <v>-73.873253000000005</v>
      </c>
      <c r="D989">
        <v>40.748817000000003</v>
      </c>
      <c r="E989">
        <v>-73.985427999999999</v>
      </c>
      <c r="F989">
        <v>6.0565099482218532</v>
      </c>
    </row>
    <row r="990" spans="1:6" x14ac:dyDescent="0.2">
      <c r="A990" t="s">
        <v>1437</v>
      </c>
      <c r="B990">
        <v>40.7293576</v>
      </c>
      <c r="C990">
        <v>-73.783017999999998</v>
      </c>
      <c r="D990">
        <v>40.748817000000003</v>
      </c>
      <c r="E990">
        <v>-73.985427999999999</v>
      </c>
      <c r="F990">
        <v>10.70796645352892</v>
      </c>
    </row>
    <row r="991" spans="1:6" x14ac:dyDescent="0.2">
      <c r="A991" t="s">
        <v>1438</v>
      </c>
      <c r="B991">
        <v>40.536487299999997</v>
      </c>
      <c r="C991">
        <v>-74.198718</v>
      </c>
      <c r="D991">
        <v>40.748817000000003</v>
      </c>
      <c r="E991">
        <v>-73.985427999999999</v>
      </c>
      <c r="F991">
        <v>18.448061548681991</v>
      </c>
    </row>
    <row r="992" spans="1:6" x14ac:dyDescent="0.2">
      <c r="A992" t="s">
        <v>1440</v>
      </c>
      <c r="B992">
        <v>40.769109399999998</v>
      </c>
      <c r="C992">
        <v>-73.981620000000007</v>
      </c>
      <c r="D992">
        <v>40.748817000000003</v>
      </c>
      <c r="E992">
        <v>-73.985427999999999</v>
      </c>
      <c r="F992">
        <v>1.4144158651105181</v>
      </c>
    </row>
    <row r="993" spans="1:6" x14ac:dyDescent="0.2">
      <c r="A993" t="s">
        <v>1441</v>
      </c>
      <c r="B993">
        <v>40.779963899999998</v>
      </c>
      <c r="C993">
        <v>-73.984160000000003</v>
      </c>
      <c r="D993">
        <v>40.748817000000003</v>
      </c>
      <c r="E993">
        <v>-73.985427999999999</v>
      </c>
      <c r="F993">
        <v>2.1502548677830999</v>
      </c>
    </row>
    <row r="994" spans="1:6" x14ac:dyDescent="0.2">
      <c r="A994" t="s">
        <v>1442</v>
      </c>
      <c r="B994">
        <v>40.630169299999999</v>
      </c>
      <c r="C994">
        <v>-74.038435000000007</v>
      </c>
      <c r="D994">
        <v>40.748817000000003</v>
      </c>
      <c r="E994">
        <v>-73.985427999999999</v>
      </c>
      <c r="F994">
        <v>8.6473752360250433</v>
      </c>
    </row>
    <row r="995" spans="1:6" x14ac:dyDescent="0.2">
      <c r="A995" t="s">
        <v>1443</v>
      </c>
      <c r="B995">
        <v>40.638826399999999</v>
      </c>
      <c r="C995">
        <v>-73.884608999999998</v>
      </c>
      <c r="D995">
        <v>40.748817000000003</v>
      </c>
      <c r="E995">
        <v>-73.985427999999999</v>
      </c>
      <c r="F995">
        <v>9.2541425126440089</v>
      </c>
    </row>
    <row r="996" spans="1:6" x14ac:dyDescent="0.2">
      <c r="A996" t="s">
        <v>1444</v>
      </c>
      <c r="B996">
        <v>40.615929999999999</v>
      </c>
      <c r="C996">
        <v>-74.033582999999993</v>
      </c>
      <c r="D996">
        <v>40.748817000000003</v>
      </c>
      <c r="E996">
        <v>-73.985427999999999</v>
      </c>
      <c r="F996">
        <v>9.5119661231312023</v>
      </c>
    </row>
    <row r="997" spans="1:6" x14ac:dyDescent="0.2">
      <c r="A997" t="s">
        <v>1445</v>
      </c>
      <c r="B997">
        <v>40.696365200000002</v>
      </c>
      <c r="C997">
        <v>-73.994153999999995</v>
      </c>
      <c r="D997">
        <v>40.748817000000003</v>
      </c>
      <c r="E997">
        <v>-73.985427999999999</v>
      </c>
      <c r="F997">
        <v>3.648173922290197</v>
      </c>
    </row>
    <row r="998" spans="1:6" x14ac:dyDescent="0.2">
      <c r="A998" t="s">
        <v>1446</v>
      </c>
      <c r="B998">
        <v>40.700333100000002</v>
      </c>
      <c r="C998">
        <v>-73.787515999999997</v>
      </c>
      <c r="D998">
        <v>40.748817000000003</v>
      </c>
      <c r="E998">
        <v>-73.985427999999999</v>
      </c>
      <c r="F998">
        <v>10.91497577305574</v>
      </c>
    </row>
    <row r="999" spans="1:6" x14ac:dyDescent="0.2">
      <c r="A999" t="s">
        <v>1447</v>
      </c>
      <c r="B999">
        <v>40.686213700000003</v>
      </c>
      <c r="C999">
        <v>-73.874077999999997</v>
      </c>
      <c r="D999">
        <v>40.748817000000003</v>
      </c>
      <c r="E999">
        <v>-73.985427999999999</v>
      </c>
      <c r="F999">
        <v>7.2689023708703324</v>
      </c>
    </row>
    <row r="1000" spans="1:6" x14ac:dyDescent="0.2">
      <c r="A1000" t="s">
        <v>1448</v>
      </c>
      <c r="B1000">
        <v>40.7865988</v>
      </c>
      <c r="C1000">
        <v>-73.786280000000005</v>
      </c>
      <c r="D1000">
        <v>40.748817000000003</v>
      </c>
      <c r="E1000">
        <v>-73.985427999999999</v>
      </c>
      <c r="F1000">
        <v>10.768118278539751</v>
      </c>
    </row>
    <row r="1001" spans="1:6" x14ac:dyDescent="0.2">
      <c r="A1001" t="s">
        <v>1449</v>
      </c>
      <c r="B1001">
        <v>40.745042300000001</v>
      </c>
      <c r="C1001">
        <v>-73.983973000000006</v>
      </c>
      <c r="D1001">
        <v>40.748817000000003</v>
      </c>
      <c r="E1001">
        <v>-73.985427999999999</v>
      </c>
      <c r="F1001">
        <v>0.2714258213747725</v>
      </c>
    </row>
    <row r="1002" spans="1:6" x14ac:dyDescent="0.2">
      <c r="A1002" t="s">
        <v>374</v>
      </c>
      <c r="B1002">
        <v>40.583514000000001</v>
      </c>
      <c r="C1002">
        <v>-73.973889999999997</v>
      </c>
      <c r="D1002">
        <v>40.748817000000003</v>
      </c>
      <c r="E1002">
        <v>-73.985427999999999</v>
      </c>
      <c r="F1002">
        <v>11.4222858359676</v>
      </c>
    </row>
    <row r="1003" spans="1:6" x14ac:dyDescent="0.2">
      <c r="A1003" t="s">
        <v>1452</v>
      </c>
      <c r="B1003">
        <v>40.753805399999997</v>
      </c>
      <c r="C1003">
        <v>-73.993532000000002</v>
      </c>
      <c r="D1003">
        <v>40.748817000000003</v>
      </c>
      <c r="E1003">
        <v>-73.985427999999999</v>
      </c>
      <c r="F1003">
        <v>0.54710859236524989</v>
      </c>
    </row>
    <row r="1004" spans="1:6" x14ac:dyDescent="0.2">
      <c r="A1004" t="s">
        <v>1453</v>
      </c>
      <c r="B1004">
        <v>40.575247599999997</v>
      </c>
      <c r="C1004">
        <v>-74.130488</v>
      </c>
      <c r="D1004">
        <v>40.748817000000003</v>
      </c>
      <c r="E1004">
        <v>-73.985427999999999</v>
      </c>
      <c r="F1004">
        <v>14.19635300329411</v>
      </c>
    </row>
    <row r="1005" spans="1:6" x14ac:dyDescent="0.2">
      <c r="A1005" t="s">
        <v>1455</v>
      </c>
      <c r="B1005">
        <v>40.605627200000001</v>
      </c>
      <c r="C1005">
        <v>-73.943237999999994</v>
      </c>
      <c r="D1005">
        <v>40.748817000000003</v>
      </c>
      <c r="E1005">
        <v>-73.985427999999999</v>
      </c>
      <c r="F1005">
        <v>10.12589820731316</v>
      </c>
    </row>
    <row r="1006" spans="1:6" x14ac:dyDescent="0.2">
      <c r="A1006" t="s">
        <v>1456</v>
      </c>
      <c r="B1006">
        <v>40.797134300000003</v>
      </c>
      <c r="C1006">
        <v>-73.972207999999995</v>
      </c>
      <c r="D1006">
        <v>40.748817000000003</v>
      </c>
      <c r="E1006">
        <v>-73.985427999999999</v>
      </c>
      <c r="F1006">
        <v>3.405399094390396</v>
      </c>
    </row>
    <row r="1007" spans="1:6" x14ac:dyDescent="0.2">
      <c r="A1007" t="s">
        <v>1457</v>
      </c>
      <c r="B1007">
        <v>40.614121099999998</v>
      </c>
      <c r="C1007">
        <v>-73.996662000000001</v>
      </c>
      <c r="D1007">
        <v>40.748817000000003</v>
      </c>
      <c r="E1007">
        <v>-73.985427999999999</v>
      </c>
      <c r="F1007">
        <v>9.3129853801381763</v>
      </c>
    </row>
    <row r="1008" spans="1:6" x14ac:dyDescent="0.2">
      <c r="A1008" t="s">
        <v>1458</v>
      </c>
      <c r="B1008">
        <v>40.775116199999999</v>
      </c>
      <c r="C1008">
        <v>-73.902396999999993</v>
      </c>
      <c r="D1008">
        <v>40.748817000000003</v>
      </c>
      <c r="E1008">
        <v>-73.985427999999999</v>
      </c>
      <c r="F1008">
        <v>4.719234736861635</v>
      </c>
    </row>
    <row r="1009" spans="1:6" x14ac:dyDescent="0.2">
      <c r="A1009" t="s">
        <v>1460</v>
      </c>
      <c r="B1009">
        <v>40.7791608</v>
      </c>
      <c r="C1009">
        <v>-73.825755999999998</v>
      </c>
      <c r="D1009">
        <v>40.748817000000003</v>
      </c>
      <c r="E1009">
        <v>-73.985427999999999</v>
      </c>
      <c r="F1009">
        <v>8.6349249148976561</v>
      </c>
    </row>
    <row r="1010" spans="1:6" x14ac:dyDescent="0.2">
      <c r="A1010" t="s">
        <v>1461</v>
      </c>
      <c r="B1010">
        <v>40.7885633</v>
      </c>
      <c r="C1010">
        <v>-73.976793000000001</v>
      </c>
      <c r="D1010">
        <v>40.748817000000003</v>
      </c>
      <c r="E1010">
        <v>-73.985427999999999</v>
      </c>
      <c r="F1010">
        <v>2.7797712233335208</v>
      </c>
    </row>
    <row r="1011" spans="1:6" x14ac:dyDescent="0.2">
      <c r="A1011" t="s">
        <v>1462</v>
      </c>
      <c r="B1011">
        <v>40.835507300000003</v>
      </c>
      <c r="C1011">
        <v>-73.911997</v>
      </c>
      <c r="D1011">
        <v>40.748817000000003</v>
      </c>
      <c r="E1011">
        <v>-73.985427999999999</v>
      </c>
      <c r="F1011">
        <v>7.1142817140923604</v>
      </c>
    </row>
    <row r="1012" spans="1:6" x14ac:dyDescent="0.2">
      <c r="A1012" t="s">
        <v>1463</v>
      </c>
      <c r="B1012">
        <v>40.541960400000001</v>
      </c>
      <c r="C1012">
        <v>-74.168287000000007</v>
      </c>
      <c r="D1012">
        <v>40.748817000000003</v>
      </c>
      <c r="E1012">
        <v>-73.985427999999999</v>
      </c>
      <c r="F1012">
        <v>17.20745808096671</v>
      </c>
    </row>
    <row r="1013" spans="1:6" x14ac:dyDescent="0.2">
      <c r="A1013" t="s">
        <v>1464</v>
      </c>
      <c r="B1013">
        <v>40.7603978</v>
      </c>
      <c r="C1013">
        <v>-73.991933000000003</v>
      </c>
      <c r="D1013">
        <v>40.748817000000003</v>
      </c>
      <c r="E1013">
        <v>-73.985427999999999</v>
      </c>
      <c r="F1013">
        <v>0.86895407700541161</v>
      </c>
    </row>
    <row r="1014" spans="1:6" x14ac:dyDescent="0.2">
      <c r="A1014" t="s">
        <v>1465</v>
      </c>
      <c r="B1014">
        <v>40.818677999999998</v>
      </c>
      <c r="C1014">
        <v>-73.895471999999998</v>
      </c>
      <c r="D1014">
        <v>40.748817000000003</v>
      </c>
      <c r="E1014">
        <v>-73.985427999999999</v>
      </c>
      <c r="F1014">
        <v>6.7453305900936531</v>
      </c>
    </row>
    <row r="1015" spans="1:6" x14ac:dyDescent="0.2">
      <c r="A1015" t="s">
        <v>1466</v>
      </c>
      <c r="B1015">
        <v>40.876398399999999</v>
      </c>
      <c r="C1015">
        <v>-73.918469000000002</v>
      </c>
      <c r="D1015">
        <v>40.748817000000003</v>
      </c>
      <c r="E1015">
        <v>-73.985427999999999</v>
      </c>
      <c r="F1015">
        <v>9.477652830718247</v>
      </c>
    </row>
    <row r="1016" spans="1:6" x14ac:dyDescent="0.2">
      <c r="A1016" t="s">
        <v>1468</v>
      </c>
      <c r="B1016">
        <v>40.608363500000003</v>
      </c>
      <c r="C1016">
        <v>-73.756541999999996</v>
      </c>
      <c r="D1016">
        <v>40.748817000000003</v>
      </c>
      <c r="E1016">
        <v>-73.985427999999999</v>
      </c>
      <c r="F1016">
        <v>15.44345364118243</v>
      </c>
    </row>
    <row r="1017" spans="1:6" x14ac:dyDescent="0.2">
      <c r="A1017" t="s">
        <v>1470</v>
      </c>
      <c r="B1017">
        <v>40.6150193</v>
      </c>
      <c r="C1017">
        <v>-73.946493000000004</v>
      </c>
      <c r="D1017">
        <v>40.748817000000003</v>
      </c>
      <c r="E1017">
        <v>-73.985427999999999</v>
      </c>
      <c r="F1017">
        <v>9.4561224757551212</v>
      </c>
    </row>
    <row r="1018" spans="1:6" x14ac:dyDescent="0.2">
      <c r="A1018" t="s">
        <v>1472</v>
      </c>
      <c r="B1018">
        <v>40.854490900000002</v>
      </c>
      <c r="C1018">
        <v>-73.849039000000005</v>
      </c>
      <c r="D1018">
        <v>40.748817000000003</v>
      </c>
      <c r="E1018">
        <v>-73.985427999999999</v>
      </c>
      <c r="F1018">
        <v>10.21356601072849</v>
      </c>
    </row>
    <row r="1019" spans="1:6" x14ac:dyDescent="0.2">
      <c r="A1019" t="s">
        <v>1473</v>
      </c>
      <c r="B1019">
        <v>40.545778900000002</v>
      </c>
      <c r="C1019">
        <v>-74.184706000000006</v>
      </c>
      <c r="D1019">
        <v>40.748817000000003</v>
      </c>
      <c r="E1019">
        <v>-73.985427999999999</v>
      </c>
      <c r="F1019">
        <v>17.492007215817669</v>
      </c>
    </row>
    <row r="1020" spans="1:6" x14ac:dyDescent="0.2">
      <c r="A1020" t="s">
        <v>1475</v>
      </c>
      <c r="B1020">
        <v>40.563489099999998</v>
      </c>
      <c r="C1020">
        <v>-74.142266000000006</v>
      </c>
      <c r="D1020">
        <v>40.748817000000003</v>
      </c>
      <c r="E1020">
        <v>-73.985427999999999</v>
      </c>
      <c r="F1020">
        <v>15.213752800424309</v>
      </c>
    </row>
    <row r="1021" spans="1:6" x14ac:dyDescent="0.2">
      <c r="A1021" t="s">
        <v>1476</v>
      </c>
      <c r="B1021">
        <v>40.880833000000003</v>
      </c>
      <c r="C1021">
        <v>-73.875860000000003</v>
      </c>
      <c r="D1021">
        <v>40.748817000000003</v>
      </c>
      <c r="E1021">
        <v>-73.985427999999999</v>
      </c>
      <c r="F1021">
        <v>10.76935812626259</v>
      </c>
    </row>
    <row r="1022" spans="1:6" x14ac:dyDescent="0.2">
      <c r="A1022" t="s">
        <v>1478</v>
      </c>
      <c r="B1022">
        <v>40.547852900000002</v>
      </c>
      <c r="C1022">
        <v>-74.199342000000001</v>
      </c>
      <c r="D1022">
        <v>40.748817000000003</v>
      </c>
      <c r="E1022">
        <v>-73.985427999999999</v>
      </c>
      <c r="F1022">
        <v>17.851652222599061</v>
      </c>
    </row>
    <row r="1023" spans="1:6" x14ac:dyDescent="0.2">
      <c r="A1023" t="s">
        <v>1479</v>
      </c>
      <c r="B1023">
        <v>40.581930700000001</v>
      </c>
      <c r="C1023">
        <v>-74.102546000000004</v>
      </c>
      <c r="D1023">
        <v>40.748817000000003</v>
      </c>
      <c r="E1023">
        <v>-73.985427999999999</v>
      </c>
      <c r="F1023">
        <v>13.05653551136416</v>
      </c>
    </row>
    <row r="1024" spans="1:6" x14ac:dyDescent="0.2">
      <c r="A1024" t="s">
        <v>1480</v>
      </c>
      <c r="B1024">
        <v>40.612602099999997</v>
      </c>
      <c r="C1024">
        <v>-74.093001999999998</v>
      </c>
      <c r="D1024">
        <v>40.748817000000003</v>
      </c>
      <c r="E1024">
        <v>-73.985427999999999</v>
      </c>
      <c r="F1024">
        <v>10.96702927166557</v>
      </c>
    </row>
    <row r="1025" spans="1:6" x14ac:dyDescent="0.2">
      <c r="A1025" t="s">
        <v>1481</v>
      </c>
      <c r="B1025">
        <v>40.897896000000003</v>
      </c>
      <c r="C1025">
        <v>-73.903306000000001</v>
      </c>
      <c r="D1025">
        <v>40.748817000000003</v>
      </c>
      <c r="E1025">
        <v>-73.985427999999999</v>
      </c>
      <c r="F1025">
        <v>11.151348046653609</v>
      </c>
    </row>
    <row r="1026" spans="1:6" x14ac:dyDescent="0.2">
      <c r="A1026" t="s">
        <v>1482</v>
      </c>
      <c r="B1026">
        <v>40.840961999999998</v>
      </c>
      <c r="C1026">
        <v>-73.854141999999996</v>
      </c>
      <c r="D1026">
        <v>40.748817000000003</v>
      </c>
      <c r="E1026">
        <v>-73.985427999999999</v>
      </c>
      <c r="F1026">
        <v>9.371652009995822</v>
      </c>
    </row>
    <row r="1027" spans="1:6" x14ac:dyDescent="0.2">
      <c r="A1027" t="s">
        <v>1483</v>
      </c>
      <c r="B1027">
        <v>40.503203499999998</v>
      </c>
      <c r="C1027">
        <v>-74.238851999999994</v>
      </c>
      <c r="D1027">
        <v>40.748817000000003</v>
      </c>
      <c r="E1027">
        <v>-73.985427999999999</v>
      </c>
      <c r="F1027">
        <v>21.55769478000472</v>
      </c>
    </row>
    <row r="1028" spans="1:6" x14ac:dyDescent="0.2">
      <c r="A1028" t="s">
        <v>1484</v>
      </c>
      <c r="B1028">
        <v>40.681952899999999</v>
      </c>
      <c r="C1028">
        <v>-73.937330000000003</v>
      </c>
      <c r="D1028">
        <v>40.748817000000003</v>
      </c>
      <c r="E1028">
        <v>-73.985427999999999</v>
      </c>
      <c r="F1028">
        <v>5.2596682394078593</v>
      </c>
    </row>
    <row r="1029" spans="1:6" x14ac:dyDescent="0.2">
      <c r="A1029" t="s">
        <v>1485</v>
      </c>
      <c r="B1029">
        <v>40.911070299999999</v>
      </c>
      <c r="C1029">
        <v>-73.901788999999994</v>
      </c>
      <c r="D1029">
        <v>40.748817000000003</v>
      </c>
      <c r="E1029">
        <v>-73.985427999999999</v>
      </c>
      <c r="F1029">
        <v>12.023711840891121</v>
      </c>
    </row>
    <row r="1030" spans="1:6" x14ac:dyDescent="0.2">
      <c r="A1030" t="s">
        <v>1486</v>
      </c>
      <c r="B1030">
        <v>40.858514200000002</v>
      </c>
      <c r="C1030">
        <v>-73.891900000000007</v>
      </c>
      <c r="D1030">
        <v>40.748817000000003</v>
      </c>
      <c r="E1030">
        <v>-73.985427999999999</v>
      </c>
      <c r="F1030">
        <v>9.0192341065182333</v>
      </c>
    </row>
    <row r="1031" spans="1:6" x14ac:dyDescent="0.2">
      <c r="A1031" t="s">
        <v>1488</v>
      </c>
      <c r="B1031">
        <v>40.775923200000001</v>
      </c>
      <c r="C1031">
        <v>-73.908732999999998</v>
      </c>
      <c r="D1031">
        <v>40.748817000000003</v>
      </c>
      <c r="E1031">
        <v>-73.985427999999999</v>
      </c>
      <c r="F1031">
        <v>4.4373780538661691</v>
      </c>
    </row>
    <row r="1032" spans="1:6" x14ac:dyDescent="0.2">
      <c r="A1032" t="s">
        <v>1489</v>
      </c>
      <c r="B1032">
        <v>40.8982423</v>
      </c>
      <c r="C1032">
        <v>-73.904797000000002</v>
      </c>
      <c r="D1032">
        <v>40.748817000000003</v>
      </c>
      <c r="E1032">
        <v>-73.985427999999999</v>
      </c>
      <c r="F1032">
        <v>11.143514413663601</v>
      </c>
    </row>
    <row r="1033" spans="1:6" x14ac:dyDescent="0.2">
      <c r="A1033" t="s">
        <v>1490</v>
      </c>
      <c r="B1033">
        <v>40.785285500000001</v>
      </c>
      <c r="C1033">
        <v>-73.956039000000004</v>
      </c>
      <c r="D1033">
        <v>40.748817000000003</v>
      </c>
      <c r="E1033">
        <v>-73.985427999999999</v>
      </c>
      <c r="F1033">
        <v>2.951214952691712</v>
      </c>
    </row>
    <row r="1034" spans="1:6" x14ac:dyDescent="0.2">
      <c r="A1034" t="s">
        <v>1491</v>
      </c>
      <c r="B1034">
        <v>40.768508400000002</v>
      </c>
      <c r="C1034">
        <v>-73.949996999999996</v>
      </c>
      <c r="D1034">
        <v>40.748817000000003</v>
      </c>
      <c r="E1034">
        <v>-73.985427999999999</v>
      </c>
      <c r="F1034">
        <v>2.3026671604926681</v>
      </c>
    </row>
    <row r="1035" spans="1:6" x14ac:dyDescent="0.2">
      <c r="A1035" t="s">
        <v>1492</v>
      </c>
      <c r="B1035">
        <v>40.671481800000002</v>
      </c>
      <c r="C1035">
        <v>-73.760678999999996</v>
      </c>
      <c r="D1035">
        <v>40.748817000000003</v>
      </c>
      <c r="E1035">
        <v>-73.985427999999999</v>
      </c>
      <c r="F1035">
        <v>12.951444422193889</v>
      </c>
    </row>
    <row r="1036" spans="1:6" x14ac:dyDescent="0.2">
      <c r="A1036" t="s">
        <v>1494</v>
      </c>
      <c r="B1036">
        <v>40.775642300000001</v>
      </c>
      <c r="C1036">
        <v>-73.964247</v>
      </c>
      <c r="D1036">
        <v>40.748817000000003</v>
      </c>
      <c r="E1036">
        <v>-73.985427999999999</v>
      </c>
      <c r="F1036">
        <v>2.1589949363762861</v>
      </c>
    </row>
    <row r="1037" spans="1:6" x14ac:dyDescent="0.2">
      <c r="A1037" t="s">
        <v>1495</v>
      </c>
      <c r="B1037">
        <v>40.7193051</v>
      </c>
      <c r="C1037">
        <v>-73.845325000000003</v>
      </c>
      <c r="D1037">
        <v>40.748817000000003</v>
      </c>
      <c r="E1037">
        <v>-73.985427999999999</v>
      </c>
      <c r="F1037">
        <v>7.6305773825851304</v>
      </c>
    </row>
    <row r="1038" spans="1:6" x14ac:dyDescent="0.2">
      <c r="A1038" t="s">
        <v>1497</v>
      </c>
      <c r="B1038">
        <v>40.835487499999999</v>
      </c>
      <c r="C1038">
        <v>-73.945954999999998</v>
      </c>
      <c r="D1038">
        <v>40.748817000000003</v>
      </c>
      <c r="E1038">
        <v>-73.985427999999999</v>
      </c>
      <c r="F1038">
        <v>6.3286755665827554</v>
      </c>
    </row>
    <row r="1039" spans="1:6" x14ac:dyDescent="0.2">
      <c r="A1039" t="s">
        <v>1498</v>
      </c>
      <c r="B1039">
        <v>40.632221000000001</v>
      </c>
      <c r="C1039">
        <v>-73.955309</v>
      </c>
      <c r="D1039">
        <v>40.748817000000003</v>
      </c>
      <c r="E1039">
        <v>-73.985427999999999</v>
      </c>
      <c r="F1039">
        <v>8.1994067774891306</v>
      </c>
    </row>
    <row r="1040" spans="1:6" x14ac:dyDescent="0.2">
      <c r="A1040" t="s">
        <v>1499</v>
      </c>
      <c r="B1040">
        <v>40.867894399999997</v>
      </c>
      <c r="C1040">
        <v>-73.907853000000003</v>
      </c>
      <c r="D1040">
        <v>40.748817000000003</v>
      </c>
      <c r="E1040">
        <v>-73.985427999999999</v>
      </c>
      <c r="F1040">
        <v>9.1682965408338024</v>
      </c>
    </row>
    <row r="1041" spans="1:6" x14ac:dyDescent="0.2">
      <c r="A1041" t="s">
        <v>1501</v>
      </c>
      <c r="B1041">
        <v>40.772014900000002</v>
      </c>
      <c r="C1041">
        <v>-73.955534</v>
      </c>
      <c r="D1041">
        <v>40.748817000000003</v>
      </c>
      <c r="E1041">
        <v>-73.985427999999999</v>
      </c>
      <c r="F1041">
        <v>2.2410785786532479</v>
      </c>
    </row>
    <row r="1042" spans="1:6" x14ac:dyDescent="0.2">
      <c r="A1042" t="s">
        <v>1502</v>
      </c>
      <c r="B1042">
        <v>40.757902700000002</v>
      </c>
      <c r="C1042">
        <v>-73.856236999999993</v>
      </c>
      <c r="D1042">
        <v>40.748817000000003</v>
      </c>
      <c r="E1042">
        <v>-73.985427999999999</v>
      </c>
      <c r="F1042">
        <v>6.8080410042513551</v>
      </c>
    </row>
    <row r="1043" spans="1:6" x14ac:dyDescent="0.2">
      <c r="A1043" t="s">
        <v>1503</v>
      </c>
      <c r="B1043">
        <v>40.638117999999999</v>
      </c>
      <c r="C1043">
        <v>-74.073964000000004</v>
      </c>
      <c r="D1043">
        <v>40.748817000000003</v>
      </c>
      <c r="E1043">
        <v>-73.985427999999999</v>
      </c>
      <c r="F1043">
        <v>8.9424915966916707</v>
      </c>
    </row>
    <row r="1044" spans="1:6" x14ac:dyDescent="0.2">
      <c r="A1044" t="s">
        <v>1505</v>
      </c>
      <c r="B1044">
        <v>40.708632999999999</v>
      </c>
      <c r="C1044">
        <v>-73.865414999999999</v>
      </c>
      <c r="D1044">
        <v>40.748817000000003</v>
      </c>
      <c r="E1044">
        <v>-73.985427999999999</v>
      </c>
      <c r="F1044">
        <v>6.8830439887921813</v>
      </c>
    </row>
    <row r="1045" spans="1:6" x14ac:dyDescent="0.2">
      <c r="A1045" t="s">
        <v>1506</v>
      </c>
      <c r="B1045">
        <v>40.793267700000001</v>
      </c>
      <c r="C1045">
        <v>-73.798482000000007</v>
      </c>
      <c r="D1045">
        <v>40.748817000000003</v>
      </c>
      <c r="E1045">
        <v>-73.985427999999999</v>
      </c>
      <c r="F1045">
        <v>10.275580406397911</v>
      </c>
    </row>
    <row r="1046" spans="1:6" x14ac:dyDescent="0.2">
      <c r="A1046" t="s">
        <v>1507</v>
      </c>
      <c r="B1046">
        <v>40.6834305</v>
      </c>
      <c r="C1046">
        <v>-74.005482999999998</v>
      </c>
      <c r="D1046">
        <v>40.748817000000003</v>
      </c>
      <c r="E1046">
        <v>-73.985427999999999</v>
      </c>
      <c r="F1046">
        <v>4.6330547779557127</v>
      </c>
    </row>
    <row r="1047" spans="1:6" x14ac:dyDescent="0.2">
      <c r="A1047" t="s">
        <v>1508</v>
      </c>
      <c r="B1047">
        <v>40.876793999999997</v>
      </c>
      <c r="C1047">
        <v>-73.917703000000003</v>
      </c>
      <c r="D1047">
        <v>40.748817000000003</v>
      </c>
      <c r="E1047">
        <v>-73.985427999999999</v>
      </c>
      <c r="F1047">
        <v>9.5179188481526769</v>
      </c>
    </row>
    <row r="1048" spans="1:6" x14ac:dyDescent="0.2">
      <c r="A1048" t="s">
        <v>1509</v>
      </c>
      <c r="B1048">
        <v>40.599969799999997</v>
      </c>
      <c r="C1048">
        <v>-73.745509999999996</v>
      </c>
      <c r="D1048">
        <v>40.748817000000003</v>
      </c>
      <c r="E1048">
        <v>-73.985427999999999</v>
      </c>
      <c r="F1048">
        <v>16.258972281906509</v>
      </c>
    </row>
    <row r="1049" spans="1:6" x14ac:dyDescent="0.2">
      <c r="A1049" t="s">
        <v>1511</v>
      </c>
      <c r="B1049">
        <v>40.733712599999997</v>
      </c>
      <c r="C1049">
        <v>-73.776537000000005</v>
      </c>
      <c r="D1049">
        <v>40.748817000000003</v>
      </c>
      <c r="E1049">
        <v>-73.985427999999999</v>
      </c>
      <c r="F1049">
        <v>11.012670739692741</v>
      </c>
    </row>
    <row r="1050" spans="1:6" x14ac:dyDescent="0.2">
      <c r="A1050" t="s">
        <v>1513</v>
      </c>
      <c r="B1050">
        <v>40.732082400000003</v>
      </c>
      <c r="C1050">
        <v>-73.961033</v>
      </c>
      <c r="D1050">
        <v>40.748817000000003</v>
      </c>
      <c r="E1050">
        <v>-73.985427999999999</v>
      </c>
      <c r="F1050">
        <v>1.724144528295851</v>
      </c>
    </row>
    <row r="1051" spans="1:6" x14ac:dyDescent="0.2">
      <c r="A1051" t="s">
        <v>1514</v>
      </c>
      <c r="B1051">
        <v>40.671795299999999</v>
      </c>
      <c r="C1051">
        <v>-73.940735000000004</v>
      </c>
      <c r="D1051">
        <v>40.748817000000003</v>
      </c>
      <c r="E1051">
        <v>-73.985427999999999</v>
      </c>
      <c r="F1051">
        <v>5.8097127868974816</v>
      </c>
    </row>
    <row r="1052" spans="1:6" x14ac:dyDescent="0.2">
      <c r="A1052" t="s">
        <v>1515</v>
      </c>
      <c r="B1052">
        <v>40.8802558</v>
      </c>
      <c r="C1052">
        <v>-73.916833999999994</v>
      </c>
      <c r="D1052">
        <v>40.748817000000003</v>
      </c>
      <c r="E1052">
        <v>-73.985427999999999</v>
      </c>
      <c r="F1052">
        <v>9.7566273418915372</v>
      </c>
    </row>
    <row r="1053" spans="1:6" x14ac:dyDescent="0.2">
      <c r="A1053" t="s">
        <v>1516</v>
      </c>
      <c r="B1053">
        <v>40.776194500000003</v>
      </c>
      <c r="C1053">
        <v>-73.847767000000005</v>
      </c>
      <c r="D1053">
        <v>40.748817000000003</v>
      </c>
      <c r="E1053">
        <v>-73.985427999999999</v>
      </c>
      <c r="F1053">
        <v>7.4655452996795253</v>
      </c>
    </row>
    <row r="1054" spans="1:6" x14ac:dyDescent="0.2">
      <c r="A1054" t="s">
        <v>1518</v>
      </c>
      <c r="B1054">
        <v>40.778410700000002</v>
      </c>
      <c r="C1054">
        <v>-73.781047999999998</v>
      </c>
      <c r="D1054">
        <v>40.748817000000003</v>
      </c>
      <c r="E1054">
        <v>-73.985427999999999</v>
      </c>
      <c r="F1054">
        <v>10.915608929583851</v>
      </c>
    </row>
    <row r="1055" spans="1:6" x14ac:dyDescent="0.2">
      <c r="A1055" t="s">
        <v>1519</v>
      </c>
      <c r="B1055">
        <v>40.8830898</v>
      </c>
      <c r="C1055">
        <v>-73.916573999999997</v>
      </c>
      <c r="D1055">
        <v>40.748817000000003</v>
      </c>
      <c r="E1055">
        <v>-73.985427999999999</v>
      </c>
      <c r="F1055">
        <v>9.9435911012301172</v>
      </c>
    </row>
    <row r="1056" spans="1:6" x14ac:dyDescent="0.2">
      <c r="A1056" t="s">
        <v>1520</v>
      </c>
      <c r="B1056">
        <v>40.798920600000002</v>
      </c>
      <c r="C1056">
        <v>-73.972397000000001</v>
      </c>
      <c r="D1056">
        <v>40.748817000000003</v>
      </c>
      <c r="E1056">
        <v>-73.985427999999999</v>
      </c>
      <c r="F1056">
        <v>3.5242277205675769</v>
      </c>
    </row>
    <row r="1057" spans="1:6" x14ac:dyDescent="0.2">
      <c r="A1057" t="s">
        <v>1521</v>
      </c>
      <c r="B1057">
        <v>40.577179800000003</v>
      </c>
      <c r="C1057">
        <v>-74.119431000000006</v>
      </c>
      <c r="D1057">
        <v>40.748817000000003</v>
      </c>
      <c r="E1057">
        <v>-73.985427999999999</v>
      </c>
      <c r="F1057">
        <v>13.77824138672344</v>
      </c>
    </row>
    <row r="1058" spans="1:6" x14ac:dyDescent="0.2">
      <c r="A1058" t="s">
        <v>1523</v>
      </c>
      <c r="B1058">
        <v>40.8716437</v>
      </c>
      <c r="C1058">
        <v>-73.917848000000006</v>
      </c>
      <c r="D1058">
        <v>40.748817000000003</v>
      </c>
      <c r="E1058">
        <v>-73.985427999999999</v>
      </c>
      <c r="F1058">
        <v>9.1862557668898273</v>
      </c>
    </row>
    <row r="1059" spans="1:6" x14ac:dyDescent="0.2">
      <c r="A1059" t="s">
        <v>1525</v>
      </c>
      <c r="B1059">
        <v>40.8279037</v>
      </c>
      <c r="C1059">
        <v>-73.881623000000005</v>
      </c>
      <c r="D1059">
        <v>40.748817000000003</v>
      </c>
      <c r="E1059">
        <v>-73.985427999999999</v>
      </c>
      <c r="F1059">
        <v>7.7084539561246386</v>
      </c>
    </row>
    <row r="1060" spans="1:6" x14ac:dyDescent="0.2">
      <c r="A1060" t="s">
        <v>1527</v>
      </c>
      <c r="B1060">
        <v>40.770868399999998</v>
      </c>
      <c r="C1060">
        <v>-73.966733000000005</v>
      </c>
      <c r="D1060">
        <v>40.748817000000003</v>
      </c>
      <c r="E1060">
        <v>-73.985427999999999</v>
      </c>
      <c r="F1060">
        <v>1.810374061189058</v>
      </c>
    </row>
    <row r="1061" spans="1:6" x14ac:dyDescent="0.2">
      <c r="A1061" t="s">
        <v>1528</v>
      </c>
      <c r="B1061">
        <v>40.603235699999999</v>
      </c>
      <c r="C1061">
        <v>-74.073774999999998</v>
      </c>
      <c r="D1061">
        <v>40.748817000000003</v>
      </c>
      <c r="E1061">
        <v>-73.985427999999999</v>
      </c>
      <c r="F1061">
        <v>11.065743938042861</v>
      </c>
    </row>
    <row r="1062" spans="1:6" x14ac:dyDescent="0.2">
      <c r="A1062" t="s">
        <v>1529</v>
      </c>
      <c r="B1062">
        <v>40.820968899999997</v>
      </c>
      <c r="C1062">
        <v>-73.807421000000005</v>
      </c>
      <c r="D1062">
        <v>40.748817000000003</v>
      </c>
      <c r="E1062">
        <v>-73.985427999999999</v>
      </c>
      <c r="F1062">
        <v>10.58078412862853</v>
      </c>
    </row>
    <row r="1063" spans="1:6" x14ac:dyDescent="0.2">
      <c r="A1063" t="s">
        <v>1530</v>
      </c>
      <c r="B1063">
        <v>40.755114300000002</v>
      </c>
      <c r="C1063">
        <v>-73.875263000000004</v>
      </c>
      <c r="D1063">
        <v>40.748817000000003</v>
      </c>
      <c r="E1063">
        <v>-73.985427999999999</v>
      </c>
      <c r="F1063">
        <v>5.7971798060630384</v>
      </c>
    </row>
    <row r="1064" spans="1:6" x14ac:dyDescent="0.2">
      <c r="A1064" t="s">
        <v>1531</v>
      </c>
      <c r="B1064">
        <v>40.534320700000002</v>
      </c>
      <c r="C1064">
        <v>-74.199842000000004</v>
      </c>
      <c r="D1064">
        <v>40.748817000000003</v>
      </c>
      <c r="E1064">
        <v>-73.985427999999999</v>
      </c>
      <c r="F1064">
        <v>18.602850468169489</v>
      </c>
    </row>
    <row r="1065" spans="1:6" x14ac:dyDescent="0.2">
      <c r="A1065" t="s">
        <v>1533</v>
      </c>
      <c r="B1065">
        <v>40.658982399999999</v>
      </c>
      <c r="C1065">
        <v>-73.992024999999998</v>
      </c>
      <c r="D1065">
        <v>40.748817000000003</v>
      </c>
      <c r="E1065">
        <v>-73.985427999999999</v>
      </c>
      <c r="F1065">
        <v>6.2084527223065011</v>
      </c>
    </row>
    <row r="1066" spans="1:6" x14ac:dyDescent="0.2">
      <c r="A1066" t="s">
        <v>1535</v>
      </c>
      <c r="B1066">
        <v>40.5203019</v>
      </c>
      <c r="C1066">
        <v>-74.178056999999995</v>
      </c>
      <c r="D1066">
        <v>40.748817000000003</v>
      </c>
      <c r="E1066">
        <v>-73.985427999999999</v>
      </c>
      <c r="F1066">
        <v>18.739217051954739</v>
      </c>
    </row>
    <row r="1067" spans="1:6" x14ac:dyDescent="0.2">
      <c r="A1067" t="s">
        <v>1536</v>
      </c>
      <c r="B1067">
        <v>40.697320900000001</v>
      </c>
      <c r="C1067">
        <v>-73.731594999999999</v>
      </c>
      <c r="D1067">
        <v>40.748817000000003</v>
      </c>
      <c r="E1067">
        <v>-73.985427999999999</v>
      </c>
      <c r="F1067">
        <v>13.791189585254781</v>
      </c>
    </row>
    <row r="1068" spans="1:6" x14ac:dyDescent="0.2">
      <c r="A1068" t="s">
        <v>1538</v>
      </c>
      <c r="B1068">
        <v>40.578618200000001</v>
      </c>
      <c r="C1068">
        <v>-73.942020999999997</v>
      </c>
      <c r="D1068">
        <v>40.748817000000003</v>
      </c>
      <c r="E1068">
        <v>-73.985427999999999</v>
      </c>
      <c r="F1068">
        <v>11.9634223859122</v>
      </c>
    </row>
    <row r="1069" spans="1:6" x14ac:dyDescent="0.2">
      <c r="A1069" t="s">
        <v>1539</v>
      </c>
      <c r="B1069">
        <v>40.611854000000001</v>
      </c>
      <c r="C1069">
        <v>-73.947715000000002</v>
      </c>
      <c r="D1069">
        <v>40.748817000000003</v>
      </c>
      <c r="E1069">
        <v>-73.985427999999999</v>
      </c>
      <c r="F1069">
        <v>9.6561131038597328</v>
      </c>
    </row>
    <row r="1070" spans="1:6" x14ac:dyDescent="0.2">
      <c r="A1070" t="s">
        <v>1540</v>
      </c>
      <c r="B1070">
        <v>40.8227774</v>
      </c>
      <c r="C1070">
        <v>-73.808477999999994</v>
      </c>
      <c r="D1070">
        <v>40.748817000000003</v>
      </c>
      <c r="E1070">
        <v>-73.985427999999999</v>
      </c>
      <c r="F1070">
        <v>10.59135234011797</v>
      </c>
    </row>
    <row r="1071" spans="1:6" x14ac:dyDescent="0.2">
      <c r="A1071" t="s">
        <v>1542</v>
      </c>
      <c r="B1071">
        <v>40.546719400000001</v>
      </c>
      <c r="C1071">
        <v>-74.192319999999995</v>
      </c>
      <c r="D1071">
        <v>40.748817000000003</v>
      </c>
      <c r="E1071">
        <v>-73.985427999999999</v>
      </c>
      <c r="F1071">
        <v>17.683237530087649</v>
      </c>
    </row>
    <row r="1072" spans="1:6" x14ac:dyDescent="0.2">
      <c r="A1072" t="s">
        <v>1543</v>
      </c>
      <c r="B1072">
        <v>40.613108500000003</v>
      </c>
      <c r="C1072">
        <v>-74.160375000000002</v>
      </c>
      <c r="D1072">
        <v>40.748817000000003</v>
      </c>
      <c r="E1072">
        <v>-73.985427999999999</v>
      </c>
      <c r="F1072">
        <v>13.12036158297226</v>
      </c>
    </row>
    <row r="1073" spans="1:6" x14ac:dyDescent="0.2">
      <c r="A1073" t="s">
        <v>1544</v>
      </c>
      <c r="B1073">
        <v>40.560421099999999</v>
      </c>
      <c r="C1073">
        <v>-74.134463999999994</v>
      </c>
      <c r="D1073">
        <v>40.748817000000003</v>
      </c>
      <c r="E1073">
        <v>-73.985427999999999</v>
      </c>
      <c r="F1073">
        <v>15.17662804182066</v>
      </c>
    </row>
    <row r="1074" spans="1:6" x14ac:dyDescent="0.2">
      <c r="A1074" t="s">
        <v>1545</v>
      </c>
      <c r="B1074">
        <v>40.849705</v>
      </c>
      <c r="C1074">
        <v>-73.94014</v>
      </c>
      <c r="D1074">
        <v>40.748817000000003</v>
      </c>
      <c r="E1074">
        <v>-73.985427999999999</v>
      </c>
      <c r="F1074">
        <v>7.3555110083099509</v>
      </c>
    </row>
    <row r="1075" spans="1:6" x14ac:dyDescent="0.2">
      <c r="A1075" t="s">
        <v>1547</v>
      </c>
      <c r="B1075">
        <v>40.735584199999998</v>
      </c>
      <c r="C1075">
        <v>-73.849119999999999</v>
      </c>
      <c r="D1075">
        <v>40.748817000000003</v>
      </c>
      <c r="E1075">
        <v>-73.985427999999999</v>
      </c>
      <c r="F1075">
        <v>7.2118007701170237</v>
      </c>
    </row>
    <row r="1076" spans="1:6" x14ac:dyDescent="0.2">
      <c r="A1076" t="s">
        <v>1548</v>
      </c>
      <c r="B1076">
        <v>40.624212700000001</v>
      </c>
      <c r="C1076">
        <v>-74.135728999999998</v>
      </c>
      <c r="D1076">
        <v>40.748817000000003</v>
      </c>
      <c r="E1076">
        <v>-73.985427999999999</v>
      </c>
      <c r="F1076">
        <v>11.672665122491541</v>
      </c>
    </row>
    <row r="1077" spans="1:6" x14ac:dyDescent="0.2">
      <c r="A1077" t="s">
        <v>1549</v>
      </c>
      <c r="B1077">
        <v>40.502293700000003</v>
      </c>
      <c r="C1077">
        <v>-74.242945000000006</v>
      </c>
      <c r="D1077">
        <v>40.748817000000003</v>
      </c>
      <c r="E1077">
        <v>-73.985427999999999</v>
      </c>
      <c r="F1077">
        <v>21.740484262140161</v>
      </c>
    </row>
    <row r="1078" spans="1:6" x14ac:dyDescent="0.2">
      <c r="A1078" t="s">
        <v>1551</v>
      </c>
      <c r="B1078">
        <v>40.734947300000002</v>
      </c>
      <c r="C1078">
        <v>-73.773319000000001</v>
      </c>
      <c r="D1078">
        <v>40.748817000000003</v>
      </c>
      <c r="E1078">
        <v>-73.985427999999999</v>
      </c>
      <c r="F1078">
        <v>11.173092162380209</v>
      </c>
    </row>
    <row r="1079" spans="1:6" x14ac:dyDescent="0.2">
      <c r="A1079" t="s">
        <v>1552</v>
      </c>
      <c r="B1079">
        <v>40.585110999999998</v>
      </c>
      <c r="C1079">
        <v>-74.103607999999994</v>
      </c>
      <c r="D1079">
        <v>40.748817000000003</v>
      </c>
      <c r="E1079">
        <v>-73.985427999999999</v>
      </c>
      <c r="F1079">
        <v>12.89012617478452</v>
      </c>
    </row>
    <row r="1080" spans="1:6" x14ac:dyDescent="0.2">
      <c r="A1080" t="s">
        <v>1554</v>
      </c>
      <c r="B1080">
        <v>40.638433900000003</v>
      </c>
      <c r="C1080">
        <v>-73.889983000000001</v>
      </c>
      <c r="D1080">
        <v>40.748817000000003</v>
      </c>
      <c r="E1080">
        <v>-73.985427999999999</v>
      </c>
      <c r="F1080">
        <v>9.1182126131055838</v>
      </c>
    </row>
    <row r="1081" spans="1:6" x14ac:dyDescent="0.2">
      <c r="A1081" t="s">
        <v>1556</v>
      </c>
      <c r="B1081">
        <v>40.825597199999997</v>
      </c>
      <c r="C1081">
        <v>-73.952995999999999</v>
      </c>
      <c r="D1081">
        <v>40.748817000000003</v>
      </c>
      <c r="E1081">
        <v>-73.985427999999999</v>
      </c>
      <c r="F1081">
        <v>5.564428419062958</v>
      </c>
    </row>
    <row r="1082" spans="1:6" x14ac:dyDescent="0.2">
      <c r="A1082" t="s">
        <v>1557</v>
      </c>
      <c r="B1082">
        <v>40.579232400000002</v>
      </c>
      <c r="C1082">
        <v>-73.971324999999993</v>
      </c>
      <c r="D1082">
        <v>40.748817000000003</v>
      </c>
      <c r="E1082">
        <v>-73.985427999999999</v>
      </c>
      <c r="F1082">
        <v>11.72505995158058</v>
      </c>
    </row>
    <row r="1083" spans="1:6" x14ac:dyDescent="0.2">
      <c r="A1083" t="s">
        <v>1558</v>
      </c>
      <c r="B1083">
        <v>40.5855131</v>
      </c>
      <c r="C1083">
        <v>-73.988398000000004</v>
      </c>
      <c r="D1083">
        <v>40.748817000000003</v>
      </c>
      <c r="E1083">
        <v>-73.985427999999999</v>
      </c>
      <c r="F1083">
        <v>11.269328013207859</v>
      </c>
    </row>
    <row r="1084" spans="1:6" x14ac:dyDescent="0.2">
      <c r="A1084" t="s">
        <v>1559</v>
      </c>
      <c r="B1084">
        <v>40.769983199999999</v>
      </c>
      <c r="C1084">
        <v>-73.825755999999998</v>
      </c>
      <c r="D1084">
        <v>40.748817000000003</v>
      </c>
      <c r="E1084">
        <v>-73.985427999999999</v>
      </c>
      <c r="F1084">
        <v>8.5041570664776778</v>
      </c>
    </row>
    <row r="1085" spans="1:6" x14ac:dyDescent="0.2">
      <c r="A1085" t="s">
        <v>1560</v>
      </c>
      <c r="B1085">
        <v>40.5755968</v>
      </c>
      <c r="C1085">
        <v>-74.163627000000005</v>
      </c>
      <c r="D1085">
        <v>40.748817000000003</v>
      </c>
      <c r="E1085">
        <v>-73.985427999999999</v>
      </c>
      <c r="F1085">
        <v>15.183431070528311</v>
      </c>
    </row>
    <row r="1086" spans="1:6" x14ac:dyDescent="0.2">
      <c r="A1086" t="s">
        <v>1561</v>
      </c>
      <c r="B1086">
        <v>40.876608099999999</v>
      </c>
      <c r="C1086">
        <v>-73.899850000000001</v>
      </c>
      <c r="D1086">
        <v>40.748817000000003</v>
      </c>
      <c r="E1086">
        <v>-73.985427999999999</v>
      </c>
      <c r="F1086">
        <v>9.8937879299620803</v>
      </c>
    </row>
    <row r="1087" spans="1:6" x14ac:dyDescent="0.2">
      <c r="A1087" t="s">
        <v>1563</v>
      </c>
      <c r="B1087">
        <v>40.754179299999997</v>
      </c>
      <c r="C1087">
        <v>-73.831086999999997</v>
      </c>
      <c r="D1087">
        <v>40.748817000000003</v>
      </c>
      <c r="E1087">
        <v>-73.985427999999999</v>
      </c>
      <c r="F1087">
        <v>8.107496504063997</v>
      </c>
    </row>
    <row r="1088" spans="1:6" x14ac:dyDescent="0.2">
      <c r="A1088" t="s">
        <v>1565</v>
      </c>
      <c r="B1088">
        <v>40.546471599999997</v>
      </c>
      <c r="C1088">
        <v>-74.188055000000006</v>
      </c>
      <c r="D1088">
        <v>40.748817000000003</v>
      </c>
      <c r="E1088">
        <v>-73.985427999999999</v>
      </c>
      <c r="F1088">
        <v>17.559899295229709</v>
      </c>
    </row>
    <row r="1089" spans="1:6" x14ac:dyDescent="0.2">
      <c r="A1089" t="s">
        <v>1566</v>
      </c>
      <c r="B1089">
        <v>40.5990416</v>
      </c>
      <c r="C1089">
        <v>-74.067429000000004</v>
      </c>
      <c r="D1089">
        <v>40.748817000000003</v>
      </c>
      <c r="E1089">
        <v>-73.985427999999999</v>
      </c>
      <c r="F1089">
        <v>11.19671025864861</v>
      </c>
    </row>
    <row r="1090" spans="1:6" x14ac:dyDescent="0.2">
      <c r="A1090" t="s">
        <v>1567</v>
      </c>
      <c r="B1090">
        <v>40.713970000000003</v>
      </c>
      <c r="C1090">
        <v>-73.897057000000004</v>
      </c>
      <c r="D1090">
        <v>40.748817000000003</v>
      </c>
      <c r="E1090">
        <v>-73.985427999999999</v>
      </c>
      <c r="F1090">
        <v>5.2248442718723762</v>
      </c>
    </row>
    <row r="1091" spans="1:6" x14ac:dyDescent="0.2">
      <c r="A1091" t="s">
        <v>1569</v>
      </c>
      <c r="B1091">
        <v>40.767975900000003</v>
      </c>
      <c r="C1091">
        <v>-73.899664000000001</v>
      </c>
      <c r="D1091">
        <v>40.748817000000003</v>
      </c>
      <c r="E1091">
        <v>-73.985427999999999</v>
      </c>
      <c r="F1091">
        <v>4.6901774294457317</v>
      </c>
    </row>
    <row r="1092" spans="1:6" x14ac:dyDescent="0.2">
      <c r="A1092" t="s">
        <v>1570</v>
      </c>
      <c r="B1092">
        <v>40.899214399999998</v>
      </c>
      <c r="C1092">
        <v>-73.862409999999997</v>
      </c>
      <c r="D1092">
        <v>40.748817000000003</v>
      </c>
      <c r="E1092">
        <v>-73.985427999999999</v>
      </c>
      <c r="F1092">
        <v>12.21815289709456</v>
      </c>
    </row>
    <row r="1093" spans="1:6" x14ac:dyDescent="0.2">
      <c r="A1093" t="s">
        <v>1571</v>
      </c>
      <c r="B1093">
        <v>40.739804399999997</v>
      </c>
      <c r="C1093">
        <v>-73.998036999999997</v>
      </c>
      <c r="D1093">
        <v>40.748817000000003</v>
      </c>
      <c r="E1093">
        <v>-73.985427999999999</v>
      </c>
      <c r="F1093">
        <v>0.90809486511656101</v>
      </c>
    </row>
    <row r="1094" spans="1:6" x14ac:dyDescent="0.2">
      <c r="A1094" t="s">
        <v>1572</v>
      </c>
      <c r="B1094">
        <v>40.614901500000002</v>
      </c>
      <c r="C1094">
        <v>-73.918554999999998</v>
      </c>
      <c r="D1094">
        <v>40.748817000000003</v>
      </c>
      <c r="E1094">
        <v>-73.985427999999999</v>
      </c>
      <c r="F1094">
        <v>9.8856100375748124</v>
      </c>
    </row>
    <row r="1095" spans="1:6" x14ac:dyDescent="0.2">
      <c r="A1095" t="s">
        <v>1573</v>
      </c>
      <c r="B1095">
        <v>40.641025900000002</v>
      </c>
      <c r="C1095">
        <v>-74.011279000000002</v>
      </c>
      <c r="D1095">
        <v>40.748817000000003</v>
      </c>
      <c r="E1095">
        <v>-73.985427999999999</v>
      </c>
      <c r="F1095">
        <v>7.5607042354681191</v>
      </c>
    </row>
    <row r="1096" spans="1:6" x14ac:dyDescent="0.2">
      <c r="A1096" t="s">
        <v>1574</v>
      </c>
      <c r="B1096">
        <v>40.535558700000003</v>
      </c>
      <c r="C1096">
        <v>-74.207592000000005</v>
      </c>
      <c r="D1096">
        <v>40.748817000000003</v>
      </c>
      <c r="E1096">
        <v>-73.985427999999999</v>
      </c>
      <c r="F1096">
        <v>18.78535929235461</v>
      </c>
    </row>
    <row r="1097" spans="1:6" x14ac:dyDescent="0.2">
      <c r="A1097" t="s">
        <v>1575</v>
      </c>
      <c r="B1097">
        <v>40.875462400000004</v>
      </c>
      <c r="C1097">
        <v>-73.880750000000006</v>
      </c>
      <c r="D1097">
        <v>40.748817000000003</v>
      </c>
      <c r="E1097">
        <v>-73.985427999999999</v>
      </c>
      <c r="F1097">
        <v>10.31928045539528</v>
      </c>
    </row>
    <row r="1098" spans="1:6" x14ac:dyDescent="0.2">
      <c r="A1098" t="s">
        <v>1576</v>
      </c>
      <c r="B1098">
        <v>40.724705999999998</v>
      </c>
      <c r="C1098">
        <v>-73.795748000000003</v>
      </c>
      <c r="D1098">
        <v>40.748817000000003</v>
      </c>
      <c r="E1098">
        <v>-73.985427999999999</v>
      </c>
      <c r="F1098">
        <v>10.09371750069449</v>
      </c>
    </row>
    <row r="1099" spans="1:6" x14ac:dyDescent="0.2">
      <c r="A1099" t="s">
        <v>1577</v>
      </c>
      <c r="B1099">
        <v>40.539576599999997</v>
      </c>
      <c r="C1099">
        <v>-74.181076000000004</v>
      </c>
      <c r="D1099">
        <v>40.748817000000003</v>
      </c>
      <c r="E1099">
        <v>-73.985427999999999</v>
      </c>
      <c r="F1099">
        <v>17.725539567221119</v>
      </c>
    </row>
    <row r="1100" spans="1:6" x14ac:dyDescent="0.2">
      <c r="A1100" t="s">
        <v>1578</v>
      </c>
      <c r="B1100">
        <v>40.6746458</v>
      </c>
      <c r="C1100">
        <v>-73.999283000000005</v>
      </c>
      <c r="D1100">
        <v>40.748817000000003</v>
      </c>
      <c r="E1100">
        <v>-73.985427999999999</v>
      </c>
      <c r="F1100">
        <v>5.1694223227311182</v>
      </c>
    </row>
    <row r="1101" spans="1:6" x14ac:dyDescent="0.2">
      <c r="A1101" t="s">
        <v>1579</v>
      </c>
      <c r="B1101">
        <v>40.744405299999997</v>
      </c>
      <c r="C1101">
        <v>-73.723765999999998</v>
      </c>
      <c r="D1101">
        <v>40.748817000000003</v>
      </c>
      <c r="E1101">
        <v>-73.985427999999999</v>
      </c>
      <c r="F1101">
        <v>13.73509730756064</v>
      </c>
    </row>
    <row r="1102" spans="1:6" x14ac:dyDescent="0.2">
      <c r="A1102" t="s">
        <v>1580</v>
      </c>
      <c r="B1102">
        <v>40.637696400000003</v>
      </c>
      <c r="C1102">
        <v>-73.904836000000003</v>
      </c>
      <c r="D1102">
        <v>40.748817000000003</v>
      </c>
      <c r="E1102">
        <v>-73.985427999999999</v>
      </c>
      <c r="F1102">
        <v>8.7582795580402415</v>
      </c>
    </row>
    <row r="1103" spans="1:6" x14ac:dyDescent="0.2">
      <c r="A1103" t="s">
        <v>1582</v>
      </c>
      <c r="B1103">
        <v>40.8343858</v>
      </c>
      <c r="C1103">
        <v>-73.859031000000002</v>
      </c>
      <c r="D1103">
        <v>40.748817000000003</v>
      </c>
      <c r="E1103">
        <v>-73.985427999999999</v>
      </c>
      <c r="F1103">
        <v>8.8771056493062712</v>
      </c>
    </row>
    <row r="1104" spans="1:6" x14ac:dyDescent="0.2">
      <c r="A1104" t="s">
        <v>1583</v>
      </c>
      <c r="B1104">
        <v>40.751665899999999</v>
      </c>
      <c r="C1104">
        <v>-73.718299999999999</v>
      </c>
      <c r="D1104">
        <v>40.748817000000003</v>
      </c>
      <c r="E1104">
        <v>-73.985427999999999</v>
      </c>
      <c r="F1104">
        <v>14.019188621181231</v>
      </c>
    </row>
    <row r="1105" spans="1:6" x14ac:dyDescent="0.2">
      <c r="A1105" t="s">
        <v>1585</v>
      </c>
      <c r="B1105">
        <v>40.575627699999998</v>
      </c>
      <c r="C1105">
        <v>-73.966783000000007</v>
      </c>
      <c r="D1105">
        <v>40.748817000000003</v>
      </c>
      <c r="E1105">
        <v>-73.985427999999999</v>
      </c>
      <c r="F1105">
        <v>11.99043810982004</v>
      </c>
    </row>
    <row r="1106" spans="1:6" x14ac:dyDescent="0.2">
      <c r="A1106" t="s">
        <v>1587</v>
      </c>
      <c r="B1106">
        <v>40.787922600000002</v>
      </c>
      <c r="C1106">
        <v>-73.786372</v>
      </c>
      <c r="D1106">
        <v>40.748817000000003</v>
      </c>
      <c r="E1106">
        <v>-73.985427999999999</v>
      </c>
      <c r="F1106">
        <v>10.78582452923613</v>
      </c>
    </row>
    <row r="1107" spans="1:6" x14ac:dyDescent="0.2">
      <c r="A1107" t="s">
        <v>1588</v>
      </c>
      <c r="B1107">
        <v>40.624587200000001</v>
      </c>
      <c r="C1107">
        <v>-73.921952000000005</v>
      </c>
      <c r="D1107">
        <v>40.748817000000003</v>
      </c>
      <c r="E1107">
        <v>-73.985427999999999</v>
      </c>
      <c r="F1107">
        <v>9.1976792102067879</v>
      </c>
    </row>
    <row r="1108" spans="1:6" x14ac:dyDescent="0.2">
      <c r="A1108" t="s">
        <v>1590</v>
      </c>
      <c r="B1108">
        <v>40.830566599999997</v>
      </c>
      <c r="C1108">
        <v>-73.946963999999994</v>
      </c>
      <c r="D1108">
        <v>40.748817000000003</v>
      </c>
      <c r="E1108">
        <v>-73.985427999999999</v>
      </c>
      <c r="F1108">
        <v>5.9908221430690274</v>
      </c>
    </row>
    <row r="1109" spans="1:6" x14ac:dyDescent="0.2">
      <c r="A1109" t="s">
        <v>1591</v>
      </c>
      <c r="B1109">
        <v>40.542465700000001</v>
      </c>
      <c r="C1109">
        <v>-74.174662999999995</v>
      </c>
      <c r="D1109">
        <v>40.748817000000003</v>
      </c>
      <c r="E1109">
        <v>-73.985427999999999</v>
      </c>
      <c r="F1109">
        <v>17.368230230728258</v>
      </c>
    </row>
    <row r="1110" spans="1:6" x14ac:dyDescent="0.2">
      <c r="A1110" t="s">
        <v>1592</v>
      </c>
      <c r="B1110">
        <v>40.891947600000002</v>
      </c>
      <c r="C1110">
        <v>-73.897368999999998</v>
      </c>
      <c r="D1110">
        <v>40.748817000000003</v>
      </c>
      <c r="E1110">
        <v>-73.985427999999999</v>
      </c>
      <c r="F1110">
        <v>10.902027812120551</v>
      </c>
    </row>
    <row r="1111" spans="1:6" x14ac:dyDescent="0.2">
      <c r="A1111" t="s">
        <v>1593</v>
      </c>
      <c r="B1111">
        <v>40.7681033</v>
      </c>
      <c r="C1111">
        <v>-73.810775000000007</v>
      </c>
      <c r="D1111">
        <v>40.748817000000003</v>
      </c>
      <c r="E1111">
        <v>-73.985427999999999</v>
      </c>
      <c r="F1111">
        <v>9.2600922019963487</v>
      </c>
    </row>
    <row r="1112" spans="1:6" x14ac:dyDescent="0.2">
      <c r="A1112" t="s">
        <v>1594</v>
      </c>
      <c r="B1112">
        <v>40.626703499999998</v>
      </c>
      <c r="C1112">
        <v>-74.105208000000005</v>
      </c>
      <c r="D1112">
        <v>40.748817000000003</v>
      </c>
      <c r="E1112">
        <v>-73.985427999999999</v>
      </c>
      <c r="F1112">
        <v>10.515752141168189</v>
      </c>
    </row>
    <row r="1113" spans="1:6" x14ac:dyDescent="0.2">
      <c r="A1113" t="s">
        <v>1595</v>
      </c>
      <c r="B1113">
        <v>40.696003400000002</v>
      </c>
      <c r="C1113">
        <v>-73.858421000000007</v>
      </c>
      <c r="D1113">
        <v>40.748817000000003</v>
      </c>
      <c r="E1113">
        <v>-73.985427999999999</v>
      </c>
      <c r="F1113">
        <v>7.5985219300870703</v>
      </c>
    </row>
    <row r="1114" spans="1:6" x14ac:dyDescent="0.2">
      <c r="A1114" t="s">
        <v>1596</v>
      </c>
      <c r="B1114">
        <v>40.763663200000003</v>
      </c>
      <c r="C1114">
        <v>-73.965508</v>
      </c>
      <c r="D1114">
        <v>40.748817000000003</v>
      </c>
      <c r="E1114">
        <v>-73.985427999999999</v>
      </c>
      <c r="F1114">
        <v>1.4635427132812719</v>
      </c>
    </row>
    <row r="1115" spans="1:6" x14ac:dyDescent="0.2">
      <c r="A1115" t="s">
        <v>1597</v>
      </c>
      <c r="B1115">
        <v>40.694327999999999</v>
      </c>
      <c r="C1115">
        <v>-73.758197999999993</v>
      </c>
      <c r="D1115">
        <v>40.748817000000003</v>
      </c>
      <c r="E1115">
        <v>-73.985427999999999</v>
      </c>
      <c r="F1115">
        <v>12.507735135265319</v>
      </c>
    </row>
    <row r="1116" spans="1:6" x14ac:dyDescent="0.2">
      <c r="A1116" t="s">
        <v>1598</v>
      </c>
      <c r="B1116">
        <v>40.743995599999998</v>
      </c>
      <c r="C1116">
        <v>-73.908546999999999</v>
      </c>
      <c r="D1116">
        <v>40.748817000000003</v>
      </c>
      <c r="E1116">
        <v>-73.985427999999999</v>
      </c>
      <c r="F1116">
        <v>4.0483342108469733</v>
      </c>
    </row>
    <row r="1117" spans="1:6" x14ac:dyDescent="0.2">
      <c r="A1117" t="s">
        <v>1599</v>
      </c>
      <c r="B1117">
        <v>40.779460800000003</v>
      </c>
      <c r="C1117">
        <v>-73.979918999999995</v>
      </c>
      <c r="D1117">
        <v>40.748817000000003</v>
      </c>
      <c r="E1117">
        <v>-73.985427999999999</v>
      </c>
      <c r="F1117">
        <v>2.1341722931343279</v>
      </c>
    </row>
    <row r="1118" spans="1:6" x14ac:dyDescent="0.2">
      <c r="A1118" t="s">
        <v>1600</v>
      </c>
      <c r="B1118">
        <v>40.7830893</v>
      </c>
      <c r="C1118">
        <v>-73.971317999999997</v>
      </c>
      <c r="D1118">
        <v>40.748817000000003</v>
      </c>
      <c r="E1118">
        <v>-73.985427999999999</v>
      </c>
      <c r="F1118">
        <v>2.4780400328097731</v>
      </c>
    </row>
    <row r="1119" spans="1:6" x14ac:dyDescent="0.2">
      <c r="A1119" t="s">
        <v>1601</v>
      </c>
      <c r="B1119">
        <v>40.815300899999997</v>
      </c>
      <c r="C1119">
        <v>-73.938072000000005</v>
      </c>
      <c r="D1119">
        <v>40.748817000000003</v>
      </c>
      <c r="E1119">
        <v>-73.985427999999999</v>
      </c>
      <c r="F1119">
        <v>5.2168597784392414</v>
      </c>
    </row>
    <row r="1120" spans="1:6" x14ac:dyDescent="0.2">
      <c r="A1120" t="s">
        <v>1602</v>
      </c>
      <c r="B1120">
        <v>40.623683499999999</v>
      </c>
      <c r="C1120">
        <v>-73.921308999999994</v>
      </c>
      <c r="D1120">
        <v>40.748817000000003</v>
      </c>
      <c r="E1120">
        <v>-73.985427999999999</v>
      </c>
      <c r="F1120">
        <v>9.268049948871905</v>
      </c>
    </row>
    <row r="1121" spans="1:6" x14ac:dyDescent="0.2">
      <c r="A1121" t="s">
        <v>1604</v>
      </c>
      <c r="B1121">
        <v>40.639120499999997</v>
      </c>
      <c r="C1121">
        <v>-73.911236000000002</v>
      </c>
      <c r="D1121">
        <v>40.748817000000003</v>
      </c>
      <c r="E1121">
        <v>-73.985427999999999</v>
      </c>
      <c r="F1121">
        <v>8.5133626357996377</v>
      </c>
    </row>
    <row r="1122" spans="1:6" x14ac:dyDescent="0.2">
      <c r="A1122" t="s">
        <v>1605</v>
      </c>
      <c r="B1122">
        <v>40.884891500000002</v>
      </c>
      <c r="C1122">
        <v>-73.911044000000004</v>
      </c>
      <c r="D1122">
        <v>40.748817000000003</v>
      </c>
      <c r="E1122">
        <v>-73.985427999999999</v>
      </c>
      <c r="F1122">
        <v>10.16714388637242</v>
      </c>
    </row>
    <row r="1123" spans="1:6" x14ac:dyDescent="0.2">
      <c r="A1123" t="s">
        <v>1607</v>
      </c>
      <c r="B1123">
        <v>40.772398500000001</v>
      </c>
      <c r="C1123">
        <v>-73.948221000000004</v>
      </c>
      <c r="D1123">
        <v>40.748817000000003</v>
      </c>
      <c r="E1123">
        <v>-73.985427999999999</v>
      </c>
      <c r="F1123">
        <v>2.5414019590826622</v>
      </c>
    </row>
    <row r="1124" spans="1:6" x14ac:dyDescent="0.2">
      <c r="A1124" t="s">
        <v>1608</v>
      </c>
      <c r="B1124">
        <v>40.702334</v>
      </c>
      <c r="C1124">
        <v>-73.993746000000002</v>
      </c>
      <c r="D1124">
        <v>40.748817000000003</v>
      </c>
      <c r="E1124">
        <v>-73.985427999999999</v>
      </c>
      <c r="F1124">
        <v>3.2370253174510339</v>
      </c>
    </row>
    <row r="1125" spans="1:6" x14ac:dyDescent="0.2">
      <c r="A1125" t="s">
        <v>1609</v>
      </c>
      <c r="B1125">
        <v>40.731895799999997</v>
      </c>
      <c r="C1125">
        <v>-73.859965000000003</v>
      </c>
      <c r="D1125">
        <v>40.748817000000003</v>
      </c>
      <c r="E1125">
        <v>-73.985427999999999</v>
      </c>
      <c r="F1125">
        <v>6.687492133960645</v>
      </c>
    </row>
    <row r="1126" spans="1:6" x14ac:dyDescent="0.2">
      <c r="A1126" t="s">
        <v>1610</v>
      </c>
      <c r="B1126">
        <v>40.580134000000001</v>
      </c>
      <c r="C1126">
        <v>-74.154154000000005</v>
      </c>
      <c r="D1126">
        <v>40.748817000000003</v>
      </c>
      <c r="E1126">
        <v>-73.985427999999999</v>
      </c>
      <c r="F1126">
        <v>14.631185729572239</v>
      </c>
    </row>
    <row r="1127" spans="1:6" x14ac:dyDescent="0.2">
      <c r="A1127" t="s">
        <v>1611</v>
      </c>
      <c r="B1127">
        <v>40.846090699999998</v>
      </c>
      <c r="C1127">
        <v>-73.888790999999998</v>
      </c>
      <c r="D1127">
        <v>40.748817000000003</v>
      </c>
      <c r="E1127">
        <v>-73.985427999999999</v>
      </c>
      <c r="F1127">
        <v>8.410325918591198</v>
      </c>
    </row>
    <row r="1128" spans="1:6" x14ac:dyDescent="0.2">
      <c r="A1128" t="s">
        <v>1612</v>
      </c>
      <c r="B1128">
        <v>40.807195700000001</v>
      </c>
      <c r="C1128">
        <v>-73.941821000000004</v>
      </c>
      <c r="D1128">
        <v>40.748817000000003</v>
      </c>
      <c r="E1128">
        <v>-73.985427999999999</v>
      </c>
      <c r="F1128">
        <v>4.6324205990841927</v>
      </c>
    </row>
    <row r="1129" spans="1:6" x14ac:dyDescent="0.2">
      <c r="A1129" t="s">
        <v>1613</v>
      </c>
      <c r="B1129">
        <v>40.5147701</v>
      </c>
      <c r="C1129">
        <v>-74.202235999999999</v>
      </c>
      <c r="D1129">
        <v>40.748817000000003</v>
      </c>
      <c r="E1129">
        <v>-73.985427999999999</v>
      </c>
      <c r="F1129">
        <v>19.766316663915461</v>
      </c>
    </row>
    <row r="1130" spans="1:6" x14ac:dyDescent="0.2">
      <c r="A1130" t="s">
        <v>1614</v>
      </c>
      <c r="B1130">
        <v>40.590879399999999</v>
      </c>
      <c r="C1130">
        <v>-73.986596000000006</v>
      </c>
      <c r="D1130">
        <v>40.748817000000003</v>
      </c>
      <c r="E1130">
        <v>-73.985427999999999</v>
      </c>
      <c r="F1130">
        <v>10.898141560871339</v>
      </c>
    </row>
    <row r="1131" spans="1:6" x14ac:dyDescent="0.2">
      <c r="A1131" t="s">
        <v>1615</v>
      </c>
      <c r="B1131">
        <v>40.656579600000001</v>
      </c>
      <c r="C1131">
        <v>-73.851635000000002</v>
      </c>
      <c r="D1131">
        <v>40.748817000000003</v>
      </c>
      <c r="E1131">
        <v>-73.985427999999999</v>
      </c>
      <c r="F1131">
        <v>9.4800523636963661</v>
      </c>
    </row>
    <row r="1132" spans="1:6" x14ac:dyDescent="0.2">
      <c r="A1132" t="s">
        <v>1616</v>
      </c>
      <c r="B1132">
        <v>40.577533000000003</v>
      </c>
      <c r="C1132">
        <v>-73.958512999999996</v>
      </c>
      <c r="D1132">
        <v>40.748817000000003</v>
      </c>
      <c r="E1132">
        <v>-73.985427999999999</v>
      </c>
      <c r="F1132">
        <v>11.90319163665337</v>
      </c>
    </row>
    <row r="1133" spans="1:6" x14ac:dyDescent="0.2">
      <c r="A1133" t="s">
        <v>1617</v>
      </c>
      <c r="B1133">
        <v>40.757723800000001</v>
      </c>
      <c r="C1133">
        <v>-73.959791999999993</v>
      </c>
      <c r="D1133">
        <v>40.748817000000003</v>
      </c>
      <c r="E1133">
        <v>-73.985427999999999</v>
      </c>
      <c r="F1133">
        <v>1.4789614159236411</v>
      </c>
    </row>
    <row r="1134" spans="1:6" x14ac:dyDescent="0.2">
      <c r="A1134" t="s">
        <v>1618</v>
      </c>
      <c r="B1134">
        <v>40.724659199999998</v>
      </c>
      <c r="C1134">
        <v>-73.947569000000001</v>
      </c>
      <c r="D1134">
        <v>40.748817000000003</v>
      </c>
      <c r="E1134">
        <v>-73.985427999999999</v>
      </c>
      <c r="F1134">
        <v>2.5936950253647511</v>
      </c>
    </row>
    <row r="1135" spans="1:6" x14ac:dyDescent="0.2">
      <c r="A1135" t="s">
        <v>1619</v>
      </c>
      <c r="B1135">
        <v>40.775178599999997</v>
      </c>
      <c r="C1135">
        <v>-73.955016999999998</v>
      </c>
      <c r="D1135">
        <v>40.748817000000003</v>
      </c>
      <c r="E1135">
        <v>-73.985427999999999</v>
      </c>
      <c r="F1135">
        <v>2.419646259565762</v>
      </c>
    </row>
    <row r="1136" spans="1:6" x14ac:dyDescent="0.2">
      <c r="A1136" t="s">
        <v>1620</v>
      </c>
      <c r="B1136">
        <v>40.633756099999999</v>
      </c>
      <c r="C1136">
        <v>-74.003307000000007</v>
      </c>
      <c r="D1136">
        <v>40.748817000000003</v>
      </c>
      <c r="E1136">
        <v>-73.985427999999999</v>
      </c>
      <c r="F1136">
        <v>7.9947721643074026</v>
      </c>
    </row>
    <row r="1137" spans="1:6" x14ac:dyDescent="0.2">
      <c r="A1137" t="s">
        <v>1621</v>
      </c>
      <c r="B1137">
        <v>40.828222799999999</v>
      </c>
      <c r="C1137">
        <v>-73.870637000000002</v>
      </c>
      <c r="D1137">
        <v>40.748817000000003</v>
      </c>
      <c r="E1137">
        <v>-73.985427999999999</v>
      </c>
      <c r="F1137">
        <v>8.1404188755115765</v>
      </c>
    </row>
    <row r="1138" spans="1:6" x14ac:dyDescent="0.2">
      <c r="A1138" t="s">
        <v>1622</v>
      </c>
      <c r="B1138">
        <v>40.878977300000003</v>
      </c>
      <c r="C1138">
        <v>-73.916004000000001</v>
      </c>
      <c r="D1138">
        <v>40.748817000000003</v>
      </c>
      <c r="E1138">
        <v>-73.985427999999999</v>
      </c>
      <c r="F1138">
        <v>9.69094223283434</v>
      </c>
    </row>
    <row r="1139" spans="1:6" x14ac:dyDescent="0.2">
      <c r="A1139" t="s">
        <v>1623</v>
      </c>
      <c r="B1139">
        <v>40.803202800000001</v>
      </c>
      <c r="C1139">
        <v>-73.968745999999996</v>
      </c>
      <c r="D1139">
        <v>40.748817000000003</v>
      </c>
      <c r="E1139">
        <v>-73.985427999999999</v>
      </c>
      <c r="F1139">
        <v>3.8534568001739782</v>
      </c>
    </row>
    <row r="1140" spans="1:6" x14ac:dyDescent="0.2">
      <c r="A1140" t="s">
        <v>1624</v>
      </c>
      <c r="B1140">
        <v>40.855051500000002</v>
      </c>
      <c r="C1140">
        <v>-73.885230000000007</v>
      </c>
      <c r="D1140">
        <v>40.748817000000003</v>
      </c>
      <c r="E1140">
        <v>-73.985427999999999</v>
      </c>
      <c r="F1140">
        <v>9.0188887162502311</v>
      </c>
    </row>
    <row r="1141" spans="1:6" x14ac:dyDescent="0.2">
      <c r="A1141" t="s">
        <v>1625</v>
      </c>
      <c r="B1141">
        <v>40.747295100000002</v>
      </c>
      <c r="C1141">
        <v>-73.816449000000006</v>
      </c>
      <c r="D1141">
        <v>40.748817000000003</v>
      </c>
      <c r="E1141">
        <v>-73.985427999999999</v>
      </c>
      <c r="F1141">
        <v>8.8682570218895833</v>
      </c>
    </row>
    <row r="1142" spans="1:6" x14ac:dyDescent="0.2">
      <c r="A1142" t="s">
        <v>1627</v>
      </c>
      <c r="B1142">
        <v>40.7601741</v>
      </c>
      <c r="C1142">
        <v>-73.728329000000002</v>
      </c>
      <c r="D1142">
        <v>40.748817000000003</v>
      </c>
      <c r="E1142">
        <v>-73.985427999999999</v>
      </c>
      <c r="F1142">
        <v>13.5134113971496</v>
      </c>
    </row>
    <row r="1143" spans="1:6" x14ac:dyDescent="0.2">
      <c r="A1143" t="s">
        <v>1628</v>
      </c>
      <c r="B1143">
        <v>40.692107100000001</v>
      </c>
      <c r="C1143">
        <v>-73.940082000000004</v>
      </c>
      <c r="D1143">
        <v>40.748817000000003</v>
      </c>
      <c r="E1143">
        <v>-73.985427999999999</v>
      </c>
      <c r="F1143">
        <v>4.5803840514714818</v>
      </c>
    </row>
    <row r="1144" spans="1:6" x14ac:dyDescent="0.2">
      <c r="A1144" t="s">
        <v>1629</v>
      </c>
      <c r="B1144">
        <v>40.590993900000001</v>
      </c>
      <c r="C1144">
        <v>-74.066293999999999</v>
      </c>
      <c r="D1144">
        <v>40.748817000000003</v>
      </c>
      <c r="E1144">
        <v>-73.985427999999999</v>
      </c>
      <c r="F1144">
        <v>11.68949944540514</v>
      </c>
    </row>
    <row r="1145" spans="1:6" x14ac:dyDescent="0.2">
      <c r="A1145" t="s">
        <v>1630</v>
      </c>
      <c r="B1145">
        <v>40.635323999999997</v>
      </c>
      <c r="C1145">
        <v>-74.133679000000001</v>
      </c>
      <c r="D1145">
        <v>40.748817000000003</v>
      </c>
      <c r="E1145">
        <v>-73.985427999999999</v>
      </c>
      <c r="F1145">
        <v>11.043383393255629</v>
      </c>
    </row>
    <row r="1146" spans="1:6" x14ac:dyDescent="0.2">
      <c r="A1146" t="s">
        <v>1631</v>
      </c>
      <c r="B1146">
        <v>40.670187800000001</v>
      </c>
      <c r="C1146">
        <v>-73.959528000000006</v>
      </c>
      <c r="D1146">
        <v>40.748817000000003</v>
      </c>
      <c r="E1146">
        <v>-73.985427999999999</v>
      </c>
      <c r="F1146">
        <v>5.5934335643785111</v>
      </c>
    </row>
    <row r="1147" spans="1:6" x14ac:dyDescent="0.2">
      <c r="A1147" t="s">
        <v>1632</v>
      </c>
      <c r="B1147">
        <v>40.799231900000002</v>
      </c>
      <c r="C1147">
        <v>-73.952607999999998</v>
      </c>
      <c r="D1147">
        <v>40.748817000000003</v>
      </c>
      <c r="E1147">
        <v>-73.985427999999999</v>
      </c>
      <c r="F1147">
        <v>3.8814915897846038</v>
      </c>
    </row>
    <row r="1148" spans="1:6" x14ac:dyDescent="0.2">
      <c r="A1148" t="s">
        <v>1633</v>
      </c>
      <c r="B1148">
        <v>40.720754200000002</v>
      </c>
      <c r="C1148">
        <v>-73.85378</v>
      </c>
      <c r="D1148">
        <v>40.748817000000003</v>
      </c>
      <c r="E1148">
        <v>-73.985427999999999</v>
      </c>
      <c r="F1148">
        <v>7.1761575995605371</v>
      </c>
    </row>
    <row r="1149" spans="1:6" x14ac:dyDescent="0.2">
      <c r="A1149" t="s">
        <v>1635</v>
      </c>
      <c r="B1149">
        <v>40.748859899999999</v>
      </c>
      <c r="C1149">
        <v>-73.892700000000005</v>
      </c>
      <c r="D1149">
        <v>40.748817000000003</v>
      </c>
      <c r="E1149">
        <v>-73.985427999999999</v>
      </c>
      <c r="F1149">
        <v>4.8660998258355352</v>
      </c>
    </row>
    <row r="1150" spans="1:6" x14ac:dyDescent="0.2">
      <c r="A1150" t="s">
        <v>1636</v>
      </c>
      <c r="B1150">
        <v>40.664571899999999</v>
      </c>
      <c r="C1150">
        <v>-73.899502999999996</v>
      </c>
      <c r="D1150">
        <v>40.748817000000003</v>
      </c>
      <c r="E1150">
        <v>-73.985427999999999</v>
      </c>
      <c r="F1150">
        <v>7.3586474783078284</v>
      </c>
    </row>
    <row r="1151" spans="1:6" x14ac:dyDescent="0.2">
      <c r="A1151" t="s">
        <v>1638</v>
      </c>
      <c r="B1151">
        <v>40.630474999999997</v>
      </c>
      <c r="C1151">
        <v>-74.100665000000006</v>
      </c>
      <c r="D1151">
        <v>40.748817000000003</v>
      </c>
      <c r="E1151">
        <v>-73.985427999999999</v>
      </c>
      <c r="F1151">
        <v>10.16442439749761</v>
      </c>
    </row>
    <row r="1152" spans="1:6" x14ac:dyDescent="0.2">
      <c r="A1152" t="s">
        <v>1639</v>
      </c>
      <c r="B1152">
        <v>40.7241961</v>
      </c>
      <c r="C1152">
        <v>-74.009148999999994</v>
      </c>
      <c r="D1152">
        <v>40.748817000000003</v>
      </c>
      <c r="E1152">
        <v>-73.985427999999999</v>
      </c>
      <c r="F1152">
        <v>2.106276553910388</v>
      </c>
    </row>
    <row r="1153" spans="1:6" x14ac:dyDescent="0.2">
      <c r="A1153" t="s">
        <v>1640</v>
      </c>
      <c r="B1153">
        <v>40.524878399999999</v>
      </c>
      <c r="C1153">
        <v>-74.212177999999994</v>
      </c>
      <c r="D1153">
        <v>40.748817000000003</v>
      </c>
      <c r="E1153">
        <v>-73.985427999999999</v>
      </c>
      <c r="F1153">
        <v>19.514897980121361</v>
      </c>
    </row>
    <row r="1154" spans="1:6" x14ac:dyDescent="0.2">
      <c r="A1154" t="s">
        <v>1641</v>
      </c>
      <c r="B1154">
        <v>40.708637199999998</v>
      </c>
      <c r="C1154">
        <v>-73.902607000000003</v>
      </c>
      <c r="D1154">
        <v>40.748817000000003</v>
      </c>
      <c r="E1154">
        <v>-73.985427999999999</v>
      </c>
      <c r="F1154">
        <v>5.1563246391467539</v>
      </c>
    </row>
    <row r="1155" spans="1:6" x14ac:dyDescent="0.2">
      <c r="A1155" t="s">
        <v>1642</v>
      </c>
      <c r="B1155">
        <v>40.836858100000001</v>
      </c>
      <c r="C1155">
        <v>-73.844926999999998</v>
      </c>
      <c r="D1155">
        <v>40.748817000000003</v>
      </c>
      <c r="E1155">
        <v>-73.985427999999999</v>
      </c>
      <c r="F1155">
        <v>9.5497535070547084</v>
      </c>
    </row>
    <row r="1156" spans="1:6" x14ac:dyDescent="0.2">
      <c r="A1156" t="s">
        <v>1644</v>
      </c>
      <c r="B1156">
        <v>40.616316900000001</v>
      </c>
      <c r="C1156">
        <v>-73.998165</v>
      </c>
      <c r="D1156">
        <v>40.748817000000003</v>
      </c>
      <c r="E1156">
        <v>-73.985427999999999</v>
      </c>
      <c r="F1156">
        <v>9.1672055399738372</v>
      </c>
    </row>
    <row r="1157" spans="1:6" x14ac:dyDescent="0.2">
      <c r="A1157" t="s">
        <v>1645</v>
      </c>
      <c r="B1157">
        <v>40.664930300000002</v>
      </c>
      <c r="C1157">
        <v>-73.867071999999993</v>
      </c>
      <c r="D1157">
        <v>40.748817000000003</v>
      </c>
      <c r="E1157">
        <v>-73.985427999999999</v>
      </c>
      <c r="F1157">
        <v>8.4929352912984957</v>
      </c>
    </row>
    <row r="1158" spans="1:6" x14ac:dyDescent="0.2">
      <c r="A1158" t="s">
        <v>1647</v>
      </c>
      <c r="B1158">
        <v>40.783621199999999</v>
      </c>
      <c r="C1158">
        <v>-73.975943999999998</v>
      </c>
      <c r="D1158">
        <v>40.748817000000003</v>
      </c>
      <c r="E1158">
        <v>-73.985427999999999</v>
      </c>
      <c r="F1158">
        <v>2.4525917445474898</v>
      </c>
    </row>
    <row r="1159" spans="1:6" x14ac:dyDescent="0.2">
      <c r="A1159" t="s">
        <v>1648</v>
      </c>
      <c r="B1159">
        <v>40.893054800000002</v>
      </c>
      <c r="C1159">
        <v>-73.906741999999994</v>
      </c>
      <c r="D1159">
        <v>40.748817000000003</v>
      </c>
      <c r="E1159">
        <v>-73.985427999999999</v>
      </c>
      <c r="F1159">
        <v>10.773772397345869</v>
      </c>
    </row>
    <row r="1160" spans="1:6" x14ac:dyDescent="0.2">
      <c r="A1160" t="s">
        <v>1649</v>
      </c>
      <c r="B1160">
        <v>40.621502599999999</v>
      </c>
      <c r="C1160">
        <v>-73.906637000000003</v>
      </c>
      <c r="D1160">
        <v>40.748817000000003</v>
      </c>
      <c r="E1160">
        <v>-73.985427999999999</v>
      </c>
      <c r="F1160">
        <v>9.711008153124892</v>
      </c>
    </row>
    <row r="1161" spans="1:6" x14ac:dyDescent="0.2">
      <c r="A1161" t="s">
        <v>1651</v>
      </c>
      <c r="B1161">
        <v>40.880757899999999</v>
      </c>
      <c r="C1161">
        <v>-73.841848999999996</v>
      </c>
      <c r="D1161">
        <v>40.748817000000003</v>
      </c>
      <c r="E1161">
        <v>-73.985427999999999</v>
      </c>
      <c r="F1161">
        <v>11.813037967407441</v>
      </c>
    </row>
    <row r="1162" spans="1:6" x14ac:dyDescent="0.2">
      <c r="A1162" t="s">
        <v>1652</v>
      </c>
      <c r="B1162">
        <v>40.838982899999998</v>
      </c>
      <c r="C1162">
        <v>-73.860151999999999</v>
      </c>
      <c r="D1162">
        <v>40.748817000000003</v>
      </c>
      <c r="E1162">
        <v>-73.985427999999999</v>
      </c>
      <c r="F1162">
        <v>9.0482455034286779</v>
      </c>
    </row>
    <row r="1163" spans="1:6" x14ac:dyDescent="0.2">
      <c r="A1163" t="s">
        <v>1654</v>
      </c>
      <c r="B1163">
        <v>40.782682999999999</v>
      </c>
      <c r="C1163">
        <v>-73.958690000000004</v>
      </c>
      <c r="D1163">
        <v>40.748817000000003</v>
      </c>
      <c r="E1163">
        <v>-73.985427999999999</v>
      </c>
      <c r="F1163">
        <v>2.7255571858616578</v>
      </c>
    </row>
    <row r="1164" spans="1:6" x14ac:dyDescent="0.2">
      <c r="A1164" t="s">
        <v>1655</v>
      </c>
      <c r="B1164">
        <v>40.758222799999999</v>
      </c>
      <c r="C1164">
        <v>-73.855922000000007</v>
      </c>
      <c r="D1164">
        <v>40.748817000000003</v>
      </c>
      <c r="E1164">
        <v>-73.985427999999999</v>
      </c>
      <c r="F1164">
        <v>6.8265484320508136</v>
      </c>
    </row>
    <row r="1165" spans="1:6" x14ac:dyDescent="0.2">
      <c r="A1165" t="s">
        <v>1657</v>
      </c>
      <c r="B1165">
        <v>40.813593900000001</v>
      </c>
      <c r="C1165">
        <v>-73.801901000000001</v>
      </c>
      <c r="D1165">
        <v>40.748817000000003</v>
      </c>
      <c r="E1165">
        <v>-73.985427999999999</v>
      </c>
      <c r="F1165">
        <v>10.61342162358822</v>
      </c>
    </row>
    <row r="1166" spans="1:6" x14ac:dyDescent="0.2">
      <c r="A1166" t="s">
        <v>1658</v>
      </c>
      <c r="B1166">
        <v>40.723671799999998</v>
      </c>
      <c r="C1166">
        <v>-73.803055000000001</v>
      </c>
      <c r="D1166">
        <v>40.748817000000003</v>
      </c>
      <c r="E1166">
        <v>-73.985427999999999</v>
      </c>
      <c r="F1166">
        <v>9.7281963968586567</v>
      </c>
    </row>
    <row r="1167" spans="1:6" x14ac:dyDescent="0.2">
      <c r="A1167" t="s">
        <v>1659</v>
      </c>
      <c r="B1167">
        <v>40.6314894</v>
      </c>
      <c r="C1167">
        <v>-74.134845999999996</v>
      </c>
      <c r="D1167">
        <v>40.748817000000003</v>
      </c>
      <c r="E1167">
        <v>-73.985427999999999</v>
      </c>
      <c r="F1167">
        <v>11.27529529173238</v>
      </c>
    </row>
    <row r="1168" spans="1:6" x14ac:dyDescent="0.2">
      <c r="A1168" t="s">
        <v>1661</v>
      </c>
      <c r="B1168">
        <v>40.736803500000001</v>
      </c>
      <c r="C1168">
        <v>-73.986479000000003</v>
      </c>
      <c r="D1168">
        <v>40.748817000000003</v>
      </c>
      <c r="E1168">
        <v>-73.985427999999999</v>
      </c>
      <c r="F1168">
        <v>0.83079595144263851</v>
      </c>
    </row>
    <row r="1169" spans="1:6" x14ac:dyDescent="0.2">
      <c r="A1169" t="s">
        <v>1662</v>
      </c>
      <c r="B1169">
        <v>40.766934800000001</v>
      </c>
      <c r="C1169">
        <v>-73.970157999999998</v>
      </c>
      <c r="D1169">
        <v>40.748817000000003</v>
      </c>
      <c r="E1169">
        <v>-73.985427999999999</v>
      </c>
      <c r="F1169">
        <v>1.484889256427973</v>
      </c>
    </row>
    <row r="1170" spans="1:6" x14ac:dyDescent="0.2">
      <c r="A1170" t="s">
        <v>1663</v>
      </c>
      <c r="B1170">
        <v>40.615577199999997</v>
      </c>
      <c r="C1170">
        <v>-74.136452000000006</v>
      </c>
      <c r="D1170">
        <v>40.748817000000003</v>
      </c>
      <c r="E1170">
        <v>-73.985427999999999</v>
      </c>
      <c r="F1170">
        <v>12.143379287923439</v>
      </c>
    </row>
    <row r="1171" spans="1:6" x14ac:dyDescent="0.2">
      <c r="A1171" t="s">
        <v>1664</v>
      </c>
      <c r="B1171">
        <v>40.6726721</v>
      </c>
      <c r="C1171">
        <v>-73.849675000000005</v>
      </c>
      <c r="D1171">
        <v>40.748817000000003</v>
      </c>
      <c r="E1171">
        <v>-73.985427999999999</v>
      </c>
      <c r="F1171">
        <v>8.8551964545431723</v>
      </c>
    </row>
    <row r="1172" spans="1:6" x14ac:dyDescent="0.2">
      <c r="A1172" t="s">
        <v>1665</v>
      </c>
      <c r="B1172">
        <v>40.711759999999998</v>
      </c>
      <c r="C1172">
        <v>-73.753743</v>
      </c>
      <c r="D1172">
        <v>40.748817000000003</v>
      </c>
      <c r="E1172">
        <v>-73.985427999999999</v>
      </c>
      <c r="F1172">
        <v>12.42744376542222</v>
      </c>
    </row>
    <row r="1173" spans="1:6" x14ac:dyDescent="0.2">
      <c r="A1173" t="s">
        <v>1667</v>
      </c>
      <c r="B1173">
        <v>40.588789499999997</v>
      </c>
      <c r="C1173">
        <v>-73.945235999999994</v>
      </c>
      <c r="D1173">
        <v>40.748817000000003</v>
      </c>
      <c r="E1173">
        <v>-73.985427999999999</v>
      </c>
      <c r="F1173">
        <v>11.24227780910579</v>
      </c>
    </row>
    <row r="1174" spans="1:6" x14ac:dyDescent="0.2">
      <c r="A1174" t="s">
        <v>1668</v>
      </c>
      <c r="B1174">
        <v>40.605523699999999</v>
      </c>
      <c r="C1174">
        <v>-73.914315999999999</v>
      </c>
      <c r="D1174">
        <v>40.748817000000003</v>
      </c>
      <c r="E1174">
        <v>-73.985427999999999</v>
      </c>
      <c r="F1174">
        <v>10.56969712271226</v>
      </c>
    </row>
    <row r="1175" spans="1:6" x14ac:dyDescent="0.2">
      <c r="A1175" t="s">
        <v>1670</v>
      </c>
      <c r="B1175">
        <v>40.614250400000003</v>
      </c>
      <c r="C1175">
        <v>-73.919696999999999</v>
      </c>
      <c r="D1175">
        <v>40.748817000000003</v>
      </c>
      <c r="E1175">
        <v>-73.985427999999999</v>
      </c>
      <c r="F1175">
        <v>9.9065553904894852</v>
      </c>
    </row>
    <row r="1176" spans="1:6" x14ac:dyDescent="0.2">
      <c r="A1176" t="s">
        <v>1671</v>
      </c>
      <c r="B1176">
        <v>40.6071393</v>
      </c>
      <c r="C1176">
        <v>-74.097086000000004</v>
      </c>
      <c r="D1176">
        <v>40.748817000000003</v>
      </c>
      <c r="E1176">
        <v>-73.985427999999999</v>
      </c>
      <c r="F1176">
        <v>11.40074749474363</v>
      </c>
    </row>
    <row r="1177" spans="1:6" x14ac:dyDescent="0.2">
      <c r="A1177" t="s">
        <v>1672</v>
      </c>
      <c r="B1177">
        <v>40.710754799999997</v>
      </c>
      <c r="C1177">
        <v>-73.732087000000007</v>
      </c>
      <c r="D1177">
        <v>40.748817000000003</v>
      </c>
      <c r="E1177">
        <v>-73.985427999999999</v>
      </c>
      <c r="F1177">
        <v>13.555266406933271</v>
      </c>
    </row>
    <row r="1178" spans="1:6" x14ac:dyDescent="0.2">
      <c r="A1178" t="s">
        <v>1673</v>
      </c>
      <c r="B1178">
        <v>40.736891</v>
      </c>
      <c r="C1178">
        <v>-73.985669000000001</v>
      </c>
      <c r="D1178">
        <v>40.748817000000003</v>
      </c>
      <c r="E1178">
        <v>-73.985427999999999</v>
      </c>
      <c r="F1178">
        <v>0.8230223526355428</v>
      </c>
    </row>
    <row r="1179" spans="1:6" x14ac:dyDescent="0.2">
      <c r="A1179" t="s">
        <v>1674</v>
      </c>
      <c r="B1179">
        <v>40.649115899999998</v>
      </c>
      <c r="C1179">
        <v>-73.838988999999998</v>
      </c>
      <c r="D1179">
        <v>40.748817000000003</v>
      </c>
      <c r="E1179">
        <v>-73.985427999999999</v>
      </c>
      <c r="F1179">
        <v>10.318499190996921</v>
      </c>
    </row>
    <row r="1180" spans="1:6" x14ac:dyDescent="0.2">
      <c r="A1180" t="s">
        <v>1675</v>
      </c>
      <c r="B1180">
        <v>40.705931200000002</v>
      </c>
      <c r="C1180">
        <v>-74.009338999999997</v>
      </c>
      <c r="D1180">
        <v>40.748817000000003</v>
      </c>
      <c r="E1180">
        <v>-73.985427999999999</v>
      </c>
      <c r="F1180">
        <v>3.2144198504638131</v>
      </c>
    </row>
    <row r="1181" spans="1:6" x14ac:dyDescent="0.2">
      <c r="A1181" t="s">
        <v>1676</v>
      </c>
      <c r="B1181">
        <v>40.614888299999997</v>
      </c>
      <c r="C1181">
        <v>-73.907897000000006</v>
      </c>
      <c r="D1181">
        <v>40.748817000000003</v>
      </c>
      <c r="E1181">
        <v>-73.985427999999999</v>
      </c>
      <c r="F1181">
        <v>10.09895797889499</v>
      </c>
    </row>
    <row r="1182" spans="1:6" x14ac:dyDescent="0.2">
      <c r="A1182" t="s">
        <v>1677</v>
      </c>
      <c r="B1182">
        <v>40.878186200000002</v>
      </c>
      <c r="C1182">
        <v>-73.852366000000004</v>
      </c>
      <c r="D1182">
        <v>40.748817000000003</v>
      </c>
      <c r="E1182">
        <v>-73.985427999999999</v>
      </c>
      <c r="F1182">
        <v>11.32932710834484</v>
      </c>
    </row>
    <row r="1183" spans="1:6" x14ac:dyDescent="0.2">
      <c r="A1183" t="s">
        <v>1678</v>
      </c>
      <c r="B1183">
        <v>40.534221799999997</v>
      </c>
      <c r="C1183">
        <v>-74.201629999999994</v>
      </c>
      <c r="D1183">
        <v>40.748817000000003</v>
      </c>
      <c r="E1183">
        <v>-73.985427999999999</v>
      </c>
      <c r="F1183">
        <v>18.66535260660909</v>
      </c>
    </row>
    <row r="1184" spans="1:6" x14ac:dyDescent="0.2">
      <c r="A1184" t="s">
        <v>1680</v>
      </c>
      <c r="B1184">
        <v>40.514208500000002</v>
      </c>
      <c r="C1184">
        <v>-74.250510000000006</v>
      </c>
      <c r="D1184">
        <v>40.748817000000003</v>
      </c>
      <c r="E1184">
        <v>-73.985427999999999</v>
      </c>
      <c r="F1184">
        <v>21.359970199450341</v>
      </c>
    </row>
    <row r="1185" spans="1:6" x14ac:dyDescent="0.2">
      <c r="A1185" t="s">
        <v>1681</v>
      </c>
      <c r="B1185">
        <v>40.80059</v>
      </c>
      <c r="C1185">
        <v>-73.970709999999997</v>
      </c>
      <c r="D1185">
        <v>40.748817000000003</v>
      </c>
      <c r="E1185">
        <v>-73.985427999999999</v>
      </c>
      <c r="F1185">
        <v>3.6549657260476738</v>
      </c>
    </row>
    <row r="1186" spans="1:6" x14ac:dyDescent="0.2">
      <c r="A1186" t="s">
        <v>1682</v>
      </c>
      <c r="B1186">
        <v>40.686752499999997</v>
      </c>
      <c r="C1186">
        <v>-73.996485000000007</v>
      </c>
      <c r="D1186">
        <v>40.748817000000003</v>
      </c>
      <c r="E1186">
        <v>-73.985427999999999</v>
      </c>
      <c r="F1186">
        <v>4.3217591852734083</v>
      </c>
    </row>
    <row r="1187" spans="1:6" x14ac:dyDescent="0.2">
      <c r="A1187" t="s">
        <v>1683</v>
      </c>
      <c r="B1187">
        <v>40.738551899999997</v>
      </c>
      <c r="C1187">
        <v>-73.854552999999996</v>
      </c>
      <c r="D1187">
        <v>40.748817000000003</v>
      </c>
      <c r="E1187">
        <v>-73.985427999999999</v>
      </c>
      <c r="F1187">
        <v>6.9049002109300348</v>
      </c>
    </row>
    <row r="1188" spans="1:6" x14ac:dyDescent="0.2">
      <c r="A1188" t="s">
        <v>1684</v>
      </c>
      <c r="B1188">
        <v>40.806950999999998</v>
      </c>
      <c r="C1188">
        <v>-73.853401000000005</v>
      </c>
      <c r="D1188">
        <v>40.748817000000003</v>
      </c>
      <c r="E1188">
        <v>-73.985427999999999</v>
      </c>
      <c r="F1188">
        <v>8.0032747683292325</v>
      </c>
    </row>
    <row r="1189" spans="1:6" x14ac:dyDescent="0.2">
      <c r="A1189" t="s">
        <v>1685</v>
      </c>
      <c r="B1189">
        <v>40.847464100000003</v>
      </c>
      <c r="C1189">
        <v>-73.917760999999999</v>
      </c>
      <c r="D1189">
        <v>40.748817000000003</v>
      </c>
      <c r="E1189">
        <v>-73.985427999999999</v>
      </c>
      <c r="F1189">
        <v>7.6763031799592616</v>
      </c>
    </row>
    <row r="1190" spans="1:6" x14ac:dyDescent="0.2">
      <c r="A1190" t="s">
        <v>1686</v>
      </c>
      <c r="B1190">
        <v>40.712569899999998</v>
      </c>
      <c r="C1190">
        <v>-73.793180000000007</v>
      </c>
      <c r="D1190">
        <v>40.748817000000003</v>
      </c>
      <c r="E1190">
        <v>-73.985427999999999</v>
      </c>
      <c r="F1190">
        <v>10.396695991238399</v>
      </c>
    </row>
    <row r="1191" spans="1:6" x14ac:dyDescent="0.2">
      <c r="A1191" t="s">
        <v>1687</v>
      </c>
      <c r="B1191">
        <v>40.871796099999997</v>
      </c>
      <c r="C1191">
        <v>-73.916064000000006</v>
      </c>
      <c r="D1191">
        <v>40.748817000000003</v>
      </c>
      <c r="E1191">
        <v>-73.985427999999999</v>
      </c>
      <c r="F1191">
        <v>9.2323986168602055</v>
      </c>
    </row>
    <row r="1192" spans="1:6" x14ac:dyDescent="0.2">
      <c r="A1192" t="s">
        <v>1688</v>
      </c>
      <c r="B1192">
        <v>40.754426899999999</v>
      </c>
      <c r="C1192">
        <v>-73.811419000000001</v>
      </c>
      <c r="D1192">
        <v>40.748817000000003</v>
      </c>
      <c r="E1192">
        <v>-73.985427999999999</v>
      </c>
      <c r="F1192">
        <v>9.1393118539750127</v>
      </c>
    </row>
    <row r="1193" spans="1:6" x14ac:dyDescent="0.2">
      <c r="A1193" t="s">
        <v>1689</v>
      </c>
      <c r="B1193">
        <v>40.743741499999999</v>
      </c>
      <c r="C1193">
        <v>-73.978774000000001</v>
      </c>
      <c r="D1193">
        <v>40.748817000000003</v>
      </c>
      <c r="E1193">
        <v>-73.985427999999999</v>
      </c>
      <c r="F1193">
        <v>0.49456456875176202</v>
      </c>
    </row>
    <row r="1194" spans="1:6" x14ac:dyDescent="0.2">
      <c r="A1194" t="s">
        <v>1690</v>
      </c>
      <c r="B1194">
        <v>40.669329099999999</v>
      </c>
      <c r="C1194">
        <v>-73.792439000000002</v>
      </c>
      <c r="D1194">
        <v>40.748817000000003</v>
      </c>
      <c r="E1194">
        <v>-73.985427999999999</v>
      </c>
      <c r="F1194">
        <v>11.522673001864669</v>
      </c>
    </row>
    <row r="1195" spans="1:6" x14ac:dyDescent="0.2">
      <c r="A1195" t="s">
        <v>1691</v>
      </c>
      <c r="B1195">
        <v>40.618362599999998</v>
      </c>
      <c r="C1195">
        <v>-73.926039000000003</v>
      </c>
      <c r="D1195">
        <v>40.748817000000003</v>
      </c>
      <c r="E1195">
        <v>-73.985427999999999</v>
      </c>
      <c r="F1195">
        <v>9.5268450330909591</v>
      </c>
    </row>
    <row r="1196" spans="1:6" x14ac:dyDescent="0.2">
      <c r="A1196" t="s">
        <v>1692</v>
      </c>
      <c r="B1196">
        <v>40.539362500000003</v>
      </c>
      <c r="C1196">
        <v>-74.214286999999999</v>
      </c>
      <c r="D1196">
        <v>40.748817000000003</v>
      </c>
      <c r="E1196">
        <v>-73.985427999999999</v>
      </c>
      <c r="F1196">
        <v>18.803406975051601</v>
      </c>
    </row>
    <row r="1197" spans="1:6" x14ac:dyDescent="0.2">
      <c r="A1197" t="s">
        <v>1693</v>
      </c>
      <c r="B1197">
        <v>40.581720799999999</v>
      </c>
      <c r="C1197">
        <v>-73.964561000000003</v>
      </c>
      <c r="D1197">
        <v>40.748817000000003</v>
      </c>
      <c r="E1197">
        <v>-73.985427999999999</v>
      </c>
      <c r="F1197">
        <v>11.5819317248269</v>
      </c>
    </row>
    <row r="1198" spans="1:6" x14ac:dyDescent="0.2">
      <c r="A1198" t="s">
        <v>1695</v>
      </c>
      <c r="B1198">
        <v>40.719243800000001</v>
      </c>
      <c r="C1198">
        <v>-73.849926999999994</v>
      </c>
      <c r="D1198">
        <v>40.748817000000003</v>
      </c>
      <c r="E1198">
        <v>-73.985427999999999</v>
      </c>
      <c r="F1198">
        <v>7.3992344136504853</v>
      </c>
    </row>
    <row r="1199" spans="1:6" x14ac:dyDescent="0.2">
      <c r="A1199" t="s">
        <v>1696</v>
      </c>
      <c r="B1199">
        <v>40.679938100000001</v>
      </c>
      <c r="C1199">
        <v>-73.976461999999998</v>
      </c>
      <c r="D1199">
        <v>40.748817000000003</v>
      </c>
      <c r="E1199">
        <v>-73.985427999999999</v>
      </c>
      <c r="F1199">
        <v>4.7760570573800614</v>
      </c>
    </row>
    <row r="1200" spans="1:6" x14ac:dyDescent="0.2">
      <c r="A1200" t="s">
        <v>1697</v>
      </c>
      <c r="B1200">
        <v>40.671786599999997</v>
      </c>
      <c r="C1200">
        <v>-73.795563999999999</v>
      </c>
      <c r="D1200">
        <v>40.748817000000003</v>
      </c>
      <c r="E1200">
        <v>-73.985427999999999</v>
      </c>
      <c r="F1200">
        <v>11.29771127473253</v>
      </c>
    </row>
    <row r="1201" spans="1:6" x14ac:dyDescent="0.2">
      <c r="A1201" t="s">
        <v>1698</v>
      </c>
      <c r="B1201">
        <v>40.807051000000001</v>
      </c>
      <c r="C1201">
        <v>-73.853819000000001</v>
      </c>
      <c r="D1201">
        <v>40.748817000000003</v>
      </c>
      <c r="E1201">
        <v>-73.985427999999999</v>
      </c>
      <c r="F1201">
        <v>7.9877740346261836</v>
      </c>
    </row>
    <row r="1202" spans="1:6" x14ac:dyDescent="0.2">
      <c r="A1202" t="s">
        <v>1699</v>
      </c>
      <c r="B1202">
        <v>40.897652399999998</v>
      </c>
      <c r="C1202">
        <v>-73.901939999999996</v>
      </c>
      <c r="D1202">
        <v>40.748817000000003</v>
      </c>
      <c r="E1202">
        <v>-73.985427999999999</v>
      </c>
      <c r="F1202">
        <v>11.163721172334849</v>
      </c>
    </row>
    <row r="1203" spans="1:6" x14ac:dyDescent="0.2">
      <c r="A1203" t="s">
        <v>1700</v>
      </c>
      <c r="B1203">
        <v>40.721288999999999</v>
      </c>
      <c r="C1203">
        <v>-73.840389999999999</v>
      </c>
      <c r="D1203">
        <v>40.748817000000003</v>
      </c>
      <c r="E1203">
        <v>-73.985427999999999</v>
      </c>
      <c r="F1203">
        <v>7.8461481135760547</v>
      </c>
    </row>
    <row r="1204" spans="1:6" x14ac:dyDescent="0.2">
      <c r="A1204" t="s">
        <v>1701</v>
      </c>
      <c r="B1204">
        <v>40.880980299999997</v>
      </c>
      <c r="C1204">
        <v>-73.907444999999996</v>
      </c>
      <c r="D1204">
        <v>40.748817000000003</v>
      </c>
      <c r="E1204">
        <v>-73.985427999999999</v>
      </c>
      <c r="F1204">
        <v>9.9941664534291128</v>
      </c>
    </row>
    <row r="1205" spans="1:6" x14ac:dyDescent="0.2">
      <c r="A1205" t="s">
        <v>1703</v>
      </c>
      <c r="B1205">
        <v>40.682023700000002</v>
      </c>
      <c r="C1205">
        <v>-73.800217000000004</v>
      </c>
      <c r="D1205">
        <v>40.748817000000003</v>
      </c>
      <c r="E1205">
        <v>-73.985427999999999</v>
      </c>
      <c r="F1205">
        <v>10.76113232601061</v>
      </c>
    </row>
    <row r="1206" spans="1:6" x14ac:dyDescent="0.2">
      <c r="A1206" t="s">
        <v>1705</v>
      </c>
      <c r="B1206">
        <v>40.770475900000001</v>
      </c>
      <c r="C1206">
        <v>-73.957454999999996</v>
      </c>
      <c r="D1206">
        <v>40.748817000000003</v>
      </c>
      <c r="E1206">
        <v>-73.985427999999999</v>
      </c>
      <c r="F1206">
        <v>2.0946987945159861</v>
      </c>
    </row>
    <row r="1207" spans="1:6" x14ac:dyDescent="0.2">
      <c r="A1207" t="s">
        <v>1706</v>
      </c>
      <c r="B1207">
        <v>40.741725000000002</v>
      </c>
      <c r="C1207">
        <v>-73.978663999999995</v>
      </c>
      <c r="D1207">
        <v>40.748817000000003</v>
      </c>
      <c r="E1207">
        <v>-73.985427999999999</v>
      </c>
      <c r="F1207">
        <v>0.60455481888804918</v>
      </c>
    </row>
    <row r="1208" spans="1:6" x14ac:dyDescent="0.2">
      <c r="A1208" t="s">
        <v>1707</v>
      </c>
      <c r="B1208">
        <v>40.577689700000001</v>
      </c>
      <c r="C1208">
        <v>-74.007221000000001</v>
      </c>
      <c r="D1208">
        <v>40.748817000000003</v>
      </c>
      <c r="E1208">
        <v>-73.985427999999999</v>
      </c>
      <c r="F1208">
        <v>11.86346096616078</v>
      </c>
    </row>
    <row r="1209" spans="1:6" x14ac:dyDescent="0.2">
      <c r="A1209" t="s">
        <v>1708</v>
      </c>
      <c r="B1209">
        <v>40.854813700000001</v>
      </c>
      <c r="C1209">
        <v>-73.850015999999997</v>
      </c>
      <c r="D1209">
        <v>40.748817000000003</v>
      </c>
      <c r="E1209">
        <v>-73.985427999999999</v>
      </c>
      <c r="F1209">
        <v>10.19371872287317</v>
      </c>
    </row>
    <row r="1210" spans="1:6" x14ac:dyDescent="0.2">
      <c r="A1210" t="s">
        <v>1709</v>
      </c>
      <c r="B1210">
        <v>40.559212100000003</v>
      </c>
      <c r="C1210">
        <v>-74.126358999999994</v>
      </c>
      <c r="D1210">
        <v>40.748817000000003</v>
      </c>
      <c r="E1210">
        <v>-73.985427999999999</v>
      </c>
      <c r="F1210">
        <v>15.03384811289788</v>
      </c>
    </row>
    <row r="1211" spans="1:6" x14ac:dyDescent="0.2">
      <c r="A1211" t="s">
        <v>1710</v>
      </c>
      <c r="B1211">
        <v>40.561027899999999</v>
      </c>
      <c r="C1211">
        <v>-74.105035999999998</v>
      </c>
      <c r="D1211">
        <v>40.748817000000003</v>
      </c>
      <c r="E1211">
        <v>-73.985427999999999</v>
      </c>
      <c r="F1211">
        <v>14.401753752530039</v>
      </c>
    </row>
    <row r="1212" spans="1:6" x14ac:dyDescent="0.2">
      <c r="A1212" t="s">
        <v>1712</v>
      </c>
      <c r="B1212">
        <v>40.743390099999999</v>
      </c>
      <c r="C1212">
        <v>-73.997377999999998</v>
      </c>
      <c r="D1212">
        <v>40.748817000000003</v>
      </c>
      <c r="E1212">
        <v>-73.985427999999999</v>
      </c>
      <c r="F1212">
        <v>0.73042240530073843</v>
      </c>
    </row>
    <row r="1213" spans="1:6" x14ac:dyDescent="0.2">
      <c r="A1213" t="s">
        <v>1713</v>
      </c>
      <c r="B1213">
        <v>40.5757051</v>
      </c>
      <c r="C1213">
        <v>-74.009883000000002</v>
      </c>
      <c r="D1213">
        <v>40.748817000000003</v>
      </c>
      <c r="E1213">
        <v>-73.985427999999999</v>
      </c>
      <c r="F1213">
        <v>12.01392396330273</v>
      </c>
    </row>
    <row r="1214" spans="1:6" x14ac:dyDescent="0.2">
      <c r="A1214" t="s">
        <v>1715</v>
      </c>
      <c r="B1214">
        <v>40.800386500000002</v>
      </c>
      <c r="C1214">
        <v>-73.944338000000002</v>
      </c>
      <c r="D1214">
        <v>40.748817000000003</v>
      </c>
      <c r="E1214">
        <v>-73.985427999999999</v>
      </c>
      <c r="F1214">
        <v>4.1603534883614506</v>
      </c>
    </row>
    <row r="1215" spans="1:6" x14ac:dyDescent="0.2">
      <c r="A1215" t="s">
        <v>1716</v>
      </c>
      <c r="B1215">
        <v>40.728217899999997</v>
      </c>
      <c r="C1215">
        <v>-73.803258</v>
      </c>
      <c r="D1215">
        <v>40.748817000000003</v>
      </c>
      <c r="E1215">
        <v>-73.985427999999999</v>
      </c>
      <c r="F1215">
        <v>9.6663103485332496</v>
      </c>
    </row>
    <row r="1216" spans="1:6" x14ac:dyDescent="0.2">
      <c r="A1216" t="s">
        <v>1718</v>
      </c>
      <c r="B1216">
        <v>40.797735000000003</v>
      </c>
      <c r="C1216">
        <v>-73.933806000000004</v>
      </c>
      <c r="D1216">
        <v>40.748817000000003</v>
      </c>
      <c r="E1216">
        <v>-73.985427999999999</v>
      </c>
      <c r="F1216">
        <v>4.3274800775530204</v>
      </c>
    </row>
    <row r="1217" spans="1:6" x14ac:dyDescent="0.2">
      <c r="A1217" t="s">
        <v>1719</v>
      </c>
      <c r="B1217">
        <v>40.775509999999997</v>
      </c>
      <c r="C1217">
        <v>-73.957627000000002</v>
      </c>
      <c r="D1217">
        <v>40.748817000000003</v>
      </c>
      <c r="E1217">
        <v>-73.985427999999999</v>
      </c>
      <c r="F1217">
        <v>2.349501526389973</v>
      </c>
    </row>
    <row r="1218" spans="1:6" x14ac:dyDescent="0.2">
      <c r="A1218" t="s">
        <v>1720</v>
      </c>
      <c r="B1218">
        <v>40.742769899999999</v>
      </c>
      <c r="C1218">
        <v>-73.702449999999999</v>
      </c>
      <c r="D1218">
        <v>40.748817000000003</v>
      </c>
      <c r="E1218">
        <v>-73.985427999999999</v>
      </c>
      <c r="F1218">
        <v>14.856404652121739</v>
      </c>
    </row>
    <row r="1219" spans="1:6" x14ac:dyDescent="0.2">
      <c r="A1219" t="s">
        <v>1722</v>
      </c>
      <c r="B1219">
        <v>40.756560700000001</v>
      </c>
      <c r="C1219">
        <v>-73.779673000000003</v>
      </c>
      <c r="D1219">
        <v>40.748817000000003</v>
      </c>
      <c r="E1219">
        <v>-73.985427999999999</v>
      </c>
      <c r="F1219">
        <v>10.810020346593291</v>
      </c>
    </row>
    <row r="1220" spans="1:6" x14ac:dyDescent="0.2">
      <c r="A1220" t="s">
        <v>1723</v>
      </c>
      <c r="B1220">
        <v>40.889055300000003</v>
      </c>
      <c r="C1220">
        <v>-73.903381999999993</v>
      </c>
      <c r="D1220">
        <v>40.748817000000003</v>
      </c>
      <c r="E1220">
        <v>-73.985427999999999</v>
      </c>
      <c r="F1220">
        <v>10.589702678283979</v>
      </c>
    </row>
    <row r="1221" spans="1:6" x14ac:dyDescent="0.2">
      <c r="A1221" t="s">
        <v>1724</v>
      </c>
      <c r="B1221">
        <v>40.713452400000001</v>
      </c>
      <c r="C1221">
        <v>-74.007090000000005</v>
      </c>
      <c r="D1221">
        <v>40.748817000000003</v>
      </c>
      <c r="E1221">
        <v>-73.985427999999999</v>
      </c>
      <c r="F1221">
        <v>2.6921557039023121</v>
      </c>
    </row>
    <row r="1222" spans="1:6" x14ac:dyDescent="0.2">
      <c r="A1222" t="s">
        <v>1725</v>
      </c>
      <c r="B1222">
        <v>40.543421500000001</v>
      </c>
      <c r="C1222">
        <v>-74.174846000000002</v>
      </c>
      <c r="D1222">
        <v>40.748817000000003</v>
      </c>
      <c r="E1222">
        <v>-73.985427999999999</v>
      </c>
      <c r="F1222">
        <v>17.319691052049318</v>
      </c>
    </row>
    <row r="1223" spans="1:6" x14ac:dyDescent="0.2">
      <c r="A1223" t="s">
        <v>1726</v>
      </c>
      <c r="B1223">
        <v>40.594453000000001</v>
      </c>
      <c r="C1223">
        <v>-74.188961000000006</v>
      </c>
      <c r="D1223">
        <v>40.748817000000003</v>
      </c>
      <c r="E1223">
        <v>-73.985427999999999</v>
      </c>
      <c r="F1223">
        <v>15.09290132807407</v>
      </c>
    </row>
    <row r="1224" spans="1:6" x14ac:dyDescent="0.2">
      <c r="A1224" t="s">
        <v>1727</v>
      </c>
      <c r="B1224">
        <v>40.586268099999998</v>
      </c>
      <c r="C1224">
        <v>-74.158517000000003</v>
      </c>
      <c r="D1224">
        <v>40.748817000000003</v>
      </c>
      <c r="E1224">
        <v>-73.985427999999999</v>
      </c>
      <c r="F1224">
        <v>14.43979012978579</v>
      </c>
    </row>
    <row r="1225" spans="1:6" x14ac:dyDescent="0.2">
      <c r="A1225" t="s">
        <v>1728</v>
      </c>
      <c r="B1225">
        <v>40.687130600000003</v>
      </c>
      <c r="C1225">
        <v>-73.921514000000002</v>
      </c>
      <c r="D1225">
        <v>40.748817000000003</v>
      </c>
      <c r="E1225">
        <v>-73.985427999999999</v>
      </c>
      <c r="F1225">
        <v>5.4201197899483704</v>
      </c>
    </row>
    <row r="1226" spans="1:6" x14ac:dyDescent="0.2">
      <c r="A1226" t="s">
        <v>1729</v>
      </c>
      <c r="B1226">
        <v>40.880686500000003</v>
      </c>
      <c r="C1226">
        <v>-73.915706</v>
      </c>
      <c r="D1226">
        <v>40.748817000000003</v>
      </c>
      <c r="E1226">
        <v>-73.985427999999999</v>
      </c>
      <c r="F1226">
        <v>9.8061456002675591</v>
      </c>
    </row>
    <row r="1227" spans="1:6" x14ac:dyDescent="0.2">
      <c r="A1227" t="s">
        <v>1730</v>
      </c>
      <c r="B1227">
        <v>40.691535700000003</v>
      </c>
      <c r="C1227">
        <v>-73.995652000000007</v>
      </c>
      <c r="D1227">
        <v>40.748817000000003</v>
      </c>
      <c r="E1227">
        <v>-73.985427999999999</v>
      </c>
      <c r="F1227">
        <v>3.9888231045630742</v>
      </c>
    </row>
    <row r="1228" spans="1:6" x14ac:dyDescent="0.2">
      <c r="A1228" t="s">
        <v>1731</v>
      </c>
      <c r="B1228">
        <v>40.617279000000003</v>
      </c>
      <c r="C1228">
        <v>-74.026752999999999</v>
      </c>
      <c r="D1228">
        <v>40.748817000000003</v>
      </c>
      <c r="E1228">
        <v>-73.985427999999999</v>
      </c>
      <c r="F1228">
        <v>9.3323458613091628</v>
      </c>
    </row>
    <row r="1229" spans="1:6" x14ac:dyDescent="0.2">
      <c r="A1229" t="s">
        <v>1732</v>
      </c>
      <c r="B1229">
        <v>40.851494000000002</v>
      </c>
      <c r="C1229">
        <v>-73.849222999999995</v>
      </c>
      <c r="D1229">
        <v>40.748817000000003</v>
      </c>
      <c r="E1229">
        <v>-73.985427999999999</v>
      </c>
      <c r="F1229">
        <v>10.06022901092215</v>
      </c>
    </row>
    <row r="1230" spans="1:6" x14ac:dyDescent="0.2">
      <c r="A1230" t="s">
        <v>1733</v>
      </c>
      <c r="B1230">
        <v>40.771923100000002</v>
      </c>
      <c r="C1230">
        <v>-73.955157</v>
      </c>
      <c r="D1230">
        <v>40.748817000000003</v>
      </c>
      <c r="E1230">
        <v>-73.985427999999999</v>
      </c>
      <c r="F1230">
        <v>2.2504752941455051</v>
      </c>
    </row>
    <row r="1231" spans="1:6" x14ac:dyDescent="0.2">
      <c r="A1231" t="s">
        <v>1734</v>
      </c>
      <c r="B1231">
        <v>40.638459099999999</v>
      </c>
      <c r="C1231">
        <v>-74.164663000000004</v>
      </c>
      <c r="D1231">
        <v>40.748817000000003</v>
      </c>
      <c r="E1231">
        <v>-73.985427999999999</v>
      </c>
      <c r="F1231">
        <v>12.10789241627838</v>
      </c>
    </row>
    <row r="1232" spans="1:6" x14ac:dyDescent="0.2">
      <c r="A1232" t="s">
        <v>1735</v>
      </c>
      <c r="B1232">
        <v>40.759577399999998</v>
      </c>
      <c r="C1232">
        <v>-73.964778999999993</v>
      </c>
      <c r="D1232">
        <v>40.748817000000003</v>
      </c>
      <c r="E1232">
        <v>-73.985427999999999</v>
      </c>
      <c r="F1232">
        <v>1.3135078854624349</v>
      </c>
    </row>
    <row r="1233" spans="1:6" x14ac:dyDescent="0.2">
      <c r="A1233" t="s">
        <v>1736</v>
      </c>
      <c r="B1233">
        <v>40.794209899999998</v>
      </c>
      <c r="C1233">
        <v>-73.963673</v>
      </c>
      <c r="D1233">
        <v>40.748817000000003</v>
      </c>
      <c r="E1233">
        <v>-73.985427999999999</v>
      </c>
      <c r="F1233">
        <v>3.3336782082131831</v>
      </c>
    </row>
    <row r="1234" spans="1:6" x14ac:dyDescent="0.2">
      <c r="A1234" t="s">
        <v>1737</v>
      </c>
      <c r="B1234">
        <v>40.703787200000001</v>
      </c>
      <c r="C1234">
        <v>-73.875253000000001</v>
      </c>
      <c r="D1234">
        <v>40.748817000000003</v>
      </c>
      <c r="E1234">
        <v>-73.985427999999999</v>
      </c>
      <c r="F1234">
        <v>6.5654179636871932</v>
      </c>
    </row>
    <row r="1235" spans="1:6" x14ac:dyDescent="0.2">
      <c r="A1235" t="s">
        <v>1738</v>
      </c>
      <c r="B1235">
        <v>40.776964900000003</v>
      </c>
      <c r="C1235">
        <v>-73.976924999999994</v>
      </c>
      <c r="D1235">
        <v>40.748817000000003</v>
      </c>
      <c r="E1235">
        <v>-73.985427999999999</v>
      </c>
      <c r="F1235">
        <v>1.9928609643674331</v>
      </c>
    </row>
    <row r="1236" spans="1:6" x14ac:dyDescent="0.2">
      <c r="A1236" t="s">
        <v>1739</v>
      </c>
      <c r="B1236">
        <v>40.882769600000003</v>
      </c>
      <c r="C1236">
        <v>-73.914824999999993</v>
      </c>
      <c r="D1236">
        <v>40.748817000000003</v>
      </c>
      <c r="E1236">
        <v>-73.985427999999999</v>
      </c>
      <c r="F1236">
        <v>9.9567294752851545</v>
      </c>
    </row>
    <row r="1237" spans="1:6" x14ac:dyDescent="0.2">
      <c r="A1237" t="s">
        <v>1740</v>
      </c>
      <c r="B1237">
        <v>40.751843899999997</v>
      </c>
      <c r="C1237">
        <v>-73.882278999999997</v>
      </c>
      <c r="D1237">
        <v>40.748817000000003</v>
      </c>
      <c r="E1237">
        <v>-73.985427999999999</v>
      </c>
      <c r="F1237">
        <v>5.4168702121009114</v>
      </c>
    </row>
    <row r="1238" spans="1:6" x14ac:dyDescent="0.2">
      <c r="A1238" t="s">
        <v>1741</v>
      </c>
      <c r="B1238">
        <v>40.578168699999999</v>
      </c>
      <c r="C1238">
        <v>-73.858671000000001</v>
      </c>
      <c r="D1238">
        <v>40.748817000000003</v>
      </c>
      <c r="E1238">
        <v>-73.985427999999999</v>
      </c>
      <c r="F1238">
        <v>13.528156744364489</v>
      </c>
    </row>
    <row r="1239" spans="1:6" x14ac:dyDescent="0.2">
      <c r="A1239" t="s">
        <v>1743</v>
      </c>
      <c r="B1239">
        <v>40.775076499999997</v>
      </c>
      <c r="C1239">
        <v>-73.949562999999998</v>
      </c>
      <c r="D1239">
        <v>40.748817000000003</v>
      </c>
      <c r="E1239">
        <v>-73.985427999999999</v>
      </c>
      <c r="F1239">
        <v>2.6123077126730179</v>
      </c>
    </row>
    <row r="1240" spans="1:6" x14ac:dyDescent="0.2">
      <c r="A1240" t="s">
        <v>1744</v>
      </c>
      <c r="B1240">
        <v>40.730940400000001</v>
      </c>
      <c r="C1240">
        <v>-73.868380999999999</v>
      </c>
      <c r="D1240">
        <v>40.748817000000003</v>
      </c>
      <c r="E1240">
        <v>-73.985427999999999</v>
      </c>
      <c r="F1240">
        <v>6.2657363779504456</v>
      </c>
    </row>
    <row r="1241" spans="1:6" x14ac:dyDescent="0.2">
      <c r="A1241" t="s">
        <v>1745</v>
      </c>
      <c r="B1241">
        <v>40.733217400000001</v>
      </c>
      <c r="C1241">
        <v>-73.84487</v>
      </c>
      <c r="D1241">
        <v>40.748817000000003</v>
      </c>
      <c r="E1241">
        <v>-73.985427999999999</v>
      </c>
      <c r="F1241">
        <v>7.455062681079438</v>
      </c>
    </row>
    <row r="1242" spans="1:6" x14ac:dyDescent="0.2">
      <c r="A1242" t="s">
        <v>1746</v>
      </c>
      <c r="B1242">
        <v>40.6109595</v>
      </c>
      <c r="C1242">
        <v>-74.060350999999997</v>
      </c>
      <c r="D1242">
        <v>40.748817000000003</v>
      </c>
      <c r="E1242">
        <v>-73.985427999999999</v>
      </c>
      <c r="F1242">
        <v>10.294499284789969</v>
      </c>
    </row>
    <row r="1243" spans="1:6" x14ac:dyDescent="0.2">
      <c r="A1243" t="s">
        <v>1747</v>
      </c>
      <c r="B1243">
        <v>40.702332599999998</v>
      </c>
      <c r="C1243">
        <v>-73.889111</v>
      </c>
      <c r="D1243">
        <v>40.748817000000003</v>
      </c>
      <c r="E1243">
        <v>-73.985427999999999</v>
      </c>
      <c r="F1243">
        <v>5.9877742706196804</v>
      </c>
    </row>
    <row r="1244" spans="1:6" x14ac:dyDescent="0.2">
      <c r="A1244" t="s">
        <v>1748</v>
      </c>
      <c r="B1244">
        <v>40.791097200000003</v>
      </c>
      <c r="C1244">
        <v>-73.974857999999998</v>
      </c>
      <c r="D1244">
        <v>40.748817000000003</v>
      </c>
      <c r="E1244">
        <v>-73.985427999999999</v>
      </c>
      <c r="F1244">
        <v>2.9696868570190178</v>
      </c>
    </row>
    <row r="1245" spans="1:6" x14ac:dyDescent="0.2">
      <c r="A1245" t="s">
        <v>1749</v>
      </c>
      <c r="B1245">
        <v>40.768507200000002</v>
      </c>
      <c r="C1245">
        <v>-73.824607</v>
      </c>
      <c r="D1245">
        <v>40.748817000000003</v>
      </c>
      <c r="E1245">
        <v>-73.985427999999999</v>
      </c>
      <c r="F1245">
        <v>8.5468652067904909</v>
      </c>
    </row>
    <row r="1246" spans="1:6" x14ac:dyDescent="0.2">
      <c r="A1246" t="s">
        <v>1750</v>
      </c>
      <c r="B1246">
        <v>40.877960000000002</v>
      </c>
      <c r="C1246">
        <v>-73.901167000000001</v>
      </c>
      <c r="D1246">
        <v>40.748817000000003</v>
      </c>
      <c r="E1246">
        <v>-73.985427999999999</v>
      </c>
      <c r="F1246">
        <v>9.946143031225871</v>
      </c>
    </row>
    <row r="1247" spans="1:6" x14ac:dyDescent="0.2">
      <c r="A1247" t="s">
        <v>1751</v>
      </c>
      <c r="B1247">
        <v>40.735309999999998</v>
      </c>
      <c r="C1247">
        <v>-73.881251000000006</v>
      </c>
      <c r="D1247">
        <v>40.748817000000003</v>
      </c>
      <c r="E1247">
        <v>-73.985427999999999</v>
      </c>
      <c r="F1247">
        <v>5.5463341903469114</v>
      </c>
    </row>
    <row r="1248" spans="1:6" x14ac:dyDescent="0.2">
      <c r="A1248" t="s">
        <v>1752</v>
      </c>
      <c r="B1248">
        <v>40.669243000000002</v>
      </c>
      <c r="C1248">
        <v>-73.809972999999999</v>
      </c>
      <c r="D1248">
        <v>40.748817000000003</v>
      </c>
      <c r="E1248">
        <v>-73.985427999999999</v>
      </c>
      <c r="F1248">
        <v>10.72499209580238</v>
      </c>
    </row>
    <row r="1249" spans="1:6" x14ac:dyDescent="0.2">
      <c r="A1249" t="s">
        <v>1753</v>
      </c>
      <c r="B1249">
        <v>40.610727799999999</v>
      </c>
      <c r="C1249">
        <v>-74.070160999999999</v>
      </c>
      <c r="D1249">
        <v>40.748817000000003</v>
      </c>
      <c r="E1249">
        <v>-73.985427999999999</v>
      </c>
      <c r="F1249">
        <v>10.516807938228339</v>
      </c>
    </row>
    <row r="1250" spans="1:6" x14ac:dyDescent="0.2">
      <c r="A1250" t="s">
        <v>1754</v>
      </c>
      <c r="B1250">
        <v>40.618310999999999</v>
      </c>
      <c r="C1250">
        <v>-73.997596999999999</v>
      </c>
      <c r="D1250">
        <v>40.748817000000003</v>
      </c>
      <c r="E1250">
        <v>-73.985427999999999</v>
      </c>
      <c r="F1250">
        <v>9.0278206339477673</v>
      </c>
    </row>
    <row r="1251" spans="1:6" x14ac:dyDescent="0.2">
      <c r="A1251" t="s">
        <v>1755</v>
      </c>
      <c r="B1251">
        <v>40.671369499999997</v>
      </c>
      <c r="C1251">
        <v>-73.869276999999997</v>
      </c>
      <c r="D1251">
        <v>40.748817000000003</v>
      </c>
      <c r="E1251">
        <v>-73.985427999999999</v>
      </c>
      <c r="F1251">
        <v>8.1089019449573545</v>
      </c>
    </row>
    <row r="1252" spans="1:6" x14ac:dyDescent="0.2">
      <c r="A1252" t="s">
        <v>1756</v>
      </c>
      <c r="B1252">
        <v>40.838964900000001</v>
      </c>
      <c r="C1252">
        <v>-73.861349000000004</v>
      </c>
      <c r="D1252">
        <v>40.748817000000003</v>
      </c>
      <c r="E1252">
        <v>-73.985427999999999</v>
      </c>
      <c r="F1252">
        <v>9.00191377075517</v>
      </c>
    </row>
    <row r="1253" spans="1:6" x14ac:dyDescent="0.2">
      <c r="A1253" t="s">
        <v>1757</v>
      </c>
      <c r="B1253">
        <v>40.734848</v>
      </c>
      <c r="C1253">
        <v>-73.823250999999999</v>
      </c>
      <c r="D1253">
        <v>40.748817000000003</v>
      </c>
      <c r="E1253">
        <v>-73.985427999999999</v>
      </c>
      <c r="F1253">
        <v>8.5658803450204974</v>
      </c>
    </row>
    <row r="1254" spans="1:6" x14ac:dyDescent="0.2">
      <c r="A1254" t="s">
        <v>1758</v>
      </c>
      <c r="B1254">
        <v>40.546286000000002</v>
      </c>
      <c r="C1254">
        <v>-74.195582000000002</v>
      </c>
      <c r="D1254">
        <v>40.748817000000003</v>
      </c>
      <c r="E1254">
        <v>-73.985427999999999</v>
      </c>
      <c r="F1254">
        <v>17.812644049970189</v>
      </c>
    </row>
    <row r="1255" spans="1:6" x14ac:dyDescent="0.2">
      <c r="A1255" t="s">
        <v>1759</v>
      </c>
      <c r="B1255">
        <v>40.620774400000002</v>
      </c>
      <c r="C1255">
        <v>-73.905508999999995</v>
      </c>
      <c r="D1255">
        <v>40.748817000000003</v>
      </c>
      <c r="E1255">
        <v>-73.985427999999999</v>
      </c>
      <c r="F1255">
        <v>9.7817774475224528</v>
      </c>
    </row>
    <row r="1256" spans="1:6" x14ac:dyDescent="0.2">
      <c r="A1256" t="s">
        <v>1760</v>
      </c>
      <c r="B1256">
        <v>40.576731700000003</v>
      </c>
      <c r="C1256">
        <v>-74.118736999999996</v>
      </c>
      <c r="D1256">
        <v>40.748817000000003</v>
      </c>
      <c r="E1256">
        <v>-73.985427999999999</v>
      </c>
      <c r="F1256">
        <v>13.786275621578</v>
      </c>
    </row>
    <row r="1257" spans="1:6" x14ac:dyDescent="0.2">
      <c r="A1257" t="s">
        <v>1761</v>
      </c>
      <c r="B1257">
        <v>40.808284200000003</v>
      </c>
      <c r="C1257">
        <v>-73.941236000000004</v>
      </c>
      <c r="D1257">
        <v>40.748817000000003</v>
      </c>
      <c r="E1257">
        <v>-73.985427999999999</v>
      </c>
      <c r="F1257">
        <v>4.7128896594093233</v>
      </c>
    </row>
    <row r="1258" spans="1:6" x14ac:dyDescent="0.2">
      <c r="A1258" t="s">
        <v>1762</v>
      </c>
      <c r="B1258">
        <v>40.651735000000002</v>
      </c>
      <c r="C1258">
        <v>-73.830297999999999</v>
      </c>
      <c r="D1258">
        <v>40.748817000000003</v>
      </c>
      <c r="E1258">
        <v>-73.985427999999999</v>
      </c>
      <c r="F1258">
        <v>10.547195987337791</v>
      </c>
    </row>
    <row r="1259" spans="1:6" x14ac:dyDescent="0.2">
      <c r="A1259" t="s">
        <v>1763</v>
      </c>
      <c r="B1259">
        <v>40.616315700000001</v>
      </c>
      <c r="C1259">
        <v>-74.124832999999995</v>
      </c>
      <c r="D1259">
        <v>40.748817000000003</v>
      </c>
      <c r="E1259">
        <v>-73.985427999999999</v>
      </c>
      <c r="F1259">
        <v>11.71389356977004</v>
      </c>
    </row>
    <row r="1260" spans="1:6" x14ac:dyDescent="0.2">
      <c r="A1260" t="s">
        <v>1764</v>
      </c>
      <c r="B1260">
        <v>40.720129200000002</v>
      </c>
      <c r="C1260">
        <v>-73.839838999999998</v>
      </c>
      <c r="D1260">
        <v>40.748817000000003</v>
      </c>
      <c r="E1260">
        <v>-73.985427999999999</v>
      </c>
      <c r="F1260">
        <v>7.8939634854302154</v>
      </c>
    </row>
    <row r="1261" spans="1:6" x14ac:dyDescent="0.2">
      <c r="A1261" t="s">
        <v>1766</v>
      </c>
      <c r="B1261">
        <v>40.5274146</v>
      </c>
      <c r="C1261">
        <v>-74.179840999999996</v>
      </c>
      <c r="D1261">
        <v>40.748817000000003</v>
      </c>
      <c r="E1261">
        <v>-73.985427999999999</v>
      </c>
      <c r="F1261">
        <v>18.37985531675308</v>
      </c>
    </row>
    <row r="1262" spans="1:6" x14ac:dyDescent="0.2">
      <c r="A1262" t="s">
        <v>1768</v>
      </c>
      <c r="B1262">
        <v>40.780859700000001</v>
      </c>
      <c r="C1262">
        <v>-73.783500000000004</v>
      </c>
      <c r="D1262">
        <v>40.748817000000003</v>
      </c>
      <c r="E1262">
        <v>-73.985427999999999</v>
      </c>
      <c r="F1262">
        <v>10.82232728262211</v>
      </c>
    </row>
    <row r="1263" spans="1:6" x14ac:dyDescent="0.2">
      <c r="A1263" t="s">
        <v>1769</v>
      </c>
      <c r="B1263">
        <v>40.633167100000001</v>
      </c>
      <c r="C1263">
        <v>-73.959700999999995</v>
      </c>
      <c r="D1263">
        <v>40.748817000000003</v>
      </c>
      <c r="E1263">
        <v>-73.985427999999999</v>
      </c>
      <c r="F1263">
        <v>8.0936666853205672</v>
      </c>
    </row>
    <row r="1264" spans="1:6" x14ac:dyDescent="0.2">
      <c r="A1264" t="s">
        <v>1770</v>
      </c>
      <c r="B1264">
        <v>40.736147600000002</v>
      </c>
      <c r="C1264">
        <v>-73.995536999999999</v>
      </c>
      <c r="D1264">
        <v>40.748817000000003</v>
      </c>
      <c r="E1264">
        <v>-73.985427999999999</v>
      </c>
      <c r="F1264">
        <v>1.0226133581435599</v>
      </c>
    </row>
    <row r="1265" spans="1:6" x14ac:dyDescent="0.2">
      <c r="A1265" t="s">
        <v>1771</v>
      </c>
      <c r="B1265">
        <v>40.730489900000002</v>
      </c>
      <c r="C1265">
        <v>-73.873593</v>
      </c>
      <c r="D1265">
        <v>40.748817000000003</v>
      </c>
      <c r="E1265">
        <v>-73.985427999999999</v>
      </c>
      <c r="F1265">
        <v>6.0042737360620144</v>
      </c>
    </row>
    <row r="1266" spans="1:6" x14ac:dyDescent="0.2">
      <c r="A1266" t="s">
        <v>1772</v>
      </c>
      <c r="B1266">
        <v>40.578425600000003</v>
      </c>
      <c r="C1266">
        <v>-73.985366999999997</v>
      </c>
      <c r="D1266">
        <v>40.748817000000003</v>
      </c>
      <c r="E1266">
        <v>-73.985427999999999</v>
      </c>
      <c r="F1266">
        <v>11.75729034388843</v>
      </c>
    </row>
    <row r="1267" spans="1:6" x14ac:dyDescent="0.2">
      <c r="A1267" t="s">
        <v>1773</v>
      </c>
      <c r="B1267">
        <v>40.688318500000001</v>
      </c>
      <c r="C1267">
        <v>-73.968615</v>
      </c>
      <c r="D1267">
        <v>40.748817000000003</v>
      </c>
      <c r="E1267">
        <v>-73.985427999999999</v>
      </c>
      <c r="F1267">
        <v>4.2668388871356537</v>
      </c>
    </row>
    <row r="1268" spans="1:6" x14ac:dyDescent="0.2">
      <c r="A1268" t="s">
        <v>1774</v>
      </c>
      <c r="B1268">
        <v>40.726169599999999</v>
      </c>
      <c r="C1268">
        <v>-74.001390000000001</v>
      </c>
      <c r="D1268">
        <v>40.748817000000003</v>
      </c>
      <c r="E1268">
        <v>-73.985427999999999</v>
      </c>
      <c r="F1268">
        <v>1.773132504335436</v>
      </c>
    </row>
    <row r="1269" spans="1:6" x14ac:dyDescent="0.2">
      <c r="A1269" t="s">
        <v>1775</v>
      </c>
      <c r="B1269">
        <v>40.683073200000003</v>
      </c>
      <c r="C1269">
        <v>-73.879739999999998</v>
      </c>
      <c r="D1269">
        <v>40.748817000000003</v>
      </c>
      <c r="E1269">
        <v>-73.985427999999999</v>
      </c>
      <c r="F1269">
        <v>7.1673040031324069</v>
      </c>
    </row>
    <row r="1270" spans="1:6" x14ac:dyDescent="0.2">
      <c r="A1270" t="s">
        <v>1776</v>
      </c>
      <c r="B1270">
        <v>40.606952499999998</v>
      </c>
      <c r="C1270">
        <v>-74.101693999999995</v>
      </c>
      <c r="D1270">
        <v>40.748817000000003</v>
      </c>
      <c r="E1270">
        <v>-73.985427999999999</v>
      </c>
      <c r="F1270">
        <v>11.53810020423418</v>
      </c>
    </row>
    <row r="1271" spans="1:6" x14ac:dyDescent="0.2">
      <c r="A1271" t="s">
        <v>1777</v>
      </c>
      <c r="B1271">
        <v>40.625973600000002</v>
      </c>
      <c r="C1271">
        <v>-73.914120999999994</v>
      </c>
      <c r="D1271">
        <v>40.748817000000003</v>
      </c>
      <c r="E1271">
        <v>-73.985427999999999</v>
      </c>
      <c r="F1271">
        <v>9.2670463856121899</v>
      </c>
    </row>
    <row r="1272" spans="1:6" x14ac:dyDescent="0.2">
      <c r="A1272" t="s">
        <v>1778</v>
      </c>
      <c r="B1272">
        <v>40.5116874</v>
      </c>
      <c r="C1272">
        <v>-74.238819000000007</v>
      </c>
      <c r="D1272">
        <v>40.748817000000003</v>
      </c>
      <c r="E1272">
        <v>-73.985427999999999</v>
      </c>
      <c r="F1272">
        <v>21.09896688122031</v>
      </c>
    </row>
    <row r="1273" spans="1:6" x14ac:dyDescent="0.2">
      <c r="A1273" t="s">
        <v>1779</v>
      </c>
      <c r="B1273">
        <v>40.896554700000003</v>
      </c>
      <c r="C1273">
        <v>-73.847673</v>
      </c>
      <c r="D1273">
        <v>40.748817000000003</v>
      </c>
      <c r="E1273">
        <v>-73.985427999999999</v>
      </c>
      <c r="F1273">
        <v>12.492753110852281</v>
      </c>
    </row>
    <row r="1274" spans="1:6" x14ac:dyDescent="0.2">
      <c r="A1274" t="s">
        <v>1780</v>
      </c>
      <c r="B1274">
        <v>40.712137300000002</v>
      </c>
      <c r="C1274">
        <v>-73.827708000000001</v>
      </c>
      <c r="D1274">
        <v>40.748817000000003</v>
      </c>
      <c r="E1274">
        <v>-73.985427999999999</v>
      </c>
      <c r="F1274">
        <v>8.6572055022178773</v>
      </c>
    </row>
    <row r="1275" spans="1:6" x14ac:dyDescent="0.2">
      <c r="A1275" t="s">
        <v>1781</v>
      </c>
      <c r="B1275">
        <v>40.799231900000002</v>
      </c>
      <c r="C1275">
        <v>-73.952607999999998</v>
      </c>
      <c r="D1275">
        <v>40.748817000000003</v>
      </c>
      <c r="E1275">
        <v>-73.985427999999999</v>
      </c>
      <c r="F1275">
        <v>3.8814915897846038</v>
      </c>
    </row>
    <row r="1276" spans="1:6" x14ac:dyDescent="0.2">
      <c r="A1276" t="s">
        <v>1782</v>
      </c>
      <c r="B1276">
        <v>40.617525100000002</v>
      </c>
      <c r="C1276">
        <v>-73.925522999999998</v>
      </c>
      <c r="D1276">
        <v>40.748817000000003</v>
      </c>
      <c r="E1276">
        <v>-73.985427999999999</v>
      </c>
      <c r="F1276">
        <v>9.5903317287643866</v>
      </c>
    </row>
    <row r="1277" spans="1:6" x14ac:dyDescent="0.2">
      <c r="A1277" t="s">
        <v>1783</v>
      </c>
      <c r="B1277">
        <v>40.788491200000003</v>
      </c>
      <c r="C1277">
        <v>-73.851578000000003</v>
      </c>
      <c r="D1277">
        <v>40.748817000000003</v>
      </c>
      <c r="E1277">
        <v>-73.985427999999999</v>
      </c>
      <c r="F1277">
        <v>7.5367639497823644</v>
      </c>
    </row>
    <row r="1278" spans="1:6" x14ac:dyDescent="0.2">
      <c r="A1278" t="s">
        <v>1784</v>
      </c>
      <c r="B1278">
        <v>40.721761399999998</v>
      </c>
      <c r="C1278">
        <v>-74.001333000000002</v>
      </c>
      <c r="D1278">
        <v>40.748817000000003</v>
      </c>
      <c r="E1278">
        <v>-73.985427999999999</v>
      </c>
      <c r="F1278">
        <v>2.045056025386653</v>
      </c>
    </row>
    <row r="1279" spans="1:6" x14ac:dyDescent="0.2">
      <c r="A1279" t="s">
        <v>1785</v>
      </c>
      <c r="B1279">
        <v>40.7472542</v>
      </c>
      <c r="C1279">
        <v>-73.897814999999994</v>
      </c>
      <c r="D1279">
        <v>40.748817000000003</v>
      </c>
      <c r="E1279">
        <v>-73.985427999999999</v>
      </c>
      <c r="F1279">
        <v>4.5989982043180646</v>
      </c>
    </row>
    <row r="1280" spans="1:6" x14ac:dyDescent="0.2">
      <c r="A1280" t="s">
        <v>1787</v>
      </c>
      <c r="B1280">
        <v>40.748849100000001</v>
      </c>
      <c r="C1280">
        <v>-73.971615999999997</v>
      </c>
      <c r="D1280">
        <v>40.748817000000003</v>
      </c>
      <c r="E1280">
        <v>-73.985427999999999</v>
      </c>
      <c r="F1280">
        <v>0.72481753819235373</v>
      </c>
    </row>
    <row r="1281" spans="1:6" x14ac:dyDescent="0.2">
      <c r="A1281" t="s">
        <v>1789</v>
      </c>
      <c r="B1281">
        <v>40.856353599999998</v>
      </c>
      <c r="C1281">
        <v>-73.865973999999994</v>
      </c>
      <c r="D1281">
        <v>40.748817000000003</v>
      </c>
      <c r="E1281">
        <v>-73.985427999999999</v>
      </c>
      <c r="F1281">
        <v>9.7105171504039269</v>
      </c>
    </row>
    <row r="1282" spans="1:6" x14ac:dyDescent="0.2">
      <c r="A1282" t="s">
        <v>1790</v>
      </c>
      <c r="B1282">
        <v>40.620865500000001</v>
      </c>
      <c r="C1282">
        <v>-74.036862999999997</v>
      </c>
      <c r="D1282">
        <v>40.748817000000003</v>
      </c>
      <c r="E1282">
        <v>-73.985427999999999</v>
      </c>
      <c r="F1282">
        <v>9.23303206117461</v>
      </c>
    </row>
    <row r="1283" spans="1:6" x14ac:dyDescent="0.2">
      <c r="A1283" t="s">
        <v>1791</v>
      </c>
      <c r="B1283">
        <v>40.535770300000003</v>
      </c>
      <c r="C1283">
        <v>-74.184982000000005</v>
      </c>
      <c r="D1283">
        <v>40.748817000000003</v>
      </c>
      <c r="E1283">
        <v>-73.985427999999999</v>
      </c>
      <c r="F1283">
        <v>18.05873944941936</v>
      </c>
    </row>
    <row r="1284" spans="1:6" x14ac:dyDescent="0.2">
      <c r="A1284" t="s">
        <v>1792</v>
      </c>
      <c r="B1284">
        <v>40.562804300000003</v>
      </c>
      <c r="C1284">
        <v>-74.185383000000002</v>
      </c>
      <c r="D1284">
        <v>40.748817000000003</v>
      </c>
      <c r="E1284">
        <v>-73.985427999999999</v>
      </c>
      <c r="F1284">
        <v>16.587717643070221</v>
      </c>
    </row>
    <row r="1285" spans="1:6" x14ac:dyDescent="0.2">
      <c r="A1285" t="s">
        <v>1793</v>
      </c>
      <c r="B1285">
        <v>40.6042895</v>
      </c>
      <c r="C1285">
        <v>-73.747828999999996</v>
      </c>
      <c r="D1285">
        <v>40.748817000000003</v>
      </c>
      <c r="E1285">
        <v>-73.985427999999999</v>
      </c>
      <c r="F1285">
        <v>15.976671482275879</v>
      </c>
    </row>
    <row r="1286" spans="1:6" x14ac:dyDescent="0.2">
      <c r="A1286" t="s">
        <v>1794</v>
      </c>
      <c r="B1286">
        <v>40.749098400000001</v>
      </c>
      <c r="C1286">
        <v>-73.884990999999999</v>
      </c>
      <c r="D1286">
        <v>40.748817000000003</v>
      </c>
      <c r="E1286">
        <v>-73.985427999999999</v>
      </c>
      <c r="F1286">
        <v>5.2706713979748034</v>
      </c>
    </row>
    <row r="1287" spans="1:6" x14ac:dyDescent="0.2">
      <c r="A1287" t="s">
        <v>1795</v>
      </c>
      <c r="B1287">
        <v>40.778035899999999</v>
      </c>
      <c r="C1287">
        <v>-73.780899000000005</v>
      </c>
      <c r="D1287">
        <v>40.748817000000003</v>
      </c>
      <c r="E1287">
        <v>-73.985427999999999</v>
      </c>
      <c r="F1287">
        <v>10.91851273635841</v>
      </c>
    </row>
    <row r="1288" spans="1:6" x14ac:dyDescent="0.2">
      <c r="A1288" t="s">
        <v>1796</v>
      </c>
      <c r="B1288">
        <v>40.675827099999999</v>
      </c>
      <c r="C1288">
        <v>-73.882897999999997</v>
      </c>
      <c r="D1288">
        <v>40.748817000000003</v>
      </c>
      <c r="E1288">
        <v>-73.985427999999999</v>
      </c>
      <c r="F1288">
        <v>7.3720565802509723</v>
      </c>
    </row>
    <row r="1289" spans="1:6" x14ac:dyDescent="0.2">
      <c r="A1289" t="s">
        <v>1798</v>
      </c>
      <c r="B1289">
        <v>40.667218599999998</v>
      </c>
      <c r="C1289">
        <v>-73.956654</v>
      </c>
      <c r="D1289">
        <v>40.748817000000003</v>
      </c>
      <c r="E1289">
        <v>-73.985427999999999</v>
      </c>
      <c r="F1289">
        <v>5.829665079643445</v>
      </c>
    </row>
    <row r="1290" spans="1:6" x14ac:dyDescent="0.2">
      <c r="A1290" t="s">
        <v>1799</v>
      </c>
      <c r="B1290">
        <v>40.737125300000002</v>
      </c>
      <c r="C1290">
        <v>-73.980660999999998</v>
      </c>
      <c r="D1290">
        <v>40.748817000000003</v>
      </c>
      <c r="E1290">
        <v>-73.985427999999999</v>
      </c>
      <c r="F1290">
        <v>0.84465881314912472</v>
      </c>
    </row>
    <row r="1291" spans="1:6" x14ac:dyDescent="0.2">
      <c r="A1291" t="s">
        <v>1800</v>
      </c>
      <c r="B1291">
        <v>40.743918800000003</v>
      </c>
      <c r="C1291">
        <v>-74.001435999999998</v>
      </c>
      <c r="D1291">
        <v>40.748817000000003</v>
      </c>
      <c r="E1291">
        <v>-73.985427999999999</v>
      </c>
      <c r="F1291">
        <v>0.90552701007121761</v>
      </c>
    </row>
    <row r="1292" spans="1:6" x14ac:dyDescent="0.2">
      <c r="A1292" t="s">
        <v>1801</v>
      </c>
      <c r="B1292">
        <v>40.6892122</v>
      </c>
      <c r="C1292">
        <v>-73.863443000000004</v>
      </c>
      <c r="D1292">
        <v>40.748817000000003</v>
      </c>
      <c r="E1292">
        <v>-73.985427999999999</v>
      </c>
      <c r="F1292">
        <v>7.6112090043951834</v>
      </c>
    </row>
    <row r="1293" spans="1:6" x14ac:dyDescent="0.2">
      <c r="A1293" t="s">
        <v>1802</v>
      </c>
      <c r="B1293">
        <v>40.830122199999998</v>
      </c>
      <c r="C1293">
        <v>-73.920260999999996</v>
      </c>
      <c r="D1293">
        <v>40.748817000000003</v>
      </c>
      <c r="E1293">
        <v>-73.985427999999999</v>
      </c>
      <c r="F1293">
        <v>6.5693442129361408</v>
      </c>
    </row>
    <row r="1294" spans="1:6" x14ac:dyDescent="0.2">
      <c r="A1294" t="s">
        <v>1804</v>
      </c>
      <c r="B1294">
        <v>40.899422899999998</v>
      </c>
      <c r="C1294">
        <v>-73.870638</v>
      </c>
      <c r="D1294">
        <v>40.748817000000003</v>
      </c>
      <c r="E1294">
        <v>-73.985427999999999</v>
      </c>
      <c r="F1294">
        <v>12.00856843609731</v>
      </c>
    </row>
    <row r="1295" spans="1:6" x14ac:dyDescent="0.2">
      <c r="A1295" t="s">
        <v>1806</v>
      </c>
      <c r="B1295">
        <v>40.604780900000002</v>
      </c>
      <c r="C1295">
        <v>-73.992047999999997</v>
      </c>
      <c r="D1295">
        <v>40.748817000000003</v>
      </c>
      <c r="E1295">
        <v>-73.985427999999999</v>
      </c>
      <c r="F1295">
        <v>9.944835844432772</v>
      </c>
    </row>
    <row r="1296" spans="1:6" x14ac:dyDescent="0.2">
      <c r="A1296" t="s">
        <v>1807</v>
      </c>
      <c r="B1296">
        <v>40.744346</v>
      </c>
      <c r="C1296">
        <v>-73.957100999999994</v>
      </c>
      <c r="D1296">
        <v>40.748817000000003</v>
      </c>
      <c r="E1296">
        <v>-73.985427999999999</v>
      </c>
      <c r="F1296">
        <v>1.518245342575957</v>
      </c>
    </row>
    <row r="1297" spans="1:6" x14ac:dyDescent="0.2">
      <c r="A1297" t="s">
        <v>1809</v>
      </c>
      <c r="B1297">
        <v>40.780018300000002</v>
      </c>
      <c r="C1297">
        <v>-73.751469999999998</v>
      </c>
      <c r="D1297">
        <v>40.748817000000003</v>
      </c>
      <c r="E1297">
        <v>-73.985427999999999</v>
      </c>
      <c r="F1297">
        <v>12.46196169094258</v>
      </c>
    </row>
    <row r="1298" spans="1:6" x14ac:dyDescent="0.2">
      <c r="A1298" t="s">
        <v>1810</v>
      </c>
      <c r="B1298">
        <v>40.5874424</v>
      </c>
      <c r="C1298">
        <v>-73.967572000000004</v>
      </c>
      <c r="D1298">
        <v>40.748817000000003</v>
      </c>
      <c r="E1298">
        <v>-73.985427999999999</v>
      </c>
      <c r="F1298">
        <v>11.174575840313439</v>
      </c>
    </row>
    <row r="1299" spans="1:6" x14ac:dyDescent="0.2">
      <c r="A1299" t="s">
        <v>1812</v>
      </c>
      <c r="B1299">
        <v>40.629598199999997</v>
      </c>
      <c r="C1299">
        <v>-74.027557000000002</v>
      </c>
      <c r="D1299">
        <v>40.748817000000003</v>
      </c>
      <c r="E1299">
        <v>-73.985427999999999</v>
      </c>
      <c r="F1299">
        <v>8.5187404646040843</v>
      </c>
    </row>
    <row r="1300" spans="1:6" x14ac:dyDescent="0.2">
      <c r="A1300" t="s">
        <v>1813</v>
      </c>
      <c r="B1300">
        <v>40.809935299999999</v>
      </c>
      <c r="C1300">
        <v>-73.937781999999999</v>
      </c>
      <c r="D1300">
        <v>40.748817000000003</v>
      </c>
      <c r="E1300">
        <v>-73.985427999999999</v>
      </c>
      <c r="F1300">
        <v>4.9022380656377829</v>
      </c>
    </row>
    <row r="1301" spans="1:6" x14ac:dyDescent="0.2">
      <c r="A1301" t="s">
        <v>1814</v>
      </c>
      <c r="B1301">
        <v>40.669366799999999</v>
      </c>
      <c r="C1301">
        <v>-73.799626000000004</v>
      </c>
      <c r="D1301">
        <v>40.748817000000003</v>
      </c>
      <c r="E1301">
        <v>-73.985427999999999</v>
      </c>
      <c r="F1301">
        <v>11.190955747948051</v>
      </c>
    </row>
    <row r="1302" spans="1:6" x14ac:dyDescent="0.2">
      <c r="A1302" t="s">
        <v>1816</v>
      </c>
      <c r="B1302">
        <v>40.776282500000001</v>
      </c>
      <c r="C1302">
        <v>-73.945386999999997</v>
      </c>
      <c r="D1302">
        <v>40.748817000000003</v>
      </c>
      <c r="E1302">
        <v>-73.985427999999999</v>
      </c>
      <c r="F1302">
        <v>2.8293384370985168</v>
      </c>
    </row>
    <row r="1303" spans="1:6" x14ac:dyDescent="0.2">
      <c r="A1303" t="s">
        <v>1817</v>
      </c>
      <c r="B1303">
        <v>40.655644500000001</v>
      </c>
      <c r="C1303">
        <v>-73.848958999999994</v>
      </c>
      <c r="D1303">
        <v>40.748817000000003</v>
      </c>
      <c r="E1303">
        <v>-73.985427999999999</v>
      </c>
      <c r="F1303">
        <v>9.6276681467285741</v>
      </c>
    </row>
    <row r="1304" spans="1:6" x14ac:dyDescent="0.2">
      <c r="A1304" t="s">
        <v>1818</v>
      </c>
      <c r="B1304">
        <v>40.602145100000001</v>
      </c>
      <c r="C1304">
        <v>-73.740176000000005</v>
      </c>
      <c r="D1304">
        <v>40.748817000000003</v>
      </c>
      <c r="E1304">
        <v>-73.985427999999999</v>
      </c>
      <c r="F1304">
        <v>16.3838531992923</v>
      </c>
    </row>
    <row r="1305" spans="1:6" x14ac:dyDescent="0.2">
      <c r="A1305" t="s">
        <v>1820</v>
      </c>
      <c r="B1305">
        <v>40.871726799999998</v>
      </c>
      <c r="C1305">
        <v>-73.905085</v>
      </c>
      <c r="D1305">
        <v>40.748817000000003</v>
      </c>
      <c r="E1305">
        <v>-73.985427999999999</v>
      </c>
      <c r="F1305">
        <v>9.4696378033641722</v>
      </c>
    </row>
    <row r="1306" spans="1:6" x14ac:dyDescent="0.2">
      <c r="A1306" t="s">
        <v>1821</v>
      </c>
      <c r="B1306">
        <v>40.745926500000003</v>
      </c>
      <c r="C1306">
        <v>-73.868943999999999</v>
      </c>
      <c r="D1306">
        <v>40.748817000000003</v>
      </c>
      <c r="E1306">
        <v>-73.985427999999999</v>
      </c>
      <c r="F1306">
        <v>6.1161326811077288</v>
      </c>
    </row>
    <row r="1307" spans="1:6" x14ac:dyDescent="0.2">
      <c r="A1307" t="s">
        <v>1822</v>
      </c>
      <c r="B1307">
        <v>40.601499599999997</v>
      </c>
      <c r="C1307">
        <v>-73.932429999999997</v>
      </c>
      <c r="D1307">
        <v>40.748817000000003</v>
      </c>
      <c r="E1307">
        <v>-73.985427999999999</v>
      </c>
      <c r="F1307">
        <v>10.539574635753601</v>
      </c>
    </row>
    <row r="1308" spans="1:6" x14ac:dyDescent="0.2">
      <c r="A1308" t="s">
        <v>1823</v>
      </c>
      <c r="B1308">
        <v>40.688473600000002</v>
      </c>
      <c r="C1308">
        <v>-73.974728999999996</v>
      </c>
      <c r="D1308">
        <v>40.748817000000003</v>
      </c>
      <c r="E1308">
        <v>-73.985427999999999</v>
      </c>
      <c r="F1308">
        <v>4.2015513836811031</v>
      </c>
    </row>
    <row r="1309" spans="1:6" x14ac:dyDescent="0.2">
      <c r="A1309" t="s">
        <v>1824</v>
      </c>
      <c r="B1309">
        <v>40.525173700000003</v>
      </c>
      <c r="C1309">
        <v>-74.217603999999994</v>
      </c>
      <c r="D1309">
        <v>40.748817000000003</v>
      </c>
      <c r="E1309">
        <v>-73.985427999999999</v>
      </c>
      <c r="F1309">
        <v>19.67439261703948</v>
      </c>
    </row>
    <row r="1310" spans="1:6" x14ac:dyDescent="0.2">
      <c r="A1310" t="s">
        <v>1825</v>
      </c>
      <c r="B1310">
        <v>40.746480699999999</v>
      </c>
      <c r="C1310">
        <v>-74.001884000000004</v>
      </c>
      <c r="D1310">
        <v>40.748817000000003</v>
      </c>
      <c r="E1310">
        <v>-73.985427999999999</v>
      </c>
      <c r="F1310">
        <v>0.87849739556994233</v>
      </c>
    </row>
    <row r="1311" spans="1:6" x14ac:dyDescent="0.2">
      <c r="A1311" t="s">
        <v>1826</v>
      </c>
      <c r="B1311">
        <v>40.588791299999997</v>
      </c>
      <c r="C1311">
        <v>-74.144480000000001</v>
      </c>
      <c r="D1311">
        <v>40.748817000000003</v>
      </c>
      <c r="E1311">
        <v>-73.985427999999999</v>
      </c>
      <c r="F1311">
        <v>13.84771824521807</v>
      </c>
    </row>
    <row r="1312" spans="1:6" x14ac:dyDescent="0.2">
      <c r="A1312" t="s">
        <v>1828</v>
      </c>
      <c r="B1312">
        <v>40.668194300000003</v>
      </c>
      <c r="C1312">
        <v>-73.874904999999998</v>
      </c>
      <c r="D1312">
        <v>40.748817000000003</v>
      </c>
      <c r="E1312">
        <v>-73.985427999999999</v>
      </c>
      <c r="F1312">
        <v>8.039177466736998</v>
      </c>
    </row>
    <row r="1313" spans="1:6" x14ac:dyDescent="0.2">
      <c r="A1313" t="s">
        <v>1830</v>
      </c>
      <c r="B1313">
        <v>40.7246503</v>
      </c>
      <c r="C1313">
        <v>-73.996091000000007</v>
      </c>
      <c r="D1313">
        <v>40.748817000000003</v>
      </c>
      <c r="E1313">
        <v>-73.985427999999999</v>
      </c>
      <c r="F1313">
        <v>1.7589751454156</v>
      </c>
    </row>
    <row r="1314" spans="1:6" x14ac:dyDescent="0.2">
      <c r="A1314" t="s">
        <v>1832</v>
      </c>
      <c r="B1314">
        <v>40.795641199999999</v>
      </c>
      <c r="C1314">
        <v>-73.824675999999997</v>
      </c>
      <c r="D1314">
        <v>40.748817000000003</v>
      </c>
      <c r="E1314">
        <v>-73.985427999999999</v>
      </c>
      <c r="F1314">
        <v>9.0306305674737857</v>
      </c>
    </row>
    <row r="1315" spans="1:6" x14ac:dyDescent="0.2">
      <c r="A1315" t="s">
        <v>1833</v>
      </c>
      <c r="B1315">
        <v>40.695042999999998</v>
      </c>
      <c r="C1315">
        <v>-73.832656</v>
      </c>
      <c r="D1315">
        <v>40.748817000000003</v>
      </c>
      <c r="E1315">
        <v>-73.985427999999999</v>
      </c>
      <c r="F1315">
        <v>8.8370073816675703</v>
      </c>
    </row>
    <row r="1316" spans="1:6" x14ac:dyDescent="0.2">
      <c r="A1316" t="s">
        <v>1834</v>
      </c>
      <c r="B1316">
        <v>40.768436700000002</v>
      </c>
      <c r="C1316">
        <v>-73.796988999999996</v>
      </c>
      <c r="D1316">
        <v>40.748817000000003</v>
      </c>
      <c r="E1316">
        <v>-73.985427999999999</v>
      </c>
      <c r="F1316">
        <v>9.979540326866168</v>
      </c>
    </row>
    <row r="1317" spans="1:6" x14ac:dyDescent="0.2">
      <c r="A1317" t="s">
        <v>1835</v>
      </c>
      <c r="B1317">
        <v>40.616513099999999</v>
      </c>
      <c r="C1317">
        <v>-74.004585000000006</v>
      </c>
      <c r="D1317">
        <v>40.748817000000003</v>
      </c>
      <c r="E1317">
        <v>-73.985427999999999</v>
      </c>
      <c r="F1317">
        <v>9.1845132373434435</v>
      </c>
    </row>
    <row r="1318" spans="1:6" x14ac:dyDescent="0.2">
      <c r="A1318" t="s">
        <v>1836</v>
      </c>
      <c r="B1318">
        <v>40.722976899999999</v>
      </c>
      <c r="C1318">
        <v>-74.009352000000007</v>
      </c>
      <c r="D1318">
        <v>40.748817000000003</v>
      </c>
      <c r="E1318">
        <v>-73.985427999999999</v>
      </c>
      <c r="F1318">
        <v>2.180825975252155</v>
      </c>
    </row>
    <row r="1319" spans="1:6" x14ac:dyDescent="0.2">
      <c r="A1319" t="s">
        <v>1837</v>
      </c>
      <c r="B1319">
        <v>40.7964178</v>
      </c>
      <c r="C1319">
        <v>-73.805809999999994</v>
      </c>
      <c r="D1319">
        <v>40.748817000000003</v>
      </c>
      <c r="E1319">
        <v>-73.985427999999999</v>
      </c>
      <c r="F1319">
        <v>9.9785583366189812</v>
      </c>
    </row>
    <row r="1320" spans="1:6" x14ac:dyDescent="0.2">
      <c r="A1320" t="s">
        <v>1839</v>
      </c>
      <c r="B1320">
        <v>40.720589400000001</v>
      </c>
      <c r="C1320">
        <v>-73.835942000000003</v>
      </c>
      <c r="D1320">
        <v>40.748817000000003</v>
      </c>
      <c r="E1320">
        <v>-73.985427999999999</v>
      </c>
      <c r="F1320">
        <v>8.0844020475797898</v>
      </c>
    </row>
    <row r="1321" spans="1:6" x14ac:dyDescent="0.2">
      <c r="A1321" t="s">
        <v>1840</v>
      </c>
      <c r="B1321">
        <v>40.836449999999999</v>
      </c>
      <c r="C1321">
        <v>-73.924271000000005</v>
      </c>
      <c r="D1321">
        <v>40.748817000000003</v>
      </c>
      <c r="E1321">
        <v>-73.985427999999999</v>
      </c>
      <c r="F1321">
        <v>6.8448570956389991</v>
      </c>
    </row>
    <row r="1322" spans="1:6" x14ac:dyDescent="0.2">
      <c r="A1322" t="s">
        <v>1841</v>
      </c>
      <c r="B1322">
        <v>40.711549499999997</v>
      </c>
      <c r="C1322">
        <v>-73.746430000000004</v>
      </c>
      <c r="D1322">
        <v>40.748817000000003</v>
      </c>
      <c r="E1322">
        <v>-73.985427999999999</v>
      </c>
      <c r="F1322">
        <v>12.80627341856634</v>
      </c>
    </row>
    <row r="1323" spans="1:6" x14ac:dyDescent="0.2">
      <c r="A1323" t="s">
        <v>1842</v>
      </c>
      <c r="B1323">
        <v>40.7945469</v>
      </c>
      <c r="C1323">
        <v>-73.964957999999996</v>
      </c>
      <c r="D1323">
        <v>40.748817000000003</v>
      </c>
      <c r="E1323">
        <v>-73.985427999999999</v>
      </c>
      <c r="F1323">
        <v>3.3332117243847081</v>
      </c>
    </row>
    <row r="1324" spans="1:6" x14ac:dyDescent="0.2">
      <c r="A1324" t="s">
        <v>1843</v>
      </c>
      <c r="B1324">
        <v>40.6741308</v>
      </c>
      <c r="C1324">
        <v>-73.890842000000006</v>
      </c>
      <c r="D1324">
        <v>40.748817000000003</v>
      </c>
      <c r="E1324">
        <v>-73.985427999999999</v>
      </c>
      <c r="F1324">
        <v>7.1570678621031858</v>
      </c>
    </row>
    <row r="1325" spans="1:6" x14ac:dyDescent="0.2">
      <c r="A1325" t="s">
        <v>1844</v>
      </c>
      <c r="B1325">
        <v>40.783622800000003</v>
      </c>
      <c r="C1325">
        <v>-73.814130000000006</v>
      </c>
      <c r="D1325">
        <v>40.748817000000003</v>
      </c>
      <c r="E1325">
        <v>-73.985427999999999</v>
      </c>
      <c r="F1325">
        <v>9.3022715292968048</v>
      </c>
    </row>
    <row r="1326" spans="1:6" x14ac:dyDescent="0.2">
      <c r="A1326" t="s">
        <v>1845</v>
      </c>
      <c r="B1326">
        <v>40.715132799999999</v>
      </c>
      <c r="C1326">
        <v>-73.883459999999999</v>
      </c>
      <c r="D1326">
        <v>40.748817000000003</v>
      </c>
      <c r="E1326">
        <v>-73.985427999999999</v>
      </c>
      <c r="F1326">
        <v>5.8352266822427374</v>
      </c>
    </row>
    <row r="1327" spans="1:6" x14ac:dyDescent="0.2">
      <c r="A1327" t="s">
        <v>1847</v>
      </c>
      <c r="B1327">
        <v>40.619526</v>
      </c>
      <c r="C1327">
        <v>-74.031158000000005</v>
      </c>
      <c r="D1327">
        <v>40.748817000000003</v>
      </c>
      <c r="E1327">
        <v>-73.985427999999999</v>
      </c>
      <c r="F1327">
        <v>9.2390552357131508</v>
      </c>
    </row>
    <row r="1328" spans="1:6" x14ac:dyDescent="0.2">
      <c r="A1328" t="s">
        <v>1848</v>
      </c>
      <c r="B1328">
        <v>40.769054799999999</v>
      </c>
      <c r="C1328">
        <v>-73.744499000000005</v>
      </c>
      <c r="D1328">
        <v>40.748817000000003</v>
      </c>
      <c r="E1328">
        <v>-73.985427999999999</v>
      </c>
      <c r="F1328">
        <v>12.7182437269985</v>
      </c>
    </row>
    <row r="1329" spans="1:6" x14ac:dyDescent="0.2">
      <c r="A1329" t="s">
        <v>1849</v>
      </c>
      <c r="B1329">
        <v>40.8868607</v>
      </c>
      <c r="C1329">
        <v>-73.912972999999994</v>
      </c>
      <c r="D1329">
        <v>40.748817000000003</v>
      </c>
      <c r="E1329">
        <v>-73.985427999999999</v>
      </c>
      <c r="F1329">
        <v>10.25486192995225</v>
      </c>
    </row>
    <row r="1330" spans="1:6" x14ac:dyDescent="0.2">
      <c r="A1330" t="s">
        <v>1850</v>
      </c>
      <c r="B1330">
        <v>40.580378500000002</v>
      </c>
      <c r="C1330">
        <v>-74.157805999999994</v>
      </c>
      <c r="D1330">
        <v>40.748817000000003</v>
      </c>
      <c r="E1330">
        <v>-73.985427999999999</v>
      </c>
      <c r="F1330">
        <v>14.734924945809331</v>
      </c>
    </row>
    <row r="1331" spans="1:6" x14ac:dyDescent="0.2">
      <c r="A1331" t="s">
        <v>1851</v>
      </c>
      <c r="B1331">
        <v>40.671984999999999</v>
      </c>
      <c r="C1331">
        <v>-73.988939999999999</v>
      </c>
      <c r="D1331">
        <v>40.748817000000003</v>
      </c>
      <c r="E1331">
        <v>-73.985427999999999</v>
      </c>
      <c r="F1331">
        <v>5.3047849762000849</v>
      </c>
    </row>
    <row r="1332" spans="1:6" x14ac:dyDescent="0.2">
      <c r="A1332" t="s">
        <v>1853</v>
      </c>
      <c r="B1332">
        <v>40.607749800000001</v>
      </c>
      <c r="C1332">
        <v>-74.074309</v>
      </c>
      <c r="D1332">
        <v>40.748817000000003</v>
      </c>
      <c r="E1332">
        <v>-73.985427999999999</v>
      </c>
      <c r="F1332">
        <v>10.79581490735594</v>
      </c>
    </row>
    <row r="1333" spans="1:6" x14ac:dyDescent="0.2">
      <c r="A1333" t="s">
        <v>1854</v>
      </c>
      <c r="B1333">
        <v>40.737177199999998</v>
      </c>
      <c r="C1333">
        <v>-74.002458000000004</v>
      </c>
      <c r="D1333">
        <v>40.748817000000003</v>
      </c>
      <c r="E1333">
        <v>-73.985427999999999</v>
      </c>
      <c r="F1333">
        <v>1.2016264919995789</v>
      </c>
    </row>
    <row r="1334" spans="1:6" x14ac:dyDescent="0.2">
      <c r="A1334" t="s">
        <v>1855</v>
      </c>
      <c r="B1334">
        <v>40.778483999999999</v>
      </c>
      <c r="C1334">
        <v>-73.952490999999995</v>
      </c>
      <c r="D1334">
        <v>40.748817000000003</v>
      </c>
      <c r="E1334">
        <v>-73.985427999999999</v>
      </c>
      <c r="F1334">
        <v>2.6789600043675512</v>
      </c>
    </row>
    <row r="1335" spans="1:6" x14ac:dyDescent="0.2">
      <c r="A1335" t="s">
        <v>1856</v>
      </c>
      <c r="B1335">
        <v>40.7922364</v>
      </c>
      <c r="C1335">
        <v>-73.840517000000006</v>
      </c>
      <c r="D1335">
        <v>40.748817000000003</v>
      </c>
      <c r="E1335">
        <v>-73.985427999999999</v>
      </c>
      <c r="F1335">
        <v>8.1711341732657061</v>
      </c>
    </row>
    <row r="1336" spans="1:6" x14ac:dyDescent="0.2">
      <c r="A1336" t="s">
        <v>1857</v>
      </c>
      <c r="B1336">
        <v>40.662938599999997</v>
      </c>
      <c r="C1336">
        <v>-73.887815000000003</v>
      </c>
      <c r="D1336">
        <v>40.748817000000003</v>
      </c>
      <c r="E1336">
        <v>-73.985427999999999</v>
      </c>
      <c r="F1336">
        <v>7.8350686607602924</v>
      </c>
    </row>
    <row r="1337" spans="1:6" x14ac:dyDescent="0.2">
      <c r="A1337" t="s">
        <v>1858</v>
      </c>
      <c r="B1337">
        <v>40.722817800000001</v>
      </c>
      <c r="C1337">
        <v>-74.000879999999995</v>
      </c>
      <c r="D1337">
        <v>40.748817000000003</v>
      </c>
      <c r="E1337">
        <v>-73.985427999999999</v>
      </c>
      <c r="F1337">
        <v>1.9688197220301129</v>
      </c>
    </row>
    <row r="1338" spans="1:6" x14ac:dyDescent="0.2">
      <c r="A1338" t="s">
        <v>1859</v>
      </c>
      <c r="B1338">
        <v>40.6275081</v>
      </c>
      <c r="C1338">
        <v>-74.018889000000001</v>
      </c>
      <c r="D1338">
        <v>40.748817000000003</v>
      </c>
      <c r="E1338">
        <v>-73.985427999999999</v>
      </c>
      <c r="F1338">
        <v>8.5530724305110244</v>
      </c>
    </row>
    <row r="1339" spans="1:6" x14ac:dyDescent="0.2">
      <c r="A1339" t="s">
        <v>1860</v>
      </c>
      <c r="B1339">
        <v>40.669944800000003</v>
      </c>
      <c r="C1339">
        <v>-73.942939999999993</v>
      </c>
      <c r="D1339">
        <v>40.748817000000003</v>
      </c>
      <c r="E1339">
        <v>-73.985427999999999</v>
      </c>
      <c r="F1339">
        <v>5.8818743592003084</v>
      </c>
    </row>
    <row r="1340" spans="1:6" x14ac:dyDescent="0.2">
      <c r="A1340" t="s">
        <v>1862</v>
      </c>
      <c r="B1340">
        <v>40.736992700000002</v>
      </c>
      <c r="C1340">
        <v>-73.986887999999993</v>
      </c>
      <c r="D1340">
        <v>40.748817000000003</v>
      </c>
      <c r="E1340">
        <v>-73.985427999999999</v>
      </c>
      <c r="F1340">
        <v>0.81949762730554854</v>
      </c>
    </row>
    <row r="1341" spans="1:6" x14ac:dyDescent="0.2">
      <c r="A1341" t="s">
        <v>1863</v>
      </c>
      <c r="B1341">
        <v>40.677844700000001</v>
      </c>
      <c r="C1341">
        <v>-73.733501000000004</v>
      </c>
      <c r="D1341">
        <v>40.748817000000003</v>
      </c>
      <c r="E1341">
        <v>-73.985427999999999</v>
      </c>
      <c r="F1341">
        <v>14.10488895832871</v>
      </c>
    </row>
    <row r="1342" spans="1:6" x14ac:dyDescent="0.2">
      <c r="A1342" t="s">
        <v>1865</v>
      </c>
      <c r="B1342">
        <v>40.606710999999997</v>
      </c>
      <c r="C1342">
        <v>-74.144709000000006</v>
      </c>
      <c r="D1342">
        <v>40.748817000000003</v>
      </c>
      <c r="E1342">
        <v>-73.985427999999999</v>
      </c>
      <c r="F1342">
        <v>12.89047134967886</v>
      </c>
    </row>
    <row r="1343" spans="1:6" x14ac:dyDescent="0.2">
      <c r="A1343" t="s">
        <v>1867</v>
      </c>
      <c r="B1343">
        <v>40.577692399999997</v>
      </c>
      <c r="C1343">
        <v>-73.973731000000001</v>
      </c>
      <c r="D1343">
        <v>40.748817000000003</v>
      </c>
      <c r="E1343">
        <v>-73.985427999999999</v>
      </c>
      <c r="F1343">
        <v>11.8238658608009</v>
      </c>
    </row>
    <row r="1344" spans="1:6" x14ac:dyDescent="0.2">
      <c r="A1344" t="s">
        <v>1868</v>
      </c>
      <c r="B1344">
        <v>40.8833792</v>
      </c>
      <c r="C1344">
        <v>-73.907460999999998</v>
      </c>
      <c r="D1344">
        <v>40.748817000000003</v>
      </c>
      <c r="E1344">
        <v>-73.985427999999999</v>
      </c>
      <c r="F1344">
        <v>10.14507570290054</v>
      </c>
    </row>
    <row r="1345" spans="1:6" x14ac:dyDescent="0.2">
      <c r="A1345" t="s">
        <v>1870</v>
      </c>
      <c r="B1345">
        <v>40.710450899999998</v>
      </c>
      <c r="C1345">
        <v>-73.798205999999993</v>
      </c>
      <c r="D1345">
        <v>40.748817000000003</v>
      </c>
      <c r="E1345">
        <v>-73.985427999999999</v>
      </c>
      <c r="F1345">
        <v>10.178020684666521</v>
      </c>
    </row>
    <row r="1346" spans="1:6" x14ac:dyDescent="0.2">
      <c r="A1346" t="s">
        <v>1871</v>
      </c>
      <c r="B1346">
        <v>40.739058999999997</v>
      </c>
      <c r="C1346">
        <v>-73.922979999999995</v>
      </c>
      <c r="D1346">
        <v>40.748817000000003</v>
      </c>
      <c r="E1346">
        <v>-73.985427999999999</v>
      </c>
      <c r="F1346">
        <v>3.345784859211423</v>
      </c>
    </row>
    <row r="1347" spans="1:6" x14ac:dyDescent="0.2">
      <c r="A1347" t="s">
        <v>1872</v>
      </c>
      <c r="B1347">
        <v>40.577496199999999</v>
      </c>
      <c r="C1347">
        <v>-74.118099999999998</v>
      </c>
      <c r="D1347">
        <v>40.748817000000003</v>
      </c>
      <c r="E1347">
        <v>-73.985427999999999</v>
      </c>
      <c r="F1347">
        <v>13.72381471493661</v>
      </c>
    </row>
    <row r="1348" spans="1:6" x14ac:dyDescent="0.2">
      <c r="A1348" t="s">
        <v>1874</v>
      </c>
      <c r="B1348">
        <v>40.554683199999999</v>
      </c>
      <c r="C1348">
        <v>-74.178056999999995</v>
      </c>
      <c r="D1348">
        <v>40.748817000000003</v>
      </c>
      <c r="E1348">
        <v>-73.985427999999999</v>
      </c>
      <c r="F1348">
        <v>16.790505745171352</v>
      </c>
    </row>
    <row r="1349" spans="1:6" x14ac:dyDescent="0.2">
      <c r="A1349" t="s">
        <v>1875</v>
      </c>
      <c r="B1349">
        <v>40.617580799999999</v>
      </c>
      <c r="C1349">
        <v>-74.085831999999996</v>
      </c>
      <c r="D1349">
        <v>40.748817000000003</v>
      </c>
      <c r="E1349">
        <v>-73.985427999999999</v>
      </c>
      <c r="F1349">
        <v>10.479452346554449</v>
      </c>
    </row>
    <row r="1350" spans="1:6" x14ac:dyDescent="0.2">
      <c r="A1350" t="s">
        <v>1877</v>
      </c>
      <c r="B1350">
        <v>40.722309899999999</v>
      </c>
      <c r="C1350">
        <v>-73.841530000000006</v>
      </c>
      <c r="D1350">
        <v>40.748817000000003</v>
      </c>
      <c r="E1350">
        <v>-73.985427999999999</v>
      </c>
      <c r="F1350">
        <v>7.7711682323525979</v>
      </c>
    </row>
    <row r="1351" spans="1:6" x14ac:dyDescent="0.2">
      <c r="A1351" t="s">
        <v>1878</v>
      </c>
      <c r="B1351">
        <v>40.724081200000001</v>
      </c>
      <c r="C1351">
        <v>-73.852123000000006</v>
      </c>
      <c r="D1351">
        <v>40.748817000000003</v>
      </c>
      <c r="E1351">
        <v>-73.985427999999999</v>
      </c>
      <c r="F1351">
        <v>7.2019401305074702</v>
      </c>
    </row>
    <row r="1352" spans="1:6" x14ac:dyDescent="0.2">
      <c r="A1352" t="s">
        <v>1879</v>
      </c>
      <c r="B1352">
        <v>40.604992099999997</v>
      </c>
      <c r="C1352">
        <v>-73.910652999999996</v>
      </c>
      <c r="D1352">
        <v>40.748817000000003</v>
      </c>
      <c r="E1352">
        <v>-73.985427999999999</v>
      </c>
      <c r="F1352">
        <v>10.673335924325659</v>
      </c>
    </row>
    <row r="1353" spans="1:6" x14ac:dyDescent="0.2">
      <c r="A1353" t="s">
        <v>1880</v>
      </c>
      <c r="B1353">
        <v>40.724513999999999</v>
      </c>
      <c r="C1353">
        <v>-73.845844</v>
      </c>
      <c r="D1353">
        <v>40.748817000000003</v>
      </c>
      <c r="E1353">
        <v>-73.985427999999999</v>
      </c>
      <c r="F1353">
        <v>7.5157784876297358</v>
      </c>
    </row>
    <row r="1354" spans="1:6" x14ac:dyDescent="0.2">
      <c r="A1354" t="s">
        <v>1882</v>
      </c>
      <c r="B1354">
        <v>40.633021300000003</v>
      </c>
      <c r="C1354">
        <v>-74.027418999999995</v>
      </c>
      <c r="D1354">
        <v>40.748817000000003</v>
      </c>
      <c r="E1354">
        <v>-73.985427999999999</v>
      </c>
      <c r="F1354">
        <v>8.2889302175108064</v>
      </c>
    </row>
    <row r="1355" spans="1:6" x14ac:dyDescent="0.2">
      <c r="A1355" t="s">
        <v>1883</v>
      </c>
      <c r="B1355">
        <v>40.756270399999998</v>
      </c>
      <c r="C1355">
        <v>-73.818082000000004</v>
      </c>
      <c r="D1355">
        <v>40.748817000000003</v>
      </c>
      <c r="E1355">
        <v>-73.985427999999999</v>
      </c>
      <c r="F1355">
        <v>8.7963966841961305</v>
      </c>
    </row>
    <row r="1356" spans="1:6" x14ac:dyDescent="0.2">
      <c r="A1356" t="s">
        <v>1884</v>
      </c>
      <c r="B1356">
        <v>40.727013900000003</v>
      </c>
      <c r="C1356">
        <v>-73.852335999999994</v>
      </c>
      <c r="D1356">
        <v>40.748817000000003</v>
      </c>
      <c r="E1356">
        <v>-73.985427999999999</v>
      </c>
      <c r="F1356">
        <v>7.1456022122506582</v>
      </c>
    </row>
    <row r="1357" spans="1:6" x14ac:dyDescent="0.2">
      <c r="A1357" t="s">
        <v>1885</v>
      </c>
      <c r="B1357">
        <v>40.628685400000002</v>
      </c>
      <c r="C1357">
        <v>-74.037242000000006</v>
      </c>
      <c r="D1357">
        <v>40.748817000000003</v>
      </c>
      <c r="E1357">
        <v>-73.985427999999999</v>
      </c>
      <c r="F1357">
        <v>8.7246373069892762</v>
      </c>
    </row>
    <row r="1358" spans="1:6" x14ac:dyDescent="0.2">
      <c r="A1358" t="s">
        <v>1886</v>
      </c>
      <c r="B1358">
        <v>40.791493799999998</v>
      </c>
      <c r="C1358">
        <v>-73.975633999999999</v>
      </c>
      <c r="D1358">
        <v>40.748817000000003</v>
      </c>
      <c r="E1358">
        <v>-73.985427999999999</v>
      </c>
      <c r="F1358">
        <v>2.9893108800860539</v>
      </c>
    </row>
    <row r="1359" spans="1:6" x14ac:dyDescent="0.2">
      <c r="A1359" t="s">
        <v>1887</v>
      </c>
      <c r="B1359">
        <v>40.751250499999998</v>
      </c>
      <c r="C1359">
        <v>-73.881443000000004</v>
      </c>
      <c r="D1359">
        <v>40.748817000000003</v>
      </c>
      <c r="E1359">
        <v>-73.985427999999999</v>
      </c>
      <c r="F1359">
        <v>5.4593191823862206</v>
      </c>
    </row>
    <row r="1360" spans="1:6" x14ac:dyDescent="0.2">
      <c r="A1360" t="s">
        <v>1888</v>
      </c>
      <c r="B1360">
        <v>40.636981900000002</v>
      </c>
      <c r="C1360">
        <v>-74.027679000000006</v>
      </c>
      <c r="D1360">
        <v>40.748817000000003</v>
      </c>
      <c r="E1360">
        <v>-73.985427999999999</v>
      </c>
      <c r="F1360">
        <v>8.0295695436339596</v>
      </c>
    </row>
    <row r="1361" spans="1:6" x14ac:dyDescent="0.2">
      <c r="A1361" t="s">
        <v>1889</v>
      </c>
      <c r="B1361">
        <v>40.706698099999997</v>
      </c>
      <c r="C1361">
        <v>-73.743911999999995</v>
      </c>
      <c r="D1361">
        <v>40.748817000000003</v>
      </c>
      <c r="E1361">
        <v>-73.985427999999999</v>
      </c>
      <c r="F1361">
        <v>13.006917104572519</v>
      </c>
    </row>
    <row r="1362" spans="1:6" x14ac:dyDescent="0.2">
      <c r="A1362" t="s">
        <v>1890</v>
      </c>
      <c r="B1362">
        <v>40.632583799999999</v>
      </c>
      <c r="C1362">
        <v>-74.019461000000007</v>
      </c>
      <c r="D1362">
        <v>40.748817000000003</v>
      </c>
      <c r="E1362">
        <v>-73.985427999999999</v>
      </c>
      <c r="F1362">
        <v>8.2171007705335786</v>
      </c>
    </row>
    <row r="1363" spans="1:6" x14ac:dyDescent="0.2">
      <c r="A1363" t="s">
        <v>1891</v>
      </c>
      <c r="B1363">
        <v>40.735334999999999</v>
      </c>
      <c r="C1363">
        <v>-73.714202999999998</v>
      </c>
      <c r="D1363">
        <v>40.748817000000003</v>
      </c>
      <c r="E1363">
        <v>-73.985427999999999</v>
      </c>
      <c r="F1363">
        <v>14.26491218136764</v>
      </c>
    </row>
    <row r="1364" spans="1:6" x14ac:dyDescent="0.2">
      <c r="A1364" t="s">
        <v>1893</v>
      </c>
      <c r="B1364">
        <v>40.603768799999997</v>
      </c>
      <c r="C1364">
        <v>-73.911366999999998</v>
      </c>
      <c r="D1364">
        <v>40.748817000000003</v>
      </c>
      <c r="E1364">
        <v>-73.985427999999999</v>
      </c>
      <c r="F1364">
        <v>10.73823076056029</v>
      </c>
    </row>
    <row r="1365" spans="1:6" x14ac:dyDescent="0.2">
      <c r="A1365" t="s">
        <v>1894</v>
      </c>
      <c r="B1365">
        <v>40.736449899999997</v>
      </c>
      <c r="C1365">
        <v>-73.858483000000007</v>
      </c>
      <c r="D1365">
        <v>40.748817000000003</v>
      </c>
      <c r="E1365">
        <v>-73.985427999999999</v>
      </c>
      <c r="F1365">
        <v>6.716757860365977</v>
      </c>
    </row>
    <row r="1366" spans="1:6" x14ac:dyDescent="0.2">
      <c r="A1366" t="s">
        <v>1895</v>
      </c>
      <c r="B1366">
        <v>40.634366700000001</v>
      </c>
      <c r="C1366">
        <v>-74.031133999999994</v>
      </c>
      <c r="D1366">
        <v>40.748817000000003</v>
      </c>
      <c r="E1366">
        <v>-73.985427999999999</v>
      </c>
      <c r="F1366">
        <v>8.2540955202119548</v>
      </c>
    </row>
    <row r="1367" spans="1:6" x14ac:dyDescent="0.2">
      <c r="A1367" t="s">
        <v>1896</v>
      </c>
      <c r="B1367">
        <v>40.751082599999997</v>
      </c>
      <c r="C1367">
        <v>-73.873836999999995</v>
      </c>
      <c r="D1367">
        <v>40.748817000000003</v>
      </c>
      <c r="E1367">
        <v>-73.985427999999999</v>
      </c>
      <c r="F1367">
        <v>5.8579637426387139</v>
      </c>
    </row>
    <row r="1368" spans="1:6" x14ac:dyDescent="0.2">
      <c r="A1368" t="s">
        <v>1897</v>
      </c>
      <c r="B1368">
        <v>40.7165988</v>
      </c>
      <c r="C1368">
        <v>-73.883494999999996</v>
      </c>
      <c r="D1368">
        <v>40.748817000000003</v>
      </c>
      <c r="E1368">
        <v>-73.985427999999999</v>
      </c>
      <c r="F1368">
        <v>5.7939255722380443</v>
      </c>
    </row>
    <row r="1369" spans="1:6" x14ac:dyDescent="0.2">
      <c r="A1369" t="s">
        <v>1898</v>
      </c>
      <c r="B1369">
        <v>40.595459599999998</v>
      </c>
      <c r="C1369">
        <v>-73.996842000000001</v>
      </c>
      <c r="D1369">
        <v>40.748817000000003</v>
      </c>
      <c r="E1369">
        <v>-73.985427999999999</v>
      </c>
      <c r="F1369">
        <v>10.59890853673884</v>
      </c>
    </row>
    <row r="1370" spans="1:6" x14ac:dyDescent="0.2">
      <c r="A1370" t="s">
        <v>1900</v>
      </c>
      <c r="B1370">
        <v>40.792435300000001</v>
      </c>
      <c r="C1370">
        <v>-73.825835999999995</v>
      </c>
      <c r="D1370">
        <v>40.748817000000003</v>
      </c>
      <c r="E1370">
        <v>-73.985427999999999</v>
      </c>
      <c r="F1370">
        <v>8.8967676980647052</v>
      </c>
    </row>
    <row r="1371" spans="1:6" x14ac:dyDescent="0.2">
      <c r="A1371" t="s">
        <v>1901</v>
      </c>
      <c r="B1371">
        <v>40.628377100000002</v>
      </c>
      <c r="C1371">
        <v>-73.917502999999996</v>
      </c>
      <c r="D1371">
        <v>40.748817000000003</v>
      </c>
      <c r="E1371">
        <v>-73.985427999999999</v>
      </c>
      <c r="F1371">
        <v>9.0440329954057663</v>
      </c>
    </row>
    <row r="1372" spans="1:6" x14ac:dyDescent="0.2">
      <c r="A1372" t="s">
        <v>1902</v>
      </c>
      <c r="B1372">
        <v>40.621474900000003</v>
      </c>
      <c r="C1372">
        <v>-73.932287000000002</v>
      </c>
      <c r="D1372">
        <v>40.748817000000003</v>
      </c>
      <c r="E1372">
        <v>-73.985427999999999</v>
      </c>
      <c r="F1372">
        <v>9.2195621581643898</v>
      </c>
    </row>
    <row r="1373" spans="1:6" x14ac:dyDescent="0.2">
      <c r="A1373" t="s">
        <v>1904</v>
      </c>
      <c r="B1373">
        <v>40.734512299999999</v>
      </c>
      <c r="C1373">
        <v>-73.987443999999996</v>
      </c>
      <c r="D1373">
        <v>40.748817000000003</v>
      </c>
      <c r="E1373">
        <v>-73.985427999999999</v>
      </c>
      <c r="F1373">
        <v>0.9927160211424122</v>
      </c>
    </row>
    <row r="1374" spans="1:6" x14ac:dyDescent="0.2">
      <c r="A1374" t="s">
        <v>1905</v>
      </c>
      <c r="B1374">
        <v>40.840830799999999</v>
      </c>
      <c r="C1374">
        <v>-73.785668000000001</v>
      </c>
      <c r="D1374">
        <v>40.748817000000003</v>
      </c>
      <c r="E1374">
        <v>-73.985427999999999</v>
      </c>
      <c r="F1374">
        <v>12.249538029811349</v>
      </c>
    </row>
    <row r="1375" spans="1:6" x14ac:dyDescent="0.2">
      <c r="A1375" t="s">
        <v>1907</v>
      </c>
      <c r="B1375">
        <v>40.552775500000003</v>
      </c>
      <c r="C1375">
        <v>-74.153930000000003</v>
      </c>
      <c r="D1375">
        <v>40.748817000000003</v>
      </c>
      <c r="E1375">
        <v>-73.985427999999999</v>
      </c>
      <c r="F1375">
        <v>16.167968500129771</v>
      </c>
    </row>
    <row r="1376" spans="1:6" x14ac:dyDescent="0.2">
      <c r="A1376" t="s">
        <v>1908</v>
      </c>
      <c r="B1376">
        <v>40.797445600000003</v>
      </c>
      <c r="C1376">
        <v>-73.962019999999995</v>
      </c>
      <c r="D1376">
        <v>40.748817000000003</v>
      </c>
      <c r="E1376">
        <v>-73.985427999999999</v>
      </c>
      <c r="F1376">
        <v>3.5731403533190491</v>
      </c>
    </row>
    <row r="1377" spans="1:6" x14ac:dyDescent="0.2">
      <c r="A1377" t="s">
        <v>1909</v>
      </c>
      <c r="B1377">
        <v>40.7582795</v>
      </c>
      <c r="C1377">
        <v>-73.962451000000001</v>
      </c>
      <c r="D1377">
        <v>40.748817000000003</v>
      </c>
      <c r="E1377">
        <v>-73.985427999999999</v>
      </c>
      <c r="F1377">
        <v>1.371129983076979</v>
      </c>
    </row>
    <row r="1378" spans="1:6" x14ac:dyDescent="0.2">
      <c r="A1378" t="s">
        <v>1910</v>
      </c>
      <c r="B1378">
        <v>40.700308999999997</v>
      </c>
      <c r="C1378">
        <v>-73.853547000000006</v>
      </c>
      <c r="D1378">
        <v>40.748817000000003</v>
      </c>
      <c r="E1378">
        <v>-73.985427999999999</v>
      </c>
      <c r="F1378">
        <v>7.689924436967206</v>
      </c>
    </row>
    <row r="1379" spans="1:6" x14ac:dyDescent="0.2">
      <c r="A1379" t="s">
        <v>1911</v>
      </c>
      <c r="B1379">
        <v>40.845596100000002</v>
      </c>
      <c r="C1379">
        <v>-73.826421999999994</v>
      </c>
      <c r="D1379">
        <v>40.748817000000003</v>
      </c>
      <c r="E1379">
        <v>-73.985427999999999</v>
      </c>
      <c r="F1379">
        <v>10.68274308384493</v>
      </c>
    </row>
    <row r="1380" spans="1:6" x14ac:dyDescent="0.2">
      <c r="A1380" t="s">
        <v>1912</v>
      </c>
      <c r="B1380">
        <v>40.790419700000001</v>
      </c>
      <c r="C1380">
        <v>-73.966175000000007</v>
      </c>
      <c r="D1380">
        <v>40.748817000000003</v>
      </c>
      <c r="E1380">
        <v>-73.985427999999999</v>
      </c>
      <c r="F1380">
        <v>3.043209162650018</v>
      </c>
    </row>
    <row r="1381" spans="1:6" x14ac:dyDescent="0.2">
      <c r="A1381" t="s">
        <v>1913</v>
      </c>
      <c r="B1381">
        <v>40.721385400000003</v>
      </c>
      <c r="C1381">
        <v>-73.993953000000005</v>
      </c>
      <c r="D1381">
        <v>40.748817000000003</v>
      </c>
      <c r="E1381">
        <v>-73.985427999999999</v>
      </c>
      <c r="F1381">
        <v>1.945019115541883</v>
      </c>
    </row>
    <row r="1382" spans="1:6" x14ac:dyDescent="0.2">
      <c r="A1382" t="s">
        <v>1914</v>
      </c>
      <c r="B1382">
        <v>40.621460800000001</v>
      </c>
      <c r="C1382">
        <v>-73.905805000000001</v>
      </c>
      <c r="D1382">
        <v>40.748817000000003</v>
      </c>
      <c r="E1382">
        <v>-73.985427999999999</v>
      </c>
      <c r="F1382">
        <v>9.7323185733217468</v>
      </c>
    </row>
    <row r="1383" spans="1:6" x14ac:dyDescent="0.2">
      <c r="A1383" t="s">
        <v>1916</v>
      </c>
      <c r="B1383">
        <v>40.698227099999997</v>
      </c>
      <c r="C1383">
        <v>-73.760587000000001</v>
      </c>
      <c r="D1383">
        <v>40.748817000000003</v>
      </c>
      <c r="E1383">
        <v>-73.985427999999999</v>
      </c>
      <c r="F1383">
        <v>12.30885727847372</v>
      </c>
    </row>
    <row r="1384" spans="1:6" x14ac:dyDescent="0.2">
      <c r="A1384" t="s">
        <v>1917</v>
      </c>
      <c r="B1384">
        <v>40.5856353</v>
      </c>
      <c r="C1384">
        <v>-74.106859</v>
      </c>
      <c r="D1384">
        <v>40.748817000000003</v>
      </c>
      <c r="E1384">
        <v>-73.985427999999999</v>
      </c>
      <c r="F1384">
        <v>12.941772187474291</v>
      </c>
    </row>
    <row r="1385" spans="1:6" x14ac:dyDescent="0.2">
      <c r="A1385" t="s">
        <v>1918</v>
      </c>
      <c r="B1385">
        <v>40.898665999999999</v>
      </c>
      <c r="C1385">
        <v>-73.873836999999995</v>
      </c>
      <c r="D1385">
        <v>40.748817000000003</v>
      </c>
      <c r="E1385">
        <v>-73.985427999999999</v>
      </c>
      <c r="F1385">
        <v>11.879959802490481</v>
      </c>
    </row>
    <row r="1386" spans="1:6" x14ac:dyDescent="0.2">
      <c r="A1386" t="s">
        <v>1920</v>
      </c>
      <c r="B1386">
        <v>40.603914600000003</v>
      </c>
      <c r="C1386">
        <v>-73.998085000000003</v>
      </c>
      <c r="D1386">
        <v>40.748817000000003</v>
      </c>
      <c r="E1386">
        <v>-73.985427999999999</v>
      </c>
      <c r="F1386">
        <v>10.020613656356799</v>
      </c>
    </row>
    <row r="1387" spans="1:6" x14ac:dyDescent="0.2">
      <c r="A1387" t="s">
        <v>1921</v>
      </c>
      <c r="B1387">
        <v>40.601379700000003</v>
      </c>
      <c r="C1387">
        <v>-74.138096000000004</v>
      </c>
      <c r="D1387">
        <v>40.748817000000003</v>
      </c>
      <c r="E1387">
        <v>-73.985427999999999</v>
      </c>
      <c r="F1387">
        <v>12.954763348572291</v>
      </c>
    </row>
    <row r="1388" spans="1:6" x14ac:dyDescent="0.2">
      <c r="A1388" t="s">
        <v>1922</v>
      </c>
      <c r="B1388">
        <v>40.693881500000003</v>
      </c>
      <c r="C1388">
        <v>-73.998312999999996</v>
      </c>
      <c r="D1388">
        <v>40.748817000000003</v>
      </c>
      <c r="E1388">
        <v>-73.985427999999999</v>
      </c>
      <c r="F1388">
        <v>3.8505617171658431</v>
      </c>
    </row>
    <row r="1389" spans="1:6" x14ac:dyDescent="0.2">
      <c r="A1389" t="s">
        <v>1923</v>
      </c>
      <c r="B1389">
        <v>40.791862500000001</v>
      </c>
      <c r="C1389">
        <v>-73.966761000000005</v>
      </c>
      <c r="D1389">
        <v>40.748817000000003</v>
      </c>
      <c r="E1389">
        <v>-73.985427999999999</v>
      </c>
      <c r="F1389">
        <v>3.1275326311489531</v>
      </c>
    </row>
    <row r="1390" spans="1:6" x14ac:dyDescent="0.2">
      <c r="A1390" t="s">
        <v>1925</v>
      </c>
      <c r="B1390">
        <v>40.664882499999997</v>
      </c>
      <c r="C1390">
        <v>-73.882690999999994</v>
      </c>
      <c r="D1390">
        <v>40.748817000000003</v>
      </c>
      <c r="E1390">
        <v>-73.985427999999999</v>
      </c>
      <c r="F1390">
        <v>7.9149532201274733</v>
      </c>
    </row>
    <row r="1391" spans="1:6" x14ac:dyDescent="0.2">
      <c r="A1391" t="s">
        <v>1927</v>
      </c>
      <c r="B1391">
        <v>40.626862600000003</v>
      </c>
      <c r="C1391">
        <v>-74.147644999999997</v>
      </c>
      <c r="D1391">
        <v>40.748817000000003</v>
      </c>
      <c r="E1391">
        <v>-73.985427999999999</v>
      </c>
      <c r="F1391">
        <v>11.97546796080945</v>
      </c>
    </row>
    <row r="1392" spans="1:6" x14ac:dyDescent="0.2">
      <c r="A1392" t="s">
        <v>1928</v>
      </c>
      <c r="B1392">
        <v>40.676352199999997</v>
      </c>
      <c r="C1392">
        <v>-73.954346999999999</v>
      </c>
      <c r="D1392">
        <v>40.748817000000003</v>
      </c>
      <c r="E1392">
        <v>-73.985427999999999</v>
      </c>
      <c r="F1392">
        <v>5.259802960172169</v>
      </c>
    </row>
    <row r="1393" spans="1:6" x14ac:dyDescent="0.2">
      <c r="A1393" t="s">
        <v>1929</v>
      </c>
      <c r="B1393">
        <v>40.617120100000001</v>
      </c>
      <c r="C1393">
        <v>-74.038520000000005</v>
      </c>
      <c r="D1393">
        <v>40.748817000000003</v>
      </c>
      <c r="E1393">
        <v>-73.985427999999999</v>
      </c>
      <c r="F1393">
        <v>9.5056517010643748</v>
      </c>
    </row>
    <row r="1394" spans="1:6" x14ac:dyDescent="0.2">
      <c r="A1394" t="s">
        <v>1930</v>
      </c>
      <c r="B1394">
        <v>40.612558900000003</v>
      </c>
      <c r="C1394">
        <v>-73.923043000000007</v>
      </c>
      <c r="D1394">
        <v>40.748817000000003</v>
      </c>
      <c r="E1394">
        <v>-73.985427999999999</v>
      </c>
      <c r="F1394">
        <v>9.9568232873478717</v>
      </c>
    </row>
    <row r="1395" spans="1:6" x14ac:dyDescent="0.2">
      <c r="A1395" t="s">
        <v>1932</v>
      </c>
      <c r="B1395">
        <v>40.906568</v>
      </c>
      <c r="C1395">
        <v>-73.896805000000001</v>
      </c>
      <c r="D1395">
        <v>40.748817000000003</v>
      </c>
      <c r="E1395">
        <v>-73.985427999999999</v>
      </c>
      <c r="F1395">
        <v>11.835093058429949</v>
      </c>
    </row>
    <row r="1396" spans="1:6" x14ac:dyDescent="0.2">
      <c r="A1396" t="s">
        <v>1933</v>
      </c>
      <c r="B1396">
        <v>40.770751599999997</v>
      </c>
      <c r="C1396">
        <v>-73.964528000000001</v>
      </c>
      <c r="D1396">
        <v>40.748817000000003</v>
      </c>
      <c r="E1396">
        <v>-73.985427999999999</v>
      </c>
      <c r="F1396">
        <v>1.8690493040273259</v>
      </c>
    </row>
    <row r="1397" spans="1:6" x14ac:dyDescent="0.2">
      <c r="A1397" t="s">
        <v>1934</v>
      </c>
      <c r="B1397">
        <v>40.773763500000001</v>
      </c>
      <c r="C1397">
        <v>-73.964456999999996</v>
      </c>
      <c r="D1397">
        <v>40.748817000000003</v>
      </c>
      <c r="E1397">
        <v>-73.985427999999999</v>
      </c>
      <c r="F1397">
        <v>2.0429855538201318</v>
      </c>
    </row>
    <row r="1398" spans="1:6" x14ac:dyDescent="0.2">
      <c r="A1398" t="s">
        <v>1935</v>
      </c>
      <c r="B1398">
        <v>40.558271599999998</v>
      </c>
      <c r="C1398">
        <v>-74.116082000000006</v>
      </c>
      <c r="D1398">
        <v>40.748817000000003</v>
      </c>
      <c r="E1398">
        <v>-73.985427999999999</v>
      </c>
      <c r="F1398">
        <v>14.83278428216969</v>
      </c>
    </row>
    <row r="1399" spans="1:6" x14ac:dyDescent="0.2">
      <c r="A1399" t="s">
        <v>1937</v>
      </c>
      <c r="B1399">
        <v>40.780342900000001</v>
      </c>
      <c r="C1399">
        <v>-73.947265999999999</v>
      </c>
      <c r="D1399">
        <v>40.748817000000003</v>
      </c>
      <c r="E1399">
        <v>-73.985427999999999</v>
      </c>
      <c r="F1399">
        <v>2.956503298647748</v>
      </c>
    </row>
    <row r="1400" spans="1:6" x14ac:dyDescent="0.2">
      <c r="A1400" t="s">
        <v>1938</v>
      </c>
      <c r="B1400">
        <v>40.701979299999998</v>
      </c>
      <c r="C1400">
        <v>-73.894209000000004</v>
      </c>
      <c r="D1400">
        <v>40.748817000000003</v>
      </c>
      <c r="E1400">
        <v>-73.985427999999999</v>
      </c>
      <c r="F1400">
        <v>5.7771853808761886</v>
      </c>
    </row>
    <row r="1401" spans="1:6" x14ac:dyDescent="0.2">
      <c r="A1401" t="s">
        <v>1940</v>
      </c>
      <c r="B1401">
        <v>40.658562199999999</v>
      </c>
      <c r="C1401">
        <v>-73.982521000000006</v>
      </c>
      <c r="D1401">
        <v>40.748817000000003</v>
      </c>
      <c r="E1401">
        <v>-73.985427999999999</v>
      </c>
      <c r="F1401">
        <v>6.229645254797231</v>
      </c>
    </row>
    <row r="1402" spans="1:6" x14ac:dyDescent="0.2">
      <c r="A1402" t="s">
        <v>1941</v>
      </c>
      <c r="B1402">
        <v>40.852269399999997</v>
      </c>
      <c r="C1402">
        <v>-73.939181000000005</v>
      </c>
      <c r="D1402">
        <v>40.748817000000003</v>
      </c>
      <c r="E1402">
        <v>-73.985427999999999</v>
      </c>
      <c r="F1402">
        <v>7.5392150393093882</v>
      </c>
    </row>
    <row r="1403" spans="1:6" x14ac:dyDescent="0.2">
      <c r="A1403" t="s">
        <v>1942</v>
      </c>
      <c r="B1403">
        <v>40.731948500000001</v>
      </c>
      <c r="C1403">
        <v>-74.002505999999997</v>
      </c>
      <c r="D1403">
        <v>40.748817000000003</v>
      </c>
      <c r="E1403">
        <v>-73.985427999999999</v>
      </c>
      <c r="F1403">
        <v>1.469085463809118</v>
      </c>
    </row>
    <row r="1404" spans="1:6" x14ac:dyDescent="0.2">
      <c r="A1404" t="s">
        <v>1943</v>
      </c>
      <c r="B1404">
        <v>40.905795900000001</v>
      </c>
      <c r="C1404">
        <v>-73.900019999999998</v>
      </c>
      <c r="D1404">
        <v>40.748817000000003</v>
      </c>
      <c r="E1404">
        <v>-73.985427999999999</v>
      </c>
      <c r="F1404">
        <v>11.72072630662219</v>
      </c>
    </row>
    <row r="1405" spans="1:6" x14ac:dyDescent="0.2">
      <c r="A1405" t="s">
        <v>1945</v>
      </c>
      <c r="B1405">
        <v>40.632963400000001</v>
      </c>
      <c r="C1405">
        <v>-73.970927000000003</v>
      </c>
      <c r="D1405">
        <v>40.748817000000003</v>
      </c>
      <c r="E1405">
        <v>-73.985427999999999</v>
      </c>
      <c r="F1405">
        <v>8.0303286400832921</v>
      </c>
    </row>
    <row r="1406" spans="1:6" x14ac:dyDescent="0.2">
      <c r="A1406" t="s">
        <v>1946</v>
      </c>
      <c r="B1406">
        <v>40.761898500000001</v>
      </c>
      <c r="C1406">
        <v>-73.875854000000004</v>
      </c>
      <c r="D1406">
        <v>40.748817000000003</v>
      </c>
      <c r="E1406">
        <v>-73.985427999999999</v>
      </c>
      <c r="F1406">
        <v>5.8199925543910451</v>
      </c>
    </row>
    <row r="1407" spans="1:6" x14ac:dyDescent="0.2">
      <c r="A1407" t="s">
        <v>1947</v>
      </c>
      <c r="B1407">
        <v>40.607437099999999</v>
      </c>
      <c r="C1407">
        <v>-73.958827999999997</v>
      </c>
      <c r="D1407">
        <v>40.748817000000003</v>
      </c>
      <c r="E1407">
        <v>-73.985427999999999</v>
      </c>
      <c r="F1407">
        <v>9.8550436858360229</v>
      </c>
    </row>
    <row r="1408" spans="1:6" x14ac:dyDescent="0.2">
      <c r="A1408" t="s">
        <v>1948</v>
      </c>
      <c r="B1408">
        <v>40.715350999999998</v>
      </c>
      <c r="C1408">
        <v>-74.012844000000001</v>
      </c>
      <c r="D1408">
        <v>40.748817000000003</v>
      </c>
      <c r="E1408">
        <v>-73.985427999999999</v>
      </c>
      <c r="F1408">
        <v>2.7209391337901399</v>
      </c>
    </row>
    <row r="1409" spans="1:6" x14ac:dyDescent="0.2">
      <c r="A1409" t="s">
        <v>1949</v>
      </c>
      <c r="B1409">
        <v>40.874294900000002</v>
      </c>
      <c r="C1409">
        <v>-73.883752999999999</v>
      </c>
      <c r="D1409">
        <v>40.748817000000003</v>
      </c>
      <c r="E1409">
        <v>-73.985427999999999</v>
      </c>
      <c r="F1409">
        <v>10.167753606579019</v>
      </c>
    </row>
    <row r="1410" spans="1:6" x14ac:dyDescent="0.2">
      <c r="A1410" t="s">
        <v>1950</v>
      </c>
      <c r="B1410">
        <v>40.727433499999997</v>
      </c>
      <c r="C1410">
        <v>-73.989223999999993</v>
      </c>
      <c r="D1410">
        <v>40.748817000000003</v>
      </c>
      <c r="E1410">
        <v>-73.985427999999999</v>
      </c>
      <c r="F1410">
        <v>1.488906501230348</v>
      </c>
    </row>
    <row r="1411" spans="1:6" x14ac:dyDescent="0.2">
      <c r="A1411" t="s">
        <v>1952</v>
      </c>
      <c r="B1411">
        <v>40.691753800000001</v>
      </c>
      <c r="C1411">
        <v>-73.737098000000003</v>
      </c>
      <c r="D1411">
        <v>40.748817000000003</v>
      </c>
      <c r="E1411">
        <v>-73.985427999999999</v>
      </c>
      <c r="F1411">
        <v>13.61883798894565</v>
      </c>
    </row>
    <row r="1412" spans="1:6" x14ac:dyDescent="0.2">
      <c r="A1412" t="s">
        <v>1953</v>
      </c>
      <c r="B1412">
        <v>40.686820900000001</v>
      </c>
      <c r="C1412">
        <v>-73.998823000000002</v>
      </c>
      <c r="D1412">
        <v>40.748817000000003</v>
      </c>
      <c r="E1412">
        <v>-73.985427999999999</v>
      </c>
      <c r="F1412">
        <v>4.33529461679964</v>
      </c>
    </row>
    <row r="1413" spans="1:6" x14ac:dyDescent="0.2">
      <c r="A1413" t="s">
        <v>1954</v>
      </c>
      <c r="B1413">
        <v>40.729149900000003</v>
      </c>
      <c r="C1413">
        <v>-73.849440000000001</v>
      </c>
      <c r="D1413">
        <v>40.748817000000003</v>
      </c>
      <c r="E1413">
        <v>-73.985427999999999</v>
      </c>
      <c r="F1413">
        <v>7.265183697510774</v>
      </c>
    </row>
    <row r="1414" spans="1:6" x14ac:dyDescent="0.2">
      <c r="A1414" t="s">
        <v>1955</v>
      </c>
      <c r="B1414">
        <v>40.788437000000002</v>
      </c>
      <c r="C1414">
        <v>-73.973189000000005</v>
      </c>
      <c r="D1414">
        <v>40.748817000000003</v>
      </c>
      <c r="E1414">
        <v>-73.985427999999999</v>
      </c>
      <c r="F1414">
        <v>2.8082822254719311</v>
      </c>
    </row>
    <row r="1415" spans="1:6" x14ac:dyDescent="0.2">
      <c r="A1415" t="s">
        <v>1956</v>
      </c>
      <c r="B1415">
        <v>40.7129312</v>
      </c>
      <c r="C1415">
        <v>-73.856199000000004</v>
      </c>
      <c r="D1415">
        <v>40.748817000000003</v>
      </c>
      <c r="E1415">
        <v>-73.985427999999999</v>
      </c>
      <c r="F1415">
        <v>7.2212184927976342</v>
      </c>
    </row>
    <row r="1416" spans="1:6" x14ac:dyDescent="0.2">
      <c r="A1416" t="s">
        <v>1957</v>
      </c>
      <c r="B1416">
        <v>40.638625099999999</v>
      </c>
      <c r="C1416">
        <v>-73.959196000000006</v>
      </c>
      <c r="D1416">
        <v>40.748817000000003</v>
      </c>
      <c r="E1416">
        <v>-73.985427999999999</v>
      </c>
      <c r="F1416">
        <v>7.7272741250840893</v>
      </c>
    </row>
    <row r="1417" spans="1:6" x14ac:dyDescent="0.2">
      <c r="A1417" t="s">
        <v>1958</v>
      </c>
      <c r="B1417">
        <v>40.619581099999998</v>
      </c>
      <c r="C1417">
        <v>-73.970635999999999</v>
      </c>
      <c r="D1417">
        <v>40.748817000000003</v>
      </c>
      <c r="E1417">
        <v>-73.985427999999999</v>
      </c>
      <c r="F1417">
        <v>8.9513098930294213</v>
      </c>
    </row>
    <row r="1418" spans="1:6" x14ac:dyDescent="0.2">
      <c r="A1418" t="s">
        <v>1959</v>
      </c>
      <c r="B1418">
        <v>40.593942800000001</v>
      </c>
      <c r="C1418">
        <v>-73.774835999999993</v>
      </c>
      <c r="D1418">
        <v>40.748817000000003</v>
      </c>
      <c r="E1418">
        <v>-73.985427999999999</v>
      </c>
      <c r="F1418">
        <v>15.38235132987344</v>
      </c>
    </row>
    <row r="1419" spans="1:6" x14ac:dyDescent="0.2">
      <c r="A1419" t="s">
        <v>1960</v>
      </c>
      <c r="B1419">
        <v>40.851533099999997</v>
      </c>
      <c r="C1419">
        <v>-73.919786000000002</v>
      </c>
      <c r="D1419">
        <v>40.748817000000003</v>
      </c>
      <c r="E1419">
        <v>-73.985427999999999</v>
      </c>
      <c r="F1419">
        <v>7.8793348685611111</v>
      </c>
    </row>
    <row r="1420" spans="1:6" x14ac:dyDescent="0.2">
      <c r="A1420" t="s">
        <v>1961</v>
      </c>
      <c r="B1420">
        <v>40.7577991</v>
      </c>
      <c r="C1420">
        <v>-73.715956000000006</v>
      </c>
      <c r="D1420">
        <v>40.748817000000003</v>
      </c>
      <c r="E1420">
        <v>-73.985427999999999</v>
      </c>
      <c r="F1420">
        <v>14.15374098741159</v>
      </c>
    </row>
    <row r="1421" spans="1:6" x14ac:dyDescent="0.2">
      <c r="A1421" t="s">
        <v>1962</v>
      </c>
      <c r="B1421">
        <v>40.762788</v>
      </c>
      <c r="C1421">
        <v>-73.776881000000003</v>
      </c>
      <c r="D1421">
        <v>40.748817000000003</v>
      </c>
      <c r="E1421">
        <v>-73.985427999999999</v>
      </c>
      <c r="F1421">
        <v>10.985185985244099</v>
      </c>
    </row>
    <row r="1422" spans="1:6" x14ac:dyDescent="0.2">
      <c r="A1422" t="s">
        <v>1963</v>
      </c>
      <c r="B1422">
        <v>40.898307600000003</v>
      </c>
      <c r="C1422">
        <v>-73.902085</v>
      </c>
      <c r="D1422">
        <v>40.748817000000003</v>
      </c>
      <c r="E1422">
        <v>-73.985427999999999</v>
      </c>
      <c r="F1422">
        <v>11.202353451395361</v>
      </c>
    </row>
    <row r="1423" spans="1:6" x14ac:dyDescent="0.2">
      <c r="A1423" t="s">
        <v>1964</v>
      </c>
      <c r="B1423">
        <v>40.896178999999997</v>
      </c>
      <c r="C1423">
        <v>-73.839487000000005</v>
      </c>
      <c r="D1423">
        <v>40.748817000000003</v>
      </c>
      <c r="E1423">
        <v>-73.985427999999999</v>
      </c>
      <c r="F1423">
        <v>12.724877089961749</v>
      </c>
    </row>
    <row r="1424" spans="1:6" x14ac:dyDescent="0.2">
      <c r="A1424" t="s">
        <v>1965</v>
      </c>
      <c r="B1424">
        <v>40.686097500000002</v>
      </c>
      <c r="C1424">
        <v>-73.799886000000001</v>
      </c>
      <c r="D1424">
        <v>40.748817000000003</v>
      </c>
      <c r="E1424">
        <v>-73.985427999999999</v>
      </c>
      <c r="F1424">
        <v>10.65937972632438</v>
      </c>
    </row>
    <row r="1425" spans="1:6" x14ac:dyDescent="0.2">
      <c r="A1425" t="s">
        <v>1966</v>
      </c>
      <c r="B1425">
        <v>40.683524800000001</v>
      </c>
      <c r="C1425">
        <v>-73.914107999999999</v>
      </c>
      <c r="D1425">
        <v>40.748817000000003</v>
      </c>
      <c r="E1425">
        <v>-73.985427999999999</v>
      </c>
      <c r="F1425">
        <v>5.8582509413334902</v>
      </c>
    </row>
    <row r="1426" spans="1:6" x14ac:dyDescent="0.2">
      <c r="A1426" t="s">
        <v>1967</v>
      </c>
      <c r="B1426">
        <v>40.617257199999997</v>
      </c>
      <c r="C1426">
        <v>-73.961100999999999</v>
      </c>
      <c r="D1426">
        <v>40.748817000000003</v>
      </c>
      <c r="E1426">
        <v>-73.985427999999999</v>
      </c>
      <c r="F1426">
        <v>9.1673753416135089</v>
      </c>
    </row>
    <row r="1427" spans="1:6" x14ac:dyDescent="0.2">
      <c r="A1427" t="s">
        <v>1968</v>
      </c>
      <c r="B1427">
        <v>40.609816000000002</v>
      </c>
      <c r="C1427">
        <v>-73.908403000000007</v>
      </c>
      <c r="D1427">
        <v>40.748817000000003</v>
      </c>
      <c r="E1427">
        <v>-73.985427999999999</v>
      </c>
      <c r="F1427">
        <v>10.40988528670813</v>
      </c>
    </row>
    <row r="1428" spans="1:6" x14ac:dyDescent="0.2">
      <c r="A1428" t="s">
        <v>1969</v>
      </c>
      <c r="B1428">
        <v>40.547493299999999</v>
      </c>
      <c r="C1428">
        <v>-74.209850000000003</v>
      </c>
      <c r="D1428">
        <v>40.748817000000003</v>
      </c>
      <c r="E1428">
        <v>-73.985427999999999</v>
      </c>
      <c r="F1428">
        <v>18.22343109966825</v>
      </c>
    </row>
    <row r="1429" spans="1:6" x14ac:dyDescent="0.2">
      <c r="A1429" t="s">
        <v>1970</v>
      </c>
      <c r="B1429">
        <v>40.721299799999997</v>
      </c>
      <c r="C1429">
        <v>-73.754440000000002</v>
      </c>
      <c r="D1429">
        <v>40.748817000000003</v>
      </c>
      <c r="E1429">
        <v>-73.985427999999999</v>
      </c>
      <c r="F1429">
        <v>12.271866595295229</v>
      </c>
    </row>
    <row r="1430" spans="1:6" x14ac:dyDescent="0.2">
      <c r="A1430" t="s">
        <v>1971</v>
      </c>
      <c r="B1430">
        <v>40.511494300000003</v>
      </c>
      <c r="C1430">
        <v>-74.238269000000003</v>
      </c>
      <c r="D1430">
        <v>40.748817000000003</v>
      </c>
      <c r="E1430">
        <v>-73.985427999999999</v>
      </c>
      <c r="F1430">
        <v>21.09107960896463</v>
      </c>
    </row>
    <row r="1431" spans="1:6" x14ac:dyDescent="0.2">
      <c r="A1431" t="s">
        <v>1972</v>
      </c>
      <c r="B1431">
        <v>40.813891900000002</v>
      </c>
      <c r="C1431">
        <v>-73.947666999999996</v>
      </c>
      <c r="D1431">
        <v>40.748817000000003</v>
      </c>
      <c r="E1431">
        <v>-73.985427999999999</v>
      </c>
      <c r="F1431">
        <v>4.9077768485125697</v>
      </c>
    </row>
    <row r="1432" spans="1:6" x14ac:dyDescent="0.2">
      <c r="A1432" t="s">
        <v>1973</v>
      </c>
      <c r="B1432">
        <v>40.508344600000001</v>
      </c>
      <c r="C1432">
        <v>-74.229934999999998</v>
      </c>
      <c r="D1432">
        <v>40.748817000000003</v>
      </c>
      <c r="E1432">
        <v>-73.985427999999999</v>
      </c>
      <c r="F1432">
        <v>20.989317416193689</v>
      </c>
    </row>
    <row r="1433" spans="1:6" x14ac:dyDescent="0.2">
      <c r="A1433" t="s">
        <v>1974</v>
      </c>
      <c r="B1433">
        <v>40.723039900000003</v>
      </c>
      <c r="C1433">
        <v>-73.856279999999998</v>
      </c>
      <c r="D1433">
        <v>40.748817000000003</v>
      </c>
      <c r="E1433">
        <v>-73.985427999999999</v>
      </c>
      <c r="F1433">
        <v>7.0081017131683456</v>
      </c>
    </row>
    <row r="1434" spans="1:6" x14ac:dyDescent="0.2">
      <c r="A1434" t="s">
        <v>1975</v>
      </c>
      <c r="B1434">
        <v>40.552359000000003</v>
      </c>
      <c r="C1434">
        <v>-74.14076</v>
      </c>
      <c r="D1434">
        <v>40.748817000000003</v>
      </c>
      <c r="E1434">
        <v>-73.985427999999999</v>
      </c>
      <c r="F1434">
        <v>15.82411543881083</v>
      </c>
    </row>
    <row r="1435" spans="1:6" x14ac:dyDescent="0.2">
      <c r="A1435" t="s">
        <v>1976</v>
      </c>
      <c r="B1435">
        <v>40.748134</v>
      </c>
      <c r="C1435">
        <v>-73.970881000000006</v>
      </c>
      <c r="D1435">
        <v>40.748817000000003</v>
      </c>
      <c r="E1435">
        <v>-73.985427999999999</v>
      </c>
      <c r="F1435">
        <v>0.76484233178806649</v>
      </c>
    </row>
    <row r="1436" spans="1:6" x14ac:dyDescent="0.2">
      <c r="A1436" t="s">
        <v>1978</v>
      </c>
      <c r="B1436">
        <v>40.594632900000001</v>
      </c>
      <c r="C1436">
        <v>-73.977930000000001</v>
      </c>
      <c r="D1436">
        <v>40.748817000000003</v>
      </c>
      <c r="E1436">
        <v>-73.985427999999999</v>
      </c>
      <c r="F1436">
        <v>10.646264675071119</v>
      </c>
    </row>
    <row r="1437" spans="1:6" x14ac:dyDescent="0.2">
      <c r="A1437" t="s">
        <v>1979</v>
      </c>
      <c r="B1437">
        <v>40.559952799999998</v>
      </c>
      <c r="C1437">
        <v>-74.119826000000003</v>
      </c>
      <c r="D1437">
        <v>40.748817000000003</v>
      </c>
      <c r="E1437">
        <v>-73.985427999999999</v>
      </c>
      <c r="F1437">
        <v>14.822748469921571</v>
      </c>
    </row>
    <row r="1438" spans="1:6" x14ac:dyDescent="0.2">
      <c r="A1438" t="s">
        <v>1980</v>
      </c>
      <c r="B1438">
        <v>40.610183900000003</v>
      </c>
      <c r="C1438">
        <v>-74.009208999999998</v>
      </c>
      <c r="D1438">
        <v>40.748817000000003</v>
      </c>
      <c r="E1438">
        <v>-73.985427999999999</v>
      </c>
      <c r="F1438">
        <v>9.6471682960167175</v>
      </c>
    </row>
    <row r="1439" spans="1:6" x14ac:dyDescent="0.2">
      <c r="A1439" t="s">
        <v>1981</v>
      </c>
      <c r="B1439">
        <v>40.572449800000001</v>
      </c>
      <c r="C1439">
        <v>-74.090971999999994</v>
      </c>
      <c r="D1439">
        <v>40.748817000000003</v>
      </c>
      <c r="E1439">
        <v>-73.985427999999999</v>
      </c>
      <c r="F1439">
        <v>13.373754430298449</v>
      </c>
    </row>
    <row r="1440" spans="1:6" x14ac:dyDescent="0.2">
      <c r="A1440" t="s">
        <v>1982</v>
      </c>
      <c r="B1440">
        <v>40.777439899999997</v>
      </c>
      <c r="C1440">
        <v>-73.979309999999998</v>
      </c>
      <c r="D1440">
        <v>40.748817000000003</v>
      </c>
      <c r="E1440">
        <v>-73.985427999999999</v>
      </c>
      <c r="F1440">
        <v>2.0009751397253388</v>
      </c>
    </row>
    <row r="1441" spans="1:6" x14ac:dyDescent="0.2">
      <c r="A1441" t="s">
        <v>1984</v>
      </c>
      <c r="B1441">
        <v>40.538925900000002</v>
      </c>
      <c r="C1441">
        <v>-74.195071999999996</v>
      </c>
      <c r="D1441">
        <v>40.748817000000003</v>
      </c>
      <c r="E1441">
        <v>-73.985427999999999</v>
      </c>
      <c r="F1441">
        <v>18.197923739881471</v>
      </c>
    </row>
    <row r="1442" spans="1:6" x14ac:dyDescent="0.2">
      <c r="A1442" t="s">
        <v>1985</v>
      </c>
      <c r="B1442">
        <v>40.604405</v>
      </c>
      <c r="C1442">
        <v>-73.975194000000002</v>
      </c>
      <c r="D1442">
        <v>40.748817000000003</v>
      </c>
      <c r="E1442">
        <v>-73.985427999999999</v>
      </c>
      <c r="F1442">
        <v>9.9791836313604474</v>
      </c>
    </row>
    <row r="1443" spans="1:6" x14ac:dyDescent="0.2">
      <c r="A1443" t="s">
        <v>1986</v>
      </c>
      <c r="B1443">
        <v>40.744272100000003</v>
      </c>
      <c r="C1443">
        <v>-73.990762000000004</v>
      </c>
      <c r="D1443">
        <v>40.748817000000003</v>
      </c>
      <c r="E1443">
        <v>-73.985427999999999</v>
      </c>
      <c r="F1443">
        <v>0.42036652550772641</v>
      </c>
    </row>
    <row r="1444" spans="1:6" x14ac:dyDescent="0.2">
      <c r="A1444" t="s">
        <v>1987</v>
      </c>
      <c r="B1444">
        <v>40.683791800000002</v>
      </c>
      <c r="C1444">
        <v>-73.963144999999997</v>
      </c>
      <c r="D1444">
        <v>40.748817000000003</v>
      </c>
      <c r="E1444">
        <v>-73.985427999999999</v>
      </c>
      <c r="F1444">
        <v>4.6369031085424437</v>
      </c>
    </row>
    <row r="1445" spans="1:6" x14ac:dyDescent="0.2">
      <c r="A1445" t="s">
        <v>1989</v>
      </c>
      <c r="B1445">
        <v>40.780391899999998</v>
      </c>
      <c r="C1445">
        <v>-73.955892000000006</v>
      </c>
      <c r="D1445">
        <v>40.748817000000003</v>
      </c>
      <c r="E1445">
        <v>-73.985427999999999</v>
      </c>
      <c r="F1445">
        <v>2.673620175310758</v>
      </c>
    </row>
    <row r="1446" spans="1:6" x14ac:dyDescent="0.2">
      <c r="A1446" t="s">
        <v>1990</v>
      </c>
      <c r="B1446">
        <v>40.704551500000001</v>
      </c>
      <c r="C1446">
        <v>-73.835611999999998</v>
      </c>
      <c r="D1446">
        <v>40.748817000000003</v>
      </c>
      <c r="E1446">
        <v>-73.985427999999999</v>
      </c>
      <c r="F1446">
        <v>8.4368360986325239</v>
      </c>
    </row>
    <row r="1447" spans="1:6" x14ac:dyDescent="0.2">
      <c r="A1447" t="s">
        <v>1991</v>
      </c>
      <c r="B1447">
        <v>40.627717099999998</v>
      </c>
      <c r="C1447">
        <v>-74.086027000000001</v>
      </c>
      <c r="D1447">
        <v>40.748817000000003</v>
      </c>
      <c r="E1447">
        <v>-73.985427999999999</v>
      </c>
      <c r="F1447">
        <v>9.8865986204176188</v>
      </c>
    </row>
    <row r="1448" spans="1:6" x14ac:dyDescent="0.2">
      <c r="A1448" t="s">
        <v>1992</v>
      </c>
      <c r="B1448">
        <v>40.7717454</v>
      </c>
      <c r="C1448">
        <v>-73.990050999999994</v>
      </c>
      <c r="D1448">
        <v>40.748817000000003</v>
      </c>
      <c r="E1448">
        <v>-73.985427999999999</v>
      </c>
      <c r="F1448">
        <v>1.6006101122412839</v>
      </c>
    </row>
    <row r="1449" spans="1:6" x14ac:dyDescent="0.2">
      <c r="A1449" t="s">
        <v>1993</v>
      </c>
      <c r="B1449">
        <v>40.681971900000001</v>
      </c>
      <c r="C1449">
        <v>-73.990328000000005</v>
      </c>
      <c r="D1449">
        <v>40.748817000000003</v>
      </c>
      <c r="E1449">
        <v>-73.985427999999999</v>
      </c>
      <c r="F1449">
        <v>4.6196336672535816</v>
      </c>
    </row>
    <row r="1450" spans="1:6" x14ac:dyDescent="0.2">
      <c r="A1450" t="s">
        <v>1995</v>
      </c>
      <c r="B1450">
        <v>40.822729699999996</v>
      </c>
      <c r="C1450">
        <v>-73.851726999999997</v>
      </c>
      <c r="D1450">
        <v>40.748817000000003</v>
      </c>
      <c r="E1450">
        <v>-73.985427999999999</v>
      </c>
      <c r="F1450">
        <v>8.6709452771782694</v>
      </c>
    </row>
    <row r="1451" spans="1:6" x14ac:dyDescent="0.2">
      <c r="A1451" t="s">
        <v>1996</v>
      </c>
      <c r="B1451">
        <v>40.575535500000001</v>
      </c>
      <c r="C1451">
        <v>-73.973590999999999</v>
      </c>
      <c r="D1451">
        <v>40.748817000000003</v>
      </c>
      <c r="E1451">
        <v>-73.985427999999999</v>
      </c>
      <c r="F1451">
        <v>11.972875002407299</v>
      </c>
    </row>
    <row r="1452" spans="1:6" x14ac:dyDescent="0.2">
      <c r="A1452" t="s">
        <v>1997</v>
      </c>
      <c r="B1452">
        <v>40.667000799999997</v>
      </c>
      <c r="C1452">
        <v>-73.740902000000006</v>
      </c>
      <c r="D1452">
        <v>40.748817000000003</v>
      </c>
      <c r="E1452">
        <v>-73.985427999999999</v>
      </c>
      <c r="F1452">
        <v>14.02619453085679</v>
      </c>
    </row>
    <row r="1453" spans="1:6" x14ac:dyDescent="0.2">
      <c r="A1453" t="s">
        <v>1999</v>
      </c>
      <c r="B1453">
        <v>40.785880200000001</v>
      </c>
      <c r="C1453">
        <v>-73.981189000000001</v>
      </c>
      <c r="D1453">
        <v>40.748817000000003</v>
      </c>
      <c r="E1453">
        <v>-73.985427999999999</v>
      </c>
      <c r="F1453">
        <v>2.5671194083978972</v>
      </c>
    </row>
    <row r="1454" spans="1:6" x14ac:dyDescent="0.2">
      <c r="A1454" t="s">
        <v>2000</v>
      </c>
      <c r="B1454">
        <v>40.658660300000001</v>
      </c>
      <c r="C1454">
        <v>-73.959597000000002</v>
      </c>
      <c r="D1454">
        <v>40.748817000000003</v>
      </c>
      <c r="E1454">
        <v>-73.985427999999999</v>
      </c>
      <c r="F1454">
        <v>6.3671713687135876</v>
      </c>
    </row>
    <row r="1455" spans="1:6" x14ac:dyDescent="0.2">
      <c r="A1455" t="s">
        <v>2001</v>
      </c>
      <c r="B1455">
        <v>40.804058699999999</v>
      </c>
      <c r="C1455">
        <v>-73.948762000000002</v>
      </c>
      <c r="D1455">
        <v>40.748817000000003</v>
      </c>
      <c r="E1455">
        <v>-73.985427999999999</v>
      </c>
      <c r="F1455">
        <v>4.2695847101046791</v>
      </c>
    </row>
    <row r="1456" spans="1:6" x14ac:dyDescent="0.2">
      <c r="A1456" t="s">
        <v>2002</v>
      </c>
      <c r="B1456">
        <v>40.614197900000001</v>
      </c>
      <c r="C1456">
        <v>-73.959114999999997</v>
      </c>
      <c r="D1456">
        <v>40.748817000000003</v>
      </c>
      <c r="E1456">
        <v>-73.985427999999999</v>
      </c>
      <c r="F1456">
        <v>9.3912464977384236</v>
      </c>
    </row>
    <row r="1457" spans="1:6" x14ac:dyDescent="0.2">
      <c r="A1457" t="s">
        <v>2004</v>
      </c>
      <c r="B1457">
        <v>40.599708100000001</v>
      </c>
      <c r="C1457">
        <v>-73.934496999999993</v>
      </c>
      <c r="D1457">
        <v>40.748817000000003</v>
      </c>
      <c r="E1457">
        <v>-73.985427999999999</v>
      </c>
      <c r="F1457">
        <v>10.63100899303342</v>
      </c>
    </row>
    <row r="1458" spans="1:6" x14ac:dyDescent="0.2">
      <c r="A1458" t="s">
        <v>2006</v>
      </c>
      <c r="B1458">
        <v>40.583928299999997</v>
      </c>
      <c r="C1458">
        <v>-74.111378999999999</v>
      </c>
      <c r="D1458">
        <v>40.748817000000003</v>
      </c>
      <c r="E1458">
        <v>-73.985427999999999</v>
      </c>
      <c r="F1458">
        <v>13.162207043311231</v>
      </c>
    </row>
    <row r="1459" spans="1:6" x14ac:dyDescent="0.2">
      <c r="A1459" t="s">
        <v>2007</v>
      </c>
      <c r="B1459">
        <v>40.6712943</v>
      </c>
      <c r="C1459">
        <v>-73.977114999999998</v>
      </c>
      <c r="D1459">
        <v>40.748817000000003</v>
      </c>
      <c r="E1459">
        <v>-73.985427999999999</v>
      </c>
      <c r="F1459">
        <v>5.3670177352331772</v>
      </c>
    </row>
    <row r="1460" spans="1:6" x14ac:dyDescent="0.2">
      <c r="A1460" t="s">
        <v>2008</v>
      </c>
      <c r="B1460">
        <v>40.730560599999997</v>
      </c>
      <c r="C1460">
        <v>-73.985926000000006</v>
      </c>
      <c r="D1460">
        <v>40.748817000000003</v>
      </c>
      <c r="E1460">
        <v>-73.985427999999999</v>
      </c>
      <c r="F1460">
        <v>1.2600097253728051</v>
      </c>
    </row>
    <row r="1461" spans="1:6" x14ac:dyDescent="0.2">
      <c r="A1461" t="s">
        <v>2009</v>
      </c>
      <c r="B1461">
        <v>40.681600099999997</v>
      </c>
      <c r="C1461">
        <v>-73.894852999999998</v>
      </c>
      <c r="D1461">
        <v>40.748817000000003</v>
      </c>
      <c r="E1461">
        <v>-73.985427999999999</v>
      </c>
      <c r="F1461">
        <v>6.6428166533364346</v>
      </c>
    </row>
    <row r="1462" spans="1:6" x14ac:dyDescent="0.2">
      <c r="A1462" t="s">
        <v>2010</v>
      </c>
      <c r="B1462">
        <v>40.784980900000001</v>
      </c>
      <c r="C1462">
        <v>-73.817802999999998</v>
      </c>
      <c r="D1462">
        <v>40.748817000000003</v>
      </c>
      <c r="E1462">
        <v>-73.985427999999999</v>
      </c>
      <c r="F1462">
        <v>9.1412922705044792</v>
      </c>
    </row>
    <row r="1463" spans="1:6" x14ac:dyDescent="0.2">
      <c r="A1463" t="s">
        <v>2011</v>
      </c>
      <c r="B1463">
        <v>40.595688000000003</v>
      </c>
      <c r="C1463">
        <v>-74.098232999999993</v>
      </c>
      <c r="D1463">
        <v>40.748817000000003</v>
      </c>
      <c r="E1463">
        <v>-73.985427999999999</v>
      </c>
      <c r="F1463">
        <v>12.114740491656731</v>
      </c>
    </row>
    <row r="1464" spans="1:6" x14ac:dyDescent="0.2">
      <c r="A1464" t="s">
        <v>2012</v>
      </c>
      <c r="B1464">
        <v>40.582486600000003</v>
      </c>
      <c r="C1464">
        <v>-73.821343999999996</v>
      </c>
      <c r="D1464">
        <v>40.748817000000003</v>
      </c>
      <c r="E1464">
        <v>-73.985427999999999</v>
      </c>
      <c r="F1464">
        <v>14.354486959760489</v>
      </c>
    </row>
    <row r="1465" spans="1:6" x14ac:dyDescent="0.2">
      <c r="A1465" t="s">
        <v>2013</v>
      </c>
      <c r="B1465">
        <v>40.7408109</v>
      </c>
      <c r="C1465">
        <v>-73.998474999999999</v>
      </c>
      <c r="D1465">
        <v>40.748817000000003</v>
      </c>
      <c r="E1465">
        <v>-73.985427999999999</v>
      </c>
      <c r="F1465">
        <v>0.87978432292905562</v>
      </c>
    </row>
    <row r="1466" spans="1:6" x14ac:dyDescent="0.2">
      <c r="A1466" t="s">
        <v>2014</v>
      </c>
      <c r="B1466">
        <v>40.715975299999997</v>
      </c>
      <c r="C1466">
        <v>-74.008368000000004</v>
      </c>
      <c r="D1466">
        <v>40.748817000000003</v>
      </c>
      <c r="E1466">
        <v>-73.985427999999999</v>
      </c>
      <c r="F1466">
        <v>2.5662006336868428</v>
      </c>
    </row>
    <row r="1467" spans="1:6" x14ac:dyDescent="0.2">
      <c r="A1467" t="s">
        <v>2015</v>
      </c>
      <c r="B1467">
        <v>40.881391600000001</v>
      </c>
      <c r="C1467">
        <v>-73.875699999999995</v>
      </c>
      <c r="D1467">
        <v>40.748817000000003</v>
      </c>
      <c r="E1467">
        <v>-73.985427999999999</v>
      </c>
      <c r="F1467">
        <v>10.80643266149111</v>
      </c>
    </row>
    <row r="1468" spans="1:6" x14ac:dyDescent="0.2">
      <c r="A1468" t="s">
        <v>2016</v>
      </c>
      <c r="B1468">
        <v>40.702334</v>
      </c>
      <c r="C1468">
        <v>-73.993746000000002</v>
      </c>
      <c r="D1468">
        <v>40.748817000000003</v>
      </c>
      <c r="E1468">
        <v>-73.985427999999999</v>
      </c>
      <c r="F1468">
        <v>3.2370253174510339</v>
      </c>
    </row>
    <row r="1469" spans="1:6" x14ac:dyDescent="0.2">
      <c r="A1469" t="s">
        <v>2017</v>
      </c>
      <c r="B1469">
        <v>40.633390300000002</v>
      </c>
      <c r="C1469">
        <v>-74.096982999999994</v>
      </c>
      <c r="D1469">
        <v>40.748817000000003</v>
      </c>
      <c r="E1469">
        <v>-73.985427999999999</v>
      </c>
      <c r="F1469">
        <v>9.8876465976613552</v>
      </c>
    </row>
    <row r="1470" spans="1:6" x14ac:dyDescent="0.2">
      <c r="A1470" t="s">
        <v>2019</v>
      </c>
      <c r="B1470">
        <v>40.607213999999999</v>
      </c>
      <c r="C1470">
        <v>-73.999864000000002</v>
      </c>
      <c r="D1470">
        <v>40.748817000000003</v>
      </c>
      <c r="E1470">
        <v>-73.985427999999999</v>
      </c>
      <c r="F1470">
        <v>9.8002526974610085</v>
      </c>
    </row>
    <row r="1471" spans="1:6" x14ac:dyDescent="0.2">
      <c r="A1471" t="s">
        <v>2020</v>
      </c>
      <c r="B1471">
        <v>40.754032000000002</v>
      </c>
      <c r="C1471">
        <v>-73.965157000000005</v>
      </c>
      <c r="D1471">
        <v>40.748817000000003</v>
      </c>
      <c r="E1471">
        <v>-73.985427999999999</v>
      </c>
      <c r="F1471">
        <v>1.1229413617820541</v>
      </c>
    </row>
    <row r="1472" spans="1:6" x14ac:dyDescent="0.2">
      <c r="A1472" t="s">
        <v>2021</v>
      </c>
      <c r="B1472">
        <v>40.731771199999997</v>
      </c>
      <c r="C1472">
        <v>-73.739170999999999</v>
      </c>
      <c r="D1472">
        <v>40.748817000000003</v>
      </c>
      <c r="E1472">
        <v>-73.985427999999999</v>
      </c>
      <c r="F1472">
        <v>12.977920008326739</v>
      </c>
    </row>
    <row r="1473" spans="1:6" x14ac:dyDescent="0.2">
      <c r="A1473" t="s">
        <v>2022</v>
      </c>
      <c r="B1473">
        <v>40.586900999999997</v>
      </c>
      <c r="C1473">
        <v>-73.932948999999994</v>
      </c>
      <c r="D1473">
        <v>40.748817000000003</v>
      </c>
      <c r="E1473">
        <v>-73.985427999999999</v>
      </c>
      <c r="F1473">
        <v>11.50769076826144</v>
      </c>
    </row>
    <row r="1474" spans="1:6" x14ac:dyDescent="0.2">
      <c r="A1474" t="s">
        <v>2023</v>
      </c>
      <c r="B1474">
        <v>40.641984700000002</v>
      </c>
      <c r="C1474">
        <v>-73.961443000000003</v>
      </c>
      <c r="D1474">
        <v>40.748817000000003</v>
      </c>
      <c r="E1474">
        <v>-73.985427999999999</v>
      </c>
      <c r="F1474">
        <v>7.4784991350760723</v>
      </c>
    </row>
    <row r="1475" spans="1:6" x14ac:dyDescent="0.2">
      <c r="A1475" t="s">
        <v>2024</v>
      </c>
      <c r="B1475">
        <v>40.674275999999999</v>
      </c>
      <c r="C1475">
        <v>-73.962613000000005</v>
      </c>
      <c r="D1475">
        <v>40.748817000000003</v>
      </c>
      <c r="E1475">
        <v>-73.985427999999999</v>
      </c>
      <c r="F1475">
        <v>5.2811546618769478</v>
      </c>
    </row>
    <row r="1476" spans="1:6" x14ac:dyDescent="0.2">
      <c r="A1476" t="s">
        <v>2025</v>
      </c>
      <c r="B1476">
        <v>40.730837299999997</v>
      </c>
      <c r="C1476">
        <v>-73.859967999999995</v>
      </c>
      <c r="D1476">
        <v>40.748817000000003</v>
      </c>
      <c r="E1476">
        <v>-73.985427999999999</v>
      </c>
      <c r="F1476">
        <v>6.7005269399794756</v>
      </c>
    </row>
    <row r="1477" spans="1:6" x14ac:dyDescent="0.2">
      <c r="A1477" t="s">
        <v>2026</v>
      </c>
      <c r="B1477">
        <v>40.863112999999998</v>
      </c>
      <c r="C1477">
        <v>-73.898323000000005</v>
      </c>
      <c r="D1477">
        <v>40.748817000000003</v>
      </c>
      <c r="E1477">
        <v>-73.985427999999999</v>
      </c>
      <c r="F1477">
        <v>9.1137365662327383</v>
      </c>
    </row>
    <row r="1478" spans="1:6" x14ac:dyDescent="0.2">
      <c r="A1478" t="s">
        <v>2028</v>
      </c>
      <c r="B1478">
        <v>40.770724399999999</v>
      </c>
      <c r="C1478">
        <v>-73.953327000000002</v>
      </c>
      <c r="D1478">
        <v>40.748817000000003</v>
      </c>
      <c r="E1478">
        <v>-73.985427999999999</v>
      </c>
      <c r="F1478">
        <v>2.263182227905145</v>
      </c>
    </row>
    <row r="1479" spans="1:6" x14ac:dyDescent="0.2">
      <c r="A1479" t="s">
        <v>2029</v>
      </c>
      <c r="B1479">
        <v>40.633594899999999</v>
      </c>
      <c r="C1479">
        <v>-73.967816999999997</v>
      </c>
      <c r="D1479">
        <v>40.748817000000003</v>
      </c>
      <c r="E1479">
        <v>-73.985427999999999</v>
      </c>
      <c r="F1479">
        <v>8.0041795724992237</v>
      </c>
    </row>
    <row r="1480" spans="1:6" x14ac:dyDescent="0.2">
      <c r="A1480" t="s">
        <v>2030</v>
      </c>
      <c r="B1480">
        <v>40.625450899999997</v>
      </c>
      <c r="C1480">
        <v>-73.939511999999993</v>
      </c>
      <c r="D1480">
        <v>40.748817000000003</v>
      </c>
      <c r="E1480">
        <v>-73.985427999999999</v>
      </c>
      <c r="F1480">
        <v>8.8475576269346003</v>
      </c>
    </row>
    <row r="1481" spans="1:6" x14ac:dyDescent="0.2">
      <c r="A1481" t="s">
        <v>2031</v>
      </c>
      <c r="B1481">
        <v>40.520986200000003</v>
      </c>
      <c r="C1481">
        <v>-74.208462999999995</v>
      </c>
      <c r="D1481">
        <v>40.748817000000003</v>
      </c>
      <c r="E1481">
        <v>-73.985427999999999</v>
      </c>
      <c r="F1481">
        <v>19.61106927776563</v>
      </c>
    </row>
    <row r="1482" spans="1:6" x14ac:dyDescent="0.2">
      <c r="A1482" t="s">
        <v>2032</v>
      </c>
      <c r="B1482">
        <v>40.879989700000003</v>
      </c>
      <c r="C1482">
        <v>-73.919861999999995</v>
      </c>
      <c r="D1482">
        <v>40.748817000000003</v>
      </c>
      <c r="E1482">
        <v>-73.985427999999999</v>
      </c>
      <c r="F1482">
        <v>9.6820748907034577</v>
      </c>
    </row>
    <row r="1483" spans="1:6" x14ac:dyDescent="0.2">
      <c r="A1483" t="s">
        <v>2034</v>
      </c>
      <c r="B1483">
        <v>40.782202900000001</v>
      </c>
      <c r="C1483">
        <v>-73.959632999999997</v>
      </c>
      <c r="D1483">
        <v>40.748817000000003</v>
      </c>
      <c r="E1483">
        <v>-73.985427999999999</v>
      </c>
      <c r="F1483">
        <v>2.6718135549221351</v>
      </c>
    </row>
    <row r="1484" spans="1:6" x14ac:dyDescent="0.2">
      <c r="A1484" t="s">
        <v>2035</v>
      </c>
      <c r="B1484">
        <v>40.629466999999998</v>
      </c>
      <c r="C1484">
        <v>-73.994671999999994</v>
      </c>
      <c r="D1484">
        <v>40.748817000000003</v>
      </c>
      <c r="E1484">
        <v>-73.985427999999999</v>
      </c>
      <c r="F1484">
        <v>8.2496852383698052</v>
      </c>
    </row>
    <row r="1485" spans="1:6" x14ac:dyDescent="0.2">
      <c r="A1485" t="s">
        <v>2036</v>
      </c>
      <c r="B1485">
        <v>40.631405999999998</v>
      </c>
      <c r="C1485">
        <v>-74.019351</v>
      </c>
      <c r="D1485">
        <v>40.748817000000003</v>
      </c>
      <c r="E1485">
        <v>-73.985427999999999</v>
      </c>
      <c r="F1485">
        <v>8.2952036052779583</v>
      </c>
    </row>
    <row r="1486" spans="1:6" x14ac:dyDescent="0.2">
      <c r="A1486" t="s">
        <v>2037</v>
      </c>
      <c r="B1486">
        <v>40.7308035</v>
      </c>
      <c r="C1486">
        <v>-73.980897999999996</v>
      </c>
      <c r="D1486">
        <v>40.748817000000003</v>
      </c>
      <c r="E1486">
        <v>-73.985427999999999</v>
      </c>
      <c r="F1486">
        <v>1.2655120782757581</v>
      </c>
    </row>
    <row r="1487" spans="1:6" x14ac:dyDescent="0.2">
      <c r="A1487" t="s">
        <v>2038</v>
      </c>
      <c r="B1487">
        <v>40.794225500000003</v>
      </c>
      <c r="C1487">
        <v>-73.795068000000001</v>
      </c>
      <c r="D1487">
        <v>40.748817000000003</v>
      </c>
      <c r="E1487">
        <v>-73.985427999999999</v>
      </c>
      <c r="F1487">
        <v>10.46617668831391</v>
      </c>
    </row>
    <row r="1488" spans="1:6" x14ac:dyDescent="0.2">
      <c r="A1488" t="s">
        <v>2039</v>
      </c>
      <c r="B1488">
        <v>40.614758299999998</v>
      </c>
      <c r="C1488">
        <v>-73.984988999999999</v>
      </c>
      <c r="D1488">
        <v>40.748817000000003</v>
      </c>
      <c r="E1488">
        <v>-73.985427999999999</v>
      </c>
      <c r="F1488">
        <v>9.2503311362404439</v>
      </c>
    </row>
    <row r="1489" spans="1:6" x14ac:dyDescent="0.2">
      <c r="A1489" t="s">
        <v>2040</v>
      </c>
      <c r="B1489">
        <v>40.680319799999999</v>
      </c>
      <c r="C1489">
        <v>-73.828179000000006</v>
      </c>
      <c r="D1489">
        <v>40.748817000000003</v>
      </c>
      <c r="E1489">
        <v>-73.985427999999999</v>
      </c>
      <c r="F1489">
        <v>9.5133811120211043</v>
      </c>
    </row>
    <row r="1490" spans="1:6" x14ac:dyDescent="0.2">
      <c r="A1490" t="s">
        <v>2042</v>
      </c>
      <c r="B1490">
        <v>40.709541799999997</v>
      </c>
      <c r="C1490">
        <v>-73.828665999999998</v>
      </c>
      <c r="D1490">
        <v>40.748817000000003</v>
      </c>
      <c r="E1490">
        <v>-73.985427999999999</v>
      </c>
      <c r="F1490">
        <v>8.6636234021878664</v>
      </c>
    </row>
    <row r="1491" spans="1:6" x14ac:dyDescent="0.2">
      <c r="A1491" t="s">
        <v>2044</v>
      </c>
      <c r="B1491">
        <v>40.792843599999998</v>
      </c>
      <c r="C1491">
        <v>-73.819080999999997</v>
      </c>
      <c r="D1491">
        <v>40.748817000000003</v>
      </c>
      <c r="E1491">
        <v>-73.985427999999999</v>
      </c>
      <c r="F1491">
        <v>9.2402183354803427</v>
      </c>
    </row>
    <row r="1492" spans="1:6" x14ac:dyDescent="0.2">
      <c r="A1492" t="s">
        <v>2045</v>
      </c>
      <c r="B1492">
        <v>40.620502000000002</v>
      </c>
      <c r="C1492">
        <v>-74.039697000000004</v>
      </c>
      <c r="D1492">
        <v>40.748817000000003</v>
      </c>
      <c r="E1492">
        <v>-73.985427999999999</v>
      </c>
      <c r="F1492">
        <v>9.3015581015959903</v>
      </c>
    </row>
    <row r="1493" spans="1:6" x14ac:dyDescent="0.2">
      <c r="A1493" t="s">
        <v>2046</v>
      </c>
      <c r="B1493">
        <v>40.767698500000002</v>
      </c>
      <c r="C1493">
        <v>-73.785033999999996</v>
      </c>
      <c r="D1493">
        <v>40.748817000000003</v>
      </c>
      <c r="E1493">
        <v>-73.985427999999999</v>
      </c>
      <c r="F1493">
        <v>10.59502807141719</v>
      </c>
    </row>
    <row r="1494" spans="1:6" x14ac:dyDescent="0.2">
      <c r="A1494" t="s">
        <v>2047</v>
      </c>
      <c r="B1494">
        <v>40.798760999999999</v>
      </c>
      <c r="C1494">
        <v>-73.972155999999998</v>
      </c>
      <c r="D1494">
        <v>40.748817000000003</v>
      </c>
      <c r="E1494">
        <v>-73.985427999999999</v>
      </c>
      <c r="F1494">
        <v>3.5159063081339932</v>
      </c>
    </row>
    <row r="1495" spans="1:6" x14ac:dyDescent="0.2">
      <c r="A1495" t="s">
        <v>2048</v>
      </c>
      <c r="B1495">
        <v>40.710659900000003</v>
      </c>
      <c r="C1495">
        <v>-73.798689999999993</v>
      </c>
      <c r="D1495">
        <v>40.748817000000003</v>
      </c>
      <c r="E1495">
        <v>-73.985427999999999</v>
      </c>
      <c r="F1495">
        <v>10.14972567665378</v>
      </c>
    </row>
    <row r="1496" spans="1:6" x14ac:dyDescent="0.2">
      <c r="A1496" t="s">
        <v>2050</v>
      </c>
      <c r="B1496">
        <v>40.728555</v>
      </c>
      <c r="C1496">
        <v>-73.878085999999996</v>
      </c>
      <c r="D1496">
        <v>40.748817000000003</v>
      </c>
      <c r="E1496">
        <v>-73.985427999999999</v>
      </c>
      <c r="F1496">
        <v>5.8047481830394387</v>
      </c>
    </row>
    <row r="1497" spans="1:6" x14ac:dyDescent="0.2">
      <c r="A1497" t="s">
        <v>2051</v>
      </c>
      <c r="B1497">
        <v>40.750771800000003</v>
      </c>
      <c r="C1497">
        <v>-73.889015999999998</v>
      </c>
      <c r="D1497">
        <v>40.748817000000003</v>
      </c>
      <c r="E1497">
        <v>-73.985427999999999</v>
      </c>
      <c r="F1497">
        <v>5.0611499565193911</v>
      </c>
    </row>
    <row r="1498" spans="1:6" x14ac:dyDescent="0.2">
      <c r="A1498" t="s">
        <v>2053</v>
      </c>
      <c r="B1498">
        <v>40.685212100000001</v>
      </c>
      <c r="C1498">
        <v>-73.913129999999995</v>
      </c>
      <c r="D1498">
        <v>40.748817000000003</v>
      </c>
      <c r="E1498">
        <v>-73.985427999999999</v>
      </c>
      <c r="F1498">
        <v>5.8026197770924908</v>
      </c>
    </row>
    <row r="1499" spans="1:6" x14ac:dyDescent="0.2">
      <c r="A1499" t="s">
        <v>2054</v>
      </c>
      <c r="B1499">
        <v>40.702892200000001</v>
      </c>
      <c r="C1499">
        <v>-73.986061000000007</v>
      </c>
      <c r="D1499">
        <v>40.748817000000003</v>
      </c>
      <c r="E1499">
        <v>-73.985427999999999</v>
      </c>
      <c r="F1499">
        <v>3.1690960438452742</v>
      </c>
    </row>
    <row r="1500" spans="1:6" x14ac:dyDescent="0.2">
      <c r="A1500" t="s">
        <v>2055</v>
      </c>
      <c r="B1500">
        <v>40.748849100000001</v>
      </c>
      <c r="C1500">
        <v>-73.971615999999997</v>
      </c>
      <c r="D1500">
        <v>40.748817000000003</v>
      </c>
      <c r="E1500">
        <v>-73.985427999999999</v>
      </c>
      <c r="F1500">
        <v>0.72481753819235373</v>
      </c>
    </row>
    <row r="1501" spans="1:6" x14ac:dyDescent="0.2">
      <c r="A1501" t="s">
        <v>2056</v>
      </c>
      <c r="B1501">
        <v>40.633313999999999</v>
      </c>
      <c r="C1501">
        <v>-74.145909000000003</v>
      </c>
      <c r="D1501">
        <v>40.748817000000003</v>
      </c>
      <c r="E1501">
        <v>-73.985427999999999</v>
      </c>
      <c r="F1501">
        <v>11.600240688887819</v>
      </c>
    </row>
    <row r="1502" spans="1:6" x14ac:dyDescent="0.2">
      <c r="A1502" t="s">
        <v>2057</v>
      </c>
      <c r="B1502">
        <v>40.756862900000002</v>
      </c>
      <c r="C1502">
        <v>-73.962134000000006</v>
      </c>
      <c r="D1502">
        <v>40.748817000000003</v>
      </c>
      <c r="E1502">
        <v>-73.985427999999999</v>
      </c>
      <c r="F1502">
        <v>1.342506224476709</v>
      </c>
    </row>
    <row r="1503" spans="1:6" x14ac:dyDescent="0.2">
      <c r="A1503" t="s">
        <v>2058</v>
      </c>
      <c r="B1503">
        <v>40.569497400000003</v>
      </c>
      <c r="C1503">
        <v>-74.123744000000002</v>
      </c>
      <c r="D1503">
        <v>40.748817000000003</v>
      </c>
      <c r="E1503">
        <v>-73.985427999999999</v>
      </c>
      <c r="F1503">
        <v>14.35011130344428</v>
      </c>
    </row>
    <row r="1504" spans="1:6" x14ac:dyDescent="0.2">
      <c r="A1504" t="s">
        <v>2060</v>
      </c>
      <c r="B1504">
        <v>40.627337099999998</v>
      </c>
      <c r="C1504">
        <v>-74.026201999999998</v>
      </c>
      <c r="D1504">
        <v>40.748817000000003</v>
      </c>
      <c r="E1504">
        <v>-73.985427999999999</v>
      </c>
      <c r="F1504">
        <v>8.6516158738170432</v>
      </c>
    </row>
    <row r="1505" spans="1:6" x14ac:dyDescent="0.2">
      <c r="A1505" t="s">
        <v>2062</v>
      </c>
      <c r="B1505">
        <v>40.688064900000001</v>
      </c>
      <c r="C1505">
        <v>-73.791927000000001</v>
      </c>
      <c r="D1505">
        <v>40.748817000000003</v>
      </c>
      <c r="E1505">
        <v>-73.985427999999999</v>
      </c>
      <c r="F1505">
        <v>10.989920719481111</v>
      </c>
    </row>
    <row r="1506" spans="1:6" x14ac:dyDescent="0.2">
      <c r="A1506" t="s">
        <v>2064</v>
      </c>
      <c r="B1506">
        <v>40.702356999999999</v>
      </c>
      <c r="C1506">
        <v>-73.989204000000001</v>
      </c>
      <c r="D1506">
        <v>40.748817000000003</v>
      </c>
      <c r="E1506">
        <v>-73.985427999999999</v>
      </c>
      <c r="F1506">
        <v>3.2119741208755088</v>
      </c>
    </row>
    <row r="1507" spans="1:6" x14ac:dyDescent="0.2">
      <c r="A1507" t="s">
        <v>2065</v>
      </c>
      <c r="B1507">
        <v>40.812912799999999</v>
      </c>
      <c r="C1507">
        <v>-73.846183999999994</v>
      </c>
      <c r="D1507">
        <v>40.748817000000003</v>
      </c>
      <c r="E1507">
        <v>-73.985427999999999</v>
      </c>
      <c r="F1507">
        <v>8.5383858971196904</v>
      </c>
    </row>
    <row r="1508" spans="1:6" x14ac:dyDescent="0.2">
      <c r="A1508" t="s">
        <v>2066</v>
      </c>
      <c r="B1508">
        <v>40.577339899999998</v>
      </c>
      <c r="C1508">
        <v>-73.994328999999993</v>
      </c>
      <c r="D1508">
        <v>40.748817000000003</v>
      </c>
      <c r="E1508">
        <v>-73.985427999999999</v>
      </c>
      <c r="F1508">
        <v>11.841443762567019</v>
      </c>
    </row>
    <row r="1509" spans="1:6" x14ac:dyDescent="0.2">
      <c r="A1509" t="s">
        <v>2067</v>
      </c>
      <c r="B1509">
        <v>40.639800399999999</v>
      </c>
      <c r="C1509">
        <v>-73.897458999999998</v>
      </c>
      <c r="D1509">
        <v>40.748817000000003</v>
      </c>
      <c r="E1509">
        <v>-73.985427999999999</v>
      </c>
      <c r="F1509">
        <v>8.8278861753819253</v>
      </c>
    </row>
    <row r="1510" spans="1:6" x14ac:dyDescent="0.2">
      <c r="A1510" t="s">
        <v>2068</v>
      </c>
      <c r="B1510">
        <v>40.7701584</v>
      </c>
      <c r="C1510">
        <v>-73.805215000000004</v>
      </c>
      <c r="D1510">
        <v>40.748817000000003</v>
      </c>
      <c r="E1510">
        <v>-73.985427999999999</v>
      </c>
      <c r="F1510">
        <v>9.5695363824292201</v>
      </c>
    </row>
    <row r="1511" spans="1:6" x14ac:dyDescent="0.2">
      <c r="A1511" t="s">
        <v>2069</v>
      </c>
      <c r="B1511">
        <v>40.758121600000003</v>
      </c>
      <c r="C1511">
        <v>-73.967070000000007</v>
      </c>
      <c r="D1511">
        <v>40.748817000000003</v>
      </c>
      <c r="E1511">
        <v>-73.985427999999999</v>
      </c>
      <c r="F1511">
        <v>1.1576622678509609</v>
      </c>
    </row>
    <row r="1512" spans="1:6" x14ac:dyDescent="0.2">
      <c r="A1512" t="s">
        <v>2071</v>
      </c>
      <c r="B1512">
        <v>40.751111199999997</v>
      </c>
      <c r="C1512">
        <v>-73.908963999999997</v>
      </c>
      <c r="D1512">
        <v>40.748817000000003</v>
      </c>
      <c r="E1512">
        <v>-73.985427999999999</v>
      </c>
      <c r="F1512">
        <v>4.0156649378790004</v>
      </c>
    </row>
    <row r="1513" spans="1:6" x14ac:dyDescent="0.2">
      <c r="A1513" t="s">
        <v>2073</v>
      </c>
      <c r="B1513">
        <v>40.825006899999998</v>
      </c>
      <c r="C1513">
        <v>-73.948644999999999</v>
      </c>
      <c r="D1513">
        <v>40.748817000000003</v>
      </c>
      <c r="E1513">
        <v>-73.985427999999999</v>
      </c>
      <c r="F1513">
        <v>5.6001182725771503</v>
      </c>
    </row>
    <row r="1514" spans="1:6" x14ac:dyDescent="0.2">
      <c r="A1514" t="s">
        <v>2074</v>
      </c>
      <c r="B1514">
        <v>40.582804400000001</v>
      </c>
      <c r="C1514">
        <v>-73.821081000000007</v>
      </c>
      <c r="D1514">
        <v>40.748817000000003</v>
      </c>
      <c r="E1514">
        <v>-73.985427999999999</v>
      </c>
      <c r="F1514">
        <v>14.34526184035623</v>
      </c>
    </row>
    <row r="1515" spans="1:6" x14ac:dyDescent="0.2">
      <c r="A1515" t="s">
        <v>2076</v>
      </c>
      <c r="B1515">
        <v>40.507891499999999</v>
      </c>
      <c r="C1515">
        <v>-74.253033000000002</v>
      </c>
      <c r="D1515">
        <v>40.748817000000003</v>
      </c>
      <c r="E1515">
        <v>-73.985427999999999</v>
      </c>
      <c r="F1515">
        <v>21.778039951543029</v>
      </c>
    </row>
    <row r="1516" spans="1:6" x14ac:dyDescent="0.2">
      <c r="A1516" t="s">
        <v>2077</v>
      </c>
      <c r="B1516">
        <v>40.769395600000003</v>
      </c>
      <c r="C1516">
        <v>-73.770814000000001</v>
      </c>
      <c r="D1516">
        <v>40.748817000000003</v>
      </c>
      <c r="E1516">
        <v>-73.985427999999999</v>
      </c>
      <c r="F1516">
        <v>11.349768917249399</v>
      </c>
    </row>
    <row r="1517" spans="1:6" x14ac:dyDescent="0.2">
      <c r="A1517" t="s">
        <v>2078</v>
      </c>
      <c r="B1517">
        <v>40.635824900000003</v>
      </c>
      <c r="C1517">
        <v>-73.973308000000003</v>
      </c>
      <c r="D1517">
        <v>40.748817000000003</v>
      </c>
      <c r="E1517">
        <v>-73.985427999999999</v>
      </c>
      <c r="F1517">
        <v>7.8226245041142226</v>
      </c>
    </row>
    <row r="1518" spans="1:6" x14ac:dyDescent="0.2">
      <c r="A1518" t="s">
        <v>2079</v>
      </c>
      <c r="B1518">
        <v>40.668125799999999</v>
      </c>
      <c r="C1518">
        <v>-73.989787000000007</v>
      </c>
      <c r="D1518">
        <v>40.748817000000003</v>
      </c>
      <c r="E1518">
        <v>-73.985427999999999</v>
      </c>
      <c r="F1518">
        <v>5.5725729304493461</v>
      </c>
    </row>
    <row r="1519" spans="1:6" x14ac:dyDescent="0.2">
      <c r="A1519" t="s">
        <v>2080</v>
      </c>
      <c r="B1519">
        <v>40.736805500000003</v>
      </c>
      <c r="C1519">
        <v>-73.902614999999997</v>
      </c>
      <c r="D1519">
        <v>40.748817000000003</v>
      </c>
      <c r="E1519">
        <v>-73.985427999999999</v>
      </c>
      <c r="F1519">
        <v>4.4245040829957416</v>
      </c>
    </row>
    <row r="1520" spans="1:6" x14ac:dyDescent="0.2">
      <c r="A1520" t="s">
        <v>2082</v>
      </c>
      <c r="B1520">
        <v>40.775923200000001</v>
      </c>
      <c r="C1520">
        <v>-73.908732999999998</v>
      </c>
      <c r="D1520">
        <v>40.748817000000003</v>
      </c>
      <c r="E1520">
        <v>-73.985427999999999</v>
      </c>
      <c r="F1520">
        <v>4.4373780538661691</v>
      </c>
    </row>
    <row r="1521" spans="1:6" x14ac:dyDescent="0.2">
      <c r="A1521" t="s">
        <v>2084</v>
      </c>
      <c r="B1521">
        <v>40.632902299999998</v>
      </c>
      <c r="C1521">
        <v>-74.120945000000006</v>
      </c>
      <c r="D1521">
        <v>40.748817000000003</v>
      </c>
      <c r="E1521">
        <v>-73.985427999999999</v>
      </c>
      <c r="F1521">
        <v>10.7067892120221</v>
      </c>
    </row>
    <row r="1522" spans="1:6" x14ac:dyDescent="0.2">
      <c r="A1522" t="s">
        <v>2085</v>
      </c>
      <c r="B1522">
        <v>40.671900700000002</v>
      </c>
      <c r="C1522">
        <v>-73.859001000000006</v>
      </c>
      <c r="D1522">
        <v>40.748817000000003</v>
      </c>
      <c r="E1522">
        <v>-73.985427999999999</v>
      </c>
      <c r="F1522">
        <v>8.4991819598088707</v>
      </c>
    </row>
    <row r="1523" spans="1:6" x14ac:dyDescent="0.2">
      <c r="A1523" t="s">
        <v>2087</v>
      </c>
      <c r="B1523">
        <v>40.639648299999998</v>
      </c>
      <c r="C1523">
        <v>-74.115199000000004</v>
      </c>
      <c r="D1523">
        <v>40.748817000000003</v>
      </c>
      <c r="E1523">
        <v>-73.985427999999999</v>
      </c>
      <c r="F1523">
        <v>10.1585453210038</v>
      </c>
    </row>
    <row r="1524" spans="1:6" x14ac:dyDescent="0.2">
      <c r="A1524" t="s">
        <v>2088</v>
      </c>
      <c r="B1524">
        <v>40.6278109</v>
      </c>
      <c r="C1524">
        <v>-74.146957</v>
      </c>
      <c r="D1524">
        <v>40.748817000000003</v>
      </c>
      <c r="E1524">
        <v>-73.985427999999999</v>
      </c>
      <c r="F1524">
        <v>11.903752646176811</v>
      </c>
    </row>
    <row r="1525" spans="1:6" x14ac:dyDescent="0.2">
      <c r="A1525" t="s">
        <v>2089</v>
      </c>
      <c r="B1525">
        <v>40.747464100000002</v>
      </c>
      <c r="C1525">
        <v>-73.704455999999993</v>
      </c>
      <c r="D1525">
        <v>40.748817000000003</v>
      </c>
      <c r="E1525">
        <v>-73.985427999999999</v>
      </c>
      <c r="F1525">
        <v>14.745047064621851</v>
      </c>
    </row>
    <row r="1526" spans="1:6" x14ac:dyDescent="0.2">
      <c r="A1526" t="s">
        <v>2090</v>
      </c>
      <c r="B1526">
        <v>40.742417199999998</v>
      </c>
      <c r="C1526">
        <v>-73.884285000000006</v>
      </c>
      <c r="D1526">
        <v>40.748817000000003</v>
      </c>
      <c r="E1526">
        <v>-73.985427999999999</v>
      </c>
      <c r="F1526">
        <v>5.3262882558506766</v>
      </c>
    </row>
    <row r="1527" spans="1:6" x14ac:dyDescent="0.2">
      <c r="A1527" t="s">
        <v>2091</v>
      </c>
      <c r="B1527">
        <v>40.761426999999998</v>
      </c>
      <c r="C1527">
        <v>-73.982584000000003</v>
      </c>
      <c r="D1527">
        <v>40.748817000000003</v>
      </c>
      <c r="E1527">
        <v>-73.985427999999999</v>
      </c>
      <c r="F1527">
        <v>0.88282899447932783</v>
      </c>
    </row>
    <row r="1528" spans="1:6" x14ac:dyDescent="0.2">
      <c r="A1528" t="s">
        <v>2092</v>
      </c>
      <c r="B1528">
        <v>40.906568</v>
      </c>
      <c r="C1528">
        <v>-73.896805000000001</v>
      </c>
      <c r="D1528">
        <v>40.748817000000003</v>
      </c>
      <c r="E1528">
        <v>-73.985427999999999</v>
      </c>
      <c r="F1528">
        <v>11.835093058429949</v>
      </c>
    </row>
    <row r="1529" spans="1:6" x14ac:dyDescent="0.2">
      <c r="A1529" t="s">
        <v>2093</v>
      </c>
      <c r="B1529">
        <v>40.657696000000001</v>
      </c>
      <c r="C1529">
        <v>-73.876408999999995</v>
      </c>
      <c r="D1529">
        <v>40.748817000000003</v>
      </c>
      <c r="E1529">
        <v>-73.985427999999999</v>
      </c>
      <c r="F1529">
        <v>8.5033969638257929</v>
      </c>
    </row>
    <row r="1530" spans="1:6" x14ac:dyDescent="0.2">
      <c r="A1530" t="s">
        <v>2094</v>
      </c>
      <c r="B1530">
        <v>40.780573199999999</v>
      </c>
      <c r="C1530">
        <v>-73.782580999999993</v>
      </c>
      <c r="D1530">
        <v>40.748817000000003</v>
      </c>
      <c r="E1530">
        <v>-73.985427999999999</v>
      </c>
      <c r="F1530">
        <v>10.865547882189979</v>
      </c>
    </row>
    <row r="1531" spans="1:6" x14ac:dyDescent="0.2">
      <c r="A1531" t="s">
        <v>2095</v>
      </c>
      <c r="B1531">
        <v>40.635832299999997</v>
      </c>
      <c r="C1531">
        <v>-74.029137000000006</v>
      </c>
      <c r="D1531">
        <v>40.748817000000003</v>
      </c>
      <c r="E1531">
        <v>-73.985427999999999</v>
      </c>
      <c r="F1531">
        <v>8.127136529873777</v>
      </c>
    </row>
    <row r="1532" spans="1:6" x14ac:dyDescent="0.2">
      <c r="A1532" t="s">
        <v>2096</v>
      </c>
      <c r="B1532">
        <v>40.587190700000001</v>
      </c>
      <c r="C1532">
        <v>-73.984097000000006</v>
      </c>
      <c r="D1532">
        <v>40.748817000000003</v>
      </c>
      <c r="E1532">
        <v>-73.985427999999999</v>
      </c>
      <c r="F1532">
        <v>11.152711174269371</v>
      </c>
    </row>
    <row r="1533" spans="1:6" x14ac:dyDescent="0.2">
      <c r="A1533" t="s">
        <v>2097</v>
      </c>
      <c r="B1533">
        <v>40.501999099999999</v>
      </c>
      <c r="C1533">
        <v>-74.237228000000002</v>
      </c>
      <c r="D1533">
        <v>40.748817000000003</v>
      </c>
      <c r="E1533">
        <v>-73.985427999999999</v>
      </c>
      <c r="F1533">
        <v>21.57065763658775</v>
      </c>
    </row>
    <row r="1534" spans="1:6" x14ac:dyDescent="0.2">
      <c r="A1534" t="s">
        <v>2098</v>
      </c>
      <c r="B1534">
        <v>40.617167799999997</v>
      </c>
      <c r="C1534">
        <v>-74.083714000000001</v>
      </c>
      <c r="D1534">
        <v>40.748817000000003</v>
      </c>
      <c r="E1534">
        <v>-73.985427999999999</v>
      </c>
      <c r="F1534">
        <v>10.448677025513179</v>
      </c>
    </row>
    <row r="1535" spans="1:6" x14ac:dyDescent="0.2">
      <c r="A1535" t="s">
        <v>2099</v>
      </c>
      <c r="B1535">
        <v>40.704622800000003</v>
      </c>
      <c r="C1535">
        <v>-73.987824000000003</v>
      </c>
      <c r="D1535">
        <v>40.748817000000003</v>
      </c>
      <c r="E1535">
        <v>-73.985427999999999</v>
      </c>
      <c r="F1535">
        <v>3.052099445141808</v>
      </c>
    </row>
    <row r="1536" spans="1:6" x14ac:dyDescent="0.2">
      <c r="A1536" t="s">
        <v>2100</v>
      </c>
      <c r="B1536">
        <v>40.624804099999999</v>
      </c>
      <c r="C1536">
        <v>-74.035578000000001</v>
      </c>
      <c r="D1536">
        <v>40.748817000000003</v>
      </c>
      <c r="E1536">
        <v>-73.985427999999999</v>
      </c>
      <c r="F1536">
        <v>8.9533981912587262</v>
      </c>
    </row>
    <row r="1537" spans="1:6" x14ac:dyDescent="0.2">
      <c r="A1537" t="s">
        <v>2101</v>
      </c>
      <c r="B1537">
        <v>40.650336099999997</v>
      </c>
      <c r="C1537">
        <v>-73.944006999999999</v>
      </c>
      <c r="D1537">
        <v>40.748817000000003</v>
      </c>
      <c r="E1537">
        <v>-73.985427999999999</v>
      </c>
      <c r="F1537">
        <v>7.1350576176825973</v>
      </c>
    </row>
    <row r="1538" spans="1:6" x14ac:dyDescent="0.2">
      <c r="A1538" t="s">
        <v>2102</v>
      </c>
      <c r="B1538">
        <v>40.551313999999998</v>
      </c>
      <c r="C1538">
        <v>-74.167002999999994</v>
      </c>
      <c r="D1538">
        <v>40.748817000000003</v>
      </c>
      <c r="E1538">
        <v>-73.985427999999999</v>
      </c>
      <c r="F1538">
        <v>16.63681851901049</v>
      </c>
    </row>
    <row r="1539" spans="1:6" x14ac:dyDescent="0.2">
      <c r="A1539" t="s">
        <v>2104</v>
      </c>
      <c r="B1539">
        <v>40.728403200000002</v>
      </c>
      <c r="C1539">
        <v>-73.780398000000005</v>
      </c>
      <c r="D1539">
        <v>40.748817000000003</v>
      </c>
      <c r="E1539">
        <v>-73.985427999999999</v>
      </c>
      <c r="F1539">
        <v>10.85283203516753</v>
      </c>
    </row>
    <row r="1540" spans="1:6" x14ac:dyDescent="0.2">
      <c r="A1540" t="s">
        <v>2105</v>
      </c>
      <c r="B1540">
        <v>40.751756100000001</v>
      </c>
      <c r="C1540">
        <v>-73.834434999999999</v>
      </c>
      <c r="D1540">
        <v>40.748817000000003</v>
      </c>
      <c r="E1540">
        <v>-73.985427999999999</v>
      </c>
      <c r="F1540">
        <v>7.9261011925863443</v>
      </c>
    </row>
    <row r="1541" spans="1:6" x14ac:dyDescent="0.2">
      <c r="A1541" t="s">
        <v>2107</v>
      </c>
      <c r="B1541">
        <v>40.766449899999998</v>
      </c>
      <c r="C1541">
        <v>-73.783590000000004</v>
      </c>
      <c r="D1541">
        <v>40.748817000000003</v>
      </c>
      <c r="E1541">
        <v>-73.985427999999999</v>
      </c>
      <c r="F1541">
        <v>10.66014464697172</v>
      </c>
    </row>
    <row r="1542" spans="1:6" x14ac:dyDescent="0.2">
      <c r="A1542" t="s">
        <v>2108</v>
      </c>
      <c r="B1542">
        <v>40.859072900000001</v>
      </c>
      <c r="C1542">
        <v>-73.932218000000006</v>
      </c>
      <c r="D1542">
        <v>40.748817000000003</v>
      </c>
      <c r="E1542">
        <v>-73.985427999999999</v>
      </c>
      <c r="F1542">
        <v>8.103465946114019</v>
      </c>
    </row>
    <row r="1543" spans="1:6" x14ac:dyDescent="0.2">
      <c r="A1543" t="s">
        <v>2110</v>
      </c>
      <c r="B1543">
        <v>40.856353599999998</v>
      </c>
      <c r="C1543">
        <v>-73.865973999999994</v>
      </c>
      <c r="D1543">
        <v>40.748817000000003</v>
      </c>
      <c r="E1543">
        <v>-73.985427999999999</v>
      </c>
      <c r="F1543">
        <v>9.7105171504039269</v>
      </c>
    </row>
    <row r="1544" spans="1:6" x14ac:dyDescent="0.2">
      <c r="A1544" t="s">
        <v>2111</v>
      </c>
      <c r="B1544">
        <v>40.809914599999999</v>
      </c>
      <c r="C1544">
        <v>-73.937907999999993</v>
      </c>
      <c r="D1544">
        <v>40.748817000000003</v>
      </c>
      <c r="E1544">
        <v>-73.985427999999999</v>
      </c>
      <c r="F1544">
        <v>4.8976426166161247</v>
      </c>
    </row>
    <row r="1545" spans="1:6" x14ac:dyDescent="0.2">
      <c r="A1545" t="s">
        <v>2112</v>
      </c>
      <c r="B1545">
        <v>40.754545</v>
      </c>
      <c r="C1545">
        <v>-73.859674999999996</v>
      </c>
      <c r="D1545">
        <v>40.748817000000003</v>
      </c>
      <c r="E1545">
        <v>-73.985427999999999</v>
      </c>
      <c r="F1545">
        <v>6.6107010455767972</v>
      </c>
    </row>
    <row r="1546" spans="1:6" x14ac:dyDescent="0.2">
      <c r="A1546" t="s">
        <v>2113</v>
      </c>
      <c r="B1546">
        <v>40.709904999999999</v>
      </c>
      <c r="C1546">
        <v>-73.962868999999998</v>
      </c>
      <c r="D1546">
        <v>40.748817000000003</v>
      </c>
      <c r="E1546">
        <v>-73.985427999999999</v>
      </c>
      <c r="F1546">
        <v>2.9345570701956349</v>
      </c>
    </row>
    <row r="1547" spans="1:6" x14ac:dyDescent="0.2">
      <c r="A1547" t="s">
        <v>2114</v>
      </c>
      <c r="B1547">
        <v>40.824869900000003</v>
      </c>
      <c r="C1547">
        <v>-73.922983000000002</v>
      </c>
      <c r="D1547">
        <v>40.748817000000003</v>
      </c>
      <c r="E1547">
        <v>-73.985427999999999</v>
      </c>
      <c r="F1547">
        <v>6.1859843733296556</v>
      </c>
    </row>
    <row r="1548" spans="1:6" x14ac:dyDescent="0.2">
      <c r="A1548" t="s">
        <v>2115</v>
      </c>
      <c r="B1548">
        <v>40.681189000000003</v>
      </c>
      <c r="C1548">
        <v>-73.914660999999995</v>
      </c>
      <c r="D1548">
        <v>40.748817000000003</v>
      </c>
      <c r="E1548">
        <v>-73.985427999999999</v>
      </c>
      <c r="F1548">
        <v>5.9650024478989554</v>
      </c>
    </row>
    <row r="1549" spans="1:6" x14ac:dyDescent="0.2">
      <c r="A1549" t="s">
        <v>2117</v>
      </c>
      <c r="B1549">
        <v>40.672977899999999</v>
      </c>
      <c r="C1549">
        <v>-73.733006000000003</v>
      </c>
      <c r="D1549">
        <v>40.748817000000003</v>
      </c>
      <c r="E1549">
        <v>-73.985427999999999</v>
      </c>
      <c r="F1549">
        <v>14.24959123875341</v>
      </c>
    </row>
    <row r="1550" spans="1:6" x14ac:dyDescent="0.2">
      <c r="A1550" t="s">
        <v>2119</v>
      </c>
      <c r="B1550">
        <v>40.896957499999999</v>
      </c>
      <c r="C1550">
        <v>-73.903211999999996</v>
      </c>
      <c r="D1550">
        <v>40.748817000000003</v>
      </c>
      <c r="E1550">
        <v>-73.985427999999999</v>
      </c>
      <c r="F1550">
        <v>11.09356032595916</v>
      </c>
    </row>
    <row r="1551" spans="1:6" x14ac:dyDescent="0.2">
      <c r="A1551" t="s">
        <v>2120</v>
      </c>
      <c r="B1551">
        <v>40.672647400000002</v>
      </c>
      <c r="C1551">
        <v>-73.849987999999996</v>
      </c>
      <c r="D1551">
        <v>40.748817000000003</v>
      </c>
      <c r="E1551">
        <v>-73.985427999999999</v>
      </c>
      <c r="F1551">
        <v>8.8429866558540624</v>
      </c>
    </row>
    <row r="1552" spans="1:6" x14ac:dyDescent="0.2">
      <c r="A1552" t="s">
        <v>2121</v>
      </c>
      <c r="B1552">
        <v>40.845324099999999</v>
      </c>
      <c r="C1552">
        <v>-73.868403999999998</v>
      </c>
      <c r="D1552">
        <v>40.748817000000003</v>
      </c>
      <c r="E1552">
        <v>-73.985427999999999</v>
      </c>
      <c r="F1552">
        <v>9.0556450972479468</v>
      </c>
    </row>
    <row r="1553" spans="1:6" x14ac:dyDescent="0.2">
      <c r="A1553" t="s">
        <v>2122</v>
      </c>
      <c r="B1553">
        <v>40.871889500000002</v>
      </c>
      <c r="C1553">
        <v>-73.918867000000006</v>
      </c>
      <c r="D1553">
        <v>40.748817000000003</v>
      </c>
      <c r="E1553">
        <v>-73.985427999999999</v>
      </c>
      <c r="F1553">
        <v>9.181465915234595</v>
      </c>
    </row>
    <row r="1554" spans="1:6" x14ac:dyDescent="0.2">
      <c r="A1554" t="s">
        <v>2123</v>
      </c>
      <c r="B1554">
        <v>40.788665700000003</v>
      </c>
      <c r="C1554">
        <v>-73.820792999999995</v>
      </c>
      <c r="D1554">
        <v>40.748817000000003</v>
      </c>
      <c r="E1554">
        <v>-73.985427999999999</v>
      </c>
      <c r="F1554">
        <v>9.0641262171789378</v>
      </c>
    </row>
    <row r="1555" spans="1:6" x14ac:dyDescent="0.2">
      <c r="A1555" t="s">
        <v>2125</v>
      </c>
      <c r="B1555">
        <v>40.719443499999997</v>
      </c>
      <c r="C1555">
        <v>-74.008101999999994</v>
      </c>
      <c r="D1555">
        <v>40.748817000000003</v>
      </c>
      <c r="E1555">
        <v>-73.985427999999999</v>
      </c>
      <c r="F1555">
        <v>2.3504270174583888</v>
      </c>
    </row>
    <row r="1556" spans="1:6" x14ac:dyDescent="0.2">
      <c r="A1556" t="s">
        <v>2126</v>
      </c>
      <c r="B1556">
        <v>40.681164500000001</v>
      </c>
      <c r="C1556">
        <v>-73.749325999999996</v>
      </c>
      <c r="D1556">
        <v>40.748817000000003</v>
      </c>
      <c r="E1556">
        <v>-73.985427999999999</v>
      </c>
      <c r="F1556">
        <v>13.24606982595907</v>
      </c>
    </row>
    <row r="1557" spans="1:6" x14ac:dyDescent="0.2">
      <c r="A1557" t="s">
        <v>2127</v>
      </c>
      <c r="B1557">
        <v>40.7292895</v>
      </c>
      <c r="C1557">
        <v>-73.894537</v>
      </c>
      <c r="D1557">
        <v>40.748817000000003</v>
      </c>
      <c r="E1557">
        <v>-73.985427999999999</v>
      </c>
      <c r="F1557">
        <v>4.9570462112640703</v>
      </c>
    </row>
    <row r="1558" spans="1:6" x14ac:dyDescent="0.2">
      <c r="A1558" t="s">
        <v>2128</v>
      </c>
      <c r="B1558">
        <v>40.674000900000003</v>
      </c>
      <c r="C1558">
        <v>-73.874307000000002</v>
      </c>
      <c r="D1558">
        <v>40.748817000000003</v>
      </c>
      <c r="E1558">
        <v>-73.985427999999999</v>
      </c>
      <c r="F1558">
        <v>7.7906018159090431</v>
      </c>
    </row>
    <row r="1559" spans="1:6" x14ac:dyDescent="0.2">
      <c r="A1559" t="s">
        <v>2130</v>
      </c>
      <c r="B1559">
        <v>40.767069900000003</v>
      </c>
      <c r="C1559">
        <v>-73.746420000000001</v>
      </c>
      <c r="D1559">
        <v>40.748817000000003</v>
      </c>
      <c r="E1559">
        <v>-73.985427999999999</v>
      </c>
      <c r="F1559">
        <v>12.603827451165509</v>
      </c>
    </row>
    <row r="1560" spans="1:6" x14ac:dyDescent="0.2">
      <c r="A1560" t="s">
        <v>2131</v>
      </c>
      <c r="B1560">
        <v>40.7845412</v>
      </c>
      <c r="C1560">
        <v>-73.981249000000005</v>
      </c>
      <c r="D1560">
        <v>40.748817000000003</v>
      </c>
      <c r="E1560">
        <v>-73.985427999999999</v>
      </c>
      <c r="F1560">
        <v>2.4748038761395228</v>
      </c>
    </row>
    <row r="1561" spans="1:6" x14ac:dyDescent="0.2">
      <c r="A1561" t="s">
        <v>2132</v>
      </c>
      <c r="B1561">
        <v>40.797471899999998</v>
      </c>
      <c r="C1561">
        <v>-73.814363999999998</v>
      </c>
      <c r="D1561">
        <v>40.748817000000003</v>
      </c>
      <c r="E1561">
        <v>-73.985427999999999</v>
      </c>
      <c r="F1561">
        <v>9.5811555365802032</v>
      </c>
    </row>
    <row r="1562" spans="1:6" x14ac:dyDescent="0.2">
      <c r="A1562" t="s">
        <v>2134</v>
      </c>
      <c r="B1562">
        <v>40.611049600000001</v>
      </c>
      <c r="C1562">
        <v>-74.130947000000006</v>
      </c>
      <c r="D1562">
        <v>40.748817000000003</v>
      </c>
      <c r="E1562">
        <v>-73.985427999999999</v>
      </c>
      <c r="F1562">
        <v>12.1984885279005</v>
      </c>
    </row>
    <row r="1563" spans="1:6" x14ac:dyDescent="0.2">
      <c r="A1563" t="s">
        <v>2135</v>
      </c>
      <c r="B1563">
        <v>40.6204781</v>
      </c>
      <c r="C1563">
        <v>-74.110926000000006</v>
      </c>
      <c r="D1563">
        <v>40.748817000000003</v>
      </c>
      <c r="E1563">
        <v>-73.985427999999999</v>
      </c>
      <c r="F1563">
        <v>11.03983423247564</v>
      </c>
    </row>
    <row r="1564" spans="1:6" x14ac:dyDescent="0.2">
      <c r="A1564" t="s">
        <v>2137</v>
      </c>
      <c r="B1564">
        <v>40.7929253</v>
      </c>
      <c r="C1564">
        <v>-73.940414000000004</v>
      </c>
      <c r="D1564">
        <v>40.748817000000003</v>
      </c>
      <c r="E1564">
        <v>-73.985427999999999</v>
      </c>
      <c r="F1564">
        <v>3.852252297359501</v>
      </c>
    </row>
    <row r="1565" spans="1:6" x14ac:dyDescent="0.2">
      <c r="A1565" t="s">
        <v>2138</v>
      </c>
      <c r="B1565">
        <v>40.775111000000003</v>
      </c>
      <c r="C1565">
        <v>-73.958515000000006</v>
      </c>
      <c r="D1565">
        <v>40.748817000000003</v>
      </c>
      <c r="E1565">
        <v>-73.985427999999999</v>
      </c>
      <c r="F1565">
        <v>2.2990779634997942</v>
      </c>
    </row>
    <row r="1566" spans="1:6" x14ac:dyDescent="0.2">
      <c r="A1566" t="s">
        <v>2139</v>
      </c>
      <c r="B1566">
        <v>40.571472</v>
      </c>
      <c r="C1566">
        <v>-74.119397000000006</v>
      </c>
      <c r="D1566">
        <v>40.748817000000003</v>
      </c>
      <c r="E1566">
        <v>-73.985427999999999</v>
      </c>
      <c r="F1566">
        <v>14.11746568180611</v>
      </c>
    </row>
    <row r="1567" spans="1:6" x14ac:dyDescent="0.2">
      <c r="A1567" t="s">
        <v>2141</v>
      </c>
      <c r="B1567">
        <v>40.732209900000001</v>
      </c>
      <c r="C1567">
        <v>-73.953584000000006</v>
      </c>
      <c r="D1567">
        <v>40.748817000000003</v>
      </c>
      <c r="E1567">
        <v>-73.985427999999999</v>
      </c>
      <c r="F1567">
        <v>2.0264186124409198</v>
      </c>
    </row>
    <row r="1568" spans="1:6" x14ac:dyDescent="0.2">
      <c r="A1568" t="s">
        <v>2142</v>
      </c>
      <c r="B1568">
        <v>40.673663599999998</v>
      </c>
      <c r="C1568">
        <v>-73.962385999999995</v>
      </c>
      <c r="D1568">
        <v>40.748817000000003</v>
      </c>
      <c r="E1568">
        <v>-73.985427999999999</v>
      </c>
      <c r="F1568">
        <v>5.3250151319569996</v>
      </c>
    </row>
    <row r="1569" spans="1:6" x14ac:dyDescent="0.2">
      <c r="A1569" t="s">
        <v>2143</v>
      </c>
      <c r="B1569">
        <v>40.732000200000002</v>
      </c>
      <c r="C1569">
        <v>-73.705580999999995</v>
      </c>
      <c r="D1569">
        <v>40.748817000000003</v>
      </c>
      <c r="E1569">
        <v>-73.985427999999999</v>
      </c>
      <c r="F1569">
        <v>14.73318329205363</v>
      </c>
    </row>
    <row r="1570" spans="1:6" x14ac:dyDescent="0.2">
      <c r="A1570" t="s">
        <v>2145</v>
      </c>
      <c r="B1570">
        <v>40.675612800000003</v>
      </c>
      <c r="C1570">
        <v>-74.012486999999993</v>
      </c>
      <c r="D1570">
        <v>40.748817000000003</v>
      </c>
      <c r="E1570">
        <v>-73.985427999999999</v>
      </c>
      <c r="F1570">
        <v>5.247258256108811</v>
      </c>
    </row>
    <row r="1571" spans="1:6" x14ac:dyDescent="0.2">
      <c r="A1571" t="s">
        <v>2147</v>
      </c>
      <c r="B1571">
        <v>40.713523700000003</v>
      </c>
      <c r="C1571">
        <v>-73.942353999999995</v>
      </c>
      <c r="D1571">
        <v>40.748817000000003</v>
      </c>
      <c r="E1571">
        <v>-73.985427999999999</v>
      </c>
      <c r="F1571">
        <v>3.3230887624263641</v>
      </c>
    </row>
    <row r="1572" spans="1:6" x14ac:dyDescent="0.2">
      <c r="A1572" t="s">
        <v>2148</v>
      </c>
      <c r="B1572">
        <v>40.878087000000001</v>
      </c>
      <c r="C1572">
        <v>-73.917051000000001</v>
      </c>
      <c r="D1572">
        <v>40.748817000000003</v>
      </c>
      <c r="E1572">
        <v>-73.985427999999999</v>
      </c>
      <c r="F1572">
        <v>9.6134392897455019</v>
      </c>
    </row>
    <row r="1573" spans="1:6" x14ac:dyDescent="0.2">
      <c r="A1573" t="s">
        <v>2149</v>
      </c>
      <c r="B1573">
        <v>40.786765199999998</v>
      </c>
      <c r="C1573">
        <v>-73.975335000000001</v>
      </c>
      <c r="D1573">
        <v>40.748817000000003</v>
      </c>
      <c r="E1573">
        <v>-73.985427999999999</v>
      </c>
      <c r="F1573">
        <v>2.671535867967803</v>
      </c>
    </row>
    <row r="1574" spans="1:6" x14ac:dyDescent="0.2">
      <c r="A1574" t="s">
        <v>2151</v>
      </c>
      <c r="B1574">
        <v>40.624316399999998</v>
      </c>
      <c r="C1574">
        <v>-73.913604000000007</v>
      </c>
      <c r="D1574">
        <v>40.748817000000003</v>
      </c>
      <c r="E1574">
        <v>-73.985427999999999</v>
      </c>
      <c r="F1574">
        <v>9.3826580708647196</v>
      </c>
    </row>
    <row r="1575" spans="1:6" x14ac:dyDescent="0.2">
      <c r="A1575" t="s">
        <v>2153</v>
      </c>
      <c r="B1575">
        <v>40.789657300000002</v>
      </c>
      <c r="C1575">
        <v>-73.967322999999993</v>
      </c>
      <c r="D1575">
        <v>40.748817000000003</v>
      </c>
      <c r="E1575">
        <v>-73.985427999999999</v>
      </c>
      <c r="F1575">
        <v>2.9738568584956488</v>
      </c>
    </row>
    <row r="1576" spans="1:6" x14ac:dyDescent="0.2">
      <c r="A1576" t="s">
        <v>2154</v>
      </c>
      <c r="B1576">
        <v>40.597450799999997</v>
      </c>
      <c r="C1576">
        <v>-73.798399000000003</v>
      </c>
      <c r="D1576">
        <v>40.748817000000003</v>
      </c>
      <c r="E1576">
        <v>-73.985427999999999</v>
      </c>
      <c r="F1576">
        <v>14.340006571838311</v>
      </c>
    </row>
    <row r="1577" spans="1:6" x14ac:dyDescent="0.2">
      <c r="A1577" t="s">
        <v>2156</v>
      </c>
      <c r="B1577">
        <v>40.631307100000001</v>
      </c>
      <c r="C1577">
        <v>-74.135683</v>
      </c>
      <c r="D1577">
        <v>40.748817000000003</v>
      </c>
      <c r="E1577">
        <v>-73.985427999999999</v>
      </c>
      <c r="F1577">
        <v>11.314956321272151</v>
      </c>
    </row>
    <row r="1578" spans="1:6" x14ac:dyDescent="0.2">
      <c r="A1578" t="s">
        <v>2157</v>
      </c>
      <c r="B1578">
        <v>40.670838400000001</v>
      </c>
      <c r="C1578">
        <v>-73.981204000000005</v>
      </c>
      <c r="D1578">
        <v>40.748817000000003</v>
      </c>
      <c r="E1578">
        <v>-73.985427999999999</v>
      </c>
      <c r="F1578">
        <v>5.3852654724203317</v>
      </c>
    </row>
    <row r="1579" spans="1:6" x14ac:dyDescent="0.2">
      <c r="A1579" t="s">
        <v>2158</v>
      </c>
      <c r="B1579">
        <v>40.704624799999998</v>
      </c>
      <c r="C1579">
        <v>-73.834900000000005</v>
      </c>
      <c r="D1579">
        <v>40.748817000000003</v>
      </c>
      <c r="E1579">
        <v>-73.985427999999999</v>
      </c>
      <c r="F1579">
        <v>8.4698612659023382</v>
      </c>
    </row>
    <row r="1580" spans="1:6" x14ac:dyDescent="0.2">
      <c r="A1580" t="s">
        <v>2160</v>
      </c>
      <c r="B1580">
        <v>40.763141699999998</v>
      </c>
      <c r="C1580">
        <v>-73.990600999999998</v>
      </c>
      <c r="D1580">
        <v>40.748817000000003</v>
      </c>
      <c r="E1580">
        <v>-73.985427999999999</v>
      </c>
      <c r="F1580">
        <v>1.0250358729774891</v>
      </c>
    </row>
    <row r="1581" spans="1:6" x14ac:dyDescent="0.2">
      <c r="A1581" t="s">
        <v>2162</v>
      </c>
      <c r="B1581">
        <v>40.806165999999997</v>
      </c>
      <c r="C1581">
        <v>-73.944830999999994</v>
      </c>
      <c r="D1581">
        <v>40.748817000000003</v>
      </c>
      <c r="E1581">
        <v>-73.985427999999999</v>
      </c>
      <c r="F1581">
        <v>4.4938436061515468</v>
      </c>
    </row>
    <row r="1582" spans="1:6" x14ac:dyDescent="0.2">
      <c r="A1582" t="s">
        <v>2163</v>
      </c>
      <c r="B1582">
        <v>40.818627900000003</v>
      </c>
      <c r="C1582">
        <v>-73.946073999999996</v>
      </c>
      <c r="D1582">
        <v>40.748817000000003</v>
      </c>
      <c r="E1582">
        <v>-73.985427999999999</v>
      </c>
      <c r="F1582">
        <v>5.2407674533942208</v>
      </c>
    </row>
    <row r="1583" spans="1:6" x14ac:dyDescent="0.2">
      <c r="A1583" t="s">
        <v>2165</v>
      </c>
      <c r="B1583">
        <v>40.746231999999999</v>
      </c>
      <c r="C1583">
        <v>-73.978689000000003</v>
      </c>
      <c r="D1583">
        <v>40.748817000000003</v>
      </c>
      <c r="E1583">
        <v>-73.985427999999999</v>
      </c>
      <c r="F1583">
        <v>0.39608722371803362</v>
      </c>
    </row>
    <row r="1584" spans="1:6" x14ac:dyDescent="0.2">
      <c r="A1584" t="s">
        <v>2166</v>
      </c>
      <c r="B1584">
        <v>40.552927400000002</v>
      </c>
      <c r="C1584">
        <v>-74.159159000000002</v>
      </c>
      <c r="D1584">
        <v>40.748817000000003</v>
      </c>
      <c r="E1584">
        <v>-73.985427999999999</v>
      </c>
      <c r="F1584">
        <v>16.311411108265641</v>
      </c>
    </row>
    <row r="1585" spans="1:6" x14ac:dyDescent="0.2">
      <c r="A1585" t="s">
        <v>2168</v>
      </c>
      <c r="B1585">
        <v>40.7385868</v>
      </c>
      <c r="C1585">
        <v>-74.007840000000002</v>
      </c>
      <c r="D1585">
        <v>40.748817000000003</v>
      </c>
      <c r="E1585">
        <v>-73.985427999999999</v>
      </c>
      <c r="F1585">
        <v>1.3717779733016271</v>
      </c>
    </row>
    <row r="1586" spans="1:6" x14ac:dyDescent="0.2">
      <c r="A1586" t="s">
        <v>2169</v>
      </c>
      <c r="B1586">
        <v>40.747623400000002</v>
      </c>
      <c r="C1586">
        <v>-74.005725999999996</v>
      </c>
      <c r="D1586">
        <v>40.748817000000003</v>
      </c>
      <c r="E1586">
        <v>-73.985427999999999</v>
      </c>
      <c r="F1586">
        <v>1.068370007805298</v>
      </c>
    </row>
    <row r="1587" spans="1:6" x14ac:dyDescent="0.2">
      <c r="A1587" t="s">
        <v>2170</v>
      </c>
      <c r="B1587">
        <v>40.660969600000001</v>
      </c>
      <c r="C1587">
        <v>-73.911192999999997</v>
      </c>
      <c r="D1587">
        <v>40.748817000000003</v>
      </c>
      <c r="E1587">
        <v>-73.985427999999999</v>
      </c>
      <c r="F1587">
        <v>7.2069202544495603</v>
      </c>
    </row>
    <row r="1588" spans="1:6" x14ac:dyDescent="0.2">
      <c r="A1588" t="s">
        <v>2171</v>
      </c>
      <c r="B1588">
        <v>40.643029200000001</v>
      </c>
      <c r="C1588">
        <v>-73.924857000000003</v>
      </c>
      <c r="D1588">
        <v>40.748817000000003</v>
      </c>
      <c r="E1588">
        <v>-73.985427999999999</v>
      </c>
      <c r="F1588">
        <v>7.9626157526938597</v>
      </c>
    </row>
    <row r="1589" spans="1:6" x14ac:dyDescent="0.2">
      <c r="A1589" t="s">
        <v>2172</v>
      </c>
      <c r="B1589">
        <v>40.588230299999999</v>
      </c>
      <c r="C1589">
        <v>-74.097578999999996</v>
      </c>
      <c r="D1589">
        <v>40.748817000000003</v>
      </c>
      <c r="E1589">
        <v>-73.985427999999999</v>
      </c>
      <c r="F1589">
        <v>12.5500579888421</v>
      </c>
    </row>
    <row r="1590" spans="1:6" x14ac:dyDescent="0.2">
      <c r="A1590" t="s">
        <v>2174</v>
      </c>
      <c r="B1590">
        <v>40.636400000000002</v>
      </c>
      <c r="C1590">
        <v>-74.154145999999997</v>
      </c>
      <c r="D1590">
        <v>40.748817000000003</v>
      </c>
      <c r="E1590">
        <v>-73.985427999999999</v>
      </c>
      <c r="F1590">
        <v>11.776815508744971</v>
      </c>
    </row>
    <row r="1591" spans="1:6" x14ac:dyDescent="0.2">
      <c r="A1591" t="s">
        <v>2175</v>
      </c>
      <c r="B1591">
        <v>40.716966499999998</v>
      </c>
      <c r="C1591">
        <v>-73.943770000000001</v>
      </c>
      <c r="D1591">
        <v>40.748817000000003</v>
      </c>
      <c r="E1591">
        <v>-73.985427999999999</v>
      </c>
      <c r="F1591">
        <v>3.1002335440020601</v>
      </c>
    </row>
    <row r="1592" spans="1:6" x14ac:dyDescent="0.2">
      <c r="A1592" t="s">
        <v>2176</v>
      </c>
      <c r="B1592">
        <v>40.649346000000001</v>
      </c>
      <c r="C1592">
        <v>-74.008700000000005</v>
      </c>
      <c r="D1592">
        <v>40.748817000000003</v>
      </c>
      <c r="E1592">
        <v>-73.985427999999999</v>
      </c>
      <c r="F1592">
        <v>6.9716667430255512</v>
      </c>
    </row>
    <row r="1593" spans="1:6" x14ac:dyDescent="0.2">
      <c r="A1593" t="s">
        <v>2178</v>
      </c>
      <c r="B1593">
        <v>40.808174000000001</v>
      </c>
      <c r="C1593">
        <v>-73.951091000000005</v>
      </c>
      <c r="D1593">
        <v>40.748817000000003</v>
      </c>
      <c r="E1593">
        <v>-73.985427999999999</v>
      </c>
      <c r="F1593">
        <v>4.4743347139507224</v>
      </c>
    </row>
    <row r="1594" spans="1:6" x14ac:dyDescent="0.2">
      <c r="A1594" t="s">
        <v>2179</v>
      </c>
      <c r="B1594">
        <v>40.615232800000001</v>
      </c>
      <c r="C1594">
        <v>-73.917693999999997</v>
      </c>
      <c r="D1594">
        <v>40.748817000000003</v>
      </c>
      <c r="E1594">
        <v>-73.985427999999999</v>
      </c>
      <c r="F1594">
        <v>9.8804389744748828</v>
      </c>
    </row>
    <row r="1595" spans="1:6" x14ac:dyDescent="0.2">
      <c r="A1595" t="s">
        <v>2180</v>
      </c>
      <c r="B1595">
        <v>40.821432000000001</v>
      </c>
      <c r="C1595">
        <v>-73.847442999999998</v>
      </c>
      <c r="D1595">
        <v>40.748817000000003</v>
      </c>
      <c r="E1595">
        <v>-73.985427999999999</v>
      </c>
      <c r="F1595">
        <v>8.8024194352213296</v>
      </c>
    </row>
    <row r="1596" spans="1:6" x14ac:dyDescent="0.2">
      <c r="A1596" t="s">
        <v>2182</v>
      </c>
      <c r="B1596">
        <v>40.628357999999999</v>
      </c>
      <c r="C1596">
        <v>-73.933972999999995</v>
      </c>
      <c r="D1596">
        <v>40.748817000000003</v>
      </c>
      <c r="E1596">
        <v>-73.985427999999999</v>
      </c>
      <c r="F1596">
        <v>8.7402569492011093</v>
      </c>
    </row>
    <row r="1597" spans="1:6" x14ac:dyDescent="0.2">
      <c r="A1597" t="s">
        <v>2183</v>
      </c>
      <c r="B1597">
        <v>40.779366000000003</v>
      </c>
      <c r="C1597">
        <v>-73.782764</v>
      </c>
      <c r="D1597">
        <v>40.748817000000003</v>
      </c>
      <c r="E1597">
        <v>-73.985427999999999</v>
      </c>
      <c r="F1597">
        <v>10.83973185732631</v>
      </c>
    </row>
    <row r="1598" spans="1:6" x14ac:dyDescent="0.2">
      <c r="A1598" t="s">
        <v>2185</v>
      </c>
      <c r="B1598">
        <v>40.759344200000001</v>
      </c>
      <c r="C1598">
        <v>-73.767356000000007</v>
      </c>
      <c r="D1598">
        <v>40.748817000000003</v>
      </c>
      <c r="E1598">
        <v>-73.985427999999999</v>
      </c>
      <c r="F1598">
        <v>11.465923900919551</v>
      </c>
    </row>
    <row r="1599" spans="1:6" x14ac:dyDescent="0.2">
      <c r="A1599" t="s">
        <v>2186</v>
      </c>
      <c r="B1599">
        <v>40.702987</v>
      </c>
      <c r="C1599">
        <v>-73.927301</v>
      </c>
      <c r="D1599">
        <v>40.748817000000003</v>
      </c>
      <c r="E1599">
        <v>-73.985427999999999</v>
      </c>
      <c r="F1599">
        <v>4.3944969762221202</v>
      </c>
    </row>
    <row r="1600" spans="1:6" x14ac:dyDescent="0.2">
      <c r="A1600" t="s">
        <v>2187</v>
      </c>
      <c r="B1600">
        <v>40.554681799999997</v>
      </c>
      <c r="C1600">
        <v>-74.162553000000003</v>
      </c>
      <c r="D1600">
        <v>40.748817000000003</v>
      </c>
      <c r="E1600">
        <v>-73.985427999999999</v>
      </c>
      <c r="F1600">
        <v>16.312293776012471</v>
      </c>
    </row>
    <row r="1601" spans="1:6" x14ac:dyDescent="0.2">
      <c r="A1601" t="s">
        <v>2188</v>
      </c>
      <c r="B1601">
        <v>40.734265999999998</v>
      </c>
      <c r="C1601">
        <v>-73.998701999999994</v>
      </c>
      <c r="D1601">
        <v>40.748817000000003</v>
      </c>
      <c r="E1601">
        <v>-73.985427999999999</v>
      </c>
      <c r="F1601">
        <v>1.222072727421494</v>
      </c>
    </row>
    <row r="1602" spans="1:6" x14ac:dyDescent="0.2">
      <c r="A1602" t="s">
        <v>2189</v>
      </c>
      <c r="B1602">
        <v>40.792203999999998</v>
      </c>
      <c r="C1602">
        <v>-73.965564000000001</v>
      </c>
      <c r="D1602">
        <v>40.748817000000003</v>
      </c>
      <c r="E1602">
        <v>-73.985427999999999</v>
      </c>
      <c r="F1602">
        <v>3.1700041662379408</v>
      </c>
    </row>
    <row r="1603" spans="1:6" x14ac:dyDescent="0.2">
      <c r="A1603" t="s">
        <v>2190</v>
      </c>
      <c r="B1603">
        <v>40.779099899999999</v>
      </c>
      <c r="C1603">
        <v>-73.78125</v>
      </c>
      <c r="D1603">
        <v>40.748817000000003</v>
      </c>
      <c r="E1603">
        <v>-73.985427999999999</v>
      </c>
      <c r="F1603">
        <v>10.91414909811289</v>
      </c>
    </row>
    <row r="1604" spans="1:6" x14ac:dyDescent="0.2">
      <c r="A1604" t="s">
        <v>2191</v>
      </c>
      <c r="B1604">
        <v>40.575627699999998</v>
      </c>
      <c r="C1604">
        <v>-73.966783000000007</v>
      </c>
      <c r="D1604">
        <v>40.748817000000003</v>
      </c>
      <c r="E1604">
        <v>-73.985427999999999</v>
      </c>
      <c r="F1604">
        <v>11.99043810982004</v>
      </c>
    </row>
    <row r="1605" spans="1:6" x14ac:dyDescent="0.2">
      <c r="A1605" t="s">
        <v>2192</v>
      </c>
      <c r="B1605">
        <v>40.703163500000002</v>
      </c>
      <c r="C1605">
        <v>-73.928244000000007</v>
      </c>
      <c r="D1605">
        <v>40.748817000000003</v>
      </c>
      <c r="E1605">
        <v>-73.985427999999999</v>
      </c>
      <c r="F1605">
        <v>4.3514417434385626</v>
      </c>
    </row>
    <row r="1606" spans="1:6" x14ac:dyDescent="0.2">
      <c r="A1606" t="s">
        <v>2193</v>
      </c>
      <c r="B1606">
        <v>40.869750799999998</v>
      </c>
      <c r="C1606">
        <v>-73.905390999999995</v>
      </c>
      <c r="D1606">
        <v>40.748817000000003</v>
      </c>
      <c r="E1606">
        <v>-73.985427999999999</v>
      </c>
      <c r="F1606">
        <v>9.3405243877826187</v>
      </c>
    </row>
    <row r="1607" spans="1:6" x14ac:dyDescent="0.2">
      <c r="A1607" t="s">
        <v>2194</v>
      </c>
      <c r="B1607">
        <v>40.613069299999999</v>
      </c>
      <c r="C1607">
        <v>-74.034482999999994</v>
      </c>
      <c r="D1607">
        <v>40.748817000000003</v>
      </c>
      <c r="E1607">
        <v>-73.985427999999999</v>
      </c>
      <c r="F1607">
        <v>9.7148391286826907</v>
      </c>
    </row>
    <row r="1608" spans="1:6" x14ac:dyDescent="0.2">
      <c r="A1608" t="s">
        <v>2195</v>
      </c>
      <c r="B1608">
        <v>40.589482699999998</v>
      </c>
      <c r="C1608">
        <v>-73.939537000000001</v>
      </c>
      <c r="D1608">
        <v>40.748817000000003</v>
      </c>
      <c r="E1608">
        <v>-73.985427999999999</v>
      </c>
      <c r="F1608">
        <v>11.25561872205755</v>
      </c>
    </row>
    <row r="1609" spans="1:6" x14ac:dyDescent="0.2">
      <c r="A1609" t="s">
        <v>2197</v>
      </c>
      <c r="B1609">
        <v>40.634727099999999</v>
      </c>
      <c r="C1609">
        <v>-74.036816999999999</v>
      </c>
      <c r="D1609">
        <v>40.748817000000003</v>
      </c>
      <c r="E1609">
        <v>-73.985427999999999</v>
      </c>
      <c r="F1609">
        <v>8.3222619345186057</v>
      </c>
    </row>
    <row r="1610" spans="1:6" x14ac:dyDescent="0.2">
      <c r="A1610" t="s">
        <v>2198</v>
      </c>
      <c r="B1610">
        <v>40.783929899999997</v>
      </c>
      <c r="C1610">
        <v>-73.776430000000005</v>
      </c>
      <c r="D1610">
        <v>40.748817000000003</v>
      </c>
      <c r="E1610">
        <v>-73.985427999999999</v>
      </c>
      <c r="F1610">
        <v>11.229234788866179</v>
      </c>
    </row>
    <row r="1611" spans="1:6" x14ac:dyDescent="0.2">
      <c r="A1611" t="s">
        <v>2200</v>
      </c>
      <c r="B1611">
        <v>40.660030900000002</v>
      </c>
      <c r="C1611">
        <v>-73.984831999999997</v>
      </c>
      <c r="D1611">
        <v>40.748817000000003</v>
      </c>
      <c r="E1611">
        <v>-73.985427999999999</v>
      </c>
      <c r="F1611">
        <v>6.1265118962206557</v>
      </c>
    </row>
    <row r="1612" spans="1:6" x14ac:dyDescent="0.2">
      <c r="A1612" t="s">
        <v>2201</v>
      </c>
      <c r="B1612">
        <v>40.822472300000001</v>
      </c>
      <c r="C1612">
        <v>-73.811059999999998</v>
      </c>
      <c r="D1612">
        <v>40.748817000000003</v>
      </c>
      <c r="E1612">
        <v>-73.985427999999999</v>
      </c>
      <c r="F1612">
        <v>10.462668258954951</v>
      </c>
    </row>
    <row r="1613" spans="1:6" x14ac:dyDescent="0.2">
      <c r="A1613" t="s">
        <v>2202</v>
      </c>
      <c r="B1613">
        <v>40.794640200000003</v>
      </c>
      <c r="C1613">
        <v>-73.943415999999999</v>
      </c>
      <c r="D1613">
        <v>40.748817000000003</v>
      </c>
      <c r="E1613">
        <v>-73.985427999999999</v>
      </c>
      <c r="F1613">
        <v>3.8542279603132692</v>
      </c>
    </row>
    <row r="1614" spans="1:6" x14ac:dyDescent="0.2">
      <c r="A1614" t="s">
        <v>2203</v>
      </c>
      <c r="B1614">
        <v>40.638490699999998</v>
      </c>
      <c r="C1614">
        <v>-74.074025000000006</v>
      </c>
      <c r="D1614">
        <v>40.748817000000003</v>
      </c>
      <c r="E1614">
        <v>-73.985427999999999</v>
      </c>
      <c r="F1614">
        <v>8.9221986335334798</v>
      </c>
    </row>
    <row r="1615" spans="1:6" x14ac:dyDescent="0.2">
      <c r="A1615" t="s">
        <v>2204</v>
      </c>
      <c r="B1615">
        <v>40.768445800000002</v>
      </c>
      <c r="C1615">
        <v>-73.831389000000001</v>
      </c>
      <c r="D1615">
        <v>40.748817000000003</v>
      </c>
      <c r="E1615">
        <v>-73.985427999999999</v>
      </c>
      <c r="F1615">
        <v>8.1950404959082377</v>
      </c>
    </row>
    <row r="1616" spans="1:6" x14ac:dyDescent="0.2">
      <c r="A1616" t="s">
        <v>2205</v>
      </c>
      <c r="B1616">
        <v>40.776443</v>
      </c>
      <c r="C1616">
        <v>-73.979984999999999</v>
      </c>
      <c r="D1616">
        <v>40.748817000000003</v>
      </c>
      <c r="E1616">
        <v>-73.985427999999999</v>
      </c>
      <c r="F1616">
        <v>1.927544611329445</v>
      </c>
    </row>
    <row r="1617" spans="1:6" x14ac:dyDescent="0.2">
      <c r="A1617" t="s">
        <v>2206</v>
      </c>
      <c r="B1617">
        <v>40.692197499999999</v>
      </c>
      <c r="C1617">
        <v>-73.728800000000007</v>
      </c>
      <c r="D1617">
        <v>40.748817000000003</v>
      </c>
      <c r="E1617">
        <v>-73.985427999999999</v>
      </c>
      <c r="F1617">
        <v>14.02783829193034</v>
      </c>
    </row>
    <row r="1618" spans="1:6" x14ac:dyDescent="0.2">
      <c r="A1618" t="s">
        <v>2208</v>
      </c>
      <c r="B1618">
        <v>40.847324299999997</v>
      </c>
      <c r="C1618">
        <v>-73.863338999999996</v>
      </c>
      <c r="D1618">
        <v>40.748817000000003</v>
      </c>
      <c r="E1618">
        <v>-73.985427999999999</v>
      </c>
      <c r="F1618">
        <v>9.3376209002413759</v>
      </c>
    </row>
    <row r="1619" spans="1:6" x14ac:dyDescent="0.2">
      <c r="A1619" t="s">
        <v>2209</v>
      </c>
      <c r="B1619">
        <v>40.834716</v>
      </c>
      <c r="C1619">
        <v>-73.948151999999993</v>
      </c>
      <c r="D1619">
        <v>40.748817000000003</v>
      </c>
      <c r="E1619">
        <v>-73.985427999999999</v>
      </c>
      <c r="F1619">
        <v>6.2413543224799177</v>
      </c>
    </row>
    <row r="1620" spans="1:6" x14ac:dyDescent="0.2">
      <c r="A1620" t="s">
        <v>2210</v>
      </c>
      <c r="B1620">
        <v>40.599729799999999</v>
      </c>
      <c r="C1620">
        <v>-73.746797000000001</v>
      </c>
      <c r="D1620">
        <v>40.748817000000003</v>
      </c>
      <c r="E1620">
        <v>-73.985427999999999</v>
      </c>
      <c r="F1620">
        <v>16.217130919330319</v>
      </c>
    </row>
    <row r="1621" spans="1:6" x14ac:dyDescent="0.2">
      <c r="A1621" t="s">
        <v>2212</v>
      </c>
      <c r="B1621">
        <v>40.707756199999999</v>
      </c>
      <c r="C1621">
        <v>-73.778789000000003</v>
      </c>
      <c r="D1621">
        <v>40.748817000000003</v>
      </c>
      <c r="E1621">
        <v>-73.985427999999999</v>
      </c>
      <c r="F1621">
        <v>11.211081671462241</v>
      </c>
    </row>
    <row r="1622" spans="1:6" x14ac:dyDescent="0.2">
      <c r="A1622" t="s">
        <v>2213</v>
      </c>
      <c r="B1622">
        <v>40.749707399999998</v>
      </c>
      <c r="C1622">
        <v>-73.985923999999997</v>
      </c>
      <c r="D1622">
        <v>40.748817000000003</v>
      </c>
      <c r="E1622">
        <v>-73.985427999999999</v>
      </c>
      <c r="F1622">
        <v>6.6725971518550045E-2</v>
      </c>
    </row>
    <row r="1623" spans="1:6" x14ac:dyDescent="0.2">
      <c r="A1623" t="s">
        <v>2214</v>
      </c>
      <c r="B1623">
        <v>40.685787500000004</v>
      </c>
      <c r="C1623">
        <v>-73.753829999999994</v>
      </c>
      <c r="D1623">
        <v>40.748817000000003</v>
      </c>
      <c r="E1623">
        <v>-73.985427999999999</v>
      </c>
      <c r="F1623">
        <v>12.913742027608169</v>
      </c>
    </row>
    <row r="1624" spans="1:6" x14ac:dyDescent="0.2">
      <c r="A1624" t="s">
        <v>2215</v>
      </c>
      <c r="B1624">
        <v>40.590395000000001</v>
      </c>
      <c r="C1624">
        <v>-73.941286000000005</v>
      </c>
      <c r="D1624">
        <v>40.748817000000003</v>
      </c>
      <c r="E1624">
        <v>-73.985427999999999</v>
      </c>
      <c r="F1624">
        <v>11.17470317522581</v>
      </c>
    </row>
    <row r="1625" spans="1:6" x14ac:dyDescent="0.2">
      <c r="A1625" t="s">
        <v>2216</v>
      </c>
      <c r="B1625">
        <v>40.766971499999997</v>
      </c>
      <c r="C1625">
        <v>-73.967438000000001</v>
      </c>
      <c r="D1625">
        <v>40.748817000000003</v>
      </c>
      <c r="E1625">
        <v>-73.985427999999999</v>
      </c>
      <c r="F1625">
        <v>1.568534185140199</v>
      </c>
    </row>
    <row r="1626" spans="1:6" x14ac:dyDescent="0.2">
      <c r="A1626" t="s">
        <v>2217</v>
      </c>
      <c r="B1626">
        <v>40.637981000000003</v>
      </c>
      <c r="C1626">
        <v>-74.009564999999995</v>
      </c>
      <c r="D1626">
        <v>40.748817000000003</v>
      </c>
      <c r="E1626">
        <v>-73.985427999999999</v>
      </c>
      <c r="F1626">
        <v>7.7522600154502408</v>
      </c>
    </row>
    <row r="1627" spans="1:6" x14ac:dyDescent="0.2">
      <c r="A1627" t="s">
        <v>2218</v>
      </c>
      <c r="B1627">
        <v>40.636031000000003</v>
      </c>
      <c r="C1627">
        <v>-74.036529999999999</v>
      </c>
      <c r="D1627">
        <v>40.748817000000003</v>
      </c>
      <c r="E1627">
        <v>-73.985427999999999</v>
      </c>
      <c r="F1627">
        <v>8.2322704817634591</v>
      </c>
    </row>
    <row r="1628" spans="1:6" x14ac:dyDescent="0.2">
      <c r="A1628" t="s">
        <v>2219</v>
      </c>
      <c r="B1628">
        <v>40.905501800000003</v>
      </c>
      <c r="C1628">
        <v>-73.909935000000004</v>
      </c>
      <c r="D1628">
        <v>40.748817000000003</v>
      </c>
      <c r="E1628">
        <v>-73.985427999999999</v>
      </c>
      <c r="F1628">
        <v>11.51317853416035</v>
      </c>
    </row>
    <row r="1629" spans="1:6" x14ac:dyDescent="0.2">
      <c r="A1629" t="s">
        <v>2220</v>
      </c>
      <c r="B1629">
        <v>40.654887600000002</v>
      </c>
      <c r="C1629">
        <v>-73.927542000000003</v>
      </c>
      <c r="D1629">
        <v>40.748817000000003</v>
      </c>
      <c r="E1629">
        <v>-73.985427999999999</v>
      </c>
      <c r="F1629">
        <v>7.1587819112581492</v>
      </c>
    </row>
    <row r="1630" spans="1:6" x14ac:dyDescent="0.2">
      <c r="A1630" t="s">
        <v>2221</v>
      </c>
      <c r="B1630">
        <v>40.736568300000002</v>
      </c>
      <c r="C1630">
        <v>-73.776388999999995</v>
      </c>
      <c r="D1630">
        <v>40.748817000000003</v>
      </c>
      <c r="E1630">
        <v>-73.985427999999999</v>
      </c>
      <c r="F1630">
        <v>11.00328241994359</v>
      </c>
    </row>
    <row r="1631" spans="1:6" x14ac:dyDescent="0.2">
      <c r="A1631" t="s">
        <v>2222</v>
      </c>
      <c r="B1631">
        <v>40.777270899999998</v>
      </c>
      <c r="C1631">
        <v>-73.947761</v>
      </c>
      <c r="D1631">
        <v>40.748817000000003</v>
      </c>
      <c r="E1631">
        <v>-73.985427999999999</v>
      </c>
      <c r="F1631">
        <v>2.7857577955851069</v>
      </c>
    </row>
    <row r="1632" spans="1:6" x14ac:dyDescent="0.2">
      <c r="A1632" t="s">
        <v>2223</v>
      </c>
      <c r="B1632">
        <v>40.761543099999997</v>
      </c>
      <c r="C1632">
        <v>-73.862144999999998</v>
      </c>
      <c r="D1632">
        <v>40.748817000000003</v>
      </c>
      <c r="E1632">
        <v>-73.985427999999999</v>
      </c>
      <c r="F1632">
        <v>6.5282526346896486</v>
      </c>
    </row>
    <row r="1633" spans="1:6" x14ac:dyDescent="0.2">
      <c r="A1633" t="s">
        <v>2224</v>
      </c>
      <c r="B1633">
        <v>40.793820099999998</v>
      </c>
      <c r="C1633">
        <v>-73.971340999999995</v>
      </c>
      <c r="D1633">
        <v>40.748817000000003</v>
      </c>
      <c r="E1633">
        <v>-73.985427999999999</v>
      </c>
      <c r="F1633">
        <v>3.1920674310387001</v>
      </c>
    </row>
    <row r="1634" spans="1:6" x14ac:dyDescent="0.2">
      <c r="A1634" t="s">
        <v>2225</v>
      </c>
      <c r="B1634">
        <v>40.726749499999997</v>
      </c>
      <c r="C1634">
        <v>-73.993803</v>
      </c>
      <c r="D1634">
        <v>40.748817000000003</v>
      </c>
      <c r="E1634">
        <v>-73.985427999999999</v>
      </c>
      <c r="F1634">
        <v>1.5848905377852469</v>
      </c>
    </row>
    <row r="1635" spans="1:6" x14ac:dyDescent="0.2">
      <c r="A1635" t="s">
        <v>2226</v>
      </c>
      <c r="B1635">
        <v>40.766158099999998</v>
      </c>
      <c r="C1635">
        <v>-73.985324000000006</v>
      </c>
      <c r="D1635">
        <v>40.748817000000003</v>
      </c>
      <c r="E1635">
        <v>-73.985427999999999</v>
      </c>
      <c r="F1635">
        <v>1.196596694193687</v>
      </c>
    </row>
    <row r="1636" spans="1:6" x14ac:dyDescent="0.2">
      <c r="A1636" t="s">
        <v>2227</v>
      </c>
      <c r="B1636">
        <v>40.748583099999998</v>
      </c>
      <c r="C1636">
        <v>-73.801079000000001</v>
      </c>
      <c r="D1636">
        <v>40.748817000000003</v>
      </c>
      <c r="E1636">
        <v>-73.985427999999999</v>
      </c>
      <c r="F1636">
        <v>9.6741378645457985</v>
      </c>
    </row>
    <row r="1637" spans="1:6" x14ac:dyDescent="0.2">
      <c r="A1637" t="s">
        <v>2229</v>
      </c>
      <c r="B1637">
        <v>40.648287799999999</v>
      </c>
      <c r="C1637">
        <v>-73.924661999999998</v>
      </c>
      <c r="D1637">
        <v>40.748817000000003</v>
      </c>
      <c r="E1637">
        <v>-73.985427999999999</v>
      </c>
      <c r="F1637">
        <v>7.6355782665915566</v>
      </c>
    </row>
    <row r="1638" spans="1:6" x14ac:dyDescent="0.2">
      <c r="A1638" t="s">
        <v>2230</v>
      </c>
      <c r="B1638">
        <v>40.847586800000002</v>
      </c>
      <c r="C1638">
        <v>-73.853875000000002</v>
      </c>
      <c r="D1638">
        <v>40.748817000000003</v>
      </c>
      <c r="E1638">
        <v>-73.985427999999999</v>
      </c>
      <c r="F1638">
        <v>9.697335616401352</v>
      </c>
    </row>
    <row r="1639" spans="1:6" x14ac:dyDescent="0.2">
      <c r="A1639" t="s">
        <v>2231</v>
      </c>
      <c r="B1639">
        <v>40.845596100000002</v>
      </c>
      <c r="C1639">
        <v>-73.826421999999994</v>
      </c>
      <c r="D1639">
        <v>40.748817000000003</v>
      </c>
      <c r="E1639">
        <v>-73.985427999999999</v>
      </c>
      <c r="F1639">
        <v>10.68274308384493</v>
      </c>
    </row>
    <row r="1640" spans="1:6" x14ac:dyDescent="0.2">
      <c r="A1640" t="s">
        <v>2232</v>
      </c>
      <c r="B1640">
        <v>40.709734699999998</v>
      </c>
      <c r="C1640">
        <v>-73.818828999999994</v>
      </c>
      <c r="D1640">
        <v>40.748817000000003</v>
      </c>
      <c r="E1640">
        <v>-73.985427999999999</v>
      </c>
      <c r="F1640">
        <v>9.1515604581270011</v>
      </c>
    </row>
    <row r="1641" spans="1:6" x14ac:dyDescent="0.2">
      <c r="A1641" t="s">
        <v>2233</v>
      </c>
      <c r="B1641">
        <v>40.667400999999998</v>
      </c>
      <c r="C1641">
        <v>-73.847005999999993</v>
      </c>
      <c r="D1641">
        <v>40.748817000000003</v>
      </c>
      <c r="E1641">
        <v>-73.985427999999999</v>
      </c>
      <c r="F1641">
        <v>9.186429410414414</v>
      </c>
    </row>
    <row r="1642" spans="1:6" x14ac:dyDescent="0.2">
      <c r="A1642" t="s">
        <v>2234</v>
      </c>
      <c r="B1642">
        <v>40.718710199999997</v>
      </c>
      <c r="C1642">
        <v>-74.005987000000005</v>
      </c>
      <c r="D1642">
        <v>40.748817000000003</v>
      </c>
      <c r="E1642">
        <v>-73.985427999999999</v>
      </c>
      <c r="F1642">
        <v>2.3409993071009918</v>
      </c>
    </row>
    <row r="1643" spans="1:6" x14ac:dyDescent="0.2">
      <c r="A1643" t="s">
        <v>2235</v>
      </c>
      <c r="B1643">
        <v>40.815238700000002</v>
      </c>
      <c r="C1643">
        <v>-73.821988000000005</v>
      </c>
      <c r="D1643">
        <v>40.748817000000003</v>
      </c>
      <c r="E1643">
        <v>-73.985427999999999</v>
      </c>
      <c r="F1643">
        <v>9.7209060447474318</v>
      </c>
    </row>
    <row r="1644" spans="1:6" x14ac:dyDescent="0.2">
      <c r="A1644" t="s">
        <v>2236</v>
      </c>
      <c r="B1644">
        <v>40.719749499999999</v>
      </c>
      <c r="C1644">
        <v>-73.888525000000001</v>
      </c>
      <c r="D1644">
        <v>40.748817000000003</v>
      </c>
      <c r="E1644">
        <v>-73.985427999999999</v>
      </c>
      <c r="F1644">
        <v>5.4674853073174994</v>
      </c>
    </row>
    <row r="1645" spans="1:6" x14ac:dyDescent="0.2">
      <c r="A1645" t="s">
        <v>2237</v>
      </c>
      <c r="B1645">
        <v>40.659976100000002</v>
      </c>
      <c r="C1645">
        <v>-73.962298000000004</v>
      </c>
      <c r="D1645">
        <v>40.748817000000003</v>
      </c>
      <c r="E1645">
        <v>-73.985427999999999</v>
      </c>
      <c r="F1645">
        <v>6.2493820159660736</v>
      </c>
    </row>
    <row r="1646" spans="1:6" x14ac:dyDescent="0.2">
      <c r="A1646" t="s">
        <v>2238</v>
      </c>
      <c r="B1646">
        <v>40.616512999999998</v>
      </c>
      <c r="C1646">
        <v>-73.917237999999998</v>
      </c>
      <c r="D1646">
        <v>40.748817000000003</v>
      </c>
      <c r="E1646">
        <v>-73.985427999999999</v>
      </c>
      <c r="F1646">
        <v>9.8067930915960133</v>
      </c>
    </row>
    <row r="1647" spans="1:6" x14ac:dyDescent="0.2">
      <c r="A1647" t="s">
        <v>2239</v>
      </c>
      <c r="B1647">
        <v>40.779072999999997</v>
      </c>
      <c r="C1647">
        <v>-73.957175000000007</v>
      </c>
      <c r="D1647">
        <v>40.748817000000003</v>
      </c>
      <c r="E1647">
        <v>-73.985427999999999</v>
      </c>
      <c r="F1647">
        <v>2.5604527513999962</v>
      </c>
    </row>
    <row r="1648" spans="1:6" x14ac:dyDescent="0.2">
      <c r="A1648" t="s">
        <v>2240</v>
      </c>
      <c r="B1648">
        <v>40.7807824</v>
      </c>
      <c r="C1648">
        <v>-73.774354000000002</v>
      </c>
      <c r="D1648">
        <v>40.748817000000003</v>
      </c>
      <c r="E1648">
        <v>-73.985427999999999</v>
      </c>
      <c r="F1648">
        <v>11.291435377634651</v>
      </c>
    </row>
    <row r="1649" spans="1:6" x14ac:dyDescent="0.2">
      <c r="A1649" t="s">
        <v>2241</v>
      </c>
      <c r="B1649">
        <v>40.681352500000003</v>
      </c>
      <c r="C1649">
        <v>-73.926164</v>
      </c>
      <c r="D1649">
        <v>40.748817000000003</v>
      </c>
      <c r="E1649">
        <v>-73.985427999999999</v>
      </c>
      <c r="F1649">
        <v>5.5993599198853046</v>
      </c>
    </row>
    <row r="1650" spans="1:6" x14ac:dyDescent="0.2">
      <c r="A1650" t="s">
        <v>2242</v>
      </c>
      <c r="B1650">
        <v>40.619478600000001</v>
      </c>
      <c r="C1650">
        <v>-74.077813000000006</v>
      </c>
      <c r="D1650">
        <v>40.748817000000003</v>
      </c>
      <c r="E1650">
        <v>-73.985427999999999</v>
      </c>
      <c r="F1650">
        <v>10.15864178866104</v>
      </c>
    </row>
    <row r="1651" spans="1:6" x14ac:dyDescent="0.2">
      <c r="A1651" t="s">
        <v>2243</v>
      </c>
      <c r="B1651">
        <v>40.730583899999999</v>
      </c>
      <c r="C1651">
        <v>-73.850313999999997</v>
      </c>
      <c r="D1651">
        <v>40.748817000000003</v>
      </c>
      <c r="E1651">
        <v>-73.985427999999999</v>
      </c>
      <c r="F1651">
        <v>7.2021068136788573</v>
      </c>
    </row>
    <row r="1652" spans="1:6" x14ac:dyDescent="0.2">
      <c r="A1652" t="s">
        <v>2244</v>
      </c>
      <c r="B1652">
        <v>40.773560099999997</v>
      </c>
      <c r="C1652">
        <v>-73.779523999999995</v>
      </c>
      <c r="D1652">
        <v>40.748817000000003</v>
      </c>
      <c r="E1652">
        <v>-73.985427999999999</v>
      </c>
      <c r="F1652">
        <v>10.937330723983431</v>
      </c>
    </row>
    <row r="1653" spans="1:6" x14ac:dyDescent="0.2">
      <c r="A1653" t="s">
        <v>2245</v>
      </c>
      <c r="B1653">
        <v>40.669234600000003</v>
      </c>
      <c r="C1653">
        <v>-73.976573000000002</v>
      </c>
      <c r="D1653">
        <v>40.748817000000003</v>
      </c>
      <c r="E1653">
        <v>-73.985427999999999</v>
      </c>
      <c r="F1653">
        <v>5.5110105997889436</v>
      </c>
    </row>
    <row r="1654" spans="1:6" x14ac:dyDescent="0.2">
      <c r="A1654" t="s">
        <v>2246</v>
      </c>
      <c r="B1654">
        <v>40.867224800000002</v>
      </c>
      <c r="C1654">
        <v>-73.857423999999995</v>
      </c>
      <c r="D1654">
        <v>40.748817000000003</v>
      </c>
      <c r="E1654">
        <v>-73.985427999999999</v>
      </c>
      <c r="F1654">
        <v>10.57352961427155</v>
      </c>
    </row>
    <row r="1655" spans="1:6" x14ac:dyDescent="0.2">
      <c r="A1655" t="s">
        <v>2248</v>
      </c>
      <c r="B1655">
        <v>40.901002099999999</v>
      </c>
      <c r="C1655">
        <v>-73.862705000000005</v>
      </c>
      <c r="D1655">
        <v>40.748817000000003</v>
      </c>
      <c r="E1655">
        <v>-73.985427999999999</v>
      </c>
      <c r="F1655">
        <v>12.314975240250201</v>
      </c>
    </row>
    <row r="1656" spans="1:6" x14ac:dyDescent="0.2">
      <c r="A1656" t="s">
        <v>2249</v>
      </c>
      <c r="B1656">
        <v>40.822440999999998</v>
      </c>
      <c r="C1656">
        <v>-73.811042</v>
      </c>
      <c r="D1656">
        <v>40.748817000000003</v>
      </c>
      <c r="E1656">
        <v>-73.985427999999999</v>
      </c>
      <c r="F1656">
        <v>10.46244642599507</v>
      </c>
    </row>
    <row r="1657" spans="1:6" x14ac:dyDescent="0.2">
      <c r="A1657" t="s">
        <v>2250</v>
      </c>
      <c r="B1657">
        <v>40.6912661</v>
      </c>
      <c r="C1657">
        <v>-73.941874999999996</v>
      </c>
      <c r="D1657">
        <v>40.748817000000003</v>
      </c>
      <c r="E1657">
        <v>-73.985427999999999</v>
      </c>
      <c r="F1657">
        <v>4.5823779502711304</v>
      </c>
    </row>
    <row r="1658" spans="1:6" x14ac:dyDescent="0.2">
      <c r="A1658" t="s">
        <v>2251</v>
      </c>
      <c r="B1658">
        <v>40.8881345</v>
      </c>
      <c r="C1658">
        <v>-73.916234000000003</v>
      </c>
      <c r="D1658">
        <v>40.748817000000003</v>
      </c>
      <c r="E1658">
        <v>-73.985427999999999</v>
      </c>
      <c r="F1658">
        <v>10.274959297235281</v>
      </c>
    </row>
    <row r="1659" spans="1:6" x14ac:dyDescent="0.2">
      <c r="A1659" t="s">
        <v>2253</v>
      </c>
      <c r="B1659">
        <v>40.756704300000003</v>
      </c>
      <c r="C1659">
        <v>-73.764352000000002</v>
      </c>
      <c r="D1659">
        <v>40.748817000000003</v>
      </c>
      <c r="E1659">
        <v>-73.985427999999999</v>
      </c>
      <c r="F1659">
        <v>11.61350836962931</v>
      </c>
    </row>
    <row r="1660" spans="1:6" x14ac:dyDescent="0.2">
      <c r="A1660" t="s">
        <v>2254</v>
      </c>
      <c r="B1660">
        <v>40.719568700000004</v>
      </c>
      <c r="C1660">
        <v>-74.009432000000004</v>
      </c>
      <c r="D1660">
        <v>40.748817000000003</v>
      </c>
      <c r="E1660">
        <v>-73.985427999999999</v>
      </c>
      <c r="F1660">
        <v>2.3792010585143859</v>
      </c>
    </row>
    <row r="1661" spans="1:6" x14ac:dyDescent="0.2">
      <c r="A1661" t="s">
        <v>2255</v>
      </c>
      <c r="B1661">
        <v>40.691036500000003</v>
      </c>
      <c r="C1661">
        <v>-73.992472000000006</v>
      </c>
      <c r="D1661">
        <v>40.748817000000003</v>
      </c>
      <c r="E1661">
        <v>-73.985427999999999</v>
      </c>
      <c r="F1661">
        <v>4.004103457843593</v>
      </c>
    </row>
    <row r="1662" spans="1:6" x14ac:dyDescent="0.2">
      <c r="A1662" t="s">
        <v>2256</v>
      </c>
      <c r="B1662">
        <v>40.6090065</v>
      </c>
      <c r="C1662">
        <v>-73.930757999999997</v>
      </c>
      <c r="D1662">
        <v>40.748817000000003</v>
      </c>
      <c r="E1662">
        <v>-73.985427999999999</v>
      </c>
      <c r="F1662">
        <v>10.065589257391929</v>
      </c>
    </row>
    <row r="1663" spans="1:6" x14ac:dyDescent="0.2">
      <c r="A1663" t="s">
        <v>2258</v>
      </c>
      <c r="B1663">
        <v>40.707990000000002</v>
      </c>
      <c r="C1663">
        <v>-74.002171000000004</v>
      </c>
      <c r="D1663">
        <v>40.748817000000003</v>
      </c>
      <c r="E1663">
        <v>-73.985427999999999</v>
      </c>
      <c r="F1663">
        <v>2.9510775487116621</v>
      </c>
    </row>
    <row r="1664" spans="1:6" x14ac:dyDescent="0.2">
      <c r="A1664" t="s">
        <v>2259</v>
      </c>
      <c r="B1664">
        <v>40.834498500000002</v>
      </c>
      <c r="C1664">
        <v>-73.860524999999996</v>
      </c>
      <c r="D1664">
        <v>40.748817000000003</v>
      </c>
      <c r="E1664">
        <v>-73.985427999999999</v>
      </c>
      <c r="F1664">
        <v>8.8239584542520806</v>
      </c>
    </row>
    <row r="1665" spans="1:6" x14ac:dyDescent="0.2">
      <c r="A1665" t="s">
        <v>2261</v>
      </c>
      <c r="B1665">
        <v>40.709512699999998</v>
      </c>
      <c r="C1665">
        <v>-73.967769000000004</v>
      </c>
      <c r="D1665">
        <v>40.748817000000003</v>
      </c>
      <c r="E1665">
        <v>-73.985427999999999</v>
      </c>
      <c r="F1665">
        <v>2.8661324444159351</v>
      </c>
    </row>
    <row r="1666" spans="1:6" x14ac:dyDescent="0.2">
      <c r="A1666" t="s">
        <v>2263</v>
      </c>
      <c r="B1666">
        <v>40.763031300000002</v>
      </c>
      <c r="C1666">
        <v>-73.949235999999999</v>
      </c>
      <c r="D1666">
        <v>40.748817000000003</v>
      </c>
      <c r="E1666">
        <v>-73.985427999999999</v>
      </c>
      <c r="F1666">
        <v>2.1373845946250731</v>
      </c>
    </row>
    <row r="1667" spans="1:6" x14ac:dyDescent="0.2">
      <c r="A1667" t="s">
        <v>2264</v>
      </c>
      <c r="B1667">
        <v>40.793104</v>
      </c>
      <c r="C1667">
        <v>-73.975650999999999</v>
      </c>
      <c r="D1667">
        <v>40.748817000000003</v>
      </c>
      <c r="E1667">
        <v>-73.985427999999999</v>
      </c>
      <c r="F1667">
        <v>3.0986764228487709</v>
      </c>
    </row>
    <row r="1668" spans="1:6" x14ac:dyDescent="0.2">
      <c r="A1668" t="s">
        <v>2265</v>
      </c>
      <c r="B1668">
        <v>40.704239200000004</v>
      </c>
      <c r="C1668">
        <v>-73.911382000000003</v>
      </c>
      <c r="D1668">
        <v>40.748817000000003</v>
      </c>
      <c r="E1668">
        <v>-73.985427999999999</v>
      </c>
      <c r="F1668">
        <v>4.9568687270983673</v>
      </c>
    </row>
    <row r="1669" spans="1:6" x14ac:dyDescent="0.2">
      <c r="A1669" t="s">
        <v>2266</v>
      </c>
      <c r="B1669">
        <v>40.626680899999997</v>
      </c>
      <c r="C1669">
        <v>-73.986273999999995</v>
      </c>
      <c r="D1669">
        <v>40.748817000000003</v>
      </c>
      <c r="E1669">
        <v>-73.985427999999999</v>
      </c>
      <c r="F1669">
        <v>8.4277464491553342</v>
      </c>
    </row>
    <row r="1670" spans="1:6" x14ac:dyDescent="0.2">
      <c r="A1670" t="s">
        <v>2267</v>
      </c>
      <c r="B1670">
        <v>40.860200900000002</v>
      </c>
      <c r="C1670">
        <v>-73.865314999999995</v>
      </c>
      <c r="D1670">
        <v>40.748817000000003</v>
      </c>
      <c r="E1670">
        <v>-73.985427999999999</v>
      </c>
      <c r="F1670">
        <v>9.9366143435028107</v>
      </c>
    </row>
    <row r="1671" spans="1:6" x14ac:dyDescent="0.2">
      <c r="A1671" t="s">
        <v>2268</v>
      </c>
      <c r="B1671">
        <v>40.711494500000001</v>
      </c>
      <c r="C1671">
        <v>-73.815220999999994</v>
      </c>
      <c r="D1671">
        <v>40.748817000000003</v>
      </c>
      <c r="E1671">
        <v>-73.985427999999999</v>
      </c>
      <c r="F1671">
        <v>9.2982357439639607</v>
      </c>
    </row>
    <row r="1672" spans="1:6" x14ac:dyDescent="0.2">
      <c r="A1672" t="s">
        <v>2269</v>
      </c>
      <c r="B1672">
        <v>40.614468600000002</v>
      </c>
      <c r="C1672">
        <v>-74.159238999999999</v>
      </c>
      <c r="D1672">
        <v>40.748817000000003</v>
      </c>
      <c r="E1672">
        <v>-73.985427999999999</v>
      </c>
      <c r="F1672">
        <v>13.011538132479499</v>
      </c>
    </row>
    <row r="1673" spans="1:6" x14ac:dyDescent="0.2">
      <c r="A1673" t="s">
        <v>2270</v>
      </c>
      <c r="B1673">
        <v>40.714071799999999</v>
      </c>
      <c r="C1673">
        <v>-73.958911000000001</v>
      </c>
      <c r="D1673">
        <v>40.748817000000003</v>
      </c>
      <c r="E1673">
        <v>-73.985427999999999</v>
      </c>
      <c r="F1673">
        <v>2.7722573303743339</v>
      </c>
    </row>
    <row r="1674" spans="1:6" x14ac:dyDescent="0.2">
      <c r="A1674" t="s">
        <v>2271</v>
      </c>
      <c r="B1674">
        <v>40.632914800000002</v>
      </c>
      <c r="C1674">
        <v>-74.132873000000004</v>
      </c>
      <c r="D1674">
        <v>40.748817000000003</v>
      </c>
      <c r="E1674">
        <v>-73.985427999999999</v>
      </c>
      <c r="F1674">
        <v>11.132491481552631</v>
      </c>
    </row>
    <row r="1675" spans="1:6" x14ac:dyDescent="0.2">
      <c r="A1675" t="s">
        <v>2272</v>
      </c>
      <c r="B1675">
        <v>40.600610099999997</v>
      </c>
      <c r="C1675">
        <v>-74.167186000000001</v>
      </c>
      <c r="D1675">
        <v>40.748817000000003</v>
      </c>
      <c r="E1675">
        <v>-73.985427999999999</v>
      </c>
      <c r="F1675">
        <v>13.99142748871215</v>
      </c>
    </row>
    <row r="1676" spans="1:6" x14ac:dyDescent="0.2">
      <c r="A1676" t="s">
        <v>2273</v>
      </c>
      <c r="B1676">
        <v>40.661580399999998</v>
      </c>
      <c r="C1676">
        <v>-73.861547999999999</v>
      </c>
      <c r="D1676">
        <v>40.748817000000003</v>
      </c>
      <c r="E1676">
        <v>-73.985427999999999</v>
      </c>
      <c r="F1676">
        <v>8.8629019053134623</v>
      </c>
    </row>
    <row r="1677" spans="1:6" x14ac:dyDescent="0.2">
      <c r="A1677" t="s">
        <v>2275</v>
      </c>
      <c r="B1677">
        <v>40.875133099999999</v>
      </c>
      <c r="C1677">
        <v>-73.868759999999995</v>
      </c>
      <c r="D1677">
        <v>40.748817000000003</v>
      </c>
      <c r="E1677">
        <v>-73.985427999999999</v>
      </c>
      <c r="F1677">
        <v>10.64827541083014</v>
      </c>
    </row>
    <row r="1678" spans="1:6" x14ac:dyDescent="0.2">
      <c r="A1678" t="s">
        <v>2276</v>
      </c>
      <c r="B1678">
        <v>40.7272034</v>
      </c>
      <c r="C1678">
        <v>-73.847189999999998</v>
      </c>
      <c r="D1678">
        <v>40.748817000000003</v>
      </c>
      <c r="E1678">
        <v>-73.985427999999999</v>
      </c>
      <c r="F1678">
        <v>7.4072035996910301</v>
      </c>
    </row>
    <row r="1679" spans="1:6" x14ac:dyDescent="0.2">
      <c r="A1679" t="s">
        <v>2277</v>
      </c>
      <c r="B1679">
        <v>40.8693539</v>
      </c>
      <c r="C1679">
        <v>-73.888317999999998</v>
      </c>
      <c r="D1679">
        <v>40.748817000000003</v>
      </c>
      <c r="E1679">
        <v>-73.985427999999999</v>
      </c>
      <c r="F1679">
        <v>9.7520734269135811</v>
      </c>
    </row>
    <row r="1680" spans="1:6" x14ac:dyDescent="0.2">
      <c r="A1680" t="s">
        <v>2278</v>
      </c>
      <c r="B1680">
        <v>40.7849377</v>
      </c>
      <c r="C1680">
        <v>-73.972925000000004</v>
      </c>
      <c r="D1680">
        <v>40.748817000000003</v>
      </c>
      <c r="E1680">
        <v>-73.985427999999999</v>
      </c>
      <c r="F1680">
        <v>2.5773019648366509</v>
      </c>
    </row>
    <row r="1681" spans="1:6" x14ac:dyDescent="0.2">
      <c r="A1681" t="s">
        <v>2279</v>
      </c>
      <c r="B1681">
        <v>40.803213300000003</v>
      </c>
      <c r="C1681">
        <v>-73.964808000000005</v>
      </c>
      <c r="D1681">
        <v>40.748817000000003</v>
      </c>
      <c r="E1681">
        <v>-73.985427999999999</v>
      </c>
      <c r="F1681">
        <v>3.9062470056143179</v>
      </c>
    </row>
    <row r="1682" spans="1:6" x14ac:dyDescent="0.2">
      <c r="A1682" t="s">
        <v>2280</v>
      </c>
      <c r="B1682">
        <v>40.814844999999998</v>
      </c>
      <c r="C1682">
        <v>-73.815956</v>
      </c>
      <c r="D1682">
        <v>40.748817000000003</v>
      </c>
      <c r="E1682">
        <v>-73.985427999999999</v>
      </c>
      <c r="F1682">
        <v>9.988631634448895</v>
      </c>
    </row>
    <row r="1683" spans="1:6" x14ac:dyDescent="0.2">
      <c r="A1683" t="s">
        <v>2281</v>
      </c>
      <c r="B1683">
        <v>40.728859900000003</v>
      </c>
      <c r="C1683">
        <v>-73.827539999999999</v>
      </c>
      <c r="D1683">
        <v>40.748817000000003</v>
      </c>
      <c r="E1683">
        <v>-73.985427999999999</v>
      </c>
      <c r="F1683">
        <v>8.4003918228324537</v>
      </c>
    </row>
    <row r="1684" spans="1:6" x14ac:dyDescent="0.2">
      <c r="A1684" t="s">
        <v>2283</v>
      </c>
      <c r="B1684">
        <v>40.7577991</v>
      </c>
      <c r="C1684">
        <v>-73.715956000000006</v>
      </c>
      <c r="D1684">
        <v>40.748817000000003</v>
      </c>
      <c r="E1684">
        <v>-73.985427999999999</v>
      </c>
      <c r="F1684">
        <v>14.15374098741159</v>
      </c>
    </row>
    <row r="1685" spans="1:6" x14ac:dyDescent="0.2">
      <c r="A1685" t="s">
        <v>2284</v>
      </c>
      <c r="B1685">
        <v>40.746328699999999</v>
      </c>
      <c r="C1685">
        <v>-74.003456999999997</v>
      </c>
      <c r="D1685">
        <v>40.748817000000003</v>
      </c>
      <c r="E1685">
        <v>-73.985427999999999</v>
      </c>
      <c r="F1685">
        <v>0.96158151479811682</v>
      </c>
    </row>
    <row r="1686" spans="1:6" x14ac:dyDescent="0.2">
      <c r="A1686" t="s">
        <v>2285</v>
      </c>
      <c r="B1686">
        <v>40.677552599999999</v>
      </c>
      <c r="C1686">
        <v>-73.749739000000005</v>
      </c>
      <c r="D1686">
        <v>40.748817000000003</v>
      </c>
      <c r="E1686">
        <v>-73.985427999999999</v>
      </c>
      <c r="F1686">
        <v>13.316099212567529</v>
      </c>
    </row>
    <row r="1687" spans="1:6" x14ac:dyDescent="0.2">
      <c r="A1687" t="s">
        <v>2286</v>
      </c>
      <c r="B1687">
        <v>40.731378200000002</v>
      </c>
      <c r="C1687">
        <v>-73.884890999999996</v>
      </c>
      <c r="D1687">
        <v>40.748817000000003</v>
      </c>
      <c r="E1687">
        <v>-73.985427999999999</v>
      </c>
      <c r="F1687">
        <v>5.4120529576289913</v>
      </c>
    </row>
    <row r="1688" spans="1:6" x14ac:dyDescent="0.2">
      <c r="A1688" t="s">
        <v>2288</v>
      </c>
      <c r="B1688">
        <v>40.738026400000003</v>
      </c>
      <c r="C1688">
        <v>-74.005384000000006</v>
      </c>
      <c r="D1688">
        <v>40.748817000000003</v>
      </c>
      <c r="E1688">
        <v>-73.985427999999999</v>
      </c>
      <c r="F1688">
        <v>1.2850194538226889</v>
      </c>
    </row>
    <row r="1689" spans="1:6" x14ac:dyDescent="0.2">
      <c r="A1689" t="s">
        <v>2289</v>
      </c>
      <c r="B1689">
        <v>40.763138099999999</v>
      </c>
      <c r="C1689">
        <v>-73.862215000000006</v>
      </c>
      <c r="D1689">
        <v>40.748817000000003</v>
      </c>
      <c r="E1689">
        <v>-73.985427999999999</v>
      </c>
      <c r="F1689">
        <v>6.5402586422520264</v>
      </c>
    </row>
    <row r="1690" spans="1:6" x14ac:dyDescent="0.2">
      <c r="A1690" t="s">
        <v>2291</v>
      </c>
      <c r="B1690">
        <v>40.648950900000003</v>
      </c>
      <c r="C1690">
        <v>-74.014767000000006</v>
      </c>
      <c r="D1690">
        <v>40.748817000000003</v>
      </c>
      <c r="E1690">
        <v>-73.985427999999999</v>
      </c>
      <c r="F1690">
        <v>7.0611225009182972</v>
      </c>
    </row>
    <row r="1691" spans="1:6" x14ac:dyDescent="0.2">
      <c r="A1691" t="s">
        <v>2292</v>
      </c>
      <c r="B1691">
        <v>40.7541017</v>
      </c>
      <c r="C1691">
        <v>-73.970162999999999</v>
      </c>
      <c r="D1691">
        <v>40.748817000000003</v>
      </c>
      <c r="E1691">
        <v>-73.985427999999999</v>
      </c>
      <c r="F1691">
        <v>0.88012956621039995</v>
      </c>
    </row>
    <row r="1692" spans="1:6" x14ac:dyDescent="0.2">
      <c r="A1692" t="s">
        <v>2293</v>
      </c>
      <c r="B1692">
        <v>40.714824999999998</v>
      </c>
      <c r="C1692">
        <v>-73.795696000000007</v>
      </c>
      <c r="D1692">
        <v>40.748817000000003</v>
      </c>
      <c r="E1692">
        <v>-73.985427999999999</v>
      </c>
      <c r="F1692">
        <v>10.231603447490739</v>
      </c>
    </row>
    <row r="1693" spans="1:6" x14ac:dyDescent="0.2">
      <c r="A1693" t="s">
        <v>2295</v>
      </c>
      <c r="B1693">
        <v>40.669963899999999</v>
      </c>
      <c r="C1693">
        <v>-73.942802</v>
      </c>
      <c r="D1693">
        <v>40.748817000000003</v>
      </c>
      <c r="E1693">
        <v>-73.985427999999999</v>
      </c>
      <c r="F1693">
        <v>5.8834076136887452</v>
      </c>
    </row>
    <row r="1694" spans="1:6" x14ac:dyDescent="0.2">
      <c r="A1694" t="s">
        <v>2296</v>
      </c>
      <c r="B1694">
        <v>40.799157100000002</v>
      </c>
      <c r="C1694">
        <v>-73.969031999999999</v>
      </c>
      <c r="D1694">
        <v>40.748817000000003</v>
      </c>
      <c r="E1694">
        <v>-73.985427999999999</v>
      </c>
      <c r="F1694">
        <v>3.5785154180125791</v>
      </c>
    </row>
    <row r="1695" spans="1:6" x14ac:dyDescent="0.2">
      <c r="A1695" t="s">
        <v>2297</v>
      </c>
      <c r="B1695">
        <v>40.839633499999998</v>
      </c>
      <c r="C1695">
        <v>-73.856376999999995</v>
      </c>
      <c r="D1695">
        <v>40.748817000000003</v>
      </c>
      <c r="E1695">
        <v>-73.985427999999999</v>
      </c>
      <c r="F1695">
        <v>9.2234107100382126</v>
      </c>
    </row>
    <row r="1696" spans="1:6" x14ac:dyDescent="0.2">
      <c r="A1696" t="s">
        <v>2299</v>
      </c>
      <c r="B1696">
        <v>40.619026400000003</v>
      </c>
      <c r="C1696">
        <v>-73.905658000000003</v>
      </c>
      <c r="D1696">
        <v>40.748817000000003</v>
      </c>
      <c r="E1696">
        <v>-73.985427999999999</v>
      </c>
      <c r="F1696">
        <v>9.8875588414954425</v>
      </c>
    </row>
    <row r="1697" spans="1:6" x14ac:dyDescent="0.2">
      <c r="A1697" t="s">
        <v>2300</v>
      </c>
      <c r="B1697">
        <v>40.7525683</v>
      </c>
      <c r="C1697">
        <v>-73.967826000000002</v>
      </c>
      <c r="D1697">
        <v>40.748817000000003</v>
      </c>
      <c r="E1697">
        <v>-73.985427999999999</v>
      </c>
      <c r="F1697">
        <v>0.95926116884911317</v>
      </c>
    </row>
    <row r="1698" spans="1:6" x14ac:dyDescent="0.2">
      <c r="A1698" t="s">
        <v>2301</v>
      </c>
      <c r="B1698">
        <v>40.705861200000001</v>
      </c>
      <c r="C1698">
        <v>-73.856596999999994</v>
      </c>
      <c r="D1698">
        <v>40.748817000000003</v>
      </c>
      <c r="E1698">
        <v>-73.985427999999999</v>
      </c>
      <c r="F1698">
        <v>7.3838912030787434</v>
      </c>
    </row>
    <row r="1699" spans="1:6" x14ac:dyDescent="0.2">
      <c r="A1699" t="s">
        <v>2302</v>
      </c>
      <c r="B1699">
        <v>40.673491400000003</v>
      </c>
      <c r="C1699">
        <v>-73.819659999999999</v>
      </c>
      <c r="D1699">
        <v>40.748817000000003</v>
      </c>
      <c r="E1699">
        <v>-73.985427999999999</v>
      </c>
      <c r="F1699">
        <v>10.137745045638949</v>
      </c>
    </row>
    <row r="1700" spans="1:6" x14ac:dyDescent="0.2">
      <c r="A1700" t="s">
        <v>2304</v>
      </c>
      <c r="B1700">
        <v>40.693534200000002</v>
      </c>
      <c r="C1700">
        <v>-74.000262000000006</v>
      </c>
      <c r="D1700">
        <v>40.748817000000003</v>
      </c>
      <c r="E1700">
        <v>-73.985427999999999</v>
      </c>
      <c r="F1700">
        <v>3.8933254451506252</v>
      </c>
    </row>
    <row r="1701" spans="1:6" x14ac:dyDescent="0.2">
      <c r="A1701" t="s">
        <v>2305</v>
      </c>
      <c r="B1701">
        <v>40.590346400000001</v>
      </c>
      <c r="C1701">
        <v>-74.163092000000006</v>
      </c>
      <c r="D1701">
        <v>40.748817000000003</v>
      </c>
      <c r="E1701">
        <v>-73.985427999999999</v>
      </c>
      <c r="F1701">
        <v>14.37701933804604</v>
      </c>
    </row>
    <row r="1702" spans="1:6" x14ac:dyDescent="0.2">
      <c r="A1702" t="s">
        <v>2307</v>
      </c>
      <c r="B1702">
        <v>40.606935300000004</v>
      </c>
      <c r="C1702">
        <v>-74.093299999999999</v>
      </c>
      <c r="D1702">
        <v>40.748817000000003</v>
      </c>
      <c r="E1702">
        <v>-73.985427999999999</v>
      </c>
      <c r="F1702">
        <v>11.311890569420891</v>
      </c>
    </row>
    <row r="1703" spans="1:6" x14ac:dyDescent="0.2">
      <c r="A1703" t="s">
        <v>2308</v>
      </c>
      <c r="B1703">
        <v>40.776328499999998</v>
      </c>
      <c r="C1703">
        <v>-73.947508999999997</v>
      </c>
      <c r="D1703">
        <v>40.748817000000003</v>
      </c>
      <c r="E1703">
        <v>-73.985427999999999</v>
      </c>
      <c r="F1703">
        <v>2.7498744429141699</v>
      </c>
    </row>
    <row r="1704" spans="1:6" x14ac:dyDescent="0.2">
      <c r="A1704" t="s">
        <v>2309</v>
      </c>
      <c r="B1704">
        <v>40.775568200000002</v>
      </c>
      <c r="C1704">
        <v>-73.903210999999999</v>
      </c>
      <c r="D1704">
        <v>40.748817000000003</v>
      </c>
      <c r="E1704">
        <v>-73.985427999999999</v>
      </c>
      <c r="F1704">
        <v>4.6920084671036264</v>
      </c>
    </row>
    <row r="1705" spans="1:6" x14ac:dyDescent="0.2">
      <c r="A1705" t="s">
        <v>2310</v>
      </c>
      <c r="B1705">
        <v>40.7929447</v>
      </c>
      <c r="C1705">
        <v>-73.969354999999993</v>
      </c>
      <c r="D1705">
        <v>40.748817000000003</v>
      </c>
      <c r="E1705">
        <v>-73.985427999999999</v>
      </c>
      <c r="F1705">
        <v>3.1595302407875709</v>
      </c>
    </row>
    <row r="1706" spans="1:6" x14ac:dyDescent="0.2">
      <c r="A1706" t="s">
        <v>2311</v>
      </c>
      <c r="B1706">
        <v>40.628076800000002</v>
      </c>
      <c r="C1706">
        <v>-74.157611000000003</v>
      </c>
      <c r="D1706">
        <v>40.748817000000003</v>
      </c>
      <c r="E1706">
        <v>-73.985427999999999</v>
      </c>
      <c r="F1706">
        <v>12.29640715007387</v>
      </c>
    </row>
    <row r="1707" spans="1:6" x14ac:dyDescent="0.2">
      <c r="A1707" t="s">
        <v>2312</v>
      </c>
      <c r="B1707">
        <v>40.815638</v>
      </c>
      <c r="C1707">
        <v>-73.824433999999997</v>
      </c>
      <c r="D1707">
        <v>40.748817000000003</v>
      </c>
      <c r="E1707">
        <v>-73.985427999999999</v>
      </c>
      <c r="F1707">
        <v>9.6211085635168896</v>
      </c>
    </row>
    <row r="1708" spans="1:6" x14ac:dyDescent="0.2">
      <c r="A1708" t="s">
        <v>2313</v>
      </c>
      <c r="B1708">
        <v>40.688685399999997</v>
      </c>
      <c r="C1708">
        <v>-73.94023</v>
      </c>
      <c r="D1708">
        <v>40.748817000000003</v>
      </c>
      <c r="E1708">
        <v>-73.985427999999999</v>
      </c>
      <c r="F1708">
        <v>4.7798349726283584</v>
      </c>
    </row>
    <row r="1709" spans="1:6" x14ac:dyDescent="0.2">
      <c r="A1709" t="s">
        <v>2314</v>
      </c>
      <c r="B1709">
        <v>40.593968699999998</v>
      </c>
      <c r="C1709">
        <v>-73.758887000000001</v>
      </c>
      <c r="D1709">
        <v>40.748817000000003</v>
      </c>
      <c r="E1709">
        <v>-73.985427999999999</v>
      </c>
      <c r="F1709">
        <v>15.994447527556821</v>
      </c>
    </row>
    <row r="1710" spans="1:6" x14ac:dyDescent="0.2">
      <c r="A1710" t="s">
        <v>2315</v>
      </c>
      <c r="B1710">
        <v>40.610436100000001</v>
      </c>
      <c r="C1710">
        <v>-73.977907000000002</v>
      </c>
      <c r="D1710">
        <v>40.748817000000003</v>
      </c>
      <c r="E1710">
        <v>-73.985427999999999</v>
      </c>
      <c r="F1710">
        <v>9.5567090229709031</v>
      </c>
    </row>
    <row r="1711" spans="1:6" x14ac:dyDescent="0.2">
      <c r="A1711" t="s">
        <v>2316</v>
      </c>
      <c r="B1711">
        <v>40.748758100000003</v>
      </c>
      <c r="C1711">
        <v>-73.978279000000001</v>
      </c>
      <c r="D1711">
        <v>40.748817000000003</v>
      </c>
      <c r="E1711">
        <v>-73.985427999999999</v>
      </c>
      <c r="F1711">
        <v>0.37518129032994141</v>
      </c>
    </row>
    <row r="1712" spans="1:6" x14ac:dyDescent="0.2">
      <c r="A1712" t="s">
        <v>2317</v>
      </c>
      <c r="B1712">
        <v>40.791778499999999</v>
      </c>
      <c r="C1712">
        <v>-73.940619999999996</v>
      </c>
      <c r="D1712">
        <v>40.748817000000003</v>
      </c>
      <c r="E1712">
        <v>-73.985427999999999</v>
      </c>
      <c r="F1712">
        <v>3.783329881802949</v>
      </c>
    </row>
    <row r="1713" spans="1:6" x14ac:dyDescent="0.2">
      <c r="A1713" t="s">
        <v>2318</v>
      </c>
      <c r="B1713">
        <v>40.626137200000002</v>
      </c>
      <c r="C1713">
        <v>-74.126772000000003</v>
      </c>
      <c r="D1713">
        <v>40.748817000000003</v>
      </c>
      <c r="E1713">
        <v>-73.985427999999999</v>
      </c>
      <c r="F1713">
        <v>11.259505929536759</v>
      </c>
    </row>
    <row r="1714" spans="1:6" x14ac:dyDescent="0.2">
      <c r="A1714" t="s">
        <v>2319</v>
      </c>
      <c r="B1714">
        <v>40.878087000000001</v>
      </c>
      <c r="C1714">
        <v>-73.917051000000001</v>
      </c>
      <c r="D1714">
        <v>40.748817000000003</v>
      </c>
      <c r="E1714">
        <v>-73.985427999999999</v>
      </c>
      <c r="F1714">
        <v>9.6134392897455019</v>
      </c>
    </row>
    <row r="1715" spans="1:6" x14ac:dyDescent="0.2">
      <c r="A1715" t="s">
        <v>2320</v>
      </c>
      <c r="B1715">
        <v>40.783511400000002</v>
      </c>
      <c r="C1715">
        <v>-73.977677999999997</v>
      </c>
      <c r="D1715">
        <v>40.748817000000003</v>
      </c>
      <c r="E1715">
        <v>-73.985427999999999</v>
      </c>
      <c r="F1715">
        <v>2.4282956901896262</v>
      </c>
    </row>
    <row r="1716" spans="1:6" x14ac:dyDescent="0.2">
      <c r="A1716" t="s">
        <v>2321</v>
      </c>
      <c r="B1716">
        <v>40.746265100000002</v>
      </c>
      <c r="C1716">
        <v>-73.972461999999993</v>
      </c>
      <c r="D1716">
        <v>40.748817000000003</v>
      </c>
      <c r="E1716">
        <v>-73.985427999999999</v>
      </c>
      <c r="F1716">
        <v>0.70284721514922277</v>
      </c>
    </row>
    <row r="1717" spans="1:6" x14ac:dyDescent="0.2">
      <c r="A1717" t="s">
        <v>2322</v>
      </c>
      <c r="B1717">
        <v>40.7511899</v>
      </c>
      <c r="C1717">
        <v>-73.902010000000004</v>
      </c>
      <c r="D1717">
        <v>40.748817000000003</v>
      </c>
      <c r="E1717">
        <v>-73.985427999999999</v>
      </c>
      <c r="F1717">
        <v>4.3805216910117766</v>
      </c>
    </row>
    <row r="1718" spans="1:6" x14ac:dyDescent="0.2">
      <c r="A1718" t="s">
        <v>2323</v>
      </c>
      <c r="B1718">
        <v>40.642311200000002</v>
      </c>
      <c r="C1718">
        <v>-74.094333000000006</v>
      </c>
      <c r="D1718">
        <v>40.748817000000003</v>
      </c>
      <c r="E1718">
        <v>-73.985427999999999</v>
      </c>
      <c r="F1718">
        <v>9.3125237352807719</v>
      </c>
    </row>
    <row r="1719" spans="1:6" x14ac:dyDescent="0.2">
      <c r="A1719" t="s">
        <v>2324</v>
      </c>
      <c r="B1719">
        <v>40.668597599999998</v>
      </c>
      <c r="C1719">
        <v>-73.975142000000005</v>
      </c>
      <c r="D1719">
        <v>40.748817000000003</v>
      </c>
      <c r="E1719">
        <v>-73.985427999999999</v>
      </c>
      <c r="F1719">
        <v>5.5616030260202987</v>
      </c>
    </row>
    <row r="1720" spans="1:6" x14ac:dyDescent="0.2">
      <c r="A1720" t="s">
        <v>2325</v>
      </c>
      <c r="B1720">
        <v>40.751826100000002</v>
      </c>
      <c r="C1720">
        <v>-74.002774000000002</v>
      </c>
      <c r="D1720">
        <v>40.748817000000003</v>
      </c>
      <c r="E1720">
        <v>-73.985427999999999</v>
      </c>
      <c r="F1720">
        <v>0.93362959403224322</v>
      </c>
    </row>
    <row r="1721" spans="1:6" x14ac:dyDescent="0.2">
      <c r="A1721" t="s">
        <v>2326</v>
      </c>
      <c r="B1721">
        <v>40.655858000000002</v>
      </c>
      <c r="C1721">
        <v>-73.937782999999996</v>
      </c>
      <c r="D1721">
        <v>40.748817000000003</v>
      </c>
      <c r="E1721">
        <v>-73.985427999999999</v>
      </c>
      <c r="F1721">
        <v>6.8850703340108268</v>
      </c>
    </row>
    <row r="1722" spans="1:6" x14ac:dyDescent="0.2">
      <c r="A1722" t="s">
        <v>2327</v>
      </c>
      <c r="B1722">
        <v>40.757625500000003</v>
      </c>
      <c r="C1722">
        <v>-73.82311</v>
      </c>
      <c r="D1722">
        <v>40.748817000000003</v>
      </c>
      <c r="E1722">
        <v>-73.985427999999999</v>
      </c>
      <c r="F1722">
        <v>8.5390814009609457</v>
      </c>
    </row>
    <row r="1723" spans="1:6" x14ac:dyDescent="0.2">
      <c r="A1723" t="s">
        <v>2328</v>
      </c>
      <c r="B1723">
        <v>40.882867900000001</v>
      </c>
      <c r="C1723">
        <v>-73.911295999999993</v>
      </c>
      <c r="D1723">
        <v>40.748817000000003</v>
      </c>
      <c r="E1723">
        <v>-73.985427999999999</v>
      </c>
      <c r="F1723">
        <v>10.03322677874073</v>
      </c>
    </row>
    <row r="1724" spans="1:6" x14ac:dyDescent="0.2">
      <c r="A1724" t="s">
        <v>2329</v>
      </c>
      <c r="B1724">
        <v>40.7895173</v>
      </c>
      <c r="C1724">
        <v>-73.806318000000005</v>
      </c>
      <c r="D1724">
        <v>40.748817000000003</v>
      </c>
      <c r="E1724">
        <v>-73.985427999999999</v>
      </c>
      <c r="F1724">
        <v>9.8070402156131706</v>
      </c>
    </row>
    <row r="1725" spans="1:6" x14ac:dyDescent="0.2">
      <c r="A1725" t="s">
        <v>2330</v>
      </c>
      <c r="B1725">
        <v>40.855256500000003</v>
      </c>
      <c r="C1725">
        <v>-73.869380000000007</v>
      </c>
      <c r="D1725">
        <v>40.748817000000003</v>
      </c>
      <c r="E1725">
        <v>-73.985427999999999</v>
      </c>
      <c r="F1725">
        <v>9.5379043343544492</v>
      </c>
    </row>
    <row r="1726" spans="1:6" x14ac:dyDescent="0.2">
      <c r="A1726" t="s">
        <v>2332</v>
      </c>
      <c r="B1726">
        <v>40.887930900000001</v>
      </c>
      <c r="C1726">
        <v>-73.912165999999999</v>
      </c>
      <c r="D1726">
        <v>40.748817000000003</v>
      </c>
      <c r="E1726">
        <v>-73.985427999999999</v>
      </c>
      <c r="F1726">
        <v>10.33912284557778</v>
      </c>
    </row>
    <row r="1727" spans="1:6" x14ac:dyDescent="0.2">
      <c r="A1727" t="s">
        <v>2333</v>
      </c>
      <c r="B1727">
        <v>40.676458799999999</v>
      </c>
      <c r="C1727">
        <v>-73.982187999999994</v>
      </c>
      <c r="D1727">
        <v>40.748817000000003</v>
      </c>
      <c r="E1727">
        <v>-73.985427999999999</v>
      </c>
      <c r="F1727">
        <v>4.9957759330235127</v>
      </c>
    </row>
    <row r="1728" spans="1:6" x14ac:dyDescent="0.2">
      <c r="A1728" t="s">
        <v>2334</v>
      </c>
      <c r="B1728">
        <v>40.577069000000002</v>
      </c>
      <c r="C1728">
        <v>-74.161888000000005</v>
      </c>
      <c r="D1728">
        <v>40.748817000000003</v>
      </c>
      <c r="E1728">
        <v>-73.985427999999999</v>
      </c>
      <c r="F1728">
        <v>15.047054107840269</v>
      </c>
    </row>
    <row r="1729" spans="1:6" x14ac:dyDescent="0.2">
      <c r="A1729" t="s">
        <v>2336</v>
      </c>
      <c r="B1729">
        <v>40.887928600000002</v>
      </c>
      <c r="C1729">
        <v>-73.909666000000001</v>
      </c>
      <c r="D1729">
        <v>40.748817000000003</v>
      </c>
      <c r="E1729">
        <v>-73.985427999999999</v>
      </c>
      <c r="F1729">
        <v>10.388370862042059</v>
      </c>
    </row>
    <row r="1730" spans="1:6" x14ac:dyDescent="0.2">
      <c r="A1730" t="s">
        <v>2337</v>
      </c>
      <c r="B1730">
        <v>40.842328199999997</v>
      </c>
      <c r="C1730">
        <v>-73.871022999999994</v>
      </c>
      <c r="D1730">
        <v>40.748817000000003</v>
      </c>
      <c r="E1730">
        <v>-73.985427999999999</v>
      </c>
      <c r="F1730">
        <v>8.8107320478775577</v>
      </c>
    </row>
    <row r="1731" spans="1:6" x14ac:dyDescent="0.2">
      <c r="A1731" t="s">
        <v>2338</v>
      </c>
      <c r="B1731">
        <v>40.5920591</v>
      </c>
      <c r="C1731">
        <v>-74.103120000000004</v>
      </c>
      <c r="D1731">
        <v>40.748817000000003</v>
      </c>
      <c r="E1731">
        <v>-73.985427999999999</v>
      </c>
      <c r="F1731">
        <v>12.45922687573194</v>
      </c>
    </row>
    <row r="1732" spans="1:6" x14ac:dyDescent="0.2">
      <c r="A1732" t="s">
        <v>2339</v>
      </c>
      <c r="B1732">
        <v>40.721312900000001</v>
      </c>
      <c r="C1732">
        <v>-73.845010000000002</v>
      </c>
      <c r="D1732">
        <v>40.748817000000003</v>
      </c>
      <c r="E1732">
        <v>-73.985427999999999</v>
      </c>
      <c r="F1732">
        <v>7.6106810267938476</v>
      </c>
    </row>
    <row r="1733" spans="1:6" x14ac:dyDescent="0.2">
      <c r="A1733" t="s">
        <v>2340</v>
      </c>
      <c r="B1733">
        <v>40.719817499999998</v>
      </c>
      <c r="C1733">
        <v>-73.841239999999999</v>
      </c>
      <c r="D1733">
        <v>40.748817000000003</v>
      </c>
      <c r="E1733">
        <v>-73.985427999999999</v>
      </c>
      <c r="F1733">
        <v>7.8282858534405513</v>
      </c>
    </row>
    <row r="1734" spans="1:6" x14ac:dyDescent="0.2">
      <c r="A1734" t="s">
        <v>2341</v>
      </c>
      <c r="B1734">
        <v>40.689821999999999</v>
      </c>
      <c r="C1734">
        <v>-73.915616999999997</v>
      </c>
      <c r="D1734">
        <v>40.748817000000003</v>
      </c>
      <c r="E1734">
        <v>-73.985427999999999</v>
      </c>
      <c r="F1734">
        <v>5.4776187474108102</v>
      </c>
    </row>
    <row r="1735" spans="1:6" x14ac:dyDescent="0.2">
      <c r="A1735" t="s">
        <v>2343</v>
      </c>
      <c r="B1735">
        <v>40.8661368</v>
      </c>
      <c r="C1735">
        <v>-73.840091000000001</v>
      </c>
      <c r="D1735">
        <v>40.748817000000003</v>
      </c>
      <c r="E1735">
        <v>-73.985427999999999</v>
      </c>
      <c r="F1735">
        <v>11.11770503787281</v>
      </c>
    </row>
    <row r="1736" spans="1:6" x14ac:dyDescent="0.2">
      <c r="A1736" t="s">
        <v>2345</v>
      </c>
      <c r="B1736">
        <v>40.737522300000002</v>
      </c>
      <c r="C1736">
        <v>-73.984954000000002</v>
      </c>
      <c r="D1736">
        <v>40.748817000000003</v>
      </c>
      <c r="E1736">
        <v>-73.985427999999999</v>
      </c>
      <c r="F1736">
        <v>0.77976076062136268</v>
      </c>
    </row>
    <row r="1737" spans="1:6" x14ac:dyDescent="0.2">
      <c r="A1737" t="s">
        <v>2346</v>
      </c>
      <c r="B1737">
        <v>40.754009600000003</v>
      </c>
      <c r="C1737">
        <v>-73.963746999999998</v>
      </c>
      <c r="D1737">
        <v>40.748817000000003</v>
      </c>
      <c r="E1737">
        <v>-73.985427999999999</v>
      </c>
      <c r="F1737">
        <v>1.192799920060047</v>
      </c>
    </row>
    <row r="1738" spans="1:6" x14ac:dyDescent="0.2">
      <c r="A1738" t="s">
        <v>2347</v>
      </c>
      <c r="B1738">
        <v>40.813891900000002</v>
      </c>
      <c r="C1738">
        <v>-73.947666999999996</v>
      </c>
      <c r="D1738">
        <v>40.748817000000003</v>
      </c>
      <c r="E1738">
        <v>-73.985427999999999</v>
      </c>
      <c r="F1738">
        <v>4.9077768485125697</v>
      </c>
    </row>
    <row r="1739" spans="1:6" x14ac:dyDescent="0.2">
      <c r="A1739" t="s">
        <v>2348</v>
      </c>
      <c r="B1739">
        <v>40.737849300000001</v>
      </c>
      <c r="C1739">
        <v>-74.004228999999995</v>
      </c>
      <c r="D1739">
        <v>40.748817000000003</v>
      </c>
      <c r="E1739">
        <v>-73.985427999999999</v>
      </c>
      <c r="F1739">
        <v>1.243515478462432</v>
      </c>
    </row>
    <row r="1740" spans="1:6" x14ac:dyDescent="0.2">
      <c r="A1740" t="s">
        <v>2350</v>
      </c>
      <c r="B1740">
        <v>40.8850075</v>
      </c>
      <c r="C1740">
        <v>-73.907002000000006</v>
      </c>
      <c r="D1740">
        <v>40.748817000000003</v>
      </c>
      <c r="E1740">
        <v>-73.985427999999999</v>
      </c>
      <c r="F1740">
        <v>10.257613520235701</v>
      </c>
    </row>
    <row r="1741" spans="1:6" x14ac:dyDescent="0.2">
      <c r="A1741" t="s">
        <v>2351</v>
      </c>
      <c r="B1741">
        <v>40.613769099999999</v>
      </c>
      <c r="C1741">
        <v>-73.941665</v>
      </c>
      <c r="D1741">
        <v>40.748817000000003</v>
      </c>
      <c r="E1741">
        <v>-73.985427999999999</v>
      </c>
      <c r="F1741">
        <v>9.5979353623140753</v>
      </c>
    </row>
    <row r="1742" spans="1:6" x14ac:dyDescent="0.2">
      <c r="A1742" t="s">
        <v>2353</v>
      </c>
      <c r="B1742">
        <v>40.769824</v>
      </c>
      <c r="C1742">
        <v>-73.957176000000004</v>
      </c>
      <c r="D1742">
        <v>40.748817000000003</v>
      </c>
      <c r="E1742">
        <v>-73.985427999999999</v>
      </c>
      <c r="F1742">
        <v>2.0732912267256758</v>
      </c>
    </row>
    <row r="1743" spans="1:6" x14ac:dyDescent="0.2">
      <c r="A1743" t="s">
        <v>2354</v>
      </c>
      <c r="B1743">
        <v>40.680042399999998</v>
      </c>
      <c r="C1743">
        <v>-73.883032999999998</v>
      </c>
      <c r="D1743">
        <v>40.748817000000003</v>
      </c>
      <c r="E1743">
        <v>-73.985427999999999</v>
      </c>
      <c r="F1743">
        <v>7.1710446879842316</v>
      </c>
    </row>
    <row r="1744" spans="1:6" x14ac:dyDescent="0.2">
      <c r="A1744" t="s">
        <v>2355</v>
      </c>
      <c r="B1744">
        <v>40.673559699999998</v>
      </c>
      <c r="C1744">
        <v>-74.000452999999993</v>
      </c>
      <c r="D1744">
        <v>40.748817000000003</v>
      </c>
      <c r="E1744">
        <v>-73.985427999999999</v>
      </c>
      <c r="F1744">
        <v>5.2525060978635114</v>
      </c>
    </row>
    <row r="1745" spans="1:6" x14ac:dyDescent="0.2">
      <c r="A1745" t="s">
        <v>2356</v>
      </c>
      <c r="B1745">
        <v>40.823763</v>
      </c>
      <c r="C1745">
        <v>-73.869546999999997</v>
      </c>
      <c r="D1745">
        <v>40.748817000000003</v>
      </c>
      <c r="E1745">
        <v>-73.985427999999999</v>
      </c>
      <c r="F1745">
        <v>7.9801495288494024</v>
      </c>
    </row>
    <row r="1746" spans="1:6" x14ac:dyDescent="0.2">
      <c r="A1746" t="s">
        <v>2357</v>
      </c>
      <c r="B1746">
        <v>40.586635100000002</v>
      </c>
      <c r="C1746">
        <v>-73.943616000000006</v>
      </c>
      <c r="D1746">
        <v>40.748817000000003</v>
      </c>
      <c r="E1746">
        <v>-73.985427999999999</v>
      </c>
      <c r="F1746">
        <v>11.40441724333053</v>
      </c>
    </row>
    <row r="1747" spans="1:6" x14ac:dyDescent="0.2">
      <c r="A1747" t="s">
        <v>2358</v>
      </c>
      <c r="B1747">
        <v>40.711360900000003</v>
      </c>
      <c r="C1747">
        <v>-73.960847000000001</v>
      </c>
      <c r="D1747">
        <v>40.748817000000003</v>
      </c>
      <c r="E1747">
        <v>-73.985427999999999</v>
      </c>
      <c r="F1747">
        <v>2.8887447889654778</v>
      </c>
    </row>
    <row r="1748" spans="1:6" x14ac:dyDescent="0.2">
      <c r="A1748" t="s">
        <v>2359</v>
      </c>
      <c r="B1748">
        <v>40.731342400000003</v>
      </c>
      <c r="C1748">
        <v>-73.848906999999997</v>
      </c>
      <c r="D1748">
        <v>40.748817000000003</v>
      </c>
      <c r="E1748">
        <v>-73.985427999999999</v>
      </c>
      <c r="F1748">
        <v>7.2659193659840371</v>
      </c>
    </row>
    <row r="1749" spans="1:6" x14ac:dyDescent="0.2">
      <c r="A1749" t="s">
        <v>2360</v>
      </c>
      <c r="B1749">
        <v>40.722160299999999</v>
      </c>
      <c r="C1749">
        <v>-74.007863</v>
      </c>
      <c r="D1749">
        <v>40.748817000000003</v>
      </c>
      <c r="E1749">
        <v>-73.985427999999999</v>
      </c>
      <c r="F1749">
        <v>2.184024780446455</v>
      </c>
    </row>
    <row r="1750" spans="1:6" x14ac:dyDescent="0.2">
      <c r="A1750" t="s">
        <v>2361</v>
      </c>
      <c r="B1750">
        <v>40.776328499999998</v>
      </c>
      <c r="C1750">
        <v>-73.947508999999997</v>
      </c>
      <c r="D1750">
        <v>40.748817000000003</v>
      </c>
      <c r="E1750">
        <v>-73.985427999999999</v>
      </c>
      <c r="F1750">
        <v>2.7498744429141699</v>
      </c>
    </row>
    <row r="1751" spans="1:6" x14ac:dyDescent="0.2">
      <c r="A1751" t="s">
        <v>2362</v>
      </c>
      <c r="B1751">
        <v>40.7358634</v>
      </c>
      <c r="C1751">
        <v>-74.002208999999993</v>
      </c>
      <c r="D1751">
        <v>40.748817000000003</v>
      </c>
      <c r="E1751">
        <v>-73.985427999999999</v>
      </c>
      <c r="F1751">
        <v>1.2548211740768029</v>
      </c>
    </row>
    <row r="1752" spans="1:6" x14ac:dyDescent="0.2">
      <c r="A1752" t="s">
        <v>2363</v>
      </c>
      <c r="B1752">
        <v>40.577159700000003</v>
      </c>
      <c r="C1752">
        <v>-74.123973000000007</v>
      </c>
      <c r="D1752">
        <v>40.748817000000003</v>
      </c>
      <c r="E1752">
        <v>-73.985427999999999</v>
      </c>
      <c r="F1752">
        <v>13.902898467260909</v>
      </c>
    </row>
    <row r="1753" spans="1:6" x14ac:dyDescent="0.2">
      <c r="A1753" t="s">
        <v>2364</v>
      </c>
      <c r="B1753">
        <v>40.788587900000003</v>
      </c>
      <c r="C1753">
        <v>-73.787245999999996</v>
      </c>
      <c r="D1753">
        <v>40.748817000000003</v>
      </c>
      <c r="E1753">
        <v>-73.985427999999999</v>
      </c>
      <c r="F1753">
        <v>10.753011560488339</v>
      </c>
    </row>
    <row r="1754" spans="1:6" x14ac:dyDescent="0.2">
      <c r="A1754" t="s">
        <v>2365</v>
      </c>
      <c r="B1754">
        <v>40.810290299999998</v>
      </c>
      <c r="C1754">
        <v>-73.857366999999996</v>
      </c>
      <c r="D1754">
        <v>40.748817000000003</v>
      </c>
      <c r="E1754">
        <v>-73.985427999999999</v>
      </c>
      <c r="F1754">
        <v>7.9444158459541709</v>
      </c>
    </row>
    <row r="1755" spans="1:6" x14ac:dyDescent="0.2">
      <c r="A1755" t="s">
        <v>2366</v>
      </c>
      <c r="B1755">
        <v>40.730135799999999</v>
      </c>
      <c r="C1755">
        <v>-73.871999000000002</v>
      </c>
      <c r="D1755">
        <v>40.748817000000003</v>
      </c>
      <c r="E1755">
        <v>-73.985427999999999</v>
      </c>
      <c r="F1755">
        <v>6.091221991134196</v>
      </c>
    </row>
    <row r="1756" spans="1:6" x14ac:dyDescent="0.2">
      <c r="A1756" t="s">
        <v>2367</v>
      </c>
      <c r="B1756">
        <v>40.689141800000002</v>
      </c>
      <c r="C1756">
        <v>-73.851018999999994</v>
      </c>
      <c r="D1756">
        <v>40.748817000000003</v>
      </c>
      <c r="E1756">
        <v>-73.985427999999999</v>
      </c>
      <c r="F1756">
        <v>8.1701032490943248</v>
      </c>
    </row>
    <row r="1757" spans="1:6" x14ac:dyDescent="0.2">
      <c r="A1757" t="s">
        <v>2368</v>
      </c>
      <c r="B1757">
        <v>40.640365600000003</v>
      </c>
      <c r="C1757">
        <v>-74.073757000000001</v>
      </c>
      <c r="D1757">
        <v>40.748817000000003</v>
      </c>
      <c r="E1757">
        <v>-73.985427999999999</v>
      </c>
      <c r="F1757">
        <v>8.8046146969831884</v>
      </c>
    </row>
    <row r="1758" spans="1:6" x14ac:dyDescent="0.2">
      <c r="A1758" t="s">
        <v>2369</v>
      </c>
      <c r="B1758">
        <v>40.673613500000002</v>
      </c>
      <c r="C1758">
        <v>-73.806134</v>
      </c>
      <c r="D1758">
        <v>40.748817000000003</v>
      </c>
      <c r="E1758">
        <v>-73.985427999999999</v>
      </c>
      <c r="F1758">
        <v>10.749593543900181</v>
      </c>
    </row>
    <row r="1759" spans="1:6" x14ac:dyDescent="0.2">
      <c r="A1759" t="s">
        <v>2370</v>
      </c>
      <c r="B1759">
        <v>40.7912137</v>
      </c>
      <c r="C1759">
        <v>-73.967196999999999</v>
      </c>
      <c r="D1759">
        <v>40.748817000000003</v>
      </c>
      <c r="E1759">
        <v>-73.985427999999999</v>
      </c>
      <c r="F1759">
        <v>3.07786389460485</v>
      </c>
    </row>
    <row r="1760" spans="1:6" x14ac:dyDescent="0.2">
      <c r="A1760" t="s">
        <v>2371</v>
      </c>
      <c r="B1760">
        <v>40.631162699999997</v>
      </c>
      <c r="C1760">
        <v>-74.142202999999995</v>
      </c>
      <c r="D1760">
        <v>40.748817000000003</v>
      </c>
      <c r="E1760">
        <v>-73.985427999999999</v>
      </c>
      <c r="F1760">
        <v>11.563412692188839</v>
      </c>
    </row>
    <row r="1761" spans="1:6" x14ac:dyDescent="0.2">
      <c r="A1761" t="s">
        <v>2372</v>
      </c>
      <c r="B1761">
        <v>40.781269899999998</v>
      </c>
      <c r="C1761">
        <v>-73.78434</v>
      </c>
      <c r="D1761">
        <v>40.748817000000003</v>
      </c>
      <c r="E1761">
        <v>-73.985427999999999</v>
      </c>
      <c r="F1761">
        <v>10.78500020456339</v>
      </c>
    </row>
    <row r="1762" spans="1:6" x14ac:dyDescent="0.2">
      <c r="A1762" t="s">
        <v>2373</v>
      </c>
      <c r="B1762">
        <v>40.783695299999998</v>
      </c>
      <c r="C1762">
        <v>-73.976057999999995</v>
      </c>
      <c r="D1762">
        <v>40.748817000000003</v>
      </c>
      <c r="E1762">
        <v>-73.985427999999999</v>
      </c>
      <c r="F1762">
        <v>2.4563948196976009</v>
      </c>
    </row>
    <row r="1763" spans="1:6" x14ac:dyDescent="0.2">
      <c r="A1763" t="s">
        <v>2374</v>
      </c>
      <c r="B1763">
        <v>40.703060200000003</v>
      </c>
      <c r="C1763">
        <v>-73.889838999999995</v>
      </c>
      <c r="D1763">
        <v>40.748817000000003</v>
      </c>
      <c r="E1763">
        <v>-73.985427999999999</v>
      </c>
      <c r="F1763">
        <v>5.9286264005699927</v>
      </c>
    </row>
    <row r="1764" spans="1:6" x14ac:dyDescent="0.2">
      <c r="A1764" t="s">
        <v>2376</v>
      </c>
      <c r="B1764">
        <v>40.592032500000002</v>
      </c>
      <c r="C1764">
        <v>-73.949196000000001</v>
      </c>
      <c r="D1764">
        <v>40.748817000000003</v>
      </c>
      <c r="E1764">
        <v>-73.985427999999999</v>
      </c>
      <c r="F1764">
        <v>10.98460218415118</v>
      </c>
    </row>
    <row r="1765" spans="1:6" x14ac:dyDescent="0.2">
      <c r="A1765" t="s">
        <v>2377</v>
      </c>
      <c r="B1765">
        <v>40.684773900000003</v>
      </c>
      <c r="C1765">
        <v>-73.826111999999995</v>
      </c>
      <c r="D1765">
        <v>40.748817000000003</v>
      </c>
      <c r="E1765">
        <v>-73.985427999999999</v>
      </c>
      <c r="F1765">
        <v>9.4600605899108263</v>
      </c>
    </row>
    <row r="1766" spans="1:6" x14ac:dyDescent="0.2">
      <c r="A1766" t="s">
        <v>2379</v>
      </c>
      <c r="B1766">
        <v>40.775866100000002</v>
      </c>
      <c r="C1766">
        <v>-73.981472999999994</v>
      </c>
      <c r="D1766">
        <v>40.748817000000003</v>
      </c>
      <c r="E1766">
        <v>-73.985427999999999</v>
      </c>
      <c r="F1766">
        <v>1.8779642031080119</v>
      </c>
    </row>
    <row r="1767" spans="1:6" x14ac:dyDescent="0.2">
      <c r="A1767" t="s">
        <v>2380</v>
      </c>
      <c r="B1767">
        <v>40.609000299999998</v>
      </c>
      <c r="C1767">
        <v>-74.008104000000003</v>
      </c>
      <c r="D1767">
        <v>40.748817000000003</v>
      </c>
      <c r="E1767">
        <v>-73.985427999999999</v>
      </c>
      <c r="F1767">
        <v>9.7208735235564454</v>
      </c>
    </row>
    <row r="1768" spans="1:6" x14ac:dyDescent="0.2">
      <c r="A1768" t="s">
        <v>2381</v>
      </c>
      <c r="B1768">
        <v>40.7392191</v>
      </c>
      <c r="C1768">
        <v>-73.874525000000006</v>
      </c>
      <c r="D1768">
        <v>40.748817000000003</v>
      </c>
      <c r="E1768">
        <v>-73.985427999999999</v>
      </c>
      <c r="F1768">
        <v>5.8578494360208486</v>
      </c>
    </row>
    <row r="1769" spans="1:6" x14ac:dyDescent="0.2">
      <c r="A1769" t="s">
        <v>2382</v>
      </c>
      <c r="B1769">
        <v>40.751789899999999</v>
      </c>
      <c r="C1769">
        <v>-73.88467</v>
      </c>
      <c r="D1769">
        <v>40.748817000000003</v>
      </c>
      <c r="E1769">
        <v>-73.985427999999999</v>
      </c>
      <c r="F1769">
        <v>5.291352109863448</v>
      </c>
    </row>
    <row r="1770" spans="1:6" x14ac:dyDescent="0.2">
      <c r="A1770" t="s">
        <v>2383</v>
      </c>
      <c r="B1770">
        <v>40.648926400000001</v>
      </c>
      <c r="C1770">
        <v>-73.919713000000002</v>
      </c>
      <c r="D1770">
        <v>40.748817000000003</v>
      </c>
      <c r="E1770">
        <v>-73.985427999999999</v>
      </c>
      <c r="F1770">
        <v>7.708368068038971</v>
      </c>
    </row>
    <row r="1771" spans="1:6" x14ac:dyDescent="0.2">
      <c r="A1771" t="s">
        <v>2384</v>
      </c>
      <c r="B1771">
        <v>40.681226500000001</v>
      </c>
      <c r="C1771">
        <v>-73.933766000000006</v>
      </c>
      <c r="D1771">
        <v>40.748817000000003</v>
      </c>
      <c r="E1771">
        <v>-73.985427999999999</v>
      </c>
      <c r="F1771">
        <v>5.3953045803487436</v>
      </c>
    </row>
    <row r="1772" spans="1:6" x14ac:dyDescent="0.2">
      <c r="A1772" t="s">
        <v>2385</v>
      </c>
      <c r="B1772">
        <v>40.598207000000002</v>
      </c>
      <c r="C1772">
        <v>-73.791175999999993</v>
      </c>
      <c r="D1772">
        <v>40.748817000000003</v>
      </c>
      <c r="E1772">
        <v>-73.985427999999999</v>
      </c>
      <c r="F1772">
        <v>14.56532301486085</v>
      </c>
    </row>
    <row r="1773" spans="1:6" x14ac:dyDescent="0.2">
      <c r="A1773" t="s">
        <v>2387</v>
      </c>
      <c r="B1773">
        <v>40.905841299999999</v>
      </c>
      <c r="C1773">
        <v>-73.898183000000003</v>
      </c>
      <c r="D1773">
        <v>40.748817000000003</v>
      </c>
      <c r="E1773">
        <v>-73.985427999999999</v>
      </c>
      <c r="F1773">
        <v>11.760725121864681</v>
      </c>
    </row>
    <row r="1774" spans="1:6" x14ac:dyDescent="0.2">
      <c r="A1774" t="s">
        <v>2388</v>
      </c>
      <c r="B1774">
        <v>40.8847442</v>
      </c>
      <c r="C1774">
        <v>-73.913247999999996</v>
      </c>
      <c r="D1774">
        <v>40.748817000000003</v>
      </c>
      <c r="E1774">
        <v>-73.985427999999999</v>
      </c>
      <c r="F1774">
        <v>10.11396649183124</v>
      </c>
    </row>
    <row r="1775" spans="1:6" x14ac:dyDescent="0.2">
      <c r="A1775" t="s">
        <v>2389</v>
      </c>
      <c r="B1775">
        <v>40.718735199999998</v>
      </c>
      <c r="C1775">
        <v>-73.984729000000002</v>
      </c>
      <c r="D1775">
        <v>40.748817000000003</v>
      </c>
      <c r="E1775">
        <v>-73.985427999999999</v>
      </c>
      <c r="F1775">
        <v>2.0760437537548628</v>
      </c>
    </row>
    <row r="1776" spans="1:6" x14ac:dyDescent="0.2">
      <c r="A1776" t="s">
        <v>2390</v>
      </c>
      <c r="B1776">
        <v>40.878977300000003</v>
      </c>
      <c r="C1776">
        <v>-73.916004000000001</v>
      </c>
      <c r="D1776">
        <v>40.748817000000003</v>
      </c>
      <c r="E1776">
        <v>-73.985427999999999</v>
      </c>
      <c r="F1776">
        <v>9.69094223283434</v>
      </c>
    </row>
    <row r="1777" spans="1:6" x14ac:dyDescent="0.2">
      <c r="A1777" t="s">
        <v>2391</v>
      </c>
      <c r="B1777">
        <v>40.692915999999997</v>
      </c>
      <c r="C1777">
        <v>-74.000882000000004</v>
      </c>
      <c r="D1777">
        <v>40.748817000000003</v>
      </c>
      <c r="E1777">
        <v>-73.985427999999999</v>
      </c>
      <c r="F1777">
        <v>3.941701121233145</v>
      </c>
    </row>
    <row r="1778" spans="1:6" x14ac:dyDescent="0.2">
      <c r="A1778" t="s">
        <v>2392</v>
      </c>
      <c r="B1778">
        <v>40.609878600000002</v>
      </c>
      <c r="C1778">
        <v>-73.953684999999993</v>
      </c>
      <c r="D1778">
        <v>40.748817000000003</v>
      </c>
      <c r="E1778">
        <v>-73.985427999999999</v>
      </c>
      <c r="F1778">
        <v>9.7309454307579024</v>
      </c>
    </row>
    <row r="1779" spans="1:6" x14ac:dyDescent="0.2">
      <c r="A1779" t="s">
        <v>2393</v>
      </c>
      <c r="B1779">
        <v>40.735567099999997</v>
      </c>
      <c r="C1779">
        <v>-74.004493999999994</v>
      </c>
      <c r="D1779">
        <v>40.748817000000003</v>
      </c>
      <c r="E1779">
        <v>-73.985427999999999</v>
      </c>
      <c r="F1779">
        <v>1.3554191257855881</v>
      </c>
    </row>
    <row r="1780" spans="1:6" x14ac:dyDescent="0.2">
      <c r="A1780" t="s">
        <v>2394</v>
      </c>
      <c r="B1780">
        <v>40.695037800000001</v>
      </c>
      <c r="C1780">
        <v>-73.860296000000005</v>
      </c>
      <c r="D1780">
        <v>40.748817000000003</v>
      </c>
      <c r="E1780">
        <v>-73.985427999999999</v>
      </c>
      <c r="F1780">
        <v>7.5448843215455161</v>
      </c>
    </row>
    <row r="1781" spans="1:6" x14ac:dyDescent="0.2">
      <c r="A1781" t="s">
        <v>2395</v>
      </c>
      <c r="B1781">
        <v>40.853323199999998</v>
      </c>
      <c r="C1781">
        <v>-73.850969000000006</v>
      </c>
      <c r="D1781">
        <v>40.748817000000003</v>
      </c>
      <c r="E1781">
        <v>-73.985427999999999</v>
      </c>
      <c r="F1781">
        <v>10.08523389924229</v>
      </c>
    </row>
    <row r="1782" spans="1:6" x14ac:dyDescent="0.2">
      <c r="A1782" t="s">
        <v>2397</v>
      </c>
      <c r="B1782">
        <v>40.632216300000003</v>
      </c>
      <c r="C1782">
        <v>-73.894288000000003</v>
      </c>
      <c r="D1782">
        <v>40.748817000000003</v>
      </c>
      <c r="E1782">
        <v>-73.985427999999999</v>
      </c>
      <c r="F1782">
        <v>9.3620374199882299</v>
      </c>
    </row>
    <row r="1783" spans="1:6" x14ac:dyDescent="0.2">
      <c r="A1783" t="s">
        <v>2398</v>
      </c>
      <c r="B1783">
        <v>40.643712000000001</v>
      </c>
      <c r="C1783">
        <v>-73.976793000000001</v>
      </c>
      <c r="D1783">
        <v>40.748817000000003</v>
      </c>
      <c r="E1783">
        <v>-73.985427999999999</v>
      </c>
      <c r="F1783">
        <v>7.2666256266620683</v>
      </c>
    </row>
    <row r="1784" spans="1:6" x14ac:dyDescent="0.2">
      <c r="A1784" t="s">
        <v>2399</v>
      </c>
      <c r="B1784">
        <v>40.710987500000002</v>
      </c>
      <c r="C1784">
        <v>-73.957764999999995</v>
      </c>
      <c r="D1784">
        <v>40.748817000000003</v>
      </c>
      <c r="E1784">
        <v>-73.985427999999999</v>
      </c>
      <c r="F1784">
        <v>2.987033587804564</v>
      </c>
    </row>
    <row r="1785" spans="1:6" x14ac:dyDescent="0.2">
      <c r="A1785" t="s">
        <v>2400</v>
      </c>
      <c r="B1785">
        <v>40.661217000000001</v>
      </c>
      <c r="C1785">
        <v>-73.941227999999995</v>
      </c>
      <c r="D1785">
        <v>40.748817000000003</v>
      </c>
      <c r="E1785">
        <v>-73.985427999999999</v>
      </c>
      <c r="F1785">
        <v>6.4748858190133296</v>
      </c>
    </row>
    <row r="1786" spans="1:6" x14ac:dyDescent="0.2">
      <c r="A1786" t="s">
        <v>2401</v>
      </c>
      <c r="B1786">
        <v>40.787181599999997</v>
      </c>
      <c r="C1786">
        <v>-73.969239999999999</v>
      </c>
      <c r="D1786">
        <v>40.748817000000003</v>
      </c>
      <c r="E1786">
        <v>-73.985427999999999</v>
      </c>
      <c r="F1786">
        <v>2.7801564171807631</v>
      </c>
    </row>
    <row r="1787" spans="1:6" x14ac:dyDescent="0.2">
      <c r="A1787" t="s">
        <v>2402</v>
      </c>
      <c r="B1787">
        <v>40.692074400000003</v>
      </c>
      <c r="C1787">
        <v>-73.912766000000005</v>
      </c>
      <c r="D1787">
        <v>40.748817000000003</v>
      </c>
      <c r="E1787">
        <v>-73.985427999999999</v>
      </c>
      <c r="F1787">
        <v>5.4664597913334632</v>
      </c>
    </row>
    <row r="1788" spans="1:6" x14ac:dyDescent="0.2">
      <c r="A1788" t="s">
        <v>2403</v>
      </c>
      <c r="B1788">
        <v>40.744714500000001</v>
      </c>
      <c r="C1788">
        <v>-73.883533999999997</v>
      </c>
      <c r="D1788">
        <v>40.748817000000003</v>
      </c>
      <c r="E1788">
        <v>-73.985427999999999</v>
      </c>
      <c r="F1788">
        <v>5.3547581730778377</v>
      </c>
    </row>
    <row r="1789" spans="1:6" x14ac:dyDescent="0.2">
      <c r="A1789" t="s">
        <v>2404</v>
      </c>
      <c r="B1789">
        <v>40.687642099999998</v>
      </c>
      <c r="C1789">
        <v>-73.972166999999999</v>
      </c>
      <c r="D1789">
        <v>40.748817000000003</v>
      </c>
      <c r="E1789">
        <v>-73.985427999999999</v>
      </c>
      <c r="F1789">
        <v>4.2782393991000012</v>
      </c>
    </row>
    <row r="1790" spans="1:6" x14ac:dyDescent="0.2">
      <c r="A1790" t="s">
        <v>2405</v>
      </c>
      <c r="B1790">
        <v>40.5698778</v>
      </c>
      <c r="C1790">
        <v>-74.122435999999993</v>
      </c>
      <c r="D1790">
        <v>40.748817000000003</v>
      </c>
      <c r="E1790">
        <v>-73.985427999999999</v>
      </c>
      <c r="F1790">
        <v>14.292730877668101</v>
      </c>
    </row>
    <row r="1791" spans="1:6" x14ac:dyDescent="0.2">
      <c r="A1791" t="s">
        <v>2406</v>
      </c>
      <c r="B1791">
        <v>40.738308400000001</v>
      </c>
      <c r="C1791">
        <v>-74.00461</v>
      </c>
      <c r="D1791">
        <v>40.748817000000003</v>
      </c>
      <c r="E1791">
        <v>-73.985427999999999</v>
      </c>
      <c r="F1791">
        <v>1.2406598471402051</v>
      </c>
    </row>
    <row r="1792" spans="1:6" x14ac:dyDescent="0.2">
      <c r="A1792" t="s">
        <v>2407</v>
      </c>
      <c r="B1792">
        <v>40.866471400000002</v>
      </c>
      <c r="C1792">
        <v>-73.845984000000001</v>
      </c>
      <c r="D1792">
        <v>40.748817000000003</v>
      </c>
      <c r="E1792">
        <v>-73.985427999999999</v>
      </c>
      <c r="F1792">
        <v>10.92538497462486</v>
      </c>
    </row>
    <row r="1793" spans="1:6" x14ac:dyDescent="0.2">
      <c r="A1793" t="s">
        <v>2408</v>
      </c>
      <c r="B1793">
        <v>40.606658099999997</v>
      </c>
      <c r="C1793">
        <v>-74.163928999999996</v>
      </c>
      <c r="D1793">
        <v>40.748817000000003</v>
      </c>
      <c r="E1793">
        <v>-73.985427999999999</v>
      </c>
      <c r="F1793">
        <v>13.57027621336584</v>
      </c>
    </row>
    <row r="1794" spans="1:6" x14ac:dyDescent="0.2">
      <c r="A1794" t="s">
        <v>2409</v>
      </c>
      <c r="B1794">
        <v>40.723639900000002</v>
      </c>
      <c r="C1794">
        <v>-73.844809999999995</v>
      </c>
      <c r="D1794">
        <v>40.748817000000003</v>
      </c>
      <c r="E1794">
        <v>-73.985427999999999</v>
      </c>
      <c r="F1794">
        <v>7.5823301028955559</v>
      </c>
    </row>
    <row r="1795" spans="1:6" x14ac:dyDescent="0.2">
      <c r="A1795" t="s">
        <v>2410</v>
      </c>
      <c r="B1795">
        <v>40.628057900000002</v>
      </c>
      <c r="C1795">
        <v>-73.917109999999994</v>
      </c>
      <c r="D1795">
        <v>40.748817000000003</v>
      </c>
      <c r="E1795">
        <v>-73.985427999999999</v>
      </c>
      <c r="F1795">
        <v>9.0724241854997398</v>
      </c>
    </row>
    <row r="1796" spans="1:6" x14ac:dyDescent="0.2">
      <c r="A1796" t="s">
        <v>2411</v>
      </c>
      <c r="B1796">
        <v>40.675174400000003</v>
      </c>
      <c r="C1796">
        <v>-73.803756000000007</v>
      </c>
      <c r="D1796">
        <v>40.748817000000003</v>
      </c>
      <c r="E1796">
        <v>-73.985427999999999</v>
      </c>
      <c r="F1796">
        <v>10.80795700542523</v>
      </c>
    </row>
    <row r="1797" spans="1:6" x14ac:dyDescent="0.2">
      <c r="A1797" t="s">
        <v>2413</v>
      </c>
      <c r="B1797">
        <v>40.716265800000002</v>
      </c>
      <c r="C1797">
        <v>-73.94726</v>
      </c>
      <c r="D1797">
        <v>40.748817000000003</v>
      </c>
      <c r="E1797">
        <v>-73.985427999999999</v>
      </c>
      <c r="F1797">
        <v>3.00978112714626</v>
      </c>
    </row>
    <row r="1798" spans="1:6" x14ac:dyDescent="0.2">
      <c r="A1798" t="s">
        <v>2414</v>
      </c>
      <c r="B1798">
        <v>40.7489931</v>
      </c>
      <c r="C1798">
        <v>-73.970249999999993</v>
      </c>
      <c r="D1798">
        <v>40.748817000000003</v>
      </c>
      <c r="E1798">
        <v>-73.985427999999999</v>
      </c>
      <c r="F1798">
        <v>0.79658974286793149</v>
      </c>
    </row>
    <row r="1799" spans="1:6" x14ac:dyDescent="0.2">
      <c r="A1799" t="s">
        <v>2415</v>
      </c>
      <c r="B1799">
        <v>40.778032099999997</v>
      </c>
      <c r="C1799">
        <v>-73.957451000000006</v>
      </c>
      <c r="D1799">
        <v>40.748817000000003</v>
      </c>
      <c r="E1799">
        <v>-73.985427999999999</v>
      </c>
      <c r="F1799">
        <v>2.4936891008048661</v>
      </c>
    </row>
    <row r="1800" spans="1:6" x14ac:dyDescent="0.2">
      <c r="A1800" t="s">
        <v>2416</v>
      </c>
      <c r="B1800">
        <v>40.624920099999997</v>
      </c>
      <c r="C1800">
        <v>-74.040469999999999</v>
      </c>
      <c r="D1800">
        <v>40.748817000000003</v>
      </c>
      <c r="E1800">
        <v>-73.985427999999999</v>
      </c>
      <c r="F1800">
        <v>9.0247528354573028</v>
      </c>
    </row>
    <row r="1801" spans="1:6" x14ac:dyDescent="0.2">
      <c r="A1801" t="s">
        <v>2418</v>
      </c>
      <c r="B1801">
        <v>40.817749800000001</v>
      </c>
      <c r="C1801">
        <v>-73.943020000000004</v>
      </c>
      <c r="D1801">
        <v>40.748817000000003</v>
      </c>
      <c r="E1801">
        <v>-73.985427999999999</v>
      </c>
      <c r="F1801">
        <v>5.2509557846048516</v>
      </c>
    </row>
    <row r="1802" spans="1:6" x14ac:dyDescent="0.2">
      <c r="A1802" t="s">
        <v>2419</v>
      </c>
      <c r="B1802">
        <v>40.7232542</v>
      </c>
      <c r="C1802">
        <v>-73.857617000000005</v>
      </c>
      <c r="D1802">
        <v>40.748817000000003</v>
      </c>
      <c r="E1802">
        <v>-73.985427999999999</v>
      </c>
      <c r="F1802">
        <v>6.9364615232469049</v>
      </c>
    </row>
    <row r="1803" spans="1:6" x14ac:dyDescent="0.2">
      <c r="A1803" t="s">
        <v>2421</v>
      </c>
      <c r="B1803">
        <v>40.8758111</v>
      </c>
      <c r="C1803">
        <v>-73.876593</v>
      </c>
      <c r="D1803">
        <v>40.748817000000003</v>
      </c>
      <c r="E1803">
        <v>-73.985427999999999</v>
      </c>
      <c r="F1803">
        <v>10.45696470136205</v>
      </c>
    </row>
    <row r="1804" spans="1:6" x14ac:dyDescent="0.2">
      <c r="A1804" t="s">
        <v>2422</v>
      </c>
      <c r="B1804">
        <v>40.740054399999998</v>
      </c>
      <c r="C1804">
        <v>-73.990393999999995</v>
      </c>
      <c r="D1804">
        <v>40.748817000000003</v>
      </c>
      <c r="E1804">
        <v>-73.985427999999999</v>
      </c>
      <c r="F1804">
        <v>0.65841822757591995</v>
      </c>
    </row>
    <row r="1805" spans="1:6" x14ac:dyDescent="0.2">
      <c r="A1805" t="s">
        <v>2423</v>
      </c>
      <c r="B1805">
        <v>40.769432999999999</v>
      </c>
      <c r="C1805">
        <v>-73.968333000000001</v>
      </c>
      <c r="D1805">
        <v>40.748817000000003</v>
      </c>
      <c r="E1805">
        <v>-73.985427999999999</v>
      </c>
      <c r="F1805">
        <v>1.681730182488484</v>
      </c>
    </row>
    <row r="1806" spans="1:6" x14ac:dyDescent="0.2">
      <c r="A1806" t="s">
        <v>2424</v>
      </c>
      <c r="B1806">
        <v>40.603079899999997</v>
      </c>
      <c r="C1806">
        <v>-73.747550000000004</v>
      </c>
      <c r="D1806">
        <v>40.748817000000003</v>
      </c>
      <c r="E1806">
        <v>-73.985427999999999</v>
      </c>
      <c r="F1806">
        <v>16.040406266484169</v>
      </c>
    </row>
    <row r="1807" spans="1:6" x14ac:dyDescent="0.2">
      <c r="A1807" t="s">
        <v>2425</v>
      </c>
      <c r="B1807">
        <v>40.745589899999999</v>
      </c>
      <c r="C1807">
        <v>-73.877889999999994</v>
      </c>
      <c r="D1807">
        <v>40.748817000000003</v>
      </c>
      <c r="E1807">
        <v>-73.985427999999999</v>
      </c>
      <c r="F1807">
        <v>5.6478148039620679</v>
      </c>
    </row>
    <row r="1808" spans="1:6" x14ac:dyDescent="0.2">
      <c r="A1808" t="s">
        <v>2426</v>
      </c>
      <c r="B1808">
        <v>40.766530899999999</v>
      </c>
      <c r="C1808">
        <v>-73.959491</v>
      </c>
      <c r="D1808">
        <v>40.748817000000003</v>
      </c>
      <c r="E1808">
        <v>-73.985427999999999</v>
      </c>
      <c r="F1808">
        <v>1.82924544638866</v>
      </c>
    </row>
    <row r="1809" spans="1:6" x14ac:dyDescent="0.2">
      <c r="A1809" t="s">
        <v>2427</v>
      </c>
      <c r="B1809">
        <v>40.760494899999998</v>
      </c>
      <c r="C1809">
        <v>-73.781587999999999</v>
      </c>
      <c r="D1809">
        <v>40.748817000000003</v>
      </c>
      <c r="E1809">
        <v>-73.985427999999999</v>
      </c>
      <c r="F1809">
        <v>10.726313800257319</v>
      </c>
    </row>
    <row r="1810" spans="1:6" x14ac:dyDescent="0.2">
      <c r="A1810" t="s">
        <v>2428</v>
      </c>
      <c r="B1810">
        <v>40.771532800000003</v>
      </c>
      <c r="C1810">
        <v>-73.927380999999997</v>
      </c>
      <c r="D1810">
        <v>40.748817000000003</v>
      </c>
      <c r="E1810">
        <v>-73.985427999999999</v>
      </c>
      <c r="F1810">
        <v>3.4253070807377388</v>
      </c>
    </row>
    <row r="1811" spans="1:6" x14ac:dyDescent="0.2">
      <c r="A1811" t="s">
        <v>2429</v>
      </c>
      <c r="B1811">
        <v>40.624603700000002</v>
      </c>
      <c r="C1811">
        <v>-74.036828999999997</v>
      </c>
      <c r="D1811">
        <v>40.748817000000003</v>
      </c>
      <c r="E1811">
        <v>-73.985427999999999</v>
      </c>
      <c r="F1811">
        <v>8.9861395959084724</v>
      </c>
    </row>
    <row r="1812" spans="1:6" x14ac:dyDescent="0.2">
      <c r="A1812" t="s">
        <v>2430</v>
      </c>
      <c r="B1812">
        <v>40.609667799999997</v>
      </c>
      <c r="C1812">
        <v>-73.951114000000004</v>
      </c>
      <c r="D1812">
        <v>40.748817000000003</v>
      </c>
      <c r="E1812">
        <v>-73.985427999999999</v>
      </c>
      <c r="F1812">
        <v>9.7692927436456536</v>
      </c>
    </row>
    <row r="1813" spans="1:6" x14ac:dyDescent="0.2">
      <c r="A1813" t="s">
        <v>2431</v>
      </c>
      <c r="B1813">
        <v>40.787511199999997</v>
      </c>
      <c r="C1813">
        <v>-73.973934999999997</v>
      </c>
      <c r="D1813">
        <v>40.748817000000003</v>
      </c>
      <c r="E1813">
        <v>-73.985427999999999</v>
      </c>
      <c r="F1813">
        <v>2.7372449923958149</v>
      </c>
    </row>
    <row r="1814" spans="1:6" x14ac:dyDescent="0.2">
      <c r="A1814" t="s">
        <v>2432</v>
      </c>
      <c r="B1814">
        <v>40.7926602</v>
      </c>
      <c r="C1814">
        <v>-73.966335999999998</v>
      </c>
      <c r="D1814">
        <v>40.748817000000003</v>
      </c>
      <c r="E1814">
        <v>-73.985427999999999</v>
      </c>
      <c r="F1814">
        <v>3.1867902528025929</v>
      </c>
    </row>
    <row r="1815" spans="1:6" x14ac:dyDescent="0.2">
      <c r="A1815" t="s">
        <v>2433</v>
      </c>
      <c r="B1815">
        <v>40.5557686</v>
      </c>
      <c r="C1815">
        <v>-74.132735999999994</v>
      </c>
      <c r="D1815">
        <v>40.748817000000003</v>
      </c>
      <c r="E1815">
        <v>-73.985427999999999</v>
      </c>
      <c r="F1815">
        <v>15.40679912820778</v>
      </c>
    </row>
    <row r="1816" spans="1:6" x14ac:dyDescent="0.2">
      <c r="A1816" t="s">
        <v>2434</v>
      </c>
      <c r="B1816">
        <v>40.749727999999998</v>
      </c>
      <c r="C1816">
        <v>-73.978915999999998</v>
      </c>
      <c r="D1816">
        <v>40.748817000000003</v>
      </c>
      <c r="E1816">
        <v>-73.985427999999999</v>
      </c>
      <c r="F1816">
        <v>0.34746245867878989</v>
      </c>
    </row>
    <row r="1817" spans="1:6" x14ac:dyDescent="0.2">
      <c r="A1817" t="s">
        <v>2435</v>
      </c>
      <c r="B1817">
        <v>40.585562400000001</v>
      </c>
      <c r="C1817">
        <v>-73.966972999999996</v>
      </c>
      <c r="D1817">
        <v>40.748817000000003</v>
      </c>
      <c r="E1817">
        <v>-73.985427999999999</v>
      </c>
      <c r="F1817">
        <v>11.30650116008662</v>
      </c>
    </row>
    <row r="1818" spans="1:6" x14ac:dyDescent="0.2">
      <c r="A1818" t="s">
        <v>2436</v>
      </c>
      <c r="B1818">
        <v>40.725653000000001</v>
      </c>
      <c r="C1818">
        <v>-73.987132000000003</v>
      </c>
      <c r="D1818">
        <v>40.748817000000003</v>
      </c>
      <c r="E1818">
        <v>-73.985427999999999</v>
      </c>
      <c r="F1818">
        <v>1.6008752020409429</v>
      </c>
    </row>
    <row r="1819" spans="1:6" x14ac:dyDescent="0.2">
      <c r="A1819" t="s">
        <v>2437</v>
      </c>
      <c r="B1819">
        <v>40.773415999999997</v>
      </c>
      <c r="C1819">
        <v>-73.979787000000002</v>
      </c>
      <c r="D1819">
        <v>40.748817000000003</v>
      </c>
      <c r="E1819">
        <v>-73.985427999999999</v>
      </c>
      <c r="F1819">
        <v>1.7230109279976991</v>
      </c>
    </row>
    <row r="1820" spans="1:6" x14ac:dyDescent="0.2">
      <c r="A1820" t="s">
        <v>2438</v>
      </c>
      <c r="B1820">
        <v>40.868816099999997</v>
      </c>
      <c r="C1820">
        <v>-73.835615000000004</v>
      </c>
      <c r="D1820">
        <v>40.748817000000003</v>
      </c>
      <c r="E1820">
        <v>-73.985427999999999</v>
      </c>
      <c r="F1820">
        <v>11.413157869060649</v>
      </c>
    </row>
    <row r="1821" spans="1:6" x14ac:dyDescent="0.2">
      <c r="A1821" t="s">
        <v>2439</v>
      </c>
      <c r="B1821">
        <v>40.735988800000001</v>
      </c>
      <c r="C1821">
        <v>-74.009146999999999</v>
      </c>
      <c r="D1821">
        <v>40.748817000000003</v>
      </c>
      <c r="E1821">
        <v>-73.985427999999999</v>
      </c>
      <c r="F1821">
        <v>1.527459176555434</v>
      </c>
    </row>
    <row r="1822" spans="1:6" x14ac:dyDescent="0.2">
      <c r="A1822" t="s">
        <v>2440</v>
      </c>
      <c r="B1822">
        <v>40.559412399999999</v>
      </c>
      <c r="C1822">
        <v>-74.125854000000004</v>
      </c>
      <c r="D1822">
        <v>40.748817000000003</v>
      </c>
      <c r="E1822">
        <v>-73.985427999999999</v>
      </c>
      <c r="F1822">
        <v>15.00875047044733</v>
      </c>
    </row>
    <row r="1823" spans="1:6" x14ac:dyDescent="0.2">
      <c r="A1823" t="s">
        <v>2441</v>
      </c>
      <c r="B1823">
        <v>40.813619799999998</v>
      </c>
      <c r="C1823">
        <v>-73.863327999999996</v>
      </c>
      <c r="D1823">
        <v>40.748817000000003</v>
      </c>
      <c r="E1823">
        <v>-73.985427999999999</v>
      </c>
      <c r="F1823">
        <v>7.8109407299591807</v>
      </c>
    </row>
    <row r="1824" spans="1:6" x14ac:dyDescent="0.2">
      <c r="A1824" t="s">
        <v>2443</v>
      </c>
      <c r="B1824">
        <v>40.617173200000003</v>
      </c>
      <c r="C1824">
        <v>-74.016948999999997</v>
      </c>
      <c r="D1824">
        <v>40.748817000000003</v>
      </c>
      <c r="E1824">
        <v>-73.985427999999999</v>
      </c>
      <c r="F1824">
        <v>9.2333436340744566</v>
      </c>
    </row>
    <row r="1825" spans="1:6" x14ac:dyDescent="0.2">
      <c r="A1825" t="s">
        <v>2445</v>
      </c>
      <c r="B1825">
        <v>40.637511099999998</v>
      </c>
      <c r="C1825">
        <v>-74.085246999999995</v>
      </c>
      <c r="D1825">
        <v>40.748817000000003</v>
      </c>
      <c r="E1825">
        <v>-73.985427999999999</v>
      </c>
      <c r="F1825">
        <v>9.2990383922165201</v>
      </c>
    </row>
    <row r="1826" spans="1:6" x14ac:dyDescent="0.2">
      <c r="A1826" t="s">
        <v>2447</v>
      </c>
      <c r="B1826">
        <v>40.607701400000003</v>
      </c>
      <c r="C1826">
        <v>-73.958781999999999</v>
      </c>
      <c r="D1826">
        <v>40.748817000000003</v>
      </c>
      <c r="E1826">
        <v>-73.985427999999999</v>
      </c>
      <c r="F1826">
        <v>9.8373344897604333</v>
      </c>
    </row>
    <row r="1827" spans="1:6" x14ac:dyDescent="0.2">
      <c r="A1827" t="s">
        <v>2449</v>
      </c>
      <c r="B1827">
        <v>40.611652900000003</v>
      </c>
      <c r="C1827">
        <v>-73.978693000000007</v>
      </c>
      <c r="D1827">
        <v>40.748817000000003</v>
      </c>
      <c r="E1827">
        <v>-73.985427999999999</v>
      </c>
      <c r="F1827">
        <v>9.4711886107749006</v>
      </c>
    </row>
    <row r="1828" spans="1:6" x14ac:dyDescent="0.2">
      <c r="A1828" t="s">
        <v>2450</v>
      </c>
      <c r="B1828">
        <v>40.750540000000001</v>
      </c>
      <c r="C1828">
        <v>-73.888509999999997</v>
      </c>
      <c r="D1828">
        <v>40.748817000000003</v>
      </c>
      <c r="E1828">
        <v>-73.985427999999999</v>
      </c>
      <c r="F1828">
        <v>5.0873035118056036</v>
      </c>
    </row>
    <row r="1829" spans="1:6" x14ac:dyDescent="0.2">
      <c r="A1829" t="s">
        <v>2452</v>
      </c>
      <c r="B1829">
        <v>40.773863300000002</v>
      </c>
      <c r="C1829">
        <v>-73.946573999999998</v>
      </c>
      <c r="D1829">
        <v>40.748817000000003</v>
      </c>
      <c r="E1829">
        <v>-73.985427999999999</v>
      </c>
      <c r="F1829">
        <v>2.672573108391866</v>
      </c>
    </row>
    <row r="1830" spans="1:6" x14ac:dyDescent="0.2">
      <c r="A1830" t="s">
        <v>2453</v>
      </c>
      <c r="B1830">
        <v>40.656748100000002</v>
      </c>
      <c r="C1830">
        <v>-73.880256000000003</v>
      </c>
      <c r="D1830">
        <v>40.748817000000003</v>
      </c>
      <c r="E1830">
        <v>-73.985427999999999</v>
      </c>
      <c r="F1830">
        <v>8.4179995042262181</v>
      </c>
    </row>
    <row r="1831" spans="1:6" x14ac:dyDescent="0.2">
      <c r="A1831" t="s">
        <v>2454</v>
      </c>
      <c r="B1831">
        <v>40.577069000000002</v>
      </c>
      <c r="C1831">
        <v>-74.161888000000005</v>
      </c>
      <c r="D1831">
        <v>40.748817000000003</v>
      </c>
      <c r="E1831">
        <v>-73.985427999999999</v>
      </c>
      <c r="F1831">
        <v>15.047054107840269</v>
      </c>
    </row>
    <row r="1832" spans="1:6" x14ac:dyDescent="0.2">
      <c r="A1832" t="s">
        <v>2455</v>
      </c>
      <c r="B1832">
        <v>40.609233600000003</v>
      </c>
      <c r="C1832">
        <v>-73.993092000000004</v>
      </c>
      <c r="D1832">
        <v>40.748817000000003</v>
      </c>
      <c r="E1832">
        <v>-73.985427999999999</v>
      </c>
      <c r="F1832">
        <v>9.6399233803357021</v>
      </c>
    </row>
    <row r="1833" spans="1:6" x14ac:dyDescent="0.2">
      <c r="A1833" t="s">
        <v>2456</v>
      </c>
      <c r="B1833">
        <v>40.668569900000001</v>
      </c>
      <c r="C1833">
        <v>-73.847119000000006</v>
      </c>
      <c r="D1833">
        <v>40.748817000000003</v>
      </c>
      <c r="E1833">
        <v>-73.985427999999999</v>
      </c>
      <c r="F1833">
        <v>9.1325580597846443</v>
      </c>
    </row>
    <row r="1834" spans="1:6" x14ac:dyDescent="0.2">
      <c r="A1834" t="s">
        <v>2457</v>
      </c>
      <c r="B1834">
        <v>40.748924000000002</v>
      </c>
      <c r="C1834">
        <v>-73.885752999999994</v>
      </c>
      <c r="D1834">
        <v>40.748817000000003</v>
      </c>
      <c r="E1834">
        <v>-73.985427999999999</v>
      </c>
      <c r="F1834">
        <v>5.2306601804684822</v>
      </c>
    </row>
    <row r="1835" spans="1:6" x14ac:dyDescent="0.2">
      <c r="A1835" t="s">
        <v>2458</v>
      </c>
      <c r="B1835">
        <v>40.731707800000002</v>
      </c>
      <c r="C1835">
        <v>-73.856834000000006</v>
      </c>
      <c r="D1835">
        <v>40.748817000000003</v>
      </c>
      <c r="E1835">
        <v>-73.985427999999999</v>
      </c>
      <c r="F1835">
        <v>6.8515876145282224</v>
      </c>
    </row>
    <row r="1836" spans="1:6" x14ac:dyDescent="0.2">
      <c r="A1836" t="s">
        <v>2459</v>
      </c>
      <c r="B1836">
        <v>40.640481800000003</v>
      </c>
      <c r="C1836">
        <v>-73.891533999999993</v>
      </c>
      <c r="D1836">
        <v>40.748817000000003</v>
      </c>
      <c r="E1836">
        <v>-73.985427999999999</v>
      </c>
      <c r="F1836">
        <v>8.9553555254051211</v>
      </c>
    </row>
    <row r="1837" spans="1:6" x14ac:dyDescent="0.2">
      <c r="A1837" t="s">
        <v>2460</v>
      </c>
      <c r="B1837">
        <v>40.499798300000002</v>
      </c>
      <c r="C1837">
        <v>-74.241166000000007</v>
      </c>
      <c r="D1837">
        <v>40.748817000000003</v>
      </c>
      <c r="E1837">
        <v>-73.985427999999999</v>
      </c>
      <c r="F1837">
        <v>21.817860234980969</v>
      </c>
    </row>
    <row r="1838" spans="1:6" x14ac:dyDescent="0.2">
      <c r="A1838" t="s">
        <v>2461</v>
      </c>
      <c r="B1838">
        <v>40.903513199999999</v>
      </c>
      <c r="C1838">
        <v>-73.900204000000002</v>
      </c>
      <c r="D1838">
        <v>40.748817000000003</v>
      </c>
      <c r="E1838">
        <v>-73.985427999999999</v>
      </c>
      <c r="F1838">
        <v>11.57161127685718</v>
      </c>
    </row>
    <row r="1839" spans="1:6" x14ac:dyDescent="0.2">
      <c r="A1839" t="s">
        <v>2462</v>
      </c>
      <c r="B1839">
        <v>40.795845399999997</v>
      </c>
      <c r="C1839">
        <v>-73.970239000000007</v>
      </c>
      <c r="D1839">
        <v>40.748817000000003</v>
      </c>
      <c r="E1839">
        <v>-73.985427999999999</v>
      </c>
      <c r="F1839">
        <v>3.3414891249583651</v>
      </c>
    </row>
    <row r="1840" spans="1:6" x14ac:dyDescent="0.2">
      <c r="A1840" t="s">
        <v>2463</v>
      </c>
      <c r="B1840">
        <v>40.7577991</v>
      </c>
      <c r="C1840">
        <v>-73.715956000000006</v>
      </c>
      <c r="D1840">
        <v>40.748817000000003</v>
      </c>
      <c r="E1840">
        <v>-73.985427999999999</v>
      </c>
      <c r="F1840">
        <v>14.15374098741159</v>
      </c>
    </row>
    <row r="1841" spans="1:6" x14ac:dyDescent="0.2">
      <c r="A1841" t="s">
        <v>2464</v>
      </c>
      <c r="B1841">
        <v>40.637619700000002</v>
      </c>
      <c r="C1841">
        <v>-73.898974999999993</v>
      </c>
      <c r="D1841">
        <v>40.748817000000003</v>
      </c>
      <c r="E1841">
        <v>-73.985427999999999</v>
      </c>
      <c r="F1841">
        <v>8.9156780892551026</v>
      </c>
    </row>
    <row r="1842" spans="1:6" x14ac:dyDescent="0.2">
      <c r="A1842" t="s">
        <v>2465</v>
      </c>
      <c r="B1842">
        <v>40.750613899999998</v>
      </c>
      <c r="C1842">
        <v>-73.851888000000002</v>
      </c>
      <c r="D1842">
        <v>40.748817000000003</v>
      </c>
      <c r="E1842">
        <v>-73.985427999999999</v>
      </c>
      <c r="F1842">
        <v>7.008799800472886</v>
      </c>
    </row>
    <row r="1843" spans="1:6" x14ac:dyDescent="0.2">
      <c r="A1843" t="s">
        <v>2466</v>
      </c>
      <c r="B1843">
        <v>40.684190999999998</v>
      </c>
      <c r="C1843">
        <v>-73.982522000000003</v>
      </c>
      <c r="D1843">
        <v>40.748817000000003</v>
      </c>
      <c r="E1843">
        <v>-73.985427999999999</v>
      </c>
      <c r="F1843">
        <v>4.4619517262774071</v>
      </c>
    </row>
    <row r="1844" spans="1:6" x14ac:dyDescent="0.2">
      <c r="A1844" t="s">
        <v>2467</v>
      </c>
      <c r="B1844">
        <v>40.576431900000003</v>
      </c>
      <c r="C1844">
        <v>-73.964360999999997</v>
      </c>
      <c r="D1844">
        <v>40.748817000000003</v>
      </c>
      <c r="E1844">
        <v>-73.985427999999999</v>
      </c>
      <c r="F1844">
        <v>11.94625349593516</v>
      </c>
    </row>
    <row r="1845" spans="1:6" x14ac:dyDescent="0.2">
      <c r="A1845" t="s">
        <v>2468</v>
      </c>
      <c r="B1845">
        <v>40.8224272</v>
      </c>
      <c r="C1845">
        <v>-73.890039999999999</v>
      </c>
      <c r="D1845">
        <v>40.748817000000003</v>
      </c>
      <c r="E1845">
        <v>-73.985427999999999</v>
      </c>
      <c r="F1845">
        <v>7.1294402230993841</v>
      </c>
    </row>
    <row r="1846" spans="1:6" x14ac:dyDescent="0.2">
      <c r="A1846" t="s">
        <v>2469</v>
      </c>
      <c r="B1846">
        <v>40.823968499999999</v>
      </c>
      <c r="C1846">
        <v>-73.947029999999998</v>
      </c>
      <c r="D1846">
        <v>40.748817000000003</v>
      </c>
      <c r="E1846">
        <v>-73.985427999999999</v>
      </c>
      <c r="F1846">
        <v>5.5630111666604929</v>
      </c>
    </row>
    <row r="1847" spans="1:6" x14ac:dyDescent="0.2">
      <c r="A1847" t="s">
        <v>2470</v>
      </c>
      <c r="B1847">
        <v>40.743380000000002</v>
      </c>
      <c r="C1847">
        <v>-73.978701000000001</v>
      </c>
      <c r="D1847">
        <v>40.748817000000003</v>
      </c>
      <c r="E1847">
        <v>-73.985427999999999</v>
      </c>
      <c r="F1847">
        <v>0.51514993124899777</v>
      </c>
    </row>
    <row r="1848" spans="1:6" x14ac:dyDescent="0.2">
      <c r="A1848" t="s">
        <v>2471</v>
      </c>
      <c r="B1848">
        <v>40.7727705</v>
      </c>
      <c r="C1848">
        <v>-73.978764999999996</v>
      </c>
      <c r="D1848">
        <v>40.748817000000003</v>
      </c>
      <c r="E1848">
        <v>-73.985427999999999</v>
      </c>
      <c r="F1848">
        <v>1.6894255108062171</v>
      </c>
    </row>
    <row r="1849" spans="1:6" x14ac:dyDescent="0.2">
      <c r="A1849" t="s">
        <v>2472</v>
      </c>
      <c r="B1849">
        <v>40.710450899999998</v>
      </c>
      <c r="C1849">
        <v>-73.798205999999993</v>
      </c>
      <c r="D1849">
        <v>40.748817000000003</v>
      </c>
      <c r="E1849">
        <v>-73.985427999999999</v>
      </c>
      <c r="F1849">
        <v>10.178020684666521</v>
      </c>
    </row>
    <row r="1850" spans="1:6" x14ac:dyDescent="0.2">
      <c r="A1850" t="s">
        <v>2473</v>
      </c>
      <c r="B1850">
        <v>40.756391600000001</v>
      </c>
      <c r="C1850">
        <v>-73.907135999999994</v>
      </c>
      <c r="D1850">
        <v>40.748817000000003</v>
      </c>
      <c r="E1850">
        <v>-73.985427999999999</v>
      </c>
      <c r="F1850">
        <v>4.1414214459276213</v>
      </c>
    </row>
    <row r="1851" spans="1:6" x14ac:dyDescent="0.2">
      <c r="A1851" t="s">
        <v>2475</v>
      </c>
      <c r="B1851">
        <v>40.658864899999998</v>
      </c>
      <c r="C1851">
        <v>-73.956073000000004</v>
      </c>
      <c r="D1851">
        <v>40.748817000000003</v>
      </c>
      <c r="E1851">
        <v>-73.985427999999999</v>
      </c>
      <c r="F1851">
        <v>6.3954428778717611</v>
      </c>
    </row>
    <row r="1852" spans="1:6" x14ac:dyDescent="0.2">
      <c r="A1852" t="s">
        <v>2476</v>
      </c>
      <c r="B1852">
        <v>40.866706399999998</v>
      </c>
      <c r="C1852">
        <v>-73.930496000000005</v>
      </c>
      <c r="D1852">
        <v>40.748817000000003</v>
      </c>
      <c r="E1852">
        <v>-73.985427999999999</v>
      </c>
      <c r="F1852">
        <v>8.629576025248074</v>
      </c>
    </row>
    <row r="1853" spans="1:6" x14ac:dyDescent="0.2">
      <c r="A1853" t="s">
        <v>2477</v>
      </c>
      <c r="B1853">
        <v>40.5312573</v>
      </c>
      <c r="C1853">
        <v>-74.157736999999997</v>
      </c>
      <c r="D1853">
        <v>40.748817000000003</v>
      </c>
      <c r="E1853">
        <v>-73.985427999999999</v>
      </c>
      <c r="F1853">
        <v>17.532446611773938</v>
      </c>
    </row>
    <row r="1854" spans="1:6" x14ac:dyDescent="0.2">
      <c r="A1854" t="s">
        <v>2478</v>
      </c>
      <c r="B1854">
        <v>40.5892251</v>
      </c>
      <c r="C1854">
        <v>-73.94999</v>
      </c>
      <c r="D1854">
        <v>40.748817000000003</v>
      </c>
      <c r="E1854">
        <v>-73.985427999999999</v>
      </c>
      <c r="F1854">
        <v>11.16841096958199</v>
      </c>
    </row>
    <row r="1855" spans="1:6" x14ac:dyDescent="0.2">
      <c r="A1855" t="s">
        <v>2479</v>
      </c>
      <c r="B1855">
        <v>40.714232600000003</v>
      </c>
      <c r="C1855">
        <v>-74.007525999999999</v>
      </c>
      <c r="D1855">
        <v>40.748817000000003</v>
      </c>
      <c r="E1855">
        <v>-73.985427999999999</v>
      </c>
      <c r="F1855">
        <v>2.6533771881956709</v>
      </c>
    </row>
    <row r="1856" spans="1:6" x14ac:dyDescent="0.2">
      <c r="A1856" t="s">
        <v>2480</v>
      </c>
      <c r="B1856">
        <v>40.719000899999998</v>
      </c>
      <c r="C1856">
        <v>-73.836502999999993</v>
      </c>
      <c r="D1856">
        <v>40.748817000000003</v>
      </c>
      <c r="E1856">
        <v>-73.985427999999999</v>
      </c>
      <c r="F1856">
        <v>8.0831183899813173</v>
      </c>
    </row>
    <row r="1857" spans="1:6" x14ac:dyDescent="0.2">
      <c r="A1857" t="s">
        <v>2481</v>
      </c>
      <c r="B1857">
        <v>40.555738599999998</v>
      </c>
      <c r="C1857">
        <v>-74.163527999999999</v>
      </c>
      <c r="D1857">
        <v>40.748817000000003</v>
      </c>
      <c r="E1857">
        <v>-73.985427999999999</v>
      </c>
      <c r="F1857">
        <v>16.281824523196711</v>
      </c>
    </row>
    <row r="1858" spans="1:6" x14ac:dyDescent="0.2">
      <c r="A1858" t="s">
        <v>2482</v>
      </c>
      <c r="B1858">
        <v>40.643728400000001</v>
      </c>
      <c r="C1858">
        <v>-73.954363000000001</v>
      </c>
      <c r="D1858">
        <v>40.748817000000003</v>
      </c>
      <c r="E1858">
        <v>-73.985427999999999</v>
      </c>
      <c r="F1858">
        <v>7.4325982642088073</v>
      </c>
    </row>
    <row r="1859" spans="1:6" x14ac:dyDescent="0.2">
      <c r="A1859" t="s">
        <v>2483</v>
      </c>
      <c r="B1859">
        <v>40.886134200000001</v>
      </c>
      <c r="C1859">
        <v>-73.907669999999996</v>
      </c>
      <c r="D1859">
        <v>40.748817000000003</v>
      </c>
      <c r="E1859">
        <v>-73.985427999999999</v>
      </c>
      <c r="F1859">
        <v>10.31498667790054</v>
      </c>
    </row>
    <row r="1860" spans="1:6" x14ac:dyDescent="0.2">
      <c r="A1860" t="s">
        <v>2484</v>
      </c>
      <c r="B1860">
        <v>40.575627699999998</v>
      </c>
      <c r="C1860">
        <v>-73.966783000000007</v>
      </c>
      <c r="D1860">
        <v>40.748817000000003</v>
      </c>
      <c r="E1860">
        <v>-73.985427999999999</v>
      </c>
      <c r="F1860">
        <v>11.99043810982004</v>
      </c>
    </row>
    <row r="1861" spans="1:6" x14ac:dyDescent="0.2">
      <c r="A1861" t="s">
        <v>2485</v>
      </c>
      <c r="B1861">
        <v>40.776032399999998</v>
      </c>
      <c r="C1861">
        <v>-73.948791999999997</v>
      </c>
      <c r="D1861">
        <v>40.748817000000003</v>
      </c>
      <c r="E1861">
        <v>-73.985427999999999</v>
      </c>
      <c r="F1861">
        <v>2.6872589383113619</v>
      </c>
    </row>
    <row r="1862" spans="1:6" x14ac:dyDescent="0.2">
      <c r="A1862" t="s">
        <v>2486</v>
      </c>
      <c r="B1862">
        <v>40.746994999999998</v>
      </c>
      <c r="C1862">
        <v>-73.989380999999995</v>
      </c>
      <c r="D1862">
        <v>40.748817000000003</v>
      </c>
      <c r="E1862">
        <v>-73.985427999999999</v>
      </c>
      <c r="F1862">
        <v>0.24256888157651971</v>
      </c>
    </row>
    <row r="1863" spans="1:6" x14ac:dyDescent="0.2">
      <c r="A1863" t="s">
        <v>2487</v>
      </c>
      <c r="B1863">
        <v>40.851266799999998</v>
      </c>
      <c r="C1863">
        <v>-73.831452999999996</v>
      </c>
      <c r="D1863">
        <v>40.748817000000003</v>
      </c>
      <c r="E1863">
        <v>-73.985427999999999</v>
      </c>
      <c r="F1863">
        <v>10.731490378519521</v>
      </c>
    </row>
    <row r="1864" spans="1:6" x14ac:dyDescent="0.2">
      <c r="A1864" t="s">
        <v>2488</v>
      </c>
      <c r="B1864">
        <v>40.828267500000003</v>
      </c>
      <c r="C1864">
        <v>-73.901472999999996</v>
      </c>
      <c r="D1864">
        <v>40.748817000000003</v>
      </c>
      <c r="E1864">
        <v>-73.985427999999999</v>
      </c>
      <c r="F1864">
        <v>7.0315891180900039</v>
      </c>
    </row>
    <row r="1865" spans="1:6" x14ac:dyDescent="0.2">
      <c r="A1865" t="s">
        <v>2489</v>
      </c>
      <c r="B1865">
        <v>40.785689900000001</v>
      </c>
      <c r="C1865">
        <v>-73.976046999999994</v>
      </c>
      <c r="D1865">
        <v>40.748817000000003</v>
      </c>
      <c r="E1865">
        <v>-73.985427999999999</v>
      </c>
      <c r="F1865">
        <v>2.5914987203906672</v>
      </c>
    </row>
    <row r="1866" spans="1:6" x14ac:dyDescent="0.2">
      <c r="A1866" t="s">
        <v>2490</v>
      </c>
      <c r="B1866">
        <v>40.579418199999999</v>
      </c>
      <c r="C1866">
        <v>-73.970907999999994</v>
      </c>
      <c r="D1866">
        <v>40.748817000000003</v>
      </c>
      <c r="E1866">
        <v>-73.985427999999999</v>
      </c>
      <c r="F1866">
        <v>11.71367189867984</v>
      </c>
    </row>
    <row r="1867" spans="1:6" x14ac:dyDescent="0.2">
      <c r="A1867" t="s">
        <v>2492</v>
      </c>
      <c r="B1867">
        <v>40.645653799999998</v>
      </c>
      <c r="C1867">
        <v>-73.963627000000002</v>
      </c>
      <c r="D1867">
        <v>40.748817000000003</v>
      </c>
      <c r="E1867">
        <v>-73.985427999999999</v>
      </c>
      <c r="F1867">
        <v>7.209962001440732</v>
      </c>
    </row>
    <row r="1868" spans="1:6" x14ac:dyDescent="0.2">
      <c r="A1868" t="s">
        <v>2493</v>
      </c>
      <c r="B1868">
        <v>40.618445000000001</v>
      </c>
      <c r="C1868">
        <v>-73.904360999999994</v>
      </c>
      <c r="D1868">
        <v>40.748817000000003</v>
      </c>
      <c r="E1868">
        <v>-73.985427999999999</v>
      </c>
      <c r="F1868">
        <v>9.9528757253713849</v>
      </c>
    </row>
    <row r="1869" spans="1:6" x14ac:dyDescent="0.2">
      <c r="A1869" t="s">
        <v>2495</v>
      </c>
      <c r="B1869">
        <v>40.614733200000003</v>
      </c>
      <c r="C1869">
        <v>-74.033781000000005</v>
      </c>
      <c r="D1869">
        <v>40.748817000000003</v>
      </c>
      <c r="E1869">
        <v>-73.985427999999999</v>
      </c>
      <c r="F1869">
        <v>9.5943523616257629</v>
      </c>
    </row>
    <row r="1870" spans="1:6" x14ac:dyDescent="0.2">
      <c r="A1870" t="s">
        <v>2496</v>
      </c>
      <c r="B1870">
        <v>40.727846</v>
      </c>
      <c r="C1870">
        <v>-73.720774000000006</v>
      </c>
      <c r="D1870">
        <v>40.748817000000003</v>
      </c>
      <c r="E1870">
        <v>-73.985427999999999</v>
      </c>
      <c r="F1870">
        <v>13.96563279456668</v>
      </c>
    </row>
    <row r="1871" spans="1:6" x14ac:dyDescent="0.2">
      <c r="A1871" t="s">
        <v>2497</v>
      </c>
      <c r="B1871">
        <v>40.672765400000003</v>
      </c>
      <c r="C1871">
        <v>-73.790278999999998</v>
      </c>
      <c r="D1871">
        <v>40.748817000000003</v>
      </c>
      <c r="E1871">
        <v>-73.985427999999999</v>
      </c>
      <c r="F1871">
        <v>11.512311090772389</v>
      </c>
    </row>
    <row r="1872" spans="1:6" x14ac:dyDescent="0.2">
      <c r="A1872" t="s">
        <v>2499</v>
      </c>
      <c r="B1872">
        <v>40.908552</v>
      </c>
      <c r="C1872">
        <v>-73.896916000000004</v>
      </c>
      <c r="D1872">
        <v>40.748817000000003</v>
      </c>
      <c r="E1872">
        <v>-73.985427999999999</v>
      </c>
      <c r="F1872">
        <v>11.958847830191409</v>
      </c>
    </row>
    <row r="1873" spans="1:6" x14ac:dyDescent="0.2">
      <c r="A1873" t="s">
        <v>2501</v>
      </c>
      <c r="B1873">
        <v>40.793292100000002</v>
      </c>
      <c r="C1873">
        <v>-73.795178000000007</v>
      </c>
      <c r="D1873">
        <v>40.748817000000003</v>
      </c>
      <c r="E1873">
        <v>-73.985427999999999</v>
      </c>
      <c r="F1873">
        <v>10.44162634766796</v>
      </c>
    </row>
    <row r="1874" spans="1:6" x14ac:dyDescent="0.2">
      <c r="A1874" t="s">
        <v>2502</v>
      </c>
      <c r="B1874">
        <v>40.613623599999997</v>
      </c>
      <c r="C1874">
        <v>-74.130533999999997</v>
      </c>
      <c r="D1874">
        <v>40.748817000000003</v>
      </c>
      <c r="E1874">
        <v>-73.985427999999999</v>
      </c>
      <c r="F1874">
        <v>12.04676075651153</v>
      </c>
    </row>
    <row r="1875" spans="1:6" x14ac:dyDescent="0.2">
      <c r="A1875" t="s">
        <v>2503</v>
      </c>
      <c r="B1875">
        <v>40.620978000000001</v>
      </c>
      <c r="C1875">
        <v>-73.957201999999995</v>
      </c>
      <c r="D1875">
        <v>40.748817000000003</v>
      </c>
      <c r="E1875">
        <v>-73.985427999999999</v>
      </c>
      <c r="F1875">
        <v>8.9448674403927289</v>
      </c>
    </row>
    <row r="1876" spans="1:6" x14ac:dyDescent="0.2">
      <c r="A1876" t="s">
        <v>2504</v>
      </c>
      <c r="B1876">
        <v>40.729123199999997</v>
      </c>
      <c r="C1876">
        <v>-73.904268000000002</v>
      </c>
      <c r="D1876">
        <v>40.748817000000003</v>
      </c>
      <c r="E1876">
        <v>-73.985427999999999</v>
      </c>
      <c r="F1876">
        <v>4.4711839138700338</v>
      </c>
    </row>
    <row r="1877" spans="1:6" x14ac:dyDescent="0.2">
      <c r="A1877" t="s">
        <v>2505</v>
      </c>
      <c r="B1877">
        <v>40.779181399999999</v>
      </c>
      <c r="C1877">
        <v>-73.947293000000002</v>
      </c>
      <c r="D1877">
        <v>40.748817000000003</v>
      </c>
      <c r="E1877">
        <v>-73.985427999999999</v>
      </c>
      <c r="F1877">
        <v>2.8970734384783929</v>
      </c>
    </row>
    <row r="1878" spans="1:6" x14ac:dyDescent="0.2">
      <c r="A1878" t="s">
        <v>2506</v>
      </c>
      <c r="B1878">
        <v>40.621735000000001</v>
      </c>
      <c r="C1878">
        <v>-73.941846999999996</v>
      </c>
      <c r="D1878">
        <v>40.748817000000003</v>
      </c>
      <c r="E1878">
        <v>-73.985427999999999</v>
      </c>
      <c r="F1878">
        <v>9.0627807139060774</v>
      </c>
    </row>
    <row r="1879" spans="1:6" x14ac:dyDescent="0.2">
      <c r="A1879" t="s">
        <v>2508</v>
      </c>
      <c r="B1879">
        <v>40.697540600000004</v>
      </c>
      <c r="C1879">
        <v>-73.993860999999995</v>
      </c>
      <c r="D1879">
        <v>40.748817000000003</v>
      </c>
      <c r="E1879">
        <v>-73.985427999999999</v>
      </c>
      <c r="F1879">
        <v>3.5657825038551239</v>
      </c>
    </row>
    <row r="1880" spans="1:6" x14ac:dyDescent="0.2">
      <c r="A1880" t="s">
        <v>2509</v>
      </c>
      <c r="B1880">
        <v>40.908374700000003</v>
      </c>
      <c r="C1880">
        <v>-73.898578000000001</v>
      </c>
      <c r="D1880">
        <v>40.748817000000003</v>
      </c>
      <c r="E1880">
        <v>-73.985427999999999</v>
      </c>
      <c r="F1880">
        <v>11.91401904957211</v>
      </c>
    </row>
    <row r="1881" spans="1:6" x14ac:dyDescent="0.2">
      <c r="A1881" t="s">
        <v>2510</v>
      </c>
      <c r="B1881">
        <v>40.786816299999998</v>
      </c>
      <c r="C1881">
        <v>-73.955752000000004</v>
      </c>
      <c r="D1881">
        <v>40.748817000000003</v>
      </c>
      <c r="E1881">
        <v>-73.985427999999999</v>
      </c>
      <c r="F1881">
        <v>3.0494343792771921</v>
      </c>
    </row>
    <row r="1882" spans="1:6" x14ac:dyDescent="0.2">
      <c r="A1882" t="s">
        <v>2512</v>
      </c>
      <c r="B1882">
        <v>40.774576000000003</v>
      </c>
      <c r="C1882">
        <v>-73.962440999999998</v>
      </c>
      <c r="D1882">
        <v>40.748817000000003</v>
      </c>
      <c r="E1882">
        <v>-73.985427999999999</v>
      </c>
      <c r="F1882">
        <v>2.1479959775265569</v>
      </c>
    </row>
    <row r="1883" spans="1:6" x14ac:dyDescent="0.2">
      <c r="A1883" t="s">
        <v>2513</v>
      </c>
      <c r="B1883">
        <v>40.793408900000003</v>
      </c>
      <c r="C1883">
        <v>-73.940782999999996</v>
      </c>
      <c r="D1883">
        <v>40.748817000000003</v>
      </c>
      <c r="E1883">
        <v>-73.985427999999999</v>
      </c>
      <c r="F1883">
        <v>3.8669112555396108</v>
      </c>
    </row>
    <row r="1884" spans="1:6" x14ac:dyDescent="0.2">
      <c r="A1884" t="s">
        <v>2515</v>
      </c>
      <c r="B1884">
        <v>40.730071500000001</v>
      </c>
      <c r="C1884">
        <v>-73.988018999999994</v>
      </c>
      <c r="D1884">
        <v>40.748817000000003</v>
      </c>
      <c r="E1884">
        <v>-73.985427999999999</v>
      </c>
      <c r="F1884">
        <v>1.300616400554939</v>
      </c>
    </row>
    <row r="1885" spans="1:6" x14ac:dyDescent="0.2">
      <c r="A1885" t="s">
        <v>2516</v>
      </c>
      <c r="B1885">
        <v>40.632771400000003</v>
      </c>
      <c r="C1885">
        <v>-74.022250999999997</v>
      </c>
      <c r="D1885">
        <v>40.748817000000003</v>
      </c>
      <c r="E1885">
        <v>-73.985427999999999</v>
      </c>
      <c r="F1885">
        <v>8.2376339333183211</v>
      </c>
    </row>
    <row r="1886" spans="1:6" x14ac:dyDescent="0.2">
      <c r="A1886" t="s">
        <v>2517</v>
      </c>
      <c r="B1886">
        <v>40.602140400000003</v>
      </c>
      <c r="C1886">
        <v>-74.071314999999998</v>
      </c>
      <c r="D1886">
        <v>40.748817000000003</v>
      </c>
      <c r="E1886">
        <v>-73.985427999999999</v>
      </c>
      <c r="F1886">
        <v>11.081164707396701</v>
      </c>
    </row>
    <row r="1887" spans="1:6" x14ac:dyDescent="0.2">
      <c r="A1887" t="s">
        <v>2518</v>
      </c>
      <c r="B1887">
        <v>40.615479000000001</v>
      </c>
      <c r="C1887">
        <v>-74.079293000000007</v>
      </c>
      <c r="D1887">
        <v>40.748817000000003</v>
      </c>
      <c r="E1887">
        <v>-73.985427999999999</v>
      </c>
      <c r="F1887">
        <v>10.43849363722568</v>
      </c>
    </row>
    <row r="1888" spans="1:6" x14ac:dyDescent="0.2">
      <c r="A1888" t="s">
        <v>2519</v>
      </c>
      <c r="B1888">
        <v>40.588421400000001</v>
      </c>
      <c r="C1888">
        <v>-73.941286000000005</v>
      </c>
      <c r="D1888">
        <v>40.748817000000003</v>
      </c>
      <c r="E1888">
        <v>-73.985427999999999</v>
      </c>
      <c r="F1888">
        <v>11.307960330397581</v>
      </c>
    </row>
    <row r="1889" spans="1:6" x14ac:dyDescent="0.2">
      <c r="A1889" t="s">
        <v>2520</v>
      </c>
      <c r="B1889">
        <v>40.616553699999997</v>
      </c>
      <c r="C1889">
        <v>-74.024428999999998</v>
      </c>
      <c r="D1889">
        <v>40.748817000000003</v>
      </c>
      <c r="E1889">
        <v>-73.985427999999999</v>
      </c>
      <c r="F1889">
        <v>9.3535349587253602</v>
      </c>
    </row>
    <row r="1890" spans="1:6" x14ac:dyDescent="0.2">
      <c r="A1890" t="s">
        <v>2521</v>
      </c>
      <c r="B1890">
        <v>40.617852499999998</v>
      </c>
      <c r="C1890">
        <v>-74.075885999999997</v>
      </c>
      <c r="D1890">
        <v>40.748817000000003</v>
      </c>
      <c r="E1890">
        <v>-73.985427999999999</v>
      </c>
      <c r="F1890">
        <v>10.209882607422969</v>
      </c>
    </row>
    <row r="1891" spans="1:6" x14ac:dyDescent="0.2">
      <c r="A1891" t="s">
        <v>2522</v>
      </c>
      <c r="B1891">
        <v>40.677190400000001</v>
      </c>
      <c r="C1891">
        <v>-73.862570000000005</v>
      </c>
      <c r="D1891">
        <v>40.748817000000003</v>
      </c>
      <c r="E1891">
        <v>-73.985427999999999</v>
      </c>
      <c r="F1891">
        <v>8.1264214129680763</v>
      </c>
    </row>
    <row r="1892" spans="1:6" x14ac:dyDescent="0.2">
      <c r="A1892" t="s">
        <v>2523</v>
      </c>
      <c r="B1892">
        <v>40.7454222</v>
      </c>
      <c r="C1892">
        <v>-73.992506000000006</v>
      </c>
      <c r="D1892">
        <v>40.748817000000003</v>
      </c>
      <c r="E1892">
        <v>-73.985427999999999</v>
      </c>
      <c r="F1892">
        <v>0.43913874705355382</v>
      </c>
    </row>
    <row r="1893" spans="1:6" x14ac:dyDescent="0.2">
      <c r="A1893" t="s">
        <v>2524</v>
      </c>
      <c r="B1893">
        <v>40.572539599999999</v>
      </c>
      <c r="C1893">
        <v>-74.100757000000002</v>
      </c>
      <c r="D1893">
        <v>40.748817000000003</v>
      </c>
      <c r="E1893">
        <v>-73.985427999999999</v>
      </c>
      <c r="F1893">
        <v>13.58947855792608</v>
      </c>
    </row>
    <row r="1894" spans="1:6" x14ac:dyDescent="0.2">
      <c r="A1894" t="s">
        <v>2526</v>
      </c>
      <c r="B1894">
        <v>40.575194199999999</v>
      </c>
      <c r="C1894">
        <v>-73.966998000000004</v>
      </c>
      <c r="D1894">
        <v>40.748817000000003</v>
      </c>
      <c r="E1894">
        <v>-73.985427999999999</v>
      </c>
      <c r="F1894">
        <v>12.01933486233489</v>
      </c>
    </row>
    <row r="1895" spans="1:6" x14ac:dyDescent="0.2">
      <c r="A1895" t="s">
        <v>2527</v>
      </c>
      <c r="B1895">
        <v>40.584606299999997</v>
      </c>
      <c r="C1895">
        <v>-73.942605</v>
      </c>
      <c r="D1895">
        <v>40.748817000000003</v>
      </c>
      <c r="E1895">
        <v>-73.985427999999999</v>
      </c>
      <c r="F1895">
        <v>11.552050424829879</v>
      </c>
    </row>
    <row r="1896" spans="1:6" x14ac:dyDescent="0.2">
      <c r="A1896" t="s">
        <v>2528</v>
      </c>
      <c r="B1896">
        <v>40.774008199999997</v>
      </c>
      <c r="C1896">
        <v>-73.958389999999994</v>
      </c>
      <c r="D1896">
        <v>40.748817000000003</v>
      </c>
      <c r="E1896">
        <v>-73.985427999999999</v>
      </c>
      <c r="F1896">
        <v>2.2436610113320339</v>
      </c>
    </row>
    <row r="1897" spans="1:6" x14ac:dyDescent="0.2">
      <c r="A1897" t="s">
        <v>2529</v>
      </c>
      <c r="B1897">
        <v>40.629232100000003</v>
      </c>
      <c r="C1897">
        <v>-74.108279999999993</v>
      </c>
      <c r="D1897">
        <v>40.748817000000003</v>
      </c>
      <c r="E1897">
        <v>-73.985427999999999</v>
      </c>
      <c r="F1897">
        <v>10.47501728146837</v>
      </c>
    </row>
    <row r="1898" spans="1:6" x14ac:dyDescent="0.2">
      <c r="A1898" t="s">
        <v>2530</v>
      </c>
      <c r="B1898">
        <v>40.719365799999999</v>
      </c>
      <c r="C1898">
        <v>-74.007221000000001</v>
      </c>
      <c r="D1898">
        <v>40.748817000000003</v>
      </c>
      <c r="E1898">
        <v>-73.985427999999999</v>
      </c>
      <c r="F1898">
        <v>2.3320249733697138</v>
      </c>
    </row>
    <row r="1899" spans="1:6" x14ac:dyDescent="0.2">
      <c r="A1899" t="s">
        <v>2531</v>
      </c>
      <c r="B1899">
        <v>40.757398000000002</v>
      </c>
      <c r="C1899">
        <v>-73.798000000000002</v>
      </c>
      <c r="D1899">
        <v>40.748817000000003</v>
      </c>
      <c r="E1899">
        <v>-73.985427999999999</v>
      </c>
      <c r="F1899">
        <v>9.8528600102073689</v>
      </c>
    </row>
    <row r="1900" spans="1:6" x14ac:dyDescent="0.2">
      <c r="A1900" t="s">
        <v>2533</v>
      </c>
      <c r="B1900">
        <v>40.725772399999997</v>
      </c>
      <c r="C1900">
        <v>-73.868071</v>
      </c>
      <c r="D1900">
        <v>40.748817000000003</v>
      </c>
      <c r="E1900">
        <v>-73.985427999999999</v>
      </c>
      <c r="F1900">
        <v>6.3615629689073501</v>
      </c>
    </row>
    <row r="1901" spans="1:6" x14ac:dyDescent="0.2">
      <c r="A1901" t="s">
        <v>2534</v>
      </c>
      <c r="B1901">
        <v>40.660482700000003</v>
      </c>
      <c r="C1901">
        <v>-73.946856999999994</v>
      </c>
      <c r="D1901">
        <v>40.748817000000003</v>
      </c>
      <c r="E1901">
        <v>-73.985427999999999</v>
      </c>
      <c r="F1901">
        <v>6.4229697693286019</v>
      </c>
    </row>
    <row r="1902" spans="1:6" x14ac:dyDescent="0.2">
      <c r="A1902" t="s">
        <v>2535</v>
      </c>
      <c r="B1902">
        <v>40.746782400000001</v>
      </c>
      <c r="C1902">
        <v>-73.911951000000002</v>
      </c>
      <c r="D1902">
        <v>40.748817000000003</v>
      </c>
      <c r="E1902">
        <v>-73.985427999999999</v>
      </c>
      <c r="F1902">
        <v>3.8584768227388531</v>
      </c>
    </row>
    <row r="1903" spans="1:6" x14ac:dyDescent="0.2">
      <c r="A1903" t="s">
        <v>2537</v>
      </c>
      <c r="B1903">
        <v>40.7671317</v>
      </c>
      <c r="C1903">
        <v>-73.908782000000002</v>
      </c>
      <c r="D1903">
        <v>40.748817000000003</v>
      </c>
      <c r="E1903">
        <v>-73.985427999999999</v>
      </c>
      <c r="F1903">
        <v>4.2155023950477739</v>
      </c>
    </row>
    <row r="1904" spans="1:6" x14ac:dyDescent="0.2">
      <c r="A1904" t="s">
        <v>2538</v>
      </c>
      <c r="B1904">
        <v>40.751589899999999</v>
      </c>
      <c r="C1904">
        <v>-73.886529999999993</v>
      </c>
      <c r="D1904">
        <v>40.748817000000003</v>
      </c>
      <c r="E1904">
        <v>-73.985427999999999</v>
      </c>
      <c r="F1904">
        <v>5.1933025693227117</v>
      </c>
    </row>
    <row r="1905" spans="1:6" x14ac:dyDescent="0.2">
      <c r="A1905" t="s">
        <v>2539</v>
      </c>
      <c r="B1905">
        <v>40.690646999999998</v>
      </c>
      <c r="C1905">
        <v>-73.943157999999997</v>
      </c>
      <c r="D1905">
        <v>40.748817000000003</v>
      </c>
      <c r="E1905">
        <v>-73.985427999999999</v>
      </c>
      <c r="F1905">
        <v>4.5864862114970624</v>
      </c>
    </row>
    <row r="1906" spans="1:6" x14ac:dyDescent="0.2">
      <c r="A1906" t="s">
        <v>2540</v>
      </c>
      <c r="B1906">
        <v>40.731228199999997</v>
      </c>
      <c r="C1906">
        <v>-74.004615000000001</v>
      </c>
      <c r="D1906">
        <v>40.748817000000003</v>
      </c>
      <c r="E1906">
        <v>-73.985427999999999</v>
      </c>
      <c r="F1906">
        <v>1.5770457980455139</v>
      </c>
    </row>
    <row r="1907" spans="1:6" x14ac:dyDescent="0.2">
      <c r="A1907" t="s">
        <v>2541</v>
      </c>
      <c r="B1907">
        <v>40.764310299999998</v>
      </c>
      <c r="C1907">
        <v>-73.991330000000005</v>
      </c>
      <c r="D1907">
        <v>40.748817000000003</v>
      </c>
      <c r="E1907">
        <v>-73.985427999999999</v>
      </c>
      <c r="F1907">
        <v>1.1130309442112161</v>
      </c>
    </row>
    <row r="1908" spans="1:6" x14ac:dyDescent="0.2">
      <c r="A1908" t="s">
        <v>2542</v>
      </c>
      <c r="B1908">
        <v>40.6943555</v>
      </c>
      <c r="C1908">
        <v>-73.854380000000006</v>
      </c>
      <c r="D1908">
        <v>40.748817000000003</v>
      </c>
      <c r="E1908">
        <v>-73.985427999999999</v>
      </c>
      <c r="F1908">
        <v>7.8392847470441316</v>
      </c>
    </row>
    <row r="1909" spans="1:6" x14ac:dyDescent="0.2">
      <c r="A1909" t="s">
        <v>2543</v>
      </c>
      <c r="B1909">
        <v>40.610974900000002</v>
      </c>
      <c r="C1909">
        <v>-74.071021000000002</v>
      </c>
      <c r="D1909">
        <v>40.748817000000003</v>
      </c>
      <c r="E1909">
        <v>-73.985427999999999</v>
      </c>
      <c r="F1909">
        <v>10.520587543215161</v>
      </c>
    </row>
    <row r="1910" spans="1:6" x14ac:dyDescent="0.2">
      <c r="A1910" t="s">
        <v>2545</v>
      </c>
      <c r="B1910">
        <v>40.677871600000003</v>
      </c>
      <c r="C1910">
        <v>-73.961575999999994</v>
      </c>
      <c r="D1910">
        <v>40.748817000000003</v>
      </c>
      <c r="E1910">
        <v>-73.985427999999999</v>
      </c>
      <c r="F1910">
        <v>5.0530436803487886</v>
      </c>
    </row>
    <row r="1911" spans="1:6" x14ac:dyDescent="0.2">
      <c r="A1911" t="s">
        <v>2546</v>
      </c>
      <c r="B1911">
        <v>40.864258300000003</v>
      </c>
      <c r="C1911">
        <v>-73.841481000000002</v>
      </c>
      <c r="D1911">
        <v>40.748817000000003</v>
      </c>
      <c r="E1911">
        <v>-73.985427999999999</v>
      </c>
      <c r="F1911">
        <v>10.973497721577321</v>
      </c>
    </row>
    <row r="1912" spans="1:6" x14ac:dyDescent="0.2">
      <c r="A1912" t="s">
        <v>2547</v>
      </c>
      <c r="B1912">
        <v>40.705216</v>
      </c>
      <c r="C1912">
        <v>-74.008531000000005</v>
      </c>
      <c r="D1912">
        <v>40.748817000000003</v>
      </c>
      <c r="E1912">
        <v>-73.985427999999999</v>
      </c>
      <c r="F1912">
        <v>3.2438164404048631</v>
      </c>
    </row>
    <row r="1913" spans="1:6" x14ac:dyDescent="0.2">
      <c r="A1913" t="s">
        <v>2548</v>
      </c>
      <c r="B1913">
        <v>40.610839900000002</v>
      </c>
      <c r="C1913">
        <v>-73.964740000000006</v>
      </c>
      <c r="D1913">
        <v>40.748817000000003</v>
      </c>
      <c r="E1913">
        <v>-73.985427999999999</v>
      </c>
      <c r="F1913">
        <v>9.5825016250506128</v>
      </c>
    </row>
    <row r="1914" spans="1:6" x14ac:dyDescent="0.2">
      <c r="A1914" t="s">
        <v>2549</v>
      </c>
      <c r="B1914">
        <v>40.840384399999998</v>
      </c>
      <c r="C1914">
        <v>-73.847818000000004</v>
      </c>
      <c r="D1914">
        <v>40.748817000000003</v>
      </c>
      <c r="E1914">
        <v>-73.985427999999999</v>
      </c>
      <c r="F1914">
        <v>9.5916374926268464</v>
      </c>
    </row>
    <row r="1915" spans="1:6" x14ac:dyDescent="0.2">
      <c r="A1915" t="s">
        <v>2550</v>
      </c>
      <c r="B1915">
        <v>40.759279800000002</v>
      </c>
      <c r="C1915">
        <v>-73.793953000000002</v>
      </c>
      <c r="D1915">
        <v>40.748817000000003</v>
      </c>
      <c r="E1915">
        <v>-73.985427999999999</v>
      </c>
      <c r="F1915">
        <v>10.073177287509051</v>
      </c>
    </row>
    <row r="1916" spans="1:6" x14ac:dyDescent="0.2">
      <c r="A1916" t="s">
        <v>2551</v>
      </c>
      <c r="B1916">
        <v>40.5904715</v>
      </c>
      <c r="C1916">
        <v>-73.944103999999996</v>
      </c>
      <c r="D1916">
        <v>40.748817000000003</v>
      </c>
      <c r="E1916">
        <v>-73.985427999999999</v>
      </c>
      <c r="F1916">
        <v>11.13973927171058</v>
      </c>
    </row>
    <row r="1917" spans="1:6" x14ac:dyDescent="0.2">
      <c r="A1917" t="s">
        <v>2552</v>
      </c>
      <c r="B1917">
        <v>40.649911000000003</v>
      </c>
      <c r="C1917">
        <v>-74.007988999999995</v>
      </c>
      <c r="D1917">
        <v>40.748817000000003</v>
      </c>
      <c r="E1917">
        <v>-73.985427999999999</v>
      </c>
      <c r="F1917">
        <v>6.9268027496248443</v>
      </c>
    </row>
    <row r="1918" spans="1:6" x14ac:dyDescent="0.2">
      <c r="A1918" t="s">
        <v>2553</v>
      </c>
      <c r="B1918">
        <v>40.752264199999999</v>
      </c>
      <c r="C1918">
        <v>-73.887867999999997</v>
      </c>
      <c r="D1918">
        <v>40.748817000000003</v>
      </c>
      <c r="E1918">
        <v>-73.985427999999999</v>
      </c>
      <c r="F1918">
        <v>5.1250607625337308</v>
      </c>
    </row>
    <row r="1919" spans="1:6" x14ac:dyDescent="0.2">
      <c r="A1919" t="s">
        <v>2554</v>
      </c>
      <c r="B1919">
        <v>40.836502299999999</v>
      </c>
      <c r="C1919">
        <v>-73.891960999999995</v>
      </c>
      <c r="D1919">
        <v>40.748817000000003</v>
      </c>
      <c r="E1919">
        <v>-73.985427999999999</v>
      </c>
      <c r="F1919">
        <v>7.7868865381570131</v>
      </c>
    </row>
    <row r="1920" spans="1:6" x14ac:dyDescent="0.2">
      <c r="A1920" t="s">
        <v>2556</v>
      </c>
      <c r="B1920">
        <v>40.786468599999999</v>
      </c>
      <c r="C1920">
        <v>-73.797172000000003</v>
      </c>
      <c r="D1920">
        <v>40.748817000000003</v>
      </c>
      <c r="E1920">
        <v>-73.985427999999999</v>
      </c>
      <c r="F1920">
        <v>10.21235648464598</v>
      </c>
    </row>
    <row r="1921" spans="1:6" x14ac:dyDescent="0.2">
      <c r="A1921" t="s">
        <v>2557</v>
      </c>
      <c r="B1921">
        <v>40.768609900000001</v>
      </c>
      <c r="C1921">
        <v>-73.747720000000001</v>
      </c>
      <c r="D1921">
        <v>40.748817000000003</v>
      </c>
      <c r="E1921">
        <v>-73.985427999999999</v>
      </c>
      <c r="F1921">
        <v>12.54693871068973</v>
      </c>
    </row>
    <row r="1922" spans="1:6" x14ac:dyDescent="0.2">
      <c r="A1922" t="s">
        <v>2558</v>
      </c>
      <c r="B1922">
        <v>40.549134000000002</v>
      </c>
      <c r="C1922">
        <v>-74.142459000000002</v>
      </c>
      <c r="D1922">
        <v>40.748817000000003</v>
      </c>
      <c r="E1922">
        <v>-73.985427999999999</v>
      </c>
      <c r="F1922">
        <v>16.060954973049569</v>
      </c>
    </row>
    <row r="1923" spans="1:6" x14ac:dyDescent="0.2">
      <c r="A1923" t="s">
        <v>2559</v>
      </c>
      <c r="B1923">
        <v>40.887930900000001</v>
      </c>
      <c r="C1923">
        <v>-73.912165999999999</v>
      </c>
      <c r="D1923">
        <v>40.748817000000003</v>
      </c>
      <c r="E1923">
        <v>-73.985427999999999</v>
      </c>
      <c r="F1923">
        <v>10.33912284557778</v>
      </c>
    </row>
    <row r="1924" spans="1:6" x14ac:dyDescent="0.2">
      <c r="A1924" t="s">
        <v>2560</v>
      </c>
      <c r="B1924">
        <v>40.728835099999998</v>
      </c>
      <c r="C1924">
        <v>-73.816928000000004</v>
      </c>
      <c r="D1924">
        <v>40.748817000000003</v>
      </c>
      <c r="E1924">
        <v>-73.985427999999999</v>
      </c>
      <c r="F1924">
        <v>8.9505582048102141</v>
      </c>
    </row>
    <row r="1925" spans="1:6" x14ac:dyDescent="0.2">
      <c r="A1925" t="s">
        <v>2561</v>
      </c>
      <c r="B1925">
        <v>40.5887247</v>
      </c>
      <c r="C1925">
        <v>-73.920849000000004</v>
      </c>
      <c r="D1925">
        <v>40.748817000000003</v>
      </c>
      <c r="E1925">
        <v>-73.985427999999999</v>
      </c>
      <c r="F1925">
        <v>11.555979495757191</v>
      </c>
    </row>
    <row r="1926" spans="1:6" x14ac:dyDescent="0.2">
      <c r="A1926" t="s">
        <v>2563</v>
      </c>
      <c r="B1926">
        <v>40.8527111</v>
      </c>
      <c r="C1926">
        <v>-73.911601000000005</v>
      </c>
      <c r="D1926">
        <v>40.748817000000003</v>
      </c>
      <c r="E1926">
        <v>-73.985427999999999</v>
      </c>
      <c r="F1926">
        <v>8.1474760842810632</v>
      </c>
    </row>
    <row r="1927" spans="1:6" x14ac:dyDescent="0.2">
      <c r="A1927" t="s">
        <v>2565</v>
      </c>
      <c r="B1927">
        <v>40.617429100000003</v>
      </c>
      <c r="C1927">
        <v>-73.961512999999997</v>
      </c>
      <c r="D1927">
        <v>40.748817000000003</v>
      </c>
      <c r="E1927">
        <v>-73.985427999999999</v>
      </c>
      <c r="F1927">
        <v>9.1526342745265641</v>
      </c>
    </row>
    <row r="1928" spans="1:6" x14ac:dyDescent="0.2">
      <c r="A1928" t="s">
        <v>2566</v>
      </c>
      <c r="B1928">
        <v>40.718792999999998</v>
      </c>
      <c r="C1928">
        <v>-73.836584999999999</v>
      </c>
      <c r="D1928">
        <v>40.748817000000003</v>
      </c>
      <c r="E1928">
        <v>-73.985427999999999</v>
      </c>
      <c r="F1928">
        <v>8.0826330314905661</v>
      </c>
    </row>
    <row r="1929" spans="1:6" x14ac:dyDescent="0.2">
      <c r="A1929" t="s">
        <v>2567</v>
      </c>
      <c r="B1929">
        <v>40.544553000000001</v>
      </c>
      <c r="C1929">
        <v>-74.159323000000001</v>
      </c>
      <c r="D1929">
        <v>40.748817000000003</v>
      </c>
      <c r="E1929">
        <v>-73.985427999999999</v>
      </c>
      <c r="F1929">
        <v>16.798355579216778</v>
      </c>
    </row>
    <row r="1930" spans="1:6" x14ac:dyDescent="0.2">
      <c r="A1930" t="s">
        <v>2569</v>
      </c>
      <c r="B1930">
        <v>40.731895799999997</v>
      </c>
      <c r="C1930">
        <v>-73.859965000000003</v>
      </c>
      <c r="D1930">
        <v>40.748817000000003</v>
      </c>
      <c r="E1930">
        <v>-73.985427999999999</v>
      </c>
      <c r="F1930">
        <v>6.687492133960645</v>
      </c>
    </row>
    <row r="1931" spans="1:6" x14ac:dyDescent="0.2">
      <c r="A1931" t="s">
        <v>2570</v>
      </c>
      <c r="B1931">
        <v>40.728213500000003</v>
      </c>
      <c r="C1931">
        <v>-73.999027999999996</v>
      </c>
      <c r="D1931">
        <v>40.748817000000003</v>
      </c>
      <c r="E1931">
        <v>-73.985427999999999</v>
      </c>
      <c r="F1931">
        <v>1.590824939683277</v>
      </c>
    </row>
    <row r="1932" spans="1:6" x14ac:dyDescent="0.2">
      <c r="A1932" t="s">
        <v>2571</v>
      </c>
      <c r="B1932">
        <v>40.785679899999998</v>
      </c>
      <c r="C1932">
        <v>-73.781599999999997</v>
      </c>
      <c r="D1932">
        <v>40.748817000000003</v>
      </c>
      <c r="E1932">
        <v>-73.985427999999999</v>
      </c>
      <c r="F1932">
        <v>10.99172303032535</v>
      </c>
    </row>
    <row r="1933" spans="1:6" x14ac:dyDescent="0.2">
      <c r="A1933" t="s">
        <v>2572</v>
      </c>
      <c r="B1933">
        <v>40.722079100000002</v>
      </c>
      <c r="C1933">
        <v>-73.843695999999994</v>
      </c>
      <c r="D1933">
        <v>40.748817000000003</v>
      </c>
      <c r="E1933">
        <v>-73.985427999999999</v>
      </c>
      <c r="F1933">
        <v>7.6645512324753549</v>
      </c>
    </row>
    <row r="1934" spans="1:6" x14ac:dyDescent="0.2">
      <c r="A1934" t="s">
        <v>2573</v>
      </c>
      <c r="B1934">
        <v>40.594315100000003</v>
      </c>
      <c r="C1934">
        <v>-73.960212999999996</v>
      </c>
      <c r="D1934">
        <v>40.748817000000003</v>
      </c>
      <c r="E1934">
        <v>-73.985427999999999</v>
      </c>
      <c r="F1934">
        <v>10.742894507989149</v>
      </c>
    </row>
    <row r="1935" spans="1:6" x14ac:dyDescent="0.2">
      <c r="A1935" t="s">
        <v>2575</v>
      </c>
      <c r="B1935">
        <v>40.842637099999997</v>
      </c>
      <c r="C1935">
        <v>-73.816874999999996</v>
      </c>
      <c r="D1935">
        <v>40.748817000000003</v>
      </c>
      <c r="E1935">
        <v>-73.985427999999999</v>
      </c>
      <c r="F1935">
        <v>10.956205226148169</v>
      </c>
    </row>
    <row r="1936" spans="1:6" x14ac:dyDescent="0.2">
      <c r="A1936" t="s">
        <v>2577</v>
      </c>
      <c r="B1936">
        <v>40.590836199999998</v>
      </c>
      <c r="C1936">
        <v>-74.101996</v>
      </c>
      <c r="D1936">
        <v>40.748817000000003</v>
      </c>
      <c r="E1936">
        <v>-73.985427999999999</v>
      </c>
      <c r="F1936">
        <v>12.503549639737351</v>
      </c>
    </row>
    <row r="1937" spans="1:6" x14ac:dyDescent="0.2">
      <c r="A1937" t="s">
        <v>2578</v>
      </c>
      <c r="B1937">
        <v>40.684832200000002</v>
      </c>
      <c r="C1937">
        <v>-73.922055</v>
      </c>
      <c r="D1937">
        <v>40.748817000000003</v>
      </c>
      <c r="E1937">
        <v>-73.985427999999999</v>
      </c>
      <c r="F1937">
        <v>5.5284294284229034</v>
      </c>
    </row>
    <row r="1938" spans="1:6" x14ac:dyDescent="0.2">
      <c r="A1938" t="s">
        <v>2579</v>
      </c>
      <c r="B1938">
        <v>40.793157999999998</v>
      </c>
      <c r="C1938">
        <v>-73.841931000000002</v>
      </c>
      <c r="D1938">
        <v>40.748817000000003</v>
      </c>
      <c r="E1938">
        <v>-73.985427999999999</v>
      </c>
      <c r="F1938">
        <v>8.1258501475669593</v>
      </c>
    </row>
    <row r="1939" spans="1:6" x14ac:dyDescent="0.2">
      <c r="A1939" t="s">
        <v>2581</v>
      </c>
      <c r="B1939">
        <v>40.721649900000003</v>
      </c>
      <c r="C1939">
        <v>-73.841189999999997</v>
      </c>
      <c r="D1939">
        <v>40.748817000000003</v>
      </c>
      <c r="E1939">
        <v>-73.985427999999999</v>
      </c>
      <c r="F1939">
        <v>7.7993707156219951</v>
      </c>
    </row>
    <row r="1940" spans="1:6" x14ac:dyDescent="0.2">
      <c r="A1940" t="s">
        <v>2582</v>
      </c>
      <c r="B1940">
        <v>40.612009499999999</v>
      </c>
      <c r="C1940">
        <v>-74.034581000000003</v>
      </c>
      <c r="D1940">
        <v>40.748817000000003</v>
      </c>
      <c r="E1940">
        <v>-73.985427999999999</v>
      </c>
      <c r="F1940">
        <v>9.7867285001737638</v>
      </c>
    </row>
    <row r="1941" spans="1:6" x14ac:dyDescent="0.2">
      <c r="A1941" t="s">
        <v>2584</v>
      </c>
      <c r="B1941">
        <v>40.6842823</v>
      </c>
      <c r="C1941">
        <v>-73.727857999999998</v>
      </c>
      <c r="D1941">
        <v>40.748817000000003</v>
      </c>
      <c r="E1941">
        <v>-73.985427999999999</v>
      </c>
      <c r="F1941">
        <v>14.237373568861001</v>
      </c>
    </row>
    <row r="1942" spans="1:6" x14ac:dyDescent="0.2">
      <c r="A1942" t="s">
        <v>2585</v>
      </c>
      <c r="B1942">
        <v>40.613288400000002</v>
      </c>
      <c r="C1942">
        <v>-74.128147999999996</v>
      </c>
      <c r="D1942">
        <v>40.748817000000003</v>
      </c>
      <c r="E1942">
        <v>-73.985427999999999</v>
      </c>
      <c r="F1942">
        <v>11.985897774369629</v>
      </c>
    </row>
    <row r="1943" spans="1:6" x14ac:dyDescent="0.2">
      <c r="A1943" t="s">
        <v>2586</v>
      </c>
      <c r="B1943">
        <v>40.771855299999999</v>
      </c>
      <c r="C1943">
        <v>-73.979984000000002</v>
      </c>
      <c r="D1943">
        <v>40.748817000000003</v>
      </c>
      <c r="E1943">
        <v>-73.985427999999999</v>
      </c>
      <c r="F1943">
        <v>1.615165231544972</v>
      </c>
    </row>
    <row r="1944" spans="1:6" x14ac:dyDescent="0.2">
      <c r="A1944" t="s">
        <v>2588</v>
      </c>
      <c r="B1944">
        <v>40.634901499999998</v>
      </c>
      <c r="C1944">
        <v>-73.956394000000003</v>
      </c>
      <c r="D1944">
        <v>40.748817000000003</v>
      </c>
      <c r="E1944">
        <v>-73.985427999999999</v>
      </c>
      <c r="F1944">
        <v>8.0069487925053373</v>
      </c>
    </row>
    <row r="1945" spans="1:6" x14ac:dyDescent="0.2">
      <c r="A1945" t="s">
        <v>2590</v>
      </c>
      <c r="B1945">
        <v>40.746715500000001</v>
      </c>
      <c r="C1945">
        <v>-74.002403999999999</v>
      </c>
      <c r="D1945">
        <v>40.748817000000003</v>
      </c>
      <c r="E1945">
        <v>-73.985427999999999</v>
      </c>
      <c r="F1945">
        <v>0.90259068165735712</v>
      </c>
    </row>
    <row r="1946" spans="1:6" x14ac:dyDescent="0.2">
      <c r="A1946" t="s">
        <v>2591</v>
      </c>
      <c r="B1946">
        <v>40.853322499999997</v>
      </c>
      <c r="C1946">
        <v>-73.917175</v>
      </c>
      <c r="D1946">
        <v>40.748817000000003</v>
      </c>
      <c r="E1946">
        <v>-73.985427999999999</v>
      </c>
      <c r="F1946">
        <v>8.0504914046201712</v>
      </c>
    </row>
    <row r="1947" spans="1:6" x14ac:dyDescent="0.2">
      <c r="A1947" t="s">
        <v>2593</v>
      </c>
      <c r="B1947">
        <v>40.597547800000001</v>
      </c>
      <c r="C1947">
        <v>-73.950450000000004</v>
      </c>
      <c r="D1947">
        <v>40.748817000000003</v>
      </c>
      <c r="E1947">
        <v>-73.985427999999999</v>
      </c>
      <c r="F1947">
        <v>10.598369426440639</v>
      </c>
    </row>
    <row r="1948" spans="1:6" x14ac:dyDescent="0.2">
      <c r="A1948" t="s">
        <v>2594</v>
      </c>
      <c r="B1948">
        <v>40.788817999999999</v>
      </c>
      <c r="C1948">
        <v>-73.786766</v>
      </c>
      <c r="D1948">
        <v>40.748817000000003</v>
      </c>
      <c r="E1948">
        <v>-73.985427999999999</v>
      </c>
      <c r="F1948">
        <v>10.78139766609225</v>
      </c>
    </row>
    <row r="1949" spans="1:6" x14ac:dyDescent="0.2">
      <c r="A1949" t="s">
        <v>2595</v>
      </c>
      <c r="B1949">
        <v>40.716657499999997</v>
      </c>
      <c r="C1949">
        <v>-73.811188999999999</v>
      </c>
      <c r="D1949">
        <v>40.748817000000003</v>
      </c>
      <c r="E1949">
        <v>-73.985427999999999</v>
      </c>
      <c r="F1949">
        <v>9.4111300019809789</v>
      </c>
    </row>
    <row r="1950" spans="1:6" x14ac:dyDescent="0.2">
      <c r="A1950" t="s">
        <v>2596</v>
      </c>
      <c r="B1950">
        <v>40.764197000000003</v>
      </c>
      <c r="C1950">
        <v>-73.960623999999996</v>
      </c>
      <c r="D1950">
        <v>40.748817000000003</v>
      </c>
      <c r="E1950">
        <v>-73.985427999999999</v>
      </c>
      <c r="F1950">
        <v>1.679334064626907</v>
      </c>
    </row>
    <row r="1951" spans="1:6" x14ac:dyDescent="0.2">
      <c r="A1951" t="s">
        <v>2597</v>
      </c>
      <c r="B1951">
        <v>40.6191897</v>
      </c>
      <c r="C1951">
        <v>-73.939391999999998</v>
      </c>
      <c r="D1951">
        <v>40.748817000000003</v>
      </c>
      <c r="E1951">
        <v>-73.985427999999999</v>
      </c>
      <c r="F1951">
        <v>9.2656477647599136</v>
      </c>
    </row>
    <row r="1952" spans="1:6" x14ac:dyDescent="0.2">
      <c r="A1952" t="s">
        <v>2598</v>
      </c>
      <c r="B1952">
        <v>40.614165800000002</v>
      </c>
      <c r="C1952">
        <v>-74.035382999999996</v>
      </c>
      <c r="D1952">
        <v>40.748817000000003</v>
      </c>
      <c r="E1952">
        <v>-73.985427999999999</v>
      </c>
      <c r="F1952">
        <v>9.6546474652090648</v>
      </c>
    </row>
    <row r="1953" spans="1:6" x14ac:dyDescent="0.2">
      <c r="A1953" t="s">
        <v>2599</v>
      </c>
      <c r="B1953">
        <v>40.634710499999997</v>
      </c>
      <c r="C1953">
        <v>-74.034261000000001</v>
      </c>
      <c r="D1953">
        <v>40.748817000000003</v>
      </c>
      <c r="E1953">
        <v>-73.985427999999999</v>
      </c>
      <c r="F1953">
        <v>8.2807867737376153</v>
      </c>
    </row>
    <row r="1954" spans="1:6" x14ac:dyDescent="0.2">
      <c r="A1954" t="s">
        <v>2600</v>
      </c>
      <c r="B1954">
        <v>40.783231499999999</v>
      </c>
      <c r="C1954">
        <v>-73.795839999999998</v>
      </c>
      <c r="D1954">
        <v>40.748817000000003</v>
      </c>
      <c r="E1954">
        <v>-73.985427999999999</v>
      </c>
      <c r="F1954">
        <v>10.2260186440075</v>
      </c>
    </row>
    <row r="1955" spans="1:6" x14ac:dyDescent="0.2">
      <c r="A1955" t="s">
        <v>2602</v>
      </c>
      <c r="B1955">
        <v>40.766132599999999</v>
      </c>
      <c r="C1955">
        <v>-73.762748000000002</v>
      </c>
      <c r="D1955">
        <v>40.748817000000003</v>
      </c>
      <c r="E1955">
        <v>-73.985427999999999</v>
      </c>
      <c r="F1955">
        <v>11.74502468828242</v>
      </c>
    </row>
    <row r="1956" spans="1:6" x14ac:dyDescent="0.2">
      <c r="A1956" t="s">
        <v>2603</v>
      </c>
      <c r="B1956">
        <v>40.821436400000003</v>
      </c>
      <c r="C1956">
        <v>-73.940301000000005</v>
      </c>
      <c r="D1956">
        <v>40.748817000000003</v>
      </c>
      <c r="E1956">
        <v>-73.985427999999999</v>
      </c>
      <c r="F1956">
        <v>5.5418170913341811</v>
      </c>
    </row>
    <row r="1957" spans="1:6" x14ac:dyDescent="0.2">
      <c r="A1957" t="s">
        <v>2605</v>
      </c>
      <c r="B1957">
        <v>40.880824599999997</v>
      </c>
      <c r="C1957">
        <v>-73.917309000000003</v>
      </c>
      <c r="D1957">
        <v>40.748817000000003</v>
      </c>
      <c r="E1957">
        <v>-73.985427999999999</v>
      </c>
      <c r="F1957">
        <v>9.7840020889905368</v>
      </c>
    </row>
    <row r="1958" spans="1:6" x14ac:dyDescent="0.2">
      <c r="A1958" t="s">
        <v>2606</v>
      </c>
      <c r="B1958">
        <v>40.7564761</v>
      </c>
      <c r="C1958">
        <v>-73.721200999999994</v>
      </c>
      <c r="D1958">
        <v>40.748817000000003</v>
      </c>
      <c r="E1958">
        <v>-73.985427999999999</v>
      </c>
      <c r="F1958">
        <v>13.87514669181602</v>
      </c>
    </row>
    <row r="1959" spans="1:6" x14ac:dyDescent="0.2">
      <c r="A1959" t="s">
        <v>2607</v>
      </c>
      <c r="B1959">
        <v>40.598533600000003</v>
      </c>
      <c r="C1959">
        <v>-74.127001000000007</v>
      </c>
      <c r="D1959">
        <v>40.748817000000003</v>
      </c>
      <c r="E1959">
        <v>-73.985427999999999</v>
      </c>
      <c r="F1959">
        <v>12.76136884798979</v>
      </c>
    </row>
    <row r="1960" spans="1:6" x14ac:dyDescent="0.2">
      <c r="A1960" t="s">
        <v>2608</v>
      </c>
      <c r="B1960">
        <v>40.714091699999997</v>
      </c>
      <c r="C1960">
        <v>-73.964782999999997</v>
      </c>
      <c r="D1960">
        <v>40.748817000000003</v>
      </c>
      <c r="E1960">
        <v>-73.985427999999999</v>
      </c>
      <c r="F1960">
        <v>2.6297894913387601</v>
      </c>
    </row>
    <row r="1961" spans="1:6" x14ac:dyDescent="0.2">
      <c r="A1961" t="s">
        <v>2609</v>
      </c>
      <c r="B1961">
        <v>40.678545900000003</v>
      </c>
      <c r="C1961">
        <v>-74.011278000000004</v>
      </c>
      <c r="D1961">
        <v>40.748817000000003</v>
      </c>
      <c r="E1961">
        <v>-73.985427999999999</v>
      </c>
      <c r="F1961">
        <v>5.0352370513764741</v>
      </c>
    </row>
    <row r="1962" spans="1:6" x14ac:dyDescent="0.2">
      <c r="A1962" t="s">
        <v>2610</v>
      </c>
      <c r="B1962">
        <v>40.595886100000001</v>
      </c>
      <c r="C1962">
        <v>-73.743602999999993</v>
      </c>
      <c r="D1962">
        <v>40.748817000000003</v>
      </c>
      <c r="E1962">
        <v>-73.985427999999999</v>
      </c>
      <c r="F1962">
        <v>16.515662467794261</v>
      </c>
    </row>
    <row r="1963" spans="1:6" x14ac:dyDescent="0.2">
      <c r="A1963" t="s">
        <v>2612</v>
      </c>
      <c r="B1963">
        <v>40.616596899999998</v>
      </c>
      <c r="C1963">
        <v>-74.134066000000004</v>
      </c>
      <c r="D1963">
        <v>40.748817000000003</v>
      </c>
      <c r="E1963">
        <v>-73.985427999999999</v>
      </c>
      <c r="F1963">
        <v>12.00828937437343</v>
      </c>
    </row>
    <row r="1964" spans="1:6" x14ac:dyDescent="0.2">
      <c r="A1964" t="s">
        <v>2613</v>
      </c>
      <c r="B1964">
        <v>40.753332299999997</v>
      </c>
      <c r="C1964">
        <v>-73.895185999999995</v>
      </c>
      <c r="D1964">
        <v>40.748817000000003</v>
      </c>
      <c r="E1964">
        <v>-73.985427999999999</v>
      </c>
      <c r="F1964">
        <v>4.7457207928106602</v>
      </c>
    </row>
    <row r="1965" spans="1:6" x14ac:dyDescent="0.2">
      <c r="A1965" t="s">
        <v>2614</v>
      </c>
      <c r="B1965">
        <v>40.7577991</v>
      </c>
      <c r="C1965">
        <v>-73.715956000000006</v>
      </c>
      <c r="D1965">
        <v>40.748817000000003</v>
      </c>
      <c r="E1965">
        <v>-73.985427999999999</v>
      </c>
      <c r="F1965">
        <v>14.15374098741159</v>
      </c>
    </row>
    <row r="1966" spans="1:6" x14ac:dyDescent="0.2">
      <c r="A1966" t="s">
        <v>2615</v>
      </c>
      <c r="B1966">
        <v>40.751399900000003</v>
      </c>
      <c r="C1966">
        <v>-73.888390000000001</v>
      </c>
      <c r="D1966">
        <v>40.748817000000003</v>
      </c>
      <c r="E1966">
        <v>-73.985427999999999</v>
      </c>
      <c r="F1966">
        <v>5.0952964667661798</v>
      </c>
    </row>
    <row r="1967" spans="1:6" x14ac:dyDescent="0.2">
      <c r="A1967" t="s">
        <v>2616</v>
      </c>
      <c r="B1967">
        <v>40.722391100000003</v>
      </c>
      <c r="C1967">
        <v>-73.935546000000002</v>
      </c>
      <c r="D1967">
        <v>40.748817000000003</v>
      </c>
      <c r="E1967">
        <v>-73.985427999999999</v>
      </c>
      <c r="F1967">
        <v>3.1905901637262541</v>
      </c>
    </row>
    <row r="1968" spans="1:6" x14ac:dyDescent="0.2">
      <c r="A1968" t="s">
        <v>2617</v>
      </c>
      <c r="B1968">
        <v>40.878193000000003</v>
      </c>
      <c r="C1968">
        <v>-73.881806999999995</v>
      </c>
      <c r="D1968">
        <v>40.748817000000003</v>
      </c>
      <c r="E1968">
        <v>-73.985427999999999</v>
      </c>
      <c r="F1968">
        <v>10.45035479094444</v>
      </c>
    </row>
    <row r="1969" spans="1:6" x14ac:dyDescent="0.2">
      <c r="A1969" t="s">
        <v>2618</v>
      </c>
      <c r="B1969">
        <v>40.5890901</v>
      </c>
      <c r="C1969">
        <v>-73.802216999999999</v>
      </c>
      <c r="D1969">
        <v>40.748817000000003</v>
      </c>
      <c r="E1969">
        <v>-73.985427999999999</v>
      </c>
      <c r="F1969">
        <v>14.633159644253659</v>
      </c>
    </row>
    <row r="1970" spans="1:6" x14ac:dyDescent="0.2">
      <c r="A1970" t="s">
        <v>2619</v>
      </c>
      <c r="B1970">
        <v>40.669791099999998</v>
      </c>
      <c r="C1970">
        <v>-73.934855999999996</v>
      </c>
      <c r="D1970">
        <v>40.748817000000003</v>
      </c>
      <c r="E1970">
        <v>-73.985427999999999</v>
      </c>
      <c r="F1970">
        <v>6.0651606183765567</v>
      </c>
    </row>
    <row r="1971" spans="1:6" x14ac:dyDescent="0.2">
      <c r="A1971" t="s">
        <v>2621</v>
      </c>
      <c r="B1971">
        <v>40.6393755</v>
      </c>
      <c r="C1971">
        <v>-74.035291000000001</v>
      </c>
      <c r="D1971">
        <v>40.748817000000003</v>
      </c>
      <c r="E1971">
        <v>-73.985427999999999</v>
      </c>
      <c r="F1971">
        <v>7.9928793703827212</v>
      </c>
    </row>
    <row r="1972" spans="1:6" x14ac:dyDescent="0.2">
      <c r="A1972" t="s">
        <v>2622</v>
      </c>
      <c r="B1972">
        <v>40.7839472</v>
      </c>
      <c r="C1972">
        <v>-73.774951000000001</v>
      </c>
      <c r="D1972">
        <v>40.748817000000003</v>
      </c>
      <c r="E1972">
        <v>-73.985427999999999</v>
      </c>
      <c r="F1972">
        <v>11.305267207083761</v>
      </c>
    </row>
    <row r="1973" spans="1:6" x14ac:dyDescent="0.2">
      <c r="A1973" t="s">
        <v>2623</v>
      </c>
      <c r="B1973">
        <v>40.777199899999999</v>
      </c>
      <c r="C1973">
        <v>-73.90737</v>
      </c>
      <c r="D1973">
        <v>40.748817000000003</v>
      </c>
      <c r="E1973">
        <v>-73.985427999999999</v>
      </c>
      <c r="F1973">
        <v>4.5395973434368013</v>
      </c>
    </row>
    <row r="1974" spans="1:6" x14ac:dyDescent="0.2">
      <c r="A1974" t="s">
        <v>2624</v>
      </c>
      <c r="B1974">
        <v>40.784301200000002</v>
      </c>
      <c r="C1974">
        <v>-73.776195999999999</v>
      </c>
      <c r="D1974">
        <v>40.748817000000003</v>
      </c>
      <c r="E1974">
        <v>-73.985427999999999</v>
      </c>
      <c r="F1974">
        <v>11.246742568957719</v>
      </c>
    </row>
    <row r="1975" spans="1:6" x14ac:dyDescent="0.2">
      <c r="A1975" t="s">
        <v>2625</v>
      </c>
      <c r="B1975">
        <v>40.718728300000002</v>
      </c>
      <c r="C1975">
        <v>-73.761307000000002</v>
      </c>
      <c r="D1975">
        <v>40.748817000000003</v>
      </c>
      <c r="E1975">
        <v>-73.985427999999999</v>
      </c>
      <c r="F1975">
        <v>11.94568481312432</v>
      </c>
    </row>
    <row r="1976" spans="1:6" x14ac:dyDescent="0.2">
      <c r="A1976" t="s">
        <v>2626</v>
      </c>
      <c r="B1976">
        <v>40.552405999999998</v>
      </c>
      <c r="C1976">
        <v>-74.144113000000004</v>
      </c>
      <c r="D1976">
        <v>40.748817000000003</v>
      </c>
      <c r="E1976">
        <v>-73.985427999999999</v>
      </c>
      <c r="F1976">
        <v>15.91297314142731</v>
      </c>
    </row>
    <row r="1977" spans="1:6" x14ac:dyDescent="0.2">
      <c r="A1977" t="s">
        <v>2627</v>
      </c>
      <c r="B1977">
        <v>40.776711900000002</v>
      </c>
      <c r="C1977">
        <v>-73.907764</v>
      </c>
      <c r="D1977">
        <v>40.748817000000003</v>
      </c>
      <c r="E1977">
        <v>-73.985427999999999</v>
      </c>
      <c r="F1977">
        <v>4.5064854563550973</v>
      </c>
    </row>
    <row r="1978" spans="1:6" x14ac:dyDescent="0.2">
      <c r="A1978" t="s">
        <v>2629</v>
      </c>
      <c r="B1978">
        <v>40.563729700000003</v>
      </c>
      <c r="C1978">
        <v>-74.099322999999998</v>
      </c>
      <c r="D1978">
        <v>40.748817000000003</v>
      </c>
      <c r="E1978">
        <v>-73.985427999999999</v>
      </c>
      <c r="F1978">
        <v>14.10420345008829</v>
      </c>
    </row>
    <row r="1979" spans="1:6" x14ac:dyDescent="0.2">
      <c r="A1979" t="s">
        <v>2631</v>
      </c>
      <c r="B1979">
        <v>40.625346399999998</v>
      </c>
      <c r="C1979">
        <v>-74.036404000000005</v>
      </c>
      <c r="D1979">
        <v>40.748817000000003</v>
      </c>
      <c r="E1979">
        <v>-73.985427999999999</v>
      </c>
      <c r="F1979">
        <v>8.93055054879739</v>
      </c>
    </row>
    <row r="1980" spans="1:6" x14ac:dyDescent="0.2">
      <c r="A1980" t="s">
        <v>2632</v>
      </c>
      <c r="B1980">
        <v>40.658549000000001</v>
      </c>
      <c r="C1980">
        <v>-73.998170000000002</v>
      </c>
      <c r="D1980">
        <v>40.748817000000003</v>
      </c>
      <c r="E1980">
        <v>-73.985427999999999</v>
      </c>
      <c r="F1980">
        <v>6.2645221537262588</v>
      </c>
    </row>
    <row r="1981" spans="1:6" x14ac:dyDescent="0.2">
      <c r="A1981" t="s">
        <v>2633</v>
      </c>
      <c r="B1981">
        <v>40.8260352</v>
      </c>
      <c r="C1981">
        <v>-73.925663</v>
      </c>
      <c r="D1981">
        <v>40.748817000000003</v>
      </c>
      <c r="E1981">
        <v>-73.985427999999999</v>
      </c>
      <c r="F1981">
        <v>6.1818880809181804</v>
      </c>
    </row>
    <row r="1982" spans="1:6" x14ac:dyDescent="0.2">
      <c r="A1982" t="s">
        <v>2634</v>
      </c>
      <c r="B1982">
        <v>40.7282899</v>
      </c>
      <c r="C1982">
        <v>-73.847200000000001</v>
      </c>
      <c r="D1982">
        <v>40.748817000000003</v>
      </c>
      <c r="E1982">
        <v>-73.985427999999999</v>
      </c>
      <c r="F1982">
        <v>7.391900350775118</v>
      </c>
    </row>
    <row r="1983" spans="1:6" x14ac:dyDescent="0.2">
      <c r="A1983" t="s">
        <v>2635</v>
      </c>
      <c r="B1983">
        <v>40.7845327</v>
      </c>
      <c r="C1983">
        <v>-73.978911999999994</v>
      </c>
      <c r="D1983">
        <v>40.748817000000003</v>
      </c>
      <c r="E1983">
        <v>-73.985427999999999</v>
      </c>
      <c r="F1983">
        <v>2.4880828798429082</v>
      </c>
    </row>
    <row r="1984" spans="1:6" x14ac:dyDescent="0.2">
      <c r="A1984" t="s">
        <v>2636</v>
      </c>
      <c r="B1984">
        <v>40.738964899999999</v>
      </c>
      <c r="C1984">
        <v>-73.777431000000007</v>
      </c>
      <c r="D1984">
        <v>40.748817000000003</v>
      </c>
      <c r="E1984">
        <v>-73.985427999999999</v>
      </c>
      <c r="F1984">
        <v>10.93704005794036</v>
      </c>
    </row>
    <row r="1985" spans="1:6" x14ac:dyDescent="0.2">
      <c r="A1985" t="s">
        <v>2637</v>
      </c>
      <c r="B1985">
        <v>40.687025400000003</v>
      </c>
      <c r="C1985">
        <v>-74.000495000000001</v>
      </c>
      <c r="D1985">
        <v>40.748817000000003</v>
      </c>
      <c r="E1985">
        <v>-73.985427999999999</v>
      </c>
      <c r="F1985">
        <v>4.336521707035752</v>
      </c>
    </row>
    <row r="1986" spans="1:6" x14ac:dyDescent="0.2">
      <c r="A1986" t="s">
        <v>2638</v>
      </c>
      <c r="B1986">
        <v>40.711883700000001</v>
      </c>
      <c r="C1986">
        <v>-73.742941000000002</v>
      </c>
      <c r="D1986">
        <v>40.748817000000003</v>
      </c>
      <c r="E1986">
        <v>-73.985427999999999</v>
      </c>
      <c r="F1986">
        <v>12.981160620927209</v>
      </c>
    </row>
    <row r="1987" spans="1:6" x14ac:dyDescent="0.2">
      <c r="A1987" t="s">
        <v>2639</v>
      </c>
      <c r="B1987">
        <v>40.619569200000001</v>
      </c>
      <c r="C1987">
        <v>-74.155099000000007</v>
      </c>
      <c r="D1987">
        <v>40.748817000000003</v>
      </c>
      <c r="E1987">
        <v>-73.985427999999999</v>
      </c>
      <c r="F1987">
        <v>12.60828106144537</v>
      </c>
    </row>
    <row r="1988" spans="1:6" x14ac:dyDescent="0.2">
      <c r="A1988" t="s">
        <v>2640</v>
      </c>
      <c r="B1988">
        <v>40.875021199999999</v>
      </c>
      <c r="C1988">
        <v>-73.854737</v>
      </c>
      <c r="D1988">
        <v>40.748817000000003</v>
      </c>
      <c r="E1988">
        <v>-73.985427999999999</v>
      </c>
      <c r="F1988">
        <v>11.08086331320219</v>
      </c>
    </row>
    <row r="1989" spans="1:6" x14ac:dyDescent="0.2">
      <c r="A1989" t="s">
        <v>2641</v>
      </c>
      <c r="B1989">
        <v>40.693102699999997</v>
      </c>
      <c r="C1989">
        <v>-73.922961999999998</v>
      </c>
      <c r="D1989">
        <v>40.748817000000003</v>
      </c>
      <c r="E1989">
        <v>-73.985427999999999</v>
      </c>
      <c r="F1989">
        <v>5.0531218336897066</v>
      </c>
    </row>
    <row r="1990" spans="1:6" x14ac:dyDescent="0.2">
      <c r="A1990" t="s">
        <v>2642</v>
      </c>
      <c r="B1990">
        <v>40.598047299999998</v>
      </c>
      <c r="C1990">
        <v>-73.935432000000006</v>
      </c>
      <c r="D1990">
        <v>40.748817000000003</v>
      </c>
      <c r="E1990">
        <v>-73.985427999999999</v>
      </c>
      <c r="F1990">
        <v>10.72983335639579</v>
      </c>
    </row>
    <row r="1991" spans="1:6" x14ac:dyDescent="0.2">
      <c r="A1991" t="s">
        <v>2643</v>
      </c>
      <c r="B1991">
        <v>40.589866299999997</v>
      </c>
      <c r="C1991">
        <v>-74.151589999999999</v>
      </c>
      <c r="D1991">
        <v>40.748817000000003</v>
      </c>
      <c r="E1991">
        <v>-73.985427999999999</v>
      </c>
      <c r="F1991">
        <v>14.01814429764601</v>
      </c>
    </row>
    <row r="1992" spans="1:6" x14ac:dyDescent="0.2">
      <c r="A1992" t="s">
        <v>2644</v>
      </c>
      <c r="B1992">
        <v>40.689193000000003</v>
      </c>
      <c r="C1992">
        <v>-73.939724999999996</v>
      </c>
      <c r="D1992">
        <v>40.748817000000003</v>
      </c>
      <c r="E1992">
        <v>-73.985427999999999</v>
      </c>
      <c r="F1992">
        <v>4.7627595594835874</v>
      </c>
    </row>
    <row r="1993" spans="1:6" x14ac:dyDescent="0.2">
      <c r="A1993" t="s">
        <v>2645</v>
      </c>
      <c r="B1993">
        <v>40.562055999999998</v>
      </c>
      <c r="C1993">
        <v>-74.105254000000002</v>
      </c>
      <c r="D1993">
        <v>40.748817000000003</v>
      </c>
      <c r="E1993">
        <v>-73.985427999999999</v>
      </c>
      <c r="F1993">
        <v>14.34296532055594</v>
      </c>
    </row>
    <row r="1994" spans="1:6" x14ac:dyDescent="0.2">
      <c r="A1994" t="s">
        <v>2646</v>
      </c>
      <c r="B1994">
        <v>40.853381800000001</v>
      </c>
      <c r="C1994">
        <v>-73.865155000000001</v>
      </c>
      <c r="D1994">
        <v>40.748817000000003</v>
      </c>
      <c r="E1994">
        <v>-73.985427999999999</v>
      </c>
      <c r="F1994">
        <v>9.5830289927664509</v>
      </c>
    </row>
    <row r="1995" spans="1:6" x14ac:dyDescent="0.2">
      <c r="A1995" t="s">
        <v>2647</v>
      </c>
      <c r="B1995">
        <v>40.578038200000002</v>
      </c>
      <c r="C1995">
        <v>-73.836668000000003</v>
      </c>
      <c r="D1995">
        <v>40.748817000000003</v>
      </c>
      <c r="E1995">
        <v>-73.985427999999999</v>
      </c>
      <c r="F1995">
        <v>14.14073189336654</v>
      </c>
    </row>
    <row r="1996" spans="1:6" x14ac:dyDescent="0.2">
      <c r="A1996" t="s">
        <v>2649</v>
      </c>
      <c r="B1996">
        <v>40.854444399999998</v>
      </c>
      <c r="C1996">
        <v>-73.937798000000001</v>
      </c>
      <c r="D1996">
        <v>40.748817000000003</v>
      </c>
      <c r="E1996">
        <v>-73.985427999999999</v>
      </c>
      <c r="F1996">
        <v>7.7046627525017062</v>
      </c>
    </row>
    <row r="1997" spans="1:6" x14ac:dyDescent="0.2">
      <c r="A1997" t="s">
        <v>2650</v>
      </c>
      <c r="B1997">
        <v>40.746805799999997</v>
      </c>
      <c r="C1997">
        <v>-73.979748000000001</v>
      </c>
      <c r="D1997">
        <v>40.748817000000003</v>
      </c>
      <c r="E1997">
        <v>-73.985427999999999</v>
      </c>
      <c r="F1997">
        <v>0.32879764780577131</v>
      </c>
    </row>
    <row r="1998" spans="1:6" x14ac:dyDescent="0.2">
      <c r="A1998" t="s">
        <v>2651</v>
      </c>
      <c r="B1998">
        <v>40.675241399999997</v>
      </c>
      <c r="C1998">
        <v>-73.972977999999998</v>
      </c>
      <c r="D1998">
        <v>40.748817000000003</v>
      </c>
      <c r="E1998">
        <v>-73.985427999999999</v>
      </c>
      <c r="F1998">
        <v>5.1187937131811498</v>
      </c>
    </row>
    <row r="1999" spans="1:6" x14ac:dyDescent="0.2">
      <c r="A1999" t="s">
        <v>2652</v>
      </c>
      <c r="B1999">
        <v>40.775080000000003</v>
      </c>
      <c r="C1999">
        <v>-73.990302999999997</v>
      </c>
      <c r="D1999">
        <v>40.748817000000003</v>
      </c>
      <c r="E1999">
        <v>-73.985427999999999</v>
      </c>
      <c r="F1999">
        <v>1.8301826355853019</v>
      </c>
    </row>
    <row r="2000" spans="1:6" x14ac:dyDescent="0.2">
      <c r="A2000" t="s">
        <v>2653</v>
      </c>
      <c r="B2000">
        <v>40.725119599999999</v>
      </c>
      <c r="C2000">
        <v>-74.004902000000001</v>
      </c>
      <c r="D2000">
        <v>40.748817000000003</v>
      </c>
      <c r="E2000">
        <v>-73.985427999999999</v>
      </c>
      <c r="F2000">
        <v>1.928353771901304</v>
      </c>
    </row>
    <row r="2001" spans="1:6" x14ac:dyDescent="0.2">
      <c r="A2001" t="s">
        <v>2654</v>
      </c>
      <c r="B2001">
        <v>40.7109831</v>
      </c>
      <c r="C2001">
        <v>-73.797015999999999</v>
      </c>
      <c r="D2001">
        <v>40.748817000000003</v>
      </c>
      <c r="E2001">
        <v>-73.985427999999999</v>
      </c>
      <c r="F2001">
        <v>10.228877114910491</v>
      </c>
    </row>
    <row r="2002" spans="1:6" x14ac:dyDescent="0.2">
      <c r="A2002" t="s">
        <v>2656</v>
      </c>
      <c r="B2002">
        <v>40.764386000000002</v>
      </c>
      <c r="C2002">
        <v>-73.965821000000005</v>
      </c>
      <c r="D2002">
        <v>40.748817000000003</v>
      </c>
      <c r="E2002">
        <v>-73.985427999999999</v>
      </c>
      <c r="F2002">
        <v>1.48746689710008</v>
      </c>
    </row>
    <row r="2003" spans="1:6" x14ac:dyDescent="0.2">
      <c r="A2003" t="s">
        <v>2657</v>
      </c>
      <c r="B2003">
        <v>40.585628200000002</v>
      </c>
      <c r="C2003">
        <v>-73.987984999999995</v>
      </c>
      <c r="D2003">
        <v>40.748817000000003</v>
      </c>
      <c r="E2003">
        <v>-73.985427999999999</v>
      </c>
      <c r="F2003">
        <v>11.26110700579933</v>
      </c>
    </row>
    <row r="2004" spans="1:6" x14ac:dyDescent="0.2">
      <c r="A2004" t="s">
        <v>2658</v>
      </c>
      <c r="B2004">
        <v>40.579549800000002</v>
      </c>
      <c r="C2004">
        <v>-73.965869999999995</v>
      </c>
      <c r="D2004">
        <v>40.748817000000003</v>
      </c>
      <c r="E2004">
        <v>-73.985427999999999</v>
      </c>
      <c r="F2004">
        <v>11.72484127455493</v>
      </c>
    </row>
    <row r="2005" spans="1:6" x14ac:dyDescent="0.2">
      <c r="A2005" t="s">
        <v>2660</v>
      </c>
      <c r="B2005">
        <v>40.613416700000002</v>
      </c>
      <c r="C2005">
        <v>-74.133470000000003</v>
      </c>
      <c r="D2005">
        <v>40.748817000000003</v>
      </c>
      <c r="E2005">
        <v>-73.985427999999999</v>
      </c>
      <c r="F2005">
        <v>12.15591120387711</v>
      </c>
    </row>
    <row r="2006" spans="1:6" x14ac:dyDescent="0.2">
      <c r="A2006" t="s">
        <v>2661</v>
      </c>
      <c r="B2006">
        <v>40.621168099999998</v>
      </c>
      <c r="C2006">
        <v>-73.955957999999995</v>
      </c>
      <c r="D2006">
        <v>40.748817000000003</v>
      </c>
      <c r="E2006">
        <v>-73.985427999999999</v>
      </c>
      <c r="F2006">
        <v>8.9430104317172834</v>
      </c>
    </row>
    <row r="2007" spans="1:6" x14ac:dyDescent="0.2">
      <c r="A2007" t="s">
        <v>2662</v>
      </c>
      <c r="B2007">
        <v>40.740037600000001</v>
      </c>
      <c r="C2007">
        <v>-73.987667999999999</v>
      </c>
      <c r="D2007">
        <v>40.748817000000003</v>
      </c>
      <c r="E2007">
        <v>-73.985427999999999</v>
      </c>
      <c r="F2007">
        <v>0.61710229551520146</v>
      </c>
    </row>
    <row r="2008" spans="1:6" x14ac:dyDescent="0.2">
      <c r="A2008" t="s">
        <v>2663</v>
      </c>
      <c r="B2008">
        <v>40.618689500000002</v>
      </c>
      <c r="C2008">
        <v>-74.032363000000004</v>
      </c>
      <c r="D2008">
        <v>40.748817000000003</v>
      </c>
      <c r="E2008">
        <v>-73.985427999999999</v>
      </c>
      <c r="F2008">
        <v>9.3113645966903675</v>
      </c>
    </row>
    <row r="2009" spans="1:6" x14ac:dyDescent="0.2">
      <c r="A2009" t="s">
        <v>2664</v>
      </c>
      <c r="B2009">
        <v>40.865130499999999</v>
      </c>
      <c r="C2009">
        <v>-73.906801000000002</v>
      </c>
      <c r="D2009">
        <v>40.748817000000003</v>
      </c>
      <c r="E2009">
        <v>-73.985427999999999</v>
      </c>
      <c r="F2009">
        <v>9.022874084072928</v>
      </c>
    </row>
    <row r="2010" spans="1:6" x14ac:dyDescent="0.2">
      <c r="A2010" t="s">
        <v>2666</v>
      </c>
      <c r="B2010">
        <v>40.847048999999998</v>
      </c>
      <c r="C2010">
        <v>-73.908011999999999</v>
      </c>
      <c r="D2010">
        <v>40.748817000000003</v>
      </c>
      <c r="E2010">
        <v>-73.985427999999999</v>
      </c>
      <c r="F2010">
        <v>7.9010080274314118</v>
      </c>
    </row>
    <row r="2011" spans="1:6" x14ac:dyDescent="0.2">
      <c r="A2011" t="s">
        <v>2667</v>
      </c>
      <c r="B2011">
        <v>40.648806800000003</v>
      </c>
      <c r="C2011">
        <v>-73.929392000000007</v>
      </c>
      <c r="D2011">
        <v>40.748817000000003</v>
      </c>
      <c r="E2011">
        <v>-73.985427999999999</v>
      </c>
      <c r="F2011">
        <v>7.5021809585273251</v>
      </c>
    </row>
    <row r="2012" spans="1:6" x14ac:dyDescent="0.2">
      <c r="A2012" t="s">
        <v>2669</v>
      </c>
      <c r="B2012">
        <v>40.731836299999998</v>
      </c>
      <c r="C2012">
        <v>-73.827021999999999</v>
      </c>
      <c r="D2012">
        <v>40.748817000000003</v>
      </c>
      <c r="E2012">
        <v>-73.985427999999999</v>
      </c>
      <c r="F2012">
        <v>8.3959131973708097</v>
      </c>
    </row>
    <row r="2013" spans="1:6" x14ac:dyDescent="0.2">
      <c r="A2013" t="s">
        <v>2670</v>
      </c>
      <c r="B2013">
        <v>40.636611000000002</v>
      </c>
      <c r="C2013">
        <v>-74.150255999999999</v>
      </c>
      <c r="D2013">
        <v>40.748817000000003</v>
      </c>
      <c r="E2013">
        <v>-73.985427999999999</v>
      </c>
      <c r="F2013">
        <v>11.61414532418897</v>
      </c>
    </row>
    <row r="2014" spans="1:6" x14ac:dyDescent="0.2">
      <c r="A2014" t="s">
        <v>2672</v>
      </c>
      <c r="B2014">
        <v>40.744042</v>
      </c>
      <c r="C2014">
        <v>-73.975579999999994</v>
      </c>
      <c r="D2014">
        <v>40.748817000000003</v>
      </c>
      <c r="E2014">
        <v>-73.985427999999999</v>
      </c>
      <c r="F2014">
        <v>0.6129096423981244</v>
      </c>
    </row>
    <row r="2015" spans="1:6" x14ac:dyDescent="0.2">
      <c r="A2015" t="s">
        <v>2673</v>
      </c>
      <c r="B2015">
        <v>40.710245399999998</v>
      </c>
      <c r="C2015">
        <v>-73.968241000000006</v>
      </c>
      <c r="D2015">
        <v>40.748817000000003</v>
      </c>
      <c r="E2015">
        <v>-73.985427999999999</v>
      </c>
      <c r="F2015">
        <v>2.8102858724791888</v>
      </c>
    </row>
    <row r="2016" spans="1:6" x14ac:dyDescent="0.2">
      <c r="A2016" t="s">
        <v>2674</v>
      </c>
      <c r="B2016">
        <v>40.638179999999998</v>
      </c>
      <c r="C2016">
        <v>-73.907152999999994</v>
      </c>
      <c r="D2016">
        <v>40.748817000000003</v>
      </c>
      <c r="E2016">
        <v>-73.985427999999999</v>
      </c>
      <c r="F2016">
        <v>8.67071914849347</v>
      </c>
    </row>
    <row r="2017" spans="1:6" x14ac:dyDescent="0.2">
      <c r="A2017" t="s">
        <v>2675</v>
      </c>
      <c r="B2017">
        <v>40.816711900000001</v>
      </c>
      <c r="C2017">
        <v>-73.812752000000003</v>
      </c>
      <c r="D2017">
        <v>40.748817000000003</v>
      </c>
      <c r="E2017">
        <v>-73.985427999999999</v>
      </c>
      <c r="F2017">
        <v>10.19690263566905</v>
      </c>
    </row>
    <row r="2018" spans="1:6" x14ac:dyDescent="0.2">
      <c r="A2018" t="s">
        <v>2677</v>
      </c>
      <c r="B2018">
        <v>40.771903700000003</v>
      </c>
      <c r="C2018">
        <v>-73.804479000000001</v>
      </c>
      <c r="D2018">
        <v>40.748817000000003</v>
      </c>
      <c r="E2018">
        <v>-73.985427999999999</v>
      </c>
      <c r="F2018">
        <v>9.6267673631239727</v>
      </c>
    </row>
    <row r="2019" spans="1:6" x14ac:dyDescent="0.2">
      <c r="A2019" t="s">
        <v>2678</v>
      </c>
      <c r="B2019">
        <v>40.612845</v>
      </c>
      <c r="C2019">
        <v>-73.918225000000007</v>
      </c>
      <c r="D2019">
        <v>40.748817000000003</v>
      </c>
      <c r="E2019">
        <v>-73.985427999999999</v>
      </c>
      <c r="F2019">
        <v>10.024486869966021</v>
      </c>
    </row>
    <row r="2020" spans="1:6" x14ac:dyDescent="0.2">
      <c r="A2020" t="s">
        <v>2679</v>
      </c>
      <c r="B2020">
        <v>40.776401700000001</v>
      </c>
      <c r="C2020">
        <v>-73.962947999999997</v>
      </c>
      <c r="D2020">
        <v>40.748817000000003</v>
      </c>
      <c r="E2020">
        <v>-73.985427999999999</v>
      </c>
      <c r="F2020">
        <v>2.239219321373787</v>
      </c>
    </row>
    <row r="2021" spans="1:6" x14ac:dyDescent="0.2">
      <c r="A2021" t="s">
        <v>2680</v>
      </c>
      <c r="B2021">
        <v>40.728730400000003</v>
      </c>
      <c r="C2021">
        <v>-73.854082000000005</v>
      </c>
      <c r="D2021">
        <v>40.748817000000003</v>
      </c>
      <c r="E2021">
        <v>-73.985427999999999</v>
      </c>
      <c r="F2021">
        <v>7.0316541330297762</v>
      </c>
    </row>
    <row r="2022" spans="1:6" x14ac:dyDescent="0.2">
      <c r="A2022" t="s">
        <v>2681</v>
      </c>
      <c r="B2022">
        <v>40.734357299999999</v>
      </c>
      <c r="C2022">
        <v>-74.007330999999994</v>
      </c>
      <c r="D2022">
        <v>40.748817000000003</v>
      </c>
      <c r="E2022">
        <v>-73.985427999999999</v>
      </c>
      <c r="F2022">
        <v>1.522150166728969</v>
      </c>
    </row>
    <row r="2023" spans="1:6" x14ac:dyDescent="0.2">
      <c r="A2023" t="s">
        <v>2682</v>
      </c>
      <c r="B2023">
        <v>40.620851799999997</v>
      </c>
      <c r="C2023">
        <v>-74.013384000000002</v>
      </c>
      <c r="D2023">
        <v>40.748817000000003</v>
      </c>
      <c r="E2023">
        <v>-73.985427999999999</v>
      </c>
      <c r="F2023">
        <v>8.9511176889599291</v>
      </c>
    </row>
    <row r="2024" spans="1:6" x14ac:dyDescent="0.2">
      <c r="A2024" t="s">
        <v>2683</v>
      </c>
      <c r="B2024">
        <v>40.757797400000001</v>
      </c>
      <c r="C2024">
        <v>-73.715959999999995</v>
      </c>
      <c r="D2024">
        <v>40.748817000000003</v>
      </c>
      <c r="E2024">
        <v>-73.985427999999999</v>
      </c>
      <c r="F2024">
        <v>14.15352633811994</v>
      </c>
    </row>
    <row r="2025" spans="1:6" x14ac:dyDescent="0.2">
      <c r="A2025" t="s">
        <v>2684</v>
      </c>
      <c r="B2025">
        <v>40.798378399999997</v>
      </c>
      <c r="C2025">
        <v>-73.971294999999998</v>
      </c>
      <c r="D2025">
        <v>40.748817000000003</v>
      </c>
      <c r="E2025">
        <v>-73.985427999999999</v>
      </c>
      <c r="F2025">
        <v>3.4993227014305401</v>
      </c>
    </row>
    <row r="2026" spans="1:6" x14ac:dyDescent="0.2">
      <c r="A2026" t="s">
        <v>2685</v>
      </c>
      <c r="B2026">
        <v>40.580140399999998</v>
      </c>
      <c r="C2026">
        <v>-73.949460000000002</v>
      </c>
      <c r="D2026">
        <v>40.748817000000003</v>
      </c>
      <c r="E2026">
        <v>-73.985427999999999</v>
      </c>
      <c r="F2026">
        <v>11.79140393474357</v>
      </c>
    </row>
    <row r="2027" spans="1:6" x14ac:dyDescent="0.2">
      <c r="A2027" t="s">
        <v>2686</v>
      </c>
      <c r="B2027">
        <v>40.810265899999997</v>
      </c>
      <c r="C2027">
        <v>-73.938287000000003</v>
      </c>
      <c r="D2027">
        <v>40.748817000000003</v>
      </c>
      <c r="E2027">
        <v>-73.985427999999999</v>
      </c>
      <c r="F2027">
        <v>4.9084769446732226</v>
      </c>
    </row>
    <row r="2028" spans="1:6" x14ac:dyDescent="0.2">
      <c r="A2028" t="s">
        <v>2687</v>
      </c>
      <c r="B2028">
        <v>40.884929100000001</v>
      </c>
      <c r="C2028">
        <v>-73.861310000000003</v>
      </c>
      <c r="D2028">
        <v>40.748817000000003</v>
      </c>
      <c r="E2028">
        <v>-73.985427999999999</v>
      </c>
      <c r="F2028">
        <v>11.42588650103121</v>
      </c>
    </row>
    <row r="2029" spans="1:6" x14ac:dyDescent="0.2">
      <c r="A2029" t="s">
        <v>2688</v>
      </c>
      <c r="B2029">
        <v>40.583956800000003</v>
      </c>
      <c r="C2029">
        <v>-73.942085000000006</v>
      </c>
      <c r="D2029">
        <v>40.748817000000003</v>
      </c>
      <c r="E2029">
        <v>-73.985427999999999</v>
      </c>
      <c r="F2029">
        <v>11.601345774509969</v>
      </c>
    </row>
    <row r="2030" spans="1:6" x14ac:dyDescent="0.2">
      <c r="A2030" t="s">
        <v>2689</v>
      </c>
      <c r="B2030">
        <v>40.7324713</v>
      </c>
      <c r="C2030">
        <v>-73.867080000000001</v>
      </c>
      <c r="D2030">
        <v>40.748817000000003</v>
      </c>
      <c r="E2030">
        <v>-73.985427999999999</v>
      </c>
      <c r="F2030">
        <v>6.3128999572719824</v>
      </c>
    </row>
    <row r="2031" spans="1:6" x14ac:dyDescent="0.2">
      <c r="A2031" t="s">
        <v>2690</v>
      </c>
      <c r="B2031">
        <v>40.786485200000001</v>
      </c>
      <c r="C2031">
        <v>-73.801760999999999</v>
      </c>
      <c r="D2031">
        <v>40.748817000000003</v>
      </c>
      <c r="E2031">
        <v>-73.985427999999999</v>
      </c>
      <c r="F2031">
        <v>9.9800131622771318</v>
      </c>
    </row>
    <row r="2032" spans="1:6" x14ac:dyDescent="0.2">
      <c r="A2032" t="s">
        <v>2691</v>
      </c>
      <c r="B2032">
        <v>40.739227800000002</v>
      </c>
      <c r="C2032">
        <v>-73.867704000000003</v>
      </c>
      <c r="D2032">
        <v>40.748817000000003</v>
      </c>
      <c r="E2032">
        <v>-73.985427999999999</v>
      </c>
      <c r="F2032">
        <v>6.2135939423870354</v>
      </c>
    </row>
    <row r="2033" spans="1:6" x14ac:dyDescent="0.2">
      <c r="A2033" t="s">
        <v>2692</v>
      </c>
      <c r="B2033">
        <v>40.644912099999999</v>
      </c>
      <c r="C2033">
        <v>-74.078738999999999</v>
      </c>
      <c r="D2033">
        <v>40.748817000000003</v>
      </c>
      <c r="E2033">
        <v>-73.985427999999999</v>
      </c>
      <c r="F2033">
        <v>8.6844013719513971</v>
      </c>
    </row>
    <row r="2034" spans="1:6" x14ac:dyDescent="0.2">
      <c r="A2034" t="s">
        <v>2694</v>
      </c>
      <c r="B2034">
        <v>40.737713100000001</v>
      </c>
      <c r="C2034">
        <v>-74.008758999999998</v>
      </c>
      <c r="D2034">
        <v>40.748817000000003</v>
      </c>
      <c r="E2034">
        <v>-73.985427999999999</v>
      </c>
      <c r="F2034">
        <v>1.4444126301006459</v>
      </c>
    </row>
    <row r="2035" spans="1:6" x14ac:dyDescent="0.2">
      <c r="A2035" t="s">
        <v>2695</v>
      </c>
      <c r="B2035">
        <v>40.7123992</v>
      </c>
      <c r="C2035">
        <v>-73.833931000000007</v>
      </c>
      <c r="D2035">
        <v>40.748817000000003</v>
      </c>
      <c r="E2035">
        <v>-73.985427999999999</v>
      </c>
      <c r="F2035">
        <v>8.3398909722249339</v>
      </c>
    </row>
    <row r="2036" spans="1:6" x14ac:dyDescent="0.2">
      <c r="A2036" t="s">
        <v>2696</v>
      </c>
      <c r="B2036">
        <v>40.780182199999999</v>
      </c>
      <c r="C2036">
        <v>-73.953650999999994</v>
      </c>
      <c r="D2036">
        <v>40.748817000000003</v>
      </c>
      <c r="E2036">
        <v>-73.985427999999999</v>
      </c>
      <c r="F2036">
        <v>2.7319620614828239</v>
      </c>
    </row>
    <row r="2037" spans="1:6" x14ac:dyDescent="0.2">
      <c r="A2037" t="s">
        <v>2697</v>
      </c>
      <c r="B2037">
        <v>40.732932599999998</v>
      </c>
      <c r="C2037">
        <v>-73.985865000000004</v>
      </c>
      <c r="D2037">
        <v>40.748817000000003</v>
      </c>
      <c r="E2037">
        <v>-73.985427999999999</v>
      </c>
      <c r="F2037">
        <v>1.0963046591319641</v>
      </c>
    </row>
    <row r="2038" spans="1:6" x14ac:dyDescent="0.2">
      <c r="A2038" t="s">
        <v>2698</v>
      </c>
      <c r="B2038">
        <v>40.7108846</v>
      </c>
      <c r="C2038">
        <v>-73.949642999999995</v>
      </c>
      <c r="D2038">
        <v>40.748817000000003</v>
      </c>
      <c r="E2038">
        <v>-73.985427999999999</v>
      </c>
      <c r="F2038">
        <v>3.221711509678689</v>
      </c>
    </row>
    <row r="2039" spans="1:6" x14ac:dyDescent="0.2">
      <c r="A2039" t="s">
        <v>2699</v>
      </c>
      <c r="B2039">
        <v>40.829065300000003</v>
      </c>
      <c r="C2039">
        <v>-73.946336000000002</v>
      </c>
      <c r="D2039">
        <v>40.748817000000003</v>
      </c>
      <c r="E2039">
        <v>-73.985427999999999</v>
      </c>
      <c r="F2039">
        <v>5.904742323122659</v>
      </c>
    </row>
    <row r="2040" spans="1:6" x14ac:dyDescent="0.2">
      <c r="A2040" t="s">
        <v>2700</v>
      </c>
      <c r="B2040">
        <v>40.653303299999997</v>
      </c>
      <c r="C2040">
        <v>-73.973072000000002</v>
      </c>
      <c r="D2040">
        <v>40.748817000000003</v>
      </c>
      <c r="E2040">
        <v>-73.985427999999999</v>
      </c>
      <c r="F2040">
        <v>6.6225116986491424</v>
      </c>
    </row>
    <row r="2041" spans="1:6" x14ac:dyDescent="0.2">
      <c r="A2041" t="s">
        <v>2701</v>
      </c>
      <c r="B2041">
        <v>40.727363099999998</v>
      </c>
      <c r="C2041">
        <v>-73.948661999999999</v>
      </c>
      <c r="D2041">
        <v>40.748817000000003</v>
      </c>
      <c r="E2041">
        <v>-73.985427999999999</v>
      </c>
      <c r="F2041">
        <v>2.4321163380549899</v>
      </c>
    </row>
    <row r="2042" spans="1:6" x14ac:dyDescent="0.2">
      <c r="A2042" t="s">
        <v>2702</v>
      </c>
      <c r="B2042">
        <v>40.731602500000001</v>
      </c>
      <c r="C2042">
        <v>-74.010098999999997</v>
      </c>
      <c r="D2042">
        <v>40.748817000000003</v>
      </c>
      <c r="E2042">
        <v>-73.985427999999999</v>
      </c>
      <c r="F2042">
        <v>1.75714590134655</v>
      </c>
    </row>
    <row r="2043" spans="1:6" x14ac:dyDescent="0.2">
      <c r="A2043" t="s">
        <v>2704</v>
      </c>
      <c r="B2043">
        <v>40.621755800000003</v>
      </c>
      <c r="C2043">
        <v>-74.141315000000006</v>
      </c>
      <c r="D2043">
        <v>40.748817000000003</v>
      </c>
      <c r="E2043">
        <v>-73.985427999999999</v>
      </c>
      <c r="F2043">
        <v>11.996515514642621</v>
      </c>
    </row>
    <row r="2044" spans="1:6" x14ac:dyDescent="0.2">
      <c r="A2044" t="s">
        <v>2705</v>
      </c>
      <c r="B2044">
        <v>40.711016999999998</v>
      </c>
      <c r="C2044">
        <v>-73.872360999999998</v>
      </c>
      <c r="D2044">
        <v>40.748817000000003</v>
      </c>
      <c r="E2044">
        <v>-73.985427999999999</v>
      </c>
      <c r="F2044">
        <v>6.4829583176272649</v>
      </c>
    </row>
    <row r="2045" spans="1:6" x14ac:dyDescent="0.2">
      <c r="A2045" t="s">
        <v>2706</v>
      </c>
      <c r="B2045">
        <v>40.7714061</v>
      </c>
      <c r="C2045">
        <v>-73.732928999999999</v>
      </c>
      <c r="D2045">
        <v>40.748817000000003</v>
      </c>
      <c r="E2045">
        <v>-73.985427999999999</v>
      </c>
      <c r="F2045">
        <v>13.339559456839231</v>
      </c>
    </row>
    <row r="2046" spans="1:6" x14ac:dyDescent="0.2">
      <c r="A2046" t="s">
        <v>2708</v>
      </c>
      <c r="B2046">
        <v>40.714991499999996</v>
      </c>
      <c r="C2046">
        <v>-73.877527999999998</v>
      </c>
      <c r="D2046">
        <v>40.748817000000003</v>
      </c>
      <c r="E2046">
        <v>-73.985427999999999</v>
      </c>
      <c r="F2046">
        <v>6.1258025200879516</v>
      </c>
    </row>
    <row r="2047" spans="1:6" x14ac:dyDescent="0.2">
      <c r="A2047" t="s">
        <v>2710</v>
      </c>
      <c r="B2047">
        <v>40.714844399999997</v>
      </c>
      <c r="C2047">
        <v>-73.910231999999993</v>
      </c>
      <c r="D2047">
        <v>40.748817000000003</v>
      </c>
      <c r="E2047">
        <v>-73.985427999999999</v>
      </c>
      <c r="F2047">
        <v>4.5907129366175674</v>
      </c>
    </row>
    <row r="2048" spans="1:6" x14ac:dyDescent="0.2">
      <c r="A2048" t="s">
        <v>2711</v>
      </c>
      <c r="B2048">
        <v>40.746836600000002</v>
      </c>
      <c r="C2048">
        <v>-73.864497</v>
      </c>
      <c r="D2048">
        <v>40.748817000000003</v>
      </c>
      <c r="E2048">
        <v>-73.985427999999999</v>
      </c>
      <c r="F2048">
        <v>6.3476783731247419</v>
      </c>
    </row>
    <row r="2049" spans="1:6" x14ac:dyDescent="0.2">
      <c r="A2049" t="s">
        <v>2712</v>
      </c>
      <c r="B2049">
        <v>40.578961900000003</v>
      </c>
      <c r="C2049">
        <v>-73.943077000000002</v>
      </c>
      <c r="D2049">
        <v>40.748817000000003</v>
      </c>
      <c r="E2049">
        <v>-73.985427999999999</v>
      </c>
      <c r="F2049">
        <v>11.929667094497519</v>
      </c>
    </row>
    <row r="2050" spans="1:6" x14ac:dyDescent="0.2">
      <c r="A2050" t="s">
        <v>2713</v>
      </c>
      <c r="B2050">
        <v>40.746764900000002</v>
      </c>
      <c r="C2050">
        <v>-73.976997999999995</v>
      </c>
      <c r="D2050">
        <v>40.748817000000003</v>
      </c>
      <c r="E2050">
        <v>-73.985427999999999</v>
      </c>
      <c r="F2050">
        <v>0.46449845357248271</v>
      </c>
    </row>
    <row r="2051" spans="1:6" x14ac:dyDescent="0.2">
      <c r="A2051" t="s">
        <v>2715</v>
      </c>
      <c r="B2051">
        <v>40.778004099999997</v>
      </c>
      <c r="C2051">
        <v>-73.962547000000001</v>
      </c>
      <c r="D2051">
        <v>40.748817000000003</v>
      </c>
      <c r="E2051">
        <v>-73.985427999999999</v>
      </c>
      <c r="F2051">
        <v>2.3446300770173489</v>
      </c>
    </row>
    <row r="2052" spans="1:6" x14ac:dyDescent="0.2">
      <c r="A2052" t="s">
        <v>2716</v>
      </c>
      <c r="B2052">
        <v>40.550426199999997</v>
      </c>
      <c r="C2052">
        <v>-74.186403999999996</v>
      </c>
      <c r="D2052">
        <v>40.748817000000003</v>
      </c>
      <c r="E2052">
        <v>-73.985427999999999</v>
      </c>
      <c r="F2052">
        <v>17.29039386915656</v>
      </c>
    </row>
    <row r="2053" spans="1:6" x14ac:dyDescent="0.2">
      <c r="A2053" t="s">
        <v>2717</v>
      </c>
      <c r="B2053">
        <v>40.6062747</v>
      </c>
      <c r="C2053">
        <v>-73.915785999999997</v>
      </c>
      <c r="D2053">
        <v>40.748817000000003</v>
      </c>
      <c r="E2053">
        <v>-73.985427999999999</v>
      </c>
      <c r="F2053">
        <v>10.49405931414115</v>
      </c>
    </row>
    <row r="2054" spans="1:6" x14ac:dyDescent="0.2">
      <c r="A2054" t="s">
        <v>2718</v>
      </c>
      <c r="B2054">
        <v>40.729149900000003</v>
      </c>
      <c r="C2054">
        <v>-73.849440000000001</v>
      </c>
      <c r="D2054">
        <v>40.748817000000003</v>
      </c>
      <c r="E2054">
        <v>-73.985427999999999</v>
      </c>
      <c r="F2054">
        <v>7.265183697510774</v>
      </c>
    </row>
    <row r="2055" spans="1:6" x14ac:dyDescent="0.2">
      <c r="A2055" t="s">
        <v>2719</v>
      </c>
      <c r="B2055">
        <v>40.747844000000001</v>
      </c>
      <c r="C2055">
        <v>-74.001890000000003</v>
      </c>
      <c r="D2055">
        <v>40.748817000000003</v>
      </c>
      <c r="E2055">
        <v>-73.985427999999999</v>
      </c>
      <c r="F2055">
        <v>0.86649011534456011</v>
      </c>
    </row>
    <row r="2056" spans="1:6" x14ac:dyDescent="0.2">
      <c r="A2056" t="s">
        <v>2720</v>
      </c>
      <c r="B2056">
        <v>40.735273599999999</v>
      </c>
      <c r="C2056">
        <v>-73.856655000000003</v>
      </c>
      <c r="D2056">
        <v>40.748817000000003</v>
      </c>
      <c r="E2056">
        <v>-73.985427999999999</v>
      </c>
      <c r="F2056">
        <v>6.8226308838973946</v>
      </c>
    </row>
    <row r="2057" spans="1:6" x14ac:dyDescent="0.2">
      <c r="A2057" t="s">
        <v>2721</v>
      </c>
      <c r="B2057">
        <v>40.733796499999997</v>
      </c>
      <c r="C2057">
        <v>-73.862083999999996</v>
      </c>
      <c r="D2057">
        <v>40.748817000000003</v>
      </c>
      <c r="E2057">
        <v>-73.985427999999999</v>
      </c>
      <c r="F2057">
        <v>6.5559157208159036</v>
      </c>
    </row>
    <row r="2058" spans="1:6" x14ac:dyDescent="0.2">
      <c r="A2058" t="s">
        <v>2722</v>
      </c>
      <c r="B2058">
        <v>40.766287200000001</v>
      </c>
      <c r="C2058">
        <v>-73.971197000000004</v>
      </c>
      <c r="D2058">
        <v>40.748817000000003</v>
      </c>
      <c r="E2058">
        <v>-73.985427999999999</v>
      </c>
      <c r="F2058">
        <v>1.418019695295575</v>
      </c>
    </row>
    <row r="2059" spans="1:6" x14ac:dyDescent="0.2">
      <c r="A2059" t="s">
        <v>2723</v>
      </c>
      <c r="B2059">
        <v>40.775384099999997</v>
      </c>
      <c r="C2059">
        <v>-73.909279999999995</v>
      </c>
      <c r="D2059">
        <v>40.748817000000003</v>
      </c>
      <c r="E2059">
        <v>-73.985427999999999</v>
      </c>
      <c r="F2059">
        <v>4.3957408901535304</v>
      </c>
    </row>
    <row r="2060" spans="1:6" x14ac:dyDescent="0.2">
      <c r="A2060" t="s">
        <v>2724</v>
      </c>
      <c r="B2060">
        <v>40.682027599999998</v>
      </c>
      <c r="C2060">
        <v>-74.000601000000003</v>
      </c>
      <c r="D2060">
        <v>40.748817000000003</v>
      </c>
      <c r="E2060">
        <v>-73.985427999999999</v>
      </c>
      <c r="F2060">
        <v>4.6769663321396973</v>
      </c>
    </row>
    <row r="2061" spans="1:6" x14ac:dyDescent="0.2">
      <c r="A2061" t="s">
        <v>2725</v>
      </c>
      <c r="B2061">
        <v>40.513375000000003</v>
      </c>
      <c r="C2061">
        <v>-74.202668000000003</v>
      </c>
      <c r="D2061">
        <v>40.748817000000003</v>
      </c>
      <c r="E2061">
        <v>-73.985427999999999</v>
      </c>
      <c r="F2061">
        <v>19.858161808245331</v>
      </c>
    </row>
    <row r="2062" spans="1:6" x14ac:dyDescent="0.2">
      <c r="A2062" t="s">
        <v>2726</v>
      </c>
      <c r="B2062">
        <v>40.747983300000001</v>
      </c>
      <c r="C2062">
        <v>-73.874684000000002</v>
      </c>
      <c r="D2062">
        <v>40.748817000000003</v>
      </c>
      <c r="E2062">
        <v>-73.985427999999999</v>
      </c>
      <c r="F2062">
        <v>5.8118495863595436</v>
      </c>
    </row>
    <row r="2063" spans="1:6" x14ac:dyDescent="0.2">
      <c r="A2063" t="s">
        <v>2727</v>
      </c>
      <c r="B2063">
        <v>40.6603335</v>
      </c>
      <c r="C2063">
        <v>-73.900847999999996</v>
      </c>
      <c r="D2063">
        <v>40.748817000000003</v>
      </c>
      <c r="E2063">
        <v>-73.985427999999999</v>
      </c>
      <c r="F2063">
        <v>7.5501188155638381</v>
      </c>
    </row>
    <row r="2064" spans="1:6" x14ac:dyDescent="0.2">
      <c r="A2064" t="s">
        <v>2728</v>
      </c>
      <c r="B2064">
        <v>40.618948400000001</v>
      </c>
      <c r="C2064">
        <v>-74.107157999999998</v>
      </c>
      <c r="D2064">
        <v>40.748817000000003</v>
      </c>
      <c r="E2064">
        <v>-73.985427999999999</v>
      </c>
      <c r="F2064">
        <v>11.00859507998352</v>
      </c>
    </row>
    <row r="2065" spans="1:6" x14ac:dyDescent="0.2">
      <c r="A2065" t="s">
        <v>2729</v>
      </c>
      <c r="B2065">
        <v>40.585214999999998</v>
      </c>
      <c r="C2065">
        <v>-73.937245000000004</v>
      </c>
      <c r="D2065">
        <v>40.748817000000003</v>
      </c>
      <c r="E2065">
        <v>-73.985427999999999</v>
      </c>
      <c r="F2065">
        <v>11.569199495814731</v>
      </c>
    </row>
    <row r="2066" spans="1:6" x14ac:dyDescent="0.2">
      <c r="A2066" t="s">
        <v>2730</v>
      </c>
      <c r="B2066">
        <v>40.621997</v>
      </c>
      <c r="C2066">
        <v>-73.905326000000002</v>
      </c>
      <c r="D2066">
        <v>40.748817000000003</v>
      </c>
      <c r="E2066">
        <v>-73.985427999999999</v>
      </c>
      <c r="F2066">
        <v>9.7097927290400428</v>
      </c>
    </row>
    <row r="2067" spans="1:6" x14ac:dyDescent="0.2">
      <c r="A2067" t="s">
        <v>2731</v>
      </c>
      <c r="B2067">
        <v>40.783819899999997</v>
      </c>
      <c r="C2067">
        <v>-73.780720000000002</v>
      </c>
      <c r="D2067">
        <v>40.748817000000003</v>
      </c>
      <c r="E2067">
        <v>-73.985427999999999</v>
      </c>
      <c r="F2067">
        <v>11.00791650396989</v>
      </c>
    </row>
    <row r="2068" spans="1:6" x14ac:dyDescent="0.2">
      <c r="A2068" t="s">
        <v>2732</v>
      </c>
      <c r="B2068">
        <v>40.751299899999999</v>
      </c>
      <c r="C2068">
        <v>-73.889319999999998</v>
      </c>
      <c r="D2068">
        <v>40.748817000000003</v>
      </c>
      <c r="E2068">
        <v>-73.985427999999999</v>
      </c>
      <c r="F2068">
        <v>5.0462886185610598</v>
      </c>
    </row>
    <row r="2069" spans="1:6" x14ac:dyDescent="0.2">
      <c r="A2069" t="s">
        <v>2733</v>
      </c>
      <c r="B2069">
        <v>40.749359900000002</v>
      </c>
      <c r="C2069">
        <v>-73.917450000000002</v>
      </c>
      <c r="D2069">
        <v>40.748817000000003</v>
      </c>
      <c r="E2069">
        <v>-73.985427999999999</v>
      </c>
      <c r="F2069">
        <v>3.5674734725787789</v>
      </c>
    </row>
    <row r="2070" spans="1:6" x14ac:dyDescent="0.2">
      <c r="A2070" t="s">
        <v>2734</v>
      </c>
      <c r="B2070">
        <v>40.737410400000002</v>
      </c>
      <c r="C2070">
        <v>-73.900242000000006</v>
      </c>
      <c r="D2070">
        <v>40.748817000000003</v>
      </c>
      <c r="E2070">
        <v>-73.985427999999999</v>
      </c>
      <c r="F2070">
        <v>4.5394558931387614</v>
      </c>
    </row>
    <row r="2071" spans="1:6" x14ac:dyDescent="0.2">
      <c r="A2071" t="s">
        <v>2735</v>
      </c>
      <c r="B2071">
        <v>40.538383500000002</v>
      </c>
      <c r="C2071">
        <v>-74.143309000000002</v>
      </c>
      <c r="D2071">
        <v>40.748817000000003</v>
      </c>
      <c r="E2071">
        <v>-73.985427999999999</v>
      </c>
      <c r="F2071">
        <v>16.724120153094269</v>
      </c>
    </row>
    <row r="2072" spans="1:6" x14ac:dyDescent="0.2">
      <c r="A2072" t="s">
        <v>2736</v>
      </c>
      <c r="B2072">
        <v>40.800362200000002</v>
      </c>
      <c r="C2072">
        <v>-73.937358000000003</v>
      </c>
      <c r="D2072">
        <v>40.748817000000003</v>
      </c>
      <c r="E2072">
        <v>-73.985427999999999</v>
      </c>
      <c r="F2072">
        <v>4.3599439183264961</v>
      </c>
    </row>
    <row r="2073" spans="1:6" x14ac:dyDescent="0.2">
      <c r="A2073" t="s">
        <v>2737</v>
      </c>
      <c r="B2073">
        <v>40.750236000000001</v>
      </c>
      <c r="C2073">
        <v>-73.970757000000006</v>
      </c>
      <c r="D2073">
        <v>40.748817000000003</v>
      </c>
      <c r="E2073">
        <v>-73.985427999999999</v>
      </c>
      <c r="F2073">
        <v>0.77608550122570341</v>
      </c>
    </row>
    <row r="2074" spans="1:6" x14ac:dyDescent="0.2">
      <c r="A2074" t="s">
        <v>2738</v>
      </c>
      <c r="B2074">
        <v>40.781929900000002</v>
      </c>
      <c r="C2074">
        <v>-73.980710000000002</v>
      </c>
      <c r="D2074">
        <v>40.748817000000003</v>
      </c>
      <c r="E2074">
        <v>-73.985427999999999</v>
      </c>
      <c r="F2074">
        <v>2.298253905399223</v>
      </c>
    </row>
    <row r="2075" spans="1:6" x14ac:dyDescent="0.2">
      <c r="A2075" t="s">
        <v>2739</v>
      </c>
      <c r="B2075">
        <v>40.621071000000001</v>
      </c>
      <c r="C2075">
        <v>-73.969227000000004</v>
      </c>
      <c r="D2075">
        <v>40.748817000000003</v>
      </c>
      <c r="E2075">
        <v>-73.985427999999999</v>
      </c>
      <c r="F2075">
        <v>8.8557023346004904</v>
      </c>
    </row>
    <row r="2076" spans="1:6" x14ac:dyDescent="0.2">
      <c r="A2076" t="s">
        <v>2740</v>
      </c>
      <c r="B2076">
        <v>40.810445999999999</v>
      </c>
      <c r="C2076">
        <v>-73.943186999999995</v>
      </c>
      <c r="D2076">
        <v>40.748817000000003</v>
      </c>
      <c r="E2076">
        <v>-73.985427999999999</v>
      </c>
      <c r="F2076">
        <v>4.7951723881997506</v>
      </c>
    </row>
    <row r="2077" spans="1:6" x14ac:dyDescent="0.2">
      <c r="A2077" t="s">
        <v>2741</v>
      </c>
      <c r="B2077">
        <v>40.786953199999999</v>
      </c>
      <c r="C2077">
        <v>-73.783384999999996</v>
      </c>
      <c r="D2077">
        <v>40.748817000000003</v>
      </c>
      <c r="E2077">
        <v>-73.985427999999999</v>
      </c>
      <c r="F2077">
        <v>10.921379148182959</v>
      </c>
    </row>
    <row r="2078" spans="1:6" x14ac:dyDescent="0.2">
      <c r="A2078" t="s">
        <v>2742</v>
      </c>
      <c r="B2078">
        <v>40.765596000000002</v>
      </c>
      <c r="C2078">
        <v>-73.967348999999999</v>
      </c>
      <c r="D2078">
        <v>40.748817000000003</v>
      </c>
      <c r="E2078">
        <v>-73.985427999999999</v>
      </c>
      <c r="F2078">
        <v>1.4967852528765491</v>
      </c>
    </row>
    <row r="2079" spans="1:6" x14ac:dyDescent="0.2">
      <c r="A2079" t="s">
        <v>2743</v>
      </c>
      <c r="B2079">
        <v>40.816335899999999</v>
      </c>
      <c r="C2079">
        <v>-73.943444999999997</v>
      </c>
      <c r="D2079">
        <v>40.748817000000003</v>
      </c>
      <c r="E2079">
        <v>-73.985427999999999</v>
      </c>
      <c r="F2079">
        <v>5.1531881825879866</v>
      </c>
    </row>
    <row r="2080" spans="1:6" x14ac:dyDescent="0.2">
      <c r="A2080" t="s">
        <v>2744</v>
      </c>
      <c r="B2080">
        <v>40.728804400000001</v>
      </c>
      <c r="C2080">
        <v>-73.777216999999993</v>
      </c>
      <c r="D2080">
        <v>40.748817000000003</v>
      </c>
      <c r="E2080">
        <v>-73.985427999999999</v>
      </c>
      <c r="F2080">
        <v>11.01485885697004</v>
      </c>
    </row>
    <row r="2081" spans="1:6" x14ac:dyDescent="0.2">
      <c r="A2081" t="s">
        <v>2746</v>
      </c>
      <c r="B2081">
        <v>40.614381700000003</v>
      </c>
      <c r="C2081">
        <v>-73.952502999999993</v>
      </c>
      <c r="D2081">
        <v>40.748817000000003</v>
      </c>
      <c r="E2081">
        <v>-73.985427999999999</v>
      </c>
      <c r="F2081">
        <v>9.436146278347282</v>
      </c>
    </row>
    <row r="2082" spans="1:6" x14ac:dyDescent="0.2">
      <c r="A2082" t="s">
        <v>2747</v>
      </c>
      <c r="B2082">
        <v>40.7047192</v>
      </c>
      <c r="C2082">
        <v>-73.911226999999997</v>
      </c>
      <c r="D2082">
        <v>40.748817000000003</v>
      </c>
      <c r="E2082">
        <v>-73.985427999999999</v>
      </c>
      <c r="F2082">
        <v>4.9427823768615804</v>
      </c>
    </row>
    <row r="2083" spans="1:6" x14ac:dyDescent="0.2">
      <c r="A2083" t="s">
        <v>2748</v>
      </c>
      <c r="B2083">
        <v>40.737922699999999</v>
      </c>
      <c r="C2083">
        <v>-73.847071999999997</v>
      </c>
      <c r="D2083">
        <v>40.748817000000003</v>
      </c>
      <c r="E2083">
        <v>-73.985427999999999</v>
      </c>
      <c r="F2083">
        <v>7.2999289477888336</v>
      </c>
    </row>
    <row r="2084" spans="1:6" x14ac:dyDescent="0.2">
      <c r="A2084" t="s">
        <v>2749</v>
      </c>
      <c r="B2084">
        <v>40.681105299999999</v>
      </c>
      <c r="C2084">
        <v>-74.009814000000006</v>
      </c>
      <c r="D2084">
        <v>40.748817000000003</v>
      </c>
      <c r="E2084">
        <v>-73.985427999999999</v>
      </c>
      <c r="F2084">
        <v>4.8445165023454217</v>
      </c>
    </row>
    <row r="2085" spans="1:6" x14ac:dyDescent="0.2">
      <c r="A2085" t="s">
        <v>2750</v>
      </c>
      <c r="B2085">
        <v>40.5844399</v>
      </c>
      <c r="C2085">
        <v>-73.931612000000001</v>
      </c>
      <c r="D2085">
        <v>40.748817000000003</v>
      </c>
      <c r="E2085">
        <v>-73.985427999999999</v>
      </c>
      <c r="F2085">
        <v>11.68943813353563</v>
      </c>
    </row>
    <row r="2086" spans="1:6" x14ac:dyDescent="0.2">
      <c r="A2086" t="s">
        <v>2751</v>
      </c>
      <c r="B2086">
        <v>40.695113800000001</v>
      </c>
      <c r="C2086">
        <v>-73.864808999999994</v>
      </c>
      <c r="D2086">
        <v>40.748817000000003</v>
      </c>
      <c r="E2086">
        <v>-73.985427999999999</v>
      </c>
      <c r="F2086">
        <v>7.3368696808163278</v>
      </c>
    </row>
    <row r="2087" spans="1:6" x14ac:dyDescent="0.2">
      <c r="A2087" t="s">
        <v>2752</v>
      </c>
      <c r="B2087">
        <v>40.605067300000002</v>
      </c>
      <c r="C2087">
        <v>-73.977625000000003</v>
      </c>
      <c r="D2087">
        <v>40.748817000000003</v>
      </c>
      <c r="E2087">
        <v>-73.985427999999999</v>
      </c>
      <c r="F2087">
        <v>9.9274579631784423</v>
      </c>
    </row>
    <row r="2088" spans="1:6" x14ac:dyDescent="0.2">
      <c r="A2088" t="s">
        <v>2753</v>
      </c>
      <c r="B2088">
        <v>40.709962599999997</v>
      </c>
      <c r="C2088">
        <v>-73.760876999999994</v>
      </c>
      <c r="D2088">
        <v>40.748817000000003</v>
      </c>
      <c r="E2088">
        <v>-73.985427999999999</v>
      </c>
      <c r="F2088">
        <v>12.08828282552893</v>
      </c>
    </row>
    <row r="2089" spans="1:6" x14ac:dyDescent="0.2">
      <c r="A2089" t="s">
        <v>2754</v>
      </c>
      <c r="B2089">
        <v>40.704825499999998</v>
      </c>
      <c r="C2089">
        <v>-74.011818000000005</v>
      </c>
      <c r="D2089">
        <v>40.748817000000003</v>
      </c>
      <c r="E2089">
        <v>-73.985427999999999</v>
      </c>
      <c r="F2089">
        <v>3.3366922381194728</v>
      </c>
    </row>
    <row r="2090" spans="1:6" x14ac:dyDescent="0.2">
      <c r="A2090" t="s">
        <v>2755</v>
      </c>
      <c r="B2090">
        <v>40.730123900000002</v>
      </c>
      <c r="C2090">
        <v>-73.983441999999997</v>
      </c>
      <c r="D2090">
        <v>40.748817000000003</v>
      </c>
      <c r="E2090">
        <v>-73.985427999999999</v>
      </c>
      <c r="F2090">
        <v>1.2940766965964621</v>
      </c>
    </row>
    <row r="2091" spans="1:6" x14ac:dyDescent="0.2">
      <c r="A2091" t="s">
        <v>2756</v>
      </c>
      <c r="B2091">
        <v>40.627685</v>
      </c>
      <c r="C2091">
        <v>-73.918486999999999</v>
      </c>
      <c r="D2091">
        <v>40.748817000000003</v>
      </c>
      <c r="E2091">
        <v>-73.985427999999999</v>
      </c>
      <c r="F2091">
        <v>9.0677770653618435</v>
      </c>
    </row>
    <row r="2092" spans="1:6" x14ac:dyDescent="0.2">
      <c r="A2092" t="s">
        <v>2757</v>
      </c>
      <c r="B2092">
        <v>40.912729499999998</v>
      </c>
      <c r="C2092">
        <v>-73.902225000000001</v>
      </c>
      <c r="D2092">
        <v>40.748817000000003</v>
      </c>
      <c r="E2092">
        <v>-73.985427999999999</v>
      </c>
      <c r="F2092">
        <v>12.122135795168161</v>
      </c>
    </row>
    <row r="2093" spans="1:6" x14ac:dyDescent="0.2">
      <c r="A2093" t="s">
        <v>2758</v>
      </c>
      <c r="B2093">
        <v>40.719905099999998</v>
      </c>
      <c r="C2093">
        <v>-73.778191000000007</v>
      </c>
      <c r="D2093">
        <v>40.748817000000003</v>
      </c>
      <c r="E2093">
        <v>-73.985427999999999</v>
      </c>
      <c r="F2093">
        <v>11.05899029990919</v>
      </c>
    </row>
    <row r="2094" spans="1:6" x14ac:dyDescent="0.2">
      <c r="A2094" t="s">
        <v>2759</v>
      </c>
      <c r="B2094">
        <v>40.742420799999998</v>
      </c>
      <c r="C2094">
        <v>-73.868713999999997</v>
      </c>
      <c r="D2094">
        <v>40.748817000000003</v>
      </c>
      <c r="E2094">
        <v>-73.985427999999999</v>
      </c>
      <c r="F2094">
        <v>6.1409911521562082</v>
      </c>
    </row>
    <row r="2095" spans="1:6" x14ac:dyDescent="0.2">
      <c r="A2095" t="s">
        <v>2760</v>
      </c>
      <c r="B2095">
        <v>40.588753099999998</v>
      </c>
      <c r="C2095">
        <v>-74.161394999999999</v>
      </c>
      <c r="D2095">
        <v>40.748817000000003</v>
      </c>
      <c r="E2095">
        <v>-73.985427999999999</v>
      </c>
      <c r="F2095">
        <v>14.40349176268947</v>
      </c>
    </row>
    <row r="2096" spans="1:6" x14ac:dyDescent="0.2">
      <c r="A2096" t="s">
        <v>2762</v>
      </c>
      <c r="B2096">
        <v>40.729149900000003</v>
      </c>
      <c r="C2096">
        <v>-73.849440000000001</v>
      </c>
      <c r="D2096">
        <v>40.748817000000003</v>
      </c>
      <c r="E2096">
        <v>-73.985427999999999</v>
      </c>
      <c r="F2096">
        <v>7.265183697510774</v>
      </c>
    </row>
    <row r="2097" spans="1:6" x14ac:dyDescent="0.2">
      <c r="A2097" t="s">
        <v>2763</v>
      </c>
      <c r="B2097">
        <v>40.790644999999998</v>
      </c>
      <c r="C2097">
        <v>-73.846558999999999</v>
      </c>
      <c r="D2097">
        <v>40.748817000000003</v>
      </c>
      <c r="E2097">
        <v>-73.985427999999999</v>
      </c>
      <c r="F2097">
        <v>7.8360754127412502</v>
      </c>
    </row>
    <row r="2098" spans="1:6" x14ac:dyDescent="0.2">
      <c r="A2098" t="s">
        <v>2764</v>
      </c>
      <c r="B2098">
        <v>40.760241200000003</v>
      </c>
      <c r="C2098">
        <v>-73.995433000000006</v>
      </c>
      <c r="D2098">
        <v>40.748817000000003</v>
      </c>
      <c r="E2098">
        <v>-73.985427999999999</v>
      </c>
      <c r="F2098">
        <v>0.94711784301761393</v>
      </c>
    </row>
    <row r="2099" spans="1:6" x14ac:dyDescent="0.2">
      <c r="A2099" t="s">
        <v>2765</v>
      </c>
      <c r="B2099">
        <v>40.633166000000003</v>
      </c>
      <c r="C2099">
        <v>-74.030356999999995</v>
      </c>
      <c r="D2099">
        <v>40.748817000000003</v>
      </c>
      <c r="E2099">
        <v>-73.985427999999999</v>
      </c>
      <c r="F2099">
        <v>8.32174076951868</v>
      </c>
    </row>
    <row r="2100" spans="1:6" x14ac:dyDescent="0.2">
      <c r="A2100" t="s">
        <v>2766</v>
      </c>
      <c r="B2100">
        <v>40.605067300000002</v>
      </c>
      <c r="C2100">
        <v>-73.977625000000003</v>
      </c>
      <c r="D2100">
        <v>40.748817000000003</v>
      </c>
      <c r="E2100">
        <v>-73.985427999999999</v>
      </c>
      <c r="F2100">
        <v>9.9274579631784423</v>
      </c>
    </row>
    <row r="2101" spans="1:6" x14ac:dyDescent="0.2">
      <c r="A2101" t="s">
        <v>2767</v>
      </c>
      <c r="B2101">
        <v>40.674258799999997</v>
      </c>
      <c r="C2101">
        <v>-73.876788000000005</v>
      </c>
      <c r="D2101">
        <v>40.748817000000003</v>
      </c>
      <c r="E2101">
        <v>-73.985427999999999</v>
      </c>
      <c r="F2101">
        <v>7.6815866892815698</v>
      </c>
    </row>
    <row r="2102" spans="1:6" x14ac:dyDescent="0.2">
      <c r="A2102" t="s">
        <v>2769</v>
      </c>
      <c r="B2102">
        <v>40.724245199999999</v>
      </c>
      <c r="C2102">
        <v>-74.000867</v>
      </c>
      <c r="D2102">
        <v>40.748817000000003</v>
      </c>
      <c r="E2102">
        <v>-73.985427999999999</v>
      </c>
      <c r="F2102">
        <v>1.879210808308525</v>
      </c>
    </row>
    <row r="2103" spans="1:6" x14ac:dyDescent="0.2">
      <c r="A2103" t="s">
        <v>2770</v>
      </c>
      <c r="B2103">
        <v>40.832549499999999</v>
      </c>
      <c r="C2103">
        <v>-73.816703000000004</v>
      </c>
      <c r="D2103">
        <v>40.748817000000003</v>
      </c>
      <c r="E2103">
        <v>-73.985427999999999</v>
      </c>
      <c r="F2103">
        <v>10.567953168407771</v>
      </c>
    </row>
    <row r="2104" spans="1:6" x14ac:dyDescent="0.2">
      <c r="A2104" t="s">
        <v>2771</v>
      </c>
      <c r="B2104">
        <v>40.625979299999997</v>
      </c>
      <c r="C2104">
        <v>-73.982185999999999</v>
      </c>
      <c r="D2104">
        <v>40.748817000000003</v>
      </c>
      <c r="E2104">
        <v>-73.985427999999999</v>
      </c>
      <c r="F2104">
        <v>8.4777509523407506</v>
      </c>
    </row>
    <row r="2105" spans="1:6" x14ac:dyDescent="0.2">
      <c r="A2105" t="s">
        <v>2772</v>
      </c>
      <c r="B2105">
        <v>40.725735800000002</v>
      </c>
      <c r="C2105">
        <v>-74.001757999999995</v>
      </c>
      <c r="D2105">
        <v>40.748817000000003</v>
      </c>
      <c r="E2105">
        <v>-73.985427999999999</v>
      </c>
      <c r="F2105">
        <v>1.8086434345189559</v>
      </c>
    </row>
    <row r="2106" spans="1:6" x14ac:dyDescent="0.2">
      <c r="A2106" t="s">
        <v>2773</v>
      </c>
      <c r="B2106">
        <v>40.674384400000001</v>
      </c>
      <c r="C2106">
        <v>-73.818438</v>
      </c>
      <c r="D2106">
        <v>40.748817000000003</v>
      </c>
      <c r="E2106">
        <v>-73.985427999999999</v>
      </c>
      <c r="F2106">
        <v>10.16155326198189</v>
      </c>
    </row>
    <row r="2107" spans="1:6" x14ac:dyDescent="0.2">
      <c r="A2107" t="s">
        <v>2774</v>
      </c>
      <c r="B2107">
        <v>40.7412931</v>
      </c>
      <c r="C2107">
        <v>-73.981836999999999</v>
      </c>
      <c r="D2107">
        <v>40.748817000000003</v>
      </c>
      <c r="E2107">
        <v>-73.985427999999999</v>
      </c>
      <c r="F2107">
        <v>0.55231520631410214</v>
      </c>
    </row>
    <row r="2108" spans="1:6" x14ac:dyDescent="0.2">
      <c r="A2108" t="s">
        <v>2775</v>
      </c>
      <c r="B2108">
        <v>40.743882599999999</v>
      </c>
      <c r="C2108">
        <v>-73.887387000000004</v>
      </c>
      <c r="D2108">
        <v>40.748817000000003</v>
      </c>
      <c r="E2108">
        <v>-73.985427999999999</v>
      </c>
      <c r="F2108">
        <v>5.1563555244636117</v>
      </c>
    </row>
    <row r="2109" spans="1:6" x14ac:dyDescent="0.2">
      <c r="A2109" t="s">
        <v>2777</v>
      </c>
      <c r="B2109">
        <v>40.609460300000002</v>
      </c>
      <c r="C2109">
        <v>-73.983164000000002</v>
      </c>
      <c r="D2109">
        <v>40.748817000000003</v>
      </c>
      <c r="E2109">
        <v>-73.985427999999999</v>
      </c>
      <c r="F2109">
        <v>9.6166053953476887</v>
      </c>
    </row>
    <row r="2110" spans="1:6" x14ac:dyDescent="0.2">
      <c r="A2110" t="s">
        <v>2778</v>
      </c>
      <c r="B2110">
        <v>40.587230499999997</v>
      </c>
      <c r="C2110">
        <v>-74.16413</v>
      </c>
      <c r="D2110">
        <v>40.748817000000003</v>
      </c>
      <c r="E2110">
        <v>-73.985427999999999</v>
      </c>
      <c r="F2110">
        <v>14.57642004807934</v>
      </c>
    </row>
    <row r="2111" spans="1:6" x14ac:dyDescent="0.2">
      <c r="A2111" t="s">
        <v>2779</v>
      </c>
      <c r="B2111">
        <v>40.771151600000003</v>
      </c>
      <c r="C2111">
        <v>-73.964669000000001</v>
      </c>
      <c r="D2111">
        <v>40.748817000000003</v>
      </c>
      <c r="E2111">
        <v>-73.985427999999999</v>
      </c>
      <c r="F2111">
        <v>1.887188628136109</v>
      </c>
    </row>
    <row r="2112" spans="1:6" x14ac:dyDescent="0.2">
      <c r="A2112" t="s">
        <v>2781</v>
      </c>
      <c r="B2112">
        <v>40.737380899999998</v>
      </c>
      <c r="C2112">
        <v>-74.004098999999997</v>
      </c>
      <c r="D2112">
        <v>40.748817000000003</v>
      </c>
      <c r="E2112">
        <v>-73.985427999999999</v>
      </c>
      <c r="F2112">
        <v>1.258127842198967</v>
      </c>
    </row>
    <row r="2113" spans="1:6" x14ac:dyDescent="0.2">
      <c r="A2113" t="s">
        <v>2782</v>
      </c>
      <c r="B2113">
        <v>40.773156499999999</v>
      </c>
      <c r="C2113">
        <v>-73.802758999999995</v>
      </c>
      <c r="D2113">
        <v>40.748817000000003</v>
      </c>
      <c r="E2113">
        <v>-73.985427999999999</v>
      </c>
      <c r="F2113">
        <v>9.7302389726429279</v>
      </c>
    </row>
    <row r="2114" spans="1:6" x14ac:dyDescent="0.2">
      <c r="A2114" t="s">
        <v>2783</v>
      </c>
      <c r="B2114">
        <v>40.782841699999999</v>
      </c>
      <c r="C2114">
        <v>-73.800090999999995</v>
      </c>
      <c r="D2114">
        <v>40.748817000000003</v>
      </c>
      <c r="E2114">
        <v>-73.985427999999999</v>
      </c>
      <c r="F2114">
        <v>10.00290703294149</v>
      </c>
    </row>
    <row r="2115" spans="1:6" x14ac:dyDescent="0.2">
      <c r="A2115" t="s">
        <v>2784</v>
      </c>
      <c r="B2115">
        <v>40.680404500000002</v>
      </c>
      <c r="C2115">
        <v>-73.957381999999996</v>
      </c>
      <c r="D2115">
        <v>40.748817000000003</v>
      </c>
      <c r="E2115">
        <v>-73.985427999999999</v>
      </c>
      <c r="F2115">
        <v>4.9449542525924643</v>
      </c>
    </row>
    <row r="2116" spans="1:6" x14ac:dyDescent="0.2">
      <c r="A2116" t="s">
        <v>2785</v>
      </c>
      <c r="B2116">
        <v>40.7345957</v>
      </c>
      <c r="C2116">
        <v>-73.985551000000001</v>
      </c>
      <c r="D2116">
        <v>40.748817000000003</v>
      </c>
      <c r="E2116">
        <v>-73.985427999999999</v>
      </c>
      <c r="F2116">
        <v>0.98132789325454517</v>
      </c>
    </row>
    <row r="2117" spans="1:6" x14ac:dyDescent="0.2">
      <c r="A2117" t="s">
        <v>2786</v>
      </c>
      <c r="B2117">
        <v>40.760303100000002</v>
      </c>
      <c r="C2117">
        <v>-73.96105</v>
      </c>
      <c r="D2117">
        <v>40.748817000000003</v>
      </c>
      <c r="E2117">
        <v>-73.985427999999999</v>
      </c>
      <c r="F2117">
        <v>1.504814594877107</v>
      </c>
    </row>
    <row r="2118" spans="1:6" x14ac:dyDescent="0.2">
      <c r="A2118" t="s">
        <v>2787</v>
      </c>
      <c r="B2118">
        <v>40.729149900000003</v>
      </c>
      <c r="C2118">
        <v>-73.849440000000001</v>
      </c>
      <c r="D2118">
        <v>40.748817000000003</v>
      </c>
      <c r="E2118">
        <v>-73.985427999999999</v>
      </c>
      <c r="F2118">
        <v>7.265183697510774</v>
      </c>
    </row>
    <row r="2119" spans="1:6" x14ac:dyDescent="0.2">
      <c r="A2119" t="s">
        <v>2788</v>
      </c>
      <c r="B2119">
        <v>40.7821377</v>
      </c>
      <c r="C2119">
        <v>-73.982405999999997</v>
      </c>
      <c r="D2119">
        <v>40.748817000000003</v>
      </c>
      <c r="E2119">
        <v>-73.985427999999999</v>
      </c>
      <c r="F2119">
        <v>2.3046843132883379</v>
      </c>
    </row>
    <row r="2120" spans="1:6" x14ac:dyDescent="0.2">
      <c r="A2120" t="s">
        <v>2789</v>
      </c>
      <c r="B2120">
        <v>40.536565600000003</v>
      </c>
      <c r="C2120">
        <v>-74.183942000000002</v>
      </c>
      <c r="D2120">
        <v>40.748817000000003</v>
      </c>
      <c r="E2120">
        <v>-73.985427999999999</v>
      </c>
      <c r="F2120">
        <v>17.982288113186101</v>
      </c>
    </row>
    <row r="2121" spans="1:6" x14ac:dyDescent="0.2">
      <c r="A2121" t="s">
        <v>2790</v>
      </c>
      <c r="B2121">
        <v>40.790337299999997</v>
      </c>
      <c r="C2121">
        <v>-73.842028999999997</v>
      </c>
      <c r="D2121">
        <v>40.748817000000003</v>
      </c>
      <c r="E2121">
        <v>-73.985427999999999</v>
      </c>
      <c r="F2121">
        <v>8.0499251705865635</v>
      </c>
    </row>
    <row r="2122" spans="1:6" x14ac:dyDescent="0.2">
      <c r="A2122" t="s">
        <v>2791</v>
      </c>
      <c r="B2122">
        <v>40.678763099999998</v>
      </c>
      <c r="C2122">
        <v>-73.812147999999993</v>
      </c>
      <c r="D2122">
        <v>40.748817000000003</v>
      </c>
      <c r="E2122">
        <v>-73.985427999999999</v>
      </c>
      <c r="F2122">
        <v>10.30243112104622</v>
      </c>
    </row>
    <row r="2123" spans="1:6" x14ac:dyDescent="0.2">
      <c r="A2123" t="s">
        <v>2792</v>
      </c>
      <c r="B2123">
        <v>40.7213566</v>
      </c>
      <c r="C2123">
        <v>-73.841401000000005</v>
      </c>
      <c r="D2123">
        <v>40.748817000000003</v>
      </c>
      <c r="E2123">
        <v>-73.985427999999999</v>
      </c>
      <c r="F2123">
        <v>7.7935328122783396</v>
      </c>
    </row>
    <row r="2124" spans="1:6" x14ac:dyDescent="0.2">
      <c r="A2124" t="s">
        <v>2794</v>
      </c>
      <c r="B2124">
        <v>40.578695400000001</v>
      </c>
      <c r="C2124">
        <v>-73.962650999999994</v>
      </c>
      <c r="D2124">
        <v>40.748817000000003</v>
      </c>
      <c r="E2124">
        <v>-73.985427999999999</v>
      </c>
      <c r="F2124">
        <v>11.79952405748317</v>
      </c>
    </row>
    <row r="2125" spans="1:6" x14ac:dyDescent="0.2">
      <c r="A2125" t="s">
        <v>2795</v>
      </c>
      <c r="B2125">
        <v>40.731841500000002</v>
      </c>
      <c r="C2125">
        <v>-73.857482000000005</v>
      </c>
      <c r="D2125">
        <v>40.748817000000003</v>
      </c>
      <c r="E2125">
        <v>-73.985427999999999</v>
      </c>
      <c r="F2125">
        <v>6.816491247790716</v>
      </c>
    </row>
    <row r="2126" spans="1:6" x14ac:dyDescent="0.2">
      <c r="A2126" t="s">
        <v>2796</v>
      </c>
      <c r="B2126">
        <v>40.852725900000003</v>
      </c>
      <c r="C2126">
        <v>-73.867036999999996</v>
      </c>
      <c r="D2126">
        <v>40.748817000000003</v>
      </c>
      <c r="E2126">
        <v>-73.985427999999999</v>
      </c>
      <c r="F2126">
        <v>9.484131542421645</v>
      </c>
    </row>
    <row r="2127" spans="1:6" x14ac:dyDescent="0.2">
      <c r="A2127" t="s">
        <v>2797</v>
      </c>
      <c r="B2127">
        <v>40.7405179</v>
      </c>
      <c r="C2127">
        <v>-73.988108999999994</v>
      </c>
      <c r="D2127">
        <v>40.748817000000003</v>
      </c>
      <c r="E2127">
        <v>-73.985427999999999</v>
      </c>
      <c r="F2127">
        <v>0.58969117924207426</v>
      </c>
    </row>
    <row r="2128" spans="1:6" x14ac:dyDescent="0.2">
      <c r="A2128" t="s">
        <v>2798</v>
      </c>
      <c r="B2128">
        <v>40.799210199999997</v>
      </c>
      <c r="C2128">
        <v>-73.969549999999998</v>
      </c>
      <c r="D2128">
        <v>40.748817000000003</v>
      </c>
      <c r="E2128">
        <v>-73.985427999999999</v>
      </c>
      <c r="F2128">
        <v>3.5756449341978449</v>
      </c>
    </row>
    <row r="2129" spans="1:6" x14ac:dyDescent="0.2">
      <c r="A2129" t="s">
        <v>2799</v>
      </c>
      <c r="B2129">
        <v>40.853549000000001</v>
      </c>
      <c r="C2129">
        <v>-73.939277000000004</v>
      </c>
      <c r="D2129">
        <v>40.748817000000003</v>
      </c>
      <c r="E2129">
        <v>-73.985427999999999</v>
      </c>
      <c r="F2129">
        <v>7.6212656762879369</v>
      </c>
    </row>
    <row r="2130" spans="1:6" x14ac:dyDescent="0.2">
      <c r="A2130" t="s">
        <v>2800</v>
      </c>
      <c r="B2130">
        <v>40.608288000000002</v>
      </c>
      <c r="C2130">
        <v>-74.074259999999995</v>
      </c>
      <c r="D2130">
        <v>40.748817000000003</v>
      </c>
      <c r="E2130">
        <v>-73.985427999999999</v>
      </c>
      <c r="F2130">
        <v>10.76121881097834</v>
      </c>
    </row>
    <row r="2131" spans="1:6" x14ac:dyDescent="0.2">
      <c r="A2131" t="s">
        <v>2801</v>
      </c>
      <c r="B2131">
        <v>40.608802099999998</v>
      </c>
      <c r="C2131">
        <v>-73.98057</v>
      </c>
      <c r="D2131">
        <v>40.748817000000003</v>
      </c>
      <c r="E2131">
        <v>-73.985427999999999</v>
      </c>
      <c r="F2131">
        <v>9.6646563460716628</v>
      </c>
    </row>
    <row r="2132" spans="1:6" x14ac:dyDescent="0.2">
      <c r="A2132" t="s">
        <v>2802</v>
      </c>
      <c r="B2132">
        <v>40.597723500000001</v>
      </c>
      <c r="C2132">
        <v>-73.935218000000006</v>
      </c>
      <c r="D2132">
        <v>40.748817000000003</v>
      </c>
      <c r="E2132">
        <v>-73.985427999999999</v>
      </c>
      <c r="F2132">
        <v>10.75425117220329</v>
      </c>
    </row>
    <row r="2133" spans="1:6" x14ac:dyDescent="0.2">
      <c r="A2133" t="s">
        <v>2803</v>
      </c>
      <c r="B2133">
        <v>40.733907799999997</v>
      </c>
      <c r="C2133">
        <v>-73.845842000000005</v>
      </c>
      <c r="D2133">
        <v>40.748817000000003</v>
      </c>
      <c r="E2133">
        <v>-73.985427999999999</v>
      </c>
      <c r="F2133">
        <v>7.3977744444703317</v>
      </c>
    </row>
    <row r="2134" spans="1:6" x14ac:dyDescent="0.2">
      <c r="A2134" t="s">
        <v>2804</v>
      </c>
      <c r="B2134">
        <v>40.787297000000002</v>
      </c>
      <c r="C2134">
        <v>-73.848085999999995</v>
      </c>
      <c r="D2134">
        <v>40.748817000000003</v>
      </c>
      <c r="E2134">
        <v>-73.985427999999999</v>
      </c>
      <c r="F2134">
        <v>7.6789127558341486</v>
      </c>
    </row>
    <row r="2135" spans="1:6" x14ac:dyDescent="0.2">
      <c r="A2135" t="s">
        <v>2806</v>
      </c>
      <c r="B2135">
        <v>40.756558400000003</v>
      </c>
      <c r="C2135">
        <v>-73.831704000000002</v>
      </c>
      <c r="D2135">
        <v>40.748817000000003</v>
      </c>
      <c r="E2135">
        <v>-73.985427999999999</v>
      </c>
      <c r="F2135">
        <v>8.0841955202146796</v>
      </c>
    </row>
    <row r="2136" spans="1:6" x14ac:dyDescent="0.2">
      <c r="A2136" t="s">
        <v>2808</v>
      </c>
      <c r="B2136">
        <v>40.621419699999997</v>
      </c>
      <c r="C2136">
        <v>-74.032847000000004</v>
      </c>
      <c r="D2136">
        <v>40.748817000000003</v>
      </c>
      <c r="E2136">
        <v>-73.985427999999999</v>
      </c>
      <c r="F2136">
        <v>9.1367217415242994</v>
      </c>
    </row>
    <row r="2137" spans="1:6" x14ac:dyDescent="0.2">
      <c r="A2137" t="s">
        <v>2809</v>
      </c>
      <c r="B2137">
        <v>40.777674900000001</v>
      </c>
      <c r="C2137">
        <v>-73.982951</v>
      </c>
      <c r="D2137">
        <v>40.748817000000003</v>
      </c>
      <c r="E2137">
        <v>-73.985427999999999</v>
      </c>
      <c r="F2137">
        <v>1.9955138016611511</v>
      </c>
    </row>
    <row r="2138" spans="1:6" x14ac:dyDescent="0.2">
      <c r="A2138" t="s">
        <v>2810</v>
      </c>
      <c r="B2138">
        <v>40.748758100000003</v>
      </c>
      <c r="C2138">
        <v>-73.978279000000001</v>
      </c>
      <c r="D2138">
        <v>40.748817000000003</v>
      </c>
      <c r="E2138">
        <v>-73.985427999999999</v>
      </c>
      <c r="F2138">
        <v>0.37518129032994141</v>
      </c>
    </row>
    <row r="2139" spans="1:6" x14ac:dyDescent="0.2">
      <c r="A2139" t="s">
        <v>2811</v>
      </c>
      <c r="B2139">
        <v>40.887421400000001</v>
      </c>
      <c r="C2139">
        <v>-73.903418000000002</v>
      </c>
      <c r="D2139">
        <v>40.748817000000003</v>
      </c>
      <c r="E2139">
        <v>-73.985427999999999</v>
      </c>
      <c r="F2139">
        <v>10.486022243468421</v>
      </c>
    </row>
    <row r="2140" spans="1:6" x14ac:dyDescent="0.2">
      <c r="A2140" t="s">
        <v>2812</v>
      </c>
      <c r="B2140">
        <v>40.7536573</v>
      </c>
      <c r="C2140">
        <v>-73.997561000000005</v>
      </c>
      <c r="D2140">
        <v>40.748817000000003</v>
      </c>
      <c r="E2140">
        <v>-73.985427999999999</v>
      </c>
      <c r="F2140">
        <v>0.71896870504994081</v>
      </c>
    </row>
    <row r="2141" spans="1:6" x14ac:dyDescent="0.2">
      <c r="A2141" t="s">
        <v>2813</v>
      </c>
      <c r="B2141">
        <v>40.742328200000003</v>
      </c>
      <c r="C2141">
        <v>-73.991140999999999</v>
      </c>
      <c r="D2141">
        <v>40.748817000000003</v>
      </c>
      <c r="E2141">
        <v>-73.985427999999999</v>
      </c>
      <c r="F2141">
        <v>0.5388552218588808</v>
      </c>
    </row>
    <row r="2142" spans="1:6" x14ac:dyDescent="0.2">
      <c r="A2142" t="s">
        <v>2814</v>
      </c>
      <c r="B2142">
        <v>40.544867000000004</v>
      </c>
      <c r="C2142">
        <v>-74.159159000000002</v>
      </c>
      <c r="D2142">
        <v>40.748817000000003</v>
      </c>
      <c r="E2142">
        <v>-73.985427999999999</v>
      </c>
      <c r="F2142">
        <v>16.775476316048358</v>
      </c>
    </row>
    <row r="2143" spans="1:6" x14ac:dyDescent="0.2">
      <c r="A2143" t="s">
        <v>2815</v>
      </c>
      <c r="B2143">
        <v>40.796188600000001</v>
      </c>
      <c r="C2143">
        <v>-73.949116000000004</v>
      </c>
      <c r="D2143">
        <v>40.748817000000003</v>
      </c>
      <c r="E2143">
        <v>-73.985427999999999</v>
      </c>
      <c r="F2143">
        <v>3.7833150604175589</v>
      </c>
    </row>
    <row r="2144" spans="1:6" x14ac:dyDescent="0.2">
      <c r="A2144" t="s">
        <v>2816</v>
      </c>
      <c r="B2144">
        <v>40.768982999999999</v>
      </c>
      <c r="C2144">
        <v>-73.987526000000003</v>
      </c>
      <c r="D2144">
        <v>40.748817000000003</v>
      </c>
      <c r="E2144">
        <v>-73.985427999999999</v>
      </c>
      <c r="F2144">
        <v>1.3958579310078949</v>
      </c>
    </row>
    <row r="2145" spans="1:6" x14ac:dyDescent="0.2">
      <c r="A2145" t="s">
        <v>2817</v>
      </c>
      <c r="B2145">
        <v>40.734015900000003</v>
      </c>
      <c r="C2145">
        <v>-73.994626999999994</v>
      </c>
      <c r="D2145">
        <v>40.748817000000003</v>
      </c>
      <c r="E2145">
        <v>-73.985427999999999</v>
      </c>
      <c r="F2145">
        <v>1.1296768814069571</v>
      </c>
    </row>
    <row r="2146" spans="1:6" x14ac:dyDescent="0.2">
      <c r="A2146" t="s">
        <v>2818</v>
      </c>
      <c r="B2146">
        <v>40.685709199999998</v>
      </c>
      <c r="C2146">
        <v>-74.003264000000001</v>
      </c>
      <c r="D2146">
        <v>40.748817000000003</v>
      </c>
      <c r="E2146">
        <v>-73.985427999999999</v>
      </c>
      <c r="F2146">
        <v>4.4541318064746518</v>
      </c>
    </row>
    <row r="2147" spans="1:6" x14ac:dyDescent="0.2">
      <c r="A2147" t="s">
        <v>2819</v>
      </c>
      <c r="B2147">
        <v>40.577846000000001</v>
      </c>
      <c r="C2147">
        <v>-73.946577000000005</v>
      </c>
      <c r="D2147">
        <v>40.748817000000003</v>
      </c>
      <c r="E2147">
        <v>-73.985427999999999</v>
      </c>
      <c r="F2147">
        <v>11.97260100643769</v>
      </c>
    </row>
    <row r="2148" spans="1:6" x14ac:dyDescent="0.2">
      <c r="A2148" t="s">
        <v>2820</v>
      </c>
      <c r="B2148">
        <v>40.846435300000003</v>
      </c>
      <c r="C2148">
        <v>-73.835830000000001</v>
      </c>
      <c r="D2148">
        <v>40.748817000000003</v>
      </c>
      <c r="E2148">
        <v>-73.985427999999999</v>
      </c>
      <c r="F2148">
        <v>10.33988520204846</v>
      </c>
    </row>
    <row r="2149" spans="1:6" x14ac:dyDescent="0.2">
      <c r="A2149" t="s">
        <v>2821</v>
      </c>
      <c r="B2149">
        <v>40.708804800000003</v>
      </c>
      <c r="C2149">
        <v>-74.009406999999996</v>
      </c>
      <c r="D2149">
        <v>40.748817000000003</v>
      </c>
      <c r="E2149">
        <v>-73.985427999999999</v>
      </c>
      <c r="F2149">
        <v>3.0343334830285049</v>
      </c>
    </row>
    <row r="2150" spans="1:6" x14ac:dyDescent="0.2">
      <c r="A2150" t="s">
        <v>2822</v>
      </c>
      <c r="B2150">
        <v>40.721395899999997</v>
      </c>
      <c r="C2150">
        <v>-73.943091999999993</v>
      </c>
      <c r="D2150">
        <v>40.748817000000003</v>
      </c>
      <c r="E2150">
        <v>-73.985427999999999</v>
      </c>
      <c r="F2150">
        <v>2.9185599793789652</v>
      </c>
    </row>
    <row r="2151" spans="1:6" x14ac:dyDescent="0.2">
      <c r="A2151" t="s">
        <v>2823</v>
      </c>
      <c r="B2151">
        <v>40.787875800000002</v>
      </c>
      <c r="C2151">
        <v>-73.786716999999996</v>
      </c>
      <c r="D2151">
        <v>40.748817000000003</v>
      </c>
      <c r="E2151">
        <v>-73.985427999999999</v>
      </c>
      <c r="F2151">
        <v>10.76749651577502</v>
      </c>
    </row>
    <row r="2152" spans="1:6" x14ac:dyDescent="0.2">
      <c r="A2152" t="s">
        <v>2824</v>
      </c>
      <c r="B2152">
        <v>40.822496700000002</v>
      </c>
      <c r="C2152">
        <v>-73.811089999999993</v>
      </c>
      <c r="D2152">
        <v>40.748817000000003</v>
      </c>
      <c r="E2152">
        <v>-73.985427999999999</v>
      </c>
      <c r="F2152">
        <v>10.462109591144729</v>
      </c>
    </row>
    <row r="2153" spans="1:6" x14ac:dyDescent="0.2">
      <c r="A2153" t="s">
        <v>2825</v>
      </c>
      <c r="B2153">
        <v>40.7358829</v>
      </c>
      <c r="C2153">
        <v>-73.898805999999993</v>
      </c>
      <c r="D2153">
        <v>40.748817000000003</v>
      </c>
      <c r="E2153">
        <v>-73.985427999999999</v>
      </c>
      <c r="F2153">
        <v>4.6328929996582922</v>
      </c>
    </row>
    <row r="2154" spans="1:6" x14ac:dyDescent="0.2">
      <c r="A2154" t="s">
        <v>2826</v>
      </c>
      <c r="B2154">
        <v>40.772306</v>
      </c>
      <c r="C2154">
        <v>-73.889605000000003</v>
      </c>
      <c r="D2154">
        <v>40.748817000000003</v>
      </c>
      <c r="E2154">
        <v>-73.985427999999999</v>
      </c>
      <c r="F2154">
        <v>5.2824334590855386</v>
      </c>
    </row>
    <row r="2155" spans="1:6" x14ac:dyDescent="0.2">
      <c r="A2155" t="s">
        <v>2827</v>
      </c>
      <c r="B2155">
        <v>40.6410944</v>
      </c>
      <c r="C2155">
        <v>-73.949093000000005</v>
      </c>
      <c r="D2155">
        <v>40.748817000000003</v>
      </c>
      <c r="E2155">
        <v>-73.985427999999999</v>
      </c>
      <c r="F2155">
        <v>7.674128494850561</v>
      </c>
    </row>
    <row r="2156" spans="1:6" x14ac:dyDescent="0.2">
      <c r="A2156" t="s">
        <v>2828</v>
      </c>
      <c r="B2156">
        <v>40.895291399999998</v>
      </c>
      <c r="C2156">
        <v>-73.908930999999995</v>
      </c>
      <c r="D2156">
        <v>40.748817000000003</v>
      </c>
      <c r="E2156">
        <v>-73.985427999999999</v>
      </c>
      <c r="F2156">
        <v>10.87364595852126</v>
      </c>
    </row>
    <row r="2157" spans="1:6" x14ac:dyDescent="0.2">
      <c r="A2157" t="s">
        <v>2830</v>
      </c>
      <c r="B2157">
        <v>40.732636800000002</v>
      </c>
      <c r="C2157">
        <v>-73.998918000000003</v>
      </c>
      <c r="D2157">
        <v>40.748817000000003</v>
      </c>
      <c r="E2157">
        <v>-73.985427999999999</v>
      </c>
      <c r="F2157">
        <v>1.322038348365715</v>
      </c>
    </row>
    <row r="2158" spans="1:6" x14ac:dyDescent="0.2">
      <c r="A2158" t="s">
        <v>2831</v>
      </c>
      <c r="B2158">
        <v>40.675664300000001</v>
      </c>
      <c r="C2158">
        <v>-73.868713999999997</v>
      </c>
      <c r="D2158">
        <v>40.748817000000003</v>
      </c>
      <c r="E2158">
        <v>-73.985427999999999</v>
      </c>
      <c r="F2158">
        <v>7.9393799009307076</v>
      </c>
    </row>
    <row r="2159" spans="1:6" x14ac:dyDescent="0.2">
      <c r="A2159" t="s">
        <v>2833</v>
      </c>
      <c r="B2159">
        <v>40.749028799999998</v>
      </c>
      <c r="C2159">
        <v>-73.971996000000004</v>
      </c>
      <c r="D2159">
        <v>40.748817000000003</v>
      </c>
      <c r="E2159">
        <v>-73.985427999999999</v>
      </c>
      <c r="F2159">
        <v>0.70502338929240527</v>
      </c>
    </row>
    <row r="2160" spans="1:6" x14ac:dyDescent="0.2">
      <c r="A2160" t="s">
        <v>2834</v>
      </c>
      <c r="B2160">
        <v>40.693958199999997</v>
      </c>
      <c r="C2160">
        <v>-73.994370000000004</v>
      </c>
      <c r="D2160">
        <v>40.748817000000003</v>
      </c>
      <c r="E2160">
        <v>-73.985427999999999</v>
      </c>
      <c r="F2160">
        <v>3.814384262114638</v>
      </c>
    </row>
    <row r="2161" spans="1:6" x14ac:dyDescent="0.2">
      <c r="A2161" t="s">
        <v>2835</v>
      </c>
      <c r="B2161">
        <v>40.669413400000003</v>
      </c>
      <c r="C2161">
        <v>-73.980254000000002</v>
      </c>
      <c r="D2161">
        <v>40.748817000000003</v>
      </c>
      <c r="E2161">
        <v>-73.985427999999999</v>
      </c>
      <c r="F2161">
        <v>5.4857551935642146</v>
      </c>
    </row>
    <row r="2162" spans="1:6" x14ac:dyDescent="0.2">
      <c r="A2162" t="s">
        <v>2836</v>
      </c>
      <c r="B2162">
        <v>40.590397000000003</v>
      </c>
      <c r="C2162">
        <v>-73.935927000000007</v>
      </c>
      <c r="D2162">
        <v>40.748817000000003</v>
      </c>
      <c r="E2162">
        <v>-73.985427999999999</v>
      </c>
      <c r="F2162">
        <v>11.236379424533711</v>
      </c>
    </row>
    <row r="2163" spans="1:6" x14ac:dyDescent="0.2">
      <c r="A2163" t="s">
        <v>2838</v>
      </c>
      <c r="B2163">
        <v>40.706913399999998</v>
      </c>
      <c r="C2163">
        <v>-74.008578</v>
      </c>
      <c r="D2163">
        <v>40.748817000000003</v>
      </c>
      <c r="E2163">
        <v>-73.985427999999999</v>
      </c>
      <c r="F2163">
        <v>3.1364409544869898</v>
      </c>
    </row>
    <row r="2164" spans="1:6" x14ac:dyDescent="0.2">
      <c r="A2164" t="s">
        <v>2839</v>
      </c>
      <c r="B2164">
        <v>40.726566900000002</v>
      </c>
      <c r="C2164">
        <v>-73.996761000000006</v>
      </c>
      <c r="D2164">
        <v>40.748817000000003</v>
      </c>
      <c r="E2164">
        <v>-73.985427999999999</v>
      </c>
      <c r="F2164">
        <v>1.6465120463049181</v>
      </c>
    </row>
    <row r="2165" spans="1:6" x14ac:dyDescent="0.2">
      <c r="A2165" t="s">
        <v>2840</v>
      </c>
      <c r="B2165">
        <v>40.7081041</v>
      </c>
      <c r="C2165">
        <v>-74.007473000000005</v>
      </c>
      <c r="D2165">
        <v>40.748817000000003</v>
      </c>
      <c r="E2165">
        <v>-73.985427999999999</v>
      </c>
      <c r="F2165">
        <v>3.0382964201448481</v>
      </c>
    </row>
    <row r="2166" spans="1:6" x14ac:dyDescent="0.2">
      <c r="A2166" t="s">
        <v>2841</v>
      </c>
      <c r="B2166">
        <v>40.672728200000002</v>
      </c>
      <c r="C2166">
        <v>-73.949796000000006</v>
      </c>
      <c r="D2166">
        <v>40.748817000000003</v>
      </c>
      <c r="E2166">
        <v>-73.985427999999999</v>
      </c>
      <c r="F2166">
        <v>5.5736878583419864</v>
      </c>
    </row>
    <row r="2167" spans="1:6" x14ac:dyDescent="0.2">
      <c r="A2167" t="s">
        <v>2842</v>
      </c>
      <c r="B2167">
        <v>40.764112099999998</v>
      </c>
      <c r="C2167">
        <v>-73.986277000000001</v>
      </c>
      <c r="D2167">
        <v>40.748817000000003</v>
      </c>
      <c r="E2167">
        <v>-73.985427999999999</v>
      </c>
      <c r="F2167">
        <v>1.0563441126664239</v>
      </c>
    </row>
    <row r="2168" spans="1:6" x14ac:dyDescent="0.2">
      <c r="A2168" t="s">
        <v>2843</v>
      </c>
      <c r="B2168">
        <v>40.7061049</v>
      </c>
      <c r="C2168">
        <v>-73.826392999999996</v>
      </c>
      <c r="D2168">
        <v>40.748817000000003</v>
      </c>
      <c r="E2168">
        <v>-73.985427999999999</v>
      </c>
      <c r="F2168">
        <v>8.8533328819531771</v>
      </c>
    </row>
    <row r="2169" spans="1:6" x14ac:dyDescent="0.2">
      <c r="A2169" t="s">
        <v>2844</v>
      </c>
      <c r="B2169">
        <v>40.780342900000001</v>
      </c>
      <c r="C2169">
        <v>-73.947265999999999</v>
      </c>
      <c r="D2169">
        <v>40.748817000000003</v>
      </c>
      <c r="E2169">
        <v>-73.985427999999999</v>
      </c>
      <c r="F2169">
        <v>2.956503298647748</v>
      </c>
    </row>
    <row r="2170" spans="1:6" x14ac:dyDescent="0.2">
      <c r="A2170" t="s">
        <v>2845</v>
      </c>
      <c r="B2170">
        <v>40.7832802</v>
      </c>
      <c r="C2170">
        <v>-73.814970000000002</v>
      </c>
      <c r="D2170">
        <v>40.748817000000003</v>
      </c>
      <c r="E2170">
        <v>-73.985427999999999</v>
      </c>
      <c r="F2170">
        <v>9.2536220835663876</v>
      </c>
    </row>
    <row r="2171" spans="1:6" x14ac:dyDescent="0.2">
      <c r="A2171" t="s">
        <v>2846</v>
      </c>
      <c r="B2171">
        <v>40.791288100000003</v>
      </c>
      <c r="C2171">
        <v>-73.946522000000002</v>
      </c>
      <c r="D2171">
        <v>40.748817000000003</v>
      </c>
      <c r="E2171">
        <v>-73.985427999999999</v>
      </c>
      <c r="F2171">
        <v>3.571327993830296</v>
      </c>
    </row>
    <row r="2172" spans="1:6" x14ac:dyDescent="0.2">
      <c r="A2172" t="s">
        <v>2847</v>
      </c>
      <c r="B2172">
        <v>40.756121299999997</v>
      </c>
      <c r="C2172">
        <v>-73.836809000000002</v>
      </c>
      <c r="D2172">
        <v>40.748817000000003</v>
      </c>
      <c r="E2172">
        <v>-73.985427999999999</v>
      </c>
      <c r="F2172">
        <v>7.8149431334705239</v>
      </c>
    </row>
    <row r="2173" spans="1:6" x14ac:dyDescent="0.2">
      <c r="A2173" t="s">
        <v>2848</v>
      </c>
      <c r="B2173">
        <v>40.7554479</v>
      </c>
      <c r="C2173">
        <v>-73.731960000000001</v>
      </c>
      <c r="D2173">
        <v>40.748817000000003</v>
      </c>
      <c r="E2173">
        <v>-73.985427999999999</v>
      </c>
      <c r="F2173">
        <v>13.30847943064966</v>
      </c>
    </row>
    <row r="2174" spans="1:6" x14ac:dyDescent="0.2">
      <c r="A2174" t="s">
        <v>2849</v>
      </c>
      <c r="B2174">
        <v>40.515005000000002</v>
      </c>
      <c r="C2174">
        <v>-74.235135</v>
      </c>
      <c r="D2174">
        <v>40.748817000000003</v>
      </c>
      <c r="E2174">
        <v>-73.985427999999999</v>
      </c>
      <c r="F2174">
        <v>20.79896850802454</v>
      </c>
    </row>
    <row r="2175" spans="1:6" x14ac:dyDescent="0.2">
      <c r="A2175" t="s">
        <v>2850</v>
      </c>
      <c r="B2175">
        <v>40.828298699999998</v>
      </c>
      <c r="C2175">
        <v>-73.912719999999993</v>
      </c>
      <c r="D2175">
        <v>40.748817000000003</v>
      </c>
      <c r="E2175">
        <v>-73.985427999999999</v>
      </c>
      <c r="F2175">
        <v>6.6798483580715784</v>
      </c>
    </row>
    <row r="2176" spans="1:6" x14ac:dyDescent="0.2">
      <c r="A2176" t="s">
        <v>2851</v>
      </c>
      <c r="B2176">
        <v>40.650286199999996</v>
      </c>
      <c r="C2176">
        <v>-73.934352000000004</v>
      </c>
      <c r="D2176">
        <v>40.748817000000003</v>
      </c>
      <c r="E2176">
        <v>-73.985427999999999</v>
      </c>
      <c r="F2176">
        <v>7.3088190150328538</v>
      </c>
    </row>
    <row r="2177" spans="1:6" x14ac:dyDescent="0.2">
      <c r="A2177" t="s">
        <v>2852</v>
      </c>
      <c r="B2177">
        <v>40.551350800000002</v>
      </c>
      <c r="C2177">
        <v>-74.135693000000003</v>
      </c>
      <c r="D2177">
        <v>40.748817000000003</v>
      </c>
      <c r="E2177">
        <v>-73.985427999999999</v>
      </c>
      <c r="F2177">
        <v>15.74857802545489</v>
      </c>
    </row>
    <row r="2178" spans="1:6" x14ac:dyDescent="0.2">
      <c r="A2178" t="s">
        <v>2854</v>
      </c>
      <c r="B2178">
        <v>40.784042499999998</v>
      </c>
      <c r="C2178">
        <v>-73.983323999999996</v>
      </c>
      <c r="D2178">
        <v>40.748817000000003</v>
      </c>
      <c r="E2178">
        <v>-73.985427999999999</v>
      </c>
      <c r="F2178">
        <v>2.4331665921799939</v>
      </c>
    </row>
    <row r="2179" spans="1:6" x14ac:dyDescent="0.2">
      <c r="A2179" t="s">
        <v>2855</v>
      </c>
      <c r="B2179">
        <v>40.597298299999999</v>
      </c>
      <c r="C2179">
        <v>-74.134726999999998</v>
      </c>
      <c r="D2179">
        <v>40.748817000000003</v>
      </c>
      <c r="E2179">
        <v>-73.985427999999999</v>
      </c>
      <c r="F2179">
        <v>13.0702446499155</v>
      </c>
    </row>
    <row r="2180" spans="1:6" x14ac:dyDescent="0.2">
      <c r="A2180" t="s">
        <v>2856</v>
      </c>
      <c r="B2180">
        <v>40.762273200000003</v>
      </c>
      <c r="C2180">
        <v>-73.976719000000003</v>
      </c>
      <c r="D2180">
        <v>40.748817000000003</v>
      </c>
      <c r="E2180">
        <v>-73.985427999999999</v>
      </c>
      <c r="F2180">
        <v>1.034876054883193</v>
      </c>
    </row>
    <row r="2181" spans="1:6" x14ac:dyDescent="0.2">
      <c r="A2181" t="s">
        <v>2857</v>
      </c>
      <c r="B2181">
        <v>40.603453999999999</v>
      </c>
      <c r="C2181">
        <v>-73.975667999999999</v>
      </c>
      <c r="D2181">
        <v>40.748817000000003</v>
      </c>
      <c r="E2181">
        <v>-73.985427999999999</v>
      </c>
      <c r="F2181">
        <v>10.04340702088143</v>
      </c>
    </row>
    <row r="2182" spans="1:6" x14ac:dyDescent="0.2">
      <c r="A2182" t="s">
        <v>2858</v>
      </c>
      <c r="B2182">
        <v>40.7361991</v>
      </c>
      <c r="C2182">
        <v>-73.953872000000004</v>
      </c>
      <c r="D2182">
        <v>40.748817000000003</v>
      </c>
      <c r="E2182">
        <v>-73.985427999999999</v>
      </c>
      <c r="F2182">
        <v>1.8710461485843171</v>
      </c>
    </row>
    <row r="2183" spans="1:6" x14ac:dyDescent="0.2">
      <c r="A2183" t="s">
        <v>2860</v>
      </c>
      <c r="B2183">
        <v>40.725735800000002</v>
      </c>
      <c r="C2183">
        <v>-74.001757999999995</v>
      </c>
      <c r="D2183">
        <v>40.748817000000003</v>
      </c>
      <c r="E2183">
        <v>-73.985427999999999</v>
      </c>
      <c r="F2183">
        <v>1.8086434345189559</v>
      </c>
    </row>
    <row r="2184" spans="1:6" x14ac:dyDescent="0.2">
      <c r="A2184" t="s">
        <v>2861</v>
      </c>
      <c r="B2184">
        <v>40.640365600000003</v>
      </c>
      <c r="C2184">
        <v>-74.073757000000001</v>
      </c>
      <c r="D2184">
        <v>40.748817000000003</v>
      </c>
      <c r="E2184">
        <v>-73.985427999999999</v>
      </c>
      <c r="F2184">
        <v>8.8046146969831884</v>
      </c>
    </row>
    <row r="2185" spans="1:6" x14ac:dyDescent="0.2">
      <c r="A2185" t="s">
        <v>2863</v>
      </c>
      <c r="B2185">
        <v>40.895515400000001</v>
      </c>
      <c r="C2185">
        <v>-73.851074999999994</v>
      </c>
      <c r="D2185">
        <v>40.748817000000003</v>
      </c>
      <c r="E2185">
        <v>-73.985427999999999</v>
      </c>
      <c r="F2185">
        <v>12.331624489404639</v>
      </c>
    </row>
    <row r="2186" spans="1:6" x14ac:dyDescent="0.2">
      <c r="A2186" t="s">
        <v>2864</v>
      </c>
      <c r="B2186">
        <v>40.760373399999999</v>
      </c>
      <c r="C2186">
        <v>-73.791818000000006</v>
      </c>
      <c r="D2186">
        <v>40.748817000000003</v>
      </c>
      <c r="E2186">
        <v>-73.985427999999999</v>
      </c>
      <c r="F2186">
        <v>10.19046632430533</v>
      </c>
    </row>
    <row r="2187" spans="1:6" x14ac:dyDescent="0.2">
      <c r="A2187" t="s">
        <v>2865</v>
      </c>
      <c r="B2187">
        <v>40.6574259</v>
      </c>
      <c r="C2187">
        <v>-73.880808000000002</v>
      </c>
      <c r="D2187">
        <v>40.748817000000003</v>
      </c>
      <c r="E2187">
        <v>-73.985427999999999</v>
      </c>
      <c r="F2187">
        <v>8.3636715572165841</v>
      </c>
    </row>
    <row r="2188" spans="1:6" x14ac:dyDescent="0.2">
      <c r="A2188" t="s">
        <v>2867</v>
      </c>
      <c r="B2188">
        <v>40.5844399</v>
      </c>
      <c r="C2188">
        <v>-73.931612000000001</v>
      </c>
      <c r="D2188">
        <v>40.748817000000003</v>
      </c>
      <c r="E2188">
        <v>-73.985427999999999</v>
      </c>
      <c r="F2188">
        <v>11.68943813353563</v>
      </c>
    </row>
    <row r="2189" spans="1:6" x14ac:dyDescent="0.2">
      <c r="A2189" t="s">
        <v>2868</v>
      </c>
      <c r="B2189">
        <v>40.770311900000003</v>
      </c>
      <c r="C2189">
        <v>-73.967354</v>
      </c>
      <c r="D2189">
        <v>40.748817000000003</v>
      </c>
      <c r="E2189">
        <v>-73.985427999999999</v>
      </c>
      <c r="F2189">
        <v>1.7604592952748861</v>
      </c>
    </row>
    <row r="2190" spans="1:6" x14ac:dyDescent="0.2">
      <c r="A2190" t="s">
        <v>2869</v>
      </c>
      <c r="B2190">
        <v>40.6281757</v>
      </c>
      <c r="C2190">
        <v>-74.179722999999996</v>
      </c>
      <c r="D2190">
        <v>40.748817000000003</v>
      </c>
      <c r="E2190">
        <v>-73.985427999999999</v>
      </c>
      <c r="F2190">
        <v>13.169818707577971</v>
      </c>
    </row>
    <row r="2191" spans="1:6" x14ac:dyDescent="0.2">
      <c r="A2191" t="s">
        <v>2870</v>
      </c>
      <c r="B2191">
        <v>40.726632700000003</v>
      </c>
      <c r="C2191">
        <v>-74.008831999999998</v>
      </c>
      <c r="D2191">
        <v>40.748817000000003</v>
      </c>
      <c r="E2191">
        <v>-73.985427999999999</v>
      </c>
      <c r="F2191">
        <v>1.962697677233648</v>
      </c>
    </row>
    <row r="2192" spans="1:6" x14ac:dyDescent="0.2">
      <c r="A2192" t="s">
        <v>2871</v>
      </c>
      <c r="B2192">
        <v>40.609636500000001</v>
      </c>
      <c r="C2192">
        <v>-73.954414999999997</v>
      </c>
      <c r="D2192">
        <v>40.748817000000003</v>
      </c>
      <c r="E2192">
        <v>-73.985427999999999</v>
      </c>
      <c r="F2192">
        <v>9.7409173552004038</v>
      </c>
    </row>
    <row r="2193" spans="1:6" x14ac:dyDescent="0.2">
      <c r="A2193" t="s">
        <v>2872</v>
      </c>
      <c r="B2193">
        <v>40.804369199999996</v>
      </c>
      <c r="C2193">
        <v>-73.964408000000006</v>
      </c>
      <c r="D2193">
        <v>40.748817000000003</v>
      </c>
      <c r="E2193">
        <v>-73.985427999999999</v>
      </c>
      <c r="F2193">
        <v>3.9886970375663</v>
      </c>
    </row>
    <row r="2194" spans="1:6" x14ac:dyDescent="0.2">
      <c r="A2194" t="s">
        <v>2873</v>
      </c>
      <c r="B2194">
        <v>40.780509799999997</v>
      </c>
      <c r="C2194">
        <v>-73.952399</v>
      </c>
      <c r="D2194">
        <v>40.748817000000003</v>
      </c>
      <c r="E2194">
        <v>-73.985427999999999</v>
      </c>
      <c r="F2194">
        <v>2.790214452764499</v>
      </c>
    </row>
    <row r="2195" spans="1:6" x14ac:dyDescent="0.2">
      <c r="A2195" t="s">
        <v>2874</v>
      </c>
      <c r="B2195">
        <v>40.773788199999998</v>
      </c>
      <c r="C2195">
        <v>-73.955144000000004</v>
      </c>
      <c r="D2195">
        <v>40.748817000000003</v>
      </c>
      <c r="E2195">
        <v>-73.985427999999999</v>
      </c>
      <c r="F2195">
        <v>2.3438612277388309</v>
      </c>
    </row>
    <row r="2196" spans="1:6" x14ac:dyDescent="0.2">
      <c r="A2196" t="s">
        <v>2875</v>
      </c>
      <c r="B2196">
        <v>40.7063804</v>
      </c>
      <c r="C2196">
        <v>-73.900975000000003</v>
      </c>
      <c r="D2196">
        <v>40.748817000000003</v>
      </c>
      <c r="E2196">
        <v>-73.985427999999999</v>
      </c>
      <c r="F2196">
        <v>5.313032876166714</v>
      </c>
    </row>
    <row r="2197" spans="1:6" x14ac:dyDescent="0.2">
      <c r="A2197" t="s">
        <v>2876</v>
      </c>
      <c r="B2197">
        <v>40.664462899999997</v>
      </c>
      <c r="C2197">
        <v>-73.951745000000003</v>
      </c>
      <c r="D2197">
        <v>40.748817000000003</v>
      </c>
      <c r="E2197">
        <v>-73.985427999999999</v>
      </c>
      <c r="F2197">
        <v>6.0834110705734474</v>
      </c>
    </row>
    <row r="2198" spans="1:6" x14ac:dyDescent="0.2">
      <c r="A2198" t="s">
        <v>2877</v>
      </c>
      <c r="B2198">
        <v>40.821420600000003</v>
      </c>
      <c r="C2198">
        <v>-73.875979000000001</v>
      </c>
      <c r="D2198">
        <v>40.748817000000003</v>
      </c>
      <c r="E2198">
        <v>-73.985427999999999</v>
      </c>
      <c r="F2198">
        <v>7.6191570495379519</v>
      </c>
    </row>
    <row r="2199" spans="1:6" x14ac:dyDescent="0.2">
      <c r="A2199" t="s">
        <v>2878</v>
      </c>
      <c r="B2199">
        <v>40.715565400000003</v>
      </c>
      <c r="C2199">
        <v>-73.831114999999997</v>
      </c>
      <c r="D2199">
        <v>40.748817000000003</v>
      </c>
      <c r="E2199">
        <v>-73.985427999999999</v>
      </c>
      <c r="F2199">
        <v>8.4186213568472184</v>
      </c>
    </row>
    <row r="2200" spans="1:6" x14ac:dyDescent="0.2">
      <c r="A2200" t="s">
        <v>2879</v>
      </c>
      <c r="B2200">
        <v>40.777074599999999</v>
      </c>
      <c r="C2200">
        <v>-73.982474999999994</v>
      </c>
      <c r="D2200">
        <v>40.748817000000003</v>
      </c>
      <c r="E2200">
        <v>-73.985427999999999</v>
      </c>
      <c r="F2200">
        <v>1.956000680491532</v>
      </c>
    </row>
    <row r="2201" spans="1:6" x14ac:dyDescent="0.2">
      <c r="A2201" t="s">
        <v>2880</v>
      </c>
      <c r="B2201">
        <v>40.578253599999996</v>
      </c>
      <c r="C2201">
        <v>-73.953479000000002</v>
      </c>
      <c r="D2201">
        <v>40.748817000000003</v>
      </c>
      <c r="E2201">
        <v>-73.985427999999999</v>
      </c>
      <c r="F2201">
        <v>11.88828061534565</v>
      </c>
    </row>
    <row r="2202" spans="1:6" x14ac:dyDescent="0.2">
      <c r="A2202" t="s">
        <v>2882</v>
      </c>
      <c r="B2202">
        <v>40.742749199999999</v>
      </c>
      <c r="C2202">
        <v>-73.833309</v>
      </c>
      <c r="D2202">
        <v>40.748817000000003</v>
      </c>
      <c r="E2202">
        <v>-73.985427999999999</v>
      </c>
      <c r="F2202">
        <v>7.9941047889976868</v>
      </c>
    </row>
    <row r="2203" spans="1:6" x14ac:dyDescent="0.2">
      <c r="A2203" t="s">
        <v>2883</v>
      </c>
      <c r="B2203">
        <v>40.723886800000002</v>
      </c>
      <c r="C2203">
        <v>-74.002154000000004</v>
      </c>
      <c r="D2203">
        <v>40.748817000000003</v>
      </c>
      <c r="E2203">
        <v>-73.985427999999999</v>
      </c>
      <c r="F2203">
        <v>1.9313083967559339</v>
      </c>
    </row>
    <row r="2204" spans="1:6" x14ac:dyDescent="0.2">
      <c r="A2204" t="s">
        <v>2884</v>
      </c>
      <c r="B2204">
        <v>40.731895799999997</v>
      </c>
      <c r="C2204">
        <v>-73.859965000000003</v>
      </c>
      <c r="D2204">
        <v>40.748817000000003</v>
      </c>
      <c r="E2204">
        <v>-73.985427999999999</v>
      </c>
      <c r="F2204">
        <v>6.687492133960645</v>
      </c>
    </row>
    <row r="2205" spans="1:6" x14ac:dyDescent="0.2">
      <c r="A2205" t="s">
        <v>2885</v>
      </c>
      <c r="B2205">
        <v>40.7779612</v>
      </c>
      <c r="C2205">
        <v>-73.985459000000006</v>
      </c>
      <c r="D2205">
        <v>40.748817000000003</v>
      </c>
      <c r="E2205">
        <v>-73.985427999999999</v>
      </c>
      <c r="F2205">
        <v>2.011033782303822</v>
      </c>
    </row>
    <row r="2206" spans="1:6" x14ac:dyDescent="0.2">
      <c r="A2206" t="s">
        <v>2886</v>
      </c>
      <c r="B2206">
        <v>40.752569899999997</v>
      </c>
      <c r="C2206">
        <v>-73.87724</v>
      </c>
      <c r="D2206">
        <v>40.748817000000003</v>
      </c>
      <c r="E2206">
        <v>-73.985427999999999</v>
      </c>
      <c r="F2206">
        <v>5.6831404340029694</v>
      </c>
    </row>
    <row r="2207" spans="1:6" x14ac:dyDescent="0.2">
      <c r="A2207" t="s">
        <v>2887</v>
      </c>
      <c r="B2207">
        <v>40.718135099999998</v>
      </c>
      <c r="C2207">
        <v>-73.793460999999994</v>
      </c>
      <c r="D2207">
        <v>40.748817000000003</v>
      </c>
      <c r="E2207">
        <v>-73.985427999999999</v>
      </c>
      <c r="F2207">
        <v>10.296207275277039</v>
      </c>
    </row>
    <row r="2208" spans="1:6" x14ac:dyDescent="0.2">
      <c r="A2208" t="s">
        <v>2888</v>
      </c>
      <c r="B2208">
        <v>40.850105900000003</v>
      </c>
      <c r="C2208">
        <v>-73.938785999999993</v>
      </c>
      <c r="D2208">
        <v>40.748817000000003</v>
      </c>
      <c r="E2208">
        <v>-73.985427999999999</v>
      </c>
      <c r="F2208">
        <v>7.4048430509182861</v>
      </c>
    </row>
    <row r="2209" spans="1:6" x14ac:dyDescent="0.2">
      <c r="A2209" t="s">
        <v>2889</v>
      </c>
      <c r="B2209">
        <v>40.754009600000003</v>
      </c>
      <c r="C2209">
        <v>-73.963746999999998</v>
      </c>
      <c r="D2209">
        <v>40.748817000000003</v>
      </c>
      <c r="E2209">
        <v>-73.985427999999999</v>
      </c>
      <c r="F2209">
        <v>1.192799920060047</v>
      </c>
    </row>
    <row r="2210" spans="1:6" x14ac:dyDescent="0.2">
      <c r="A2210" t="s">
        <v>2890</v>
      </c>
      <c r="B2210">
        <v>40.697258400000003</v>
      </c>
      <c r="C2210">
        <v>-73.956999999999994</v>
      </c>
      <c r="D2210">
        <v>40.748817000000003</v>
      </c>
      <c r="E2210">
        <v>-73.985427999999999</v>
      </c>
      <c r="F2210">
        <v>3.8580088600576028</v>
      </c>
    </row>
    <row r="2211" spans="1:6" x14ac:dyDescent="0.2">
      <c r="A2211" t="s">
        <v>2892</v>
      </c>
      <c r="B2211">
        <v>40.728276399999999</v>
      </c>
      <c r="C2211">
        <v>-73.820885000000004</v>
      </c>
      <c r="D2211">
        <v>40.748817000000003</v>
      </c>
      <c r="E2211">
        <v>-73.985427999999999</v>
      </c>
      <c r="F2211">
        <v>8.7516091721056153</v>
      </c>
    </row>
    <row r="2212" spans="1:6" x14ac:dyDescent="0.2">
      <c r="A2212" t="s">
        <v>2893</v>
      </c>
      <c r="B2212">
        <v>40.761718500000001</v>
      </c>
      <c r="C2212">
        <v>-73.958713000000003</v>
      </c>
      <c r="D2212">
        <v>40.748817000000003</v>
      </c>
      <c r="E2212">
        <v>-73.985427999999999</v>
      </c>
      <c r="F2212">
        <v>1.6605857211208419</v>
      </c>
    </row>
    <row r="2213" spans="1:6" x14ac:dyDescent="0.2">
      <c r="A2213" t="s">
        <v>2894</v>
      </c>
      <c r="B2213">
        <v>40.7085881</v>
      </c>
      <c r="C2213">
        <v>-73.893435999999994</v>
      </c>
      <c r="D2213">
        <v>40.748817000000003</v>
      </c>
      <c r="E2213">
        <v>-73.985427999999999</v>
      </c>
      <c r="F2213">
        <v>5.5699332131356796</v>
      </c>
    </row>
    <row r="2214" spans="1:6" x14ac:dyDescent="0.2">
      <c r="A2214" t="s">
        <v>2896</v>
      </c>
      <c r="B2214">
        <v>40.670428999999999</v>
      </c>
      <c r="C2214">
        <v>-73.941113999999999</v>
      </c>
      <c r="D2214">
        <v>40.748817000000003</v>
      </c>
      <c r="E2214">
        <v>-73.985427999999999</v>
      </c>
      <c r="F2214">
        <v>5.8881966538477437</v>
      </c>
    </row>
    <row r="2215" spans="1:6" x14ac:dyDescent="0.2">
      <c r="A2215" t="s">
        <v>2897</v>
      </c>
      <c r="B2215">
        <v>40.635288799999998</v>
      </c>
      <c r="C2215">
        <v>-74.090615999999997</v>
      </c>
      <c r="D2215">
        <v>40.748817000000003</v>
      </c>
      <c r="E2215">
        <v>-73.985427999999999</v>
      </c>
      <c r="F2215">
        <v>9.5858351893276623</v>
      </c>
    </row>
    <row r="2216" spans="1:6" x14ac:dyDescent="0.2">
      <c r="A2216" t="s">
        <v>2898</v>
      </c>
      <c r="B2216">
        <v>40.766913099999996</v>
      </c>
      <c r="C2216">
        <v>-73.934289000000007</v>
      </c>
      <c r="D2216">
        <v>40.748817000000003</v>
      </c>
      <c r="E2216">
        <v>-73.985427999999999</v>
      </c>
      <c r="F2216">
        <v>2.9595803299835661</v>
      </c>
    </row>
    <row r="2217" spans="1:6" x14ac:dyDescent="0.2">
      <c r="A2217" t="s">
        <v>2899</v>
      </c>
      <c r="B2217">
        <v>40.721084500000003</v>
      </c>
      <c r="C2217">
        <v>-73.98424</v>
      </c>
      <c r="D2217">
        <v>40.748817000000003</v>
      </c>
      <c r="E2217">
        <v>-73.985427999999999</v>
      </c>
      <c r="F2217">
        <v>1.914628002963904</v>
      </c>
    </row>
    <row r="2218" spans="1:6" x14ac:dyDescent="0.2">
      <c r="A2218" t="s">
        <v>2900</v>
      </c>
      <c r="B2218">
        <v>40.839100299999998</v>
      </c>
      <c r="C2218">
        <v>-73.856668999999997</v>
      </c>
      <c r="D2218">
        <v>40.748817000000003</v>
      </c>
      <c r="E2218">
        <v>-73.985427999999999</v>
      </c>
      <c r="F2218">
        <v>9.1872118153126952</v>
      </c>
    </row>
    <row r="2219" spans="1:6" x14ac:dyDescent="0.2">
      <c r="A2219" t="s">
        <v>2902</v>
      </c>
      <c r="B2219">
        <v>40.630206600000001</v>
      </c>
      <c r="C2219">
        <v>-73.962271999999999</v>
      </c>
      <c r="D2219">
        <v>40.748817000000003</v>
      </c>
      <c r="E2219">
        <v>-73.985427999999999</v>
      </c>
      <c r="F2219">
        <v>8.2742279854763474</v>
      </c>
    </row>
    <row r="2220" spans="1:6" x14ac:dyDescent="0.2">
      <c r="A2220" t="s">
        <v>2904</v>
      </c>
      <c r="B2220">
        <v>40.725002199999999</v>
      </c>
      <c r="C2220">
        <v>-73.993860999999995</v>
      </c>
      <c r="D2220">
        <v>40.748817000000003</v>
      </c>
      <c r="E2220">
        <v>-73.985427999999999</v>
      </c>
      <c r="F2220">
        <v>1.7018478550678009</v>
      </c>
    </row>
    <row r="2221" spans="1:6" x14ac:dyDescent="0.2">
      <c r="A2221" t="s">
        <v>2905</v>
      </c>
      <c r="B2221">
        <v>40.617623000000002</v>
      </c>
      <c r="C2221">
        <v>-74.038636999999994</v>
      </c>
      <c r="D2221">
        <v>40.748817000000003</v>
      </c>
      <c r="E2221">
        <v>-73.985427999999999</v>
      </c>
      <c r="F2221">
        <v>9.4742917664263189</v>
      </c>
    </row>
    <row r="2222" spans="1:6" x14ac:dyDescent="0.2">
      <c r="A2222" t="s">
        <v>2906</v>
      </c>
      <c r="B2222">
        <v>40.751918000000003</v>
      </c>
      <c r="C2222">
        <v>-73.969834000000006</v>
      </c>
      <c r="D2222">
        <v>40.748817000000003</v>
      </c>
      <c r="E2222">
        <v>-73.985427999999999</v>
      </c>
      <c r="F2222">
        <v>0.84582321393620996</v>
      </c>
    </row>
    <row r="2223" spans="1:6" x14ac:dyDescent="0.2">
      <c r="A2223" t="s">
        <v>2907</v>
      </c>
      <c r="B2223">
        <v>40.6324811</v>
      </c>
      <c r="C2223">
        <v>-73.930678</v>
      </c>
      <c r="D2223">
        <v>40.748817000000003</v>
      </c>
      <c r="E2223">
        <v>-73.985427999999999</v>
      </c>
      <c r="F2223">
        <v>8.5269277476358738</v>
      </c>
    </row>
    <row r="2224" spans="1:6" x14ac:dyDescent="0.2">
      <c r="A2224" t="s">
        <v>2908</v>
      </c>
      <c r="B2224">
        <v>40.610069000000003</v>
      </c>
      <c r="C2224">
        <v>-73.953748000000004</v>
      </c>
      <c r="D2224">
        <v>40.748817000000003</v>
      </c>
      <c r="E2224">
        <v>-73.985427999999999</v>
      </c>
      <c r="F2224">
        <v>9.7174344950758638</v>
      </c>
    </row>
    <row r="2225" spans="1:6" x14ac:dyDescent="0.2">
      <c r="A2225" t="s">
        <v>2909</v>
      </c>
      <c r="B2225">
        <v>40.593513799999997</v>
      </c>
      <c r="C2225">
        <v>-73.955670999999995</v>
      </c>
      <c r="D2225">
        <v>40.748817000000003</v>
      </c>
      <c r="E2225">
        <v>-73.985427999999999</v>
      </c>
      <c r="F2225">
        <v>10.829632400889389</v>
      </c>
    </row>
    <row r="2226" spans="1:6" x14ac:dyDescent="0.2">
      <c r="A2226" t="s">
        <v>2910</v>
      </c>
      <c r="B2226">
        <v>40.747442100000001</v>
      </c>
      <c r="C2226">
        <v>-73.981322000000006</v>
      </c>
      <c r="D2226">
        <v>40.748817000000003</v>
      </c>
      <c r="E2226">
        <v>-73.985427999999999</v>
      </c>
      <c r="F2226">
        <v>0.23543455701229549</v>
      </c>
    </row>
    <row r="2227" spans="1:6" x14ac:dyDescent="0.2">
      <c r="A2227" t="s">
        <v>2911</v>
      </c>
      <c r="B2227">
        <v>40.718772800000004</v>
      </c>
      <c r="C2227">
        <v>-73.811167999999995</v>
      </c>
      <c r="D2227">
        <v>40.748817000000003</v>
      </c>
      <c r="E2227">
        <v>-73.985427999999999</v>
      </c>
      <c r="F2227">
        <v>9.3787200231723276</v>
      </c>
    </row>
    <row r="2228" spans="1:6" x14ac:dyDescent="0.2">
      <c r="A2228" t="s">
        <v>2912</v>
      </c>
      <c r="B2228">
        <v>40.547529500000003</v>
      </c>
      <c r="C2228">
        <v>-74.156864999999996</v>
      </c>
      <c r="D2228">
        <v>40.748817000000003</v>
      </c>
      <c r="E2228">
        <v>-73.985427999999999</v>
      </c>
      <c r="F2228">
        <v>16.555639791000399</v>
      </c>
    </row>
    <row r="2229" spans="1:6" x14ac:dyDescent="0.2">
      <c r="A2229" t="s">
        <v>2913</v>
      </c>
      <c r="B2229">
        <v>40.649921499999998</v>
      </c>
      <c r="C2229">
        <v>-73.945373000000004</v>
      </c>
      <c r="D2229">
        <v>40.748817000000003</v>
      </c>
      <c r="E2229">
        <v>-73.985427999999999</v>
      </c>
      <c r="F2229">
        <v>7.1408510178440521</v>
      </c>
    </row>
    <row r="2230" spans="1:6" x14ac:dyDescent="0.2">
      <c r="A2230" t="s">
        <v>2915</v>
      </c>
      <c r="B2230">
        <v>40.782439500000002</v>
      </c>
      <c r="C2230">
        <v>-73.956164999999999</v>
      </c>
      <c r="D2230">
        <v>40.748817000000003</v>
      </c>
      <c r="E2230">
        <v>-73.985427999999999</v>
      </c>
      <c r="F2230">
        <v>2.7820186911134619</v>
      </c>
    </row>
    <row r="2231" spans="1:6" x14ac:dyDescent="0.2">
      <c r="A2231" t="s">
        <v>2916</v>
      </c>
      <c r="B2231">
        <v>40.758679899999997</v>
      </c>
      <c r="C2231">
        <v>-73.875500000000002</v>
      </c>
      <c r="D2231">
        <v>40.748817000000003</v>
      </c>
      <c r="E2231">
        <v>-73.985427999999999</v>
      </c>
      <c r="F2231">
        <v>5.8082904317771691</v>
      </c>
    </row>
    <row r="2232" spans="1:6" x14ac:dyDescent="0.2">
      <c r="A2232" t="s">
        <v>2917</v>
      </c>
      <c r="B2232">
        <v>40.886589399999998</v>
      </c>
      <c r="C2232">
        <v>-73.858503999999996</v>
      </c>
      <c r="D2232">
        <v>40.748817000000003</v>
      </c>
      <c r="E2232">
        <v>-73.985427999999999</v>
      </c>
      <c r="F2232">
        <v>11.6039179895277</v>
      </c>
    </row>
    <row r="2233" spans="1:6" x14ac:dyDescent="0.2">
      <c r="A2233" t="s">
        <v>2918</v>
      </c>
      <c r="B2233">
        <v>40.547777400000001</v>
      </c>
      <c r="C2233">
        <v>-74.160224999999997</v>
      </c>
      <c r="D2233">
        <v>40.748817000000003</v>
      </c>
      <c r="E2233">
        <v>-73.985427999999999</v>
      </c>
      <c r="F2233">
        <v>16.638129840313631</v>
      </c>
    </row>
    <row r="2234" spans="1:6" x14ac:dyDescent="0.2">
      <c r="A2234" t="s">
        <v>2920</v>
      </c>
      <c r="B2234">
        <v>40.815081200000002</v>
      </c>
      <c r="C2234">
        <v>-73.953317999999996</v>
      </c>
      <c r="D2234">
        <v>40.748817000000003</v>
      </c>
      <c r="E2234">
        <v>-73.985427999999999</v>
      </c>
      <c r="F2234">
        <v>4.8727504103451196</v>
      </c>
    </row>
    <row r="2235" spans="1:6" x14ac:dyDescent="0.2">
      <c r="A2235" t="s">
        <v>2921</v>
      </c>
      <c r="B2235">
        <v>40.609371099999997</v>
      </c>
      <c r="C2235">
        <v>-73.902569</v>
      </c>
      <c r="D2235">
        <v>40.748817000000003</v>
      </c>
      <c r="E2235">
        <v>-73.985427999999999</v>
      </c>
      <c r="F2235">
        <v>10.560761976988051</v>
      </c>
    </row>
    <row r="2236" spans="1:6" x14ac:dyDescent="0.2">
      <c r="A2236" t="s">
        <v>2923</v>
      </c>
      <c r="B2236">
        <v>40.802892</v>
      </c>
      <c r="C2236">
        <v>-73.957154000000003</v>
      </c>
      <c r="D2236">
        <v>40.748817000000003</v>
      </c>
      <c r="E2236">
        <v>-73.985427999999999</v>
      </c>
      <c r="F2236">
        <v>4.01529298962254</v>
      </c>
    </row>
    <row r="2237" spans="1:6" x14ac:dyDescent="0.2">
      <c r="A2237" t="s">
        <v>2924</v>
      </c>
      <c r="B2237">
        <v>40.728258599999997</v>
      </c>
      <c r="C2237">
        <v>-73.851325000000003</v>
      </c>
      <c r="D2237">
        <v>40.748817000000003</v>
      </c>
      <c r="E2237">
        <v>-73.985427999999999</v>
      </c>
      <c r="F2237">
        <v>7.1799586692858011</v>
      </c>
    </row>
    <row r="2238" spans="1:6" x14ac:dyDescent="0.2">
      <c r="A2238" t="s">
        <v>2926</v>
      </c>
      <c r="B2238">
        <v>40.732825699999999</v>
      </c>
      <c r="C2238">
        <v>-74.004885000000002</v>
      </c>
      <c r="D2238">
        <v>40.748817000000003</v>
      </c>
      <c r="E2238">
        <v>-73.985427999999999</v>
      </c>
      <c r="F2238">
        <v>1.5034528887996821</v>
      </c>
    </row>
    <row r="2239" spans="1:6" x14ac:dyDescent="0.2">
      <c r="A2239" t="s">
        <v>2927</v>
      </c>
      <c r="B2239">
        <v>40.851161599999998</v>
      </c>
      <c r="C2239">
        <v>-73.940847000000005</v>
      </c>
      <c r="D2239">
        <v>40.748817000000003</v>
      </c>
      <c r="E2239">
        <v>-73.985427999999999</v>
      </c>
      <c r="F2239">
        <v>7.4389686089075466</v>
      </c>
    </row>
    <row r="2240" spans="1:6" x14ac:dyDescent="0.2">
      <c r="A2240" t="s">
        <v>2928</v>
      </c>
      <c r="B2240">
        <v>40.6063914</v>
      </c>
      <c r="C2240">
        <v>-73.902017999999998</v>
      </c>
      <c r="D2240">
        <v>40.748817000000003</v>
      </c>
      <c r="E2240">
        <v>-73.985427999999999</v>
      </c>
      <c r="F2240">
        <v>10.76021644270906</v>
      </c>
    </row>
    <row r="2241" spans="1:6" x14ac:dyDescent="0.2">
      <c r="A2241" t="s">
        <v>2929</v>
      </c>
      <c r="B2241">
        <v>40.685395999999997</v>
      </c>
      <c r="C2241">
        <v>-73.959061000000005</v>
      </c>
      <c r="D2241">
        <v>40.748817000000003</v>
      </c>
      <c r="E2241">
        <v>-73.985427999999999</v>
      </c>
      <c r="F2241">
        <v>4.5899270511768462</v>
      </c>
    </row>
    <row r="2242" spans="1:6" x14ac:dyDescent="0.2">
      <c r="A2242" t="s">
        <v>2930</v>
      </c>
      <c r="B2242">
        <v>40.622937700000001</v>
      </c>
      <c r="C2242">
        <v>-74.029894999999996</v>
      </c>
      <c r="D2242">
        <v>40.748817000000003</v>
      </c>
      <c r="E2242">
        <v>-73.985427999999999</v>
      </c>
      <c r="F2242">
        <v>8.9944760331361611</v>
      </c>
    </row>
    <row r="2243" spans="1:6" x14ac:dyDescent="0.2">
      <c r="A2243" t="s">
        <v>2931</v>
      </c>
      <c r="B2243">
        <v>40.701904499999998</v>
      </c>
      <c r="C2243">
        <v>-73.984424000000004</v>
      </c>
      <c r="D2243">
        <v>40.748817000000003</v>
      </c>
      <c r="E2243">
        <v>-73.985427999999999</v>
      </c>
      <c r="F2243">
        <v>3.2375042706880941</v>
      </c>
    </row>
    <row r="2244" spans="1:6" x14ac:dyDescent="0.2">
      <c r="A2244" t="s">
        <v>2932</v>
      </c>
      <c r="B2244">
        <v>40.651226299999998</v>
      </c>
      <c r="C2244">
        <v>-74.013131999999999</v>
      </c>
      <c r="D2244">
        <v>40.748817000000003</v>
      </c>
      <c r="E2244">
        <v>-73.985427999999999</v>
      </c>
      <c r="F2244">
        <v>6.8893366891050851</v>
      </c>
    </row>
    <row r="2245" spans="1:6" x14ac:dyDescent="0.2">
      <c r="A2245" t="s">
        <v>2933</v>
      </c>
      <c r="B2245">
        <v>40.714294799999998</v>
      </c>
      <c r="C2245">
        <v>-73.944815000000006</v>
      </c>
      <c r="D2245">
        <v>40.748817000000003</v>
      </c>
      <c r="E2245">
        <v>-73.985427999999999</v>
      </c>
      <c r="F2245">
        <v>3.196728980062316</v>
      </c>
    </row>
    <row r="2246" spans="1:6" x14ac:dyDescent="0.2">
      <c r="A2246" t="s">
        <v>2934</v>
      </c>
      <c r="B2246">
        <v>40.764757000000003</v>
      </c>
      <c r="C2246">
        <v>-73.965815000000006</v>
      </c>
      <c r="D2246">
        <v>40.748817000000003</v>
      </c>
      <c r="E2246">
        <v>-73.985427999999999</v>
      </c>
      <c r="F2246">
        <v>1.5062734309615351</v>
      </c>
    </row>
    <row r="2247" spans="1:6" x14ac:dyDescent="0.2">
      <c r="A2247" t="s">
        <v>2935</v>
      </c>
      <c r="B2247">
        <v>40.762566</v>
      </c>
      <c r="C2247">
        <v>-73.966701999999998</v>
      </c>
      <c r="D2247">
        <v>40.748817000000003</v>
      </c>
      <c r="E2247">
        <v>-73.985427999999999</v>
      </c>
      <c r="F2247">
        <v>1.365848703451475</v>
      </c>
    </row>
    <row r="2248" spans="1:6" x14ac:dyDescent="0.2">
      <c r="A2248" t="s">
        <v>2936</v>
      </c>
      <c r="B2248">
        <v>40.778129</v>
      </c>
      <c r="C2248">
        <v>-73.959827000000004</v>
      </c>
      <c r="D2248">
        <v>40.748817000000003</v>
      </c>
      <c r="E2248">
        <v>-73.985427999999999</v>
      </c>
      <c r="F2248">
        <v>2.4279766400170399</v>
      </c>
    </row>
    <row r="2249" spans="1:6" x14ac:dyDescent="0.2">
      <c r="A2249" t="s">
        <v>2937</v>
      </c>
      <c r="B2249">
        <v>40.806225300000001</v>
      </c>
      <c r="C2249">
        <v>-73.939312000000001</v>
      </c>
      <c r="D2249">
        <v>40.748817000000003</v>
      </c>
      <c r="E2249">
        <v>-73.985427999999999</v>
      </c>
      <c r="F2249">
        <v>4.6415301681243362</v>
      </c>
    </row>
    <row r="2250" spans="1:6" x14ac:dyDescent="0.2">
      <c r="A2250" t="s">
        <v>2938</v>
      </c>
      <c r="B2250">
        <v>40.785705</v>
      </c>
      <c r="C2250">
        <v>-73.778611999999995</v>
      </c>
      <c r="D2250">
        <v>40.748817000000003</v>
      </c>
      <c r="E2250">
        <v>-73.985427999999999</v>
      </c>
      <c r="F2250">
        <v>11.14467864632711</v>
      </c>
    </row>
    <row r="2251" spans="1:6" x14ac:dyDescent="0.2">
      <c r="A2251" t="s">
        <v>2939</v>
      </c>
      <c r="B2251">
        <v>40.731331900000001</v>
      </c>
      <c r="C2251">
        <v>-73.828467000000003</v>
      </c>
      <c r="D2251">
        <v>40.748817000000003</v>
      </c>
      <c r="E2251">
        <v>-73.985427999999999</v>
      </c>
      <c r="F2251">
        <v>8.3258261996248333</v>
      </c>
    </row>
    <row r="2252" spans="1:6" x14ac:dyDescent="0.2">
      <c r="A2252" t="s">
        <v>2940</v>
      </c>
      <c r="B2252">
        <v>40.765931500000001</v>
      </c>
      <c r="C2252">
        <v>-73.977340999999996</v>
      </c>
      <c r="D2252">
        <v>40.748817000000003</v>
      </c>
      <c r="E2252">
        <v>-73.985427999999999</v>
      </c>
      <c r="F2252">
        <v>1.2548677683305409</v>
      </c>
    </row>
    <row r="2253" spans="1:6" x14ac:dyDescent="0.2">
      <c r="A2253" t="s">
        <v>2941</v>
      </c>
      <c r="B2253">
        <v>40.767819500000002</v>
      </c>
      <c r="C2253">
        <v>-73.959424999999996</v>
      </c>
      <c r="D2253">
        <v>40.748817000000003</v>
      </c>
      <c r="E2253">
        <v>-73.985427999999999</v>
      </c>
      <c r="F2253">
        <v>1.892304250872151</v>
      </c>
    </row>
    <row r="2254" spans="1:6" x14ac:dyDescent="0.2">
      <c r="A2254" t="s">
        <v>2942</v>
      </c>
      <c r="B2254">
        <v>40.7564761</v>
      </c>
      <c r="C2254">
        <v>-73.721200999999994</v>
      </c>
      <c r="D2254">
        <v>40.748817000000003</v>
      </c>
      <c r="E2254">
        <v>-73.985427999999999</v>
      </c>
      <c r="F2254">
        <v>13.87514669181602</v>
      </c>
    </row>
    <row r="2255" spans="1:6" x14ac:dyDescent="0.2">
      <c r="A2255" t="s">
        <v>2943</v>
      </c>
      <c r="B2255">
        <v>40.692590500000001</v>
      </c>
      <c r="C2255">
        <v>-73.984937000000002</v>
      </c>
      <c r="D2255">
        <v>40.748817000000003</v>
      </c>
      <c r="E2255">
        <v>-73.985427999999999</v>
      </c>
      <c r="F2255">
        <v>3.879846098594685</v>
      </c>
    </row>
    <row r="2256" spans="1:6" x14ac:dyDescent="0.2">
      <c r="A2256" t="s">
        <v>2944</v>
      </c>
      <c r="B2256">
        <v>40.685968299999999</v>
      </c>
      <c r="C2256">
        <v>-73.983948999999996</v>
      </c>
      <c r="D2256">
        <v>40.748817000000003</v>
      </c>
      <c r="E2256">
        <v>-73.985427999999999</v>
      </c>
      <c r="F2256">
        <v>4.3374004364868082</v>
      </c>
    </row>
    <row r="2257" spans="1:6" x14ac:dyDescent="0.2">
      <c r="A2257" t="s">
        <v>2945</v>
      </c>
      <c r="B2257">
        <v>40.750749499999998</v>
      </c>
      <c r="C2257">
        <v>-73.881191000000001</v>
      </c>
      <c r="D2257">
        <v>40.748817000000003</v>
      </c>
      <c r="E2257">
        <v>-73.985427999999999</v>
      </c>
      <c r="F2257">
        <v>5.4716058191789836</v>
      </c>
    </row>
    <row r="2258" spans="1:6" x14ac:dyDescent="0.2">
      <c r="A2258" t="s">
        <v>2946</v>
      </c>
      <c r="B2258">
        <v>40.627337099999998</v>
      </c>
      <c r="C2258">
        <v>-74.026201999999998</v>
      </c>
      <c r="D2258">
        <v>40.748817000000003</v>
      </c>
      <c r="E2258">
        <v>-73.985427999999999</v>
      </c>
      <c r="F2258">
        <v>8.6516158738170432</v>
      </c>
    </row>
    <row r="2259" spans="1:6" x14ac:dyDescent="0.2">
      <c r="A2259" t="s">
        <v>2947</v>
      </c>
      <c r="B2259">
        <v>40.545028000000002</v>
      </c>
      <c r="C2259">
        <v>-74.218132999999995</v>
      </c>
      <c r="D2259">
        <v>40.748817000000003</v>
      </c>
      <c r="E2259">
        <v>-73.985427999999999</v>
      </c>
      <c r="F2259">
        <v>18.63632216489173</v>
      </c>
    </row>
    <row r="2260" spans="1:6" x14ac:dyDescent="0.2">
      <c r="A2260" t="s">
        <v>2949</v>
      </c>
      <c r="B2260">
        <v>40.663476899999999</v>
      </c>
      <c r="C2260">
        <v>-73.936924000000005</v>
      </c>
      <c r="D2260">
        <v>40.748817000000003</v>
      </c>
      <c r="E2260">
        <v>-73.985427999999999</v>
      </c>
      <c r="F2260">
        <v>6.415864517465474</v>
      </c>
    </row>
    <row r="2261" spans="1:6" x14ac:dyDescent="0.2">
      <c r="A2261" t="s">
        <v>2951</v>
      </c>
      <c r="B2261">
        <v>40.7602045</v>
      </c>
      <c r="C2261">
        <v>-73.873958000000002</v>
      </c>
      <c r="D2261">
        <v>40.748817000000003</v>
      </c>
      <c r="E2261">
        <v>-73.985427999999999</v>
      </c>
      <c r="F2261">
        <v>5.9016718679480231</v>
      </c>
    </row>
    <row r="2262" spans="1:6" x14ac:dyDescent="0.2">
      <c r="A2262" t="s">
        <v>2953</v>
      </c>
      <c r="B2262">
        <v>40.645234600000002</v>
      </c>
      <c r="C2262">
        <v>-73.956936999999996</v>
      </c>
      <c r="D2262">
        <v>40.748817000000003</v>
      </c>
      <c r="E2262">
        <v>-73.985427999999999</v>
      </c>
      <c r="F2262">
        <v>7.3023411162090852</v>
      </c>
    </row>
    <row r="2263" spans="1:6" x14ac:dyDescent="0.2">
      <c r="A2263" t="s">
        <v>2954</v>
      </c>
      <c r="B2263">
        <v>40.670754000000002</v>
      </c>
      <c r="C2263">
        <v>-73.981348999999994</v>
      </c>
      <c r="D2263">
        <v>40.748817000000003</v>
      </c>
      <c r="E2263">
        <v>-73.985427999999999</v>
      </c>
      <c r="F2263">
        <v>5.3907764271761076</v>
      </c>
    </row>
    <row r="2264" spans="1:6" x14ac:dyDescent="0.2">
      <c r="A2264" t="s">
        <v>2955</v>
      </c>
      <c r="B2264">
        <v>40.835195400000003</v>
      </c>
      <c r="C2264">
        <v>-73.939002000000002</v>
      </c>
      <c r="D2264">
        <v>40.748817000000003</v>
      </c>
      <c r="E2264">
        <v>-73.985427999999999</v>
      </c>
      <c r="F2264">
        <v>6.4384855088358508</v>
      </c>
    </row>
    <row r="2265" spans="1:6" x14ac:dyDescent="0.2">
      <c r="A2265" t="s">
        <v>2956</v>
      </c>
      <c r="B2265">
        <v>40.619844000000001</v>
      </c>
      <c r="C2265">
        <v>-74.088918000000007</v>
      </c>
      <c r="D2265">
        <v>40.748817000000003</v>
      </c>
      <c r="E2265">
        <v>-73.985427999999999</v>
      </c>
      <c r="F2265">
        <v>10.42833610048902</v>
      </c>
    </row>
    <row r="2266" spans="1:6" x14ac:dyDescent="0.2">
      <c r="A2266" t="s">
        <v>2957</v>
      </c>
      <c r="B2266">
        <v>40.6813796</v>
      </c>
      <c r="C2266">
        <v>-73.932331000000005</v>
      </c>
      <c r="D2266">
        <v>40.748817000000003</v>
      </c>
      <c r="E2266">
        <v>-73.985427999999999</v>
      </c>
      <c r="F2266">
        <v>5.4245062233586081</v>
      </c>
    </row>
    <row r="2267" spans="1:6" x14ac:dyDescent="0.2">
      <c r="A2267" t="s">
        <v>2958</v>
      </c>
      <c r="B2267">
        <v>40.8801731</v>
      </c>
      <c r="C2267">
        <v>-73.911730000000006</v>
      </c>
      <c r="D2267">
        <v>40.748817000000003</v>
      </c>
      <c r="E2267">
        <v>-73.985427999999999</v>
      </c>
      <c r="F2267">
        <v>9.8531405158643501</v>
      </c>
    </row>
    <row r="2268" spans="1:6" x14ac:dyDescent="0.2">
      <c r="A2268" t="s">
        <v>2959</v>
      </c>
      <c r="B2268">
        <v>40.774909200000003</v>
      </c>
      <c r="C2268">
        <v>-73.909824</v>
      </c>
      <c r="D2268">
        <v>40.748817000000003</v>
      </c>
      <c r="E2268">
        <v>-73.985427999999999</v>
      </c>
      <c r="F2268">
        <v>4.3561828395437949</v>
      </c>
    </row>
    <row r="2269" spans="1:6" x14ac:dyDescent="0.2">
      <c r="A2269" t="s">
        <v>2960</v>
      </c>
      <c r="B2269">
        <v>40.578280200000002</v>
      </c>
      <c r="C2269">
        <v>-73.944271000000001</v>
      </c>
      <c r="D2269">
        <v>40.748817000000003</v>
      </c>
      <c r="E2269">
        <v>-73.985427999999999</v>
      </c>
      <c r="F2269">
        <v>11.964385823959519</v>
      </c>
    </row>
    <row r="2270" spans="1:6" x14ac:dyDescent="0.2">
      <c r="A2270" t="s">
        <v>2961</v>
      </c>
      <c r="B2270">
        <v>40.719380200000003</v>
      </c>
      <c r="C2270">
        <v>-74.007531999999998</v>
      </c>
      <c r="D2270">
        <v>40.748817000000003</v>
      </c>
      <c r="E2270">
        <v>-73.985427999999999</v>
      </c>
      <c r="F2270">
        <v>2.3392124098958069</v>
      </c>
    </row>
    <row r="2271" spans="1:6" x14ac:dyDescent="0.2">
      <c r="A2271" t="s">
        <v>2962</v>
      </c>
      <c r="B2271">
        <v>40.766971499999997</v>
      </c>
      <c r="C2271">
        <v>-73.967438000000001</v>
      </c>
      <c r="D2271">
        <v>40.748817000000003</v>
      </c>
      <c r="E2271">
        <v>-73.985427999999999</v>
      </c>
      <c r="F2271">
        <v>1.568534185140199</v>
      </c>
    </row>
    <row r="2272" spans="1:6" x14ac:dyDescent="0.2">
      <c r="A2272" t="s">
        <v>2963</v>
      </c>
      <c r="B2272">
        <v>40.678312400000003</v>
      </c>
      <c r="C2272">
        <v>-73.928112999999996</v>
      </c>
      <c r="D2272">
        <v>40.748817000000003</v>
      </c>
      <c r="E2272">
        <v>-73.985427999999999</v>
      </c>
      <c r="F2272">
        <v>5.720487259014182</v>
      </c>
    </row>
    <row r="2273" spans="1:6" x14ac:dyDescent="0.2">
      <c r="A2273" t="s">
        <v>2964</v>
      </c>
      <c r="B2273">
        <v>40.732646299999999</v>
      </c>
      <c r="C2273">
        <v>-73.709743000000003</v>
      </c>
      <c r="D2273">
        <v>40.748817000000003</v>
      </c>
      <c r="E2273">
        <v>-73.985427999999999</v>
      </c>
      <c r="F2273">
        <v>14.511869168386889</v>
      </c>
    </row>
    <row r="2274" spans="1:6" x14ac:dyDescent="0.2">
      <c r="A2274" t="s">
        <v>2966</v>
      </c>
      <c r="B2274">
        <v>40.783670299999997</v>
      </c>
      <c r="C2274">
        <v>-73.970927000000003</v>
      </c>
      <c r="D2274">
        <v>40.748817000000003</v>
      </c>
      <c r="E2274">
        <v>-73.985427999999999</v>
      </c>
      <c r="F2274">
        <v>2.5224385730009948</v>
      </c>
    </row>
    <row r="2275" spans="1:6" x14ac:dyDescent="0.2">
      <c r="A2275" t="s">
        <v>2967</v>
      </c>
      <c r="B2275">
        <v>40.775685299999999</v>
      </c>
      <c r="C2275">
        <v>-73.963229999999996</v>
      </c>
      <c r="D2275">
        <v>40.748817000000003</v>
      </c>
      <c r="E2275">
        <v>-73.985427999999999</v>
      </c>
      <c r="F2275">
        <v>2.1894503368611269</v>
      </c>
    </row>
    <row r="2276" spans="1:6" x14ac:dyDescent="0.2">
      <c r="A2276" t="s">
        <v>2968</v>
      </c>
      <c r="B2276">
        <v>40.622512</v>
      </c>
      <c r="C2276">
        <v>-74.038315999999995</v>
      </c>
      <c r="D2276">
        <v>40.748817000000003</v>
      </c>
      <c r="E2276">
        <v>-73.985427999999999</v>
      </c>
      <c r="F2276">
        <v>9.1473340815585953</v>
      </c>
    </row>
    <row r="2277" spans="1:6" x14ac:dyDescent="0.2">
      <c r="A2277" t="s">
        <v>2969</v>
      </c>
      <c r="B2277">
        <v>40.7490728</v>
      </c>
      <c r="C2277">
        <v>-73.885942</v>
      </c>
      <c r="D2277">
        <v>40.748817000000003</v>
      </c>
      <c r="E2277">
        <v>-73.985427999999999</v>
      </c>
      <c r="F2277">
        <v>5.2207608180697864</v>
      </c>
    </row>
    <row r="2278" spans="1:6" x14ac:dyDescent="0.2">
      <c r="A2278" t="s">
        <v>2971</v>
      </c>
      <c r="B2278">
        <v>40.777093000000001</v>
      </c>
      <c r="C2278">
        <v>-73.956552000000002</v>
      </c>
      <c r="D2278">
        <v>40.748817000000003</v>
      </c>
      <c r="E2278">
        <v>-73.985427999999999</v>
      </c>
      <c r="F2278">
        <v>2.4702509741544052</v>
      </c>
    </row>
    <row r="2279" spans="1:6" x14ac:dyDescent="0.2">
      <c r="A2279" t="s">
        <v>2972</v>
      </c>
      <c r="B2279">
        <v>40.617219900000002</v>
      </c>
      <c r="C2279">
        <v>-74.132067000000006</v>
      </c>
      <c r="D2279">
        <v>40.748817000000003</v>
      </c>
      <c r="E2279">
        <v>-73.985427999999999</v>
      </c>
      <c r="F2279">
        <v>11.907443838719139</v>
      </c>
    </row>
    <row r="2280" spans="1:6" x14ac:dyDescent="0.2">
      <c r="A2280" t="s">
        <v>2974</v>
      </c>
      <c r="B2280">
        <v>40.676480599999998</v>
      </c>
      <c r="C2280">
        <v>-73.944672999999995</v>
      </c>
      <c r="D2280">
        <v>40.748817000000003</v>
      </c>
      <c r="E2280">
        <v>-73.985427999999999</v>
      </c>
      <c r="F2280">
        <v>5.4307306928243397</v>
      </c>
    </row>
    <row r="2281" spans="1:6" x14ac:dyDescent="0.2">
      <c r="A2281" t="s">
        <v>2975</v>
      </c>
      <c r="B2281">
        <v>40.622056700000002</v>
      </c>
      <c r="C2281">
        <v>-74.020050999999995</v>
      </c>
      <c r="D2281">
        <v>40.748817000000003</v>
      </c>
      <c r="E2281">
        <v>-73.985427999999999</v>
      </c>
      <c r="F2281">
        <v>8.9337723923563246</v>
      </c>
    </row>
    <row r="2282" spans="1:6" x14ac:dyDescent="0.2">
      <c r="A2282" t="s">
        <v>2977</v>
      </c>
      <c r="B2282">
        <v>40.795459200000003</v>
      </c>
      <c r="C2282">
        <v>-73.975312000000002</v>
      </c>
      <c r="D2282">
        <v>40.748817000000003</v>
      </c>
      <c r="E2282">
        <v>-73.985427999999999</v>
      </c>
      <c r="F2282">
        <v>3.2619066215812191</v>
      </c>
    </row>
    <row r="2283" spans="1:6" x14ac:dyDescent="0.2">
      <c r="A2283" t="s">
        <v>2978</v>
      </c>
      <c r="B2283">
        <v>40.738593799999997</v>
      </c>
      <c r="C2283">
        <v>-73.986318999999995</v>
      </c>
      <c r="D2283">
        <v>40.748817000000003</v>
      </c>
      <c r="E2283">
        <v>-73.985427999999999</v>
      </c>
      <c r="F2283">
        <v>0.70697573109463796</v>
      </c>
    </row>
    <row r="2284" spans="1:6" x14ac:dyDescent="0.2">
      <c r="A2284" t="s">
        <v>2979</v>
      </c>
      <c r="B2284">
        <v>40.6423834</v>
      </c>
      <c r="C2284">
        <v>-74.002032999999997</v>
      </c>
      <c r="D2284">
        <v>40.748817000000003</v>
      </c>
      <c r="E2284">
        <v>-73.985427999999999</v>
      </c>
      <c r="F2284">
        <v>7.3957321580222786</v>
      </c>
    </row>
    <row r="2285" spans="1:6" x14ac:dyDescent="0.2">
      <c r="A2285" t="s">
        <v>2980</v>
      </c>
      <c r="B2285">
        <v>40.579249099999998</v>
      </c>
      <c r="C2285">
        <v>-73.847087000000002</v>
      </c>
      <c r="D2285">
        <v>40.748817000000003</v>
      </c>
      <c r="E2285">
        <v>-73.985427999999999</v>
      </c>
      <c r="F2285">
        <v>13.77455965446984</v>
      </c>
    </row>
    <row r="2286" spans="1:6" x14ac:dyDescent="0.2">
      <c r="A2286" t="s">
        <v>2981</v>
      </c>
      <c r="B2286">
        <v>40.702100600000001</v>
      </c>
      <c r="C2286">
        <v>-73.767114000000007</v>
      </c>
      <c r="D2286">
        <v>40.748817000000003</v>
      </c>
      <c r="E2286">
        <v>-73.985427999999999</v>
      </c>
      <c r="F2286">
        <v>11.90522065358893</v>
      </c>
    </row>
    <row r="2287" spans="1:6" x14ac:dyDescent="0.2">
      <c r="A2287" t="s">
        <v>2982</v>
      </c>
      <c r="B2287">
        <v>40.578695799999998</v>
      </c>
      <c r="C2287">
        <v>-73.938485</v>
      </c>
      <c r="D2287">
        <v>40.748817000000003</v>
      </c>
      <c r="E2287">
        <v>-73.985427999999999</v>
      </c>
      <c r="F2287">
        <v>11.99498918706624</v>
      </c>
    </row>
    <row r="2288" spans="1:6" x14ac:dyDescent="0.2">
      <c r="A2288" t="s">
        <v>2983</v>
      </c>
      <c r="B2288">
        <v>40.685076500000001</v>
      </c>
      <c r="C2288">
        <v>-73.910735000000003</v>
      </c>
      <c r="D2288">
        <v>40.748817000000003</v>
      </c>
      <c r="E2288">
        <v>-73.985427999999999</v>
      </c>
      <c r="F2288">
        <v>5.8926262338917033</v>
      </c>
    </row>
    <row r="2289" spans="1:6" x14ac:dyDescent="0.2">
      <c r="A2289" t="s">
        <v>2985</v>
      </c>
      <c r="B2289">
        <v>40.6550656</v>
      </c>
      <c r="C2289">
        <v>-73.918346999999997</v>
      </c>
      <c r="D2289">
        <v>40.748817000000003</v>
      </c>
      <c r="E2289">
        <v>-73.985427999999999</v>
      </c>
      <c r="F2289">
        <v>7.3659952730634739</v>
      </c>
    </row>
    <row r="2290" spans="1:6" x14ac:dyDescent="0.2">
      <c r="A2290" t="s">
        <v>2986</v>
      </c>
      <c r="B2290">
        <v>40.7719126</v>
      </c>
      <c r="C2290">
        <v>-73.967281</v>
      </c>
      <c r="D2290">
        <v>40.748817000000003</v>
      </c>
      <c r="E2290">
        <v>-73.985427999999999</v>
      </c>
      <c r="F2290">
        <v>1.8564277515535521</v>
      </c>
    </row>
    <row r="2291" spans="1:6" x14ac:dyDescent="0.2">
      <c r="A2291" t="s">
        <v>2987</v>
      </c>
      <c r="B2291">
        <v>40.798100099999999</v>
      </c>
      <c r="C2291">
        <v>-73.938910000000007</v>
      </c>
      <c r="D2291">
        <v>40.748817000000003</v>
      </c>
      <c r="E2291">
        <v>-73.985427999999999</v>
      </c>
      <c r="F2291">
        <v>4.1856126432835712</v>
      </c>
    </row>
    <row r="2292" spans="1:6" x14ac:dyDescent="0.2">
      <c r="A2292" t="s">
        <v>2988</v>
      </c>
      <c r="B2292">
        <v>40.7432035</v>
      </c>
      <c r="C2292">
        <v>-74.001502000000002</v>
      </c>
      <c r="D2292">
        <v>40.748817000000003</v>
      </c>
      <c r="E2292">
        <v>-73.985427999999999</v>
      </c>
      <c r="F2292">
        <v>0.92823436680702021</v>
      </c>
    </row>
    <row r="2293" spans="1:6" x14ac:dyDescent="0.2">
      <c r="A2293" t="s">
        <v>2990</v>
      </c>
      <c r="B2293">
        <v>40.707926800000003</v>
      </c>
      <c r="C2293">
        <v>-73.740039999999993</v>
      </c>
      <c r="D2293">
        <v>40.748817000000003</v>
      </c>
      <c r="E2293">
        <v>-73.985427999999999</v>
      </c>
      <c r="F2293">
        <v>13.186595517984291</v>
      </c>
    </row>
    <row r="2294" spans="1:6" x14ac:dyDescent="0.2">
      <c r="A2294" t="s">
        <v>2992</v>
      </c>
      <c r="B2294">
        <v>40.731550900000002</v>
      </c>
      <c r="C2294">
        <v>-74.001390999999998</v>
      </c>
      <c r="D2294">
        <v>40.748817000000003</v>
      </c>
      <c r="E2294">
        <v>-73.985427999999999</v>
      </c>
      <c r="F2294">
        <v>1.4564880538314819</v>
      </c>
    </row>
    <row r="2295" spans="1:6" x14ac:dyDescent="0.2">
      <c r="A2295" t="s">
        <v>2993</v>
      </c>
      <c r="B2295">
        <v>40.720703899999997</v>
      </c>
      <c r="C2295">
        <v>-74.002729000000002</v>
      </c>
      <c r="D2295">
        <v>40.748817000000003</v>
      </c>
      <c r="E2295">
        <v>-73.985427999999999</v>
      </c>
      <c r="F2295">
        <v>2.1419047379227898</v>
      </c>
    </row>
    <row r="2296" spans="1:6" x14ac:dyDescent="0.2">
      <c r="A2296" t="s">
        <v>2994</v>
      </c>
      <c r="B2296">
        <v>40.823351799999998</v>
      </c>
      <c r="C2296">
        <v>-73.951572999999996</v>
      </c>
      <c r="D2296">
        <v>40.748817000000003</v>
      </c>
      <c r="E2296">
        <v>-73.985427999999999</v>
      </c>
      <c r="F2296">
        <v>5.4410167988677562</v>
      </c>
    </row>
    <row r="2297" spans="1:6" x14ac:dyDescent="0.2">
      <c r="A2297" t="s">
        <v>2995</v>
      </c>
      <c r="B2297">
        <v>40.739521799999999</v>
      </c>
      <c r="C2297">
        <v>-73.980231000000003</v>
      </c>
      <c r="D2297">
        <v>40.748817000000003</v>
      </c>
      <c r="E2297">
        <v>-73.985427999999999</v>
      </c>
      <c r="F2297">
        <v>0.69697479433685561</v>
      </c>
    </row>
    <row r="2298" spans="1:6" x14ac:dyDescent="0.2">
      <c r="A2298" t="s">
        <v>2997</v>
      </c>
      <c r="B2298">
        <v>40.766823600000002</v>
      </c>
      <c r="C2298">
        <v>-73.923973000000004</v>
      </c>
      <c r="D2298">
        <v>40.748817000000003</v>
      </c>
      <c r="E2298">
        <v>-73.985427999999999</v>
      </c>
      <c r="F2298">
        <v>3.4556517766118051</v>
      </c>
    </row>
    <row r="2299" spans="1:6" x14ac:dyDescent="0.2">
      <c r="A2299" t="s">
        <v>2998</v>
      </c>
      <c r="B2299">
        <v>40.724219699999999</v>
      </c>
      <c r="C2299">
        <v>-74.005636999999993</v>
      </c>
      <c r="D2299">
        <v>40.748817000000003</v>
      </c>
      <c r="E2299">
        <v>-73.985427999999999</v>
      </c>
      <c r="F2299">
        <v>2.001460285956985</v>
      </c>
    </row>
    <row r="2300" spans="1:6" x14ac:dyDescent="0.2">
      <c r="A2300" t="s">
        <v>2999</v>
      </c>
      <c r="B2300">
        <v>40.584642899999999</v>
      </c>
      <c r="C2300">
        <v>-73.940715999999995</v>
      </c>
      <c r="D2300">
        <v>40.748817000000003</v>
      </c>
      <c r="E2300">
        <v>-73.985427999999999</v>
      </c>
      <c r="F2300">
        <v>11.56931804982592</v>
      </c>
    </row>
    <row r="2301" spans="1:6" x14ac:dyDescent="0.2">
      <c r="A2301" t="s">
        <v>3001</v>
      </c>
      <c r="B2301">
        <v>40.904998399999997</v>
      </c>
      <c r="C2301">
        <v>-73.906571999999997</v>
      </c>
      <c r="D2301">
        <v>40.748817000000003</v>
      </c>
      <c r="E2301">
        <v>-73.985427999999999</v>
      </c>
      <c r="F2301">
        <v>11.542511684152799</v>
      </c>
    </row>
    <row r="2302" spans="1:6" x14ac:dyDescent="0.2">
      <c r="A2302" t="s">
        <v>3002</v>
      </c>
      <c r="B2302">
        <v>40.793558500000003</v>
      </c>
      <c r="C2302">
        <v>-73.965601000000007</v>
      </c>
      <c r="D2302">
        <v>40.748817000000003</v>
      </c>
      <c r="E2302">
        <v>-73.985427999999999</v>
      </c>
      <c r="F2302">
        <v>3.2577959456353112</v>
      </c>
    </row>
    <row r="2303" spans="1:6" x14ac:dyDescent="0.2">
      <c r="A2303" t="s">
        <v>3003</v>
      </c>
      <c r="B2303">
        <v>40.7398861</v>
      </c>
      <c r="C2303">
        <v>-73.830534</v>
      </c>
      <c r="D2303">
        <v>40.748817000000003</v>
      </c>
      <c r="E2303">
        <v>-73.985427999999999</v>
      </c>
      <c r="F2303">
        <v>8.1522632821118357</v>
      </c>
    </row>
    <row r="2304" spans="1:6" x14ac:dyDescent="0.2">
      <c r="A2304" t="s">
        <v>3004</v>
      </c>
      <c r="B2304">
        <v>40.790853900000002</v>
      </c>
      <c r="C2304">
        <v>-73.968172999999993</v>
      </c>
      <c r="D2304">
        <v>40.748817000000003</v>
      </c>
      <c r="E2304">
        <v>-73.985427999999999</v>
      </c>
      <c r="F2304">
        <v>3.038632112499899</v>
      </c>
    </row>
    <row r="2305" spans="1:6" x14ac:dyDescent="0.2">
      <c r="A2305" t="s">
        <v>3005</v>
      </c>
      <c r="B2305">
        <v>40.880930499999998</v>
      </c>
      <c r="C2305">
        <v>-73.910748999999996</v>
      </c>
      <c r="D2305">
        <v>40.748817000000003</v>
      </c>
      <c r="E2305">
        <v>-73.985427999999999</v>
      </c>
      <c r="F2305">
        <v>9.9214127800649177</v>
      </c>
    </row>
    <row r="2306" spans="1:6" x14ac:dyDescent="0.2">
      <c r="A2306" t="s">
        <v>3007</v>
      </c>
      <c r="B2306">
        <v>40.745589899999999</v>
      </c>
      <c r="C2306">
        <v>-73.877889999999994</v>
      </c>
      <c r="D2306">
        <v>40.748817000000003</v>
      </c>
      <c r="E2306">
        <v>-73.985427999999999</v>
      </c>
      <c r="F2306">
        <v>5.6478148039620679</v>
      </c>
    </row>
    <row r="2307" spans="1:6" x14ac:dyDescent="0.2">
      <c r="A2307" t="s">
        <v>3008</v>
      </c>
      <c r="B2307">
        <v>40.704349200000003</v>
      </c>
      <c r="C2307">
        <v>-73.931094999999999</v>
      </c>
      <c r="D2307">
        <v>40.748817000000003</v>
      </c>
      <c r="E2307">
        <v>-73.985427999999999</v>
      </c>
      <c r="F2307">
        <v>4.1892693872475508</v>
      </c>
    </row>
    <row r="2308" spans="1:6" x14ac:dyDescent="0.2">
      <c r="A2308" t="s">
        <v>3010</v>
      </c>
      <c r="B2308">
        <v>40.755347499999999</v>
      </c>
      <c r="C2308">
        <v>-73.967320999999998</v>
      </c>
      <c r="D2308">
        <v>40.748817000000003</v>
      </c>
      <c r="E2308">
        <v>-73.985427999999999</v>
      </c>
      <c r="F2308">
        <v>1.0515983636774791</v>
      </c>
    </row>
    <row r="2309" spans="1:6" x14ac:dyDescent="0.2">
      <c r="A2309" t="s">
        <v>3011</v>
      </c>
      <c r="B2309">
        <v>40.757176399999999</v>
      </c>
      <c r="C2309">
        <v>-73.965676000000002</v>
      </c>
      <c r="D2309">
        <v>40.748817000000003</v>
      </c>
      <c r="E2309">
        <v>-73.985427999999999</v>
      </c>
      <c r="F2309">
        <v>1.1861618437941279</v>
      </c>
    </row>
    <row r="2310" spans="1:6" x14ac:dyDescent="0.2">
      <c r="A2310" t="s">
        <v>3013</v>
      </c>
      <c r="B2310">
        <v>40.6414367</v>
      </c>
      <c r="C2310">
        <v>-74.080224999999999</v>
      </c>
      <c r="D2310">
        <v>40.748817000000003</v>
      </c>
      <c r="E2310">
        <v>-73.985427999999999</v>
      </c>
      <c r="F2310">
        <v>8.9267727337201208</v>
      </c>
    </row>
    <row r="2311" spans="1:6" x14ac:dyDescent="0.2">
      <c r="A2311" t="s">
        <v>3014</v>
      </c>
      <c r="B2311">
        <v>40.885837500000001</v>
      </c>
      <c r="C2311">
        <v>-73.908859000000007</v>
      </c>
      <c r="D2311">
        <v>40.748817000000003</v>
      </c>
      <c r="E2311">
        <v>-73.985427999999999</v>
      </c>
      <c r="F2311">
        <v>10.27166855475172</v>
      </c>
    </row>
    <row r="2312" spans="1:6" x14ac:dyDescent="0.2">
      <c r="A2312" t="s">
        <v>3015</v>
      </c>
      <c r="B2312">
        <v>40.781044600000001</v>
      </c>
      <c r="C2312">
        <v>-73.951916999999995</v>
      </c>
      <c r="D2312">
        <v>40.748817000000003</v>
      </c>
      <c r="E2312">
        <v>-73.985427999999999</v>
      </c>
      <c r="F2312">
        <v>2.834840256204195</v>
      </c>
    </row>
    <row r="2313" spans="1:6" x14ac:dyDescent="0.2">
      <c r="A2313" t="s">
        <v>3016</v>
      </c>
      <c r="B2313">
        <v>40.608695900000001</v>
      </c>
      <c r="C2313">
        <v>-74.085947000000004</v>
      </c>
      <c r="D2313">
        <v>40.748817000000003</v>
      </c>
      <c r="E2313">
        <v>-73.985427999999999</v>
      </c>
      <c r="F2313">
        <v>11.01660330800537</v>
      </c>
    </row>
    <row r="2314" spans="1:6" x14ac:dyDescent="0.2">
      <c r="A2314" t="s">
        <v>3017</v>
      </c>
      <c r="B2314">
        <v>40.604917100000002</v>
      </c>
      <c r="C2314">
        <v>-74.016672</v>
      </c>
      <c r="D2314">
        <v>40.748817000000003</v>
      </c>
      <c r="E2314">
        <v>-73.985427999999999</v>
      </c>
      <c r="F2314">
        <v>10.06410248785253</v>
      </c>
    </row>
    <row r="2315" spans="1:6" x14ac:dyDescent="0.2">
      <c r="A2315" t="s">
        <v>3018</v>
      </c>
      <c r="B2315">
        <v>40.5450461</v>
      </c>
      <c r="C2315">
        <v>-74.185900000000004</v>
      </c>
      <c r="D2315">
        <v>40.748817000000003</v>
      </c>
      <c r="E2315">
        <v>-73.985427999999999</v>
      </c>
      <c r="F2315">
        <v>17.57012439945867</v>
      </c>
    </row>
    <row r="2316" spans="1:6" x14ac:dyDescent="0.2">
      <c r="A2316" t="s">
        <v>3020</v>
      </c>
      <c r="B2316">
        <v>40.678940699999998</v>
      </c>
      <c r="C2316">
        <v>-73.871297999999996</v>
      </c>
      <c r="D2316">
        <v>40.748817000000003</v>
      </c>
      <c r="E2316">
        <v>-73.985427999999999</v>
      </c>
      <c r="F2316">
        <v>7.6913125246505212</v>
      </c>
    </row>
    <row r="2317" spans="1:6" x14ac:dyDescent="0.2">
      <c r="A2317" t="s">
        <v>3021</v>
      </c>
      <c r="B2317">
        <v>40.723009900000001</v>
      </c>
      <c r="C2317">
        <v>-73.846990000000005</v>
      </c>
      <c r="D2317">
        <v>40.748817000000003</v>
      </c>
      <c r="E2317">
        <v>-73.985427999999999</v>
      </c>
      <c r="F2317">
        <v>7.4812597732693193</v>
      </c>
    </row>
    <row r="2318" spans="1:6" x14ac:dyDescent="0.2">
      <c r="A2318" t="s">
        <v>3022</v>
      </c>
      <c r="B2318">
        <v>40.6155659</v>
      </c>
      <c r="C2318">
        <v>-74.080285000000003</v>
      </c>
      <c r="D2318">
        <v>40.748817000000003</v>
      </c>
      <c r="E2318">
        <v>-73.985427999999999</v>
      </c>
      <c r="F2318">
        <v>10.45793476683645</v>
      </c>
    </row>
    <row r="2319" spans="1:6" x14ac:dyDescent="0.2">
      <c r="A2319" t="s">
        <v>3023</v>
      </c>
      <c r="B2319">
        <v>40.7520734</v>
      </c>
      <c r="C2319">
        <v>-73.968999999999994</v>
      </c>
      <c r="D2319">
        <v>40.748817000000003</v>
      </c>
      <c r="E2319">
        <v>-73.985427999999999</v>
      </c>
      <c r="F2319">
        <v>0.89087654080308631</v>
      </c>
    </row>
    <row r="2320" spans="1:6" x14ac:dyDescent="0.2">
      <c r="A2320" t="s">
        <v>3025</v>
      </c>
      <c r="B2320">
        <v>40.6990196</v>
      </c>
      <c r="C2320">
        <v>-73.958714999999998</v>
      </c>
      <c r="D2320">
        <v>40.748817000000003</v>
      </c>
      <c r="E2320">
        <v>-73.985427999999999</v>
      </c>
      <c r="F2320">
        <v>3.7112833658131699</v>
      </c>
    </row>
    <row r="2321" spans="1:6" x14ac:dyDescent="0.2">
      <c r="A2321" t="s">
        <v>3026</v>
      </c>
      <c r="B2321">
        <v>40.677098999999998</v>
      </c>
      <c r="C2321">
        <v>-73.944470999999993</v>
      </c>
      <c r="D2321">
        <v>40.748817000000003</v>
      </c>
      <c r="E2321">
        <v>-73.985427999999999</v>
      </c>
      <c r="F2321">
        <v>5.3957526413018932</v>
      </c>
    </row>
    <row r="2322" spans="1:6" x14ac:dyDescent="0.2">
      <c r="A2322" t="s">
        <v>3027</v>
      </c>
      <c r="B2322">
        <v>40.603316100000001</v>
      </c>
      <c r="C2322">
        <v>-74.167973000000003</v>
      </c>
      <c r="D2322">
        <v>40.748817000000003</v>
      </c>
      <c r="E2322">
        <v>-73.985427999999999</v>
      </c>
      <c r="F2322">
        <v>13.883931824790331</v>
      </c>
    </row>
    <row r="2323" spans="1:6" x14ac:dyDescent="0.2">
      <c r="A2323" t="s">
        <v>3029</v>
      </c>
      <c r="B2323">
        <v>40.688685399999997</v>
      </c>
      <c r="C2323">
        <v>-73.94023</v>
      </c>
      <c r="D2323">
        <v>40.748817000000003</v>
      </c>
      <c r="E2323">
        <v>-73.985427999999999</v>
      </c>
      <c r="F2323">
        <v>4.7798349726283584</v>
      </c>
    </row>
    <row r="2324" spans="1:6" x14ac:dyDescent="0.2">
      <c r="A2324" t="s">
        <v>3030</v>
      </c>
      <c r="B2324">
        <v>40.749953400000003</v>
      </c>
      <c r="C2324">
        <v>-73.891244</v>
      </c>
      <c r="D2324">
        <v>40.748817000000003</v>
      </c>
      <c r="E2324">
        <v>-73.985427999999999</v>
      </c>
      <c r="F2324">
        <v>4.9430871363528377</v>
      </c>
    </row>
    <row r="2325" spans="1:6" x14ac:dyDescent="0.2">
      <c r="A2325" t="s">
        <v>3032</v>
      </c>
      <c r="B2325">
        <v>40.786870100000002</v>
      </c>
      <c r="C2325">
        <v>-73.968609000000001</v>
      </c>
      <c r="D2325">
        <v>40.748817000000003</v>
      </c>
      <c r="E2325">
        <v>-73.985427999999999</v>
      </c>
      <c r="F2325">
        <v>2.77006401293536</v>
      </c>
    </row>
    <row r="2326" spans="1:6" x14ac:dyDescent="0.2">
      <c r="A2326" t="s">
        <v>3033</v>
      </c>
      <c r="B2326">
        <v>40.577187600000002</v>
      </c>
      <c r="C2326">
        <v>-74.082970000000003</v>
      </c>
      <c r="D2326">
        <v>40.748817000000003</v>
      </c>
      <c r="E2326">
        <v>-73.985427999999999</v>
      </c>
      <c r="F2326">
        <v>12.90420394352468</v>
      </c>
    </row>
    <row r="2327" spans="1:6" x14ac:dyDescent="0.2">
      <c r="A2327" t="s">
        <v>3034</v>
      </c>
      <c r="B2327">
        <v>40.780472099999997</v>
      </c>
      <c r="C2327">
        <v>-73.987143000000003</v>
      </c>
      <c r="D2327">
        <v>40.748817000000003</v>
      </c>
      <c r="E2327">
        <v>-73.985427999999999</v>
      </c>
      <c r="F2327">
        <v>2.1861452923292259</v>
      </c>
    </row>
    <row r="2328" spans="1:6" x14ac:dyDescent="0.2">
      <c r="A2328" t="s">
        <v>3035</v>
      </c>
      <c r="B2328">
        <v>40.7569734</v>
      </c>
      <c r="C2328">
        <v>-73.881106000000003</v>
      </c>
      <c r="D2328">
        <v>40.748817000000003</v>
      </c>
      <c r="E2328">
        <v>-73.985427999999999</v>
      </c>
      <c r="F2328">
        <v>5.503041989050522</v>
      </c>
    </row>
    <row r="2329" spans="1:6" x14ac:dyDescent="0.2">
      <c r="A2329" t="s">
        <v>3037</v>
      </c>
      <c r="B2329">
        <v>40.776129599999997</v>
      </c>
      <c r="C2329">
        <v>-73.960618999999994</v>
      </c>
      <c r="D2329">
        <v>40.748817000000003</v>
      </c>
      <c r="E2329">
        <v>-73.985427999999999</v>
      </c>
      <c r="F2329">
        <v>2.2904495870462038</v>
      </c>
    </row>
    <row r="2330" spans="1:6" x14ac:dyDescent="0.2">
      <c r="A2330" t="s">
        <v>3038</v>
      </c>
      <c r="B2330">
        <v>40.737522300000002</v>
      </c>
      <c r="C2330">
        <v>-73.984954000000002</v>
      </c>
      <c r="D2330">
        <v>40.748817000000003</v>
      </c>
      <c r="E2330">
        <v>-73.985427999999999</v>
      </c>
      <c r="F2330">
        <v>0.77976076062136268</v>
      </c>
    </row>
    <row r="2331" spans="1:6" x14ac:dyDescent="0.2">
      <c r="A2331" t="s">
        <v>3039</v>
      </c>
      <c r="B2331">
        <v>40.578182599999998</v>
      </c>
      <c r="C2331">
        <v>-74.162687000000005</v>
      </c>
      <c r="D2331">
        <v>40.748817000000003</v>
      </c>
      <c r="E2331">
        <v>-73.985427999999999</v>
      </c>
      <c r="F2331">
        <v>15.01257386116923</v>
      </c>
    </row>
    <row r="2332" spans="1:6" x14ac:dyDescent="0.2">
      <c r="A2332" t="s">
        <v>3040</v>
      </c>
      <c r="B2332">
        <v>40.818842199999999</v>
      </c>
      <c r="C2332">
        <v>-73.945683000000002</v>
      </c>
      <c r="D2332">
        <v>40.748817000000003</v>
      </c>
      <c r="E2332">
        <v>-73.985427999999999</v>
      </c>
      <c r="F2332">
        <v>5.2624515867290187</v>
      </c>
    </row>
    <row r="2333" spans="1:6" x14ac:dyDescent="0.2">
      <c r="A2333" t="s">
        <v>3041</v>
      </c>
      <c r="B2333">
        <v>40.764488399999998</v>
      </c>
      <c r="C2333">
        <v>-73.766057000000004</v>
      </c>
      <c r="D2333">
        <v>40.748817000000003</v>
      </c>
      <c r="E2333">
        <v>-73.985427999999999</v>
      </c>
      <c r="F2333">
        <v>11.56129266793751</v>
      </c>
    </row>
    <row r="2334" spans="1:6" x14ac:dyDescent="0.2">
      <c r="A2334" t="s">
        <v>3042</v>
      </c>
      <c r="B2334">
        <v>40.736156299999998</v>
      </c>
      <c r="C2334">
        <v>-73.997730000000004</v>
      </c>
      <c r="D2334">
        <v>40.748817000000003</v>
      </c>
      <c r="E2334">
        <v>-73.985427999999999</v>
      </c>
      <c r="F2334">
        <v>1.0863051295988779</v>
      </c>
    </row>
    <row r="2335" spans="1:6" x14ac:dyDescent="0.2">
      <c r="A2335" t="s">
        <v>3043</v>
      </c>
      <c r="B2335">
        <v>40.663113600000003</v>
      </c>
      <c r="C2335">
        <v>-73.954419999999999</v>
      </c>
      <c r="D2335">
        <v>40.748817000000003</v>
      </c>
      <c r="E2335">
        <v>-73.985427999999999</v>
      </c>
      <c r="F2335">
        <v>6.1337839422315223</v>
      </c>
    </row>
    <row r="2336" spans="1:6" x14ac:dyDescent="0.2">
      <c r="A2336" t="s">
        <v>3044</v>
      </c>
      <c r="B2336">
        <v>40.555975500000002</v>
      </c>
      <c r="C2336">
        <v>-74.138767999999999</v>
      </c>
      <c r="D2336">
        <v>40.748817000000003</v>
      </c>
      <c r="E2336">
        <v>-73.985427999999999</v>
      </c>
      <c r="F2336">
        <v>15.556274649515499</v>
      </c>
    </row>
    <row r="2337" spans="1:6" x14ac:dyDescent="0.2">
      <c r="A2337" t="s">
        <v>3046</v>
      </c>
      <c r="B2337">
        <v>40.737922699999999</v>
      </c>
      <c r="C2337">
        <v>-73.847071999999997</v>
      </c>
      <c r="D2337">
        <v>40.748817000000003</v>
      </c>
      <c r="E2337">
        <v>-73.985427999999999</v>
      </c>
      <c r="F2337">
        <v>7.2999289477888336</v>
      </c>
    </row>
    <row r="2338" spans="1:6" x14ac:dyDescent="0.2">
      <c r="A2338" t="s">
        <v>3048</v>
      </c>
      <c r="B2338">
        <v>40.718987300000002</v>
      </c>
      <c r="C2338">
        <v>-74.003865000000005</v>
      </c>
      <c r="D2338">
        <v>40.748817000000003</v>
      </c>
      <c r="E2338">
        <v>-73.985427999999999</v>
      </c>
      <c r="F2338">
        <v>2.2744698649606629</v>
      </c>
    </row>
    <row r="2339" spans="1:6" x14ac:dyDescent="0.2">
      <c r="A2339" t="s">
        <v>3049</v>
      </c>
      <c r="B2339">
        <v>40.714922000000001</v>
      </c>
      <c r="C2339">
        <v>-74.007025999999996</v>
      </c>
      <c r="D2339">
        <v>40.748817000000003</v>
      </c>
      <c r="E2339">
        <v>-73.985427999999999</v>
      </c>
      <c r="F2339">
        <v>2.5991189070579779</v>
      </c>
    </row>
    <row r="2340" spans="1:6" x14ac:dyDescent="0.2">
      <c r="A2340" t="s">
        <v>3050</v>
      </c>
      <c r="B2340">
        <v>40.586812199999997</v>
      </c>
      <c r="C2340">
        <v>-73.989029000000002</v>
      </c>
      <c r="D2340">
        <v>40.748817000000003</v>
      </c>
      <c r="E2340">
        <v>-73.985427999999999</v>
      </c>
      <c r="F2340">
        <v>11.18020969864803</v>
      </c>
    </row>
    <row r="2341" spans="1:6" x14ac:dyDescent="0.2">
      <c r="A2341" t="s">
        <v>3051</v>
      </c>
      <c r="B2341">
        <v>40.658606399999996</v>
      </c>
      <c r="C2341">
        <v>-73.948818000000003</v>
      </c>
      <c r="D2341">
        <v>40.748817000000003</v>
      </c>
      <c r="E2341">
        <v>-73.985427999999999</v>
      </c>
      <c r="F2341">
        <v>6.5148405474297126</v>
      </c>
    </row>
    <row r="2342" spans="1:6" x14ac:dyDescent="0.2">
      <c r="A2342" t="s">
        <v>3052</v>
      </c>
      <c r="B2342">
        <v>40.764790400000003</v>
      </c>
      <c r="C2342">
        <v>-73.989080999999999</v>
      </c>
      <c r="D2342">
        <v>40.748817000000003</v>
      </c>
      <c r="E2342">
        <v>-73.985427999999999</v>
      </c>
      <c r="F2342">
        <v>1.118751273250906</v>
      </c>
    </row>
    <row r="2343" spans="1:6" x14ac:dyDescent="0.2">
      <c r="A2343" t="s">
        <v>3053</v>
      </c>
      <c r="B2343">
        <v>40.594138100000002</v>
      </c>
      <c r="C2343">
        <v>-73.963948000000002</v>
      </c>
      <c r="D2343">
        <v>40.748817000000003</v>
      </c>
      <c r="E2343">
        <v>-73.985427999999999</v>
      </c>
      <c r="F2343">
        <v>10.732611203070769</v>
      </c>
    </row>
    <row r="2344" spans="1:6" x14ac:dyDescent="0.2">
      <c r="A2344" t="s">
        <v>3054</v>
      </c>
      <c r="B2344">
        <v>40.781987399999998</v>
      </c>
      <c r="C2344">
        <v>-73.957807000000003</v>
      </c>
      <c r="D2344">
        <v>40.748817000000003</v>
      </c>
      <c r="E2344">
        <v>-73.985427999999999</v>
      </c>
      <c r="F2344">
        <v>2.7090167506592961</v>
      </c>
    </row>
    <row r="2345" spans="1:6" x14ac:dyDescent="0.2">
      <c r="A2345" t="s">
        <v>3055</v>
      </c>
      <c r="B2345">
        <v>40.7895088</v>
      </c>
      <c r="C2345">
        <v>-73.977815000000007</v>
      </c>
      <c r="D2345">
        <v>40.748817000000003</v>
      </c>
      <c r="E2345">
        <v>-73.985427999999999</v>
      </c>
      <c r="F2345">
        <v>2.836115337691631</v>
      </c>
    </row>
    <row r="2346" spans="1:6" x14ac:dyDescent="0.2">
      <c r="A2346" t="s">
        <v>3056</v>
      </c>
      <c r="B2346">
        <v>40.8232894</v>
      </c>
      <c r="C2346">
        <v>-73.816944000000007</v>
      </c>
      <c r="D2346">
        <v>40.748817000000003</v>
      </c>
      <c r="E2346">
        <v>-73.985427999999999</v>
      </c>
      <c r="F2346">
        <v>10.22220393888513</v>
      </c>
    </row>
    <row r="2347" spans="1:6" x14ac:dyDescent="0.2">
      <c r="A2347" t="s">
        <v>3057</v>
      </c>
      <c r="B2347">
        <v>40.762960399999997</v>
      </c>
      <c r="C2347">
        <v>-73.970545000000001</v>
      </c>
      <c r="D2347">
        <v>40.748817000000003</v>
      </c>
      <c r="E2347">
        <v>-73.985427999999999</v>
      </c>
      <c r="F2347">
        <v>1.2499222226298139</v>
      </c>
    </row>
    <row r="2348" spans="1:6" x14ac:dyDescent="0.2">
      <c r="A2348" t="s">
        <v>3058</v>
      </c>
      <c r="B2348">
        <v>40.618689199999999</v>
      </c>
      <c r="C2348">
        <v>-73.995249999999999</v>
      </c>
      <c r="D2348">
        <v>40.748817000000003</v>
      </c>
      <c r="E2348">
        <v>-73.985427999999999</v>
      </c>
      <c r="F2348">
        <v>8.9938763423307346</v>
      </c>
    </row>
    <row r="2349" spans="1:6" x14ac:dyDescent="0.2">
      <c r="A2349" t="s">
        <v>3059</v>
      </c>
      <c r="B2349">
        <v>40.744365899999998</v>
      </c>
      <c r="C2349">
        <v>-74.002590999999995</v>
      </c>
      <c r="D2349">
        <v>40.748817000000003</v>
      </c>
      <c r="E2349">
        <v>-73.985427999999999</v>
      </c>
      <c r="F2349">
        <v>0.95162258695691493</v>
      </c>
    </row>
    <row r="2350" spans="1:6" x14ac:dyDescent="0.2">
      <c r="A2350" t="s">
        <v>3060</v>
      </c>
      <c r="B2350">
        <v>40.837510299999998</v>
      </c>
      <c r="C2350">
        <v>-73.940712000000005</v>
      </c>
      <c r="D2350">
        <v>40.748817000000003</v>
      </c>
      <c r="E2350">
        <v>-73.985427999999999</v>
      </c>
      <c r="F2350">
        <v>6.5540038133894534</v>
      </c>
    </row>
    <row r="2351" spans="1:6" x14ac:dyDescent="0.2">
      <c r="A2351" t="s">
        <v>3061</v>
      </c>
      <c r="B2351">
        <v>40.6308291</v>
      </c>
      <c r="C2351">
        <v>-74.025017000000005</v>
      </c>
      <c r="D2351">
        <v>40.748817000000003</v>
      </c>
      <c r="E2351">
        <v>-73.985427999999999</v>
      </c>
      <c r="F2351">
        <v>8.4027417565237066</v>
      </c>
    </row>
    <row r="2352" spans="1:6" x14ac:dyDescent="0.2">
      <c r="A2352" t="s">
        <v>3062</v>
      </c>
      <c r="B2352">
        <v>40.542392300000003</v>
      </c>
      <c r="C2352">
        <v>-74.195589999999996</v>
      </c>
      <c r="D2352">
        <v>40.748817000000003</v>
      </c>
      <c r="E2352">
        <v>-73.985427999999999</v>
      </c>
      <c r="F2352">
        <v>18.024650309472939</v>
      </c>
    </row>
    <row r="2353" spans="1:6" x14ac:dyDescent="0.2">
      <c r="A2353" t="s">
        <v>3063</v>
      </c>
      <c r="B2353">
        <v>40.714119799999999</v>
      </c>
      <c r="C2353">
        <v>-74.006628000000006</v>
      </c>
      <c r="D2353">
        <v>40.748817000000003</v>
      </c>
      <c r="E2353">
        <v>-73.985427999999999</v>
      </c>
      <c r="F2353">
        <v>2.640169048463239</v>
      </c>
    </row>
    <row r="2354" spans="1:6" x14ac:dyDescent="0.2">
      <c r="A2354" t="s">
        <v>3064</v>
      </c>
      <c r="B2354">
        <v>40.696577599999998</v>
      </c>
      <c r="C2354">
        <v>-73.988399000000001</v>
      </c>
      <c r="D2354">
        <v>40.748817000000003</v>
      </c>
      <c r="E2354">
        <v>-73.985427999999999</v>
      </c>
      <c r="F2354">
        <v>3.6080152541343269</v>
      </c>
    </row>
    <row r="2355" spans="1:6" x14ac:dyDescent="0.2">
      <c r="A2355" t="s">
        <v>3065</v>
      </c>
      <c r="B2355">
        <v>40.890490900000003</v>
      </c>
      <c r="C2355">
        <v>-73.860617000000005</v>
      </c>
      <c r="D2355">
        <v>40.748817000000003</v>
      </c>
      <c r="E2355">
        <v>-73.985427999999999</v>
      </c>
      <c r="F2355">
        <v>11.76341487229881</v>
      </c>
    </row>
    <row r="2356" spans="1:6" x14ac:dyDescent="0.2">
      <c r="A2356" t="s">
        <v>3066</v>
      </c>
      <c r="B2356">
        <v>40.7689418</v>
      </c>
      <c r="C2356">
        <v>-73.878545000000003</v>
      </c>
      <c r="D2356">
        <v>40.748817000000003</v>
      </c>
      <c r="E2356">
        <v>-73.985427999999999</v>
      </c>
      <c r="F2356">
        <v>5.777441692605775</v>
      </c>
    </row>
    <row r="2357" spans="1:6" x14ac:dyDescent="0.2">
      <c r="A2357" t="s">
        <v>3068</v>
      </c>
      <c r="B2357">
        <v>40.698700000000002</v>
      </c>
      <c r="C2357">
        <v>-73.761793999999995</v>
      </c>
      <c r="D2357">
        <v>40.748817000000003</v>
      </c>
      <c r="E2357">
        <v>-73.985427999999999</v>
      </c>
      <c r="F2357">
        <v>12.238808185039741</v>
      </c>
    </row>
    <row r="2358" spans="1:6" x14ac:dyDescent="0.2">
      <c r="A2358" t="s">
        <v>3069</v>
      </c>
      <c r="B2358">
        <v>40.762417300000003</v>
      </c>
      <c r="C2358">
        <v>-73.771090000000001</v>
      </c>
      <c r="D2358">
        <v>40.748817000000003</v>
      </c>
      <c r="E2358">
        <v>-73.985427999999999</v>
      </c>
      <c r="F2358">
        <v>11.285783565343589</v>
      </c>
    </row>
    <row r="2359" spans="1:6" x14ac:dyDescent="0.2">
      <c r="A2359" t="s">
        <v>3070</v>
      </c>
      <c r="B2359">
        <v>40.693567399999999</v>
      </c>
      <c r="C2359">
        <v>-73.785556999999997</v>
      </c>
      <c r="D2359">
        <v>40.748817000000003</v>
      </c>
      <c r="E2359">
        <v>-73.985427999999999</v>
      </c>
      <c r="F2359">
        <v>11.1640932295602</v>
      </c>
    </row>
    <row r="2360" spans="1:6" x14ac:dyDescent="0.2">
      <c r="A2360" t="s">
        <v>3071</v>
      </c>
      <c r="B2360">
        <v>40.783511400000002</v>
      </c>
      <c r="C2360">
        <v>-73.977677999999997</v>
      </c>
      <c r="D2360">
        <v>40.748817000000003</v>
      </c>
      <c r="E2360">
        <v>-73.985427999999999</v>
      </c>
      <c r="F2360">
        <v>2.4282956901896262</v>
      </c>
    </row>
    <row r="2361" spans="1:6" x14ac:dyDescent="0.2">
      <c r="A2361" t="s">
        <v>3072</v>
      </c>
      <c r="B2361">
        <v>40.736743599999997</v>
      </c>
      <c r="C2361">
        <v>-73.703903999999994</v>
      </c>
      <c r="D2361">
        <v>40.748817000000003</v>
      </c>
      <c r="E2361">
        <v>-73.985427999999999</v>
      </c>
      <c r="F2361">
        <v>14.798374086005779</v>
      </c>
    </row>
    <row r="2362" spans="1:6" x14ac:dyDescent="0.2">
      <c r="A2362" t="s">
        <v>3074</v>
      </c>
      <c r="B2362">
        <v>40.578124099999997</v>
      </c>
      <c r="C2362">
        <v>-73.844994999999997</v>
      </c>
      <c r="D2362">
        <v>40.748817000000003</v>
      </c>
      <c r="E2362">
        <v>-73.985427999999999</v>
      </c>
      <c r="F2362">
        <v>13.898634965391141</v>
      </c>
    </row>
    <row r="2363" spans="1:6" x14ac:dyDescent="0.2">
      <c r="A2363" t="s">
        <v>3075</v>
      </c>
      <c r="B2363">
        <v>40.539557799999997</v>
      </c>
      <c r="C2363">
        <v>-74.179580999999999</v>
      </c>
      <c r="D2363">
        <v>40.748817000000003</v>
      </c>
      <c r="E2363">
        <v>-73.985427999999999</v>
      </c>
      <c r="F2363">
        <v>17.68113136746247</v>
      </c>
    </row>
    <row r="2364" spans="1:6" x14ac:dyDescent="0.2">
      <c r="A2364" t="s">
        <v>3076</v>
      </c>
      <c r="B2364">
        <v>40.620502000000002</v>
      </c>
      <c r="C2364">
        <v>-74.039697000000004</v>
      </c>
      <c r="D2364">
        <v>40.748817000000003</v>
      </c>
      <c r="E2364">
        <v>-73.985427999999999</v>
      </c>
      <c r="F2364">
        <v>9.3015581015959903</v>
      </c>
    </row>
    <row r="2365" spans="1:6" x14ac:dyDescent="0.2">
      <c r="A2365" t="s">
        <v>3077</v>
      </c>
      <c r="B2365">
        <v>40.589494600000002</v>
      </c>
      <c r="C2365">
        <v>-73.789635000000004</v>
      </c>
      <c r="D2365">
        <v>40.748817000000003</v>
      </c>
      <c r="E2365">
        <v>-73.985427999999999</v>
      </c>
      <c r="F2365">
        <v>15.055820651102019</v>
      </c>
    </row>
    <row r="2366" spans="1:6" x14ac:dyDescent="0.2">
      <c r="A2366" t="s">
        <v>3079</v>
      </c>
      <c r="B2366">
        <v>40.663241200000002</v>
      </c>
      <c r="C2366">
        <v>-73.762529000000001</v>
      </c>
      <c r="D2366">
        <v>40.748817000000003</v>
      </c>
      <c r="E2366">
        <v>-73.985427999999999</v>
      </c>
      <c r="F2366">
        <v>13.109747408188319</v>
      </c>
    </row>
    <row r="2367" spans="1:6" x14ac:dyDescent="0.2">
      <c r="A2367" t="s">
        <v>3080</v>
      </c>
      <c r="B2367">
        <v>40.5463363</v>
      </c>
      <c r="C2367">
        <v>-74.142003000000003</v>
      </c>
      <c r="D2367">
        <v>40.748817000000003</v>
      </c>
      <c r="E2367">
        <v>-73.985427999999999</v>
      </c>
      <c r="F2367">
        <v>16.214777322469409</v>
      </c>
    </row>
    <row r="2368" spans="1:6" x14ac:dyDescent="0.2">
      <c r="A2368" t="s">
        <v>3081</v>
      </c>
      <c r="B2368">
        <v>40.676841099999997</v>
      </c>
      <c r="C2368">
        <v>-73.986794000000003</v>
      </c>
      <c r="D2368">
        <v>40.748817000000003</v>
      </c>
      <c r="E2368">
        <v>-73.985427999999999</v>
      </c>
      <c r="F2368">
        <v>4.9670170893050569</v>
      </c>
    </row>
    <row r="2369" spans="1:6" x14ac:dyDescent="0.2">
      <c r="A2369" t="s">
        <v>3082</v>
      </c>
      <c r="B2369">
        <v>40.670249099999999</v>
      </c>
      <c r="C2369">
        <v>-73.745418000000001</v>
      </c>
      <c r="D2369">
        <v>40.748817000000003</v>
      </c>
      <c r="E2369">
        <v>-73.985427999999999</v>
      </c>
      <c r="F2369">
        <v>13.719062054866811</v>
      </c>
    </row>
    <row r="2370" spans="1:6" x14ac:dyDescent="0.2">
      <c r="A2370" t="s">
        <v>3083</v>
      </c>
      <c r="B2370">
        <v>40.755359900000002</v>
      </c>
      <c r="C2370">
        <v>-73.887219999999999</v>
      </c>
      <c r="D2370">
        <v>40.748817000000003</v>
      </c>
      <c r="E2370">
        <v>-73.985427999999999</v>
      </c>
      <c r="F2370">
        <v>5.173161219614089</v>
      </c>
    </row>
    <row r="2371" spans="1:6" x14ac:dyDescent="0.2">
      <c r="A2371" t="s">
        <v>3084</v>
      </c>
      <c r="B2371">
        <v>40.614581600000001</v>
      </c>
      <c r="C2371">
        <v>-73.946314999999998</v>
      </c>
      <c r="D2371">
        <v>40.748817000000003</v>
      </c>
      <c r="E2371">
        <v>-73.985427999999999</v>
      </c>
      <c r="F2371">
        <v>9.4876335201962689</v>
      </c>
    </row>
    <row r="2372" spans="1:6" x14ac:dyDescent="0.2">
      <c r="A2372" t="s">
        <v>3085</v>
      </c>
      <c r="B2372">
        <v>40.8366623</v>
      </c>
      <c r="C2372">
        <v>-73.923958999999996</v>
      </c>
      <c r="D2372">
        <v>40.748817000000003</v>
      </c>
      <c r="E2372">
        <v>-73.985427999999999</v>
      </c>
      <c r="F2372">
        <v>6.865467348848596</v>
      </c>
    </row>
    <row r="2373" spans="1:6" x14ac:dyDescent="0.2">
      <c r="A2373" t="s">
        <v>3086</v>
      </c>
      <c r="B2373">
        <v>40.769686100000001</v>
      </c>
      <c r="C2373">
        <v>-73.955709999999996</v>
      </c>
      <c r="D2373">
        <v>40.748817000000003</v>
      </c>
      <c r="E2373">
        <v>-73.985427999999999</v>
      </c>
      <c r="F2373">
        <v>2.1224998183409349</v>
      </c>
    </row>
    <row r="2374" spans="1:6" x14ac:dyDescent="0.2">
      <c r="A2374" t="s">
        <v>3087</v>
      </c>
      <c r="B2374">
        <v>40.776763000000003</v>
      </c>
      <c r="C2374">
        <v>-73.962508999999997</v>
      </c>
      <c r="D2374">
        <v>40.748817000000003</v>
      </c>
      <c r="E2374">
        <v>-73.985427999999999</v>
      </c>
      <c r="F2374">
        <v>2.2725506727299738</v>
      </c>
    </row>
    <row r="2375" spans="1:6" x14ac:dyDescent="0.2">
      <c r="A2375" t="s">
        <v>3088</v>
      </c>
      <c r="B2375">
        <v>40.676336599999999</v>
      </c>
      <c r="C2375">
        <v>-74.000197</v>
      </c>
      <c r="D2375">
        <v>40.748817000000003</v>
      </c>
      <c r="E2375">
        <v>-73.985427999999999</v>
      </c>
      <c r="F2375">
        <v>5.0610709646589616</v>
      </c>
    </row>
    <row r="2376" spans="1:6" x14ac:dyDescent="0.2">
      <c r="A2376" t="s">
        <v>3089</v>
      </c>
      <c r="B2376">
        <v>40.587190700000001</v>
      </c>
      <c r="C2376">
        <v>-73.984097000000006</v>
      </c>
      <c r="D2376">
        <v>40.748817000000003</v>
      </c>
      <c r="E2376">
        <v>-73.985427999999999</v>
      </c>
      <c r="F2376">
        <v>11.152711174269371</v>
      </c>
    </row>
    <row r="2377" spans="1:6" x14ac:dyDescent="0.2">
      <c r="A2377" t="s">
        <v>3090</v>
      </c>
      <c r="B2377">
        <v>40.570808900000003</v>
      </c>
      <c r="C2377">
        <v>-74.117917000000006</v>
      </c>
      <c r="D2377">
        <v>40.748817000000003</v>
      </c>
      <c r="E2377">
        <v>-73.985427999999999</v>
      </c>
      <c r="F2377">
        <v>14.118651645288081</v>
      </c>
    </row>
    <row r="2378" spans="1:6" x14ac:dyDescent="0.2">
      <c r="A2378" t="s">
        <v>3091</v>
      </c>
      <c r="B2378">
        <v>40.781379200000003</v>
      </c>
      <c r="C2378">
        <v>-73.982498000000007</v>
      </c>
      <c r="D2378">
        <v>40.748817000000003</v>
      </c>
      <c r="E2378">
        <v>-73.985427999999999</v>
      </c>
      <c r="F2378">
        <v>2.2521378151177842</v>
      </c>
    </row>
    <row r="2379" spans="1:6" x14ac:dyDescent="0.2">
      <c r="A2379" t="s">
        <v>3092</v>
      </c>
      <c r="B2379">
        <v>40.714633200000002</v>
      </c>
      <c r="C2379">
        <v>-73.730580000000003</v>
      </c>
      <c r="D2379">
        <v>40.748817000000003</v>
      </c>
      <c r="E2379">
        <v>-73.985427999999999</v>
      </c>
      <c r="F2379">
        <v>13.583480909732771</v>
      </c>
    </row>
    <row r="2380" spans="1:6" x14ac:dyDescent="0.2">
      <c r="A2380" t="s">
        <v>3093</v>
      </c>
      <c r="B2380">
        <v>40.732990899999997</v>
      </c>
      <c r="C2380">
        <v>-73.858624000000006</v>
      </c>
      <c r="D2380">
        <v>40.748817000000003</v>
      </c>
      <c r="E2380">
        <v>-73.985427999999999</v>
      </c>
      <c r="F2380">
        <v>6.7441019730163347</v>
      </c>
    </row>
    <row r="2381" spans="1:6" x14ac:dyDescent="0.2">
      <c r="A2381" t="s">
        <v>3094</v>
      </c>
      <c r="B2381">
        <v>40.792065700000002</v>
      </c>
      <c r="C2381">
        <v>-73.966358999999997</v>
      </c>
      <c r="D2381">
        <v>40.748817000000003</v>
      </c>
      <c r="E2381">
        <v>-73.985427999999999</v>
      </c>
      <c r="F2381">
        <v>3.1474906525372308</v>
      </c>
    </row>
    <row r="2382" spans="1:6" x14ac:dyDescent="0.2">
      <c r="A2382" t="s">
        <v>3095</v>
      </c>
      <c r="B2382">
        <v>40.770111800000002</v>
      </c>
      <c r="C2382">
        <v>-73.889201999999997</v>
      </c>
      <c r="D2382">
        <v>40.748817000000003</v>
      </c>
      <c r="E2382">
        <v>-73.985427999999999</v>
      </c>
      <c r="F2382">
        <v>5.2583387084813253</v>
      </c>
    </row>
    <row r="2383" spans="1:6" x14ac:dyDescent="0.2">
      <c r="A2383" t="s">
        <v>3097</v>
      </c>
      <c r="B2383">
        <v>40.642652200000001</v>
      </c>
      <c r="C2383">
        <v>-74.009674000000004</v>
      </c>
      <c r="D2383">
        <v>40.748817000000003</v>
      </c>
      <c r="E2383">
        <v>-73.985427999999999</v>
      </c>
      <c r="F2383">
        <v>7.4354369828920328</v>
      </c>
    </row>
    <row r="2384" spans="1:6" x14ac:dyDescent="0.2">
      <c r="A2384" t="s">
        <v>3098</v>
      </c>
      <c r="B2384">
        <v>40.736784700000001</v>
      </c>
      <c r="C2384">
        <v>-73.847775999999996</v>
      </c>
      <c r="D2384">
        <v>40.748817000000003</v>
      </c>
      <c r="E2384">
        <v>-73.985427999999999</v>
      </c>
      <c r="F2384">
        <v>7.2717873480960531</v>
      </c>
    </row>
    <row r="2385" spans="1:6" x14ac:dyDescent="0.2">
      <c r="A2385" t="s">
        <v>3099</v>
      </c>
      <c r="B2385">
        <v>40.771746700000001</v>
      </c>
      <c r="C2385">
        <v>-73.980547000000001</v>
      </c>
      <c r="D2385">
        <v>40.748817000000003</v>
      </c>
      <c r="E2385">
        <v>-73.985427999999999</v>
      </c>
      <c r="F2385">
        <v>1.6028059127606411</v>
      </c>
    </row>
    <row r="2386" spans="1:6" x14ac:dyDescent="0.2">
      <c r="A2386" t="s">
        <v>3100</v>
      </c>
      <c r="B2386">
        <v>40.6033288</v>
      </c>
      <c r="C2386">
        <v>-74.016081</v>
      </c>
      <c r="D2386">
        <v>40.748817000000003</v>
      </c>
      <c r="E2386">
        <v>-73.985427999999999</v>
      </c>
      <c r="F2386">
        <v>10.16728454174314</v>
      </c>
    </row>
    <row r="2387" spans="1:6" x14ac:dyDescent="0.2">
      <c r="A2387" t="s">
        <v>3102</v>
      </c>
      <c r="B2387">
        <v>40.8080535</v>
      </c>
      <c r="C2387">
        <v>-73.942606999999995</v>
      </c>
      <c r="D2387">
        <v>40.748817000000003</v>
      </c>
      <c r="E2387">
        <v>-73.985427999999999</v>
      </c>
      <c r="F2387">
        <v>4.6639819013213746</v>
      </c>
    </row>
    <row r="2388" spans="1:6" x14ac:dyDescent="0.2">
      <c r="A2388" t="s">
        <v>3103</v>
      </c>
      <c r="B2388">
        <v>40.6676042</v>
      </c>
      <c r="C2388">
        <v>-73.993127000000001</v>
      </c>
      <c r="D2388">
        <v>40.748817000000003</v>
      </c>
      <c r="E2388">
        <v>-73.985427999999999</v>
      </c>
      <c r="F2388">
        <v>5.618424799653007</v>
      </c>
    </row>
    <row r="2389" spans="1:6" x14ac:dyDescent="0.2">
      <c r="A2389" t="s">
        <v>3104</v>
      </c>
      <c r="B2389">
        <v>40.633993699999998</v>
      </c>
      <c r="C2389">
        <v>-74.036347000000006</v>
      </c>
      <c r="D2389">
        <v>40.748817000000003</v>
      </c>
      <c r="E2389">
        <v>-73.985427999999999</v>
      </c>
      <c r="F2389">
        <v>8.3622255524085762</v>
      </c>
    </row>
    <row r="2390" spans="1:6" x14ac:dyDescent="0.2">
      <c r="A2390" t="s">
        <v>3105</v>
      </c>
      <c r="B2390">
        <v>40.721198299999998</v>
      </c>
      <c r="C2390">
        <v>-73.978756000000004</v>
      </c>
      <c r="D2390">
        <v>40.748817000000003</v>
      </c>
      <c r="E2390">
        <v>-73.985427999999999</v>
      </c>
      <c r="F2390">
        <v>1.9376688655101439</v>
      </c>
    </row>
    <row r="2391" spans="1:6" x14ac:dyDescent="0.2">
      <c r="A2391" t="s">
        <v>3106</v>
      </c>
      <c r="B2391">
        <v>40.769615899999998</v>
      </c>
      <c r="C2391">
        <v>-73.740360999999993</v>
      </c>
      <c r="D2391">
        <v>40.748817000000003</v>
      </c>
      <c r="E2391">
        <v>-73.985427999999999</v>
      </c>
      <c r="F2391">
        <v>12.938254003827661</v>
      </c>
    </row>
    <row r="2392" spans="1:6" x14ac:dyDescent="0.2">
      <c r="A2392" t="s">
        <v>3108</v>
      </c>
      <c r="B2392">
        <v>40.781383599999998</v>
      </c>
      <c r="C2392">
        <v>-73.977694</v>
      </c>
      <c r="D2392">
        <v>40.748817000000003</v>
      </c>
      <c r="E2392">
        <v>-73.985427999999999</v>
      </c>
      <c r="F2392">
        <v>2.2835279142766449</v>
      </c>
    </row>
    <row r="2393" spans="1:6" x14ac:dyDescent="0.2">
      <c r="A2393" t="s">
        <v>3109</v>
      </c>
      <c r="B2393">
        <v>40.757967700000002</v>
      </c>
      <c r="C2393">
        <v>-73.963676000000007</v>
      </c>
      <c r="D2393">
        <v>40.748817000000003</v>
      </c>
      <c r="E2393">
        <v>-73.985427999999999</v>
      </c>
      <c r="F2393">
        <v>1.304415562278102</v>
      </c>
    </row>
    <row r="2394" spans="1:6" x14ac:dyDescent="0.2">
      <c r="A2394" t="s">
        <v>3111</v>
      </c>
      <c r="B2394">
        <v>40.751250499999998</v>
      </c>
      <c r="C2394">
        <v>-73.881443000000004</v>
      </c>
      <c r="D2394">
        <v>40.748817000000003</v>
      </c>
      <c r="E2394">
        <v>-73.985427999999999</v>
      </c>
      <c r="F2394">
        <v>5.4593191823862206</v>
      </c>
    </row>
    <row r="2395" spans="1:6" x14ac:dyDescent="0.2">
      <c r="A2395" t="s">
        <v>3113</v>
      </c>
      <c r="B2395">
        <v>40.605960899999999</v>
      </c>
      <c r="C2395">
        <v>-74.164479999999998</v>
      </c>
      <c r="D2395">
        <v>40.748817000000003</v>
      </c>
      <c r="E2395">
        <v>-73.985427999999999</v>
      </c>
      <c r="F2395">
        <v>13.625091558611199</v>
      </c>
    </row>
    <row r="2396" spans="1:6" x14ac:dyDescent="0.2">
      <c r="A2396" t="s">
        <v>3114</v>
      </c>
      <c r="B2396">
        <v>40.577769099999998</v>
      </c>
      <c r="C2396">
        <v>-73.971986999999999</v>
      </c>
      <c r="D2396">
        <v>40.748817000000003</v>
      </c>
      <c r="E2396">
        <v>-73.985427999999999</v>
      </c>
      <c r="F2396">
        <v>11.823700278766109</v>
      </c>
    </row>
    <row r="2397" spans="1:6" x14ac:dyDescent="0.2">
      <c r="A2397" t="s">
        <v>3115</v>
      </c>
      <c r="B2397">
        <v>40.7766637</v>
      </c>
      <c r="C2397">
        <v>-73.961595000000003</v>
      </c>
      <c r="D2397">
        <v>40.748817000000003</v>
      </c>
      <c r="E2397">
        <v>-73.985427999999999</v>
      </c>
      <c r="F2397">
        <v>2.292539226650895</v>
      </c>
    </row>
    <row r="2398" spans="1:6" x14ac:dyDescent="0.2">
      <c r="A2398" t="s">
        <v>3116</v>
      </c>
      <c r="B2398">
        <v>40.607961899999999</v>
      </c>
      <c r="C2398">
        <v>-73.954943</v>
      </c>
      <c r="D2398">
        <v>40.748817000000003</v>
      </c>
      <c r="E2398">
        <v>-73.985427999999999</v>
      </c>
      <c r="F2398">
        <v>9.85031372246657</v>
      </c>
    </row>
    <row r="2399" spans="1:6" x14ac:dyDescent="0.2">
      <c r="A2399" t="s">
        <v>3117</v>
      </c>
      <c r="B2399">
        <v>40.807580999999999</v>
      </c>
      <c r="C2399">
        <v>-73.950528000000006</v>
      </c>
      <c r="D2399">
        <v>40.748817000000003</v>
      </c>
      <c r="E2399">
        <v>-73.985427999999999</v>
      </c>
      <c r="F2399">
        <v>4.4489811009948266</v>
      </c>
    </row>
    <row r="2400" spans="1:6" x14ac:dyDescent="0.2">
      <c r="A2400" t="s">
        <v>3118</v>
      </c>
      <c r="B2400">
        <v>40.698571399999999</v>
      </c>
      <c r="C2400">
        <v>-73.988191</v>
      </c>
      <c r="D2400">
        <v>40.748817000000003</v>
      </c>
      <c r="E2400">
        <v>-73.985427999999999</v>
      </c>
      <c r="F2400">
        <v>3.4700989533448019</v>
      </c>
    </row>
    <row r="2401" spans="1:6" x14ac:dyDescent="0.2">
      <c r="A2401" t="s">
        <v>3119</v>
      </c>
      <c r="B2401">
        <v>40.5469948</v>
      </c>
      <c r="C2401">
        <v>-74.141375999999994</v>
      </c>
      <c r="D2401">
        <v>40.748817000000003</v>
      </c>
      <c r="E2401">
        <v>-73.985427999999999</v>
      </c>
      <c r="F2401">
        <v>16.1588835901021</v>
      </c>
    </row>
    <row r="2402" spans="1:6" x14ac:dyDescent="0.2">
      <c r="A2402" t="s">
        <v>3120</v>
      </c>
      <c r="B2402">
        <v>40.604218199999998</v>
      </c>
      <c r="C2402">
        <v>-73.946797000000004</v>
      </c>
      <c r="D2402">
        <v>40.748817000000003</v>
      </c>
      <c r="E2402">
        <v>-73.985427999999999</v>
      </c>
      <c r="F2402">
        <v>10.18188175502789</v>
      </c>
    </row>
    <row r="2403" spans="1:6" x14ac:dyDescent="0.2">
      <c r="A2403" t="s">
        <v>3121</v>
      </c>
      <c r="B2403">
        <v>40.741226699999999</v>
      </c>
      <c r="C2403">
        <v>-73.998773999999997</v>
      </c>
      <c r="D2403">
        <v>40.748817000000003</v>
      </c>
      <c r="E2403">
        <v>-73.985427999999999</v>
      </c>
      <c r="F2403">
        <v>0.87457114896705845</v>
      </c>
    </row>
    <row r="2404" spans="1:6" x14ac:dyDescent="0.2">
      <c r="A2404" t="s">
        <v>3122</v>
      </c>
      <c r="B2404">
        <v>40.613152999999997</v>
      </c>
      <c r="C2404">
        <v>-74.107639000000006</v>
      </c>
      <c r="D2404">
        <v>40.748817000000003</v>
      </c>
      <c r="E2404">
        <v>-73.985427999999999</v>
      </c>
      <c r="F2404">
        <v>11.3509183721781</v>
      </c>
    </row>
    <row r="2405" spans="1:6" x14ac:dyDescent="0.2">
      <c r="A2405" t="s">
        <v>3123</v>
      </c>
      <c r="B2405">
        <v>40.782223500000001</v>
      </c>
      <c r="C2405">
        <v>-73.950936999999996</v>
      </c>
      <c r="D2405">
        <v>40.748817000000003</v>
      </c>
      <c r="E2405">
        <v>-73.985427999999999</v>
      </c>
      <c r="F2405">
        <v>2.930548400856106</v>
      </c>
    </row>
    <row r="2406" spans="1:6" x14ac:dyDescent="0.2">
      <c r="A2406" t="s">
        <v>3124</v>
      </c>
      <c r="B2406">
        <v>40.7142822</v>
      </c>
      <c r="C2406">
        <v>-73.979218000000003</v>
      </c>
      <c r="D2406">
        <v>40.748817000000003</v>
      </c>
      <c r="E2406">
        <v>-73.985427999999999</v>
      </c>
      <c r="F2406">
        <v>2.40517786127239</v>
      </c>
    </row>
    <row r="2407" spans="1:6" x14ac:dyDescent="0.2">
      <c r="A2407" t="s">
        <v>3125</v>
      </c>
      <c r="B2407">
        <v>40.588303799999998</v>
      </c>
      <c r="C2407">
        <v>-74.092876000000004</v>
      </c>
      <c r="D2407">
        <v>40.748817000000003</v>
      </c>
      <c r="E2407">
        <v>-73.985427999999999</v>
      </c>
      <c r="F2407">
        <v>12.43143650774142</v>
      </c>
    </row>
    <row r="2408" spans="1:6" x14ac:dyDescent="0.2">
      <c r="A2408" t="s">
        <v>3126</v>
      </c>
      <c r="B2408">
        <v>40.615184900000003</v>
      </c>
      <c r="C2408">
        <v>-74.064635999999993</v>
      </c>
      <c r="D2408">
        <v>40.748817000000003</v>
      </c>
      <c r="E2408">
        <v>-73.985427999999999</v>
      </c>
      <c r="F2408">
        <v>10.11614242277517</v>
      </c>
    </row>
    <row r="2409" spans="1:6" x14ac:dyDescent="0.2">
      <c r="A2409" t="s">
        <v>3127</v>
      </c>
      <c r="B2409">
        <v>40.712364800000003</v>
      </c>
      <c r="C2409">
        <v>-73.753050999999999</v>
      </c>
      <c r="D2409">
        <v>40.748817000000003</v>
      </c>
      <c r="E2409">
        <v>-73.985427999999999</v>
      </c>
      <c r="F2409">
        <v>12.45444368836128</v>
      </c>
    </row>
    <row r="2410" spans="1:6" x14ac:dyDescent="0.2">
      <c r="A2410" t="s">
        <v>3128</v>
      </c>
      <c r="B2410">
        <v>40.5741868</v>
      </c>
      <c r="C2410">
        <v>-74.096018999999998</v>
      </c>
      <c r="D2410">
        <v>40.748817000000003</v>
      </c>
      <c r="E2410">
        <v>-73.985427999999999</v>
      </c>
      <c r="F2410">
        <v>13.377801029385809</v>
      </c>
    </row>
    <row r="2411" spans="1:6" x14ac:dyDescent="0.2">
      <c r="A2411" t="s">
        <v>3130</v>
      </c>
      <c r="B2411">
        <v>40.747848699999999</v>
      </c>
      <c r="C2411">
        <v>-73.977590000000006</v>
      </c>
      <c r="D2411">
        <v>40.748817000000003</v>
      </c>
      <c r="E2411">
        <v>-73.985427999999999</v>
      </c>
      <c r="F2411">
        <v>0.41671030349999288</v>
      </c>
    </row>
    <row r="2412" spans="1:6" x14ac:dyDescent="0.2">
      <c r="A2412" t="s">
        <v>3131</v>
      </c>
      <c r="B2412">
        <v>40.721482000000002</v>
      </c>
      <c r="C2412">
        <v>-73.788321999999994</v>
      </c>
      <c r="D2412">
        <v>40.748817000000003</v>
      </c>
      <c r="E2412">
        <v>-73.985427999999999</v>
      </c>
      <c r="F2412">
        <v>10.51621052306599</v>
      </c>
    </row>
    <row r="2413" spans="1:6" x14ac:dyDescent="0.2">
      <c r="A2413" t="s">
        <v>3132</v>
      </c>
      <c r="B2413">
        <v>40.7286188</v>
      </c>
      <c r="C2413">
        <v>-73.861661999999995</v>
      </c>
      <c r="D2413">
        <v>40.748817000000003</v>
      </c>
      <c r="E2413">
        <v>-73.985427999999999</v>
      </c>
      <c r="F2413">
        <v>6.6437022814259468</v>
      </c>
    </row>
    <row r="2414" spans="1:6" x14ac:dyDescent="0.2">
      <c r="A2414" t="s">
        <v>3133</v>
      </c>
      <c r="B2414">
        <v>40.736515799999999</v>
      </c>
      <c r="C2414">
        <v>-73.868796000000003</v>
      </c>
      <c r="D2414">
        <v>40.748817000000003</v>
      </c>
      <c r="E2414">
        <v>-73.985427999999999</v>
      </c>
      <c r="F2414">
        <v>6.1796504854169401</v>
      </c>
    </row>
    <row r="2415" spans="1:6" x14ac:dyDescent="0.2">
      <c r="A2415" t="s">
        <v>3134</v>
      </c>
      <c r="B2415">
        <v>40.876098300000002</v>
      </c>
      <c r="C2415">
        <v>-73.902118999999999</v>
      </c>
      <c r="D2415">
        <v>40.748817000000003</v>
      </c>
      <c r="E2415">
        <v>-73.985427999999999</v>
      </c>
      <c r="F2415">
        <v>9.808911759159173</v>
      </c>
    </row>
    <row r="2416" spans="1:6" x14ac:dyDescent="0.2">
      <c r="A2416" t="s">
        <v>3136</v>
      </c>
      <c r="B2416">
        <v>40.666792000000001</v>
      </c>
      <c r="C2416">
        <v>-73.894204999999999</v>
      </c>
      <c r="D2416">
        <v>40.748817000000003</v>
      </c>
      <c r="E2416">
        <v>-73.985427999999999</v>
      </c>
      <c r="F2416">
        <v>7.4147964481673849</v>
      </c>
    </row>
    <row r="2417" spans="1:6" x14ac:dyDescent="0.2">
      <c r="A2417" t="s">
        <v>3138</v>
      </c>
      <c r="B2417">
        <v>40.634461299999998</v>
      </c>
      <c r="C2417">
        <v>-73.904233000000005</v>
      </c>
      <c r="D2417">
        <v>40.748817000000003</v>
      </c>
      <c r="E2417">
        <v>-73.985427999999999</v>
      </c>
      <c r="F2417">
        <v>8.9694185624835487</v>
      </c>
    </row>
    <row r="2418" spans="1:6" x14ac:dyDescent="0.2">
      <c r="A2418" t="s">
        <v>3140</v>
      </c>
      <c r="B2418">
        <v>40.637813600000001</v>
      </c>
      <c r="C2418">
        <v>-74.026617999999999</v>
      </c>
      <c r="D2418">
        <v>40.748817000000003</v>
      </c>
      <c r="E2418">
        <v>-73.985427999999999</v>
      </c>
      <c r="F2418">
        <v>7.9591015831054142</v>
      </c>
    </row>
    <row r="2419" spans="1:6" x14ac:dyDescent="0.2">
      <c r="A2419" t="s">
        <v>3141</v>
      </c>
      <c r="B2419">
        <v>40.816388400000001</v>
      </c>
      <c r="C2419">
        <v>-73.846125000000001</v>
      </c>
      <c r="D2419">
        <v>40.748817000000003</v>
      </c>
      <c r="E2419">
        <v>-73.985427999999999</v>
      </c>
      <c r="F2419">
        <v>8.667491603636071</v>
      </c>
    </row>
    <row r="2420" spans="1:6" x14ac:dyDescent="0.2">
      <c r="A2420" t="s">
        <v>3142</v>
      </c>
      <c r="B2420">
        <v>40.754669999999997</v>
      </c>
      <c r="C2420">
        <v>-73.821995999999999</v>
      </c>
      <c r="D2420">
        <v>40.748817000000003</v>
      </c>
      <c r="E2420">
        <v>-73.985427999999999</v>
      </c>
      <c r="F2420">
        <v>8.5855720682440246</v>
      </c>
    </row>
    <row r="2421" spans="1:6" x14ac:dyDescent="0.2">
      <c r="A2421" t="s">
        <v>3143</v>
      </c>
      <c r="B2421">
        <v>40.630230400000002</v>
      </c>
      <c r="C2421">
        <v>-74.142966000000001</v>
      </c>
      <c r="D2421">
        <v>40.748817000000003</v>
      </c>
      <c r="E2421">
        <v>-73.985427999999999</v>
      </c>
      <c r="F2421">
        <v>11.637169185053979</v>
      </c>
    </row>
    <row r="2422" spans="1:6" x14ac:dyDescent="0.2">
      <c r="A2422" t="s">
        <v>3144</v>
      </c>
      <c r="B2422">
        <v>40.753119099999999</v>
      </c>
      <c r="C2422">
        <v>-73.881876000000005</v>
      </c>
      <c r="D2422">
        <v>40.748817000000003</v>
      </c>
      <c r="E2422">
        <v>-73.985427999999999</v>
      </c>
      <c r="F2422">
        <v>5.4420405180449158</v>
      </c>
    </row>
    <row r="2423" spans="1:6" x14ac:dyDescent="0.2">
      <c r="A2423" t="s">
        <v>3145</v>
      </c>
      <c r="B2423">
        <v>40.6370243</v>
      </c>
      <c r="C2423">
        <v>-73.909612999999993</v>
      </c>
      <c r="D2423">
        <v>40.748817000000003</v>
      </c>
      <c r="E2423">
        <v>-73.985427999999999</v>
      </c>
      <c r="F2423">
        <v>8.6810119775076693</v>
      </c>
    </row>
    <row r="2424" spans="1:6" x14ac:dyDescent="0.2">
      <c r="A2424" t="s">
        <v>3146</v>
      </c>
      <c r="B2424">
        <v>40.579062</v>
      </c>
      <c r="C2424">
        <v>-74.107617000000005</v>
      </c>
      <c r="D2424">
        <v>40.748817000000003</v>
      </c>
      <c r="E2424">
        <v>-73.985427999999999</v>
      </c>
      <c r="F2424">
        <v>13.35750942637803</v>
      </c>
    </row>
    <row r="2425" spans="1:6" x14ac:dyDescent="0.2">
      <c r="A2425" t="s">
        <v>3147</v>
      </c>
      <c r="B2425">
        <v>40.6321382</v>
      </c>
      <c r="C2425">
        <v>-74.080612000000002</v>
      </c>
      <c r="D2425">
        <v>40.748817000000003</v>
      </c>
      <c r="E2425">
        <v>-73.985427999999999</v>
      </c>
      <c r="F2425">
        <v>9.4769800593725151</v>
      </c>
    </row>
    <row r="2426" spans="1:6" x14ac:dyDescent="0.2">
      <c r="A2426" t="s">
        <v>3148</v>
      </c>
      <c r="B2426">
        <v>40.7431111</v>
      </c>
      <c r="C2426">
        <v>-73.857423999999995</v>
      </c>
      <c r="D2426">
        <v>40.748817000000003</v>
      </c>
      <c r="E2426">
        <v>-73.985427999999999</v>
      </c>
      <c r="F2426">
        <v>6.729099251228571</v>
      </c>
    </row>
    <row r="2427" spans="1:6" x14ac:dyDescent="0.2">
      <c r="A2427" t="s">
        <v>3149</v>
      </c>
      <c r="B2427">
        <v>40.690842199999999</v>
      </c>
      <c r="C2427">
        <v>-73.911709999999999</v>
      </c>
      <c r="D2427">
        <v>40.748817000000003</v>
      </c>
      <c r="E2427">
        <v>-73.985427999999999</v>
      </c>
      <c r="F2427">
        <v>5.5661059534927073</v>
      </c>
    </row>
    <row r="2428" spans="1:6" x14ac:dyDescent="0.2">
      <c r="A2428" t="s">
        <v>3150</v>
      </c>
      <c r="B2428">
        <v>40.588053799999997</v>
      </c>
      <c r="C2428">
        <v>-74.085877999999994</v>
      </c>
      <c r="D2428">
        <v>40.748817000000003</v>
      </c>
      <c r="E2428">
        <v>-73.985427999999999</v>
      </c>
      <c r="F2428">
        <v>12.28442155264057</v>
      </c>
    </row>
    <row r="2429" spans="1:6" x14ac:dyDescent="0.2">
      <c r="A2429" t="s">
        <v>3151</v>
      </c>
      <c r="B2429">
        <v>40.644504499999996</v>
      </c>
      <c r="C2429">
        <v>-74.081896999999998</v>
      </c>
      <c r="D2429">
        <v>40.748817000000003</v>
      </c>
      <c r="E2429">
        <v>-73.985427999999999</v>
      </c>
      <c r="F2429">
        <v>8.8020501169905145</v>
      </c>
    </row>
    <row r="2430" spans="1:6" x14ac:dyDescent="0.2">
      <c r="A2430" t="s">
        <v>3152</v>
      </c>
      <c r="B2430">
        <v>40.765980900000002</v>
      </c>
      <c r="C2430">
        <v>-73.968984000000006</v>
      </c>
      <c r="D2430">
        <v>40.748817000000003</v>
      </c>
      <c r="E2430">
        <v>-73.985427999999999</v>
      </c>
      <c r="F2430">
        <v>1.4653208728379099</v>
      </c>
    </row>
    <row r="2431" spans="1:6" x14ac:dyDescent="0.2">
      <c r="A2431" t="s">
        <v>3153</v>
      </c>
      <c r="B2431">
        <v>40.783636999999999</v>
      </c>
      <c r="C2431">
        <v>-73.971914999999996</v>
      </c>
      <c r="D2431">
        <v>40.748817000000003</v>
      </c>
      <c r="E2431">
        <v>-73.985427999999999</v>
      </c>
      <c r="F2431">
        <v>2.505088568607865</v>
      </c>
    </row>
    <row r="2432" spans="1:6" x14ac:dyDescent="0.2">
      <c r="A2432" t="s">
        <v>3154</v>
      </c>
      <c r="B2432">
        <v>40.720539000000002</v>
      </c>
      <c r="C2432">
        <v>-73.979335000000006</v>
      </c>
      <c r="D2432">
        <v>40.748817000000003</v>
      </c>
      <c r="E2432">
        <v>-73.985427999999999</v>
      </c>
      <c r="F2432">
        <v>1.977287976200792</v>
      </c>
    </row>
    <row r="2433" spans="1:6" x14ac:dyDescent="0.2">
      <c r="A2433" t="s">
        <v>3155</v>
      </c>
      <c r="B2433">
        <v>40.697477999999997</v>
      </c>
      <c r="C2433">
        <v>-73.988335000000006</v>
      </c>
      <c r="D2433">
        <v>40.748817000000003</v>
      </c>
      <c r="E2433">
        <v>-73.985427999999999</v>
      </c>
      <c r="F2433">
        <v>3.5457986520421239</v>
      </c>
    </row>
    <row r="2434" spans="1:6" x14ac:dyDescent="0.2">
      <c r="A2434" t="s">
        <v>3156</v>
      </c>
      <c r="B2434">
        <v>40.680039800000003</v>
      </c>
      <c r="C2434">
        <v>-73.891498999999996</v>
      </c>
      <c r="D2434">
        <v>40.748817000000003</v>
      </c>
      <c r="E2434">
        <v>-73.985427999999999</v>
      </c>
      <c r="F2434">
        <v>6.8442498322460512</v>
      </c>
    </row>
    <row r="2435" spans="1:6" x14ac:dyDescent="0.2">
      <c r="A2435" t="s">
        <v>3157</v>
      </c>
      <c r="B2435">
        <v>40.756337799999997</v>
      </c>
      <c r="C2435">
        <v>-73.982217000000006</v>
      </c>
      <c r="D2435">
        <v>40.748817000000003</v>
      </c>
      <c r="E2435">
        <v>-73.985427999999999</v>
      </c>
      <c r="F2435">
        <v>0.54562393969512657</v>
      </c>
    </row>
    <row r="2436" spans="1:6" x14ac:dyDescent="0.2">
      <c r="A2436" t="s">
        <v>3158</v>
      </c>
      <c r="B2436">
        <v>40.758019699999998</v>
      </c>
      <c r="C2436">
        <v>-73.914022000000003</v>
      </c>
      <c r="D2436">
        <v>40.748817000000003</v>
      </c>
      <c r="E2436">
        <v>-73.985427999999999</v>
      </c>
      <c r="F2436">
        <v>3.800353094344866</v>
      </c>
    </row>
    <row r="2437" spans="1:6" x14ac:dyDescent="0.2">
      <c r="A2437" t="s">
        <v>3159</v>
      </c>
      <c r="B2437">
        <v>40.585661000000002</v>
      </c>
      <c r="C2437">
        <v>-74.105941999999999</v>
      </c>
      <c r="D2437">
        <v>40.748817000000003</v>
      </c>
      <c r="E2437">
        <v>-73.985427999999999</v>
      </c>
      <c r="F2437">
        <v>12.91654171332808</v>
      </c>
    </row>
    <row r="2438" spans="1:6" x14ac:dyDescent="0.2">
      <c r="A2438" t="s">
        <v>3160</v>
      </c>
      <c r="B2438">
        <v>40.754728200000002</v>
      </c>
      <c r="C2438">
        <v>-73.885970999999998</v>
      </c>
      <c r="D2438">
        <v>40.748817000000003</v>
      </c>
      <c r="E2438">
        <v>-73.985427999999999</v>
      </c>
      <c r="F2438">
        <v>5.2349030161132681</v>
      </c>
    </row>
    <row r="2439" spans="1:6" x14ac:dyDescent="0.2">
      <c r="A2439" t="s">
        <v>3162</v>
      </c>
      <c r="B2439">
        <v>40.819451299999997</v>
      </c>
      <c r="C2439">
        <v>-73.900178999999994</v>
      </c>
      <c r="D2439">
        <v>40.748817000000003</v>
      </c>
      <c r="E2439">
        <v>-73.985427999999999</v>
      </c>
      <c r="F2439">
        <v>6.6142170057577676</v>
      </c>
    </row>
    <row r="2440" spans="1:6" x14ac:dyDescent="0.2">
      <c r="A2440" t="s">
        <v>3163</v>
      </c>
      <c r="B2440">
        <v>40.5844399</v>
      </c>
      <c r="C2440">
        <v>-73.931612000000001</v>
      </c>
      <c r="D2440">
        <v>40.748817000000003</v>
      </c>
      <c r="E2440">
        <v>-73.985427999999999</v>
      </c>
      <c r="F2440">
        <v>11.68943813353563</v>
      </c>
    </row>
    <row r="2441" spans="1:6" x14ac:dyDescent="0.2">
      <c r="A2441" t="s">
        <v>3165</v>
      </c>
      <c r="B2441">
        <v>40.715519899999997</v>
      </c>
      <c r="C2441">
        <v>-73.853020000000001</v>
      </c>
      <c r="D2441">
        <v>40.748817000000003</v>
      </c>
      <c r="E2441">
        <v>-73.985427999999999</v>
      </c>
      <c r="F2441">
        <v>7.3200498712629436</v>
      </c>
    </row>
    <row r="2442" spans="1:6" x14ac:dyDescent="0.2">
      <c r="A2442" t="s">
        <v>3166</v>
      </c>
      <c r="B2442">
        <v>40.742982599999998</v>
      </c>
      <c r="C2442">
        <v>-73.894546000000005</v>
      </c>
      <c r="D2442">
        <v>40.748817000000003</v>
      </c>
      <c r="E2442">
        <v>-73.985427999999999</v>
      </c>
      <c r="F2442">
        <v>4.786397247883035</v>
      </c>
    </row>
    <row r="2443" spans="1:6" x14ac:dyDescent="0.2">
      <c r="A2443" t="s">
        <v>3167</v>
      </c>
      <c r="B2443">
        <v>40.8536742</v>
      </c>
      <c r="C2443">
        <v>-73.934728000000007</v>
      </c>
      <c r="D2443">
        <v>40.748817000000003</v>
      </c>
      <c r="E2443">
        <v>-73.985427999999999</v>
      </c>
      <c r="F2443">
        <v>7.7084366184830682</v>
      </c>
    </row>
    <row r="2444" spans="1:6" x14ac:dyDescent="0.2">
      <c r="A2444" t="s">
        <v>3168</v>
      </c>
      <c r="B2444">
        <v>40.592225800000001</v>
      </c>
      <c r="C2444">
        <v>-74.150831999999994</v>
      </c>
      <c r="D2444">
        <v>40.748817000000003</v>
      </c>
      <c r="E2444">
        <v>-73.985427999999999</v>
      </c>
      <c r="F2444">
        <v>13.866043211492389</v>
      </c>
    </row>
    <row r="2445" spans="1:6" x14ac:dyDescent="0.2">
      <c r="A2445" t="s">
        <v>3169</v>
      </c>
      <c r="B2445">
        <v>40.823678299999997</v>
      </c>
      <c r="C2445">
        <v>-73.870521999999994</v>
      </c>
      <c r="D2445">
        <v>40.748817000000003</v>
      </c>
      <c r="E2445">
        <v>-73.985427999999999</v>
      </c>
      <c r="F2445">
        <v>7.9374711406037877</v>
      </c>
    </row>
    <row r="2446" spans="1:6" x14ac:dyDescent="0.2">
      <c r="A2446" t="s">
        <v>3170</v>
      </c>
      <c r="B2446">
        <v>40.575998599999998</v>
      </c>
      <c r="C2446">
        <v>-73.960785000000001</v>
      </c>
      <c r="D2446">
        <v>40.748817000000003</v>
      </c>
      <c r="E2446">
        <v>-73.985427999999999</v>
      </c>
      <c r="F2446">
        <v>11.99485072759828</v>
      </c>
    </row>
    <row r="2447" spans="1:6" x14ac:dyDescent="0.2">
      <c r="A2447" t="s">
        <v>3172</v>
      </c>
      <c r="B2447">
        <v>40.794225500000003</v>
      </c>
      <c r="C2447">
        <v>-73.795068000000001</v>
      </c>
      <c r="D2447">
        <v>40.748817000000003</v>
      </c>
      <c r="E2447">
        <v>-73.985427999999999</v>
      </c>
      <c r="F2447">
        <v>10.46617668831391</v>
      </c>
    </row>
    <row r="2448" spans="1:6" x14ac:dyDescent="0.2">
      <c r="A2448" t="s">
        <v>3173</v>
      </c>
      <c r="B2448">
        <v>40.774781699999998</v>
      </c>
      <c r="C2448">
        <v>-73.96396</v>
      </c>
      <c r="D2448">
        <v>40.748817000000003</v>
      </c>
      <c r="E2448">
        <v>-73.985427999999999</v>
      </c>
      <c r="F2448">
        <v>2.1162830980955301</v>
      </c>
    </row>
    <row r="2449" spans="1:6" x14ac:dyDescent="0.2">
      <c r="A2449" t="s">
        <v>3174</v>
      </c>
      <c r="B2449">
        <v>40.749203600000001</v>
      </c>
      <c r="C2449">
        <v>-73.704508000000004</v>
      </c>
      <c r="D2449">
        <v>40.748817000000003</v>
      </c>
      <c r="E2449">
        <v>-73.985427999999999</v>
      </c>
      <c r="F2449">
        <v>14.74185477239185</v>
      </c>
    </row>
    <row r="2450" spans="1:6" x14ac:dyDescent="0.2">
      <c r="A2450" t="s">
        <v>3175</v>
      </c>
      <c r="B2450">
        <v>40.578955299999997</v>
      </c>
      <c r="C2450">
        <v>-74.113878999999997</v>
      </c>
      <c r="D2450">
        <v>40.748817000000003</v>
      </c>
      <c r="E2450">
        <v>-73.985427999999999</v>
      </c>
      <c r="F2450">
        <v>13.52511840954095</v>
      </c>
    </row>
    <row r="2451" spans="1:6" x14ac:dyDescent="0.2">
      <c r="A2451" t="s">
        <v>3177</v>
      </c>
      <c r="B2451">
        <v>40.798388299999999</v>
      </c>
      <c r="C2451">
        <v>-73.937888000000001</v>
      </c>
      <c r="D2451">
        <v>40.748817000000003</v>
      </c>
      <c r="E2451">
        <v>-73.985427999999999</v>
      </c>
      <c r="F2451">
        <v>4.233143440973886</v>
      </c>
    </row>
    <row r="2452" spans="1:6" x14ac:dyDescent="0.2">
      <c r="A2452" t="s">
        <v>3178</v>
      </c>
      <c r="B2452">
        <v>40.671364099999998</v>
      </c>
      <c r="C2452">
        <v>-73.867348000000007</v>
      </c>
      <c r="D2452">
        <v>40.748817000000003</v>
      </c>
      <c r="E2452">
        <v>-73.985427999999999</v>
      </c>
      <c r="F2452">
        <v>8.1855968456958976</v>
      </c>
    </row>
    <row r="2453" spans="1:6" x14ac:dyDescent="0.2">
      <c r="A2453" t="s">
        <v>3179</v>
      </c>
      <c r="B2453">
        <v>40.733796499999997</v>
      </c>
      <c r="C2453">
        <v>-73.862083999999996</v>
      </c>
      <c r="D2453">
        <v>40.748817000000003</v>
      </c>
      <c r="E2453">
        <v>-73.985427999999999</v>
      </c>
      <c r="F2453">
        <v>6.5559157208159036</v>
      </c>
    </row>
    <row r="2454" spans="1:6" x14ac:dyDescent="0.2">
      <c r="A2454" t="s">
        <v>3181</v>
      </c>
      <c r="B2454">
        <v>40.714247299999997</v>
      </c>
      <c r="C2454">
        <v>-73.883047000000005</v>
      </c>
      <c r="D2454">
        <v>40.748817000000003</v>
      </c>
      <c r="E2454">
        <v>-73.985427999999999</v>
      </c>
      <c r="F2454">
        <v>5.87967293350908</v>
      </c>
    </row>
    <row r="2455" spans="1:6" x14ac:dyDescent="0.2">
      <c r="A2455" t="s">
        <v>3182</v>
      </c>
      <c r="B2455">
        <v>40.638117999999999</v>
      </c>
      <c r="C2455">
        <v>-74.073964000000004</v>
      </c>
      <c r="D2455">
        <v>40.748817000000003</v>
      </c>
      <c r="E2455">
        <v>-73.985427999999999</v>
      </c>
      <c r="F2455">
        <v>8.9424915966916707</v>
      </c>
    </row>
    <row r="2456" spans="1:6" x14ac:dyDescent="0.2">
      <c r="A2456" t="s">
        <v>3183</v>
      </c>
      <c r="B2456">
        <v>40.640180600000001</v>
      </c>
      <c r="C2456">
        <v>-73.942939999999993</v>
      </c>
      <c r="D2456">
        <v>40.748817000000003</v>
      </c>
      <c r="E2456">
        <v>-73.985427999999999</v>
      </c>
      <c r="F2456">
        <v>7.8212160299732103</v>
      </c>
    </row>
    <row r="2457" spans="1:6" x14ac:dyDescent="0.2">
      <c r="A2457" t="s">
        <v>3184</v>
      </c>
      <c r="B2457">
        <v>40.711883200000003</v>
      </c>
      <c r="C2457">
        <v>-73.947991000000002</v>
      </c>
      <c r="D2457">
        <v>40.748817000000003</v>
      </c>
      <c r="E2457">
        <v>-73.985427999999999</v>
      </c>
      <c r="F2457">
        <v>3.2181837629083292</v>
      </c>
    </row>
    <row r="2458" spans="1:6" x14ac:dyDescent="0.2">
      <c r="A2458" t="s">
        <v>3185</v>
      </c>
      <c r="B2458">
        <v>40.747955599999997</v>
      </c>
      <c r="C2458">
        <v>-73.892949000000002</v>
      </c>
      <c r="D2458">
        <v>40.748817000000003</v>
      </c>
      <c r="E2458">
        <v>-73.985427999999999</v>
      </c>
      <c r="F2458">
        <v>4.8534289744075636</v>
      </c>
    </row>
    <row r="2459" spans="1:6" x14ac:dyDescent="0.2">
      <c r="A2459" t="s">
        <v>3186</v>
      </c>
      <c r="B2459">
        <v>40.581106200000001</v>
      </c>
      <c r="C2459">
        <v>-73.966748999999993</v>
      </c>
      <c r="D2459">
        <v>40.748817000000003</v>
      </c>
      <c r="E2459">
        <v>-73.985427999999999</v>
      </c>
      <c r="F2459">
        <v>11.6138705801766</v>
      </c>
    </row>
    <row r="2460" spans="1:6" x14ac:dyDescent="0.2">
      <c r="A2460" t="s">
        <v>3187</v>
      </c>
      <c r="B2460">
        <v>40.797564899999998</v>
      </c>
      <c r="C2460">
        <v>-73.972037999999998</v>
      </c>
      <c r="D2460">
        <v>40.748817000000003</v>
      </c>
      <c r="E2460">
        <v>-73.985427999999999</v>
      </c>
      <c r="F2460">
        <v>3.4363059303859349</v>
      </c>
    </row>
    <row r="2461" spans="1:6" x14ac:dyDescent="0.2">
      <c r="A2461" t="s">
        <v>3188</v>
      </c>
      <c r="B2461">
        <v>40.640365600000003</v>
      </c>
      <c r="C2461">
        <v>-74.073757000000001</v>
      </c>
      <c r="D2461">
        <v>40.748817000000003</v>
      </c>
      <c r="E2461">
        <v>-73.985427999999999</v>
      </c>
      <c r="F2461">
        <v>8.8046146969831884</v>
      </c>
    </row>
    <row r="2462" spans="1:6" x14ac:dyDescent="0.2">
      <c r="A2462" t="s">
        <v>3189</v>
      </c>
      <c r="B2462">
        <v>40.769448699999998</v>
      </c>
      <c r="C2462">
        <v>-73.963463000000004</v>
      </c>
      <c r="D2462">
        <v>40.748817000000003</v>
      </c>
      <c r="E2462">
        <v>-73.985427999999999</v>
      </c>
      <c r="F2462">
        <v>1.8316607943898291</v>
      </c>
    </row>
    <row r="2463" spans="1:6" x14ac:dyDescent="0.2">
      <c r="A2463" t="s">
        <v>3190</v>
      </c>
      <c r="B2463">
        <v>40.618434700000002</v>
      </c>
      <c r="C2463">
        <v>-73.911342000000005</v>
      </c>
      <c r="D2463">
        <v>40.748817000000003</v>
      </c>
      <c r="E2463">
        <v>-73.985427999999999</v>
      </c>
      <c r="F2463">
        <v>9.8022418845104848</v>
      </c>
    </row>
    <row r="2464" spans="1:6" x14ac:dyDescent="0.2">
      <c r="A2464" t="s">
        <v>3191</v>
      </c>
      <c r="B2464">
        <v>40.665551299999997</v>
      </c>
      <c r="C2464">
        <v>-73.992216999999997</v>
      </c>
      <c r="D2464">
        <v>40.748817000000003</v>
      </c>
      <c r="E2464">
        <v>-73.985427999999999</v>
      </c>
      <c r="F2464">
        <v>5.7565640729953156</v>
      </c>
    </row>
    <row r="2465" spans="1:6" x14ac:dyDescent="0.2">
      <c r="A2465" t="s">
        <v>3192</v>
      </c>
      <c r="B2465">
        <v>40.587424900000002</v>
      </c>
      <c r="C2465">
        <v>-73.948798999999994</v>
      </c>
      <c r="D2465">
        <v>40.748817000000003</v>
      </c>
      <c r="E2465">
        <v>-73.985427999999999</v>
      </c>
      <c r="F2465">
        <v>11.301398529167409</v>
      </c>
    </row>
    <row r="2466" spans="1:6" x14ac:dyDescent="0.2">
      <c r="A2466" t="s">
        <v>3194</v>
      </c>
      <c r="B2466">
        <v>40.880985000000003</v>
      </c>
      <c r="C2466">
        <v>-73.910233000000005</v>
      </c>
      <c r="D2466">
        <v>40.748817000000003</v>
      </c>
      <c r="E2466">
        <v>-73.985427999999999</v>
      </c>
      <c r="F2466">
        <v>9.9355698347646442</v>
      </c>
    </row>
    <row r="2467" spans="1:6" x14ac:dyDescent="0.2">
      <c r="A2467" t="s">
        <v>3195</v>
      </c>
      <c r="B2467">
        <v>40.810163299999999</v>
      </c>
      <c r="C2467">
        <v>-73.938796999999994</v>
      </c>
      <c r="D2467">
        <v>40.748817000000003</v>
      </c>
      <c r="E2467">
        <v>-73.985427999999999</v>
      </c>
      <c r="F2467">
        <v>4.8889250938457369</v>
      </c>
    </row>
    <row r="2468" spans="1:6" x14ac:dyDescent="0.2">
      <c r="A2468" t="s">
        <v>3196</v>
      </c>
      <c r="B2468">
        <v>40.650022200000002</v>
      </c>
      <c r="C2468">
        <v>-73.844778000000005</v>
      </c>
      <c r="D2468">
        <v>40.748817000000003</v>
      </c>
      <c r="E2468">
        <v>-73.985427999999999</v>
      </c>
      <c r="F2468">
        <v>10.05139491911193</v>
      </c>
    </row>
    <row r="2469" spans="1:6" x14ac:dyDescent="0.2">
      <c r="A2469" t="s">
        <v>3198</v>
      </c>
      <c r="B2469">
        <v>40.775357200000002</v>
      </c>
      <c r="C2469">
        <v>-73.908547999999996</v>
      </c>
      <c r="D2469">
        <v>40.748817000000003</v>
      </c>
      <c r="E2469">
        <v>-73.985427999999999</v>
      </c>
      <c r="F2469">
        <v>4.4299092928662507</v>
      </c>
    </row>
    <row r="2470" spans="1:6" x14ac:dyDescent="0.2">
      <c r="A2470" t="s">
        <v>3200</v>
      </c>
      <c r="B2470">
        <v>40.5802397</v>
      </c>
      <c r="C2470">
        <v>-74.101811999999995</v>
      </c>
      <c r="D2470">
        <v>40.748817000000003</v>
      </c>
      <c r="E2470">
        <v>-73.985427999999999</v>
      </c>
      <c r="F2470">
        <v>13.14160414771515</v>
      </c>
    </row>
    <row r="2471" spans="1:6" x14ac:dyDescent="0.2">
      <c r="A2471" t="s">
        <v>3202</v>
      </c>
      <c r="B2471">
        <v>40.760036599999999</v>
      </c>
      <c r="C2471">
        <v>-73.869208</v>
      </c>
      <c r="D2471">
        <v>40.748817000000003</v>
      </c>
      <c r="E2471">
        <v>-73.985427999999999</v>
      </c>
      <c r="F2471">
        <v>6.1473252601638224</v>
      </c>
    </row>
    <row r="2472" spans="1:6" x14ac:dyDescent="0.2">
      <c r="A2472" t="s">
        <v>3203</v>
      </c>
      <c r="B2472">
        <v>40.510336899999999</v>
      </c>
      <c r="C2472">
        <v>-74.242486999999997</v>
      </c>
      <c r="D2472">
        <v>40.748817000000003</v>
      </c>
      <c r="E2472">
        <v>-73.985427999999999</v>
      </c>
      <c r="F2472">
        <v>21.293251545297782</v>
      </c>
    </row>
    <row r="2473" spans="1:6" x14ac:dyDescent="0.2">
      <c r="A2473" t="s">
        <v>3205</v>
      </c>
      <c r="B2473">
        <v>40.743372999999998</v>
      </c>
      <c r="C2473">
        <v>-73.983626000000001</v>
      </c>
      <c r="D2473">
        <v>40.748817000000003</v>
      </c>
      <c r="E2473">
        <v>-73.985427999999999</v>
      </c>
      <c r="F2473">
        <v>0.3873710030464958</v>
      </c>
    </row>
    <row r="2474" spans="1:6" x14ac:dyDescent="0.2">
      <c r="A2474" t="s">
        <v>3206</v>
      </c>
      <c r="B2474">
        <v>40.703213099999999</v>
      </c>
      <c r="C2474">
        <v>-73.984534999999994</v>
      </c>
      <c r="D2474">
        <v>40.748817000000003</v>
      </c>
      <c r="E2474">
        <v>-73.985427999999999</v>
      </c>
      <c r="F2474">
        <v>3.147128196603532</v>
      </c>
    </row>
    <row r="2475" spans="1:6" x14ac:dyDescent="0.2">
      <c r="A2475" t="s">
        <v>3207</v>
      </c>
      <c r="B2475">
        <v>40.610564799999999</v>
      </c>
      <c r="C2475">
        <v>-74.123799000000005</v>
      </c>
      <c r="D2475">
        <v>40.748817000000003</v>
      </c>
      <c r="E2475">
        <v>-73.985427999999999</v>
      </c>
      <c r="F2475">
        <v>11.993367402738169</v>
      </c>
    </row>
    <row r="2476" spans="1:6" x14ac:dyDescent="0.2">
      <c r="A2476" t="s">
        <v>3209</v>
      </c>
      <c r="B2476">
        <v>40.816662200000003</v>
      </c>
      <c r="C2476">
        <v>-73.813945000000004</v>
      </c>
      <c r="D2476">
        <v>40.748817000000003</v>
      </c>
      <c r="E2476">
        <v>-73.985427999999999</v>
      </c>
      <c r="F2476">
        <v>10.139784620108349</v>
      </c>
    </row>
    <row r="2477" spans="1:6" x14ac:dyDescent="0.2">
      <c r="A2477" t="s">
        <v>3210</v>
      </c>
      <c r="B2477">
        <v>40.758808100000003</v>
      </c>
      <c r="C2477">
        <v>-73.964706000000007</v>
      </c>
      <c r="D2477">
        <v>40.748817000000003</v>
      </c>
      <c r="E2477">
        <v>-73.985427999999999</v>
      </c>
      <c r="F2477">
        <v>1.2874862229731281</v>
      </c>
    </row>
    <row r="2478" spans="1:6" x14ac:dyDescent="0.2">
      <c r="A2478" t="s">
        <v>3211</v>
      </c>
      <c r="B2478">
        <v>40.608367000000001</v>
      </c>
      <c r="C2478">
        <v>-74.011215000000007</v>
      </c>
      <c r="D2478">
        <v>40.748817000000003</v>
      </c>
      <c r="E2478">
        <v>-73.985427999999999</v>
      </c>
      <c r="F2478">
        <v>9.7855270892081485</v>
      </c>
    </row>
    <row r="2479" spans="1:6" x14ac:dyDescent="0.2">
      <c r="A2479" t="s">
        <v>3212</v>
      </c>
      <c r="B2479">
        <v>40.821158199999999</v>
      </c>
      <c r="C2479">
        <v>-73.944547999999998</v>
      </c>
      <c r="D2479">
        <v>40.748817000000003</v>
      </c>
      <c r="E2479">
        <v>-73.985427999999999</v>
      </c>
      <c r="F2479">
        <v>5.4327641709043002</v>
      </c>
    </row>
    <row r="2480" spans="1:6" x14ac:dyDescent="0.2">
      <c r="A2480" t="s">
        <v>3213</v>
      </c>
      <c r="B2480">
        <v>40.646642999999997</v>
      </c>
      <c r="C2480">
        <v>-74.011966000000001</v>
      </c>
      <c r="D2480">
        <v>40.748817000000003</v>
      </c>
      <c r="E2480">
        <v>-73.985427999999999</v>
      </c>
      <c r="F2480">
        <v>7.1866527268456633</v>
      </c>
    </row>
    <row r="2481" spans="1:6" x14ac:dyDescent="0.2">
      <c r="A2481" t="s">
        <v>3214</v>
      </c>
      <c r="B2481">
        <v>40.7737792</v>
      </c>
      <c r="C2481">
        <v>-73.949586999999994</v>
      </c>
      <c r="D2481">
        <v>40.748817000000003</v>
      </c>
      <c r="E2481">
        <v>-73.985427999999999</v>
      </c>
      <c r="F2481">
        <v>2.550115338998618</v>
      </c>
    </row>
    <row r="2482" spans="1:6" x14ac:dyDescent="0.2">
      <c r="A2482" t="s">
        <v>3215</v>
      </c>
      <c r="B2482">
        <v>40.7518502</v>
      </c>
      <c r="C2482">
        <v>-73.972516999999996</v>
      </c>
      <c r="D2482">
        <v>40.748817000000003</v>
      </c>
      <c r="E2482">
        <v>-73.985427999999999</v>
      </c>
      <c r="F2482">
        <v>0.70910887189323502</v>
      </c>
    </row>
    <row r="2483" spans="1:6" x14ac:dyDescent="0.2">
      <c r="A2483" t="s">
        <v>3216</v>
      </c>
      <c r="B2483">
        <v>40.712114700000001</v>
      </c>
      <c r="C2483">
        <v>-73.962687000000003</v>
      </c>
      <c r="D2483">
        <v>40.748817000000003</v>
      </c>
      <c r="E2483">
        <v>-73.985427999999999</v>
      </c>
      <c r="F2483">
        <v>2.799776841360762</v>
      </c>
    </row>
    <row r="2484" spans="1:6" x14ac:dyDescent="0.2">
      <c r="A2484" t="s">
        <v>3217</v>
      </c>
      <c r="B2484">
        <v>40.720846999999999</v>
      </c>
      <c r="C2484">
        <v>-73.858929000000003</v>
      </c>
      <c r="D2484">
        <v>40.748817000000003</v>
      </c>
      <c r="E2484">
        <v>-73.985427999999999</v>
      </c>
      <c r="F2484">
        <v>6.914511253400967</v>
      </c>
    </row>
    <row r="2485" spans="1:6" x14ac:dyDescent="0.2">
      <c r="A2485" t="s">
        <v>3218</v>
      </c>
      <c r="B2485">
        <v>40.603874400000002</v>
      </c>
      <c r="C2485">
        <v>-74.073912000000007</v>
      </c>
      <c r="D2485">
        <v>40.748817000000003</v>
      </c>
      <c r="E2485">
        <v>-73.985427999999999</v>
      </c>
      <c r="F2485">
        <v>11.02877453000476</v>
      </c>
    </row>
    <row r="2486" spans="1:6" x14ac:dyDescent="0.2">
      <c r="A2486" t="s">
        <v>3219</v>
      </c>
      <c r="B2486">
        <v>40.792003999999999</v>
      </c>
      <c r="C2486">
        <v>-73.976782</v>
      </c>
      <c r="D2486">
        <v>40.748817000000003</v>
      </c>
      <c r="E2486">
        <v>-73.985427999999999</v>
      </c>
      <c r="F2486">
        <v>3.0143499664986928</v>
      </c>
    </row>
    <row r="2487" spans="1:6" x14ac:dyDescent="0.2">
      <c r="A2487" t="s">
        <v>3221</v>
      </c>
      <c r="B2487">
        <v>40.618454700000001</v>
      </c>
      <c r="C2487">
        <v>-73.994923999999997</v>
      </c>
      <c r="D2487">
        <v>40.748817000000003</v>
      </c>
      <c r="E2487">
        <v>-73.985427999999999</v>
      </c>
      <c r="F2487">
        <v>9.0090662121793539</v>
      </c>
    </row>
    <row r="2488" spans="1:6" x14ac:dyDescent="0.2">
      <c r="A2488" t="s">
        <v>3222</v>
      </c>
      <c r="B2488">
        <v>40.818142700000003</v>
      </c>
      <c r="C2488">
        <v>-73.810545000000005</v>
      </c>
      <c r="D2488">
        <v>40.748817000000003</v>
      </c>
      <c r="E2488">
        <v>-73.985427999999999</v>
      </c>
      <c r="F2488">
        <v>10.34505115334621</v>
      </c>
    </row>
    <row r="2489" spans="1:6" x14ac:dyDescent="0.2">
      <c r="A2489" t="s">
        <v>3223</v>
      </c>
      <c r="B2489">
        <v>40.611469</v>
      </c>
      <c r="C2489">
        <v>-73.954103000000003</v>
      </c>
      <c r="D2489">
        <v>40.748817000000003</v>
      </c>
      <c r="E2489">
        <v>-73.985427999999999</v>
      </c>
      <c r="F2489">
        <v>9.6190637122912861</v>
      </c>
    </row>
    <row r="2490" spans="1:6" x14ac:dyDescent="0.2">
      <c r="A2490" t="s">
        <v>3224</v>
      </c>
      <c r="B2490">
        <v>40.728449900000001</v>
      </c>
      <c r="C2490">
        <v>-73.849239999999995</v>
      </c>
      <c r="D2490">
        <v>40.748817000000003</v>
      </c>
      <c r="E2490">
        <v>-73.985427999999999</v>
      </c>
      <c r="F2490">
        <v>7.2846970960013371</v>
      </c>
    </row>
    <row r="2491" spans="1:6" x14ac:dyDescent="0.2">
      <c r="A2491" t="s">
        <v>3225</v>
      </c>
      <c r="B2491">
        <v>40.899861799999996</v>
      </c>
      <c r="C2491">
        <v>-73.852221</v>
      </c>
      <c r="D2491">
        <v>40.748817000000003</v>
      </c>
      <c r="E2491">
        <v>-73.985427999999999</v>
      </c>
      <c r="F2491">
        <v>12.545326523713371</v>
      </c>
    </row>
    <row r="2492" spans="1:6" x14ac:dyDescent="0.2">
      <c r="A2492" t="s">
        <v>3227</v>
      </c>
      <c r="B2492">
        <v>40.578698000000003</v>
      </c>
      <c r="C2492">
        <v>-73.955157</v>
      </c>
      <c r="D2492">
        <v>40.748817000000003</v>
      </c>
      <c r="E2492">
        <v>-73.985427999999999</v>
      </c>
      <c r="F2492">
        <v>11.84576351656187</v>
      </c>
    </row>
    <row r="2493" spans="1:6" x14ac:dyDescent="0.2">
      <c r="A2493" t="s">
        <v>3228</v>
      </c>
      <c r="B2493">
        <v>40.722714799999999</v>
      </c>
      <c r="C2493">
        <v>-73.999368000000004</v>
      </c>
      <c r="D2493">
        <v>40.748817000000003</v>
      </c>
      <c r="E2493">
        <v>-73.985427999999999</v>
      </c>
      <c r="F2493">
        <v>1.9440608673924979</v>
      </c>
    </row>
    <row r="2494" spans="1:6" x14ac:dyDescent="0.2">
      <c r="A2494" t="s">
        <v>3229</v>
      </c>
      <c r="B2494">
        <v>40.726761600000003</v>
      </c>
      <c r="C2494">
        <v>-73.829460999999995</v>
      </c>
      <c r="D2494">
        <v>40.748817000000003</v>
      </c>
      <c r="E2494">
        <v>-73.985427999999999</v>
      </c>
      <c r="F2494">
        <v>8.326319038078184</v>
      </c>
    </row>
    <row r="2495" spans="1:6" x14ac:dyDescent="0.2">
      <c r="A2495" t="s">
        <v>3231</v>
      </c>
      <c r="B2495">
        <v>40.6100159</v>
      </c>
      <c r="C2495">
        <v>-74.075473000000002</v>
      </c>
      <c r="D2495">
        <v>40.748817000000003</v>
      </c>
      <c r="E2495">
        <v>-73.985427999999999</v>
      </c>
      <c r="F2495">
        <v>10.6819483889122</v>
      </c>
    </row>
    <row r="2496" spans="1:6" x14ac:dyDescent="0.2">
      <c r="A2496" t="s">
        <v>3233</v>
      </c>
      <c r="B2496">
        <v>40.726477899999999</v>
      </c>
      <c r="C2496">
        <v>-73.809351000000007</v>
      </c>
      <c r="D2496">
        <v>40.748817000000003</v>
      </c>
      <c r="E2496">
        <v>-73.985427999999999</v>
      </c>
      <c r="F2496">
        <v>9.3692347174614827</v>
      </c>
    </row>
    <row r="2497" spans="1:6" x14ac:dyDescent="0.2">
      <c r="A2497" t="s">
        <v>3234</v>
      </c>
      <c r="B2497">
        <v>40.726761600000003</v>
      </c>
      <c r="C2497">
        <v>-73.829460999999995</v>
      </c>
      <c r="D2497">
        <v>40.748817000000003</v>
      </c>
      <c r="E2497">
        <v>-73.985427999999999</v>
      </c>
      <c r="F2497">
        <v>8.326319038078184</v>
      </c>
    </row>
    <row r="2498" spans="1:6" x14ac:dyDescent="0.2">
      <c r="A2498" t="s">
        <v>3235</v>
      </c>
      <c r="B2498">
        <v>40.665160800000002</v>
      </c>
      <c r="C2498">
        <v>-73.888158000000004</v>
      </c>
      <c r="D2498">
        <v>40.748817000000003</v>
      </c>
      <c r="E2498">
        <v>-73.985427999999999</v>
      </c>
      <c r="F2498">
        <v>7.7077466934036716</v>
      </c>
    </row>
    <row r="2499" spans="1:6" x14ac:dyDescent="0.2">
      <c r="A2499" t="s">
        <v>3236</v>
      </c>
      <c r="B2499">
        <v>40.594560899999998</v>
      </c>
      <c r="C2499">
        <v>-74.159664000000006</v>
      </c>
      <c r="D2499">
        <v>40.748817000000003</v>
      </c>
      <c r="E2499">
        <v>-73.985427999999999</v>
      </c>
      <c r="F2499">
        <v>14.03881652005507</v>
      </c>
    </row>
    <row r="2500" spans="1:6" x14ac:dyDescent="0.2">
      <c r="A2500" t="s">
        <v>3237</v>
      </c>
      <c r="B2500">
        <v>40.741666500000001</v>
      </c>
      <c r="C2500">
        <v>-73.817391999999998</v>
      </c>
      <c r="D2500">
        <v>40.748817000000003</v>
      </c>
      <c r="E2500">
        <v>-73.985427999999999</v>
      </c>
      <c r="F2500">
        <v>8.8323128295985232</v>
      </c>
    </row>
    <row r="2501" spans="1:6" x14ac:dyDescent="0.2">
      <c r="A2501" t="s">
        <v>3238</v>
      </c>
      <c r="B2501">
        <v>40.784779299999997</v>
      </c>
      <c r="C2501">
        <v>-73.977852999999996</v>
      </c>
      <c r="D2501">
        <v>40.748817000000003</v>
      </c>
      <c r="E2501">
        <v>-73.985427999999999</v>
      </c>
      <c r="F2501">
        <v>2.5131234772110091</v>
      </c>
    </row>
    <row r="2502" spans="1:6" x14ac:dyDescent="0.2">
      <c r="A2502" t="s">
        <v>3239</v>
      </c>
      <c r="B2502">
        <v>40.774197800000003</v>
      </c>
      <c r="C2502">
        <v>-73.825667999999993</v>
      </c>
      <c r="D2502">
        <v>40.748817000000003</v>
      </c>
      <c r="E2502">
        <v>-73.985427999999999</v>
      </c>
      <c r="F2502">
        <v>8.5631601394360111</v>
      </c>
    </row>
    <row r="2503" spans="1:6" x14ac:dyDescent="0.2">
      <c r="A2503" t="s">
        <v>3240</v>
      </c>
      <c r="B2503">
        <v>40.739887299999999</v>
      </c>
      <c r="C2503">
        <v>-73.850612999999996</v>
      </c>
      <c r="D2503">
        <v>40.748817000000003</v>
      </c>
      <c r="E2503">
        <v>-73.985427999999999</v>
      </c>
      <c r="F2503">
        <v>7.1019591322953231</v>
      </c>
    </row>
    <row r="2504" spans="1:6" x14ac:dyDescent="0.2">
      <c r="A2504" t="s">
        <v>3241</v>
      </c>
      <c r="B2504">
        <v>40.757489</v>
      </c>
      <c r="C2504">
        <v>-73.911606000000006</v>
      </c>
      <c r="D2504">
        <v>40.748817000000003</v>
      </c>
      <c r="E2504">
        <v>-73.985427999999999</v>
      </c>
      <c r="F2504">
        <v>3.9196618015622962</v>
      </c>
    </row>
    <row r="2505" spans="1:6" x14ac:dyDescent="0.2">
      <c r="A2505" t="s">
        <v>3243</v>
      </c>
      <c r="B2505">
        <v>40.768804500000002</v>
      </c>
      <c r="C2505">
        <v>-73.986250999999996</v>
      </c>
      <c r="D2505">
        <v>40.748817000000003</v>
      </c>
      <c r="E2505">
        <v>-73.985427999999999</v>
      </c>
      <c r="F2505">
        <v>1.3798693944611691</v>
      </c>
    </row>
    <row r="2506" spans="1:6" x14ac:dyDescent="0.2">
      <c r="A2506" t="s">
        <v>3244</v>
      </c>
      <c r="B2506">
        <v>40.689981400000001</v>
      </c>
      <c r="C2506">
        <v>-73.818529999999996</v>
      </c>
      <c r="D2506">
        <v>40.748817000000003</v>
      </c>
      <c r="E2506">
        <v>-73.985427999999999</v>
      </c>
      <c r="F2506">
        <v>9.6570096852617535</v>
      </c>
    </row>
    <row r="2507" spans="1:6" x14ac:dyDescent="0.2">
      <c r="A2507" t="s">
        <v>3246</v>
      </c>
      <c r="B2507">
        <v>40.846252300000003</v>
      </c>
      <c r="C2507">
        <v>-73.867152000000004</v>
      </c>
      <c r="D2507">
        <v>40.748817000000003</v>
      </c>
      <c r="E2507">
        <v>-73.985427999999999</v>
      </c>
      <c r="F2507">
        <v>9.1472083775945077</v>
      </c>
    </row>
    <row r="2508" spans="1:6" x14ac:dyDescent="0.2">
      <c r="A2508" t="s">
        <v>3248</v>
      </c>
      <c r="B2508">
        <v>40.676242799999997</v>
      </c>
      <c r="C2508">
        <v>-73.794517999999997</v>
      </c>
      <c r="D2508">
        <v>40.748817000000003</v>
      </c>
      <c r="E2508">
        <v>-73.985427999999999</v>
      </c>
      <c r="F2508">
        <v>11.205154601070539</v>
      </c>
    </row>
    <row r="2509" spans="1:6" x14ac:dyDescent="0.2">
      <c r="A2509" t="s">
        <v>3249</v>
      </c>
      <c r="B2509">
        <v>40.795743600000002</v>
      </c>
      <c r="C2509">
        <v>-73.969986000000006</v>
      </c>
      <c r="D2509">
        <v>40.748817000000003</v>
      </c>
      <c r="E2509">
        <v>-73.985427999999999</v>
      </c>
      <c r="F2509">
        <v>3.3378639341309482</v>
      </c>
    </row>
    <row r="2510" spans="1:6" x14ac:dyDescent="0.2">
      <c r="A2510" t="s">
        <v>3250</v>
      </c>
      <c r="B2510">
        <v>40.618024300000002</v>
      </c>
      <c r="C2510">
        <v>-73.997108999999995</v>
      </c>
      <c r="D2510">
        <v>40.748817000000003</v>
      </c>
      <c r="E2510">
        <v>-73.985427999999999</v>
      </c>
      <c r="F2510">
        <v>9.0457788857697885</v>
      </c>
    </row>
    <row r="2511" spans="1:6" x14ac:dyDescent="0.2">
      <c r="A2511" t="s">
        <v>3251</v>
      </c>
      <c r="B2511">
        <v>40.633991399999999</v>
      </c>
      <c r="C2511">
        <v>-73.968907000000002</v>
      </c>
      <c r="D2511">
        <v>40.748817000000003</v>
      </c>
      <c r="E2511">
        <v>-73.985427999999999</v>
      </c>
      <c r="F2511">
        <v>7.9705686955779091</v>
      </c>
    </row>
    <row r="2512" spans="1:6" x14ac:dyDescent="0.2">
      <c r="A2512" t="s">
        <v>3252</v>
      </c>
      <c r="B2512">
        <v>40.678164500000001</v>
      </c>
      <c r="C2512">
        <v>-73.918508000000003</v>
      </c>
      <c r="D2512">
        <v>40.748817000000003</v>
      </c>
      <c r="E2512">
        <v>-73.985427999999999</v>
      </c>
      <c r="F2512">
        <v>6.009407601228129</v>
      </c>
    </row>
    <row r="2513" spans="1:6" x14ac:dyDescent="0.2">
      <c r="A2513" t="s">
        <v>3254</v>
      </c>
      <c r="B2513">
        <v>40.771403499999998</v>
      </c>
      <c r="C2513">
        <v>-73.733393000000007</v>
      </c>
      <c r="D2513">
        <v>40.748817000000003</v>
      </c>
      <c r="E2513">
        <v>-73.985427999999999</v>
      </c>
      <c r="F2513">
        <v>13.315360538635909</v>
      </c>
    </row>
    <row r="2514" spans="1:6" x14ac:dyDescent="0.2">
      <c r="A2514" t="s">
        <v>3256</v>
      </c>
      <c r="B2514">
        <v>40.679976199999999</v>
      </c>
      <c r="C2514">
        <v>-73.978790000000004</v>
      </c>
      <c r="D2514">
        <v>40.748817000000003</v>
      </c>
      <c r="E2514">
        <v>-73.985427999999999</v>
      </c>
      <c r="F2514">
        <v>4.7629400634430121</v>
      </c>
    </row>
    <row r="2515" spans="1:6" x14ac:dyDescent="0.2">
      <c r="A2515" t="s">
        <v>3257</v>
      </c>
      <c r="B2515">
        <v>40.756833700000001</v>
      </c>
      <c r="C2515">
        <v>-73.715193999999997</v>
      </c>
      <c r="D2515">
        <v>40.748817000000003</v>
      </c>
      <c r="E2515">
        <v>-73.985427999999999</v>
      </c>
      <c r="F2515">
        <v>14.191037265962461</v>
      </c>
    </row>
    <row r="2516" spans="1:6" x14ac:dyDescent="0.2">
      <c r="A2516" t="s">
        <v>3258</v>
      </c>
      <c r="B2516">
        <v>40.787746499999997</v>
      </c>
      <c r="C2516">
        <v>-73.781070999999997</v>
      </c>
      <c r="D2516">
        <v>40.748817000000003</v>
      </c>
      <c r="E2516">
        <v>-73.985427999999999</v>
      </c>
      <c r="F2516">
        <v>11.052353401032461</v>
      </c>
    </row>
    <row r="2517" spans="1:6" x14ac:dyDescent="0.2">
      <c r="A2517" t="s">
        <v>3259</v>
      </c>
      <c r="B2517">
        <v>40.769148399999999</v>
      </c>
      <c r="C2517">
        <v>-73.90737</v>
      </c>
      <c r="D2517">
        <v>40.748817000000003</v>
      </c>
      <c r="E2517">
        <v>-73.985427999999999</v>
      </c>
      <c r="F2517">
        <v>4.3292535921136546</v>
      </c>
    </row>
    <row r="2518" spans="1:6" x14ac:dyDescent="0.2">
      <c r="A2518" t="s">
        <v>3260</v>
      </c>
      <c r="B2518">
        <v>40.747878499999999</v>
      </c>
      <c r="C2518">
        <v>-73.944475999999995</v>
      </c>
      <c r="D2518">
        <v>40.748817000000003</v>
      </c>
      <c r="E2518">
        <v>-73.985427999999999</v>
      </c>
      <c r="F2518">
        <v>2.1500346266411601</v>
      </c>
    </row>
    <row r="2519" spans="1:6" x14ac:dyDescent="0.2">
      <c r="A2519" t="s">
        <v>3261</v>
      </c>
      <c r="B2519">
        <v>40.731895799999997</v>
      </c>
      <c r="C2519">
        <v>-73.859965000000003</v>
      </c>
      <c r="D2519">
        <v>40.748817000000003</v>
      </c>
      <c r="E2519">
        <v>-73.985427999999999</v>
      </c>
      <c r="F2519">
        <v>6.687492133960645</v>
      </c>
    </row>
    <row r="2520" spans="1:6" x14ac:dyDescent="0.2">
      <c r="A2520" t="s">
        <v>3263</v>
      </c>
      <c r="B2520">
        <v>40.677903499999999</v>
      </c>
      <c r="C2520">
        <v>-73.799284</v>
      </c>
      <c r="D2520">
        <v>40.748817000000003</v>
      </c>
      <c r="E2520">
        <v>-73.985427999999999</v>
      </c>
      <c r="F2520">
        <v>10.92997714451551</v>
      </c>
    </row>
    <row r="2521" spans="1:6" x14ac:dyDescent="0.2">
      <c r="A2521" t="s">
        <v>3265</v>
      </c>
      <c r="B2521">
        <v>40.579953500000002</v>
      </c>
      <c r="C2521">
        <v>-73.938346999999993</v>
      </c>
      <c r="D2521">
        <v>40.748817000000003</v>
      </c>
      <c r="E2521">
        <v>-73.985427999999999</v>
      </c>
      <c r="F2521">
        <v>11.91157402919734</v>
      </c>
    </row>
    <row r="2522" spans="1:6" x14ac:dyDescent="0.2">
      <c r="A2522" t="s">
        <v>3267</v>
      </c>
      <c r="B2522">
        <v>40.7535399</v>
      </c>
      <c r="C2522">
        <v>-73.886889999999994</v>
      </c>
      <c r="D2522">
        <v>40.748817000000003</v>
      </c>
      <c r="E2522">
        <v>-73.985427999999999</v>
      </c>
      <c r="F2522">
        <v>5.1810693296702768</v>
      </c>
    </row>
    <row r="2523" spans="1:6" x14ac:dyDescent="0.2">
      <c r="A2523" t="s">
        <v>3268</v>
      </c>
      <c r="B2523">
        <v>40.645389999999999</v>
      </c>
      <c r="C2523">
        <v>-73.889764999999997</v>
      </c>
      <c r="D2523">
        <v>40.748817000000003</v>
      </c>
      <c r="E2523">
        <v>-73.985427999999999</v>
      </c>
      <c r="F2523">
        <v>8.7277020739755269</v>
      </c>
    </row>
    <row r="2524" spans="1:6" x14ac:dyDescent="0.2">
      <c r="A2524" t="s">
        <v>3269</v>
      </c>
      <c r="B2524">
        <v>40.694622099999997</v>
      </c>
      <c r="C2524">
        <v>-73.996994999999998</v>
      </c>
      <c r="D2524">
        <v>40.748817000000003</v>
      </c>
      <c r="E2524">
        <v>-73.985427999999999</v>
      </c>
      <c r="F2524">
        <v>3.7885591172401751</v>
      </c>
    </row>
    <row r="2525" spans="1:6" x14ac:dyDescent="0.2">
      <c r="A2525" t="s">
        <v>3270</v>
      </c>
      <c r="B2525">
        <v>40.6115517</v>
      </c>
      <c r="C2525">
        <v>-73.906198000000003</v>
      </c>
      <c r="D2525">
        <v>40.748817000000003</v>
      </c>
      <c r="E2525">
        <v>-73.985427999999999</v>
      </c>
      <c r="F2525">
        <v>10.34567476837462</v>
      </c>
    </row>
    <row r="2526" spans="1:6" x14ac:dyDescent="0.2">
      <c r="A2526" t="s">
        <v>3271</v>
      </c>
      <c r="B2526">
        <v>40.885044100000002</v>
      </c>
      <c r="C2526">
        <v>-73.856300000000005</v>
      </c>
      <c r="D2526">
        <v>40.748817000000003</v>
      </c>
      <c r="E2526">
        <v>-73.985427999999999</v>
      </c>
      <c r="F2526">
        <v>11.58390177115389</v>
      </c>
    </row>
    <row r="2527" spans="1:6" x14ac:dyDescent="0.2">
      <c r="A2527" t="s">
        <v>3272</v>
      </c>
      <c r="B2527">
        <v>40.736925999999997</v>
      </c>
      <c r="C2527">
        <v>-73.857760999999996</v>
      </c>
      <c r="D2527">
        <v>40.748817000000003</v>
      </c>
      <c r="E2527">
        <v>-73.985427999999999</v>
      </c>
      <c r="F2527">
        <v>6.7502488448733704</v>
      </c>
    </row>
    <row r="2528" spans="1:6" x14ac:dyDescent="0.2">
      <c r="A2528" t="s">
        <v>3273</v>
      </c>
      <c r="B2528">
        <v>40.756833700000001</v>
      </c>
      <c r="C2528">
        <v>-73.715193999999997</v>
      </c>
      <c r="D2528">
        <v>40.748817000000003</v>
      </c>
      <c r="E2528">
        <v>-73.985427999999999</v>
      </c>
      <c r="F2528">
        <v>14.191037265962461</v>
      </c>
    </row>
    <row r="2529" spans="1:6" x14ac:dyDescent="0.2">
      <c r="A2529" t="s">
        <v>3274</v>
      </c>
      <c r="B2529">
        <v>40.620502000000002</v>
      </c>
      <c r="C2529">
        <v>-74.039697000000004</v>
      </c>
      <c r="D2529">
        <v>40.748817000000003</v>
      </c>
      <c r="E2529">
        <v>-73.985427999999999</v>
      </c>
      <c r="F2529">
        <v>9.3015581015959903</v>
      </c>
    </row>
    <row r="2530" spans="1:6" x14ac:dyDescent="0.2">
      <c r="A2530" t="s">
        <v>3275</v>
      </c>
      <c r="B2530">
        <v>40.633767900000002</v>
      </c>
      <c r="C2530">
        <v>-74.030546999999999</v>
      </c>
      <c r="D2530">
        <v>40.748817000000003</v>
      </c>
      <c r="E2530">
        <v>-73.985427999999999</v>
      </c>
      <c r="F2530">
        <v>8.2847679591455865</v>
      </c>
    </row>
    <row r="2531" spans="1:6" x14ac:dyDescent="0.2">
      <c r="A2531" t="s">
        <v>3276</v>
      </c>
      <c r="B2531">
        <v>40.578774699999997</v>
      </c>
      <c r="C2531">
        <v>-73.940196</v>
      </c>
      <c r="D2531">
        <v>40.748817000000003</v>
      </c>
      <c r="E2531">
        <v>-73.985427999999999</v>
      </c>
      <c r="F2531">
        <v>11.971489273684719</v>
      </c>
    </row>
    <row r="2532" spans="1:6" x14ac:dyDescent="0.2">
      <c r="A2532" t="s">
        <v>3278</v>
      </c>
      <c r="B2532">
        <v>40.667808600000001</v>
      </c>
      <c r="C2532">
        <v>-73.873963000000003</v>
      </c>
      <c r="D2532">
        <v>40.748817000000003</v>
      </c>
      <c r="E2532">
        <v>-73.985427999999999</v>
      </c>
      <c r="F2532">
        <v>8.0933277962741563</v>
      </c>
    </row>
    <row r="2533" spans="1:6" x14ac:dyDescent="0.2">
      <c r="A2533" t="s">
        <v>3279</v>
      </c>
      <c r="B2533">
        <v>40.6463635</v>
      </c>
      <c r="C2533">
        <v>-73.932525999999996</v>
      </c>
      <c r="D2533">
        <v>40.748817000000003</v>
      </c>
      <c r="E2533">
        <v>-73.985427999999999</v>
      </c>
      <c r="F2533">
        <v>7.5958335220752424</v>
      </c>
    </row>
    <row r="2534" spans="1:6" x14ac:dyDescent="0.2">
      <c r="A2534" t="s">
        <v>3280</v>
      </c>
      <c r="B2534">
        <v>40.765481399999999</v>
      </c>
      <c r="C2534">
        <v>-73.817873000000006</v>
      </c>
      <c r="D2534">
        <v>40.748817000000003</v>
      </c>
      <c r="E2534">
        <v>-73.985427999999999</v>
      </c>
      <c r="F2534">
        <v>8.8665886710397537</v>
      </c>
    </row>
    <row r="2535" spans="1:6" x14ac:dyDescent="0.2">
      <c r="A2535" t="s">
        <v>3281</v>
      </c>
      <c r="B2535">
        <v>40.616343399999998</v>
      </c>
      <c r="C2535">
        <v>-74.037789000000004</v>
      </c>
      <c r="D2535">
        <v>40.748817000000003</v>
      </c>
      <c r="E2535">
        <v>-73.985427999999999</v>
      </c>
      <c r="F2535">
        <v>9.5457692198717474</v>
      </c>
    </row>
    <row r="2536" spans="1:6" x14ac:dyDescent="0.2">
      <c r="A2536" t="s">
        <v>3282</v>
      </c>
      <c r="B2536">
        <v>40.674962800000003</v>
      </c>
      <c r="C2536">
        <v>-73.940184000000002</v>
      </c>
      <c r="D2536">
        <v>40.748817000000003</v>
      </c>
      <c r="E2536">
        <v>-73.985427999999999</v>
      </c>
      <c r="F2536">
        <v>5.6226069853279057</v>
      </c>
    </row>
    <row r="2537" spans="1:6" x14ac:dyDescent="0.2">
      <c r="A2537" t="s">
        <v>3283</v>
      </c>
      <c r="B2537">
        <v>40.627671300000003</v>
      </c>
      <c r="C2537">
        <v>-74.142352000000002</v>
      </c>
      <c r="D2537">
        <v>40.748817000000003</v>
      </c>
      <c r="E2537">
        <v>-73.985427999999999</v>
      </c>
      <c r="F2537">
        <v>11.73944846939083</v>
      </c>
    </row>
    <row r="2538" spans="1:6" x14ac:dyDescent="0.2">
      <c r="A2538" t="s">
        <v>3284</v>
      </c>
      <c r="B2538">
        <v>40.6299335</v>
      </c>
      <c r="C2538">
        <v>-74.099924000000001</v>
      </c>
      <c r="D2538">
        <v>40.748817000000003</v>
      </c>
      <c r="E2538">
        <v>-73.985427999999999</v>
      </c>
      <c r="F2538">
        <v>10.171421082683249</v>
      </c>
    </row>
    <row r="2539" spans="1:6" x14ac:dyDescent="0.2">
      <c r="A2539" t="s">
        <v>3286</v>
      </c>
      <c r="B2539">
        <v>40.746575800000002</v>
      </c>
      <c r="C2539">
        <v>-73.956974000000002</v>
      </c>
      <c r="D2539">
        <v>40.748817000000003</v>
      </c>
      <c r="E2539">
        <v>-73.985427999999999</v>
      </c>
      <c r="F2539">
        <v>1.501196720757995</v>
      </c>
    </row>
    <row r="2540" spans="1:6" x14ac:dyDescent="0.2">
      <c r="A2540" t="s">
        <v>3287</v>
      </c>
      <c r="B2540">
        <v>40.699914</v>
      </c>
      <c r="C2540">
        <v>-73.936622</v>
      </c>
      <c r="D2540">
        <v>40.748817000000003</v>
      </c>
      <c r="E2540">
        <v>-73.985427999999999</v>
      </c>
      <c r="F2540">
        <v>4.2368955231102721</v>
      </c>
    </row>
    <row r="2541" spans="1:6" x14ac:dyDescent="0.2">
      <c r="A2541" t="s">
        <v>3288</v>
      </c>
      <c r="B2541">
        <v>40.881927300000001</v>
      </c>
      <c r="C2541">
        <v>-73.917282</v>
      </c>
      <c r="D2541">
        <v>40.748817000000003</v>
      </c>
      <c r="E2541">
        <v>-73.985427999999999</v>
      </c>
      <c r="F2541">
        <v>9.8553848439211347</v>
      </c>
    </row>
    <row r="2542" spans="1:6" x14ac:dyDescent="0.2">
      <c r="A2542" t="s">
        <v>3289</v>
      </c>
      <c r="B2542">
        <v>40.681047</v>
      </c>
      <c r="C2542">
        <v>-73.754428000000004</v>
      </c>
      <c r="D2542">
        <v>40.748817000000003</v>
      </c>
      <c r="E2542">
        <v>-73.985427999999999</v>
      </c>
      <c r="F2542">
        <v>12.99864972531023</v>
      </c>
    </row>
    <row r="2543" spans="1:6" x14ac:dyDescent="0.2">
      <c r="A2543" t="s">
        <v>3290</v>
      </c>
      <c r="B2543">
        <v>40.8224272</v>
      </c>
      <c r="C2543">
        <v>-73.890039999999999</v>
      </c>
      <c r="D2543">
        <v>40.748817000000003</v>
      </c>
      <c r="E2543">
        <v>-73.985427999999999</v>
      </c>
      <c r="F2543">
        <v>7.1294402230993841</v>
      </c>
    </row>
    <row r="2544" spans="1:6" x14ac:dyDescent="0.2">
      <c r="A2544" t="s">
        <v>3291</v>
      </c>
      <c r="B2544">
        <v>40.824596800000002</v>
      </c>
      <c r="C2544">
        <v>-73.889840000000007</v>
      </c>
      <c r="D2544">
        <v>40.748817000000003</v>
      </c>
      <c r="E2544">
        <v>-73.985427999999999</v>
      </c>
      <c r="F2544">
        <v>7.2440621254147333</v>
      </c>
    </row>
    <row r="2545" spans="1:6" x14ac:dyDescent="0.2">
      <c r="A2545" t="s">
        <v>3293</v>
      </c>
      <c r="B2545">
        <v>40.743679200000003</v>
      </c>
      <c r="C2545">
        <v>-73.898319999999998</v>
      </c>
      <c r="D2545">
        <v>40.748817000000003</v>
      </c>
      <c r="E2545">
        <v>-73.985427999999999</v>
      </c>
      <c r="F2545">
        <v>4.5850813628093539</v>
      </c>
    </row>
    <row r="2546" spans="1:6" x14ac:dyDescent="0.2">
      <c r="A2546" t="s">
        <v>3294</v>
      </c>
      <c r="B2546">
        <v>40.8344217</v>
      </c>
      <c r="C2546">
        <v>-73.914717999999993</v>
      </c>
      <c r="D2546">
        <v>40.748817000000003</v>
      </c>
      <c r="E2546">
        <v>-73.985427999999999</v>
      </c>
      <c r="F2546">
        <v>6.9745213121794976</v>
      </c>
    </row>
    <row r="2547" spans="1:6" x14ac:dyDescent="0.2">
      <c r="A2547" t="s">
        <v>3295</v>
      </c>
      <c r="B2547">
        <v>40.809349500000003</v>
      </c>
      <c r="C2547">
        <v>-73.939863000000003</v>
      </c>
      <c r="D2547">
        <v>40.748817000000003</v>
      </c>
      <c r="E2547">
        <v>-73.985427999999999</v>
      </c>
      <c r="F2547">
        <v>4.8123790648289573</v>
      </c>
    </row>
    <row r="2548" spans="1:6" x14ac:dyDescent="0.2">
      <c r="A2548" t="s">
        <v>3296</v>
      </c>
      <c r="B2548">
        <v>40.777063400000003</v>
      </c>
      <c r="C2548">
        <v>-73.952299999999994</v>
      </c>
      <c r="D2548">
        <v>40.748817000000003</v>
      </c>
      <c r="E2548">
        <v>-73.985427999999999</v>
      </c>
      <c r="F2548">
        <v>2.6114929582021151</v>
      </c>
    </row>
    <row r="2549" spans="1:6" x14ac:dyDescent="0.2">
      <c r="A2549" t="s">
        <v>3297</v>
      </c>
      <c r="B2549">
        <v>40.853591100000003</v>
      </c>
      <c r="C2549">
        <v>-73.935959999999994</v>
      </c>
      <c r="D2549">
        <v>40.748817000000003</v>
      </c>
      <c r="E2549">
        <v>-73.985427999999999</v>
      </c>
      <c r="F2549">
        <v>7.6809990410456406</v>
      </c>
    </row>
    <row r="2550" spans="1:6" x14ac:dyDescent="0.2">
      <c r="A2550" t="s">
        <v>3299</v>
      </c>
      <c r="B2550">
        <v>40.604365000000001</v>
      </c>
      <c r="C2550">
        <v>-73.975748999999993</v>
      </c>
      <c r="D2550">
        <v>40.748817000000003</v>
      </c>
      <c r="E2550">
        <v>-73.985427999999999</v>
      </c>
      <c r="F2550">
        <v>9.9804117662201524</v>
      </c>
    </row>
    <row r="2551" spans="1:6" x14ac:dyDescent="0.2">
      <c r="A2551" t="s">
        <v>3300</v>
      </c>
      <c r="B2551">
        <v>40.724104400000002</v>
      </c>
      <c r="C2551">
        <v>-74.003552999999997</v>
      </c>
      <c r="D2551">
        <v>40.748817000000003</v>
      </c>
      <c r="E2551">
        <v>-73.985427999999999</v>
      </c>
      <c r="F2551">
        <v>1.952648016783179</v>
      </c>
    </row>
    <row r="2552" spans="1:6" x14ac:dyDescent="0.2">
      <c r="A2552" t="s">
        <v>3301</v>
      </c>
      <c r="B2552">
        <v>40.576233700000003</v>
      </c>
      <c r="C2552">
        <v>-73.951114000000004</v>
      </c>
      <c r="D2552">
        <v>40.748817000000003</v>
      </c>
      <c r="E2552">
        <v>-73.985427999999999</v>
      </c>
      <c r="F2552">
        <v>12.044253393352919</v>
      </c>
    </row>
    <row r="2553" spans="1:6" x14ac:dyDescent="0.2">
      <c r="A2553" t="s">
        <v>3302</v>
      </c>
      <c r="B2553">
        <v>40.624031500000001</v>
      </c>
      <c r="C2553">
        <v>-73.995412000000002</v>
      </c>
      <c r="D2553">
        <v>40.748817000000003</v>
      </c>
      <c r="E2553">
        <v>-73.985427999999999</v>
      </c>
      <c r="F2553">
        <v>8.6263962937166614</v>
      </c>
    </row>
    <row r="2554" spans="1:6" x14ac:dyDescent="0.2">
      <c r="A2554" t="s">
        <v>3303</v>
      </c>
      <c r="B2554">
        <v>40.694191500000002</v>
      </c>
      <c r="C2554">
        <v>-73.913053000000005</v>
      </c>
      <c r="D2554">
        <v>40.748817000000003</v>
      </c>
      <c r="E2554">
        <v>-73.985427999999999</v>
      </c>
      <c r="F2554">
        <v>5.3520454148611494</v>
      </c>
    </row>
    <row r="2555" spans="1:6" x14ac:dyDescent="0.2">
      <c r="A2555" t="s">
        <v>3305</v>
      </c>
      <c r="B2555">
        <v>40.7158959</v>
      </c>
      <c r="C2555">
        <v>-73.989795999999998</v>
      </c>
      <c r="D2555">
        <v>40.748817000000003</v>
      </c>
      <c r="E2555">
        <v>-73.985427999999999</v>
      </c>
      <c r="F2555">
        <v>2.2831789123266888</v>
      </c>
    </row>
    <row r="2556" spans="1:6" x14ac:dyDescent="0.2">
      <c r="A2556" t="s">
        <v>3306</v>
      </c>
      <c r="B2556">
        <v>40.675443999999999</v>
      </c>
      <c r="C2556">
        <v>-73.882311999999999</v>
      </c>
      <c r="D2556">
        <v>40.748817000000003</v>
      </c>
      <c r="E2556">
        <v>-73.985427999999999</v>
      </c>
      <c r="F2556">
        <v>7.4125963043414433</v>
      </c>
    </row>
    <row r="2557" spans="1:6" x14ac:dyDescent="0.2">
      <c r="A2557" t="s">
        <v>3307</v>
      </c>
      <c r="B2557">
        <v>40.637269500000002</v>
      </c>
      <c r="C2557">
        <v>-73.971294999999998</v>
      </c>
      <c r="D2557">
        <v>40.748817000000003</v>
      </c>
      <c r="E2557">
        <v>-73.985427999999999</v>
      </c>
      <c r="F2557">
        <v>7.7327111582817256</v>
      </c>
    </row>
    <row r="2558" spans="1:6" x14ac:dyDescent="0.2">
      <c r="A2558" t="s">
        <v>3308</v>
      </c>
      <c r="B2558">
        <v>40.705222300000003</v>
      </c>
      <c r="C2558">
        <v>-73.758301000000003</v>
      </c>
      <c r="D2558">
        <v>40.748817000000003</v>
      </c>
      <c r="E2558">
        <v>-73.985427999999999</v>
      </c>
      <c r="F2558">
        <v>12.29648629091057</v>
      </c>
    </row>
    <row r="2559" spans="1:6" x14ac:dyDescent="0.2">
      <c r="A2559" t="s">
        <v>3310</v>
      </c>
      <c r="B2559">
        <v>40.765171600000002</v>
      </c>
      <c r="C2559">
        <v>-73.967872</v>
      </c>
      <c r="D2559">
        <v>40.748817000000003</v>
      </c>
      <c r="E2559">
        <v>-73.985427999999999</v>
      </c>
      <c r="F2559">
        <v>1.4567451333533681</v>
      </c>
    </row>
    <row r="2560" spans="1:6" x14ac:dyDescent="0.2">
      <c r="A2560" t="s">
        <v>3311</v>
      </c>
      <c r="B2560">
        <v>40.586374900000003</v>
      </c>
      <c r="C2560">
        <v>-74.147059999999996</v>
      </c>
      <c r="D2560">
        <v>40.748817000000003</v>
      </c>
      <c r="E2560">
        <v>-73.985427999999999</v>
      </c>
      <c r="F2560">
        <v>14.06256555264509</v>
      </c>
    </row>
    <row r="2561" spans="1:6" x14ac:dyDescent="0.2">
      <c r="A2561" t="s">
        <v>3312</v>
      </c>
      <c r="B2561">
        <v>40.772751</v>
      </c>
      <c r="C2561">
        <v>-73.965087999999994</v>
      </c>
      <c r="D2561">
        <v>40.748817000000003</v>
      </c>
      <c r="E2561">
        <v>-73.985427999999999</v>
      </c>
      <c r="F2561">
        <v>1.966316328254337</v>
      </c>
    </row>
    <row r="2562" spans="1:6" x14ac:dyDescent="0.2">
      <c r="A2562" t="s">
        <v>3313</v>
      </c>
      <c r="B2562">
        <v>40.7766673</v>
      </c>
      <c r="C2562">
        <v>-73.943927000000002</v>
      </c>
      <c r="D2562">
        <v>40.748817000000003</v>
      </c>
      <c r="E2562">
        <v>-73.985427999999999</v>
      </c>
      <c r="F2562">
        <v>2.9041680836649459</v>
      </c>
    </row>
    <row r="2563" spans="1:6" x14ac:dyDescent="0.2">
      <c r="A2563" t="s">
        <v>3314</v>
      </c>
      <c r="B2563">
        <v>40.689936500000002</v>
      </c>
      <c r="C2563">
        <v>-73.929483000000005</v>
      </c>
      <c r="D2563">
        <v>40.748817000000003</v>
      </c>
      <c r="E2563">
        <v>-73.985427999999999</v>
      </c>
      <c r="F2563">
        <v>5.013363052958133</v>
      </c>
    </row>
    <row r="2564" spans="1:6" x14ac:dyDescent="0.2">
      <c r="A2564" t="s">
        <v>3315</v>
      </c>
      <c r="B2564">
        <v>40.646115999999999</v>
      </c>
      <c r="C2564">
        <v>-73.981340000000003</v>
      </c>
      <c r="D2564">
        <v>40.748817000000003</v>
      </c>
      <c r="E2564">
        <v>-73.985427999999999</v>
      </c>
      <c r="F2564">
        <v>7.089832774844341</v>
      </c>
    </row>
    <row r="2565" spans="1:6" x14ac:dyDescent="0.2">
      <c r="A2565" t="s">
        <v>3316</v>
      </c>
      <c r="B2565">
        <v>40.7375173</v>
      </c>
      <c r="C2565">
        <v>-73.997962999999999</v>
      </c>
      <c r="D2565">
        <v>40.748817000000003</v>
      </c>
      <c r="E2565">
        <v>-73.985427999999999</v>
      </c>
      <c r="F2565">
        <v>1.0201575011300099</v>
      </c>
    </row>
    <row r="2566" spans="1:6" x14ac:dyDescent="0.2">
      <c r="A2566" t="s">
        <v>3317</v>
      </c>
      <c r="B2566">
        <v>40.730857100000001</v>
      </c>
      <c r="C2566">
        <v>-73.987859999999998</v>
      </c>
      <c r="D2566">
        <v>40.748817000000003</v>
      </c>
      <c r="E2566">
        <v>-73.985427999999999</v>
      </c>
      <c r="F2566">
        <v>1.245835358849378</v>
      </c>
    </row>
    <row r="2567" spans="1:6" x14ac:dyDescent="0.2">
      <c r="A2567" t="s">
        <v>3318</v>
      </c>
      <c r="B2567">
        <v>40.725920299999999</v>
      </c>
      <c r="C2567">
        <v>-73.881429999999995</v>
      </c>
      <c r="D2567">
        <v>40.748817000000003</v>
      </c>
      <c r="E2567">
        <v>-73.985427999999999</v>
      </c>
      <c r="F2567">
        <v>5.6825078877891562</v>
      </c>
    </row>
    <row r="2568" spans="1:6" x14ac:dyDescent="0.2">
      <c r="A2568" t="s">
        <v>3319</v>
      </c>
      <c r="B2568">
        <v>40.743561300000003</v>
      </c>
      <c r="C2568">
        <v>-74.006333999999995</v>
      </c>
      <c r="D2568">
        <v>40.748817000000003</v>
      </c>
      <c r="E2568">
        <v>-73.985427999999999</v>
      </c>
      <c r="F2568">
        <v>1.1555151853425349</v>
      </c>
    </row>
    <row r="2569" spans="1:6" x14ac:dyDescent="0.2">
      <c r="A2569" t="s">
        <v>3320</v>
      </c>
      <c r="B2569">
        <v>40.604560599999999</v>
      </c>
      <c r="C2569">
        <v>-74.011455999999995</v>
      </c>
      <c r="D2569">
        <v>40.748817000000003</v>
      </c>
      <c r="E2569">
        <v>-73.985427999999999</v>
      </c>
      <c r="F2569">
        <v>10.04742970539591</v>
      </c>
    </row>
    <row r="2570" spans="1:6" x14ac:dyDescent="0.2">
      <c r="A2570" t="s">
        <v>3322</v>
      </c>
      <c r="B2570">
        <v>40.628398900000001</v>
      </c>
      <c r="C2570">
        <v>-73.933445000000006</v>
      </c>
      <c r="D2570">
        <v>40.748817000000003</v>
      </c>
      <c r="E2570">
        <v>-73.985427999999999</v>
      </c>
      <c r="F2570">
        <v>8.7461907991026528</v>
      </c>
    </row>
    <row r="2571" spans="1:6" x14ac:dyDescent="0.2">
      <c r="A2571" t="s">
        <v>3324</v>
      </c>
      <c r="B2571">
        <v>40.7345653</v>
      </c>
      <c r="C2571">
        <v>-74.004172999999994</v>
      </c>
      <c r="D2571">
        <v>40.748817000000003</v>
      </c>
      <c r="E2571">
        <v>-73.985427999999999</v>
      </c>
      <c r="F2571">
        <v>1.39101582655185</v>
      </c>
    </row>
    <row r="2572" spans="1:6" x14ac:dyDescent="0.2">
      <c r="A2572" t="s">
        <v>3325</v>
      </c>
      <c r="B2572">
        <v>40.853612900000002</v>
      </c>
      <c r="C2572">
        <v>-73.893359000000004</v>
      </c>
      <c r="D2572">
        <v>40.748817000000003</v>
      </c>
      <c r="E2572">
        <v>-73.985427999999999</v>
      </c>
      <c r="F2572">
        <v>8.6947154851327326</v>
      </c>
    </row>
    <row r="2573" spans="1:6" x14ac:dyDescent="0.2">
      <c r="A2573" t="s">
        <v>3326</v>
      </c>
      <c r="B2573">
        <v>40.675466399999998</v>
      </c>
      <c r="C2573">
        <v>-73.878073999999998</v>
      </c>
      <c r="D2573">
        <v>40.748817000000003</v>
      </c>
      <c r="E2573">
        <v>-73.985427999999999</v>
      </c>
      <c r="F2573">
        <v>7.5756174791780184</v>
      </c>
    </row>
    <row r="2574" spans="1:6" x14ac:dyDescent="0.2">
      <c r="A2574" t="s">
        <v>3327</v>
      </c>
      <c r="B2574">
        <v>40.897885000000002</v>
      </c>
      <c r="C2574">
        <v>-73.856219999999993</v>
      </c>
      <c r="D2574">
        <v>40.748817000000003</v>
      </c>
      <c r="E2574">
        <v>-73.985427999999999</v>
      </c>
      <c r="F2574">
        <v>12.3157780422431</v>
      </c>
    </row>
    <row r="2575" spans="1:6" x14ac:dyDescent="0.2">
      <c r="A2575" t="s">
        <v>3328</v>
      </c>
      <c r="B2575">
        <v>40.7564761</v>
      </c>
      <c r="C2575">
        <v>-73.721200999999994</v>
      </c>
      <c r="D2575">
        <v>40.748817000000003</v>
      </c>
      <c r="E2575">
        <v>-73.985427999999999</v>
      </c>
      <c r="F2575">
        <v>13.87514669181602</v>
      </c>
    </row>
    <row r="2576" spans="1:6" x14ac:dyDescent="0.2">
      <c r="A2576" t="s">
        <v>3329</v>
      </c>
      <c r="B2576">
        <v>40.6484284</v>
      </c>
      <c r="C2576">
        <v>-73.916678000000005</v>
      </c>
      <c r="D2576">
        <v>40.748817000000003</v>
      </c>
      <c r="E2576">
        <v>-73.985427999999999</v>
      </c>
      <c r="F2576">
        <v>7.8114945957921327</v>
      </c>
    </row>
    <row r="2577" spans="1:6" x14ac:dyDescent="0.2">
      <c r="A2577" t="s">
        <v>3330</v>
      </c>
      <c r="B2577">
        <v>40.582176099999998</v>
      </c>
      <c r="C2577">
        <v>-74.107868999999994</v>
      </c>
      <c r="D2577">
        <v>40.748817000000003</v>
      </c>
      <c r="E2577">
        <v>-73.985427999999999</v>
      </c>
      <c r="F2577">
        <v>13.175874972216761</v>
      </c>
    </row>
    <row r="2578" spans="1:6" x14ac:dyDescent="0.2">
      <c r="A2578" t="s">
        <v>3332</v>
      </c>
      <c r="B2578">
        <v>40.785014099999998</v>
      </c>
      <c r="C2578">
        <v>-73.948164000000006</v>
      </c>
      <c r="D2578">
        <v>40.748817000000003</v>
      </c>
      <c r="E2578">
        <v>-73.985427999999999</v>
      </c>
      <c r="F2578">
        <v>3.1718241800757592</v>
      </c>
    </row>
    <row r="2579" spans="1:6" x14ac:dyDescent="0.2">
      <c r="A2579" t="s">
        <v>3333</v>
      </c>
      <c r="B2579">
        <v>40.777783300000003</v>
      </c>
      <c r="C2579">
        <v>-73.962007999999997</v>
      </c>
      <c r="D2579">
        <v>40.748817000000003</v>
      </c>
      <c r="E2579">
        <v>-73.985427999999999</v>
      </c>
      <c r="F2579">
        <v>2.3462423467021098</v>
      </c>
    </row>
    <row r="2580" spans="1:6" x14ac:dyDescent="0.2">
      <c r="A2580" t="s">
        <v>3334</v>
      </c>
      <c r="B2580">
        <v>40.759262900000003</v>
      </c>
      <c r="C2580">
        <v>-73.925741000000002</v>
      </c>
      <c r="D2580">
        <v>40.748817000000003</v>
      </c>
      <c r="E2580">
        <v>-73.985427999999999</v>
      </c>
      <c r="F2580">
        <v>3.213830861042235</v>
      </c>
    </row>
    <row r="2581" spans="1:6" x14ac:dyDescent="0.2">
      <c r="A2581" t="s">
        <v>3335</v>
      </c>
      <c r="B2581">
        <v>40.714393299999998</v>
      </c>
      <c r="C2581">
        <v>-74.008876999999998</v>
      </c>
      <c r="D2581">
        <v>40.748817000000003</v>
      </c>
      <c r="E2581">
        <v>-73.985427999999999</v>
      </c>
      <c r="F2581">
        <v>2.6752848158930411</v>
      </c>
    </row>
    <row r="2582" spans="1:6" x14ac:dyDescent="0.2">
      <c r="A2582" t="s">
        <v>3336</v>
      </c>
      <c r="B2582">
        <v>40.724188300000002</v>
      </c>
      <c r="C2582">
        <v>-73.980457000000001</v>
      </c>
      <c r="D2582">
        <v>40.748817000000003</v>
      </c>
      <c r="E2582">
        <v>-73.985427999999999</v>
      </c>
      <c r="F2582">
        <v>1.719354764350683</v>
      </c>
    </row>
    <row r="2583" spans="1:6" x14ac:dyDescent="0.2">
      <c r="A2583" t="s">
        <v>3337</v>
      </c>
      <c r="B2583">
        <v>40.671880999999999</v>
      </c>
      <c r="C2583">
        <v>-73.961562000000001</v>
      </c>
      <c r="D2583">
        <v>40.748817000000003</v>
      </c>
      <c r="E2583">
        <v>-73.985427999999999</v>
      </c>
      <c r="F2583">
        <v>5.4546531894201911</v>
      </c>
    </row>
    <row r="2584" spans="1:6" x14ac:dyDescent="0.2">
      <c r="A2584" t="s">
        <v>3338</v>
      </c>
      <c r="B2584">
        <v>40.8522362</v>
      </c>
      <c r="C2584">
        <v>-73.865500999999995</v>
      </c>
      <c r="D2584">
        <v>40.748817000000003</v>
      </c>
      <c r="E2584">
        <v>-73.985427999999999</v>
      </c>
      <c r="F2584">
        <v>9.5116827192264655</v>
      </c>
    </row>
    <row r="2585" spans="1:6" x14ac:dyDescent="0.2">
      <c r="A2585" t="s">
        <v>3339</v>
      </c>
      <c r="B2585">
        <v>40.682563000000002</v>
      </c>
      <c r="C2585">
        <v>-73.799076999999997</v>
      </c>
      <c r="D2585">
        <v>40.748817000000003</v>
      </c>
      <c r="E2585">
        <v>-73.985427999999999</v>
      </c>
      <c r="F2585">
        <v>10.799407710481839</v>
      </c>
    </row>
    <row r="2586" spans="1:6" x14ac:dyDescent="0.2">
      <c r="A2586" t="s">
        <v>3340</v>
      </c>
      <c r="B2586">
        <v>40.724827599999998</v>
      </c>
      <c r="C2586">
        <v>-73.944661999999994</v>
      </c>
      <c r="D2586">
        <v>40.748817000000003</v>
      </c>
      <c r="E2586">
        <v>-73.985427999999999</v>
      </c>
      <c r="F2586">
        <v>2.7052344113137918</v>
      </c>
    </row>
    <row r="2587" spans="1:6" x14ac:dyDescent="0.2">
      <c r="A2587" t="s">
        <v>3341</v>
      </c>
      <c r="B2587">
        <v>40.7237571</v>
      </c>
      <c r="C2587">
        <v>-74.002157999999994</v>
      </c>
      <c r="D2587">
        <v>40.748817000000003</v>
      </c>
      <c r="E2587">
        <v>-73.985427999999999</v>
      </c>
      <c r="F2587">
        <v>1.939379658990841</v>
      </c>
    </row>
    <row r="2588" spans="1:6" x14ac:dyDescent="0.2">
      <c r="A2588" t="s">
        <v>3343</v>
      </c>
      <c r="B2588">
        <v>40.687738500000002</v>
      </c>
      <c r="C2588">
        <v>-73.961893000000003</v>
      </c>
      <c r="D2588">
        <v>40.748817000000003</v>
      </c>
      <c r="E2588">
        <v>-73.985427999999999</v>
      </c>
      <c r="F2588">
        <v>4.3919520023437624</v>
      </c>
    </row>
    <row r="2589" spans="1:6" x14ac:dyDescent="0.2">
      <c r="A2589" t="s">
        <v>3344</v>
      </c>
      <c r="B2589">
        <v>40.621962099999998</v>
      </c>
      <c r="C2589">
        <v>-74.083285000000004</v>
      </c>
      <c r="D2589">
        <v>40.748817000000003</v>
      </c>
      <c r="E2589">
        <v>-73.985427999999999</v>
      </c>
      <c r="F2589">
        <v>10.1508616965542</v>
      </c>
    </row>
    <row r="2590" spans="1:6" x14ac:dyDescent="0.2">
      <c r="A2590" t="s">
        <v>3345</v>
      </c>
      <c r="B2590">
        <v>40.861166900000001</v>
      </c>
      <c r="C2590">
        <v>-73.846718999999993</v>
      </c>
      <c r="D2590">
        <v>40.748817000000003</v>
      </c>
      <c r="E2590">
        <v>-73.985427999999999</v>
      </c>
      <c r="F2590">
        <v>10.63000101565328</v>
      </c>
    </row>
    <row r="2591" spans="1:6" x14ac:dyDescent="0.2">
      <c r="A2591" t="s">
        <v>3346</v>
      </c>
      <c r="B2591">
        <v>40.689888400000001</v>
      </c>
      <c r="C2591">
        <v>-73.908527000000007</v>
      </c>
      <c r="D2591">
        <v>40.748817000000003</v>
      </c>
      <c r="E2591">
        <v>-73.985427999999999</v>
      </c>
      <c r="F2591">
        <v>5.7301014222199029</v>
      </c>
    </row>
    <row r="2592" spans="1:6" x14ac:dyDescent="0.2">
      <c r="A2592" t="s">
        <v>3347</v>
      </c>
      <c r="B2592">
        <v>40.646703199999997</v>
      </c>
      <c r="C2592">
        <v>-73.968590000000006</v>
      </c>
      <c r="D2592">
        <v>40.748817000000003</v>
      </c>
      <c r="E2592">
        <v>-73.985427999999999</v>
      </c>
      <c r="F2592">
        <v>7.1013361523043974</v>
      </c>
    </row>
    <row r="2593" spans="1:6" x14ac:dyDescent="0.2">
      <c r="A2593" t="s">
        <v>3348</v>
      </c>
      <c r="B2593">
        <v>40.764249900000003</v>
      </c>
      <c r="C2593">
        <v>-73.927610000000001</v>
      </c>
      <c r="D2593">
        <v>40.748817000000003</v>
      </c>
      <c r="E2593">
        <v>-73.985427999999999</v>
      </c>
      <c r="F2593">
        <v>3.2152475244090071</v>
      </c>
    </row>
    <row r="2594" spans="1:6" x14ac:dyDescent="0.2">
      <c r="A2594" t="s">
        <v>3349</v>
      </c>
      <c r="B2594">
        <v>40.610441700000003</v>
      </c>
      <c r="C2594">
        <v>-74.062852000000007</v>
      </c>
      <c r="D2594">
        <v>40.748817000000003</v>
      </c>
      <c r="E2594">
        <v>-73.985427999999999</v>
      </c>
      <c r="F2594">
        <v>10.37830863131289</v>
      </c>
    </row>
    <row r="2595" spans="1:6" x14ac:dyDescent="0.2">
      <c r="A2595" t="s">
        <v>3351</v>
      </c>
      <c r="B2595">
        <v>40.7462947</v>
      </c>
      <c r="C2595">
        <v>-73.859583000000001</v>
      </c>
      <c r="D2595">
        <v>40.748817000000003</v>
      </c>
      <c r="E2595">
        <v>-73.985427999999999</v>
      </c>
      <c r="F2595">
        <v>6.6064035340479963</v>
      </c>
    </row>
    <row r="2596" spans="1:6" x14ac:dyDescent="0.2">
      <c r="A2596" t="s">
        <v>3352</v>
      </c>
      <c r="B2596">
        <v>40.757310799999999</v>
      </c>
      <c r="C2596">
        <v>-73.834187</v>
      </c>
      <c r="D2596">
        <v>40.748817000000003</v>
      </c>
      <c r="E2596">
        <v>-73.985427999999999</v>
      </c>
      <c r="F2596">
        <v>7.9578023896011434</v>
      </c>
    </row>
    <row r="2597" spans="1:6" x14ac:dyDescent="0.2">
      <c r="A2597" t="s">
        <v>3353</v>
      </c>
      <c r="B2597">
        <v>40.748399200000001</v>
      </c>
      <c r="C2597">
        <v>-73.879570000000001</v>
      </c>
      <c r="D2597">
        <v>40.748817000000003</v>
      </c>
      <c r="E2597">
        <v>-73.985427999999999</v>
      </c>
      <c r="F2597">
        <v>5.5552174850616263</v>
      </c>
    </row>
    <row r="2598" spans="1:6" x14ac:dyDescent="0.2">
      <c r="A2598" t="s">
        <v>3354</v>
      </c>
      <c r="B2598">
        <v>40.760188499999998</v>
      </c>
      <c r="C2598">
        <v>-73.984363000000002</v>
      </c>
      <c r="D2598">
        <v>40.748817000000003</v>
      </c>
      <c r="E2598">
        <v>-73.985427999999999</v>
      </c>
      <c r="F2598">
        <v>0.78665227503123702</v>
      </c>
    </row>
    <row r="2599" spans="1:6" x14ac:dyDescent="0.2">
      <c r="A2599" t="s">
        <v>3355</v>
      </c>
      <c r="B2599">
        <v>40.732279900000002</v>
      </c>
      <c r="C2599">
        <v>-73.85181</v>
      </c>
      <c r="D2599">
        <v>40.748817000000003</v>
      </c>
      <c r="E2599">
        <v>-73.985427999999999</v>
      </c>
      <c r="F2599">
        <v>7.1049913631485948</v>
      </c>
    </row>
    <row r="2600" spans="1:6" x14ac:dyDescent="0.2">
      <c r="A2600" t="s">
        <v>3356</v>
      </c>
      <c r="B2600">
        <v>40.751118300000002</v>
      </c>
      <c r="C2600">
        <v>-73.716009999999997</v>
      </c>
      <c r="D2600">
        <v>40.748817000000003</v>
      </c>
      <c r="E2600">
        <v>-73.985427999999999</v>
      </c>
      <c r="F2600">
        <v>14.13892999071402</v>
      </c>
    </row>
    <row r="2601" spans="1:6" x14ac:dyDescent="0.2">
      <c r="A2601" t="s">
        <v>3357</v>
      </c>
      <c r="B2601">
        <v>40.793210299999998</v>
      </c>
      <c r="C2601">
        <v>-73.816198</v>
      </c>
      <c r="D2601">
        <v>40.748817000000003</v>
      </c>
      <c r="E2601">
        <v>-73.985427999999999</v>
      </c>
      <c r="F2601">
        <v>9.3913837305962904</v>
      </c>
    </row>
    <row r="2602" spans="1:6" x14ac:dyDescent="0.2">
      <c r="A2602" t="s">
        <v>3358</v>
      </c>
      <c r="B2602">
        <v>40.736004999999999</v>
      </c>
      <c r="C2602">
        <v>-73.849174000000005</v>
      </c>
      <c r="D2602">
        <v>40.748817000000003</v>
      </c>
      <c r="E2602">
        <v>-73.985427999999999</v>
      </c>
      <c r="F2602">
        <v>7.2053469861349146</v>
      </c>
    </row>
    <row r="2603" spans="1:6" x14ac:dyDescent="0.2">
      <c r="A2603" t="s">
        <v>3359</v>
      </c>
      <c r="B2603">
        <v>40.628860099999997</v>
      </c>
      <c r="C2603">
        <v>-73.970490999999996</v>
      </c>
      <c r="D2603">
        <v>40.748817000000003</v>
      </c>
      <c r="E2603">
        <v>-73.985427999999999</v>
      </c>
      <c r="F2603">
        <v>8.3143604028862352</v>
      </c>
    </row>
    <row r="2604" spans="1:6" x14ac:dyDescent="0.2">
      <c r="A2604" t="s">
        <v>3360</v>
      </c>
      <c r="B2604">
        <v>40.748964000000001</v>
      </c>
      <c r="C2604">
        <v>-73.978301000000002</v>
      </c>
      <c r="D2604">
        <v>40.748817000000003</v>
      </c>
      <c r="E2604">
        <v>-73.985427999999999</v>
      </c>
      <c r="F2604">
        <v>0.37414172615599439</v>
      </c>
    </row>
    <row r="2605" spans="1:6" x14ac:dyDescent="0.2">
      <c r="A2605" t="s">
        <v>3361</v>
      </c>
      <c r="B2605">
        <v>40.756326299999998</v>
      </c>
      <c r="C2605">
        <v>-73.875237999999996</v>
      </c>
      <c r="D2605">
        <v>40.748817000000003</v>
      </c>
      <c r="E2605">
        <v>-73.985427999999999</v>
      </c>
      <c r="F2605">
        <v>5.8053019527493221</v>
      </c>
    </row>
    <row r="2606" spans="1:6" x14ac:dyDescent="0.2">
      <c r="A2606" t="s">
        <v>3362</v>
      </c>
      <c r="B2606">
        <v>40.882561799999998</v>
      </c>
      <c r="C2606">
        <v>-73.921273999999997</v>
      </c>
      <c r="D2606">
        <v>40.748817000000003</v>
      </c>
      <c r="E2606">
        <v>-73.985427999999999</v>
      </c>
      <c r="F2606">
        <v>9.8225863941734719</v>
      </c>
    </row>
    <row r="2607" spans="1:6" x14ac:dyDescent="0.2">
      <c r="A2607" t="s">
        <v>3363</v>
      </c>
      <c r="B2607">
        <v>40.748677499999999</v>
      </c>
      <c r="C2607">
        <v>-73.981927999999996</v>
      </c>
      <c r="D2607">
        <v>40.748817000000003</v>
      </c>
      <c r="E2607">
        <v>-73.985427999999999</v>
      </c>
      <c r="F2607">
        <v>0.18392226562936179</v>
      </c>
    </row>
    <row r="2608" spans="1:6" x14ac:dyDescent="0.2">
      <c r="A2608" t="s">
        <v>3364</v>
      </c>
      <c r="B2608">
        <v>40.775190100000003</v>
      </c>
      <c r="C2608">
        <v>-73.909002000000001</v>
      </c>
      <c r="D2608">
        <v>40.748817000000003</v>
      </c>
      <c r="E2608">
        <v>-73.985427999999999</v>
      </c>
      <c r="F2608">
        <v>4.4034580582648726</v>
      </c>
    </row>
    <row r="2609" spans="1:6" x14ac:dyDescent="0.2">
      <c r="A2609" t="s">
        <v>3365</v>
      </c>
      <c r="B2609">
        <v>40.763146599999999</v>
      </c>
      <c r="C2609">
        <v>-73.962210999999996</v>
      </c>
      <c r="D2609">
        <v>40.748817000000003</v>
      </c>
      <c r="E2609">
        <v>-73.985427999999999</v>
      </c>
      <c r="F2609">
        <v>1.5690051048686551</v>
      </c>
    </row>
    <row r="2610" spans="1:6" x14ac:dyDescent="0.2">
      <c r="A2610" t="s">
        <v>3366</v>
      </c>
      <c r="B2610">
        <v>40.738026400000003</v>
      </c>
      <c r="C2610">
        <v>-74.005384000000006</v>
      </c>
      <c r="D2610">
        <v>40.748817000000003</v>
      </c>
      <c r="E2610">
        <v>-73.985427999999999</v>
      </c>
      <c r="F2610">
        <v>1.2850194538226889</v>
      </c>
    </row>
    <row r="2611" spans="1:6" x14ac:dyDescent="0.2">
      <c r="A2611" t="s">
        <v>3367</v>
      </c>
      <c r="B2611">
        <v>40.698774299999997</v>
      </c>
      <c r="C2611">
        <v>-73.852919999999997</v>
      </c>
      <c r="D2611">
        <v>40.748817000000003</v>
      </c>
      <c r="E2611">
        <v>-73.985427999999999</v>
      </c>
      <c r="F2611">
        <v>7.7661457041220743</v>
      </c>
    </row>
    <row r="2612" spans="1:6" x14ac:dyDescent="0.2">
      <c r="A2612" t="s">
        <v>3368</v>
      </c>
      <c r="B2612">
        <v>40.737692500000001</v>
      </c>
      <c r="C2612">
        <v>-73.880354999999994</v>
      </c>
      <c r="D2612">
        <v>40.748817000000003</v>
      </c>
      <c r="E2612">
        <v>-73.985427999999999</v>
      </c>
      <c r="F2612">
        <v>5.5675612581230034</v>
      </c>
    </row>
    <row r="2613" spans="1:6" x14ac:dyDescent="0.2">
      <c r="A2613" t="s">
        <v>3369</v>
      </c>
      <c r="B2613">
        <v>40.754484699999999</v>
      </c>
      <c r="C2613">
        <v>-73.874099000000001</v>
      </c>
      <c r="D2613">
        <v>40.748817000000003</v>
      </c>
      <c r="E2613">
        <v>-73.985427999999999</v>
      </c>
      <c r="F2613">
        <v>5.8550555358563194</v>
      </c>
    </row>
    <row r="2614" spans="1:6" x14ac:dyDescent="0.2">
      <c r="A2614" t="s">
        <v>3370</v>
      </c>
      <c r="B2614">
        <v>40.8214203</v>
      </c>
      <c r="C2614">
        <v>-73.806272000000007</v>
      </c>
      <c r="D2614">
        <v>40.748817000000003</v>
      </c>
      <c r="E2614">
        <v>-73.985427999999999</v>
      </c>
      <c r="F2614">
        <v>10.648587858804451</v>
      </c>
    </row>
    <row r="2615" spans="1:6" x14ac:dyDescent="0.2">
      <c r="A2615" t="s">
        <v>3372</v>
      </c>
      <c r="B2615">
        <v>40.590456099999997</v>
      </c>
      <c r="C2615">
        <v>-74.152106000000003</v>
      </c>
      <c r="D2615">
        <v>40.748817000000003</v>
      </c>
      <c r="E2615">
        <v>-73.985427999999999</v>
      </c>
      <c r="F2615">
        <v>14.00323982475825</v>
      </c>
    </row>
    <row r="2616" spans="1:6" x14ac:dyDescent="0.2">
      <c r="A2616" t="s">
        <v>3373</v>
      </c>
      <c r="B2616">
        <v>40.829697299999999</v>
      </c>
      <c r="C2616">
        <v>-73.876812000000001</v>
      </c>
      <c r="D2616">
        <v>40.748817000000003</v>
      </c>
      <c r="E2616">
        <v>-73.985427999999999</v>
      </c>
      <c r="F2616">
        <v>7.9747423656716361</v>
      </c>
    </row>
    <row r="2617" spans="1:6" x14ac:dyDescent="0.2">
      <c r="A2617" t="s">
        <v>3375</v>
      </c>
      <c r="B2617">
        <v>40.839619399999997</v>
      </c>
      <c r="C2617">
        <v>-73.858755000000002</v>
      </c>
      <c r="D2617">
        <v>40.748817000000003</v>
      </c>
      <c r="E2617">
        <v>-73.985427999999999</v>
      </c>
      <c r="F2617">
        <v>9.1316347179207362</v>
      </c>
    </row>
    <row r="2618" spans="1:6" x14ac:dyDescent="0.2">
      <c r="A2618" t="s">
        <v>3376</v>
      </c>
      <c r="B2618">
        <v>40.694408299999999</v>
      </c>
      <c r="C2618">
        <v>-73.959590000000006</v>
      </c>
      <c r="D2618">
        <v>40.748817000000003</v>
      </c>
      <c r="E2618">
        <v>-73.985427999999999</v>
      </c>
      <c r="F2618">
        <v>3.991861473644803</v>
      </c>
    </row>
    <row r="2619" spans="1:6" x14ac:dyDescent="0.2">
      <c r="A2619" t="s">
        <v>3377</v>
      </c>
      <c r="B2619">
        <v>40.640365600000003</v>
      </c>
      <c r="C2619">
        <v>-74.073757000000001</v>
      </c>
      <c r="D2619">
        <v>40.748817000000003</v>
      </c>
      <c r="E2619">
        <v>-73.985427999999999</v>
      </c>
      <c r="F2619">
        <v>8.8046146969831884</v>
      </c>
    </row>
    <row r="2620" spans="1:6" x14ac:dyDescent="0.2">
      <c r="A2620" t="s">
        <v>3379</v>
      </c>
      <c r="B2620">
        <v>40.817807100000003</v>
      </c>
      <c r="C2620">
        <v>-73.944098999999994</v>
      </c>
      <c r="D2620">
        <v>40.748817000000003</v>
      </c>
      <c r="E2620">
        <v>-73.985427999999999</v>
      </c>
      <c r="F2620">
        <v>5.230831945208525</v>
      </c>
    </row>
    <row r="2621" spans="1:6" x14ac:dyDescent="0.2">
      <c r="A2621" t="s">
        <v>3380</v>
      </c>
      <c r="B2621">
        <v>40.733597400000001</v>
      </c>
      <c r="C2621">
        <v>-73.778865999999994</v>
      </c>
      <c r="D2621">
        <v>40.748817000000003</v>
      </c>
      <c r="E2621">
        <v>-73.985427999999999</v>
      </c>
      <c r="F2621">
        <v>10.891765402298409</v>
      </c>
    </row>
    <row r="2622" spans="1:6" x14ac:dyDescent="0.2">
      <c r="A2622" t="s">
        <v>3381</v>
      </c>
      <c r="B2622">
        <v>40.557041599999998</v>
      </c>
      <c r="C2622">
        <v>-74.146223000000006</v>
      </c>
      <c r="D2622">
        <v>40.748817000000003</v>
      </c>
      <c r="E2622">
        <v>-73.985427999999999</v>
      </c>
      <c r="F2622">
        <v>15.700702931006569</v>
      </c>
    </row>
    <row r="2623" spans="1:6" x14ac:dyDescent="0.2">
      <c r="A2623" t="s">
        <v>3383</v>
      </c>
      <c r="B2623">
        <v>40.8653458</v>
      </c>
      <c r="C2623">
        <v>-73.907369000000003</v>
      </c>
      <c r="D2623">
        <v>40.748817000000003</v>
      </c>
      <c r="E2623">
        <v>-73.985427999999999</v>
      </c>
      <c r="F2623">
        <v>9.022540826060391</v>
      </c>
    </row>
    <row r="2624" spans="1:6" x14ac:dyDescent="0.2">
      <c r="A2624" t="s">
        <v>3385</v>
      </c>
      <c r="B2624">
        <v>40.722634100000001</v>
      </c>
      <c r="C2624">
        <v>-73.816565999999995</v>
      </c>
      <c r="D2624">
        <v>40.748817000000003</v>
      </c>
      <c r="E2624">
        <v>-73.985427999999999</v>
      </c>
      <c r="F2624">
        <v>9.045397621188469</v>
      </c>
    </row>
    <row r="2625" spans="1:6" x14ac:dyDescent="0.2">
      <c r="A2625" t="s">
        <v>3387</v>
      </c>
      <c r="B2625">
        <v>40.8789917</v>
      </c>
      <c r="C2625">
        <v>-73.902090999999999</v>
      </c>
      <c r="D2625">
        <v>40.748817000000003</v>
      </c>
      <c r="E2625">
        <v>-73.985427999999999</v>
      </c>
      <c r="F2625">
        <v>9.9886795422998382</v>
      </c>
    </row>
    <row r="2626" spans="1:6" x14ac:dyDescent="0.2">
      <c r="A2626" t="s">
        <v>3389</v>
      </c>
      <c r="B2626">
        <v>40.657854</v>
      </c>
      <c r="C2626">
        <v>-73.975525000000005</v>
      </c>
      <c r="D2626">
        <v>40.748817000000003</v>
      </c>
      <c r="E2626">
        <v>-73.985427999999999</v>
      </c>
      <c r="F2626">
        <v>6.2981477810295621</v>
      </c>
    </row>
    <row r="2627" spans="1:6" x14ac:dyDescent="0.2">
      <c r="A2627" t="s">
        <v>3390</v>
      </c>
      <c r="B2627">
        <v>40.773329699999998</v>
      </c>
      <c r="C2627">
        <v>-73.827466999999999</v>
      </c>
      <c r="D2627">
        <v>40.748817000000003</v>
      </c>
      <c r="E2627">
        <v>-73.985427999999999</v>
      </c>
      <c r="F2627">
        <v>8.4586600718572882</v>
      </c>
    </row>
    <row r="2628" spans="1:6" x14ac:dyDescent="0.2">
      <c r="A2628" t="s">
        <v>3391</v>
      </c>
      <c r="B2628">
        <v>40.696904699999997</v>
      </c>
      <c r="C2628">
        <v>-73.994825000000006</v>
      </c>
      <c r="D2628">
        <v>40.748817000000003</v>
      </c>
      <c r="E2628">
        <v>-73.985427999999999</v>
      </c>
      <c r="F2628">
        <v>3.6158820486163701</v>
      </c>
    </row>
    <row r="2629" spans="1:6" x14ac:dyDescent="0.2">
      <c r="A2629" t="s">
        <v>3392</v>
      </c>
      <c r="B2629">
        <v>40.754008900000002</v>
      </c>
      <c r="C2629">
        <v>-73.818920000000006</v>
      </c>
      <c r="D2629">
        <v>40.748817000000003</v>
      </c>
      <c r="E2629">
        <v>-73.985427999999999</v>
      </c>
      <c r="F2629">
        <v>8.7448648503825641</v>
      </c>
    </row>
    <row r="2630" spans="1:6" x14ac:dyDescent="0.2">
      <c r="A2630" t="s">
        <v>3393</v>
      </c>
      <c r="B2630">
        <v>40.748660200000003</v>
      </c>
      <c r="C2630">
        <v>-73.972052000000005</v>
      </c>
      <c r="D2630">
        <v>40.748817000000003</v>
      </c>
      <c r="E2630">
        <v>-73.985427999999999</v>
      </c>
      <c r="F2630">
        <v>0.70201849901367719</v>
      </c>
    </row>
    <row r="2631" spans="1:6" x14ac:dyDescent="0.2">
      <c r="A2631" t="s">
        <v>3394</v>
      </c>
      <c r="B2631">
        <v>40.7536299</v>
      </c>
      <c r="C2631">
        <v>-73.885959999999997</v>
      </c>
      <c r="D2631">
        <v>40.748817000000003</v>
      </c>
      <c r="E2631">
        <v>-73.985427999999999</v>
      </c>
      <c r="F2631">
        <v>5.2301627546393723</v>
      </c>
    </row>
    <row r="2632" spans="1:6" x14ac:dyDescent="0.2">
      <c r="A2632" t="s">
        <v>3395</v>
      </c>
      <c r="B2632">
        <v>40.824702100000003</v>
      </c>
      <c r="C2632">
        <v>-73.876607000000007</v>
      </c>
      <c r="D2632">
        <v>40.748817000000003</v>
      </c>
      <c r="E2632">
        <v>-73.985427999999999</v>
      </c>
      <c r="F2632">
        <v>7.7455133751609653</v>
      </c>
    </row>
    <row r="2633" spans="1:6" x14ac:dyDescent="0.2">
      <c r="A2633" t="s">
        <v>3397</v>
      </c>
      <c r="B2633">
        <v>40.6157428</v>
      </c>
      <c r="C2633">
        <v>-73.934535999999994</v>
      </c>
      <c r="D2633">
        <v>40.748817000000003</v>
      </c>
      <c r="E2633">
        <v>-73.985427999999999</v>
      </c>
      <c r="F2633">
        <v>9.5636081442191259</v>
      </c>
    </row>
    <row r="2634" spans="1:6" x14ac:dyDescent="0.2">
      <c r="A2634" t="s">
        <v>3398</v>
      </c>
      <c r="B2634">
        <v>40.807969</v>
      </c>
      <c r="C2634">
        <v>-73.854213000000001</v>
      </c>
      <c r="D2634">
        <v>40.748817000000003</v>
      </c>
      <c r="E2634">
        <v>-73.985427999999999</v>
      </c>
      <c r="F2634">
        <v>8.0020032915553934</v>
      </c>
    </row>
    <row r="2635" spans="1:6" x14ac:dyDescent="0.2">
      <c r="A2635" t="s">
        <v>3399</v>
      </c>
      <c r="B2635">
        <v>40.7564761</v>
      </c>
      <c r="C2635">
        <v>-73.721200999999994</v>
      </c>
      <c r="D2635">
        <v>40.748817000000003</v>
      </c>
      <c r="E2635">
        <v>-73.985427999999999</v>
      </c>
      <c r="F2635">
        <v>13.87514669181602</v>
      </c>
    </row>
    <row r="2636" spans="1:6" x14ac:dyDescent="0.2">
      <c r="A2636" t="s">
        <v>3400</v>
      </c>
      <c r="B2636">
        <v>40.734814</v>
      </c>
      <c r="C2636">
        <v>-73.996305000000007</v>
      </c>
      <c r="D2636">
        <v>40.748817000000003</v>
      </c>
      <c r="E2636">
        <v>-73.985427999999999</v>
      </c>
      <c r="F2636">
        <v>1.1222746330367901</v>
      </c>
    </row>
    <row r="2637" spans="1:6" x14ac:dyDescent="0.2">
      <c r="A2637" t="s">
        <v>3401</v>
      </c>
      <c r="B2637">
        <v>40.7408626</v>
      </c>
      <c r="C2637">
        <v>-73.755312000000004</v>
      </c>
      <c r="D2637">
        <v>40.748817000000003</v>
      </c>
      <c r="E2637">
        <v>-73.985427999999999</v>
      </c>
      <c r="F2637">
        <v>12.08901331936943</v>
      </c>
    </row>
    <row r="2638" spans="1:6" x14ac:dyDescent="0.2">
      <c r="A2638" t="s">
        <v>3402</v>
      </c>
      <c r="B2638">
        <v>40.731128900000002</v>
      </c>
      <c r="C2638">
        <v>-74.004868000000002</v>
      </c>
      <c r="D2638">
        <v>40.748817000000003</v>
      </c>
      <c r="E2638">
        <v>-73.985427999999999</v>
      </c>
      <c r="F2638">
        <v>1.590809051946777</v>
      </c>
    </row>
    <row r="2639" spans="1:6" x14ac:dyDescent="0.2">
      <c r="A2639" t="s">
        <v>3403</v>
      </c>
      <c r="B2639">
        <v>40.614060799999997</v>
      </c>
      <c r="C2639">
        <v>-73.985321999999996</v>
      </c>
      <c r="D2639">
        <v>40.748817000000003</v>
      </c>
      <c r="E2639">
        <v>-73.985427999999999</v>
      </c>
      <c r="F2639">
        <v>9.2984323072344228</v>
      </c>
    </row>
    <row r="2640" spans="1:6" x14ac:dyDescent="0.2">
      <c r="A2640" t="s">
        <v>3404</v>
      </c>
      <c r="B2640">
        <v>40.770938100000002</v>
      </c>
      <c r="C2640">
        <v>-73.897379000000001</v>
      </c>
      <c r="D2640">
        <v>40.748817000000003</v>
      </c>
      <c r="E2640">
        <v>-73.985427999999999</v>
      </c>
      <c r="F2640">
        <v>4.8654343140478584</v>
      </c>
    </row>
    <row r="2641" spans="1:6" x14ac:dyDescent="0.2">
      <c r="A2641" t="s">
        <v>3405</v>
      </c>
      <c r="B2641">
        <v>40.618069800000001</v>
      </c>
      <c r="C2641">
        <v>-73.969973999999993</v>
      </c>
      <c r="D2641">
        <v>40.748817000000003</v>
      </c>
      <c r="E2641">
        <v>-73.985427999999999</v>
      </c>
      <c r="F2641">
        <v>9.0582530678686304</v>
      </c>
    </row>
    <row r="2642" spans="1:6" x14ac:dyDescent="0.2">
      <c r="A2642" t="s">
        <v>3406</v>
      </c>
      <c r="B2642">
        <v>40.665708000000002</v>
      </c>
      <c r="C2642">
        <v>-73.976287999999997</v>
      </c>
      <c r="D2642">
        <v>40.748817000000003</v>
      </c>
      <c r="E2642">
        <v>-73.985427999999999</v>
      </c>
      <c r="F2642">
        <v>5.7547507791906041</v>
      </c>
    </row>
    <row r="2643" spans="1:6" x14ac:dyDescent="0.2">
      <c r="A2643" t="s">
        <v>3407</v>
      </c>
      <c r="B2643">
        <v>40.772306299999997</v>
      </c>
      <c r="C2643">
        <v>-73.911021000000005</v>
      </c>
      <c r="D2643">
        <v>40.748817000000003</v>
      </c>
      <c r="E2643">
        <v>-73.985427999999999</v>
      </c>
      <c r="F2643">
        <v>4.2270723820440272</v>
      </c>
    </row>
    <row r="2644" spans="1:6" x14ac:dyDescent="0.2">
      <c r="A2644" t="s">
        <v>3408</v>
      </c>
      <c r="B2644">
        <v>40.629703599999999</v>
      </c>
      <c r="C2644">
        <v>-73.925595000000001</v>
      </c>
      <c r="D2644">
        <v>40.748817000000003</v>
      </c>
      <c r="E2644">
        <v>-73.985427999999999</v>
      </c>
      <c r="F2644">
        <v>8.7993899847324961</v>
      </c>
    </row>
    <row r="2645" spans="1:6" x14ac:dyDescent="0.2">
      <c r="A2645" t="s">
        <v>3410</v>
      </c>
      <c r="B2645">
        <v>40.7039659</v>
      </c>
      <c r="C2645">
        <v>-73.921068000000005</v>
      </c>
      <c r="D2645">
        <v>40.748817000000003</v>
      </c>
      <c r="E2645">
        <v>-73.985427999999999</v>
      </c>
      <c r="F2645">
        <v>4.5817777352158471</v>
      </c>
    </row>
    <row r="2646" spans="1:6" x14ac:dyDescent="0.2">
      <c r="A2646" t="s">
        <v>3412</v>
      </c>
      <c r="B2646">
        <v>40.670563000000001</v>
      </c>
      <c r="C2646">
        <v>-73.981487999999999</v>
      </c>
      <c r="D2646">
        <v>40.748817000000003</v>
      </c>
      <c r="E2646">
        <v>-73.985427999999999</v>
      </c>
      <c r="F2646">
        <v>5.4036610414644883</v>
      </c>
    </row>
    <row r="2647" spans="1:6" x14ac:dyDescent="0.2">
      <c r="A2647" t="s">
        <v>3413</v>
      </c>
      <c r="B2647">
        <v>40.710247099999997</v>
      </c>
      <c r="C2647">
        <v>-73.804985000000002</v>
      </c>
      <c r="D2647">
        <v>40.748817000000003</v>
      </c>
      <c r="E2647">
        <v>-73.985427999999999</v>
      </c>
      <c r="F2647">
        <v>9.8386683485317015</v>
      </c>
    </row>
    <row r="2648" spans="1:6" x14ac:dyDescent="0.2">
      <c r="A2648" t="s">
        <v>3414</v>
      </c>
      <c r="B2648">
        <v>40.816500400000002</v>
      </c>
      <c r="C2648">
        <v>-73.941103999999996</v>
      </c>
      <c r="D2648">
        <v>40.748817000000003</v>
      </c>
      <c r="E2648">
        <v>-73.985427999999999</v>
      </c>
      <c r="F2648">
        <v>5.2169983148626917</v>
      </c>
    </row>
    <row r="2649" spans="1:6" x14ac:dyDescent="0.2">
      <c r="A2649" t="s">
        <v>3416</v>
      </c>
      <c r="B2649">
        <v>40.731667299999998</v>
      </c>
      <c r="C2649">
        <v>-73.996477999999996</v>
      </c>
      <c r="D2649">
        <v>40.748817000000003</v>
      </c>
      <c r="E2649">
        <v>-73.985427999999999</v>
      </c>
      <c r="F2649">
        <v>1.3178434822998959</v>
      </c>
    </row>
    <row r="2650" spans="1:6" x14ac:dyDescent="0.2">
      <c r="A2650" t="s">
        <v>3418</v>
      </c>
      <c r="B2650">
        <v>40.774026900000003</v>
      </c>
      <c r="C2650">
        <v>-73.963294000000005</v>
      </c>
      <c r="D2650">
        <v>40.748817000000003</v>
      </c>
      <c r="E2650">
        <v>-73.985427999999999</v>
      </c>
      <c r="F2650">
        <v>2.0915760718280971</v>
      </c>
    </row>
    <row r="2651" spans="1:6" x14ac:dyDescent="0.2">
      <c r="A2651" t="s">
        <v>3419</v>
      </c>
      <c r="B2651">
        <v>40.630693399999998</v>
      </c>
      <c r="C2651">
        <v>-74.079419000000001</v>
      </c>
      <c r="D2651">
        <v>40.748817000000003</v>
      </c>
      <c r="E2651">
        <v>-73.985427999999999</v>
      </c>
      <c r="F2651">
        <v>9.5292337728051795</v>
      </c>
    </row>
    <row r="2652" spans="1:6" x14ac:dyDescent="0.2">
      <c r="A2652" t="s">
        <v>3421</v>
      </c>
      <c r="B2652">
        <v>40.701334000000003</v>
      </c>
      <c r="C2652">
        <v>-73.772164000000004</v>
      </c>
      <c r="D2652">
        <v>40.748817000000003</v>
      </c>
      <c r="E2652">
        <v>-73.985427999999999</v>
      </c>
      <c r="F2652">
        <v>11.66505126905996</v>
      </c>
    </row>
    <row r="2653" spans="1:6" x14ac:dyDescent="0.2">
      <c r="A2653" t="s">
        <v>3423</v>
      </c>
      <c r="B2653">
        <v>40.736674899999997</v>
      </c>
      <c r="C2653">
        <v>-73.986056000000005</v>
      </c>
      <c r="D2653">
        <v>40.748817000000003</v>
      </c>
      <c r="E2653">
        <v>-73.985427999999999</v>
      </c>
      <c r="F2653">
        <v>0.83848461784351513</v>
      </c>
    </row>
    <row r="2654" spans="1:6" x14ac:dyDescent="0.2">
      <c r="A2654" t="s">
        <v>3424</v>
      </c>
      <c r="B2654">
        <v>40.764924000000001</v>
      </c>
      <c r="C2654">
        <v>-73.990791000000002</v>
      </c>
      <c r="D2654">
        <v>40.748817000000003</v>
      </c>
      <c r="E2654">
        <v>-73.985427999999999</v>
      </c>
      <c r="F2654">
        <v>1.146498251730623</v>
      </c>
    </row>
    <row r="2655" spans="1:6" x14ac:dyDescent="0.2">
      <c r="A2655" t="s">
        <v>3425</v>
      </c>
      <c r="B2655">
        <v>40.774227400000001</v>
      </c>
      <c r="C2655">
        <v>-73.958839999999995</v>
      </c>
      <c r="D2655">
        <v>40.748817000000003</v>
      </c>
      <c r="E2655">
        <v>-73.985427999999999</v>
      </c>
      <c r="F2655">
        <v>2.240622943680183</v>
      </c>
    </row>
    <row r="2656" spans="1:6" x14ac:dyDescent="0.2">
      <c r="A2656" t="s">
        <v>3426</v>
      </c>
      <c r="B2656">
        <v>40.769069999999999</v>
      </c>
      <c r="C2656">
        <v>-73.987787999999995</v>
      </c>
      <c r="D2656">
        <v>40.748817000000003</v>
      </c>
      <c r="E2656">
        <v>-73.985427999999999</v>
      </c>
      <c r="F2656">
        <v>1.402988981430026</v>
      </c>
    </row>
    <row r="2657" spans="1:6" x14ac:dyDescent="0.2">
      <c r="A2657" t="s">
        <v>3427</v>
      </c>
      <c r="B2657">
        <v>40.7346802</v>
      </c>
      <c r="C2657">
        <v>-73.790509</v>
      </c>
      <c r="D2657">
        <v>40.748817000000003</v>
      </c>
      <c r="E2657">
        <v>-73.985427999999999</v>
      </c>
      <c r="F2657">
        <v>10.27627678830158</v>
      </c>
    </row>
    <row r="2658" spans="1:6" x14ac:dyDescent="0.2">
      <c r="A2658" t="s">
        <v>3428</v>
      </c>
      <c r="B2658">
        <v>40.701497000000003</v>
      </c>
      <c r="C2658">
        <v>-73.761380000000003</v>
      </c>
      <c r="D2658">
        <v>40.748817000000003</v>
      </c>
      <c r="E2658">
        <v>-73.985427999999999</v>
      </c>
      <c r="F2658">
        <v>12.206384142771579</v>
      </c>
    </row>
    <row r="2659" spans="1:6" x14ac:dyDescent="0.2">
      <c r="A2659" t="s">
        <v>3429</v>
      </c>
      <c r="B2659">
        <v>40.678638100000001</v>
      </c>
      <c r="C2659">
        <v>-73.910662000000002</v>
      </c>
      <c r="D2659">
        <v>40.748817000000003</v>
      </c>
      <c r="E2659">
        <v>-73.985427999999999</v>
      </c>
      <c r="F2659">
        <v>6.2337717873909222</v>
      </c>
    </row>
    <row r="2660" spans="1:6" x14ac:dyDescent="0.2">
      <c r="A2660" t="s">
        <v>3430</v>
      </c>
      <c r="B2660">
        <v>40.595295100000001</v>
      </c>
      <c r="C2660">
        <v>-74.103969000000006</v>
      </c>
      <c r="D2660">
        <v>40.748817000000003</v>
      </c>
      <c r="E2660">
        <v>-73.985427999999999</v>
      </c>
      <c r="F2660">
        <v>12.288349809706339</v>
      </c>
    </row>
    <row r="2661" spans="1:6" x14ac:dyDescent="0.2">
      <c r="A2661" t="s">
        <v>3431</v>
      </c>
      <c r="B2661">
        <v>40.723487400000003</v>
      </c>
      <c r="C2661">
        <v>-73.976864000000006</v>
      </c>
      <c r="D2661">
        <v>40.748817000000003</v>
      </c>
      <c r="E2661">
        <v>-73.985427999999999</v>
      </c>
      <c r="F2661">
        <v>1.8046821114881439</v>
      </c>
    </row>
    <row r="2662" spans="1:6" x14ac:dyDescent="0.2">
      <c r="A2662" t="s">
        <v>3432</v>
      </c>
      <c r="B2662">
        <v>40.546124499999998</v>
      </c>
      <c r="C2662">
        <v>-74.182665999999998</v>
      </c>
      <c r="D2662">
        <v>40.748817000000003</v>
      </c>
      <c r="E2662">
        <v>-73.985427999999999</v>
      </c>
      <c r="F2662">
        <v>17.4088432514929</v>
      </c>
    </row>
    <row r="2663" spans="1:6" x14ac:dyDescent="0.2">
      <c r="A2663" t="s">
        <v>3433</v>
      </c>
      <c r="B2663">
        <v>40.542861000000002</v>
      </c>
      <c r="C2663">
        <v>-74.154978</v>
      </c>
      <c r="D2663">
        <v>40.748817000000003</v>
      </c>
      <c r="E2663">
        <v>-73.985427999999999</v>
      </c>
      <c r="F2663">
        <v>16.774068243860292</v>
      </c>
    </row>
    <row r="2664" spans="1:6" x14ac:dyDescent="0.2">
      <c r="A2664" t="s">
        <v>3434</v>
      </c>
      <c r="B2664">
        <v>40.641795000000002</v>
      </c>
      <c r="C2664">
        <v>-74.090598999999997</v>
      </c>
      <c r="D2664">
        <v>40.748817000000003</v>
      </c>
      <c r="E2664">
        <v>-73.985427999999999</v>
      </c>
      <c r="F2664">
        <v>9.2218927067679957</v>
      </c>
    </row>
    <row r="2665" spans="1:6" x14ac:dyDescent="0.2">
      <c r="A2665" t="s">
        <v>3435</v>
      </c>
      <c r="B2665">
        <v>40.755267799999999</v>
      </c>
      <c r="C2665">
        <v>-73.882212999999993</v>
      </c>
      <c r="D2665">
        <v>40.748817000000003</v>
      </c>
      <c r="E2665">
        <v>-73.985427999999999</v>
      </c>
      <c r="F2665">
        <v>5.434426726323192</v>
      </c>
    </row>
    <row r="2666" spans="1:6" x14ac:dyDescent="0.2">
      <c r="A2666" t="s">
        <v>3436</v>
      </c>
      <c r="B2666">
        <v>40.727533000000001</v>
      </c>
      <c r="C2666">
        <v>-73.990170000000006</v>
      </c>
      <c r="D2666">
        <v>40.748817000000003</v>
      </c>
      <c r="E2666">
        <v>-73.985427999999999</v>
      </c>
      <c r="F2666">
        <v>1.4895900185904369</v>
      </c>
    </row>
    <row r="2667" spans="1:6" x14ac:dyDescent="0.2">
      <c r="A2667" t="s">
        <v>3438</v>
      </c>
      <c r="B2667">
        <v>40.602087400000002</v>
      </c>
      <c r="C2667">
        <v>-74.071448000000004</v>
      </c>
      <c r="D2667">
        <v>40.748817000000003</v>
      </c>
      <c r="E2667">
        <v>-73.985427999999999</v>
      </c>
      <c r="F2667">
        <v>11.08735169631211</v>
      </c>
    </row>
    <row r="2668" spans="1:6" x14ac:dyDescent="0.2">
      <c r="A2668" t="s">
        <v>3439</v>
      </c>
      <c r="B2668">
        <v>40.614165800000002</v>
      </c>
      <c r="C2668">
        <v>-74.035382999999996</v>
      </c>
      <c r="D2668">
        <v>40.748817000000003</v>
      </c>
      <c r="E2668">
        <v>-73.985427999999999</v>
      </c>
      <c r="F2668">
        <v>9.6546474652090648</v>
      </c>
    </row>
    <row r="2669" spans="1:6" x14ac:dyDescent="0.2">
      <c r="A2669" t="s">
        <v>3441</v>
      </c>
      <c r="B2669">
        <v>40.895949399999999</v>
      </c>
      <c r="C2669">
        <v>-73.851770000000002</v>
      </c>
      <c r="D2669">
        <v>40.748817000000003</v>
      </c>
      <c r="E2669">
        <v>-73.985427999999999</v>
      </c>
      <c r="F2669">
        <v>12.335478215011969</v>
      </c>
    </row>
    <row r="2670" spans="1:6" x14ac:dyDescent="0.2">
      <c r="A2670" t="s">
        <v>3442</v>
      </c>
      <c r="B2670">
        <v>40.621248199999997</v>
      </c>
      <c r="C2670">
        <v>-74.033890999999997</v>
      </c>
      <c r="D2670">
        <v>40.748817000000003</v>
      </c>
      <c r="E2670">
        <v>-73.985427999999999</v>
      </c>
      <c r="F2670">
        <v>9.1631916437109204</v>
      </c>
    </row>
    <row r="2671" spans="1:6" x14ac:dyDescent="0.2">
      <c r="A2671" t="s">
        <v>3443</v>
      </c>
      <c r="B2671">
        <v>40.577009799999999</v>
      </c>
      <c r="C2671">
        <v>-73.958346000000006</v>
      </c>
      <c r="D2671">
        <v>40.748817000000003</v>
      </c>
      <c r="E2671">
        <v>-73.985427999999999</v>
      </c>
      <c r="F2671">
        <v>11.940081093170759</v>
      </c>
    </row>
    <row r="2672" spans="1:6" x14ac:dyDescent="0.2">
      <c r="A2672" t="s">
        <v>3444</v>
      </c>
      <c r="B2672">
        <v>40.621594700000003</v>
      </c>
      <c r="C2672">
        <v>-74.140443000000005</v>
      </c>
      <c r="D2672">
        <v>40.748817000000003</v>
      </c>
      <c r="E2672">
        <v>-73.985427999999999</v>
      </c>
      <c r="F2672">
        <v>11.97345317536686</v>
      </c>
    </row>
    <row r="2673" spans="1:6" x14ac:dyDescent="0.2">
      <c r="A2673" t="s">
        <v>3445</v>
      </c>
      <c r="B2673">
        <v>40.719465499999998</v>
      </c>
      <c r="C2673">
        <v>-73.818306000000007</v>
      </c>
      <c r="D2673">
        <v>40.748817000000003</v>
      </c>
      <c r="E2673">
        <v>-73.985427999999999</v>
      </c>
      <c r="F2673">
        <v>9.0027849707293317</v>
      </c>
    </row>
    <row r="2674" spans="1:6" x14ac:dyDescent="0.2">
      <c r="A2674" t="s">
        <v>3447</v>
      </c>
      <c r="B2674">
        <v>40.545299300000003</v>
      </c>
      <c r="C2674">
        <v>-74.149251000000007</v>
      </c>
      <c r="D2674">
        <v>40.748817000000003</v>
      </c>
      <c r="E2674">
        <v>-73.985427999999999</v>
      </c>
      <c r="F2674">
        <v>16.4723756283495</v>
      </c>
    </row>
    <row r="2675" spans="1:6" x14ac:dyDescent="0.2">
      <c r="A2675" t="s">
        <v>3448</v>
      </c>
      <c r="B2675">
        <v>40.784937399999997</v>
      </c>
      <c r="C2675">
        <v>-73.948089999999993</v>
      </c>
      <c r="D2675">
        <v>40.748817000000003</v>
      </c>
      <c r="E2675">
        <v>-73.985427999999999</v>
      </c>
      <c r="F2675">
        <v>3.1700563355865339</v>
      </c>
    </row>
    <row r="2676" spans="1:6" x14ac:dyDescent="0.2">
      <c r="A2676" t="s">
        <v>3449</v>
      </c>
      <c r="B2676">
        <v>40.782660800000002</v>
      </c>
      <c r="C2676">
        <v>-73.972374000000002</v>
      </c>
      <c r="D2676">
        <v>40.748817000000003</v>
      </c>
      <c r="E2676">
        <v>-73.985427999999999</v>
      </c>
      <c r="F2676">
        <v>2.4336713725198149</v>
      </c>
    </row>
    <row r="2677" spans="1:6" x14ac:dyDescent="0.2">
      <c r="A2677" t="s">
        <v>3450</v>
      </c>
      <c r="B2677">
        <v>40.7272034</v>
      </c>
      <c r="C2677">
        <v>-73.847189999999998</v>
      </c>
      <c r="D2677">
        <v>40.748817000000003</v>
      </c>
      <c r="E2677">
        <v>-73.985427999999999</v>
      </c>
      <c r="F2677">
        <v>7.4072035996910301</v>
      </c>
    </row>
    <row r="2678" spans="1:6" x14ac:dyDescent="0.2">
      <c r="A2678" t="s">
        <v>3451</v>
      </c>
      <c r="B2678">
        <v>40.733032700000003</v>
      </c>
      <c r="C2678">
        <v>-73.989182999999997</v>
      </c>
      <c r="D2678">
        <v>40.748817000000003</v>
      </c>
      <c r="E2678">
        <v>-73.985427999999999</v>
      </c>
      <c r="F2678">
        <v>1.106843605810752</v>
      </c>
    </row>
    <row r="2679" spans="1:6" x14ac:dyDescent="0.2">
      <c r="A2679" t="s">
        <v>3452</v>
      </c>
      <c r="B2679">
        <v>40.720114700000003</v>
      </c>
      <c r="C2679">
        <v>-73.958125999999993</v>
      </c>
      <c r="D2679">
        <v>40.748817000000003</v>
      </c>
      <c r="E2679">
        <v>-73.985427999999999</v>
      </c>
      <c r="F2679">
        <v>2.4446068881495968</v>
      </c>
    </row>
    <row r="2680" spans="1:6" x14ac:dyDescent="0.2">
      <c r="A2680" t="s">
        <v>3453</v>
      </c>
      <c r="B2680">
        <v>40.683661600000001</v>
      </c>
      <c r="C2680">
        <v>-73.797034999999994</v>
      </c>
      <c r="D2680">
        <v>40.748817000000003</v>
      </c>
      <c r="E2680">
        <v>-73.985427999999999</v>
      </c>
      <c r="F2680">
        <v>10.86497309929004</v>
      </c>
    </row>
    <row r="2681" spans="1:6" x14ac:dyDescent="0.2">
      <c r="A2681" t="s">
        <v>3455</v>
      </c>
      <c r="B2681">
        <v>40.805065800000001</v>
      </c>
      <c r="C2681">
        <v>-73.952499000000003</v>
      </c>
      <c r="D2681">
        <v>40.748817000000003</v>
      </c>
      <c r="E2681">
        <v>-73.985427999999999</v>
      </c>
      <c r="F2681">
        <v>4.2483307184038184</v>
      </c>
    </row>
    <row r="2682" spans="1:6" x14ac:dyDescent="0.2">
      <c r="A2682" t="s">
        <v>3456</v>
      </c>
      <c r="B2682">
        <v>40.742771699999999</v>
      </c>
      <c r="C2682">
        <v>-73.879671000000002</v>
      </c>
      <c r="D2682">
        <v>40.748817000000003</v>
      </c>
      <c r="E2682">
        <v>-73.985427999999999</v>
      </c>
      <c r="F2682">
        <v>5.565730415216386</v>
      </c>
    </row>
    <row r="2683" spans="1:6" x14ac:dyDescent="0.2">
      <c r="A2683" t="s">
        <v>3457</v>
      </c>
      <c r="B2683">
        <v>40.7710157</v>
      </c>
      <c r="C2683">
        <v>-73.964256000000006</v>
      </c>
      <c r="D2683">
        <v>40.748817000000003</v>
      </c>
      <c r="E2683">
        <v>-73.985427999999999</v>
      </c>
      <c r="F2683">
        <v>1.892178889946738</v>
      </c>
    </row>
    <row r="2684" spans="1:6" x14ac:dyDescent="0.2">
      <c r="A2684" t="s">
        <v>3458</v>
      </c>
      <c r="B2684">
        <v>40.759013199999998</v>
      </c>
      <c r="C2684">
        <v>-73.961262000000005</v>
      </c>
      <c r="D2684">
        <v>40.748817000000003</v>
      </c>
      <c r="E2684">
        <v>-73.985427999999999</v>
      </c>
      <c r="F2684">
        <v>1.4501709422434139</v>
      </c>
    </row>
    <row r="2685" spans="1:6" x14ac:dyDescent="0.2">
      <c r="A2685" t="s">
        <v>3459</v>
      </c>
      <c r="B2685">
        <v>40.846738799999997</v>
      </c>
      <c r="C2685">
        <v>-73.818955000000003</v>
      </c>
      <c r="D2685">
        <v>40.748817000000003</v>
      </c>
      <c r="E2685">
        <v>-73.985427999999999</v>
      </c>
      <c r="F2685">
        <v>11.0391196790541</v>
      </c>
    </row>
    <row r="2686" spans="1:6" x14ac:dyDescent="0.2">
      <c r="A2686" t="s">
        <v>3460</v>
      </c>
      <c r="B2686">
        <v>40.828721000000002</v>
      </c>
      <c r="C2686">
        <v>-73.947402999999994</v>
      </c>
      <c r="D2686">
        <v>40.748817000000003</v>
      </c>
      <c r="E2686">
        <v>-73.985427999999999</v>
      </c>
      <c r="F2686">
        <v>5.8632011799756816</v>
      </c>
    </row>
    <row r="2687" spans="1:6" x14ac:dyDescent="0.2">
      <c r="A2687" t="s">
        <v>3461</v>
      </c>
      <c r="B2687">
        <v>40.737003000000001</v>
      </c>
      <c r="C2687">
        <v>-73.904942000000005</v>
      </c>
      <c r="D2687">
        <v>40.748817000000003</v>
      </c>
      <c r="E2687">
        <v>-73.985427999999999</v>
      </c>
      <c r="F2687">
        <v>4.3019921371927179</v>
      </c>
    </row>
    <row r="2688" spans="1:6" x14ac:dyDescent="0.2">
      <c r="A2688" t="s">
        <v>3463</v>
      </c>
      <c r="B2688">
        <v>40.703942499999997</v>
      </c>
      <c r="C2688">
        <v>-73.745936</v>
      </c>
      <c r="D2688">
        <v>40.748817000000003</v>
      </c>
      <c r="E2688">
        <v>-73.985427999999999</v>
      </c>
      <c r="F2688">
        <v>12.94778203540791</v>
      </c>
    </row>
    <row r="2689" spans="1:6" x14ac:dyDescent="0.2">
      <c r="A2689" t="s">
        <v>3464</v>
      </c>
      <c r="B2689">
        <v>40.768360999999999</v>
      </c>
      <c r="C2689">
        <v>-73.774743999999998</v>
      </c>
      <c r="D2689">
        <v>40.748817000000003</v>
      </c>
      <c r="E2689">
        <v>-73.985427999999999</v>
      </c>
      <c r="F2689">
        <v>11.136430271722199</v>
      </c>
    </row>
    <row r="2690" spans="1:6" x14ac:dyDescent="0.2">
      <c r="A2690" t="s">
        <v>3465</v>
      </c>
      <c r="B2690">
        <v>40.749270899999999</v>
      </c>
      <c r="C2690">
        <v>-73.811966999999996</v>
      </c>
      <c r="D2690">
        <v>40.748817000000003</v>
      </c>
      <c r="E2690">
        <v>-73.985427999999999</v>
      </c>
      <c r="F2690">
        <v>9.1027595290972378</v>
      </c>
    </row>
    <row r="2691" spans="1:6" x14ac:dyDescent="0.2">
      <c r="A2691" t="s">
        <v>3466</v>
      </c>
      <c r="B2691">
        <v>40.764037999999999</v>
      </c>
      <c r="C2691">
        <v>-73.993548000000004</v>
      </c>
      <c r="D2691">
        <v>40.748817000000003</v>
      </c>
      <c r="E2691">
        <v>-73.985427999999999</v>
      </c>
      <c r="F2691">
        <v>1.1334212785187341</v>
      </c>
    </row>
    <row r="2692" spans="1:6" x14ac:dyDescent="0.2">
      <c r="A2692" t="s">
        <v>3467</v>
      </c>
      <c r="B2692">
        <v>40.632218000000002</v>
      </c>
      <c r="C2692">
        <v>-74.03219</v>
      </c>
      <c r="D2692">
        <v>40.748817000000003</v>
      </c>
      <c r="E2692">
        <v>-73.985427999999999</v>
      </c>
      <c r="F2692">
        <v>8.4120977228327476</v>
      </c>
    </row>
    <row r="2693" spans="1:6" x14ac:dyDescent="0.2">
      <c r="A2693" t="s">
        <v>3468</v>
      </c>
      <c r="B2693">
        <v>40.788083899999997</v>
      </c>
      <c r="C2693">
        <v>-73.818082000000004</v>
      </c>
      <c r="D2693">
        <v>40.748817000000003</v>
      </c>
      <c r="E2693">
        <v>-73.985427999999999</v>
      </c>
      <c r="F2693">
        <v>9.1878657313684258</v>
      </c>
    </row>
    <row r="2694" spans="1:6" x14ac:dyDescent="0.2">
      <c r="A2694" t="s">
        <v>3469</v>
      </c>
      <c r="B2694">
        <v>40.669759499999998</v>
      </c>
      <c r="C2694">
        <v>-73.869230999999999</v>
      </c>
      <c r="D2694">
        <v>40.748817000000003</v>
      </c>
      <c r="E2694">
        <v>-73.985427999999999</v>
      </c>
      <c r="F2694">
        <v>8.1843977420488159</v>
      </c>
    </row>
    <row r="2695" spans="1:6" x14ac:dyDescent="0.2">
      <c r="A2695" t="s">
        <v>3470</v>
      </c>
      <c r="B2695">
        <v>40.607378099999998</v>
      </c>
      <c r="C2695">
        <v>-73.960183000000001</v>
      </c>
      <c r="D2695">
        <v>40.748817000000003</v>
      </c>
      <c r="E2695">
        <v>-73.985427999999999</v>
      </c>
      <c r="F2695">
        <v>9.8492368789418698</v>
      </c>
    </row>
    <row r="2696" spans="1:6" x14ac:dyDescent="0.2">
      <c r="A2696" t="s">
        <v>3471</v>
      </c>
      <c r="B2696">
        <v>40.750524200000001</v>
      </c>
      <c r="C2696">
        <v>-73.884750999999994</v>
      </c>
      <c r="D2696">
        <v>40.748817000000003</v>
      </c>
      <c r="E2696">
        <v>-73.985427999999999</v>
      </c>
      <c r="F2696">
        <v>5.2844868674834897</v>
      </c>
    </row>
    <row r="2697" spans="1:6" x14ac:dyDescent="0.2">
      <c r="A2697" t="s">
        <v>3472</v>
      </c>
      <c r="B2697">
        <v>40.757459599999997</v>
      </c>
      <c r="C2697">
        <v>-73.979359000000002</v>
      </c>
      <c r="D2697">
        <v>40.748817000000003</v>
      </c>
      <c r="E2697">
        <v>-73.985427999999999</v>
      </c>
      <c r="F2697">
        <v>0.67606780555454538</v>
      </c>
    </row>
    <row r="2698" spans="1:6" x14ac:dyDescent="0.2">
      <c r="A2698" t="s">
        <v>3473</v>
      </c>
      <c r="B2698">
        <v>40.6435168</v>
      </c>
      <c r="C2698">
        <v>-73.966955999999996</v>
      </c>
      <c r="D2698">
        <v>40.748817000000003</v>
      </c>
      <c r="E2698">
        <v>-73.985427999999999</v>
      </c>
      <c r="F2698">
        <v>7.3304074932839001</v>
      </c>
    </row>
    <row r="2699" spans="1:6" x14ac:dyDescent="0.2">
      <c r="A2699" t="s">
        <v>3474</v>
      </c>
      <c r="B2699">
        <v>40.710450899999998</v>
      </c>
      <c r="C2699">
        <v>-73.798205999999993</v>
      </c>
      <c r="D2699">
        <v>40.748817000000003</v>
      </c>
      <c r="E2699">
        <v>-73.985427999999999</v>
      </c>
      <c r="F2699">
        <v>10.178020684666521</v>
      </c>
    </row>
    <row r="2700" spans="1:6" x14ac:dyDescent="0.2">
      <c r="A2700" t="s">
        <v>3475</v>
      </c>
      <c r="B2700">
        <v>40.547697300000003</v>
      </c>
      <c r="C2700">
        <v>-74.175212999999999</v>
      </c>
      <c r="D2700">
        <v>40.748817000000003</v>
      </c>
      <c r="E2700">
        <v>-73.985427999999999</v>
      </c>
      <c r="F2700">
        <v>17.090176032653641</v>
      </c>
    </row>
    <row r="2701" spans="1:6" x14ac:dyDescent="0.2">
      <c r="A2701" t="s">
        <v>3476</v>
      </c>
      <c r="B2701">
        <v>40.739255499999999</v>
      </c>
      <c r="C2701">
        <v>-73.852305000000001</v>
      </c>
      <c r="D2701">
        <v>40.748817000000003</v>
      </c>
      <c r="E2701">
        <v>-73.985427999999999</v>
      </c>
      <c r="F2701">
        <v>7.0174983648526936</v>
      </c>
    </row>
    <row r="2702" spans="1:6" x14ac:dyDescent="0.2">
      <c r="A2702" t="s">
        <v>3477</v>
      </c>
      <c r="B2702">
        <v>40.723892599999999</v>
      </c>
      <c r="C2702">
        <v>-73.989373000000001</v>
      </c>
      <c r="D2702">
        <v>40.748817000000003</v>
      </c>
      <c r="E2702">
        <v>-73.985427999999999</v>
      </c>
      <c r="F2702">
        <v>1.7322664883680869</v>
      </c>
    </row>
    <row r="2703" spans="1:6" x14ac:dyDescent="0.2">
      <c r="A2703" t="s">
        <v>3478</v>
      </c>
      <c r="B2703">
        <v>40.720650900000003</v>
      </c>
      <c r="C2703">
        <v>-73.808538999999996</v>
      </c>
      <c r="D2703">
        <v>40.748817000000003</v>
      </c>
      <c r="E2703">
        <v>-73.985427999999999</v>
      </c>
      <c r="F2703">
        <v>9.4858236805247973</v>
      </c>
    </row>
    <row r="2704" spans="1:6" x14ac:dyDescent="0.2">
      <c r="A2704" t="s">
        <v>3479</v>
      </c>
      <c r="B2704">
        <v>40.748224499999999</v>
      </c>
      <c r="C2704">
        <v>-73.97954</v>
      </c>
      <c r="D2704">
        <v>40.748817000000003</v>
      </c>
      <c r="E2704">
        <v>-73.985427999999999</v>
      </c>
      <c r="F2704">
        <v>0.31167988765010818</v>
      </c>
    </row>
    <row r="2705" spans="1:6" x14ac:dyDescent="0.2">
      <c r="A2705" t="s">
        <v>3480</v>
      </c>
      <c r="B2705">
        <v>40.705227299999997</v>
      </c>
      <c r="C2705">
        <v>-73.833635999999998</v>
      </c>
      <c r="D2705">
        <v>40.748817000000003</v>
      </c>
      <c r="E2705">
        <v>-73.985427999999999</v>
      </c>
      <c r="F2705">
        <v>8.5169941858571256</v>
      </c>
    </row>
    <row r="2706" spans="1:6" x14ac:dyDescent="0.2">
      <c r="A2706" t="s">
        <v>3481</v>
      </c>
      <c r="B2706">
        <v>40.663713199999997</v>
      </c>
      <c r="C2706">
        <v>-73.980683999999997</v>
      </c>
      <c r="D2706">
        <v>40.748817000000003</v>
      </c>
      <c r="E2706">
        <v>-73.985427999999999</v>
      </c>
      <c r="F2706">
        <v>5.8776285704276443</v>
      </c>
    </row>
    <row r="2707" spans="1:6" x14ac:dyDescent="0.2">
      <c r="A2707" t="s">
        <v>3482</v>
      </c>
      <c r="B2707">
        <v>40.734009399999998</v>
      </c>
      <c r="C2707">
        <v>-73.996386000000001</v>
      </c>
      <c r="D2707">
        <v>40.748817000000003</v>
      </c>
      <c r="E2707">
        <v>-73.985427999999999</v>
      </c>
      <c r="F2707">
        <v>1.1724968530054749</v>
      </c>
    </row>
    <row r="2708" spans="1:6" x14ac:dyDescent="0.2">
      <c r="A2708" t="s">
        <v>3483</v>
      </c>
      <c r="B2708">
        <v>40.898017699999997</v>
      </c>
      <c r="C2708">
        <v>-73.8977</v>
      </c>
      <c r="D2708">
        <v>40.748817000000003</v>
      </c>
      <c r="E2708">
        <v>-73.985427999999999</v>
      </c>
      <c r="F2708">
        <v>11.275711460619361</v>
      </c>
    </row>
    <row r="2709" spans="1:6" x14ac:dyDescent="0.2">
      <c r="A2709" t="s">
        <v>3484</v>
      </c>
      <c r="B2709">
        <v>40.798921</v>
      </c>
      <c r="C2709">
        <v>-73.961552999999995</v>
      </c>
      <c r="D2709">
        <v>40.748817000000003</v>
      </c>
      <c r="E2709">
        <v>-73.985427999999999</v>
      </c>
      <c r="F2709">
        <v>3.6771808915832951</v>
      </c>
    </row>
    <row r="2710" spans="1:6" x14ac:dyDescent="0.2">
      <c r="A2710" t="s">
        <v>3485</v>
      </c>
      <c r="B2710">
        <v>40.590053699999999</v>
      </c>
      <c r="C2710">
        <v>-74.090661999999995</v>
      </c>
      <c r="D2710">
        <v>40.748817000000003</v>
      </c>
      <c r="E2710">
        <v>-73.985427999999999</v>
      </c>
      <c r="F2710">
        <v>12.271100107872069</v>
      </c>
    </row>
    <row r="2711" spans="1:6" x14ac:dyDescent="0.2">
      <c r="A2711" t="s">
        <v>3487</v>
      </c>
      <c r="B2711">
        <v>40.616321599999999</v>
      </c>
      <c r="C2711">
        <v>-74.037493999999995</v>
      </c>
      <c r="D2711">
        <v>40.748817000000003</v>
      </c>
      <c r="E2711">
        <v>-73.985427999999999</v>
      </c>
      <c r="F2711">
        <v>9.5427570165262701</v>
      </c>
    </row>
    <row r="2712" spans="1:6" x14ac:dyDescent="0.2">
      <c r="A2712" t="s">
        <v>3488</v>
      </c>
      <c r="B2712">
        <v>40.725833700000003</v>
      </c>
      <c r="C2712">
        <v>-73.726879999999994</v>
      </c>
      <c r="D2712">
        <v>40.748817000000003</v>
      </c>
      <c r="E2712">
        <v>-73.985427999999999</v>
      </c>
      <c r="F2712">
        <v>13.66254681304398</v>
      </c>
    </row>
    <row r="2713" spans="1:6" x14ac:dyDescent="0.2">
      <c r="A2713" t="s">
        <v>3489</v>
      </c>
      <c r="B2713">
        <v>40.903488500000002</v>
      </c>
      <c r="C2713">
        <v>-73.843596000000005</v>
      </c>
      <c r="D2713">
        <v>40.748817000000003</v>
      </c>
      <c r="E2713">
        <v>-73.985427999999999</v>
      </c>
      <c r="F2713">
        <v>13.006900359445449</v>
      </c>
    </row>
    <row r="2714" spans="1:6" x14ac:dyDescent="0.2">
      <c r="A2714" t="s">
        <v>3491</v>
      </c>
      <c r="B2714">
        <v>40.783354600000003</v>
      </c>
      <c r="C2714">
        <v>-73.949997999999994</v>
      </c>
      <c r="D2714">
        <v>40.748817000000003</v>
      </c>
      <c r="E2714">
        <v>-73.985427999999999</v>
      </c>
      <c r="F2714">
        <v>3.0223654960254112</v>
      </c>
    </row>
    <row r="2715" spans="1:6" x14ac:dyDescent="0.2">
      <c r="A2715" t="s">
        <v>3492</v>
      </c>
      <c r="B2715">
        <v>40.583742700000002</v>
      </c>
      <c r="C2715">
        <v>-74.090936999999997</v>
      </c>
      <c r="D2715">
        <v>40.748817000000003</v>
      </c>
      <c r="E2715">
        <v>-73.985427999999999</v>
      </c>
      <c r="F2715">
        <v>12.667807803020279</v>
      </c>
    </row>
    <row r="2716" spans="1:6" x14ac:dyDescent="0.2">
      <c r="A2716" t="s">
        <v>3493</v>
      </c>
      <c r="B2716">
        <v>40.708157</v>
      </c>
      <c r="C2716">
        <v>-73.944451999999998</v>
      </c>
      <c r="D2716">
        <v>40.748817000000003</v>
      </c>
      <c r="E2716">
        <v>-73.985427999999999</v>
      </c>
      <c r="F2716">
        <v>3.5352838746154061</v>
      </c>
    </row>
    <row r="2717" spans="1:6" x14ac:dyDescent="0.2">
      <c r="A2717" t="s">
        <v>3494</v>
      </c>
      <c r="B2717">
        <v>40.5855131</v>
      </c>
      <c r="C2717">
        <v>-73.988398000000004</v>
      </c>
      <c r="D2717">
        <v>40.748817000000003</v>
      </c>
      <c r="E2717">
        <v>-73.985427999999999</v>
      </c>
      <c r="F2717">
        <v>11.269328013207859</v>
      </c>
    </row>
    <row r="2718" spans="1:6" x14ac:dyDescent="0.2">
      <c r="A2718" t="s">
        <v>3495</v>
      </c>
      <c r="B2718">
        <v>40.746449900000002</v>
      </c>
      <c r="C2718">
        <v>-73.899820000000005</v>
      </c>
      <c r="D2718">
        <v>40.748817000000003</v>
      </c>
      <c r="E2718">
        <v>-73.985427999999999</v>
      </c>
      <c r="F2718">
        <v>4.4955111542255706</v>
      </c>
    </row>
    <row r="2719" spans="1:6" x14ac:dyDescent="0.2">
      <c r="A2719" t="s">
        <v>3496</v>
      </c>
      <c r="B2719">
        <v>40.784312800000002</v>
      </c>
      <c r="C2719">
        <v>-73.981480000000005</v>
      </c>
      <c r="D2719">
        <v>40.748817000000003</v>
      </c>
      <c r="E2719">
        <v>-73.985427999999999</v>
      </c>
      <c r="F2719">
        <v>2.458055120961558</v>
      </c>
    </row>
    <row r="2720" spans="1:6" x14ac:dyDescent="0.2">
      <c r="A2720" t="s">
        <v>3497</v>
      </c>
      <c r="B2720">
        <v>40.747554700000002</v>
      </c>
      <c r="C2720">
        <v>-73.718359000000007</v>
      </c>
      <c r="D2720">
        <v>40.748817000000003</v>
      </c>
      <c r="E2720">
        <v>-73.985427999999999</v>
      </c>
      <c r="F2720">
        <v>14.01541643878288</v>
      </c>
    </row>
    <row r="2721" spans="1:6" x14ac:dyDescent="0.2">
      <c r="A2721" t="s">
        <v>3498</v>
      </c>
      <c r="B2721">
        <v>40.795999299999998</v>
      </c>
      <c r="C2721">
        <v>-73.972328000000005</v>
      </c>
      <c r="D2721">
        <v>40.748817000000003</v>
      </c>
      <c r="E2721">
        <v>-73.985427999999999</v>
      </c>
      <c r="F2721">
        <v>3.3274552526022121</v>
      </c>
    </row>
    <row r="2722" spans="1:6" x14ac:dyDescent="0.2">
      <c r="A2722" t="s">
        <v>3499</v>
      </c>
      <c r="B2722">
        <v>40.782617600000002</v>
      </c>
      <c r="C2722">
        <v>-73.982050000000001</v>
      </c>
      <c r="D2722">
        <v>40.748817000000003</v>
      </c>
      <c r="E2722">
        <v>-73.985427999999999</v>
      </c>
      <c r="F2722">
        <v>2.339062436405468</v>
      </c>
    </row>
    <row r="2723" spans="1:6" x14ac:dyDescent="0.2">
      <c r="A2723" t="s">
        <v>3500</v>
      </c>
      <c r="B2723">
        <v>40.757797400000001</v>
      </c>
      <c r="C2723">
        <v>-73.715959999999995</v>
      </c>
      <c r="D2723">
        <v>40.748817000000003</v>
      </c>
      <c r="E2723">
        <v>-73.985427999999999</v>
      </c>
      <c r="F2723">
        <v>14.15352633811994</v>
      </c>
    </row>
    <row r="2724" spans="1:6" x14ac:dyDescent="0.2">
      <c r="A2724" t="s">
        <v>3501</v>
      </c>
      <c r="B2724">
        <v>40.702199999999998</v>
      </c>
      <c r="C2724">
        <v>-73.990837999999997</v>
      </c>
      <c r="D2724">
        <v>40.748817000000003</v>
      </c>
      <c r="E2724">
        <v>-73.985427999999999</v>
      </c>
      <c r="F2724">
        <v>3.2291979310842729</v>
      </c>
    </row>
    <row r="2725" spans="1:6" x14ac:dyDescent="0.2">
      <c r="A2725" t="s">
        <v>3502</v>
      </c>
      <c r="B2725">
        <v>40.755561999999998</v>
      </c>
      <c r="C2725">
        <v>-73.731667999999999</v>
      </c>
      <c r="D2725">
        <v>40.748817000000003</v>
      </c>
      <c r="E2725">
        <v>-73.985427999999999</v>
      </c>
      <c r="F2725">
        <v>13.324054252906461</v>
      </c>
    </row>
    <row r="2726" spans="1:6" x14ac:dyDescent="0.2">
      <c r="A2726" t="s">
        <v>3503</v>
      </c>
      <c r="B2726">
        <v>40.621019099999998</v>
      </c>
      <c r="C2726">
        <v>-73.992174000000006</v>
      </c>
      <c r="D2726">
        <v>40.748817000000003</v>
      </c>
      <c r="E2726">
        <v>-73.985427999999999</v>
      </c>
      <c r="F2726">
        <v>8.8254168204653514</v>
      </c>
    </row>
    <row r="2727" spans="1:6" x14ac:dyDescent="0.2">
      <c r="A2727" t="s">
        <v>3505</v>
      </c>
      <c r="B2727">
        <v>40.720036100000002</v>
      </c>
      <c r="C2727">
        <v>-73.800702999999999</v>
      </c>
      <c r="D2727">
        <v>40.748817000000003</v>
      </c>
      <c r="E2727">
        <v>-73.985427999999999</v>
      </c>
      <c r="F2727">
        <v>9.8972235069876628</v>
      </c>
    </row>
    <row r="2728" spans="1:6" x14ac:dyDescent="0.2">
      <c r="A2728" t="s">
        <v>3506</v>
      </c>
      <c r="B2728">
        <v>40.785479199999997</v>
      </c>
      <c r="C2728">
        <v>-73.952859000000004</v>
      </c>
      <c r="D2728">
        <v>40.748817000000003</v>
      </c>
      <c r="E2728">
        <v>-73.985427999999999</v>
      </c>
      <c r="F2728">
        <v>3.0527681812167522</v>
      </c>
    </row>
    <row r="2729" spans="1:6" x14ac:dyDescent="0.2">
      <c r="A2729" t="s">
        <v>3507</v>
      </c>
      <c r="B2729">
        <v>40.688027300000002</v>
      </c>
      <c r="C2729">
        <v>-73.995012000000003</v>
      </c>
      <c r="D2729">
        <v>40.748817000000003</v>
      </c>
      <c r="E2729">
        <v>-73.985427999999999</v>
      </c>
      <c r="F2729">
        <v>4.2247015677424562</v>
      </c>
    </row>
    <row r="2730" spans="1:6" x14ac:dyDescent="0.2">
      <c r="A2730" t="s">
        <v>3508</v>
      </c>
      <c r="B2730">
        <v>40.805232799999999</v>
      </c>
      <c r="C2730">
        <v>-73.940735000000004</v>
      </c>
      <c r="D2730">
        <v>40.748817000000003</v>
      </c>
      <c r="E2730">
        <v>-73.985427999999999</v>
      </c>
      <c r="F2730">
        <v>4.5442746834495429</v>
      </c>
    </row>
    <row r="2731" spans="1:6" x14ac:dyDescent="0.2">
      <c r="A2731" t="s">
        <v>3509</v>
      </c>
      <c r="B2731">
        <v>40.644983600000003</v>
      </c>
      <c r="C2731">
        <v>-73.973836000000006</v>
      </c>
      <c r="D2731">
        <v>40.748817000000003</v>
      </c>
      <c r="E2731">
        <v>-73.985427999999999</v>
      </c>
      <c r="F2731">
        <v>7.1905365577936831</v>
      </c>
    </row>
    <row r="2732" spans="1:6" x14ac:dyDescent="0.2">
      <c r="A2732" t="s">
        <v>3510</v>
      </c>
      <c r="B2732">
        <v>40.587609999999998</v>
      </c>
      <c r="C2732">
        <v>-73.969893999999996</v>
      </c>
      <c r="D2732">
        <v>40.748817000000003</v>
      </c>
      <c r="E2732">
        <v>-73.985427999999999</v>
      </c>
      <c r="F2732">
        <v>11.15346163502748</v>
      </c>
    </row>
    <row r="2733" spans="1:6" x14ac:dyDescent="0.2">
      <c r="A2733" t="s">
        <v>3511</v>
      </c>
      <c r="B2733">
        <v>40.731873999999998</v>
      </c>
      <c r="C2733">
        <v>-73.992137999999997</v>
      </c>
      <c r="D2733">
        <v>40.748817000000003</v>
      </c>
      <c r="E2733">
        <v>-73.985427999999999</v>
      </c>
      <c r="F2733">
        <v>1.2210000334994391</v>
      </c>
    </row>
    <row r="2734" spans="1:6" x14ac:dyDescent="0.2">
      <c r="A2734" t="s">
        <v>3512</v>
      </c>
      <c r="B2734">
        <v>40.7376662</v>
      </c>
      <c r="C2734">
        <v>-73.856655000000003</v>
      </c>
      <c r="D2734">
        <v>40.748817000000003</v>
      </c>
      <c r="E2734">
        <v>-73.985427999999999</v>
      </c>
      <c r="F2734">
        <v>6.8018629031777458</v>
      </c>
    </row>
    <row r="2735" spans="1:6" x14ac:dyDescent="0.2">
      <c r="A2735" t="s">
        <v>3513</v>
      </c>
      <c r="B2735">
        <v>40.752481899999999</v>
      </c>
      <c r="C2735">
        <v>-73.965463</v>
      </c>
      <c r="D2735">
        <v>40.748817000000003</v>
      </c>
      <c r="E2735">
        <v>-73.985427999999999</v>
      </c>
      <c r="F2735">
        <v>1.0777663787172469</v>
      </c>
    </row>
    <row r="2736" spans="1:6" x14ac:dyDescent="0.2">
      <c r="A2736" t="s">
        <v>3514</v>
      </c>
      <c r="B2736">
        <v>40.769870300000001</v>
      </c>
      <c r="C2736">
        <v>-73.96114</v>
      </c>
      <c r="D2736">
        <v>40.748817000000003</v>
      </c>
      <c r="E2736">
        <v>-73.985427999999999</v>
      </c>
      <c r="F2736">
        <v>1.932471908406642</v>
      </c>
    </row>
    <row r="2737" spans="1:6" x14ac:dyDescent="0.2">
      <c r="A2737" t="s">
        <v>3515</v>
      </c>
      <c r="B2737">
        <v>40.755627400000002</v>
      </c>
      <c r="C2737">
        <v>-73.961468999999994</v>
      </c>
      <c r="D2737">
        <v>40.748817000000003</v>
      </c>
      <c r="E2737">
        <v>-73.985427999999999</v>
      </c>
      <c r="F2737">
        <v>1.342192904076368</v>
      </c>
    </row>
    <row r="2738" spans="1:6" x14ac:dyDescent="0.2">
      <c r="A2738" t="s">
        <v>3516</v>
      </c>
      <c r="B2738">
        <v>40.7293904</v>
      </c>
      <c r="C2738">
        <v>-74.001333000000002</v>
      </c>
      <c r="D2738">
        <v>40.748817000000003</v>
      </c>
      <c r="E2738">
        <v>-73.985427999999999</v>
      </c>
      <c r="F2738">
        <v>1.5791587753394689</v>
      </c>
    </row>
    <row r="2739" spans="1:6" x14ac:dyDescent="0.2">
      <c r="A2739" t="s">
        <v>3517</v>
      </c>
      <c r="B2739">
        <v>40.647683700000002</v>
      </c>
      <c r="C2739">
        <v>-73.951933999999994</v>
      </c>
      <c r="D2739">
        <v>40.748817000000003</v>
      </c>
      <c r="E2739">
        <v>-73.985427999999999</v>
      </c>
      <c r="F2739">
        <v>7.1966836232711664</v>
      </c>
    </row>
    <row r="2740" spans="1:6" x14ac:dyDescent="0.2">
      <c r="A2740" t="s">
        <v>3518</v>
      </c>
      <c r="B2740">
        <v>40.8847302</v>
      </c>
      <c r="C2740">
        <v>-73.856358999999998</v>
      </c>
      <c r="D2740">
        <v>40.748817000000003</v>
      </c>
      <c r="E2740">
        <v>-73.985427999999999</v>
      </c>
      <c r="F2740">
        <v>11.564530997938091</v>
      </c>
    </row>
    <row r="2741" spans="1:6" x14ac:dyDescent="0.2">
      <c r="A2741" t="s">
        <v>3519</v>
      </c>
      <c r="B2741">
        <v>40.749449900000002</v>
      </c>
      <c r="C2741">
        <v>-73.877868000000007</v>
      </c>
      <c r="D2741">
        <v>40.748817000000003</v>
      </c>
      <c r="E2741">
        <v>-73.985427999999999</v>
      </c>
      <c r="F2741">
        <v>5.6445835670911384</v>
      </c>
    </row>
    <row r="2742" spans="1:6" x14ac:dyDescent="0.2">
      <c r="A2742" t="s">
        <v>3520</v>
      </c>
      <c r="B2742">
        <v>40.719883199999998</v>
      </c>
      <c r="C2742">
        <v>-74.003383999999997</v>
      </c>
      <c r="D2742">
        <v>40.748817000000003</v>
      </c>
      <c r="E2742">
        <v>-73.985427999999999</v>
      </c>
      <c r="F2742">
        <v>2.2077833311064512</v>
      </c>
    </row>
    <row r="2743" spans="1:6" x14ac:dyDescent="0.2">
      <c r="A2743" t="s">
        <v>3521</v>
      </c>
      <c r="B2743">
        <v>40.761640999999997</v>
      </c>
      <c r="C2743">
        <v>-73.970224999999999</v>
      </c>
      <c r="D2743">
        <v>40.748817000000003</v>
      </c>
      <c r="E2743">
        <v>-73.985427999999999</v>
      </c>
      <c r="F2743">
        <v>1.1913905214542679</v>
      </c>
    </row>
    <row r="2744" spans="1:6" x14ac:dyDescent="0.2">
      <c r="A2744" t="s">
        <v>3522</v>
      </c>
      <c r="B2744">
        <v>40.795784699999999</v>
      </c>
      <c r="C2744">
        <v>-73.949802000000005</v>
      </c>
      <c r="D2744">
        <v>40.748817000000003</v>
      </c>
      <c r="E2744">
        <v>-73.985427999999999</v>
      </c>
      <c r="F2744">
        <v>3.741157791455652</v>
      </c>
    </row>
    <row r="2745" spans="1:6" x14ac:dyDescent="0.2">
      <c r="A2745" t="s">
        <v>3523</v>
      </c>
      <c r="B2745">
        <v>40.644527799999999</v>
      </c>
      <c r="C2745">
        <v>-74.091396000000003</v>
      </c>
      <c r="D2745">
        <v>40.748817000000003</v>
      </c>
      <c r="E2745">
        <v>-73.985427999999999</v>
      </c>
      <c r="F2745">
        <v>9.0970718574867444</v>
      </c>
    </row>
    <row r="2746" spans="1:6" x14ac:dyDescent="0.2">
      <c r="A2746" t="s">
        <v>3524</v>
      </c>
      <c r="B2746">
        <v>40.765010199999999</v>
      </c>
      <c r="C2746">
        <v>-73.816776000000004</v>
      </c>
      <c r="D2746">
        <v>40.748817000000003</v>
      </c>
      <c r="E2746">
        <v>-73.985427999999999</v>
      </c>
      <c r="F2746">
        <v>8.9195654574170522</v>
      </c>
    </row>
    <row r="2747" spans="1:6" x14ac:dyDescent="0.2">
      <c r="A2747" t="s">
        <v>3526</v>
      </c>
      <c r="B2747">
        <v>40.786887900000004</v>
      </c>
      <c r="C2747">
        <v>-73.980551000000006</v>
      </c>
      <c r="D2747">
        <v>40.748817000000003</v>
      </c>
      <c r="E2747">
        <v>-73.985427999999999</v>
      </c>
      <c r="F2747">
        <v>2.639433274944853</v>
      </c>
    </row>
    <row r="2748" spans="1:6" x14ac:dyDescent="0.2">
      <c r="A2748" t="s">
        <v>3527</v>
      </c>
      <c r="B2748">
        <v>40.692119099999999</v>
      </c>
      <c r="C2748">
        <v>-73.949875000000006</v>
      </c>
      <c r="D2748">
        <v>40.748817000000003</v>
      </c>
      <c r="E2748">
        <v>-73.985427999999999</v>
      </c>
      <c r="F2748">
        <v>4.3347276383243338</v>
      </c>
    </row>
    <row r="2749" spans="1:6" x14ac:dyDescent="0.2">
      <c r="A2749" t="s">
        <v>3529</v>
      </c>
      <c r="B2749">
        <v>40.704787799999998</v>
      </c>
      <c r="C2749">
        <v>-73.834455000000005</v>
      </c>
      <c r="D2749">
        <v>40.748817000000003</v>
      </c>
      <c r="E2749">
        <v>-73.985427999999999</v>
      </c>
      <c r="F2749">
        <v>8.487617533258156</v>
      </c>
    </row>
    <row r="2750" spans="1:6" x14ac:dyDescent="0.2">
      <c r="A2750" t="s">
        <v>3531</v>
      </c>
      <c r="B2750">
        <v>40.738174700000002</v>
      </c>
      <c r="C2750">
        <v>-73.878524999999996</v>
      </c>
      <c r="D2750">
        <v>40.748817000000003</v>
      </c>
      <c r="E2750">
        <v>-73.985427999999999</v>
      </c>
      <c r="F2750">
        <v>5.6582662394666592</v>
      </c>
    </row>
    <row r="2751" spans="1:6" x14ac:dyDescent="0.2">
      <c r="A2751" t="s">
        <v>3532</v>
      </c>
      <c r="B2751">
        <v>40.659452700000003</v>
      </c>
      <c r="C2751">
        <v>-73.997591</v>
      </c>
      <c r="D2751">
        <v>40.748817000000003</v>
      </c>
      <c r="E2751">
        <v>-73.985427999999999</v>
      </c>
      <c r="F2751">
        <v>6.199318938386134</v>
      </c>
    </row>
    <row r="2752" spans="1:6" x14ac:dyDescent="0.2">
      <c r="A2752" t="s">
        <v>3533</v>
      </c>
      <c r="B2752">
        <v>40.765571199999997</v>
      </c>
      <c r="C2752">
        <v>-73.979561000000004</v>
      </c>
      <c r="D2752">
        <v>40.748817000000003</v>
      </c>
      <c r="E2752">
        <v>-73.985427999999999</v>
      </c>
      <c r="F2752">
        <v>1.1963713029240759</v>
      </c>
    </row>
    <row r="2753" spans="1:6" x14ac:dyDescent="0.2">
      <c r="A2753" t="s">
        <v>3534</v>
      </c>
      <c r="B2753">
        <v>40.623075299999996</v>
      </c>
      <c r="C2753">
        <v>-74.040346999999997</v>
      </c>
      <c r="D2753">
        <v>40.748817000000003</v>
      </c>
      <c r="E2753">
        <v>-73.985427999999999</v>
      </c>
      <c r="F2753">
        <v>9.1434006622298902</v>
      </c>
    </row>
    <row r="2754" spans="1:6" x14ac:dyDescent="0.2">
      <c r="A2754" t="s">
        <v>3535</v>
      </c>
      <c r="B2754">
        <v>40.706913399999998</v>
      </c>
      <c r="C2754">
        <v>-74.008578</v>
      </c>
      <c r="D2754">
        <v>40.748817000000003</v>
      </c>
      <c r="E2754">
        <v>-73.985427999999999</v>
      </c>
      <c r="F2754">
        <v>3.1364409544869898</v>
      </c>
    </row>
    <row r="2755" spans="1:6" x14ac:dyDescent="0.2">
      <c r="A2755" t="s">
        <v>3536</v>
      </c>
      <c r="B2755">
        <v>40.732137700000003</v>
      </c>
      <c r="C2755">
        <v>-73.994794999999996</v>
      </c>
      <c r="D2755">
        <v>40.748817000000003</v>
      </c>
      <c r="E2755">
        <v>-73.985427999999999</v>
      </c>
      <c r="F2755">
        <v>1.251515086607031</v>
      </c>
    </row>
    <row r="2756" spans="1:6" x14ac:dyDescent="0.2">
      <c r="A2756" t="s">
        <v>3537</v>
      </c>
      <c r="B2756">
        <v>40.689419100000002</v>
      </c>
      <c r="C2756">
        <v>-73.997709999999998</v>
      </c>
      <c r="D2756">
        <v>40.748817000000003</v>
      </c>
      <c r="E2756">
        <v>-73.985427999999999</v>
      </c>
      <c r="F2756">
        <v>4.1490057553360673</v>
      </c>
    </row>
    <row r="2757" spans="1:6" x14ac:dyDescent="0.2">
      <c r="A2757" t="s">
        <v>3538</v>
      </c>
      <c r="B2757">
        <v>40.739215199999997</v>
      </c>
      <c r="C2757">
        <v>-73.830121000000005</v>
      </c>
      <c r="D2757">
        <v>40.748817000000003</v>
      </c>
      <c r="E2757">
        <v>-73.985427999999999</v>
      </c>
      <c r="F2757">
        <v>8.1775372830285118</v>
      </c>
    </row>
    <row r="2758" spans="1:6" x14ac:dyDescent="0.2">
      <c r="A2758" t="s">
        <v>3539</v>
      </c>
      <c r="B2758">
        <v>40.762755900000002</v>
      </c>
      <c r="C2758">
        <v>-73.816869999999994</v>
      </c>
      <c r="D2758">
        <v>40.748817000000003</v>
      </c>
      <c r="E2758">
        <v>-73.985427999999999</v>
      </c>
      <c r="F2758">
        <v>8.8966620251662611</v>
      </c>
    </row>
    <row r="2759" spans="1:6" x14ac:dyDescent="0.2">
      <c r="A2759" t="s">
        <v>3541</v>
      </c>
      <c r="B2759">
        <v>40.575732500000001</v>
      </c>
      <c r="C2759">
        <v>-73.967934</v>
      </c>
      <c r="D2759">
        <v>40.748817000000003</v>
      </c>
      <c r="E2759">
        <v>-73.985427999999999</v>
      </c>
      <c r="F2759">
        <v>11.97843808005593</v>
      </c>
    </row>
    <row r="2760" spans="1:6" x14ac:dyDescent="0.2">
      <c r="A2760" t="s">
        <v>3542</v>
      </c>
      <c r="B2760">
        <v>40.578621400000003</v>
      </c>
      <c r="C2760">
        <v>-73.951572999999996</v>
      </c>
      <c r="D2760">
        <v>40.748817000000003</v>
      </c>
      <c r="E2760">
        <v>-73.985427999999999</v>
      </c>
      <c r="F2760">
        <v>11.877741921931319</v>
      </c>
    </row>
    <row r="2761" spans="1:6" x14ac:dyDescent="0.2">
      <c r="A2761" t="s">
        <v>3543</v>
      </c>
      <c r="B2761">
        <v>40.777073700000003</v>
      </c>
      <c r="C2761">
        <v>-73.776077000000001</v>
      </c>
      <c r="D2761">
        <v>40.748817000000003</v>
      </c>
      <c r="E2761">
        <v>-73.985427999999999</v>
      </c>
      <c r="F2761">
        <v>11.1555309266127</v>
      </c>
    </row>
    <row r="2762" spans="1:6" x14ac:dyDescent="0.2">
      <c r="A2762" t="s">
        <v>3544</v>
      </c>
      <c r="B2762">
        <v>40.703289099999999</v>
      </c>
      <c r="C2762">
        <v>-73.989177999999995</v>
      </c>
      <c r="D2762">
        <v>40.748817000000003</v>
      </c>
      <c r="E2762">
        <v>-73.985427999999999</v>
      </c>
      <c r="F2762">
        <v>3.1476965896561282</v>
      </c>
    </row>
    <row r="2763" spans="1:6" x14ac:dyDescent="0.2">
      <c r="A2763" t="s">
        <v>3545</v>
      </c>
      <c r="B2763">
        <v>40.784779299999997</v>
      </c>
      <c r="C2763">
        <v>-73.977852999999996</v>
      </c>
      <c r="D2763">
        <v>40.748817000000003</v>
      </c>
      <c r="E2763">
        <v>-73.985427999999999</v>
      </c>
      <c r="F2763">
        <v>2.5131234772110091</v>
      </c>
    </row>
    <row r="2764" spans="1:6" x14ac:dyDescent="0.2">
      <c r="A2764" t="s">
        <v>3546</v>
      </c>
      <c r="B2764">
        <v>40.850067199999998</v>
      </c>
      <c r="C2764">
        <v>-73.885658000000006</v>
      </c>
      <c r="D2764">
        <v>40.748817000000003</v>
      </c>
      <c r="E2764">
        <v>-73.985427999999999</v>
      </c>
      <c r="F2764">
        <v>8.72828197202195</v>
      </c>
    </row>
    <row r="2765" spans="1:6" x14ac:dyDescent="0.2">
      <c r="A2765" t="s">
        <v>3548</v>
      </c>
      <c r="B2765">
        <v>40.715482199999997</v>
      </c>
      <c r="C2765">
        <v>-73.886223999999999</v>
      </c>
      <c r="D2765">
        <v>40.748817000000003</v>
      </c>
      <c r="E2765">
        <v>-73.985427999999999</v>
      </c>
      <c r="F2765">
        <v>5.6926455700738936</v>
      </c>
    </row>
    <row r="2766" spans="1:6" x14ac:dyDescent="0.2">
      <c r="A2766" t="s">
        <v>3549</v>
      </c>
      <c r="B2766">
        <v>40.848222</v>
      </c>
      <c r="C2766">
        <v>-73.904318000000004</v>
      </c>
      <c r="D2766">
        <v>40.748817000000003</v>
      </c>
      <c r="E2766">
        <v>-73.985427999999999</v>
      </c>
      <c r="F2766">
        <v>8.070918408444923</v>
      </c>
    </row>
    <row r="2767" spans="1:6" x14ac:dyDescent="0.2">
      <c r="A2767" t="s">
        <v>3550</v>
      </c>
      <c r="B2767">
        <v>40.887362000000003</v>
      </c>
      <c r="C2767">
        <v>-73.832143000000002</v>
      </c>
      <c r="D2767">
        <v>40.748817000000003</v>
      </c>
      <c r="E2767">
        <v>-73.985427999999999</v>
      </c>
      <c r="F2767">
        <v>12.48864302478975</v>
      </c>
    </row>
    <row r="2768" spans="1:6" x14ac:dyDescent="0.2">
      <c r="A2768" t="s">
        <v>3552</v>
      </c>
      <c r="B2768">
        <v>40.658346000000002</v>
      </c>
      <c r="C2768">
        <v>-73.958382</v>
      </c>
      <c r="D2768">
        <v>40.748817000000003</v>
      </c>
      <c r="E2768">
        <v>-73.985427999999999</v>
      </c>
      <c r="F2768">
        <v>6.4022140651373656</v>
      </c>
    </row>
    <row r="2769" spans="1:6" x14ac:dyDescent="0.2">
      <c r="A2769" t="s">
        <v>3554</v>
      </c>
      <c r="B2769">
        <v>40.765248499999998</v>
      </c>
      <c r="C2769">
        <v>-73.982485999999994</v>
      </c>
      <c r="D2769">
        <v>40.748817000000003</v>
      </c>
      <c r="E2769">
        <v>-73.985427999999999</v>
      </c>
      <c r="F2769">
        <v>1.144279576527248</v>
      </c>
    </row>
    <row r="2770" spans="1:6" x14ac:dyDescent="0.2">
      <c r="A2770" t="s">
        <v>3555</v>
      </c>
      <c r="B2770">
        <v>40.781067399999998</v>
      </c>
      <c r="C2770">
        <v>-73.954925000000003</v>
      </c>
      <c r="D2770">
        <v>40.748817000000003</v>
      </c>
      <c r="E2770">
        <v>-73.985427999999999</v>
      </c>
      <c r="F2770">
        <v>2.7410415762916518</v>
      </c>
    </row>
    <row r="2771" spans="1:6" x14ac:dyDescent="0.2">
      <c r="A2771" t="s">
        <v>3556</v>
      </c>
      <c r="B2771">
        <v>40.750507800000001</v>
      </c>
      <c r="C2771">
        <v>-73.885136000000003</v>
      </c>
      <c r="D2771">
        <v>40.748817000000003</v>
      </c>
      <c r="E2771">
        <v>-73.985427999999999</v>
      </c>
      <c r="F2771">
        <v>5.2642639126067658</v>
      </c>
    </row>
    <row r="2772" spans="1:6" x14ac:dyDescent="0.2">
      <c r="A2772" t="s">
        <v>3557</v>
      </c>
      <c r="B2772">
        <v>40.818241100000002</v>
      </c>
      <c r="C2772">
        <v>-73.886307000000002</v>
      </c>
      <c r="D2772">
        <v>40.748817000000003</v>
      </c>
      <c r="E2772">
        <v>-73.985427999999999</v>
      </c>
      <c r="F2772">
        <v>7.0694437444595053</v>
      </c>
    </row>
    <row r="2773" spans="1:6" x14ac:dyDescent="0.2">
      <c r="A2773" t="s">
        <v>3558</v>
      </c>
      <c r="B2773">
        <v>40.6396832</v>
      </c>
      <c r="C2773">
        <v>-74.165274999999994</v>
      </c>
      <c r="D2773">
        <v>40.748817000000003</v>
      </c>
      <c r="E2773">
        <v>-73.985427999999999</v>
      </c>
      <c r="F2773">
        <v>12.07999838538786</v>
      </c>
    </row>
    <row r="2774" spans="1:6" x14ac:dyDescent="0.2">
      <c r="A2774" t="s">
        <v>3559</v>
      </c>
      <c r="B2774">
        <v>40.7375872</v>
      </c>
      <c r="C2774">
        <v>-73.798913999999996</v>
      </c>
      <c r="D2774">
        <v>40.748817000000003</v>
      </c>
      <c r="E2774">
        <v>-73.985427999999999</v>
      </c>
      <c r="F2774">
        <v>9.8191666154685784</v>
      </c>
    </row>
    <row r="2775" spans="1:6" x14ac:dyDescent="0.2">
      <c r="A2775" t="s">
        <v>3560</v>
      </c>
      <c r="B2775">
        <v>40.717069299999999</v>
      </c>
      <c r="C2775">
        <v>-73.833242999999996</v>
      </c>
      <c r="D2775">
        <v>40.748817000000003</v>
      </c>
      <c r="E2775">
        <v>-73.985427999999999</v>
      </c>
      <c r="F2775">
        <v>8.2830722687529086</v>
      </c>
    </row>
    <row r="2776" spans="1:6" x14ac:dyDescent="0.2">
      <c r="A2776" t="s">
        <v>3561</v>
      </c>
      <c r="B2776">
        <v>40.836352300000001</v>
      </c>
      <c r="C2776">
        <v>-73.865036000000003</v>
      </c>
      <c r="D2776">
        <v>40.748817000000003</v>
      </c>
      <c r="E2776">
        <v>-73.985427999999999</v>
      </c>
      <c r="F2776">
        <v>8.7376653401548694</v>
      </c>
    </row>
    <row r="2777" spans="1:6" x14ac:dyDescent="0.2">
      <c r="A2777" t="s">
        <v>3562</v>
      </c>
      <c r="B2777">
        <v>40.726783699999999</v>
      </c>
      <c r="C2777">
        <v>-73.858779999999996</v>
      </c>
      <c r="D2777">
        <v>40.748817000000003</v>
      </c>
      <c r="E2777">
        <v>-73.985427999999999</v>
      </c>
      <c r="F2777">
        <v>6.818873020160682</v>
      </c>
    </row>
    <row r="2778" spans="1:6" x14ac:dyDescent="0.2">
      <c r="A2778" t="s">
        <v>3563</v>
      </c>
      <c r="B2778">
        <v>40.662348399999999</v>
      </c>
      <c r="C2778">
        <v>-73.891464999999997</v>
      </c>
      <c r="D2778">
        <v>40.748817000000003</v>
      </c>
      <c r="E2778">
        <v>-73.985427999999999</v>
      </c>
      <c r="F2778">
        <v>7.7423972609043457</v>
      </c>
    </row>
    <row r="2779" spans="1:6" x14ac:dyDescent="0.2">
      <c r="A2779" t="s">
        <v>3564</v>
      </c>
      <c r="B2779">
        <v>40.773763500000001</v>
      </c>
      <c r="C2779">
        <v>-73.964456999999996</v>
      </c>
      <c r="D2779">
        <v>40.748817000000003</v>
      </c>
      <c r="E2779">
        <v>-73.985427999999999</v>
      </c>
      <c r="F2779">
        <v>2.0429855538201318</v>
      </c>
    </row>
    <row r="2780" spans="1:6" x14ac:dyDescent="0.2">
      <c r="A2780" t="s">
        <v>3565</v>
      </c>
      <c r="B2780">
        <v>40.732537899999997</v>
      </c>
      <c r="C2780">
        <v>-73.860151999999999</v>
      </c>
      <c r="D2780">
        <v>40.748817000000003</v>
      </c>
      <c r="E2780">
        <v>-73.985427999999999</v>
      </c>
      <c r="F2780">
        <v>6.6701932216073194</v>
      </c>
    </row>
    <row r="2781" spans="1:6" x14ac:dyDescent="0.2">
      <c r="A2781" t="s">
        <v>3567</v>
      </c>
      <c r="B2781">
        <v>40.598675800000002</v>
      </c>
      <c r="C2781">
        <v>-73.932547</v>
      </c>
      <c r="D2781">
        <v>40.748817000000003</v>
      </c>
      <c r="E2781">
        <v>-73.985427999999999</v>
      </c>
      <c r="F2781">
        <v>10.72604269520302</v>
      </c>
    </row>
    <row r="2782" spans="1:6" x14ac:dyDescent="0.2">
      <c r="A2782" t="s">
        <v>3568</v>
      </c>
      <c r="B2782">
        <v>40.768896499999997</v>
      </c>
      <c r="C2782">
        <v>-73.77525</v>
      </c>
      <c r="D2782">
        <v>40.748817000000003</v>
      </c>
      <c r="E2782">
        <v>-73.985427999999999</v>
      </c>
      <c r="F2782">
        <v>11.11457848678975</v>
      </c>
    </row>
    <row r="2783" spans="1:6" x14ac:dyDescent="0.2">
      <c r="A2783" t="s">
        <v>3569</v>
      </c>
      <c r="B2783">
        <v>40.811260500000003</v>
      </c>
      <c r="C2783">
        <v>-73.855529000000004</v>
      </c>
      <c r="D2783">
        <v>40.748817000000003</v>
      </c>
      <c r="E2783">
        <v>-73.985427999999999</v>
      </c>
      <c r="F2783">
        <v>8.0616368727022767</v>
      </c>
    </row>
    <row r="2784" spans="1:6" x14ac:dyDescent="0.2">
      <c r="A2784" t="s">
        <v>3571</v>
      </c>
      <c r="B2784">
        <v>40.732444399999999</v>
      </c>
      <c r="C2784">
        <v>-73.876035999999999</v>
      </c>
      <c r="D2784">
        <v>40.748817000000003</v>
      </c>
      <c r="E2784">
        <v>-73.985427999999999</v>
      </c>
      <c r="F2784">
        <v>5.8513821845958551</v>
      </c>
    </row>
    <row r="2785" spans="1:6" x14ac:dyDescent="0.2">
      <c r="A2785" t="s">
        <v>3572</v>
      </c>
      <c r="B2785">
        <v>40.643848499999997</v>
      </c>
      <c r="C2785">
        <v>-73.901651000000001</v>
      </c>
      <c r="D2785">
        <v>40.748817000000003</v>
      </c>
      <c r="E2785">
        <v>-73.985427999999999</v>
      </c>
      <c r="F2785">
        <v>8.47467798862907</v>
      </c>
    </row>
    <row r="2786" spans="1:6" x14ac:dyDescent="0.2">
      <c r="A2786" t="s">
        <v>3573</v>
      </c>
      <c r="B2786">
        <v>40.7230171</v>
      </c>
      <c r="C2786">
        <v>-73.823168999999993</v>
      </c>
      <c r="D2786">
        <v>40.748817000000003</v>
      </c>
      <c r="E2786">
        <v>-73.985427999999999</v>
      </c>
      <c r="F2786">
        <v>8.700612167442312</v>
      </c>
    </row>
    <row r="2787" spans="1:6" x14ac:dyDescent="0.2">
      <c r="A2787" t="s">
        <v>3575</v>
      </c>
      <c r="B2787">
        <v>40.757853099999998</v>
      </c>
      <c r="C2787">
        <v>-73.992329999999995</v>
      </c>
      <c r="D2787">
        <v>40.748817000000003</v>
      </c>
      <c r="E2787">
        <v>-73.985427999999999</v>
      </c>
      <c r="F2787">
        <v>0.72106924257751281</v>
      </c>
    </row>
    <row r="2788" spans="1:6" x14ac:dyDescent="0.2">
      <c r="A2788" t="s">
        <v>3576</v>
      </c>
      <c r="B2788">
        <v>40.788704000000003</v>
      </c>
      <c r="C2788">
        <v>-73.849080000000001</v>
      </c>
      <c r="D2788">
        <v>40.748817000000003</v>
      </c>
      <c r="E2788">
        <v>-73.985427999999999</v>
      </c>
      <c r="F2788">
        <v>7.6642599042497217</v>
      </c>
    </row>
    <row r="2789" spans="1:6" x14ac:dyDescent="0.2">
      <c r="A2789" t="s">
        <v>3577</v>
      </c>
      <c r="B2789">
        <v>40.771731600000003</v>
      </c>
      <c r="C2789">
        <v>-73.979720999999998</v>
      </c>
      <c r="D2789">
        <v>40.748817000000003</v>
      </c>
      <c r="E2789">
        <v>-73.985427999999999</v>
      </c>
      <c r="F2789">
        <v>1.6092752364074481</v>
      </c>
    </row>
    <row r="2790" spans="1:6" x14ac:dyDescent="0.2">
      <c r="A2790" t="s">
        <v>3578</v>
      </c>
      <c r="B2790">
        <v>40.740797100000002</v>
      </c>
      <c r="C2790">
        <v>-73.902134000000004</v>
      </c>
      <c r="D2790">
        <v>40.748817000000003</v>
      </c>
      <c r="E2790">
        <v>-73.985427999999999</v>
      </c>
      <c r="F2790">
        <v>4.4061835944995229</v>
      </c>
    </row>
    <row r="2791" spans="1:6" x14ac:dyDescent="0.2">
      <c r="A2791" t="s">
        <v>3579</v>
      </c>
      <c r="B2791">
        <v>40.684793399999997</v>
      </c>
      <c r="C2791">
        <v>-73.965911000000006</v>
      </c>
      <c r="D2791">
        <v>40.748817000000003</v>
      </c>
      <c r="E2791">
        <v>-73.985427999999999</v>
      </c>
      <c r="F2791">
        <v>4.535055223497042</v>
      </c>
    </row>
    <row r="2792" spans="1:6" x14ac:dyDescent="0.2">
      <c r="A2792" t="s">
        <v>3580</v>
      </c>
      <c r="B2792">
        <v>40.571214500000004</v>
      </c>
      <c r="C2792">
        <v>-74.113293999999996</v>
      </c>
      <c r="D2792">
        <v>40.748817000000003</v>
      </c>
      <c r="E2792">
        <v>-73.985427999999999</v>
      </c>
      <c r="F2792">
        <v>13.97590440926805</v>
      </c>
    </row>
    <row r="2793" spans="1:6" x14ac:dyDescent="0.2">
      <c r="A2793" t="s">
        <v>3581</v>
      </c>
      <c r="B2793">
        <v>40.696597500000003</v>
      </c>
      <c r="C2793">
        <v>-73.907173999999998</v>
      </c>
      <c r="D2793">
        <v>40.748817000000003</v>
      </c>
      <c r="E2793">
        <v>-73.985427999999999</v>
      </c>
      <c r="F2793">
        <v>5.46447252605115</v>
      </c>
    </row>
    <row r="2794" spans="1:6" x14ac:dyDescent="0.2">
      <c r="A2794" t="s">
        <v>3582</v>
      </c>
      <c r="B2794">
        <v>40.601358699999999</v>
      </c>
      <c r="C2794">
        <v>-74.007357999999996</v>
      </c>
      <c r="D2794">
        <v>40.748817000000003</v>
      </c>
      <c r="E2794">
        <v>-73.985427999999999</v>
      </c>
      <c r="F2794">
        <v>10.23990560199446</v>
      </c>
    </row>
    <row r="2795" spans="1:6" x14ac:dyDescent="0.2">
      <c r="A2795" t="s">
        <v>3583</v>
      </c>
      <c r="B2795">
        <v>40.724533200000003</v>
      </c>
      <c r="C2795">
        <v>-73.869687999999996</v>
      </c>
      <c r="D2795">
        <v>40.748817000000003</v>
      </c>
      <c r="E2795">
        <v>-73.985427999999999</v>
      </c>
      <c r="F2795">
        <v>6.3016731187168666</v>
      </c>
    </row>
    <row r="2796" spans="1:6" x14ac:dyDescent="0.2">
      <c r="A2796" t="s">
        <v>3585</v>
      </c>
      <c r="B2796">
        <v>40.911771899999998</v>
      </c>
      <c r="C2796">
        <v>-73.902439000000001</v>
      </c>
      <c r="D2796">
        <v>40.748817000000003</v>
      </c>
      <c r="E2796">
        <v>-73.985427999999999</v>
      </c>
      <c r="F2796">
        <v>12.05646453616426</v>
      </c>
    </row>
    <row r="2797" spans="1:6" x14ac:dyDescent="0.2">
      <c r="A2797" t="s">
        <v>3586</v>
      </c>
      <c r="B2797">
        <v>40.880719800000001</v>
      </c>
      <c r="C2797">
        <v>-73.844537000000003</v>
      </c>
      <c r="D2797">
        <v>40.748817000000003</v>
      </c>
      <c r="E2797">
        <v>-73.985427999999999</v>
      </c>
      <c r="F2797">
        <v>11.72170858457878</v>
      </c>
    </row>
    <row r="2798" spans="1:6" x14ac:dyDescent="0.2">
      <c r="A2798" t="s">
        <v>3587</v>
      </c>
      <c r="B2798">
        <v>40.557402000000003</v>
      </c>
      <c r="C2798">
        <v>-74.148792</v>
      </c>
      <c r="D2798">
        <v>40.748817000000003</v>
      </c>
      <c r="E2798">
        <v>-73.985427999999999</v>
      </c>
      <c r="F2798">
        <v>15.752905862031611</v>
      </c>
    </row>
    <row r="2799" spans="1:6" x14ac:dyDescent="0.2">
      <c r="A2799" t="s">
        <v>3588</v>
      </c>
      <c r="B2799">
        <v>40.5404111</v>
      </c>
      <c r="C2799">
        <v>-74.195713999999995</v>
      </c>
      <c r="D2799">
        <v>40.748817000000003</v>
      </c>
      <c r="E2799">
        <v>-73.985427999999999</v>
      </c>
      <c r="F2799">
        <v>18.136940732706162</v>
      </c>
    </row>
    <row r="2800" spans="1:6" x14ac:dyDescent="0.2">
      <c r="A2800" t="s">
        <v>3589</v>
      </c>
      <c r="B2800">
        <v>40.734867299999998</v>
      </c>
      <c r="C2800">
        <v>-74.002364</v>
      </c>
      <c r="D2800">
        <v>40.748817000000003</v>
      </c>
      <c r="E2800">
        <v>-73.985427999999999</v>
      </c>
      <c r="F2800">
        <v>1.310182927762233</v>
      </c>
    </row>
    <row r="2801" spans="1:6" x14ac:dyDescent="0.2">
      <c r="A2801" t="s">
        <v>3590</v>
      </c>
      <c r="B2801">
        <v>40.624827799999998</v>
      </c>
      <c r="C2801">
        <v>-73.909396000000001</v>
      </c>
      <c r="D2801">
        <v>40.748817000000003</v>
      </c>
      <c r="E2801">
        <v>-73.985427999999999</v>
      </c>
      <c r="F2801">
        <v>9.4416992374426219</v>
      </c>
    </row>
    <row r="2802" spans="1:6" x14ac:dyDescent="0.2">
      <c r="A2802" t="s">
        <v>3591</v>
      </c>
      <c r="B2802">
        <v>40.588383899999997</v>
      </c>
      <c r="C2802">
        <v>-73.991038000000003</v>
      </c>
      <c r="D2802">
        <v>40.748817000000003</v>
      </c>
      <c r="E2802">
        <v>-73.985427999999999</v>
      </c>
      <c r="F2802">
        <v>11.07408348090245</v>
      </c>
    </row>
    <row r="2803" spans="1:6" x14ac:dyDescent="0.2">
      <c r="A2803" t="s">
        <v>3592</v>
      </c>
      <c r="B2803">
        <v>40.766823600000002</v>
      </c>
      <c r="C2803">
        <v>-73.923973000000004</v>
      </c>
      <c r="D2803">
        <v>40.748817000000003</v>
      </c>
      <c r="E2803">
        <v>-73.985427999999999</v>
      </c>
      <c r="F2803">
        <v>3.4556517766118051</v>
      </c>
    </row>
    <row r="2804" spans="1:6" x14ac:dyDescent="0.2">
      <c r="A2804" t="s">
        <v>3593</v>
      </c>
      <c r="B2804">
        <v>40.715776900000002</v>
      </c>
      <c r="C2804">
        <v>-73.993570000000005</v>
      </c>
      <c r="D2804">
        <v>40.748817000000003</v>
      </c>
      <c r="E2804">
        <v>-73.985427999999999</v>
      </c>
      <c r="F2804">
        <v>2.3195604570262232</v>
      </c>
    </row>
    <row r="2805" spans="1:6" x14ac:dyDescent="0.2">
      <c r="A2805" t="s">
        <v>3594</v>
      </c>
      <c r="B2805">
        <v>40.760776200000002</v>
      </c>
      <c r="C2805">
        <v>-73.819711999999996</v>
      </c>
      <c r="D2805">
        <v>40.748817000000003</v>
      </c>
      <c r="E2805">
        <v>-73.985427999999999</v>
      </c>
      <c r="F2805">
        <v>8.7345916361190046</v>
      </c>
    </row>
    <row r="2806" spans="1:6" x14ac:dyDescent="0.2">
      <c r="A2806" t="s">
        <v>3595</v>
      </c>
      <c r="B2806">
        <v>40.710174500000001</v>
      </c>
      <c r="C2806">
        <v>-73.899545000000003</v>
      </c>
      <c r="D2806">
        <v>40.748817000000003</v>
      </c>
      <c r="E2806">
        <v>-73.985427999999999</v>
      </c>
      <c r="F2806">
        <v>5.237717745910639</v>
      </c>
    </row>
    <row r="2807" spans="1:6" x14ac:dyDescent="0.2">
      <c r="A2807" t="s">
        <v>3597</v>
      </c>
      <c r="B2807">
        <v>40.7511218</v>
      </c>
      <c r="C2807">
        <v>-73.861448999999993</v>
      </c>
      <c r="D2807">
        <v>40.748817000000003</v>
      </c>
      <c r="E2807">
        <v>-73.985427999999999</v>
      </c>
      <c r="F2807">
        <v>6.5078946575311933</v>
      </c>
    </row>
    <row r="2808" spans="1:6" x14ac:dyDescent="0.2">
      <c r="A2808" t="s">
        <v>3598</v>
      </c>
      <c r="B2808">
        <v>40.730635300000003</v>
      </c>
      <c r="C2808">
        <v>-73.827681999999996</v>
      </c>
      <c r="D2808">
        <v>40.748817000000003</v>
      </c>
      <c r="E2808">
        <v>-73.985427999999999</v>
      </c>
      <c r="F2808">
        <v>8.3737027484807456</v>
      </c>
    </row>
    <row r="2809" spans="1:6" x14ac:dyDescent="0.2">
      <c r="A2809" t="s">
        <v>3599</v>
      </c>
      <c r="B2809">
        <v>40.6330746</v>
      </c>
      <c r="C2809">
        <v>-73.901466999999997</v>
      </c>
      <c r="D2809">
        <v>40.748817000000003</v>
      </c>
      <c r="E2809">
        <v>-73.985427999999999</v>
      </c>
      <c r="F2809">
        <v>9.1230609887610914</v>
      </c>
    </row>
    <row r="2810" spans="1:6" x14ac:dyDescent="0.2">
      <c r="A2810" t="s">
        <v>3600</v>
      </c>
      <c r="B2810">
        <v>40.733217400000001</v>
      </c>
      <c r="C2810">
        <v>-73.84487</v>
      </c>
      <c r="D2810">
        <v>40.748817000000003</v>
      </c>
      <c r="E2810">
        <v>-73.985427999999999</v>
      </c>
      <c r="F2810">
        <v>7.455062681079438</v>
      </c>
    </row>
    <row r="2811" spans="1:6" x14ac:dyDescent="0.2">
      <c r="A2811" t="s">
        <v>3601</v>
      </c>
      <c r="B2811">
        <v>40.7727705</v>
      </c>
      <c r="C2811">
        <v>-73.978764999999996</v>
      </c>
      <c r="D2811">
        <v>40.748817000000003</v>
      </c>
      <c r="E2811">
        <v>-73.985427999999999</v>
      </c>
      <c r="F2811">
        <v>1.6894255108062171</v>
      </c>
    </row>
    <row r="2812" spans="1:6" x14ac:dyDescent="0.2">
      <c r="A2812" t="s">
        <v>3602</v>
      </c>
      <c r="B2812">
        <v>40.594934700000003</v>
      </c>
      <c r="C2812">
        <v>-73.934776999999997</v>
      </c>
      <c r="D2812">
        <v>40.748817000000003</v>
      </c>
      <c r="E2812">
        <v>-73.985427999999999</v>
      </c>
      <c r="F2812">
        <v>10.946526546727741</v>
      </c>
    </row>
    <row r="2813" spans="1:6" x14ac:dyDescent="0.2">
      <c r="A2813" t="s">
        <v>3603</v>
      </c>
      <c r="B2813">
        <v>40.872906899999997</v>
      </c>
      <c r="C2813">
        <v>-73.859663999999995</v>
      </c>
      <c r="D2813">
        <v>40.748817000000003</v>
      </c>
      <c r="E2813">
        <v>-73.985427999999999</v>
      </c>
      <c r="F2813">
        <v>10.807130802018049</v>
      </c>
    </row>
    <row r="2814" spans="1:6" x14ac:dyDescent="0.2">
      <c r="A2814" t="s">
        <v>3604</v>
      </c>
      <c r="B2814">
        <v>40.781262599999998</v>
      </c>
      <c r="C2814">
        <v>-73.774567000000005</v>
      </c>
      <c r="D2814">
        <v>40.748817000000003</v>
      </c>
      <c r="E2814">
        <v>-73.985427999999999</v>
      </c>
      <c r="F2814">
        <v>11.28696270843607</v>
      </c>
    </row>
    <row r="2815" spans="1:6" x14ac:dyDescent="0.2">
      <c r="A2815" t="s">
        <v>3605</v>
      </c>
      <c r="B2815">
        <v>40.663487799999999</v>
      </c>
      <c r="C2815">
        <v>-73.980729999999994</v>
      </c>
      <c r="D2815">
        <v>40.748817000000003</v>
      </c>
      <c r="E2815">
        <v>-73.985427999999999</v>
      </c>
      <c r="F2815">
        <v>5.8930660133390029</v>
      </c>
    </row>
    <row r="2816" spans="1:6" x14ac:dyDescent="0.2">
      <c r="A2816" t="s">
        <v>3606</v>
      </c>
      <c r="B2816">
        <v>40.631093499999999</v>
      </c>
      <c r="C2816">
        <v>-73.972353999999996</v>
      </c>
      <c r="D2816">
        <v>40.748817000000003</v>
      </c>
      <c r="E2816">
        <v>-73.985427999999999</v>
      </c>
      <c r="F2816">
        <v>8.1521274000334891</v>
      </c>
    </row>
    <row r="2817" spans="1:6" x14ac:dyDescent="0.2">
      <c r="A2817" t="s">
        <v>3608</v>
      </c>
      <c r="B2817">
        <v>40.576395699999999</v>
      </c>
      <c r="C2817">
        <v>-73.957565000000002</v>
      </c>
      <c r="D2817">
        <v>40.748817000000003</v>
      </c>
      <c r="E2817">
        <v>-73.985427999999999</v>
      </c>
      <c r="F2817">
        <v>11.987097132621599</v>
      </c>
    </row>
    <row r="2818" spans="1:6" x14ac:dyDescent="0.2">
      <c r="A2818" t="s">
        <v>3610</v>
      </c>
      <c r="B2818">
        <v>40.546606599999997</v>
      </c>
      <c r="C2818">
        <v>-74.140683999999993</v>
      </c>
      <c r="D2818">
        <v>40.748817000000003</v>
      </c>
      <c r="E2818">
        <v>-73.985427999999999</v>
      </c>
      <c r="F2818">
        <v>16.163595613030619</v>
      </c>
    </row>
    <row r="2819" spans="1:6" x14ac:dyDescent="0.2">
      <c r="A2819" t="s">
        <v>3611</v>
      </c>
      <c r="B2819">
        <v>40.736831199999997</v>
      </c>
      <c r="C2819">
        <v>-74.002399999999994</v>
      </c>
      <c r="D2819">
        <v>40.748817000000003</v>
      </c>
      <c r="E2819">
        <v>-73.985427999999999</v>
      </c>
      <c r="F2819">
        <v>1.215483433835886</v>
      </c>
    </row>
    <row r="2820" spans="1:6" x14ac:dyDescent="0.2">
      <c r="A2820" t="s">
        <v>3612</v>
      </c>
      <c r="B2820">
        <v>40.624180299999999</v>
      </c>
      <c r="C2820">
        <v>-73.937567000000001</v>
      </c>
      <c r="D2820">
        <v>40.748817000000003</v>
      </c>
      <c r="E2820">
        <v>-73.985427999999999</v>
      </c>
      <c r="F2820">
        <v>8.9600744158633017</v>
      </c>
    </row>
    <row r="2821" spans="1:6" x14ac:dyDescent="0.2">
      <c r="A2821" t="s">
        <v>3614</v>
      </c>
      <c r="B2821">
        <v>40.774507300000003</v>
      </c>
      <c r="C2821">
        <v>-73.981427999999994</v>
      </c>
      <c r="D2821">
        <v>40.748817000000003</v>
      </c>
      <c r="E2821">
        <v>-73.985427999999999</v>
      </c>
      <c r="F2821">
        <v>1.7850834064578469</v>
      </c>
    </row>
    <row r="2822" spans="1:6" x14ac:dyDescent="0.2">
      <c r="A2822" t="s">
        <v>3615</v>
      </c>
      <c r="B2822">
        <v>40.726169599999999</v>
      </c>
      <c r="C2822">
        <v>-74.001390000000001</v>
      </c>
      <c r="D2822">
        <v>40.748817000000003</v>
      </c>
      <c r="E2822">
        <v>-73.985427999999999</v>
      </c>
      <c r="F2822">
        <v>1.773132504335436</v>
      </c>
    </row>
    <row r="2823" spans="1:6" x14ac:dyDescent="0.2">
      <c r="A2823" t="s">
        <v>3616</v>
      </c>
      <c r="B2823">
        <v>40.736979499999997</v>
      </c>
      <c r="C2823">
        <v>-73.814037999999996</v>
      </c>
      <c r="D2823">
        <v>40.748817000000003</v>
      </c>
      <c r="E2823">
        <v>-73.985427999999999</v>
      </c>
      <c r="F2823">
        <v>9.0318651283129956</v>
      </c>
    </row>
    <row r="2824" spans="1:6" x14ac:dyDescent="0.2">
      <c r="A2824" t="s">
        <v>3617</v>
      </c>
      <c r="B2824">
        <v>40.762670499999999</v>
      </c>
      <c r="C2824">
        <v>-73.819139000000007</v>
      </c>
      <c r="D2824">
        <v>40.748817000000003</v>
      </c>
      <c r="E2824">
        <v>-73.985427999999999</v>
      </c>
      <c r="F2824">
        <v>8.7776729576697612</v>
      </c>
    </row>
    <row r="2825" spans="1:6" x14ac:dyDescent="0.2">
      <c r="A2825" t="s">
        <v>3618</v>
      </c>
      <c r="B2825">
        <v>40.756431599999999</v>
      </c>
      <c r="C2825">
        <v>-73.966091000000006</v>
      </c>
      <c r="D2825">
        <v>40.748817000000003</v>
      </c>
      <c r="E2825">
        <v>-73.985427999999999</v>
      </c>
      <c r="F2825">
        <v>1.142661805709877</v>
      </c>
    </row>
    <row r="2826" spans="1:6" x14ac:dyDescent="0.2">
      <c r="A2826" t="s">
        <v>3619</v>
      </c>
      <c r="B2826">
        <v>40.723199800000003</v>
      </c>
      <c r="C2826">
        <v>-73.826772000000005</v>
      </c>
      <c r="D2826">
        <v>40.748817000000003</v>
      </c>
      <c r="E2826">
        <v>-73.985427999999999</v>
      </c>
      <c r="F2826">
        <v>8.5129517628617641</v>
      </c>
    </row>
    <row r="2827" spans="1:6" x14ac:dyDescent="0.2">
      <c r="A2827" t="s">
        <v>3620</v>
      </c>
      <c r="B2827">
        <v>40.781213600000001</v>
      </c>
      <c r="C2827">
        <v>-73.957037</v>
      </c>
      <c r="D2827">
        <v>40.748817000000003</v>
      </c>
      <c r="E2827">
        <v>-73.985427999999999</v>
      </c>
      <c r="F2827">
        <v>2.6862494700998449</v>
      </c>
    </row>
    <row r="2828" spans="1:6" x14ac:dyDescent="0.2">
      <c r="A2828" t="s">
        <v>3621</v>
      </c>
      <c r="B2828">
        <v>40.759293900000003</v>
      </c>
      <c r="C2828">
        <v>-73.820385999999999</v>
      </c>
      <c r="D2828">
        <v>40.748817000000003</v>
      </c>
      <c r="E2828">
        <v>-73.985427999999999</v>
      </c>
      <c r="F2828">
        <v>8.6903739498446182</v>
      </c>
    </row>
    <row r="2829" spans="1:6" x14ac:dyDescent="0.2">
      <c r="A2829" t="s">
        <v>3622</v>
      </c>
      <c r="B2829">
        <v>40.702034900000001</v>
      </c>
      <c r="C2829">
        <v>-73.989907000000002</v>
      </c>
      <c r="D2829">
        <v>40.748817000000003</v>
      </c>
      <c r="E2829">
        <v>-73.985427999999999</v>
      </c>
      <c r="F2829">
        <v>3.23662915696005</v>
      </c>
    </row>
    <row r="2830" spans="1:6" x14ac:dyDescent="0.2">
      <c r="A2830" t="s">
        <v>3623</v>
      </c>
      <c r="B2830">
        <v>40.629905700000002</v>
      </c>
      <c r="C2830">
        <v>-73.926592999999997</v>
      </c>
      <c r="D2830">
        <v>40.748817000000003</v>
      </c>
      <c r="E2830">
        <v>-73.985427999999999</v>
      </c>
      <c r="F2830">
        <v>8.7677520404375908</v>
      </c>
    </row>
    <row r="2831" spans="1:6" x14ac:dyDescent="0.2">
      <c r="A2831" t="s">
        <v>3624</v>
      </c>
      <c r="B2831">
        <v>40.752686099999998</v>
      </c>
      <c r="C2831">
        <v>-73.716667000000001</v>
      </c>
      <c r="D2831">
        <v>40.748817000000003</v>
      </c>
      <c r="E2831">
        <v>-73.985427999999999</v>
      </c>
      <c r="F2831">
        <v>14.105922488933739</v>
      </c>
    </row>
    <row r="2832" spans="1:6" x14ac:dyDescent="0.2">
      <c r="A2832" t="s">
        <v>3625</v>
      </c>
      <c r="B2832">
        <v>40.751516100000003</v>
      </c>
      <c r="C2832">
        <v>-73.938944000000006</v>
      </c>
      <c r="D2832">
        <v>40.748817000000003</v>
      </c>
      <c r="E2832">
        <v>-73.985427999999999</v>
      </c>
      <c r="F2832">
        <v>2.4463980300140489</v>
      </c>
    </row>
    <row r="2833" spans="1:6" x14ac:dyDescent="0.2">
      <c r="A2833" t="s">
        <v>3626</v>
      </c>
      <c r="B2833">
        <v>40.606566800000003</v>
      </c>
      <c r="C2833">
        <v>-73.941344000000001</v>
      </c>
      <c r="D2833">
        <v>40.748817000000003</v>
      </c>
      <c r="E2833">
        <v>-73.985427999999999</v>
      </c>
      <c r="F2833">
        <v>10.08502561404387</v>
      </c>
    </row>
    <row r="2834" spans="1:6" x14ac:dyDescent="0.2">
      <c r="A2834" t="s">
        <v>3627</v>
      </c>
      <c r="B2834">
        <v>40.634224500000002</v>
      </c>
      <c r="C2834">
        <v>-73.926832000000005</v>
      </c>
      <c r="D2834">
        <v>40.748817000000003</v>
      </c>
      <c r="E2834">
        <v>-73.985427999999999</v>
      </c>
      <c r="F2834">
        <v>8.4849248961272856</v>
      </c>
    </row>
    <row r="2835" spans="1:6" x14ac:dyDescent="0.2">
      <c r="A2835" t="s">
        <v>3628</v>
      </c>
      <c r="B2835">
        <v>40.615178100000001</v>
      </c>
      <c r="C2835">
        <v>-73.990131000000005</v>
      </c>
      <c r="D2835">
        <v>40.748817000000003</v>
      </c>
      <c r="E2835">
        <v>-73.985427999999999</v>
      </c>
      <c r="F2835">
        <v>9.2246444310540596</v>
      </c>
    </row>
    <row r="2836" spans="1:6" x14ac:dyDescent="0.2">
      <c r="A2836" t="s">
        <v>3629</v>
      </c>
      <c r="B2836">
        <v>40.654460999999998</v>
      </c>
      <c r="C2836">
        <v>-73.974463</v>
      </c>
      <c r="D2836">
        <v>40.748817000000003</v>
      </c>
      <c r="E2836">
        <v>-73.985427999999999</v>
      </c>
      <c r="F2836">
        <v>6.5361772449754891</v>
      </c>
    </row>
    <row r="2837" spans="1:6" x14ac:dyDescent="0.2">
      <c r="A2837" t="s">
        <v>3630</v>
      </c>
      <c r="B2837">
        <v>40.586021500000001</v>
      </c>
      <c r="C2837">
        <v>-73.966836000000001</v>
      </c>
      <c r="D2837">
        <v>40.748817000000003</v>
      </c>
      <c r="E2837">
        <v>-73.985427999999999</v>
      </c>
      <c r="F2837">
        <v>11.2755609944667</v>
      </c>
    </row>
    <row r="2838" spans="1:6" x14ac:dyDescent="0.2">
      <c r="A2838" t="s">
        <v>3631</v>
      </c>
      <c r="B2838">
        <v>40.763048499999996</v>
      </c>
      <c r="C2838">
        <v>-73.977622999999994</v>
      </c>
      <c r="D2838">
        <v>40.748817000000003</v>
      </c>
      <c r="E2838">
        <v>-73.985427999999999</v>
      </c>
      <c r="F2838">
        <v>1.0639890731915711</v>
      </c>
    </row>
    <row r="2839" spans="1:6" x14ac:dyDescent="0.2">
      <c r="A2839" t="s">
        <v>3632</v>
      </c>
      <c r="B2839">
        <v>40.7592091</v>
      </c>
      <c r="C2839">
        <v>-73.976088000000004</v>
      </c>
      <c r="D2839">
        <v>40.748817000000003</v>
      </c>
      <c r="E2839">
        <v>-73.985427999999999</v>
      </c>
      <c r="F2839">
        <v>0.86856495788251142</v>
      </c>
    </row>
    <row r="2840" spans="1:6" x14ac:dyDescent="0.2">
      <c r="A2840" t="s">
        <v>3633</v>
      </c>
      <c r="B2840">
        <v>40.696091799999998</v>
      </c>
      <c r="C2840">
        <v>-73.934950999999998</v>
      </c>
      <c r="D2840">
        <v>40.748817000000003</v>
      </c>
      <c r="E2840">
        <v>-73.985427999999999</v>
      </c>
      <c r="F2840">
        <v>4.5009317605857868</v>
      </c>
    </row>
    <row r="2841" spans="1:6" x14ac:dyDescent="0.2">
      <c r="A2841" t="s">
        <v>3634</v>
      </c>
      <c r="B2841">
        <v>40.636006100000003</v>
      </c>
      <c r="C2841">
        <v>-73.971648999999999</v>
      </c>
      <c r="D2841">
        <v>40.748817000000003</v>
      </c>
      <c r="E2841">
        <v>-73.985427999999999</v>
      </c>
      <c r="F2841">
        <v>7.8177469816448726</v>
      </c>
    </row>
    <row r="2842" spans="1:6" x14ac:dyDescent="0.2">
      <c r="A2842" t="s">
        <v>3635</v>
      </c>
      <c r="B2842">
        <v>40.748680800000002</v>
      </c>
      <c r="C2842">
        <v>-73.970538000000005</v>
      </c>
      <c r="D2842">
        <v>40.748817000000003</v>
      </c>
      <c r="E2842">
        <v>-73.985427999999999</v>
      </c>
      <c r="F2842">
        <v>0.78144200393061736</v>
      </c>
    </row>
    <row r="2843" spans="1:6" x14ac:dyDescent="0.2">
      <c r="A2843" t="s">
        <v>3636</v>
      </c>
      <c r="B2843">
        <v>40.6093215</v>
      </c>
      <c r="C2843">
        <v>-73.944868</v>
      </c>
      <c r="D2843">
        <v>40.748817000000003</v>
      </c>
      <c r="E2843">
        <v>-73.985427999999999</v>
      </c>
      <c r="F2843">
        <v>9.8584527372005475</v>
      </c>
    </row>
    <row r="2844" spans="1:6" x14ac:dyDescent="0.2">
      <c r="A2844" t="s">
        <v>3637</v>
      </c>
      <c r="B2844">
        <v>40.7203199</v>
      </c>
      <c r="C2844">
        <v>-73.840519999999998</v>
      </c>
      <c r="D2844">
        <v>40.748817000000003</v>
      </c>
      <c r="E2844">
        <v>-73.985427999999999</v>
      </c>
      <c r="F2844">
        <v>7.856051640903341</v>
      </c>
    </row>
    <row r="2845" spans="1:6" x14ac:dyDescent="0.2">
      <c r="A2845" t="s">
        <v>3639</v>
      </c>
      <c r="B2845">
        <v>40.773967200000001</v>
      </c>
      <c r="C2845">
        <v>-73.827786000000003</v>
      </c>
      <c r="D2845">
        <v>40.748817000000003</v>
      </c>
      <c r="E2845">
        <v>-73.985427999999999</v>
      </c>
      <c r="F2845">
        <v>8.4511463381173577</v>
      </c>
    </row>
    <row r="2846" spans="1:6" x14ac:dyDescent="0.2">
      <c r="A2846" t="s">
        <v>3641</v>
      </c>
      <c r="B2846">
        <v>40.762554600000001</v>
      </c>
      <c r="C2846">
        <v>-73.970383999999996</v>
      </c>
      <c r="D2846">
        <v>40.748817000000003</v>
      </c>
      <c r="E2846">
        <v>-73.985427999999999</v>
      </c>
      <c r="F2846">
        <v>1.2335738364442641</v>
      </c>
    </row>
    <row r="2847" spans="1:6" x14ac:dyDescent="0.2">
      <c r="A2847" t="s">
        <v>3642</v>
      </c>
      <c r="B2847">
        <v>40.766125799999998</v>
      </c>
      <c r="C2847">
        <v>-73.977914999999996</v>
      </c>
      <c r="D2847">
        <v>40.748817000000003</v>
      </c>
      <c r="E2847">
        <v>-73.985427999999999</v>
      </c>
      <c r="F2847">
        <v>1.2577305842747839</v>
      </c>
    </row>
    <row r="2848" spans="1:6" x14ac:dyDescent="0.2">
      <c r="A2848" t="s">
        <v>3643</v>
      </c>
      <c r="B2848">
        <v>40.7675628</v>
      </c>
      <c r="C2848">
        <v>-73.967656000000005</v>
      </c>
      <c r="D2848">
        <v>40.748817000000003</v>
      </c>
      <c r="E2848">
        <v>-73.985427999999999</v>
      </c>
      <c r="F2848">
        <v>1.5945901750549629</v>
      </c>
    </row>
    <row r="2849" spans="1:6" x14ac:dyDescent="0.2">
      <c r="A2849" t="s">
        <v>3644</v>
      </c>
      <c r="B2849">
        <v>40.737692500000001</v>
      </c>
      <c r="C2849">
        <v>-73.880354999999994</v>
      </c>
      <c r="D2849">
        <v>40.748817000000003</v>
      </c>
      <c r="E2849">
        <v>-73.985427999999999</v>
      </c>
      <c r="F2849">
        <v>5.5675612581230034</v>
      </c>
    </row>
    <row r="2850" spans="1:6" x14ac:dyDescent="0.2">
      <c r="A2850" t="s">
        <v>3645</v>
      </c>
      <c r="B2850">
        <v>40.563637200000002</v>
      </c>
      <c r="C2850">
        <v>-74.100965000000002</v>
      </c>
      <c r="D2850">
        <v>40.748817000000003</v>
      </c>
      <c r="E2850">
        <v>-73.985427999999999</v>
      </c>
      <c r="F2850">
        <v>14.146801647849159</v>
      </c>
    </row>
    <row r="2851" spans="1:6" x14ac:dyDescent="0.2">
      <c r="A2851" t="s">
        <v>3646</v>
      </c>
      <c r="B2851">
        <v>40.7081041</v>
      </c>
      <c r="C2851">
        <v>-74.007473000000005</v>
      </c>
      <c r="D2851">
        <v>40.748817000000003</v>
      </c>
      <c r="E2851">
        <v>-73.985427999999999</v>
      </c>
      <c r="F2851">
        <v>3.0382964201448481</v>
      </c>
    </row>
    <row r="2852" spans="1:6" x14ac:dyDescent="0.2">
      <c r="A2852" t="s">
        <v>3647</v>
      </c>
      <c r="B2852">
        <v>40.668017300000002</v>
      </c>
      <c r="C2852">
        <v>-73.825353000000007</v>
      </c>
      <c r="D2852">
        <v>40.748817000000003</v>
      </c>
      <c r="E2852">
        <v>-73.985427999999999</v>
      </c>
      <c r="F2852">
        <v>10.08635899113102</v>
      </c>
    </row>
    <row r="2853" spans="1:6" x14ac:dyDescent="0.2">
      <c r="A2853" t="s">
        <v>3649</v>
      </c>
      <c r="B2853">
        <v>40.714016899999997</v>
      </c>
      <c r="C2853">
        <v>-73.958796000000007</v>
      </c>
      <c r="D2853">
        <v>40.748817000000003</v>
      </c>
      <c r="E2853">
        <v>-73.985427999999999</v>
      </c>
      <c r="F2853">
        <v>2.7785665190924398</v>
      </c>
    </row>
    <row r="2854" spans="1:6" x14ac:dyDescent="0.2">
      <c r="A2854" t="s">
        <v>3650</v>
      </c>
      <c r="B2854">
        <v>40.7421583</v>
      </c>
      <c r="C2854">
        <v>-73.819112000000004</v>
      </c>
      <c r="D2854">
        <v>40.748817000000003</v>
      </c>
      <c r="E2854">
        <v>-73.985427999999999</v>
      </c>
      <c r="F2854">
        <v>8.7403080313989499</v>
      </c>
    </row>
    <row r="2855" spans="1:6" x14ac:dyDescent="0.2">
      <c r="A2855" t="s">
        <v>3651</v>
      </c>
      <c r="B2855">
        <v>40.625995500000002</v>
      </c>
      <c r="C2855">
        <v>-74.032307000000003</v>
      </c>
      <c r="D2855">
        <v>40.748817000000003</v>
      </c>
      <c r="E2855">
        <v>-73.985427999999999</v>
      </c>
      <c r="F2855">
        <v>8.8253847021280372</v>
      </c>
    </row>
    <row r="2856" spans="1:6" x14ac:dyDescent="0.2">
      <c r="A2856" t="s">
        <v>3652</v>
      </c>
      <c r="B2856">
        <v>40.737922699999999</v>
      </c>
      <c r="C2856">
        <v>-73.847071999999997</v>
      </c>
      <c r="D2856">
        <v>40.748817000000003</v>
      </c>
      <c r="E2856">
        <v>-73.985427999999999</v>
      </c>
      <c r="F2856">
        <v>7.2999289477888336</v>
      </c>
    </row>
    <row r="2857" spans="1:6" x14ac:dyDescent="0.2">
      <c r="A2857" t="s">
        <v>3653</v>
      </c>
      <c r="B2857">
        <v>40.585977399999997</v>
      </c>
      <c r="C2857">
        <v>-73.986963000000003</v>
      </c>
      <c r="D2857">
        <v>40.748817000000003</v>
      </c>
      <c r="E2857">
        <v>-73.985427999999999</v>
      </c>
      <c r="F2857">
        <v>11.236499961309541</v>
      </c>
    </row>
    <row r="2858" spans="1:6" x14ac:dyDescent="0.2">
      <c r="A2858" t="s">
        <v>3654</v>
      </c>
      <c r="B2858">
        <v>40.638117999999999</v>
      </c>
      <c r="C2858">
        <v>-74.073964000000004</v>
      </c>
      <c r="D2858">
        <v>40.748817000000003</v>
      </c>
      <c r="E2858">
        <v>-73.985427999999999</v>
      </c>
      <c r="F2858">
        <v>8.9424915966916707</v>
      </c>
    </row>
    <row r="2859" spans="1:6" x14ac:dyDescent="0.2">
      <c r="A2859" t="s">
        <v>3655</v>
      </c>
      <c r="B2859">
        <v>40.697794999999999</v>
      </c>
      <c r="C2859">
        <v>-73.995861000000005</v>
      </c>
      <c r="D2859">
        <v>40.748817000000003</v>
      </c>
      <c r="E2859">
        <v>-73.985427999999999</v>
      </c>
      <c r="F2859">
        <v>3.5629875330263472</v>
      </c>
    </row>
    <row r="2860" spans="1:6" x14ac:dyDescent="0.2">
      <c r="A2860" t="s">
        <v>3656</v>
      </c>
      <c r="B2860">
        <v>40.714787100000002</v>
      </c>
      <c r="C2860">
        <v>-73.980976999999996</v>
      </c>
      <c r="D2860">
        <v>40.748817000000003</v>
      </c>
      <c r="E2860">
        <v>-73.985427999999999</v>
      </c>
      <c r="F2860">
        <v>2.3597419624971141</v>
      </c>
    </row>
    <row r="2861" spans="1:6" x14ac:dyDescent="0.2">
      <c r="A2861" t="s">
        <v>3657</v>
      </c>
      <c r="B2861">
        <v>40.635928399999997</v>
      </c>
      <c r="C2861">
        <v>-73.940976000000006</v>
      </c>
      <c r="D2861">
        <v>40.748817000000003</v>
      </c>
      <c r="E2861">
        <v>-73.985427999999999</v>
      </c>
      <c r="F2861">
        <v>8.1318929739139421</v>
      </c>
    </row>
    <row r="2862" spans="1:6" x14ac:dyDescent="0.2">
      <c r="A2862" t="s">
        <v>3659</v>
      </c>
      <c r="B2862">
        <v>40.8048821</v>
      </c>
      <c r="C2862">
        <v>-73.966725999999994</v>
      </c>
      <c r="D2862">
        <v>40.748817000000003</v>
      </c>
      <c r="E2862">
        <v>-73.985427999999999</v>
      </c>
      <c r="F2862">
        <v>3.991106442837292</v>
      </c>
    </row>
    <row r="2863" spans="1:6" x14ac:dyDescent="0.2">
      <c r="A2863" t="s">
        <v>3660</v>
      </c>
      <c r="B2863">
        <v>40.619377100000001</v>
      </c>
      <c r="C2863">
        <v>-73.971770000000006</v>
      </c>
      <c r="D2863">
        <v>40.748817000000003</v>
      </c>
      <c r="E2863">
        <v>-73.985427999999999</v>
      </c>
      <c r="F2863">
        <v>8.960367255549162</v>
      </c>
    </row>
    <row r="2864" spans="1:6" x14ac:dyDescent="0.2">
      <c r="A2864" t="s">
        <v>3661</v>
      </c>
      <c r="B2864">
        <v>40.727370299999997</v>
      </c>
      <c r="C2864">
        <v>-73.987077999999997</v>
      </c>
      <c r="D2864">
        <v>40.748817000000003</v>
      </c>
      <c r="E2864">
        <v>-73.985427999999999</v>
      </c>
      <c r="F2864">
        <v>1.482408859738982</v>
      </c>
    </row>
    <row r="2865" spans="1:6" x14ac:dyDescent="0.2">
      <c r="A2865" t="s">
        <v>3662</v>
      </c>
      <c r="B2865">
        <v>40.598698900000002</v>
      </c>
      <c r="C2865">
        <v>-74.131829999999994</v>
      </c>
      <c r="D2865">
        <v>40.748817000000003</v>
      </c>
      <c r="E2865">
        <v>-73.985427999999999</v>
      </c>
      <c r="F2865">
        <v>12.90171181528301</v>
      </c>
    </row>
    <row r="2866" spans="1:6" x14ac:dyDescent="0.2">
      <c r="A2866" t="s">
        <v>3663</v>
      </c>
      <c r="B2866">
        <v>40.789977200000003</v>
      </c>
      <c r="C2866">
        <v>-73.828052999999997</v>
      </c>
      <c r="D2866">
        <v>40.748817000000003</v>
      </c>
      <c r="E2866">
        <v>-73.985427999999999</v>
      </c>
      <c r="F2866">
        <v>8.7309121853473162</v>
      </c>
    </row>
    <row r="2867" spans="1:6" x14ac:dyDescent="0.2">
      <c r="A2867" t="s">
        <v>3664</v>
      </c>
      <c r="B2867">
        <v>40.7203199</v>
      </c>
      <c r="C2867">
        <v>-73.840519999999998</v>
      </c>
      <c r="D2867">
        <v>40.748817000000003</v>
      </c>
      <c r="E2867">
        <v>-73.985427999999999</v>
      </c>
      <c r="F2867">
        <v>7.856051640903341</v>
      </c>
    </row>
    <row r="2868" spans="1:6" x14ac:dyDescent="0.2">
      <c r="A2868" t="s">
        <v>3665</v>
      </c>
      <c r="B2868">
        <v>40.688515000000002</v>
      </c>
      <c r="C2868">
        <v>-73.916949000000002</v>
      </c>
      <c r="D2868">
        <v>40.748817000000003</v>
      </c>
      <c r="E2868">
        <v>-73.985427999999999</v>
      </c>
      <c r="F2868">
        <v>5.4990211009766279</v>
      </c>
    </row>
    <row r="2869" spans="1:6" x14ac:dyDescent="0.2">
      <c r="A2869" t="s">
        <v>3667</v>
      </c>
      <c r="B2869">
        <v>40.737922699999999</v>
      </c>
      <c r="C2869">
        <v>-73.847071999999997</v>
      </c>
      <c r="D2869">
        <v>40.748817000000003</v>
      </c>
      <c r="E2869">
        <v>-73.985427999999999</v>
      </c>
      <c r="F2869">
        <v>7.2999289477888336</v>
      </c>
    </row>
    <row r="2870" spans="1:6" x14ac:dyDescent="0.2">
      <c r="A2870" t="s">
        <v>3669</v>
      </c>
      <c r="B2870">
        <v>40.763538400000002</v>
      </c>
      <c r="C2870">
        <v>-73.862880000000004</v>
      </c>
      <c r="D2870">
        <v>40.748817000000003</v>
      </c>
      <c r="E2870">
        <v>-73.985427999999999</v>
      </c>
      <c r="F2870">
        <v>6.5100016542261478</v>
      </c>
    </row>
    <row r="2871" spans="1:6" x14ac:dyDescent="0.2">
      <c r="A2871" t="s">
        <v>3671</v>
      </c>
      <c r="B2871">
        <v>40.530786599999999</v>
      </c>
      <c r="C2871">
        <v>-74.221795999999998</v>
      </c>
      <c r="D2871">
        <v>40.748817000000003</v>
      </c>
      <c r="E2871">
        <v>-73.985427999999999</v>
      </c>
      <c r="F2871">
        <v>19.511349521473459</v>
      </c>
    </row>
    <row r="2872" spans="1:6" x14ac:dyDescent="0.2">
      <c r="A2872" t="s">
        <v>3672</v>
      </c>
      <c r="B2872">
        <v>40.629123</v>
      </c>
      <c r="C2872">
        <v>-74.081106000000005</v>
      </c>
      <c r="D2872">
        <v>40.748817000000003</v>
      </c>
      <c r="E2872">
        <v>-73.985427999999999</v>
      </c>
      <c r="F2872">
        <v>9.6678729922316986</v>
      </c>
    </row>
    <row r="2873" spans="1:6" x14ac:dyDescent="0.2">
      <c r="A2873" t="s">
        <v>3673</v>
      </c>
      <c r="B2873">
        <v>40.678497299999997</v>
      </c>
      <c r="C2873">
        <v>-73.892987000000005</v>
      </c>
      <c r="D2873">
        <v>40.748817000000003</v>
      </c>
      <c r="E2873">
        <v>-73.985427999999999</v>
      </c>
      <c r="F2873">
        <v>6.8630449111615377</v>
      </c>
    </row>
    <row r="2874" spans="1:6" x14ac:dyDescent="0.2">
      <c r="A2874" t="s">
        <v>3674</v>
      </c>
      <c r="B2874">
        <v>40.7085553</v>
      </c>
      <c r="C2874">
        <v>-73.827995000000001</v>
      </c>
      <c r="D2874">
        <v>40.748817000000003</v>
      </c>
      <c r="E2874">
        <v>-73.985427999999999</v>
      </c>
      <c r="F2874">
        <v>8.7185943916894093</v>
      </c>
    </row>
    <row r="2875" spans="1:6" x14ac:dyDescent="0.2">
      <c r="A2875" t="s">
        <v>3676</v>
      </c>
      <c r="B2875">
        <v>40.798628800000003</v>
      </c>
      <c r="C2875">
        <v>-73.935109999999995</v>
      </c>
      <c r="D2875">
        <v>40.748817000000003</v>
      </c>
      <c r="E2875">
        <v>-73.985427999999999</v>
      </c>
      <c r="F2875">
        <v>4.3337467782758514</v>
      </c>
    </row>
    <row r="2876" spans="1:6" x14ac:dyDescent="0.2">
      <c r="A2876" t="s">
        <v>3677</v>
      </c>
      <c r="B2876">
        <v>40.756802700000001</v>
      </c>
      <c r="C2876">
        <v>-73.873656999999994</v>
      </c>
      <c r="D2876">
        <v>40.748817000000003</v>
      </c>
      <c r="E2876">
        <v>-73.985427999999999</v>
      </c>
      <c r="F2876">
        <v>5.8909002821897989</v>
      </c>
    </row>
    <row r="2877" spans="1:6" x14ac:dyDescent="0.2">
      <c r="A2877" t="s">
        <v>3678</v>
      </c>
      <c r="B2877">
        <v>40.768869899999999</v>
      </c>
      <c r="C2877">
        <v>-73.967875000000006</v>
      </c>
      <c r="D2877">
        <v>40.748817000000003</v>
      </c>
      <c r="E2877">
        <v>-73.985427999999999</v>
      </c>
      <c r="F2877">
        <v>1.66218868920077</v>
      </c>
    </row>
    <row r="2878" spans="1:6" x14ac:dyDescent="0.2">
      <c r="A2878" t="s">
        <v>3679</v>
      </c>
      <c r="B2878">
        <v>40.665551299999997</v>
      </c>
      <c r="C2878">
        <v>-73.992216999999997</v>
      </c>
      <c r="D2878">
        <v>40.748817000000003</v>
      </c>
      <c r="E2878">
        <v>-73.985427999999999</v>
      </c>
      <c r="F2878">
        <v>5.7565640729953156</v>
      </c>
    </row>
    <row r="2879" spans="1:6" x14ac:dyDescent="0.2">
      <c r="A2879" t="s">
        <v>3680</v>
      </c>
      <c r="B2879">
        <v>40.782984900000002</v>
      </c>
      <c r="C2879">
        <v>-73.953558999999998</v>
      </c>
      <c r="D2879">
        <v>40.748817000000003</v>
      </c>
      <c r="E2879">
        <v>-73.985427999999999</v>
      </c>
      <c r="F2879">
        <v>2.890353473999983</v>
      </c>
    </row>
    <row r="2880" spans="1:6" x14ac:dyDescent="0.2">
      <c r="A2880" t="s">
        <v>3681</v>
      </c>
      <c r="B2880">
        <v>40.721395899999997</v>
      </c>
      <c r="C2880">
        <v>-73.943091999999993</v>
      </c>
      <c r="D2880">
        <v>40.748817000000003</v>
      </c>
      <c r="E2880">
        <v>-73.985427999999999</v>
      </c>
      <c r="F2880">
        <v>2.9185599793789652</v>
      </c>
    </row>
    <row r="2881" spans="1:6" x14ac:dyDescent="0.2">
      <c r="A2881" t="s">
        <v>3682</v>
      </c>
      <c r="B2881">
        <v>40.743919599999998</v>
      </c>
      <c r="C2881">
        <v>-73.899283999999994</v>
      </c>
      <c r="D2881">
        <v>40.748817000000003</v>
      </c>
      <c r="E2881">
        <v>-73.985427999999999</v>
      </c>
      <c r="F2881">
        <v>4.5333697614961261</v>
      </c>
    </row>
    <row r="2882" spans="1:6" x14ac:dyDescent="0.2">
      <c r="A2882" t="s">
        <v>3683</v>
      </c>
      <c r="B2882">
        <v>40.762399100000003</v>
      </c>
      <c r="C2882">
        <v>-73.932174000000003</v>
      </c>
      <c r="D2882">
        <v>40.748817000000003</v>
      </c>
      <c r="E2882">
        <v>-73.985427999999999</v>
      </c>
      <c r="F2882">
        <v>2.947312028831528</v>
      </c>
    </row>
    <row r="2883" spans="1:6" x14ac:dyDescent="0.2">
      <c r="A2883" t="s">
        <v>3684</v>
      </c>
      <c r="B2883">
        <v>40.766709900000002</v>
      </c>
      <c r="C2883">
        <v>-73.782719999999998</v>
      </c>
      <c r="D2883">
        <v>40.748817000000003</v>
      </c>
      <c r="E2883">
        <v>-73.985427999999999</v>
      </c>
      <c r="F2883">
        <v>10.70752993671587</v>
      </c>
    </row>
    <row r="2884" spans="1:6" x14ac:dyDescent="0.2">
      <c r="A2884" t="s">
        <v>3685</v>
      </c>
      <c r="B2884">
        <v>40.838913300000002</v>
      </c>
      <c r="C2884">
        <v>-73.882633999999996</v>
      </c>
      <c r="D2884">
        <v>40.748817000000003</v>
      </c>
      <c r="E2884">
        <v>-73.985427999999999</v>
      </c>
      <c r="F2884">
        <v>8.2285989021028225</v>
      </c>
    </row>
    <row r="2885" spans="1:6" x14ac:dyDescent="0.2">
      <c r="A2885" t="s">
        <v>3686</v>
      </c>
      <c r="B2885">
        <v>40.728683699999998</v>
      </c>
      <c r="C2885">
        <v>-73.806582000000006</v>
      </c>
      <c r="D2885">
        <v>40.748817000000003</v>
      </c>
      <c r="E2885">
        <v>-73.985427999999999</v>
      </c>
      <c r="F2885">
        <v>9.4889893064585689</v>
      </c>
    </row>
    <row r="2886" spans="1:6" x14ac:dyDescent="0.2">
      <c r="A2886" t="s">
        <v>3687</v>
      </c>
      <c r="B2886">
        <v>40.564280599999996</v>
      </c>
      <c r="C2886">
        <v>-74.153049999999993</v>
      </c>
      <c r="D2886">
        <v>40.748817000000003</v>
      </c>
      <c r="E2886">
        <v>-73.985427999999999</v>
      </c>
      <c r="F2886">
        <v>15.48308488677611</v>
      </c>
    </row>
    <row r="2887" spans="1:6" x14ac:dyDescent="0.2">
      <c r="A2887" t="s">
        <v>3688</v>
      </c>
      <c r="B2887">
        <v>40.6290233</v>
      </c>
      <c r="C2887">
        <v>-73.933076999999997</v>
      </c>
      <c r="D2887">
        <v>40.748817000000003</v>
      </c>
      <c r="E2887">
        <v>-73.985427999999999</v>
      </c>
      <c r="F2887">
        <v>8.711347782676965</v>
      </c>
    </row>
    <row r="2888" spans="1:6" x14ac:dyDescent="0.2">
      <c r="A2888" t="s">
        <v>3689</v>
      </c>
      <c r="B2888">
        <v>40.577845600000003</v>
      </c>
      <c r="C2888">
        <v>-73.967093000000006</v>
      </c>
      <c r="D2888">
        <v>40.748817000000003</v>
      </c>
      <c r="E2888">
        <v>-73.985427999999999</v>
      </c>
      <c r="F2888">
        <v>11.83658169366973</v>
      </c>
    </row>
    <row r="2889" spans="1:6" x14ac:dyDescent="0.2">
      <c r="A2889" t="s">
        <v>3690</v>
      </c>
      <c r="B2889">
        <v>40.5877725</v>
      </c>
      <c r="C2889">
        <v>-73.925303999999997</v>
      </c>
      <c r="D2889">
        <v>40.748817000000003</v>
      </c>
      <c r="E2889">
        <v>-73.985427999999999</v>
      </c>
      <c r="F2889">
        <v>11.5526245355752</v>
      </c>
    </row>
    <row r="2890" spans="1:6" x14ac:dyDescent="0.2">
      <c r="A2890" t="s">
        <v>3691</v>
      </c>
      <c r="B2890">
        <v>40.598171299999997</v>
      </c>
      <c r="C2890">
        <v>-74.073269999999994</v>
      </c>
      <c r="D2890">
        <v>40.748817000000003</v>
      </c>
      <c r="E2890">
        <v>-73.985427999999999</v>
      </c>
      <c r="F2890">
        <v>11.37319340419991</v>
      </c>
    </row>
    <row r="2891" spans="1:6" x14ac:dyDescent="0.2">
      <c r="A2891" t="s">
        <v>3692</v>
      </c>
      <c r="B2891">
        <v>40.656596899999997</v>
      </c>
      <c r="C2891">
        <v>-73.745831999999993</v>
      </c>
      <c r="D2891">
        <v>40.748817000000003</v>
      </c>
      <c r="E2891">
        <v>-73.985427999999999</v>
      </c>
      <c r="F2891">
        <v>14.099611128578401</v>
      </c>
    </row>
    <row r="2892" spans="1:6" x14ac:dyDescent="0.2">
      <c r="A2892" t="s">
        <v>3693</v>
      </c>
      <c r="B2892">
        <v>40.785299100000003</v>
      </c>
      <c r="C2892">
        <v>-73.957158000000007</v>
      </c>
      <c r="D2892">
        <v>40.748817000000003</v>
      </c>
      <c r="E2892">
        <v>-73.985427999999999</v>
      </c>
      <c r="F2892">
        <v>2.9217821046101449</v>
      </c>
    </row>
    <row r="2893" spans="1:6" x14ac:dyDescent="0.2">
      <c r="A2893" t="s">
        <v>3694</v>
      </c>
      <c r="B2893">
        <v>40.795517099999998</v>
      </c>
      <c r="C2893">
        <v>-73.974582999999996</v>
      </c>
      <c r="D2893">
        <v>40.748817000000003</v>
      </c>
      <c r="E2893">
        <v>-73.985427999999999</v>
      </c>
      <c r="F2893">
        <v>3.2722803597819179</v>
      </c>
    </row>
    <row r="2894" spans="1:6" x14ac:dyDescent="0.2">
      <c r="A2894" t="s">
        <v>3695</v>
      </c>
      <c r="B2894">
        <v>40.590145</v>
      </c>
      <c r="C2894">
        <v>-73.949989000000002</v>
      </c>
      <c r="D2894">
        <v>40.748817000000003</v>
      </c>
      <c r="E2894">
        <v>-73.985427999999999</v>
      </c>
      <c r="F2894">
        <v>11.10583713619984</v>
      </c>
    </row>
    <row r="2895" spans="1:6" x14ac:dyDescent="0.2">
      <c r="A2895" t="s">
        <v>3696</v>
      </c>
      <c r="B2895">
        <v>40.564608399999997</v>
      </c>
      <c r="C2895">
        <v>-74.184534999999997</v>
      </c>
      <c r="D2895">
        <v>40.748817000000003</v>
      </c>
      <c r="E2895">
        <v>-73.985427999999999</v>
      </c>
      <c r="F2895">
        <v>16.46313706405893</v>
      </c>
    </row>
    <row r="2896" spans="1:6" x14ac:dyDescent="0.2">
      <c r="A2896" t="s">
        <v>3697</v>
      </c>
      <c r="B2896">
        <v>40.781674299999999</v>
      </c>
      <c r="C2896">
        <v>-73.960031000000001</v>
      </c>
      <c r="D2896">
        <v>40.748817000000003</v>
      </c>
      <c r="E2896">
        <v>-73.985427999999999</v>
      </c>
      <c r="F2896">
        <v>2.629789988491503</v>
      </c>
    </row>
    <row r="2897" spans="1:6" x14ac:dyDescent="0.2">
      <c r="A2897" t="s">
        <v>3698</v>
      </c>
      <c r="B2897">
        <v>40.673755399999997</v>
      </c>
      <c r="C2897">
        <v>-73.980362999999997</v>
      </c>
      <c r="D2897">
        <v>40.748817000000003</v>
      </c>
      <c r="E2897">
        <v>-73.985427999999999</v>
      </c>
      <c r="F2897">
        <v>5.1862413310904607</v>
      </c>
    </row>
    <row r="2898" spans="1:6" x14ac:dyDescent="0.2">
      <c r="A2898" t="s">
        <v>3699</v>
      </c>
      <c r="B2898">
        <v>40.747355499999998</v>
      </c>
      <c r="C2898">
        <v>-73.981384000000006</v>
      </c>
      <c r="D2898">
        <v>40.748817000000003</v>
      </c>
      <c r="E2898">
        <v>-73.985427999999999</v>
      </c>
      <c r="F2898">
        <v>0.23496273164510631</v>
      </c>
    </row>
    <row r="2899" spans="1:6" x14ac:dyDescent="0.2">
      <c r="A2899" t="s">
        <v>3701</v>
      </c>
      <c r="B2899">
        <v>40.640943399999998</v>
      </c>
      <c r="C2899">
        <v>-73.995352999999994</v>
      </c>
      <c r="D2899">
        <v>40.748817000000003</v>
      </c>
      <c r="E2899">
        <v>-73.985427999999999</v>
      </c>
      <c r="F2899">
        <v>7.4617272165676756</v>
      </c>
    </row>
    <row r="2900" spans="1:6" x14ac:dyDescent="0.2">
      <c r="A2900" t="s">
        <v>3702</v>
      </c>
      <c r="B2900">
        <v>40.736789299999998</v>
      </c>
      <c r="C2900">
        <v>-73.979927000000004</v>
      </c>
      <c r="D2900">
        <v>40.748817000000003</v>
      </c>
      <c r="E2900">
        <v>-73.985427999999999</v>
      </c>
      <c r="F2900">
        <v>0.87872305597631573</v>
      </c>
    </row>
    <row r="2901" spans="1:6" x14ac:dyDescent="0.2">
      <c r="A2901" t="s">
        <v>3703</v>
      </c>
      <c r="B2901">
        <v>40.788437000000002</v>
      </c>
      <c r="C2901">
        <v>-73.973189000000005</v>
      </c>
      <c r="D2901">
        <v>40.748817000000003</v>
      </c>
      <c r="E2901">
        <v>-73.985427999999999</v>
      </c>
      <c r="F2901">
        <v>2.8082822254719311</v>
      </c>
    </row>
    <row r="2902" spans="1:6" x14ac:dyDescent="0.2">
      <c r="A2902" t="s">
        <v>3704</v>
      </c>
      <c r="B2902">
        <v>40.706560199999998</v>
      </c>
      <c r="C2902">
        <v>-73.783557000000002</v>
      </c>
      <c r="D2902">
        <v>40.748817000000003</v>
      </c>
      <c r="E2902">
        <v>-73.985427999999999</v>
      </c>
      <c r="F2902">
        <v>10.99079796159042</v>
      </c>
    </row>
    <row r="2903" spans="1:6" x14ac:dyDescent="0.2">
      <c r="A2903" t="s">
        <v>3705</v>
      </c>
      <c r="B2903">
        <v>40.583458299999997</v>
      </c>
      <c r="C2903">
        <v>-73.952267000000006</v>
      </c>
      <c r="D2903">
        <v>40.748817000000003</v>
      </c>
      <c r="E2903">
        <v>-73.985427999999999</v>
      </c>
      <c r="F2903">
        <v>11.54229439427175</v>
      </c>
    </row>
    <row r="2904" spans="1:6" x14ac:dyDescent="0.2">
      <c r="A2904" t="s">
        <v>3706</v>
      </c>
      <c r="B2904">
        <v>40.693682500000001</v>
      </c>
      <c r="C2904">
        <v>-73.749557999999993</v>
      </c>
      <c r="D2904">
        <v>40.748817000000003</v>
      </c>
      <c r="E2904">
        <v>-73.985427999999999</v>
      </c>
      <c r="F2904">
        <v>12.954129813503711</v>
      </c>
    </row>
    <row r="2905" spans="1:6" x14ac:dyDescent="0.2">
      <c r="A2905" t="s">
        <v>3707</v>
      </c>
      <c r="B2905">
        <v>40.633546000000003</v>
      </c>
      <c r="C2905">
        <v>-74.026645000000002</v>
      </c>
      <c r="D2905">
        <v>40.748817000000003</v>
      </c>
      <c r="E2905">
        <v>-73.985427999999999</v>
      </c>
      <c r="F2905">
        <v>8.2432644821170893</v>
      </c>
    </row>
    <row r="2906" spans="1:6" x14ac:dyDescent="0.2">
      <c r="A2906" t="s">
        <v>3709</v>
      </c>
      <c r="B2906">
        <v>40.5482041</v>
      </c>
      <c r="C2906">
        <v>-74.210984999999994</v>
      </c>
      <c r="D2906">
        <v>40.748817000000003</v>
      </c>
      <c r="E2906">
        <v>-73.985427999999999</v>
      </c>
      <c r="F2906">
        <v>18.224774771986532</v>
      </c>
    </row>
    <row r="2907" spans="1:6" x14ac:dyDescent="0.2">
      <c r="A2907" t="s">
        <v>3710</v>
      </c>
      <c r="B2907">
        <v>40.624218599999999</v>
      </c>
      <c r="C2907">
        <v>-74.008885000000006</v>
      </c>
      <c r="D2907">
        <v>40.748817000000003</v>
      </c>
      <c r="E2907">
        <v>-73.985427999999999</v>
      </c>
      <c r="F2907">
        <v>8.6853680517648684</v>
      </c>
    </row>
    <row r="2908" spans="1:6" x14ac:dyDescent="0.2">
      <c r="A2908" t="s">
        <v>3711</v>
      </c>
      <c r="B2908">
        <v>40.6366874</v>
      </c>
      <c r="C2908">
        <v>-73.998406000000003</v>
      </c>
      <c r="D2908">
        <v>40.748817000000003</v>
      </c>
      <c r="E2908">
        <v>-73.985427999999999</v>
      </c>
      <c r="F2908">
        <v>7.7671342201567182</v>
      </c>
    </row>
    <row r="2909" spans="1:6" x14ac:dyDescent="0.2">
      <c r="A2909" t="s">
        <v>3712</v>
      </c>
      <c r="B2909">
        <v>40.821653699999999</v>
      </c>
      <c r="C2909">
        <v>-73.84657</v>
      </c>
      <c r="D2909">
        <v>40.748817000000003</v>
      </c>
      <c r="E2909">
        <v>-73.985427999999999</v>
      </c>
      <c r="F2909">
        <v>8.8487733268278159</v>
      </c>
    </row>
    <row r="2910" spans="1:6" x14ac:dyDescent="0.2">
      <c r="A2910" t="s">
        <v>3713</v>
      </c>
      <c r="B2910">
        <v>40.676714099999998</v>
      </c>
      <c r="C2910">
        <v>-73.749279999999999</v>
      </c>
      <c r="D2910">
        <v>40.748817000000003</v>
      </c>
      <c r="E2910">
        <v>-73.985427999999999</v>
      </c>
      <c r="F2910">
        <v>13.36000903604927</v>
      </c>
    </row>
    <row r="2911" spans="1:6" x14ac:dyDescent="0.2">
      <c r="A2911" t="s">
        <v>3714</v>
      </c>
      <c r="B2911">
        <v>40.774162099999998</v>
      </c>
      <c r="C2911">
        <v>-73.946721999999994</v>
      </c>
      <c r="D2911">
        <v>40.748817000000003</v>
      </c>
      <c r="E2911">
        <v>-73.985427999999999</v>
      </c>
      <c r="F2911">
        <v>2.6800599763001922</v>
      </c>
    </row>
    <row r="2912" spans="1:6" x14ac:dyDescent="0.2">
      <c r="A2912" t="s">
        <v>3715</v>
      </c>
      <c r="B2912">
        <v>40.755403200000003</v>
      </c>
      <c r="C2912">
        <v>-73.792439000000002</v>
      </c>
      <c r="D2912">
        <v>40.748817000000003</v>
      </c>
      <c r="E2912">
        <v>-73.985427999999999</v>
      </c>
      <c r="F2912">
        <v>10.13720239724387</v>
      </c>
    </row>
    <row r="2913" spans="1:6" x14ac:dyDescent="0.2">
      <c r="A2913" t="s">
        <v>3716</v>
      </c>
      <c r="B2913">
        <v>40.826659100000001</v>
      </c>
      <c r="C2913">
        <v>-73.824848000000003</v>
      </c>
      <c r="D2913">
        <v>40.748817000000003</v>
      </c>
      <c r="E2913">
        <v>-73.985427999999999</v>
      </c>
      <c r="F2913">
        <v>9.9889516527516253</v>
      </c>
    </row>
    <row r="2914" spans="1:6" x14ac:dyDescent="0.2">
      <c r="A2914" t="s">
        <v>3717</v>
      </c>
      <c r="B2914">
        <v>40.578151200000001</v>
      </c>
      <c r="C2914">
        <v>-74.134891999999994</v>
      </c>
      <c r="D2914">
        <v>40.748817000000003</v>
      </c>
      <c r="E2914">
        <v>-73.985427999999999</v>
      </c>
      <c r="F2914">
        <v>14.15472150610819</v>
      </c>
    </row>
    <row r="2915" spans="1:6" x14ac:dyDescent="0.2">
      <c r="A2915" t="s">
        <v>3718</v>
      </c>
      <c r="B2915">
        <v>40.653784000000002</v>
      </c>
      <c r="C2915">
        <v>-73.828605999999994</v>
      </c>
      <c r="D2915">
        <v>40.748817000000003</v>
      </c>
      <c r="E2915">
        <v>-73.985427999999999</v>
      </c>
      <c r="F2915">
        <v>10.5272355250437</v>
      </c>
    </row>
    <row r="2916" spans="1:6" x14ac:dyDescent="0.2">
      <c r="A2916" t="s">
        <v>3720</v>
      </c>
      <c r="B2916">
        <v>40.770997299999998</v>
      </c>
      <c r="C2916">
        <v>-73.895025000000004</v>
      </c>
      <c r="D2916">
        <v>40.748817000000003</v>
      </c>
      <c r="E2916">
        <v>-73.985427999999999</v>
      </c>
      <c r="F2916">
        <v>4.9841109113964421</v>
      </c>
    </row>
    <row r="2917" spans="1:6" x14ac:dyDescent="0.2">
      <c r="A2917" t="s">
        <v>3722</v>
      </c>
      <c r="B2917">
        <v>40.668498999999997</v>
      </c>
      <c r="C2917">
        <v>-73.881026000000006</v>
      </c>
      <c r="D2917">
        <v>40.748817000000003</v>
      </c>
      <c r="E2917">
        <v>-73.985427999999999</v>
      </c>
      <c r="F2917">
        <v>7.7953533896142728</v>
      </c>
    </row>
    <row r="2918" spans="1:6" x14ac:dyDescent="0.2">
      <c r="A2918" t="s">
        <v>3723</v>
      </c>
      <c r="B2918">
        <v>40.747208499999999</v>
      </c>
      <c r="C2918">
        <v>-74.001338000000004</v>
      </c>
      <c r="D2918">
        <v>40.748817000000003</v>
      </c>
      <c r="E2918">
        <v>-73.985427999999999</v>
      </c>
      <c r="F2918">
        <v>0.84226644467368461</v>
      </c>
    </row>
    <row r="2919" spans="1:6" x14ac:dyDescent="0.2">
      <c r="A2919" t="s">
        <v>3724</v>
      </c>
      <c r="B2919">
        <v>40.771525099999998</v>
      </c>
      <c r="C2919">
        <v>-73.989593999999997</v>
      </c>
      <c r="D2919">
        <v>40.748817000000003</v>
      </c>
      <c r="E2919">
        <v>-73.985427999999999</v>
      </c>
      <c r="F2919">
        <v>1.582095405404649</v>
      </c>
    </row>
    <row r="2920" spans="1:6" x14ac:dyDescent="0.2">
      <c r="A2920" t="s">
        <v>3725</v>
      </c>
      <c r="B2920">
        <v>40.669511700000001</v>
      </c>
      <c r="C2920">
        <v>-73.794256000000004</v>
      </c>
      <c r="D2920">
        <v>40.748817000000003</v>
      </c>
      <c r="E2920">
        <v>-73.985427999999999</v>
      </c>
      <c r="F2920">
        <v>11.432809430963619</v>
      </c>
    </row>
    <row r="2921" spans="1:6" x14ac:dyDescent="0.2">
      <c r="A2921" t="s">
        <v>3726</v>
      </c>
      <c r="B2921">
        <v>40.692839900000003</v>
      </c>
      <c r="C2921">
        <v>-73.913190999999998</v>
      </c>
      <c r="D2921">
        <v>40.748817000000003</v>
      </c>
      <c r="E2921">
        <v>-73.985427999999999</v>
      </c>
      <c r="F2921">
        <v>5.4130811990899019</v>
      </c>
    </row>
    <row r="2922" spans="1:6" x14ac:dyDescent="0.2">
      <c r="A2922" t="s">
        <v>3728</v>
      </c>
      <c r="B2922">
        <v>40.666809200000003</v>
      </c>
      <c r="C2922">
        <v>-73.847189999999998</v>
      </c>
      <c r="D2922">
        <v>40.748817000000003</v>
      </c>
      <c r="E2922">
        <v>-73.985427999999999</v>
      </c>
      <c r="F2922">
        <v>9.2038620626873087</v>
      </c>
    </row>
    <row r="2923" spans="1:6" x14ac:dyDescent="0.2">
      <c r="A2923" t="s">
        <v>3729</v>
      </c>
      <c r="B2923">
        <v>40.743836899999998</v>
      </c>
      <c r="C2923">
        <v>-73.950564999999997</v>
      </c>
      <c r="D2923">
        <v>40.748817000000003</v>
      </c>
      <c r="E2923">
        <v>-73.985427999999999</v>
      </c>
      <c r="F2923">
        <v>1.861571278492399</v>
      </c>
    </row>
    <row r="2924" spans="1:6" x14ac:dyDescent="0.2">
      <c r="A2924" t="s">
        <v>3730</v>
      </c>
      <c r="B2924">
        <v>40.733059599999997</v>
      </c>
      <c r="C2924">
        <v>-73.995988999999994</v>
      </c>
      <c r="D2924">
        <v>40.748817000000003</v>
      </c>
      <c r="E2924">
        <v>-73.985427999999999</v>
      </c>
      <c r="F2924">
        <v>1.2204289499192791</v>
      </c>
    </row>
    <row r="2925" spans="1:6" x14ac:dyDescent="0.2">
      <c r="A2925" t="s">
        <v>3731</v>
      </c>
      <c r="B2925">
        <v>40.798920600000002</v>
      </c>
      <c r="C2925">
        <v>-73.972397000000001</v>
      </c>
      <c r="D2925">
        <v>40.748817000000003</v>
      </c>
      <c r="E2925">
        <v>-73.985427999999999</v>
      </c>
      <c r="F2925">
        <v>3.5242277205675769</v>
      </c>
    </row>
    <row r="2926" spans="1:6" x14ac:dyDescent="0.2">
      <c r="A2926" t="s">
        <v>3732</v>
      </c>
      <c r="B2926">
        <v>40.6520565</v>
      </c>
      <c r="C2926">
        <v>-73.833556000000002</v>
      </c>
      <c r="D2926">
        <v>40.748817000000003</v>
      </c>
      <c r="E2926">
        <v>-73.985427999999999</v>
      </c>
      <c r="F2926">
        <v>10.401340160276339</v>
      </c>
    </row>
    <row r="2927" spans="1:6" x14ac:dyDescent="0.2">
      <c r="A2927" t="s">
        <v>3733</v>
      </c>
      <c r="B2927">
        <v>40.879317999999998</v>
      </c>
      <c r="C2927">
        <v>-73.861351999999997</v>
      </c>
      <c r="D2927">
        <v>40.748817000000003</v>
      </c>
      <c r="E2927">
        <v>-73.985427999999999</v>
      </c>
      <c r="F2927">
        <v>11.1086714319138</v>
      </c>
    </row>
    <row r="2928" spans="1:6" x14ac:dyDescent="0.2">
      <c r="A2928" t="s">
        <v>3735</v>
      </c>
      <c r="B2928">
        <v>40.806989999999999</v>
      </c>
      <c r="C2928">
        <v>-73.966128999999995</v>
      </c>
      <c r="D2928">
        <v>40.748817000000003</v>
      </c>
      <c r="E2928">
        <v>-73.985427999999999</v>
      </c>
      <c r="F2928">
        <v>4.1397932530016037</v>
      </c>
    </row>
    <row r="2929" spans="1:6" x14ac:dyDescent="0.2">
      <c r="A2929" t="s">
        <v>3736</v>
      </c>
      <c r="B2929">
        <v>40.766683899999997</v>
      </c>
      <c r="C2929">
        <v>-73.952771999999996</v>
      </c>
      <c r="D2929">
        <v>40.748817000000003</v>
      </c>
      <c r="E2929">
        <v>-73.985427999999999</v>
      </c>
      <c r="F2929">
        <v>2.1109046154685149</v>
      </c>
    </row>
    <row r="2930" spans="1:6" x14ac:dyDescent="0.2">
      <c r="A2930" t="s">
        <v>3738</v>
      </c>
      <c r="B2930">
        <v>40.708886700000001</v>
      </c>
      <c r="C2930">
        <v>-73.784492</v>
      </c>
      <c r="D2930">
        <v>40.748817000000003</v>
      </c>
      <c r="E2930">
        <v>-73.985427999999999</v>
      </c>
      <c r="F2930">
        <v>10.901630154004719</v>
      </c>
    </row>
    <row r="2931" spans="1:6" x14ac:dyDescent="0.2">
      <c r="A2931" t="s">
        <v>3739</v>
      </c>
      <c r="B2931">
        <v>40.661222600000002</v>
      </c>
      <c r="C2931">
        <v>-73.952537000000007</v>
      </c>
      <c r="D2931">
        <v>40.748817000000003</v>
      </c>
      <c r="E2931">
        <v>-73.985427999999999</v>
      </c>
      <c r="F2931">
        <v>6.2861322204651664</v>
      </c>
    </row>
    <row r="2932" spans="1:6" x14ac:dyDescent="0.2">
      <c r="A2932" t="s">
        <v>3740</v>
      </c>
      <c r="B2932">
        <v>40.674527900000001</v>
      </c>
      <c r="C2932">
        <v>-73.924306000000001</v>
      </c>
      <c r="D2932">
        <v>40.748817000000003</v>
      </c>
      <c r="E2932">
        <v>-73.985427999999999</v>
      </c>
      <c r="F2932">
        <v>6.0478589570098684</v>
      </c>
    </row>
    <row r="2933" spans="1:6" x14ac:dyDescent="0.2">
      <c r="A2933" t="s">
        <v>3741</v>
      </c>
      <c r="B2933">
        <v>40.760390399999999</v>
      </c>
      <c r="C2933">
        <v>-73.819490999999999</v>
      </c>
      <c r="D2933">
        <v>40.748817000000003</v>
      </c>
      <c r="E2933">
        <v>-73.985427999999999</v>
      </c>
      <c r="F2933">
        <v>8.7436896899410375</v>
      </c>
    </row>
    <row r="2934" spans="1:6" x14ac:dyDescent="0.2">
      <c r="A2934" t="s">
        <v>3742</v>
      </c>
      <c r="B2934">
        <v>40.695072600000003</v>
      </c>
      <c r="C2934">
        <v>-73.911377000000002</v>
      </c>
      <c r="D2934">
        <v>40.748817000000003</v>
      </c>
      <c r="E2934">
        <v>-73.985427999999999</v>
      </c>
      <c r="F2934">
        <v>5.3727027135192573</v>
      </c>
    </row>
    <row r="2935" spans="1:6" x14ac:dyDescent="0.2">
      <c r="A2935" t="s">
        <v>3744</v>
      </c>
      <c r="B2935">
        <v>40.6383413</v>
      </c>
      <c r="C2935">
        <v>-73.954761000000005</v>
      </c>
      <c r="D2935">
        <v>40.748817000000003</v>
      </c>
      <c r="E2935">
        <v>-73.985427999999999</v>
      </c>
      <c r="F2935">
        <v>7.7913428398605173</v>
      </c>
    </row>
    <row r="2936" spans="1:6" x14ac:dyDescent="0.2">
      <c r="A2936" t="s">
        <v>3746</v>
      </c>
      <c r="B2936">
        <v>40.677008399999998</v>
      </c>
      <c r="C2936">
        <v>-73.944432000000006</v>
      </c>
      <c r="D2936">
        <v>40.748817000000003</v>
      </c>
      <c r="E2936">
        <v>-73.985427999999999</v>
      </c>
      <c r="F2936">
        <v>5.4023029745820077</v>
      </c>
    </row>
    <row r="2937" spans="1:6" x14ac:dyDescent="0.2">
      <c r="A2937" t="s">
        <v>3748</v>
      </c>
      <c r="B2937">
        <v>40.768765299999998</v>
      </c>
      <c r="C2937">
        <v>-73.963836999999998</v>
      </c>
      <c r="D2937">
        <v>40.748817000000003</v>
      </c>
      <c r="E2937">
        <v>-73.985427999999999</v>
      </c>
      <c r="F2937">
        <v>1.782723593122058</v>
      </c>
    </row>
    <row r="2938" spans="1:6" x14ac:dyDescent="0.2">
      <c r="A2938" t="s">
        <v>3749</v>
      </c>
      <c r="B2938">
        <v>40.644912099999999</v>
      </c>
      <c r="C2938">
        <v>-74.078738999999999</v>
      </c>
      <c r="D2938">
        <v>40.748817000000003</v>
      </c>
      <c r="E2938">
        <v>-73.985427999999999</v>
      </c>
      <c r="F2938">
        <v>8.6844013719513971</v>
      </c>
    </row>
    <row r="2939" spans="1:6" x14ac:dyDescent="0.2">
      <c r="A2939" t="s">
        <v>3750</v>
      </c>
      <c r="B2939">
        <v>40.692772099999999</v>
      </c>
      <c r="C2939">
        <v>-73.993609000000006</v>
      </c>
      <c r="D2939">
        <v>40.748817000000003</v>
      </c>
      <c r="E2939">
        <v>-73.985427999999999</v>
      </c>
      <c r="F2939">
        <v>3.8910065632104529</v>
      </c>
    </row>
    <row r="2940" spans="1:6" x14ac:dyDescent="0.2">
      <c r="A2940" t="s">
        <v>3751</v>
      </c>
      <c r="B2940">
        <v>40.778410999999998</v>
      </c>
      <c r="C2940">
        <v>-73.781047999999998</v>
      </c>
      <c r="D2940">
        <v>40.748817000000003</v>
      </c>
      <c r="E2940">
        <v>-73.985427999999999</v>
      </c>
      <c r="F2940">
        <v>10.915612778560019</v>
      </c>
    </row>
    <row r="2941" spans="1:6" x14ac:dyDescent="0.2">
      <c r="A2941" t="s">
        <v>3753</v>
      </c>
      <c r="B2941">
        <v>40.678468299999999</v>
      </c>
      <c r="C2941">
        <v>-74.001125999999999</v>
      </c>
      <c r="D2941">
        <v>40.748817000000003</v>
      </c>
      <c r="E2941">
        <v>-73.985427999999999</v>
      </c>
      <c r="F2941">
        <v>4.9236962834685674</v>
      </c>
    </row>
    <row r="2942" spans="1:6" x14ac:dyDescent="0.2">
      <c r="A2942" t="s">
        <v>3754</v>
      </c>
      <c r="B2942">
        <v>40.770068799999997</v>
      </c>
      <c r="C2942">
        <v>-73.967933000000002</v>
      </c>
      <c r="D2942">
        <v>40.748817000000003</v>
      </c>
      <c r="E2942">
        <v>-73.985427999999999</v>
      </c>
      <c r="F2942">
        <v>1.7300419369578539</v>
      </c>
    </row>
    <row r="2943" spans="1:6" x14ac:dyDescent="0.2">
      <c r="A2943" t="s">
        <v>3755</v>
      </c>
      <c r="B2943">
        <v>40.6811881</v>
      </c>
      <c r="C2943">
        <v>-73.793437999999995</v>
      </c>
      <c r="D2943">
        <v>40.748817000000003</v>
      </c>
      <c r="E2943">
        <v>-73.985427999999999</v>
      </c>
      <c r="F2943">
        <v>11.1079611256426</v>
      </c>
    </row>
    <row r="2944" spans="1:6" x14ac:dyDescent="0.2">
      <c r="A2944" t="s">
        <v>3756</v>
      </c>
      <c r="B2944">
        <v>40.605879600000002</v>
      </c>
      <c r="C2944">
        <v>-74.068179000000001</v>
      </c>
      <c r="D2944">
        <v>40.748817000000003</v>
      </c>
      <c r="E2944">
        <v>-73.985427999999999</v>
      </c>
      <c r="F2944">
        <v>10.7784775854903</v>
      </c>
    </row>
    <row r="2945" spans="1:6" x14ac:dyDescent="0.2">
      <c r="A2945" t="s">
        <v>3757</v>
      </c>
      <c r="B2945">
        <v>40.583822699999999</v>
      </c>
      <c r="C2945">
        <v>-74.156819999999996</v>
      </c>
      <c r="D2945">
        <v>40.748817000000003</v>
      </c>
      <c r="E2945">
        <v>-73.985427999999999</v>
      </c>
      <c r="F2945">
        <v>14.51586356760799</v>
      </c>
    </row>
    <row r="2946" spans="1:6" x14ac:dyDescent="0.2">
      <c r="A2946" t="s">
        <v>3759</v>
      </c>
      <c r="B2946">
        <v>40.733409899999998</v>
      </c>
      <c r="C2946">
        <v>-73.858509999999995</v>
      </c>
      <c r="D2946">
        <v>40.748817000000003</v>
      </c>
      <c r="E2946">
        <v>-73.985427999999999</v>
      </c>
      <c r="F2946">
        <v>6.7453683894214631</v>
      </c>
    </row>
    <row r="2947" spans="1:6" x14ac:dyDescent="0.2">
      <c r="A2947" t="s">
        <v>3760</v>
      </c>
      <c r="B2947">
        <v>40.731511900000001</v>
      </c>
      <c r="C2947">
        <v>-73.828653000000003</v>
      </c>
      <c r="D2947">
        <v>40.748817000000003</v>
      </c>
      <c r="E2947">
        <v>-73.985427999999999</v>
      </c>
      <c r="F2947">
        <v>8.3143634798355244</v>
      </c>
    </row>
    <row r="2948" spans="1:6" x14ac:dyDescent="0.2">
      <c r="A2948" t="s">
        <v>3761</v>
      </c>
      <c r="B2948">
        <v>40.777085100000001</v>
      </c>
      <c r="C2948">
        <v>-73.954183</v>
      </c>
      <c r="D2948">
        <v>40.748817000000003</v>
      </c>
      <c r="E2948">
        <v>-73.985427999999999</v>
      </c>
      <c r="F2948">
        <v>2.547953853750383</v>
      </c>
    </row>
    <row r="2949" spans="1:6" x14ac:dyDescent="0.2">
      <c r="A2949" t="s">
        <v>3762</v>
      </c>
      <c r="B2949">
        <v>40.733059599999997</v>
      </c>
      <c r="C2949">
        <v>-73.995988999999994</v>
      </c>
      <c r="D2949">
        <v>40.748817000000003</v>
      </c>
      <c r="E2949">
        <v>-73.985427999999999</v>
      </c>
      <c r="F2949">
        <v>1.2204289499192791</v>
      </c>
    </row>
    <row r="2950" spans="1:6" x14ac:dyDescent="0.2">
      <c r="A2950" t="s">
        <v>3763</v>
      </c>
      <c r="B2950">
        <v>40.664799600000002</v>
      </c>
      <c r="C2950">
        <v>-73.868116999999998</v>
      </c>
      <c r="D2950">
        <v>40.748817000000003</v>
      </c>
      <c r="E2950">
        <v>-73.985427999999999</v>
      </c>
      <c r="F2950">
        <v>8.4590461843932214</v>
      </c>
    </row>
    <row r="2951" spans="1:6" x14ac:dyDescent="0.2">
      <c r="A2951" t="s">
        <v>3764</v>
      </c>
      <c r="B2951">
        <v>40.599433500000004</v>
      </c>
      <c r="C2951">
        <v>-73.945867000000007</v>
      </c>
      <c r="D2951">
        <v>40.748817000000003</v>
      </c>
      <c r="E2951">
        <v>-73.985427999999999</v>
      </c>
      <c r="F2951">
        <v>10.51517390633027</v>
      </c>
    </row>
    <row r="2952" spans="1:6" x14ac:dyDescent="0.2">
      <c r="A2952" t="s">
        <v>3765</v>
      </c>
      <c r="B2952">
        <v>40.638115900000003</v>
      </c>
      <c r="C2952">
        <v>-73.921847999999997</v>
      </c>
      <c r="D2952">
        <v>40.748817000000003</v>
      </c>
      <c r="E2952">
        <v>-73.985427999999999</v>
      </c>
      <c r="F2952">
        <v>8.3365976967944722</v>
      </c>
    </row>
    <row r="2953" spans="1:6" x14ac:dyDescent="0.2">
      <c r="A2953" t="s">
        <v>3766</v>
      </c>
      <c r="B2953">
        <v>40.681873400000001</v>
      </c>
      <c r="C2953">
        <v>-73.796204000000003</v>
      </c>
      <c r="D2953">
        <v>40.748817000000003</v>
      </c>
      <c r="E2953">
        <v>-73.985427999999999</v>
      </c>
      <c r="F2953">
        <v>10.95627620514005</v>
      </c>
    </row>
    <row r="2954" spans="1:6" x14ac:dyDescent="0.2">
      <c r="A2954" t="s">
        <v>3767</v>
      </c>
      <c r="B2954">
        <v>40.638148000000001</v>
      </c>
      <c r="C2954">
        <v>-74.075632999999996</v>
      </c>
      <c r="D2954">
        <v>40.748817000000003</v>
      </c>
      <c r="E2954">
        <v>-73.985427999999999</v>
      </c>
      <c r="F2954">
        <v>8.9866241032979044</v>
      </c>
    </row>
    <row r="2955" spans="1:6" x14ac:dyDescent="0.2">
      <c r="A2955" t="s">
        <v>3768</v>
      </c>
      <c r="B2955">
        <v>40.806223500000002</v>
      </c>
      <c r="C2955">
        <v>-73.939231000000007</v>
      </c>
      <c r="D2955">
        <v>40.748817000000003</v>
      </c>
      <c r="E2955">
        <v>-73.985427999999999</v>
      </c>
      <c r="F2955">
        <v>4.6436399760338229</v>
      </c>
    </row>
    <row r="2956" spans="1:6" x14ac:dyDescent="0.2">
      <c r="A2956" t="s">
        <v>3770</v>
      </c>
      <c r="B2956">
        <v>40.750279300000003</v>
      </c>
      <c r="C2956">
        <v>-73.979523999999998</v>
      </c>
      <c r="D2956">
        <v>40.748817000000003</v>
      </c>
      <c r="E2956">
        <v>-73.985427999999999</v>
      </c>
      <c r="F2956">
        <v>0.32583862636747501</v>
      </c>
    </row>
    <row r="2957" spans="1:6" x14ac:dyDescent="0.2">
      <c r="A2957" t="s">
        <v>3771</v>
      </c>
      <c r="B2957">
        <v>40.761251600000001</v>
      </c>
      <c r="C2957">
        <v>-73.982611000000006</v>
      </c>
      <c r="D2957">
        <v>40.748817000000003</v>
      </c>
      <c r="E2957">
        <v>-73.985427999999999</v>
      </c>
      <c r="F2957">
        <v>0.87066085677855187</v>
      </c>
    </row>
    <row r="2958" spans="1:6" x14ac:dyDescent="0.2">
      <c r="A2958" t="s">
        <v>3773</v>
      </c>
      <c r="B2958">
        <v>40.754665600000003</v>
      </c>
      <c r="C2958">
        <v>-73.967521000000005</v>
      </c>
      <c r="D2958">
        <v>40.748817000000003</v>
      </c>
      <c r="E2958">
        <v>-73.985427999999999</v>
      </c>
      <c r="F2958">
        <v>1.022664355179147</v>
      </c>
    </row>
    <row r="2959" spans="1:6" x14ac:dyDescent="0.2">
      <c r="A2959" t="s">
        <v>3774</v>
      </c>
      <c r="B2959">
        <v>40.648091000000001</v>
      </c>
      <c r="C2959">
        <v>-73.980130000000003</v>
      </c>
      <c r="D2959">
        <v>40.748817000000003</v>
      </c>
      <c r="E2959">
        <v>-73.985427999999999</v>
      </c>
      <c r="F2959">
        <v>6.9558704071782191</v>
      </c>
    </row>
    <row r="2960" spans="1:6" x14ac:dyDescent="0.2">
      <c r="A2960" t="s">
        <v>3775</v>
      </c>
      <c r="B2960">
        <v>40.722823499999997</v>
      </c>
      <c r="C2960">
        <v>-73.98509</v>
      </c>
      <c r="D2960">
        <v>40.748817000000003</v>
      </c>
      <c r="E2960">
        <v>-73.985427999999999</v>
      </c>
      <c r="F2960">
        <v>1.7937049560117999</v>
      </c>
    </row>
    <row r="2961" spans="1:6" x14ac:dyDescent="0.2">
      <c r="A2961" t="s">
        <v>3776</v>
      </c>
      <c r="B2961">
        <v>40.728234700000002</v>
      </c>
      <c r="C2961">
        <v>-73.852209000000002</v>
      </c>
      <c r="D2961">
        <v>40.748817000000003</v>
      </c>
      <c r="E2961">
        <v>-73.985427999999999</v>
      </c>
      <c r="F2961">
        <v>7.134811541738598</v>
      </c>
    </row>
    <row r="2962" spans="1:6" x14ac:dyDescent="0.2">
      <c r="A2962" t="s">
        <v>3777</v>
      </c>
      <c r="B2962">
        <v>40.729737999999998</v>
      </c>
      <c r="C2962">
        <v>-73.986109999999996</v>
      </c>
      <c r="D2962">
        <v>40.748817000000003</v>
      </c>
      <c r="E2962">
        <v>-73.985427999999999</v>
      </c>
      <c r="F2962">
        <v>1.316986551420513</v>
      </c>
    </row>
    <row r="2963" spans="1:6" x14ac:dyDescent="0.2">
      <c r="A2963" t="s">
        <v>3778</v>
      </c>
      <c r="B2963">
        <v>40.806536800000003</v>
      </c>
      <c r="C2963">
        <v>-73.920265999999998</v>
      </c>
      <c r="D2963">
        <v>40.748817000000003</v>
      </c>
      <c r="E2963">
        <v>-73.985427999999999</v>
      </c>
      <c r="F2963">
        <v>5.2484279774997189</v>
      </c>
    </row>
    <row r="2964" spans="1:6" x14ac:dyDescent="0.2">
      <c r="A2964" t="s">
        <v>3779</v>
      </c>
      <c r="B2964">
        <v>40.805288300000001</v>
      </c>
      <c r="C2964">
        <v>-73.947817000000001</v>
      </c>
      <c r="D2964">
        <v>40.748817000000003</v>
      </c>
      <c r="E2964">
        <v>-73.985427999999999</v>
      </c>
      <c r="F2964">
        <v>4.3676609015822052</v>
      </c>
    </row>
    <row r="2965" spans="1:6" x14ac:dyDescent="0.2">
      <c r="A2965" t="s">
        <v>3780</v>
      </c>
      <c r="B2965">
        <v>40.680845099999999</v>
      </c>
      <c r="C2965">
        <v>-73.795294999999996</v>
      </c>
      <c r="D2965">
        <v>40.748817000000003</v>
      </c>
      <c r="E2965">
        <v>-73.985427999999999</v>
      </c>
      <c r="F2965">
        <v>11.029625902759539</v>
      </c>
    </row>
    <row r="2966" spans="1:6" x14ac:dyDescent="0.2">
      <c r="A2966" t="s">
        <v>3781</v>
      </c>
      <c r="B2966">
        <v>40.764654999999998</v>
      </c>
      <c r="C2966">
        <v>-73.994257000000005</v>
      </c>
      <c r="D2966">
        <v>40.748817000000003</v>
      </c>
      <c r="E2966">
        <v>-73.985427999999999</v>
      </c>
      <c r="F2966">
        <v>1.187000960587985</v>
      </c>
    </row>
    <row r="2967" spans="1:6" x14ac:dyDescent="0.2">
      <c r="A2967" t="s">
        <v>3782</v>
      </c>
      <c r="B2967">
        <v>40.683205200000003</v>
      </c>
      <c r="C2967">
        <v>-73.949175999999994</v>
      </c>
      <c r="D2967">
        <v>40.748817000000003</v>
      </c>
      <c r="E2967">
        <v>-73.985427999999999</v>
      </c>
      <c r="F2967">
        <v>4.911182769116559</v>
      </c>
    </row>
    <row r="2968" spans="1:6" x14ac:dyDescent="0.2">
      <c r="A2968" t="s">
        <v>3783</v>
      </c>
      <c r="B2968">
        <v>40.716058199999999</v>
      </c>
      <c r="C2968">
        <v>-73.787268999999995</v>
      </c>
      <c r="D2968">
        <v>40.748817000000003</v>
      </c>
      <c r="E2968">
        <v>-73.985427999999999</v>
      </c>
      <c r="F2968">
        <v>10.64415422507458</v>
      </c>
    </row>
    <row r="2969" spans="1:6" x14ac:dyDescent="0.2">
      <c r="A2969" t="s">
        <v>3784</v>
      </c>
      <c r="B2969">
        <v>40.878977300000003</v>
      </c>
      <c r="C2969">
        <v>-73.916004000000001</v>
      </c>
      <c r="D2969">
        <v>40.748817000000003</v>
      </c>
      <c r="E2969">
        <v>-73.985427999999999</v>
      </c>
      <c r="F2969">
        <v>9.69094223283434</v>
      </c>
    </row>
    <row r="2970" spans="1:6" x14ac:dyDescent="0.2">
      <c r="A2970" t="s">
        <v>3785</v>
      </c>
      <c r="B2970">
        <v>40.614285000000002</v>
      </c>
      <c r="C2970">
        <v>-74.031572999999995</v>
      </c>
      <c r="D2970">
        <v>40.748817000000003</v>
      </c>
      <c r="E2970">
        <v>-73.985427999999999</v>
      </c>
      <c r="F2970">
        <v>9.5942225655701883</v>
      </c>
    </row>
    <row r="2971" spans="1:6" x14ac:dyDescent="0.2">
      <c r="A2971" t="s">
        <v>3786</v>
      </c>
      <c r="B2971">
        <v>40.6244327</v>
      </c>
      <c r="C2971">
        <v>-73.913741999999999</v>
      </c>
      <c r="D2971">
        <v>40.748817000000003</v>
      </c>
      <c r="E2971">
        <v>-73.985427999999999</v>
      </c>
      <c r="F2971">
        <v>9.3723952669669455</v>
      </c>
    </row>
    <row r="2972" spans="1:6" x14ac:dyDescent="0.2">
      <c r="A2972" t="s">
        <v>3787</v>
      </c>
      <c r="B2972">
        <v>40.621192399999998</v>
      </c>
      <c r="C2972">
        <v>-73.905795999999995</v>
      </c>
      <c r="D2972">
        <v>40.748817000000003</v>
      </c>
      <c r="E2972">
        <v>-73.985427999999999</v>
      </c>
      <c r="F2972">
        <v>9.7492508356484926</v>
      </c>
    </row>
    <row r="2973" spans="1:6" x14ac:dyDescent="0.2">
      <c r="A2973" t="s">
        <v>3788</v>
      </c>
      <c r="B2973">
        <v>40.6175888</v>
      </c>
      <c r="C2973">
        <v>-74.077584000000002</v>
      </c>
      <c r="D2973">
        <v>40.748817000000003</v>
      </c>
      <c r="E2973">
        <v>-73.985427999999999</v>
      </c>
      <c r="F2973">
        <v>10.26774413987493</v>
      </c>
    </row>
    <row r="2974" spans="1:6" x14ac:dyDescent="0.2">
      <c r="A2974" t="s">
        <v>3790</v>
      </c>
      <c r="B2974">
        <v>40.7411879</v>
      </c>
      <c r="C2974">
        <v>-73.809488999999999</v>
      </c>
      <c r="D2974">
        <v>40.748817000000003</v>
      </c>
      <c r="E2974">
        <v>-73.985427999999999</v>
      </c>
      <c r="F2974">
        <v>9.2482971595756069</v>
      </c>
    </row>
    <row r="2975" spans="1:6" x14ac:dyDescent="0.2">
      <c r="A2975" t="s">
        <v>3791</v>
      </c>
      <c r="B2975">
        <v>40.691847000000003</v>
      </c>
      <c r="C2975">
        <v>-73.973265999999995</v>
      </c>
      <c r="D2975">
        <v>40.748817000000003</v>
      </c>
      <c r="E2975">
        <v>-73.985427999999999</v>
      </c>
      <c r="F2975">
        <v>3.982579712059616</v>
      </c>
    </row>
    <row r="2976" spans="1:6" x14ac:dyDescent="0.2">
      <c r="A2976" t="s">
        <v>3792</v>
      </c>
      <c r="B2976">
        <v>40.764948400000002</v>
      </c>
      <c r="C2976">
        <v>-73.969465999999997</v>
      </c>
      <c r="D2976">
        <v>40.748817000000003</v>
      </c>
      <c r="E2976">
        <v>-73.985427999999999</v>
      </c>
      <c r="F2976">
        <v>1.3930142289533129</v>
      </c>
    </row>
    <row r="2977" spans="1:6" x14ac:dyDescent="0.2">
      <c r="A2977" t="s">
        <v>3793</v>
      </c>
      <c r="B2977">
        <v>40.535827099999999</v>
      </c>
      <c r="C2977">
        <v>-74.222650000000002</v>
      </c>
      <c r="D2977">
        <v>40.748817000000003</v>
      </c>
      <c r="E2977">
        <v>-73.985427999999999</v>
      </c>
      <c r="F2977">
        <v>19.273161030509499</v>
      </c>
    </row>
    <row r="2978" spans="1:6" x14ac:dyDescent="0.2">
      <c r="A2978" t="s">
        <v>3794</v>
      </c>
      <c r="B2978">
        <v>40.829632400000001</v>
      </c>
      <c r="C2978">
        <v>-73.915924000000004</v>
      </c>
      <c r="D2978">
        <v>40.748817000000003</v>
      </c>
      <c r="E2978">
        <v>-73.985427999999999</v>
      </c>
      <c r="F2978">
        <v>6.6621891849152028</v>
      </c>
    </row>
    <row r="2979" spans="1:6" x14ac:dyDescent="0.2">
      <c r="A2979" t="s">
        <v>3795</v>
      </c>
      <c r="B2979">
        <v>40.753900899999998</v>
      </c>
      <c r="C2979">
        <v>-73.826150999999996</v>
      </c>
      <c r="D2979">
        <v>40.748817000000003</v>
      </c>
      <c r="E2979">
        <v>-73.985427999999999</v>
      </c>
      <c r="F2979">
        <v>8.3654414628270626</v>
      </c>
    </row>
    <row r="2980" spans="1:6" x14ac:dyDescent="0.2">
      <c r="A2980" t="s">
        <v>3796</v>
      </c>
      <c r="B2980">
        <v>40.647324900000001</v>
      </c>
      <c r="C2980">
        <v>-73.94847</v>
      </c>
      <c r="D2980">
        <v>40.748817000000003</v>
      </c>
      <c r="E2980">
        <v>-73.985427999999999</v>
      </c>
      <c r="F2980">
        <v>7.2671528337432081</v>
      </c>
    </row>
    <row r="2981" spans="1:6" x14ac:dyDescent="0.2">
      <c r="A2981" t="s">
        <v>3797</v>
      </c>
      <c r="B2981">
        <v>40.6275896</v>
      </c>
      <c r="C2981">
        <v>-74.001620000000003</v>
      </c>
      <c r="D2981">
        <v>40.748817000000003</v>
      </c>
      <c r="E2981">
        <v>-73.985427999999999</v>
      </c>
      <c r="F2981">
        <v>8.408051832298538</v>
      </c>
    </row>
    <row r="2982" spans="1:6" x14ac:dyDescent="0.2">
      <c r="A2982" t="s">
        <v>3798</v>
      </c>
      <c r="B2982">
        <v>40.6834585</v>
      </c>
      <c r="C2982">
        <v>-73.950470999999993</v>
      </c>
      <c r="D2982">
        <v>40.748817000000003</v>
      </c>
      <c r="E2982">
        <v>-73.985427999999999</v>
      </c>
      <c r="F2982">
        <v>4.8690400590140968</v>
      </c>
    </row>
    <row r="2983" spans="1:6" x14ac:dyDescent="0.2">
      <c r="A2983" t="s">
        <v>3800</v>
      </c>
      <c r="B2983">
        <v>40.709710000000001</v>
      </c>
      <c r="C2983">
        <v>-73.790301999999997</v>
      </c>
      <c r="D2983">
        <v>40.748817000000003</v>
      </c>
      <c r="E2983">
        <v>-73.985427999999999</v>
      </c>
      <c r="F2983">
        <v>10.592152562407261</v>
      </c>
    </row>
    <row r="2984" spans="1:6" x14ac:dyDescent="0.2">
      <c r="A2984" t="s">
        <v>3801</v>
      </c>
      <c r="B2984">
        <v>40.551835699999998</v>
      </c>
      <c r="C2984">
        <v>-74.148332999999994</v>
      </c>
      <c r="D2984">
        <v>40.748817000000003</v>
      </c>
      <c r="E2984">
        <v>-73.985427999999999</v>
      </c>
      <c r="F2984">
        <v>16.06361604337037</v>
      </c>
    </row>
    <row r="2985" spans="1:6" x14ac:dyDescent="0.2">
      <c r="A2985" t="s">
        <v>3802</v>
      </c>
      <c r="B2985">
        <v>40.895291399999998</v>
      </c>
      <c r="C2985">
        <v>-73.908930999999995</v>
      </c>
      <c r="D2985">
        <v>40.748817000000003</v>
      </c>
      <c r="E2985">
        <v>-73.985427999999999</v>
      </c>
      <c r="F2985">
        <v>10.87364595852126</v>
      </c>
    </row>
    <row r="2986" spans="1:6" x14ac:dyDescent="0.2">
      <c r="A2986" t="s">
        <v>3803</v>
      </c>
      <c r="B2986">
        <v>40.5041935</v>
      </c>
      <c r="C2986">
        <v>-74.252823000000006</v>
      </c>
      <c r="D2986">
        <v>40.748817000000003</v>
      </c>
      <c r="E2986">
        <v>-73.985427999999999</v>
      </c>
      <c r="F2986">
        <v>21.96661495264631</v>
      </c>
    </row>
    <row r="2987" spans="1:6" x14ac:dyDescent="0.2">
      <c r="A2987" t="s">
        <v>3804</v>
      </c>
      <c r="B2987">
        <v>40.666272599999999</v>
      </c>
      <c r="C2987">
        <v>-73.845713000000003</v>
      </c>
      <c r="D2987">
        <v>40.748817000000003</v>
      </c>
      <c r="E2987">
        <v>-73.985427999999999</v>
      </c>
      <c r="F2987">
        <v>9.2878343248434252</v>
      </c>
    </row>
    <row r="2988" spans="1:6" x14ac:dyDescent="0.2">
      <c r="A2988" t="s">
        <v>3806</v>
      </c>
      <c r="B2988">
        <v>40.648266599999999</v>
      </c>
      <c r="C2988">
        <v>-73.944202000000004</v>
      </c>
      <c r="D2988">
        <v>40.748817000000003</v>
      </c>
      <c r="E2988">
        <v>-73.985427999999999</v>
      </c>
      <c r="F2988">
        <v>7.268141459509188</v>
      </c>
    </row>
    <row r="2989" spans="1:6" x14ac:dyDescent="0.2">
      <c r="A2989" t="s">
        <v>3807</v>
      </c>
      <c r="B2989">
        <v>40.7630774</v>
      </c>
      <c r="C2989">
        <v>-73.968500000000006</v>
      </c>
      <c r="D2989">
        <v>40.748817000000003</v>
      </c>
      <c r="E2989">
        <v>-73.985427999999999</v>
      </c>
      <c r="F2989">
        <v>1.325608197230483</v>
      </c>
    </row>
    <row r="2990" spans="1:6" x14ac:dyDescent="0.2">
      <c r="A2990" t="s">
        <v>3808</v>
      </c>
      <c r="B2990">
        <v>40.8178093</v>
      </c>
      <c r="C2990">
        <v>-73.939173999999994</v>
      </c>
      <c r="D2990">
        <v>40.748817000000003</v>
      </c>
      <c r="E2990">
        <v>-73.985427999999999</v>
      </c>
      <c r="F2990">
        <v>5.3431903431323136</v>
      </c>
    </row>
    <row r="2991" spans="1:6" x14ac:dyDescent="0.2">
      <c r="A2991" t="s">
        <v>3809</v>
      </c>
      <c r="B2991">
        <v>40.711298399999997</v>
      </c>
      <c r="C2991">
        <v>-73.946314000000001</v>
      </c>
      <c r="D2991">
        <v>40.748817000000003</v>
      </c>
      <c r="E2991">
        <v>-73.985427999999999</v>
      </c>
      <c r="F2991">
        <v>3.3042055792045351</v>
      </c>
    </row>
    <row r="2992" spans="1:6" x14ac:dyDescent="0.2">
      <c r="A2992" t="s">
        <v>3811</v>
      </c>
      <c r="B2992">
        <v>40.692915999999997</v>
      </c>
      <c r="C2992">
        <v>-74.000882000000004</v>
      </c>
      <c r="D2992">
        <v>40.748817000000003</v>
      </c>
      <c r="E2992">
        <v>-73.985427999999999</v>
      </c>
      <c r="F2992">
        <v>3.941701121233145</v>
      </c>
    </row>
    <row r="2993" spans="1:6" x14ac:dyDescent="0.2">
      <c r="A2993" t="s">
        <v>3812</v>
      </c>
      <c r="B2993">
        <v>40.8836826</v>
      </c>
      <c r="C2993">
        <v>-73.914441999999994</v>
      </c>
      <c r="D2993">
        <v>40.748817000000003</v>
      </c>
      <c r="E2993">
        <v>-73.985427999999999</v>
      </c>
      <c r="F2993">
        <v>10.02267120779752</v>
      </c>
    </row>
    <row r="2994" spans="1:6" x14ac:dyDescent="0.2">
      <c r="A2994" t="s">
        <v>3813</v>
      </c>
      <c r="B2994">
        <v>40.869459900000003</v>
      </c>
      <c r="C2994">
        <v>-73.882194999999996</v>
      </c>
      <c r="D2994">
        <v>40.748817000000003</v>
      </c>
      <c r="E2994">
        <v>-73.985427999999999</v>
      </c>
      <c r="F2994">
        <v>9.9295851719238932</v>
      </c>
    </row>
    <row r="2995" spans="1:6" x14ac:dyDescent="0.2">
      <c r="A2995" t="s">
        <v>3815</v>
      </c>
      <c r="B2995">
        <v>40.8201064</v>
      </c>
      <c r="C2995">
        <v>-73.887732999999997</v>
      </c>
      <c r="D2995">
        <v>40.748817000000003</v>
      </c>
      <c r="E2995">
        <v>-73.985427999999999</v>
      </c>
      <c r="F2995">
        <v>7.1030953084449457</v>
      </c>
    </row>
    <row r="2996" spans="1:6" x14ac:dyDescent="0.2">
      <c r="A2996" t="s">
        <v>3816</v>
      </c>
      <c r="B2996">
        <v>40.682267500000002</v>
      </c>
      <c r="C2996">
        <v>-73.917831000000007</v>
      </c>
      <c r="D2996">
        <v>40.748817000000003</v>
      </c>
      <c r="E2996">
        <v>-73.985427999999999</v>
      </c>
      <c r="F2996">
        <v>5.8037008031948982</v>
      </c>
    </row>
    <row r="2997" spans="1:6" x14ac:dyDescent="0.2">
      <c r="A2997" t="s">
        <v>3817</v>
      </c>
      <c r="B2997">
        <v>40.740218200000001</v>
      </c>
      <c r="C2997">
        <v>-73.884450000000001</v>
      </c>
      <c r="D2997">
        <v>40.748817000000003</v>
      </c>
      <c r="E2997">
        <v>-73.985427999999999</v>
      </c>
      <c r="F2997">
        <v>5.3324910409007682</v>
      </c>
    </row>
    <row r="2998" spans="1:6" x14ac:dyDescent="0.2">
      <c r="A2998" t="s">
        <v>3818</v>
      </c>
      <c r="B2998">
        <v>40.589558099999998</v>
      </c>
      <c r="C2998">
        <v>-73.937646999999998</v>
      </c>
      <c r="D2998">
        <v>40.748817000000003</v>
      </c>
      <c r="E2998">
        <v>-73.985427999999999</v>
      </c>
      <c r="F2998">
        <v>11.272234806967271</v>
      </c>
    </row>
    <row r="2999" spans="1:6" x14ac:dyDescent="0.2">
      <c r="A2999" t="s">
        <v>3819</v>
      </c>
      <c r="B2999">
        <v>40.610384000000003</v>
      </c>
      <c r="C2999">
        <v>-73.910534999999996</v>
      </c>
      <c r="D2999">
        <v>40.748817000000003</v>
      </c>
      <c r="E2999">
        <v>-73.985427999999999</v>
      </c>
      <c r="F2999">
        <v>10.330609908875861</v>
      </c>
    </row>
    <row r="3000" spans="1:6" x14ac:dyDescent="0.2">
      <c r="A3000" t="s">
        <v>3820</v>
      </c>
      <c r="B3000">
        <v>40.7719126</v>
      </c>
      <c r="C3000">
        <v>-73.967281</v>
      </c>
      <c r="D3000">
        <v>40.748817000000003</v>
      </c>
      <c r="E3000">
        <v>-73.985427999999999</v>
      </c>
      <c r="F3000">
        <v>1.8564277515535521</v>
      </c>
    </row>
    <row r="3001" spans="1:6" x14ac:dyDescent="0.2">
      <c r="A3001" t="s">
        <v>3821</v>
      </c>
      <c r="B3001">
        <v>40.727619900000001</v>
      </c>
      <c r="C3001">
        <v>-73.846860000000007</v>
      </c>
      <c r="D3001">
        <v>40.748817000000003</v>
      </c>
      <c r="E3001">
        <v>-73.985427999999999</v>
      </c>
      <c r="F3001">
        <v>7.4184278652791971</v>
      </c>
    </row>
    <row r="3002" spans="1:6" x14ac:dyDescent="0.2">
      <c r="A3002" t="s">
        <v>3822</v>
      </c>
      <c r="B3002">
        <v>40.794209899999998</v>
      </c>
      <c r="C3002">
        <v>-73.963673</v>
      </c>
      <c r="D3002">
        <v>40.748817000000003</v>
      </c>
      <c r="E3002">
        <v>-73.985427999999999</v>
      </c>
      <c r="F3002">
        <v>3.3336782082131831</v>
      </c>
    </row>
    <row r="3003" spans="1:6" x14ac:dyDescent="0.2">
      <c r="A3003" t="s">
        <v>3823</v>
      </c>
      <c r="B3003">
        <v>40.764050099999999</v>
      </c>
      <c r="C3003">
        <v>-73.964336000000003</v>
      </c>
      <c r="D3003">
        <v>40.748817000000003</v>
      </c>
      <c r="E3003">
        <v>-73.985427999999999</v>
      </c>
      <c r="F3003">
        <v>1.526335161307119</v>
      </c>
    </row>
    <row r="3004" spans="1:6" x14ac:dyDescent="0.2">
      <c r="A3004" t="s">
        <v>3824</v>
      </c>
      <c r="B3004">
        <v>40.616414599999999</v>
      </c>
      <c r="C3004">
        <v>-73.993803999999997</v>
      </c>
      <c r="D3004">
        <v>40.748817000000003</v>
      </c>
      <c r="E3004">
        <v>-73.985427999999999</v>
      </c>
      <c r="F3004">
        <v>9.1466044066261745</v>
      </c>
    </row>
    <row r="3005" spans="1:6" x14ac:dyDescent="0.2">
      <c r="A3005" t="s">
        <v>3825</v>
      </c>
      <c r="B3005">
        <v>40.6034711</v>
      </c>
      <c r="C3005">
        <v>-74.012435999999994</v>
      </c>
      <c r="D3005">
        <v>40.748817000000003</v>
      </c>
      <c r="E3005">
        <v>-73.985427999999999</v>
      </c>
      <c r="F3005">
        <v>10.12899682044231</v>
      </c>
    </row>
    <row r="3006" spans="1:6" x14ac:dyDescent="0.2">
      <c r="A3006" t="s">
        <v>3826</v>
      </c>
      <c r="B3006">
        <v>40.711892800000001</v>
      </c>
      <c r="C3006">
        <v>-73.994095000000002</v>
      </c>
      <c r="D3006">
        <v>40.748817000000003</v>
      </c>
      <c r="E3006">
        <v>-73.985427999999999</v>
      </c>
      <c r="F3006">
        <v>2.5881594680904478</v>
      </c>
    </row>
    <row r="3007" spans="1:6" x14ac:dyDescent="0.2">
      <c r="A3007" t="s">
        <v>3827</v>
      </c>
      <c r="B3007">
        <v>40.7543498</v>
      </c>
      <c r="C3007">
        <v>-73.797977000000003</v>
      </c>
      <c r="D3007">
        <v>40.748817000000003</v>
      </c>
      <c r="E3007">
        <v>-73.985427999999999</v>
      </c>
      <c r="F3007">
        <v>9.8438898805425197</v>
      </c>
    </row>
    <row r="3008" spans="1:6" x14ac:dyDescent="0.2">
      <c r="A3008" t="s">
        <v>3828</v>
      </c>
      <c r="B3008">
        <v>40.764448600000001</v>
      </c>
      <c r="C3008">
        <v>-73.966241999999994</v>
      </c>
      <c r="D3008">
        <v>40.748817000000003</v>
      </c>
      <c r="E3008">
        <v>-73.985427999999999</v>
      </c>
      <c r="F3008">
        <v>1.4754292828663611</v>
      </c>
    </row>
    <row r="3009" spans="1:6" x14ac:dyDescent="0.2">
      <c r="A3009" t="s">
        <v>3829</v>
      </c>
      <c r="B3009">
        <v>40.724423899999998</v>
      </c>
      <c r="C3009">
        <v>-73.851107999999996</v>
      </c>
      <c r="D3009">
        <v>40.748817000000003</v>
      </c>
      <c r="E3009">
        <v>-73.985427999999999</v>
      </c>
      <c r="F3009">
        <v>7.248162086984455</v>
      </c>
    </row>
    <row r="3010" spans="1:6" x14ac:dyDescent="0.2">
      <c r="A3010" t="s">
        <v>3830</v>
      </c>
      <c r="B3010">
        <v>40.7789146</v>
      </c>
      <c r="C3010">
        <v>-73.961980999999994</v>
      </c>
      <c r="D3010">
        <v>40.748817000000003</v>
      </c>
      <c r="E3010">
        <v>-73.985427999999999</v>
      </c>
      <c r="F3010">
        <v>2.413806771688392</v>
      </c>
    </row>
    <row r="3011" spans="1:6" x14ac:dyDescent="0.2">
      <c r="A3011" t="s">
        <v>3831</v>
      </c>
      <c r="B3011">
        <v>40.692773899999999</v>
      </c>
      <c r="C3011">
        <v>-73.951031</v>
      </c>
      <c r="D3011">
        <v>40.748817000000003</v>
      </c>
      <c r="E3011">
        <v>-73.985427999999999</v>
      </c>
      <c r="F3011">
        <v>4.2679582605169184</v>
      </c>
    </row>
    <row r="3012" spans="1:6" x14ac:dyDescent="0.2">
      <c r="A3012" t="s">
        <v>3832</v>
      </c>
      <c r="B3012">
        <v>40.712977899999998</v>
      </c>
      <c r="C3012">
        <v>-73.834597000000002</v>
      </c>
      <c r="D3012">
        <v>40.748817000000003</v>
      </c>
      <c r="E3012">
        <v>-73.985427999999999</v>
      </c>
      <c r="F3012">
        <v>8.2945374913724699</v>
      </c>
    </row>
    <row r="3013" spans="1:6" x14ac:dyDescent="0.2">
      <c r="A3013" t="s">
        <v>3833</v>
      </c>
      <c r="B3013">
        <v>40.743203800000003</v>
      </c>
      <c r="C3013">
        <v>-73.910582000000005</v>
      </c>
      <c r="D3013">
        <v>40.748817000000003</v>
      </c>
      <c r="E3013">
        <v>-73.985427999999999</v>
      </c>
      <c r="F3013">
        <v>3.946920228167198</v>
      </c>
    </row>
    <row r="3014" spans="1:6" x14ac:dyDescent="0.2">
      <c r="A3014" t="s">
        <v>3835</v>
      </c>
      <c r="B3014">
        <v>40.617256099999999</v>
      </c>
      <c r="C3014">
        <v>-73.998923000000005</v>
      </c>
      <c r="D3014">
        <v>40.748817000000003</v>
      </c>
      <c r="E3014">
        <v>-73.985427999999999</v>
      </c>
      <c r="F3014">
        <v>9.1055866311022484</v>
      </c>
    </row>
    <row r="3015" spans="1:6" x14ac:dyDescent="0.2">
      <c r="A3015" t="s">
        <v>3836</v>
      </c>
      <c r="B3015">
        <v>40.6367665</v>
      </c>
      <c r="C3015">
        <v>-73.949725000000001</v>
      </c>
      <c r="D3015">
        <v>40.748817000000003</v>
      </c>
      <c r="E3015">
        <v>-73.985427999999999</v>
      </c>
      <c r="F3015">
        <v>7.9558514428717881</v>
      </c>
    </row>
    <row r="3016" spans="1:6" x14ac:dyDescent="0.2">
      <c r="A3016" t="s">
        <v>3837</v>
      </c>
      <c r="B3016">
        <v>40.695746800000002</v>
      </c>
      <c r="C3016">
        <v>-73.997100000000003</v>
      </c>
      <c r="D3016">
        <v>40.748817000000003</v>
      </c>
      <c r="E3016">
        <v>-73.985427999999999</v>
      </c>
      <c r="F3016">
        <v>3.7128816631782549</v>
      </c>
    </row>
    <row r="3017" spans="1:6" x14ac:dyDescent="0.2">
      <c r="A3017" t="s">
        <v>3838</v>
      </c>
      <c r="B3017">
        <v>40.817537999999999</v>
      </c>
      <c r="C3017">
        <v>-73.94614</v>
      </c>
      <c r="D3017">
        <v>40.748817000000003</v>
      </c>
      <c r="E3017">
        <v>-73.985427999999999</v>
      </c>
      <c r="F3017">
        <v>5.1703502339021918</v>
      </c>
    </row>
    <row r="3018" spans="1:6" x14ac:dyDescent="0.2">
      <c r="A3018" t="s">
        <v>3839</v>
      </c>
      <c r="B3018">
        <v>40.610487900000003</v>
      </c>
      <c r="C3018">
        <v>-73.955347000000003</v>
      </c>
      <c r="D3018">
        <v>40.748817000000003</v>
      </c>
      <c r="E3018">
        <v>-73.985427999999999</v>
      </c>
      <c r="F3018">
        <v>9.6748836236676947</v>
      </c>
    </row>
    <row r="3019" spans="1:6" x14ac:dyDescent="0.2">
      <c r="A3019" t="s">
        <v>3841</v>
      </c>
      <c r="B3019">
        <v>40.557242700000003</v>
      </c>
      <c r="C3019">
        <v>-74.120255999999998</v>
      </c>
      <c r="D3019">
        <v>40.748817000000003</v>
      </c>
      <c r="E3019">
        <v>-73.985427999999999</v>
      </c>
      <c r="F3019">
        <v>14.998148573915669</v>
      </c>
    </row>
    <row r="3020" spans="1:6" x14ac:dyDescent="0.2">
      <c r="A3020" t="s">
        <v>3842</v>
      </c>
      <c r="B3020">
        <v>40.820380399999998</v>
      </c>
      <c r="C3020">
        <v>-73.910937000000004</v>
      </c>
      <c r="D3020">
        <v>40.748817000000003</v>
      </c>
      <c r="E3020">
        <v>-73.985427999999999</v>
      </c>
      <c r="F3020">
        <v>6.2967676683774298</v>
      </c>
    </row>
    <row r="3021" spans="1:6" x14ac:dyDescent="0.2">
      <c r="A3021" t="s">
        <v>3843</v>
      </c>
      <c r="B3021">
        <v>40.536474200000001</v>
      </c>
      <c r="C3021">
        <v>-74.238945000000001</v>
      </c>
      <c r="D3021">
        <v>40.748817000000003</v>
      </c>
      <c r="E3021">
        <v>-73.985427999999999</v>
      </c>
      <c r="F3021">
        <v>19.804902542501029</v>
      </c>
    </row>
    <row r="3022" spans="1:6" x14ac:dyDescent="0.2">
      <c r="A3022" t="s">
        <v>3844</v>
      </c>
      <c r="B3022">
        <v>40.602892900000001</v>
      </c>
      <c r="C3022">
        <v>-74.009384999999995</v>
      </c>
      <c r="D3022">
        <v>40.748817000000003</v>
      </c>
      <c r="E3022">
        <v>-73.985427999999999</v>
      </c>
      <c r="F3022">
        <v>10.147378674170829</v>
      </c>
    </row>
    <row r="3023" spans="1:6" x14ac:dyDescent="0.2">
      <c r="A3023" t="s">
        <v>3845</v>
      </c>
      <c r="B3023">
        <v>40.748936899999997</v>
      </c>
      <c r="C3023">
        <v>-73.994802000000007</v>
      </c>
      <c r="D3023">
        <v>40.748817000000003</v>
      </c>
      <c r="E3023">
        <v>-73.985427999999999</v>
      </c>
      <c r="F3023">
        <v>0.49198988547061329</v>
      </c>
    </row>
    <row r="3024" spans="1:6" x14ac:dyDescent="0.2">
      <c r="A3024" t="s">
        <v>3846</v>
      </c>
      <c r="B3024">
        <v>40.590516200000003</v>
      </c>
      <c r="C3024">
        <v>-73.923376000000005</v>
      </c>
      <c r="D3024">
        <v>40.748817000000003</v>
      </c>
      <c r="E3024">
        <v>-73.985427999999999</v>
      </c>
      <c r="F3024">
        <v>11.39917828550754</v>
      </c>
    </row>
    <row r="3025" spans="1:6" x14ac:dyDescent="0.2">
      <c r="A3025" t="s">
        <v>3847</v>
      </c>
      <c r="B3025">
        <v>40.749334099999999</v>
      </c>
      <c r="C3025">
        <v>-73.883418000000006</v>
      </c>
      <c r="D3025">
        <v>40.748817000000003</v>
      </c>
      <c r="E3025">
        <v>-73.985427999999999</v>
      </c>
      <c r="F3025">
        <v>5.3532914562151559</v>
      </c>
    </row>
    <row r="3026" spans="1:6" x14ac:dyDescent="0.2">
      <c r="A3026" t="s">
        <v>3849</v>
      </c>
      <c r="B3026">
        <v>40.756109199999997</v>
      </c>
      <c r="C3026">
        <v>-73.966984999999994</v>
      </c>
      <c r="D3026">
        <v>40.748817000000003</v>
      </c>
      <c r="E3026">
        <v>-73.985427999999999</v>
      </c>
      <c r="F3026">
        <v>1.090777696447994</v>
      </c>
    </row>
    <row r="3027" spans="1:6" x14ac:dyDescent="0.2">
      <c r="A3027" t="s">
        <v>3850</v>
      </c>
      <c r="B3027">
        <v>40.666096500000002</v>
      </c>
      <c r="C3027">
        <v>-73.847879000000006</v>
      </c>
      <c r="D3027">
        <v>40.748817000000003</v>
      </c>
      <c r="E3027">
        <v>-73.985427999999999</v>
      </c>
      <c r="F3027">
        <v>9.2057966980599737</v>
      </c>
    </row>
    <row r="3028" spans="1:6" x14ac:dyDescent="0.2">
      <c r="A3028" t="s">
        <v>3851</v>
      </c>
      <c r="B3028">
        <v>40.604177499999999</v>
      </c>
      <c r="C3028">
        <v>-73.960308999999995</v>
      </c>
      <c r="D3028">
        <v>40.748817000000003</v>
      </c>
      <c r="E3028">
        <v>-73.985427999999999</v>
      </c>
      <c r="F3028">
        <v>10.067248540359969</v>
      </c>
    </row>
    <row r="3029" spans="1:6" x14ac:dyDescent="0.2">
      <c r="A3029" t="s">
        <v>3852</v>
      </c>
      <c r="B3029">
        <v>40.847050299999999</v>
      </c>
      <c r="C3029">
        <v>-73.918857000000003</v>
      </c>
      <c r="D3029">
        <v>40.748817000000003</v>
      </c>
      <c r="E3029">
        <v>-73.985427999999999</v>
      </c>
      <c r="F3029">
        <v>7.6245151313664197</v>
      </c>
    </row>
    <row r="3030" spans="1:6" x14ac:dyDescent="0.2">
      <c r="A3030" t="s">
        <v>3854</v>
      </c>
      <c r="B3030">
        <v>40.722399699999997</v>
      </c>
      <c r="C3030">
        <v>-73.881888000000004</v>
      </c>
      <c r="D3030">
        <v>40.748817000000003</v>
      </c>
      <c r="E3030">
        <v>-73.985427999999999</v>
      </c>
      <c r="F3030">
        <v>5.7321236821990631</v>
      </c>
    </row>
    <row r="3031" spans="1:6" x14ac:dyDescent="0.2">
      <c r="A3031" t="s">
        <v>3855</v>
      </c>
      <c r="B3031">
        <v>40.731183000000001</v>
      </c>
      <c r="C3031">
        <v>-73.857622000000006</v>
      </c>
      <c r="D3031">
        <v>40.748817000000003</v>
      </c>
      <c r="E3031">
        <v>-73.985427999999999</v>
      </c>
      <c r="F3031">
        <v>6.8172488552560919</v>
      </c>
    </row>
    <row r="3032" spans="1:6" x14ac:dyDescent="0.2">
      <c r="A3032" t="s">
        <v>3856</v>
      </c>
      <c r="B3032">
        <v>40.6939213</v>
      </c>
      <c r="C3032">
        <v>-73.810464999999994</v>
      </c>
      <c r="D3032">
        <v>40.748817000000003</v>
      </c>
      <c r="E3032">
        <v>-73.985427999999999</v>
      </c>
      <c r="F3032">
        <v>9.9357297125537425</v>
      </c>
    </row>
    <row r="3033" spans="1:6" x14ac:dyDescent="0.2">
      <c r="A3033" t="s">
        <v>3857</v>
      </c>
      <c r="B3033">
        <v>40.751914900000003</v>
      </c>
      <c r="C3033">
        <v>-73.886128999999997</v>
      </c>
      <c r="D3033">
        <v>40.748817000000003</v>
      </c>
      <c r="E3033">
        <v>-73.985427999999999</v>
      </c>
      <c r="F3033">
        <v>5.2151896199335841</v>
      </c>
    </row>
    <row r="3034" spans="1:6" x14ac:dyDescent="0.2">
      <c r="A3034" t="s">
        <v>3858</v>
      </c>
      <c r="B3034">
        <v>40.676428600000001</v>
      </c>
      <c r="C3034">
        <v>-74.013233999999997</v>
      </c>
      <c r="D3034">
        <v>40.748817000000003</v>
      </c>
      <c r="E3034">
        <v>-73.985427999999999</v>
      </c>
      <c r="F3034">
        <v>5.2039564538243788</v>
      </c>
    </row>
    <row r="3035" spans="1:6" x14ac:dyDescent="0.2">
      <c r="A3035" t="s">
        <v>3859</v>
      </c>
      <c r="B3035">
        <v>40.776066999999998</v>
      </c>
      <c r="C3035">
        <v>-73.958817999999994</v>
      </c>
      <c r="D3035">
        <v>40.748817000000003</v>
      </c>
      <c r="E3035">
        <v>-73.985427999999999</v>
      </c>
      <c r="F3035">
        <v>2.3419683362832502</v>
      </c>
    </row>
    <row r="3036" spans="1:6" x14ac:dyDescent="0.2">
      <c r="A3036" t="s">
        <v>3860</v>
      </c>
      <c r="B3036">
        <v>40.815397300000001</v>
      </c>
      <c r="C3036">
        <v>-73.941252000000006</v>
      </c>
      <c r="D3036">
        <v>40.748817000000003</v>
      </c>
      <c r="E3036">
        <v>-73.985427999999999</v>
      </c>
      <c r="F3036">
        <v>5.1454762377934182</v>
      </c>
    </row>
    <row r="3037" spans="1:6" x14ac:dyDescent="0.2">
      <c r="A3037" t="s">
        <v>3861</v>
      </c>
      <c r="B3037">
        <v>40.657021399999998</v>
      </c>
      <c r="C3037">
        <v>-73.907219999999995</v>
      </c>
      <c r="D3037">
        <v>40.748817000000003</v>
      </c>
      <c r="E3037">
        <v>-73.985427999999999</v>
      </c>
      <c r="F3037">
        <v>7.5490248163129321</v>
      </c>
    </row>
    <row r="3038" spans="1:6" x14ac:dyDescent="0.2">
      <c r="A3038" t="s">
        <v>3862</v>
      </c>
      <c r="B3038">
        <v>40.7513972</v>
      </c>
      <c r="C3038">
        <v>-73.882476999999994</v>
      </c>
      <c r="D3038">
        <v>40.748817000000003</v>
      </c>
      <c r="E3038">
        <v>-73.985427999999999</v>
      </c>
      <c r="F3038">
        <v>5.4054027577612587</v>
      </c>
    </row>
    <row r="3039" spans="1:6" x14ac:dyDescent="0.2">
      <c r="A3039" t="s">
        <v>3863</v>
      </c>
      <c r="B3039">
        <v>40.767077999999998</v>
      </c>
      <c r="C3039">
        <v>-73.98312</v>
      </c>
      <c r="D3039">
        <v>40.748817000000003</v>
      </c>
      <c r="E3039">
        <v>-73.985427999999999</v>
      </c>
      <c r="F3039">
        <v>1.265865957236427</v>
      </c>
    </row>
    <row r="3040" spans="1:6" x14ac:dyDescent="0.2">
      <c r="A3040" t="s">
        <v>3864</v>
      </c>
      <c r="B3040">
        <v>40.622260099999998</v>
      </c>
      <c r="C3040">
        <v>-74.134984000000003</v>
      </c>
      <c r="D3040">
        <v>40.748817000000003</v>
      </c>
      <c r="E3040">
        <v>-73.985427999999999</v>
      </c>
      <c r="F3040">
        <v>11.7461292613716</v>
      </c>
    </row>
    <row r="3041" spans="1:6" x14ac:dyDescent="0.2">
      <c r="A3041" t="s">
        <v>3865</v>
      </c>
      <c r="B3041">
        <v>40.779718099999997</v>
      </c>
      <c r="C3041">
        <v>-73.956693000000001</v>
      </c>
      <c r="D3041">
        <v>40.748817000000003</v>
      </c>
      <c r="E3041">
        <v>-73.985427999999999</v>
      </c>
      <c r="F3041">
        <v>2.6113893979634599</v>
      </c>
    </row>
    <row r="3042" spans="1:6" x14ac:dyDescent="0.2">
      <c r="A3042" t="s">
        <v>3866</v>
      </c>
      <c r="B3042">
        <v>40.7203199</v>
      </c>
      <c r="C3042">
        <v>-73.840519999999998</v>
      </c>
      <c r="D3042">
        <v>40.748817000000003</v>
      </c>
      <c r="E3042">
        <v>-73.985427999999999</v>
      </c>
      <c r="F3042">
        <v>7.856051640903341</v>
      </c>
    </row>
    <row r="3043" spans="1:6" x14ac:dyDescent="0.2">
      <c r="A3043" t="s">
        <v>3867</v>
      </c>
      <c r="B3043">
        <v>40.770380000000003</v>
      </c>
      <c r="C3043">
        <v>-73.896103999999994</v>
      </c>
      <c r="D3043">
        <v>40.748817000000003</v>
      </c>
      <c r="E3043">
        <v>-73.985427999999999</v>
      </c>
      <c r="F3043">
        <v>4.9172278680589274</v>
      </c>
    </row>
    <row r="3044" spans="1:6" x14ac:dyDescent="0.2">
      <c r="A3044" t="s">
        <v>3868</v>
      </c>
      <c r="B3044">
        <v>40.747844000000001</v>
      </c>
      <c r="C3044">
        <v>-74.001890000000003</v>
      </c>
      <c r="D3044">
        <v>40.748817000000003</v>
      </c>
      <c r="E3044">
        <v>-73.985427999999999</v>
      </c>
      <c r="F3044">
        <v>0.86649011534456011</v>
      </c>
    </row>
    <row r="3045" spans="1:6" x14ac:dyDescent="0.2">
      <c r="A3045" t="s">
        <v>3869</v>
      </c>
      <c r="B3045">
        <v>40.728202600000003</v>
      </c>
      <c r="C3045">
        <v>-73.950474999999997</v>
      </c>
      <c r="D3045">
        <v>40.748817000000003</v>
      </c>
      <c r="E3045">
        <v>-73.985427999999999</v>
      </c>
      <c r="F3045">
        <v>2.3213801028028511</v>
      </c>
    </row>
    <row r="3046" spans="1:6" x14ac:dyDescent="0.2">
      <c r="A3046" t="s">
        <v>3870</v>
      </c>
      <c r="B3046">
        <v>40.763146599999999</v>
      </c>
      <c r="C3046">
        <v>-73.962210999999996</v>
      </c>
      <c r="D3046">
        <v>40.748817000000003</v>
      </c>
      <c r="E3046">
        <v>-73.985427999999999</v>
      </c>
      <c r="F3046">
        <v>1.5690051048686551</v>
      </c>
    </row>
    <row r="3047" spans="1:6" x14ac:dyDescent="0.2">
      <c r="A3047" t="s">
        <v>3871</v>
      </c>
      <c r="B3047">
        <v>40.579418199999999</v>
      </c>
      <c r="C3047">
        <v>-73.970907999999994</v>
      </c>
      <c r="D3047">
        <v>40.748817000000003</v>
      </c>
      <c r="E3047">
        <v>-73.985427999999999</v>
      </c>
      <c r="F3047">
        <v>11.71367189867984</v>
      </c>
    </row>
    <row r="3048" spans="1:6" x14ac:dyDescent="0.2">
      <c r="A3048" t="s">
        <v>3872</v>
      </c>
      <c r="B3048">
        <v>40.649264100000003</v>
      </c>
      <c r="C3048">
        <v>-73.980339999999998</v>
      </c>
      <c r="D3048">
        <v>40.748817000000003</v>
      </c>
      <c r="E3048">
        <v>-73.985427999999999</v>
      </c>
      <c r="F3048">
        <v>6.874552724157593</v>
      </c>
    </row>
    <row r="3049" spans="1:6" x14ac:dyDescent="0.2">
      <c r="A3049" t="s">
        <v>3873</v>
      </c>
      <c r="B3049">
        <v>40.705956399999998</v>
      </c>
      <c r="C3049">
        <v>-73.831992</v>
      </c>
      <c r="D3049">
        <v>40.748817000000003</v>
      </c>
      <c r="E3049">
        <v>-73.985427999999999</v>
      </c>
      <c r="F3049">
        <v>8.5802763111784479</v>
      </c>
    </row>
    <row r="3050" spans="1:6" x14ac:dyDescent="0.2">
      <c r="A3050" t="s">
        <v>3874</v>
      </c>
      <c r="B3050">
        <v>40.841158900000003</v>
      </c>
      <c r="C3050">
        <v>-73.826515000000001</v>
      </c>
      <c r="D3050">
        <v>40.748817000000003</v>
      </c>
      <c r="E3050">
        <v>-73.985427999999999</v>
      </c>
      <c r="F3050">
        <v>10.49040695320369</v>
      </c>
    </row>
    <row r="3051" spans="1:6" x14ac:dyDescent="0.2">
      <c r="A3051" t="s">
        <v>3875</v>
      </c>
      <c r="B3051">
        <v>40.822518600000002</v>
      </c>
      <c r="C3051">
        <v>-73.911778999999996</v>
      </c>
      <c r="D3051">
        <v>40.748817000000003</v>
      </c>
      <c r="E3051">
        <v>-73.985427999999999</v>
      </c>
      <c r="F3051">
        <v>6.3862830001737239</v>
      </c>
    </row>
    <row r="3052" spans="1:6" x14ac:dyDescent="0.2">
      <c r="A3052" t="s">
        <v>3877</v>
      </c>
      <c r="B3052">
        <v>40.619220499999997</v>
      </c>
      <c r="C3052">
        <v>-74.142553000000007</v>
      </c>
      <c r="D3052">
        <v>40.748817000000003</v>
      </c>
      <c r="E3052">
        <v>-73.985427999999999</v>
      </c>
      <c r="F3052">
        <v>12.1690703391948</v>
      </c>
    </row>
    <row r="3053" spans="1:6" x14ac:dyDescent="0.2">
      <c r="A3053" t="s">
        <v>3878</v>
      </c>
      <c r="B3053">
        <v>40.747492600000001</v>
      </c>
      <c r="C3053">
        <v>-74.007266999999999</v>
      </c>
      <c r="D3053">
        <v>40.748817000000003</v>
      </c>
      <c r="E3053">
        <v>-73.985427999999999</v>
      </c>
      <c r="F3053">
        <v>1.149697583794848</v>
      </c>
    </row>
    <row r="3054" spans="1:6" x14ac:dyDescent="0.2">
      <c r="A3054" t="s">
        <v>3879</v>
      </c>
      <c r="B3054">
        <v>40.736727700000003</v>
      </c>
      <c r="C3054">
        <v>-73.858677</v>
      </c>
      <c r="D3054">
        <v>40.748817000000003</v>
      </c>
      <c r="E3054">
        <v>-73.985427999999999</v>
      </c>
      <c r="F3054">
        <v>6.7042331463119309</v>
      </c>
    </row>
    <row r="3055" spans="1:6" x14ac:dyDescent="0.2">
      <c r="A3055" t="s">
        <v>3880</v>
      </c>
      <c r="B3055">
        <v>40.6384136</v>
      </c>
      <c r="C3055">
        <v>-74.030540000000002</v>
      </c>
      <c r="D3055">
        <v>40.748817000000003</v>
      </c>
      <c r="E3055">
        <v>-73.985427999999999</v>
      </c>
      <c r="F3055">
        <v>7.9779952653525728</v>
      </c>
    </row>
    <row r="3056" spans="1:6" x14ac:dyDescent="0.2">
      <c r="A3056" t="s">
        <v>3881</v>
      </c>
      <c r="B3056">
        <v>40.607847800000002</v>
      </c>
      <c r="C3056">
        <v>-74.099438000000006</v>
      </c>
      <c r="D3056">
        <v>40.748817000000003</v>
      </c>
      <c r="E3056">
        <v>-73.985427999999999</v>
      </c>
      <c r="F3056">
        <v>11.423133232229979</v>
      </c>
    </row>
    <row r="3057" spans="1:6" x14ac:dyDescent="0.2">
      <c r="A3057" t="s">
        <v>3882</v>
      </c>
      <c r="B3057">
        <v>40.6570179</v>
      </c>
      <c r="C3057">
        <v>-73.878155000000007</v>
      </c>
      <c r="D3057">
        <v>40.748817000000003</v>
      </c>
      <c r="E3057">
        <v>-73.985427999999999</v>
      </c>
      <c r="F3057">
        <v>8.4768661715453284</v>
      </c>
    </row>
    <row r="3058" spans="1:6" x14ac:dyDescent="0.2">
      <c r="A3058" t="s">
        <v>3883</v>
      </c>
      <c r="B3058">
        <v>40.706184100000002</v>
      </c>
      <c r="C3058">
        <v>-74.015609999999995</v>
      </c>
      <c r="D3058">
        <v>40.748817000000003</v>
      </c>
      <c r="E3058">
        <v>-73.985427999999999</v>
      </c>
      <c r="F3058">
        <v>3.3412965639252992</v>
      </c>
    </row>
    <row r="3059" spans="1:6" x14ac:dyDescent="0.2">
      <c r="A3059" t="s">
        <v>3884</v>
      </c>
      <c r="B3059">
        <v>40.657747200000003</v>
      </c>
      <c r="C3059">
        <v>-73.948415999999995</v>
      </c>
      <c r="D3059">
        <v>40.748817000000003</v>
      </c>
      <c r="E3059">
        <v>-73.985427999999999</v>
      </c>
      <c r="F3059">
        <v>6.5777202792491369</v>
      </c>
    </row>
    <row r="3060" spans="1:6" x14ac:dyDescent="0.2">
      <c r="A3060" t="s">
        <v>3885</v>
      </c>
      <c r="B3060">
        <v>40.794149900000001</v>
      </c>
      <c r="C3060">
        <v>-73.799589999999995</v>
      </c>
      <c r="D3060">
        <v>40.748817000000003</v>
      </c>
      <c r="E3060">
        <v>-73.985427999999999</v>
      </c>
      <c r="F3060">
        <v>10.23849250977408</v>
      </c>
    </row>
    <row r="3061" spans="1:6" x14ac:dyDescent="0.2">
      <c r="A3061" t="s">
        <v>3886</v>
      </c>
      <c r="B3061">
        <v>40.586648199999999</v>
      </c>
      <c r="C3061">
        <v>-73.984515999999999</v>
      </c>
      <c r="D3061">
        <v>40.748817000000003</v>
      </c>
      <c r="E3061">
        <v>-73.985427999999999</v>
      </c>
      <c r="F3061">
        <v>11.190027421935209</v>
      </c>
    </row>
    <row r="3062" spans="1:6" x14ac:dyDescent="0.2">
      <c r="A3062" t="s">
        <v>3887</v>
      </c>
      <c r="B3062">
        <v>40.880839199999997</v>
      </c>
      <c r="C3062">
        <v>-73.919103000000007</v>
      </c>
      <c r="D3062">
        <v>40.748817000000003</v>
      </c>
      <c r="E3062">
        <v>-73.985427999999999</v>
      </c>
      <c r="F3062">
        <v>9.7510079285086739</v>
      </c>
    </row>
    <row r="3063" spans="1:6" x14ac:dyDescent="0.2">
      <c r="A3063" t="s">
        <v>3888</v>
      </c>
      <c r="B3063">
        <v>40.732420599999998</v>
      </c>
      <c r="C3063">
        <v>-73.855571999999995</v>
      </c>
      <c r="D3063">
        <v>40.748817000000003</v>
      </c>
      <c r="E3063">
        <v>-73.985427999999999</v>
      </c>
      <c r="F3063">
        <v>6.9085801252134296</v>
      </c>
    </row>
    <row r="3064" spans="1:6" x14ac:dyDescent="0.2">
      <c r="A3064" t="s">
        <v>3889</v>
      </c>
      <c r="B3064">
        <v>40.687871000000001</v>
      </c>
      <c r="C3064">
        <v>-73.994454000000005</v>
      </c>
      <c r="D3064">
        <v>40.748817000000003</v>
      </c>
      <c r="E3064">
        <v>-73.985427999999999</v>
      </c>
      <c r="F3064">
        <v>4.2320296945872888</v>
      </c>
    </row>
    <row r="3065" spans="1:6" x14ac:dyDescent="0.2">
      <c r="A3065" t="s">
        <v>3890</v>
      </c>
      <c r="B3065">
        <v>40.728316499999998</v>
      </c>
      <c r="C3065">
        <v>-74.001711999999998</v>
      </c>
      <c r="D3065">
        <v>40.748817000000003</v>
      </c>
      <c r="E3065">
        <v>-73.985427999999999</v>
      </c>
      <c r="F3065">
        <v>1.6527297211060661</v>
      </c>
    </row>
    <row r="3066" spans="1:6" x14ac:dyDescent="0.2">
      <c r="A3066" t="s">
        <v>3891</v>
      </c>
      <c r="B3066">
        <v>40.780560899999998</v>
      </c>
      <c r="C3066">
        <v>-73.960865999999996</v>
      </c>
      <c r="D3066">
        <v>40.748817000000003</v>
      </c>
      <c r="E3066">
        <v>-73.985427999999999</v>
      </c>
      <c r="F3066">
        <v>2.5413631796411469</v>
      </c>
    </row>
    <row r="3067" spans="1:6" x14ac:dyDescent="0.2">
      <c r="A3067" t="s">
        <v>3892</v>
      </c>
      <c r="B3067">
        <v>40.606667600000002</v>
      </c>
      <c r="C3067">
        <v>-74.093461000000005</v>
      </c>
      <c r="D3067">
        <v>40.748817000000003</v>
      </c>
      <c r="E3067">
        <v>-73.985427999999999</v>
      </c>
      <c r="F3067">
        <v>11.33212000995414</v>
      </c>
    </row>
    <row r="3068" spans="1:6" x14ac:dyDescent="0.2">
      <c r="A3068" t="s">
        <v>3893</v>
      </c>
      <c r="B3068">
        <v>40.856122599999999</v>
      </c>
      <c r="C3068">
        <v>-73.887354000000002</v>
      </c>
      <c r="D3068">
        <v>40.748817000000003</v>
      </c>
      <c r="E3068">
        <v>-73.985427999999999</v>
      </c>
      <c r="F3068">
        <v>9.0150491471730803</v>
      </c>
    </row>
    <row r="3069" spans="1:6" x14ac:dyDescent="0.2">
      <c r="A3069" t="s">
        <v>3895</v>
      </c>
      <c r="B3069">
        <v>40.673190499999997</v>
      </c>
      <c r="C3069">
        <v>-73.983599999999996</v>
      </c>
      <c r="D3069">
        <v>40.748817000000003</v>
      </c>
      <c r="E3069">
        <v>-73.985427999999999</v>
      </c>
      <c r="F3069">
        <v>5.2192798379322856</v>
      </c>
    </row>
    <row r="3070" spans="1:6" x14ac:dyDescent="0.2">
      <c r="A3070" t="s">
        <v>3896</v>
      </c>
      <c r="B3070">
        <v>40.609015900000003</v>
      </c>
      <c r="C3070">
        <v>-73.911812999999995</v>
      </c>
      <c r="D3070">
        <v>40.748817000000003</v>
      </c>
      <c r="E3070">
        <v>-73.985427999999999</v>
      </c>
      <c r="F3070">
        <v>10.392806221725721</v>
      </c>
    </row>
    <row r="3071" spans="1:6" x14ac:dyDescent="0.2">
      <c r="A3071" t="s">
        <v>3897</v>
      </c>
      <c r="B3071">
        <v>40.820380399999998</v>
      </c>
      <c r="C3071">
        <v>-73.910937000000004</v>
      </c>
      <c r="D3071">
        <v>40.748817000000003</v>
      </c>
      <c r="E3071">
        <v>-73.985427999999999</v>
      </c>
      <c r="F3071">
        <v>6.2967676683774298</v>
      </c>
    </row>
    <row r="3072" spans="1:6" x14ac:dyDescent="0.2">
      <c r="A3072" t="s">
        <v>3898</v>
      </c>
      <c r="B3072">
        <v>40.583167899999999</v>
      </c>
      <c r="C3072">
        <v>-74.088780999999997</v>
      </c>
      <c r="D3072">
        <v>40.748817000000003</v>
      </c>
      <c r="E3072">
        <v>-73.985427999999999</v>
      </c>
      <c r="F3072">
        <v>12.654468154868299</v>
      </c>
    </row>
    <row r="3073" spans="1:6" x14ac:dyDescent="0.2">
      <c r="A3073" t="s">
        <v>3899</v>
      </c>
      <c r="B3073">
        <v>40.751235999999999</v>
      </c>
      <c r="C3073">
        <v>-73.861037999999994</v>
      </c>
      <c r="D3073">
        <v>40.748817000000003</v>
      </c>
      <c r="E3073">
        <v>-73.985427999999999</v>
      </c>
      <c r="F3073">
        <v>6.5296470719912403</v>
      </c>
    </row>
    <row r="3074" spans="1:6" x14ac:dyDescent="0.2">
      <c r="A3074" t="s">
        <v>3900</v>
      </c>
      <c r="B3074">
        <v>40.658871699999999</v>
      </c>
      <c r="C3074">
        <v>-73.991243999999995</v>
      </c>
      <c r="D3074">
        <v>40.748817000000003</v>
      </c>
      <c r="E3074">
        <v>-73.985427999999999</v>
      </c>
      <c r="F3074">
        <v>6.2139286234565176</v>
      </c>
    </row>
    <row r="3075" spans="1:6" x14ac:dyDescent="0.2">
      <c r="A3075" t="s">
        <v>3901</v>
      </c>
      <c r="B3075">
        <v>40.673874099999999</v>
      </c>
      <c r="C3075">
        <v>-73.894171</v>
      </c>
      <c r="D3075">
        <v>40.748817000000003</v>
      </c>
      <c r="E3075">
        <v>-73.985427999999999</v>
      </c>
      <c r="F3075">
        <v>7.049890405867699</v>
      </c>
    </row>
    <row r="3076" spans="1:6" x14ac:dyDescent="0.2">
      <c r="A3076" t="s">
        <v>3903</v>
      </c>
      <c r="B3076">
        <v>40.583880899999997</v>
      </c>
      <c r="C3076">
        <v>-73.961429999999993</v>
      </c>
      <c r="D3076">
        <v>40.748817000000003</v>
      </c>
      <c r="E3076">
        <v>-73.985427999999999</v>
      </c>
      <c r="F3076">
        <v>11.450505743452769</v>
      </c>
    </row>
    <row r="3077" spans="1:6" x14ac:dyDescent="0.2">
      <c r="A3077" t="s">
        <v>3904</v>
      </c>
      <c r="B3077">
        <v>40.539444099999997</v>
      </c>
      <c r="C3077">
        <v>-74.210984999999994</v>
      </c>
      <c r="D3077">
        <v>40.748817000000003</v>
      </c>
      <c r="E3077">
        <v>-73.985427999999999</v>
      </c>
      <c r="F3077">
        <v>18.688503991569281</v>
      </c>
    </row>
    <row r="3078" spans="1:6" x14ac:dyDescent="0.2">
      <c r="A3078" t="s">
        <v>3906</v>
      </c>
      <c r="B3078">
        <v>40.767035100000001</v>
      </c>
      <c r="C3078">
        <v>-73.970568</v>
      </c>
      <c r="D3078">
        <v>40.748817000000003</v>
      </c>
      <c r="E3078">
        <v>-73.985427999999999</v>
      </c>
      <c r="F3078">
        <v>1.479269459049833</v>
      </c>
    </row>
    <row r="3079" spans="1:6" x14ac:dyDescent="0.2">
      <c r="A3079" t="s">
        <v>3907</v>
      </c>
      <c r="B3079">
        <v>40.719885400000003</v>
      </c>
      <c r="C3079">
        <v>-73.820913000000004</v>
      </c>
      <c r="D3079">
        <v>40.748817000000003</v>
      </c>
      <c r="E3079">
        <v>-73.985427999999999</v>
      </c>
      <c r="F3079">
        <v>8.8629104146996944</v>
      </c>
    </row>
    <row r="3080" spans="1:6" x14ac:dyDescent="0.2">
      <c r="A3080" t="s">
        <v>3908</v>
      </c>
      <c r="B3080">
        <v>40.6109595</v>
      </c>
      <c r="C3080">
        <v>-74.060350999999997</v>
      </c>
      <c r="D3080">
        <v>40.748817000000003</v>
      </c>
      <c r="E3080">
        <v>-73.985427999999999</v>
      </c>
      <c r="F3080">
        <v>10.294499284789969</v>
      </c>
    </row>
    <row r="3081" spans="1:6" x14ac:dyDescent="0.2">
      <c r="A3081" t="s">
        <v>3909</v>
      </c>
      <c r="B3081">
        <v>40.8323885</v>
      </c>
      <c r="C3081">
        <v>-73.943307000000004</v>
      </c>
      <c r="D3081">
        <v>40.748817000000003</v>
      </c>
      <c r="E3081">
        <v>-73.985427999999999</v>
      </c>
      <c r="F3081">
        <v>6.1753160762646484</v>
      </c>
    </row>
    <row r="3082" spans="1:6" x14ac:dyDescent="0.2">
      <c r="A3082" t="s">
        <v>3910</v>
      </c>
      <c r="B3082">
        <v>40.628057900000002</v>
      </c>
      <c r="C3082">
        <v>-73.917109999999994</v>
      </c>
      <c r="D3082">
        <v>40.748817000000003</v>
      </c>
      <c r="E3082">
        <v>-73.985427999999999</v>
      </c>
      <c r="F3082">
        <v>9.0724241854997398</v>
      </c>
    </row>
    <row r="3083" spans="1:6" x14ac:dyDescent="0.2">
      <c r="A3083" t="s">
        <v>3912</v>
      </c>
      <c r="B3083">
        <v>40.7668927</v>
      </c>
      <c r="C3083">
        <v>-73.787636000000006</v>
      </c>
      <c r="D3083">
        <v>40.748817000000003</v>
      </c>
      <c r="E3083">
        <v>-73.985427999999999</v>
      </c>
      <c r="F3083">
        <v>10.45283338440114</v>
      </c>
    </row>
    <row r="3084" spans="1:6" x14ac:dyDescent="0.2">
      <c r="A3084" t="s">
        <v>3913</v>
      </c>
      <c r="B3084">
        <v>40.626050599999999</v>
      </c>
      <c r="C3084">
        <v>-74.025835000000001</v>
      </c>
      <c r="D3084">
        <v>40.748817000000003</v>
      </c>
      <c r="E3084">
        <v>-73.985427999999999</v>
      </c>
      <c r="F3084">
        <v>8.7329509179667291</v>
      </c>
    </row>
    <row r="3085" spans="1:6" x14ac:dyDescent="0.2">
      <c r="A3085" t="s">
        <v>3914</v>
      </c>
      <c r="B3085">
        <v>40.764294100000001</v>
      </c>
      <c r="C3085">
        <v>-73.773077999999998</v>
      </c>
      <c r="D3085">
        <v>40.748817000000003</v>
      </c>
      <c r="E3085">
        <v>-73.985427999999999</v>
      </c>
      <c r="F3085">
        <v>11.193291204694701</v>
      </c>
    </row>
    <row r="3086" spans="1:6" x14ac:dyDescent="0.2">
      <c r="A3086" t="s">
        <v>3915</v>
      </c>
      <c r="B3086">
        <v>40.635085400000001</v>
      </c>
      <c r="C3086">
        <v>-73.940826999999999</v>
      </c>
      <c r="D3086">
        <v>40.748817000000003</v>
      </c>
      <c r="E3086">
        <v>-73.985427999999999</v>
      </c>
      <c r="F3086">
        <v>8.1898683752003265</v>
      </c>
    </row>
    <row r="3087" spans="1:6" x14ac:dyDescent="0.2">
      <c r="A3087" t="s">
        <v>3916</v>
      </c>
      <c r="B3087">
        <v>40.771648499999998</v>
      </c>
      <c r="C3087">
        <v>-73.964620999999994</v>
      </c>
      <c r="D3087">
        <v>40.748817000000003</v>
      </c>
      <c r="E3087">
        <v>-73.985427999999999</v>
      </c>
      <c r="F3087">
        <v>1.916722418666132</v>
      </c>
    </row>
    <row r="3088" spans="1:6" x14ac:dyDescent="0.2">
      <c r="A3088" t="s">
        <v>3917</v>
      </c>
      <c r="B3088">
        <v>40.752569899999997</v>
      </c>
      <c r="C3088">
        <v>-73.87724</v>
      </c>
      <c r="D3088">
        <v>40.748817000000003</v>
      </c>
      <c r="E3088">
        <v>-73.985427999999999</v>
      </c>
      <c r="F3088">
        <v>5.6831404340029694</v>
      </c>
    </row>
    <row r="3089" spans="1:6" x14ac:dyDescent="0.2">
      <c r="A3089" t="s">
        <v>3918</v>
      </c>
      <c r="B3089">
        <v>40.663037299999999</v>
      </c>
      <c r="C3089">
        <v>-73.955855</v>
      </c>
      <c r="D3089">
        <v>40.748817000000003</v>
      </c>
      <c r="E3089">
        <v>-73.985427999999999</v>
      </c>
      <c r="F3089">
        <v>6.1193051597178174</v>
      </c>
    </row>
    <row r="3090" spans="1:6" x14ac:dyDescent="0.2">
      <c r="A3090" t="s">
        <v>3920</v>
      </c>
      <c r="B3090">
        <v>40.781072199999997</v>
      </c>
      <c r="C3090">
        <v>-73.959946000000002</v>
      </c>
      <c r="D3090">
        <v>40.748817000000003</v>
      </c>
      <c r="E3090">
        <v>-73.985427999999999</v>
      </c>
      <c r="F3090">
        <v>2.596352787912704</v>
      </c>
    </row>
    <row r="3091" spans="1:6" x14ac:dyDescent="0.2">
      <c r="A3091" t="s">
        <v>3921</v>
      </c>
      <c r="B3091">
        <v>40.721353299999997</v>
      </c>
      <c r="C3091">
        <v>-74.003259</v>
      </c>
      <c r="D3091">
        <v>40.748817000000003</v>
      </c>
      <c r="E3091">
        <v>-73.985427999999999</v>
      </c>
      <c r="F3091">
        <v>2.1135755167812289</v>
      </c>
    </row>
    <row r="3092" spans="1:6" x14ac:dyDescent="0.2">
      <c r="A3092" t="s">
        <v>3922</v>
      </c>
      <c r="B3092">
        <v>40.726877600000002</v>
      </c>
      <c r="C3092">
        <v>-74.003856999999996</v>
      </c>
      <c r="D3092">
        <v>40.748817000000003</v>
      </c>
      <c r="E3092">
        <v>-73.985427999999999</v>
      </c>
      <c r="F3092">
        <v>1.796498982488959</v>
      </c>
    </row>
    <row r="3093" spans="1:6" x14ac:dyDescent="0.2">
      <c r="A3093" t="s">
        <v>3923</v>
      </c>
      <c r="B3093">
        <v>40.6408974</v>
      </c>
      <c r="C3093">
        <v>-73.995445000000004</v>
      </c>
      <c r="D3093">
        <v>40.748817000000003</v>
      </c>
      <c r="E3093">
        <v>-73.985427999999999</v>
      </c>
      <c r="F3093">
        <v>7.4652324911705046</v>
      </c>
    </row>
    <row r="3094" spans="1:6" x14ac:dyDescent="0.2">
      <c r="A3094" t="s">
        <v>3924</v>
      </c>
      <c r="B3094">
        <v>40.590719800000002</v>
      </c>
      <c r="C3094">
        <v>-73.956552000000002</v>
      </c>
      <c r="D3094">
        <v>40.748817000000003</v>
      </c>
      <c r="E3094">
        <v>-73.985427999999999</v>
      </c>
      <c r="F3094">
        <v>11.01396980079708</v>
      </c>
    </row>
    <row r="3095" spans="1:6" x14ac:dyDescent="0.2">
      <c r="A3095" t="s">
        <v>3925</v>
      </c>
      <c r="B3095">
        <v>40.714842500000003</v>
      </c>
      <c r="C3095">
        <v>-73.993438999999995</v>
      </c>
      <c r="D3095">
        <v>40.748817000000003</v>
      </c>
      <c r="E3095">
        <v>-73.985427999999999</v>
      </c>
      <c r="F3095">
        <v>2.381738867083568</v>
      </c>
    </row>
    <row r="3096" spans="1:6" x14ac:dyDescent="0.2">
      <c r="A3096" t="s">
        <v>3926</v>
      </c>
      <c r="B3096">
        <v>40.629644999999996</v>
      </c>
      <c r="C3096">
        <v>-74.029255000000006</v>
      </c>
      <c r="D3096">
        <v>40.748817000000003</v>
      </c>
      <c r="E3096">
        <v>-73.985427999999999</v>
      </c>
      <c r="F3096">
        <v>8.5392310374918008</v>
      </c>
    </row>
    <row r="3097" spans="1:6" x14ac:dyDescent="0.2">
      <c r="A3097" t="s">
        <v>3927</v>
      </c>
      <c r="B3097">
        <v>40.767799699999998</v>
      </c>
      <c r="C3097">
        <v>-73.890021000000004</v>
      </c>
      <c r="D3097">
        <v>40.748817000000003</v>
      </c>
      <c r="E3097">
        <v>-73.985427999999999</v>
      </c>
      <c r="F3097">
        <v>5.1745062336935614</v>
      </c>
    </row>
    <row r="3098" spans="1:6" x14ac:dyDescent="0.2">
      <c r="A3098" t="s">
        <v>3928</v>
      </c>
      <c r="B3098">
        <v>40.764263800000002</v>
      </c>
      <c r="C3098">
        <v>-73.962638999999996</v>
      </c>
      <c r="D3098">
        <v>40.748817000000003</v>
      </c>
      <c r="E3098">
        <v>-73.985427999999999</v>
      </c>
      <c r="F3098">
        <v>1.601853027916414</v>
      </c>
    </row>
    <row r="3099" spans="1:6" x14ac:dyDescent="0.2">
      <c r="A3099" t="s">
        <v>3929</v>
      </c>
      <c r="B3099">
        <v>40.779116399999999</v>
      </c>
      <c r="C3099">
        <v>-73.94829</v>
      </c>
      <c r="D3099">
        <v>40.748817000000003</v>
      </c>
      <c r="E3099">
        <v>-73.985427999999999</v>
      </c>
      <c r="F3099">
        <v>2.8579168236648531</v>
      </c>
    </row>
    <row r="3100" spans="1:6" x14ac:dyDescent="0.2">
      <c r="A3100" t="s">
        <v>3930</v>
      </c>
      <c r="B3100">
        <v>40.781061800000003</v>
      </c>
      <c r="C3100">
        <v>-73.814486000000002</v>
      </c>
      <c r="D3100">
        <v>40.748817000000003</v>
      </c>
      <c r="E3100">
        <v>-73.985427999999999</v>
      </c>
      <c r="F3100">
        <v>9.2402588627351374</v>
      </c>
    </row>
    <row r="3101" spans="1:6" x14ac:dyDescent="0.2">
      <c r="A3101" t="s">
        <v>3932</v>
      </c>
      <c r="B3101">
        <v>40.896169700000002</v>
      </c>
      <c r="C3101">
        <v>-73.897885000000002</v>
      </c>
      <c r="D3101">
        <v>40.748817000000003</v>
      </c>
      <c r="E3101">
        <v>-73.985427999999999</v>
      </c>
      <c r="F3101">
        <v>11.155432854887859</v>
      </c>
    </row>
    <row r="3102" spans="1:6" x14ac:dyDescent="0.2">
      <c r="A3102" t="s">
        <v>3933</v>
      </c>
      <c r="B3102">
        <v>40.627843300000002</v>
      </c>
      <c r="C3102">
        <v>-73.956451999999999</v>
      </c>
      <c r="D3102">
        <v>40.748817000000003</v>
      </c>
      <c r="E3102">
        <v>-73.985427999999999</v>
      </c>
      <c r="F3102">
        <v>8.4850339990714367</v>
      </c>
    </row>
    <row r="3103" spans="1:6" x14ac:dyDescent="0.2">
      <c r="A3103" t="s">
        <v>3934</v>
      </c>
      <c r="B3103">
        <v>40.579232400000002</v>
      </c>
      <c r="C3103">
        <v>-73.971324999999993</v>
      </c>
      <c r="D3103">
        <v>40.748817000000003</v>
      </c>
      <c r="E3103">
        <v>-73.985427999999999</v>
      </c>
      <c r="F3103">
        <v>11.72505995158058</v>
      </c>
    </row>
    <row r="3104" spans="1:6" x14ac:dyDescent="0.2">
      <c r="A3104" t="s">
        <v>3935</v>
      </c>
      <c r="B3104">
        <v>40.807254</v>
      </c>
      <c r="C3104">
        <v>-73.949106999999998</v>
      </c>
      <c r="D3104">
        <v>40.748817000000003</v>
      </c>
      <c r="E3104">
        <v>-73.985427999999999</v>
      </c>
      <c r="F3104">
        <v>4.4597564696654182</v>
      </c>
    </row>
    <row r="3105" spans="1:6" x14ac:dyDescent="0.2">
      <c r="A3105" t="s">
        <v>3936</v>
      </c>
      <c r="B3105">
        <v>40.760794199999999</v>
      </c>
      <c r="C3105">
        <v>-73.825877000000006</v>
      </c>
      <c r="D3105">
        <v>40.748817000000003</v>
      </c>
      <c r="E3105">
        <v>-73.985427999999999</v>
      </c>
      <c r="F3105">
        <v>8.4127224450228706</v>
      </c>
    </row>
    <row r="3106" spans="1:6" x14ac:dyDescent="0.2">
      <c r="A3106" t="s">
        <v>3937</v>
      </c>
      <c r="B3106">
        <v>40.733047999999997</v>
      </c>
      <c r="C3106">
        <v>-73.861217999999994</v>
      </c>
      <c r="D3106">
        <v>40.748817000000003</v>
      </c>
      <c r="E3106">
        <v>-73.985427999999999</v>
      </c>
      <c r="F3106">
        <v>6.6091410230252228</v>
      </c>
    </row>
    <row r="3107" spans="1:6" x14ac:dyDescent="0.2">
      <c r="A3107" t="s">
        <v>3939</v>
      </c>
      <c r="B3107">
        <v>40.784042499999998</v>
      </c>
      <c r="C3107">
        <v>-73.983323999999996</v>
      </c>
      <c r="D3107">
        <v>40.748817000000003</v>
      </c>
      <c r="E3107">
        <v>-73.985427999999999</v>
      </c>
      <c r="F3107">
        <v>2.4331665921799939</v>
      </c>
    </row>
    <row r="3108" spans="1:6" x14ac:dyDescent="0.2">
      <c r="A3108" t="s">
        <v>3941</v>
      </c>
      <c r="B3108">
        <v>40.683466199999998</v>
      </c>
      <c r="C3108">
        <v>-73.950497999999996</v>
      </c>
      <c r="D3108">
        <v>40.748817000000003</v>
      </c>
      <c r="E3108">
        <v>-73.985427999999999</v>
      </c>
      <c r="F3108">
        <v>4.8680136804405896</v>
      </c>
    </row>
    <row r="3109" spans="1:6" x14ac:dyDescent="0.2">
      <c r="A3109" t="s">
        <v>3942</v>
      </c>
      <c r="B3109">
        <v>40.694148499999997</v>
      </c>
      <c r="C3109">
        <v>-73.833521000000005</v>
      </c>
      <c r="D3109">
        <v>40.748817000000003</v>
      </c>
      <c r="E3109">
        <v>-73.985427999999999</v>
      </c>
      <c r="F3109">
        <v>8.8220774939644517</v>
      </c>
    </row>
    <row r="3110" spans="1:6" x14ac:dyDescent="0.2">
      <c r="A3110" t="s">
        <v>3943</v>
      </c>
      <c r="B3110">
        <v>40.652842</v>
      </c>
      <c r="C3110">
        <v>-73.974440999999999</v>
      </c>
      <c r="D3110">
        <v>40.748817000000003</v>
      </c>
      <c r="E3110">
        <v>-73.985427999999999</v>
      </c>
      <c r="F3110">
        <v>6.6475644555283564</v>
      </c>
    </row>
    <row r="3111" spans="1:6" x14ac:dyDescent="0.2">
      <c r="A3111" t="s">
        <v>3944</v>
      </c>
      <c r="B3111">
        <v>40.890581699999998</v>
      </c>
      <c r="C3111">
        <v>-73.830442000000005</v>
      </c>
      <c r="D3111">
        <v>40.748817000000003</v>
      </c>
      <c r="E3111">
        <v>-73.985427999999999</v>
      </c>
      <c r="F3111">
        <v>12.71618644909702</v>
      </c>
    </row>
    <row r="3112" spans="1:6" x14ac:dyDescent="0.2">
      <c r="A3112" t="s">
        <v>3946</v>
      </c>
      <c r="B3112">
        <v>40.743302999999997</v>
      </c>
      <c r="C3112">
        <v>-73.703950000000006</v>
      </c>
      <c r="D3112">
        <v>40.748817000000003</v>
      </c>
      <c r="E3112">
        <v>-73.985427999999999</v>
      </c>
      <c r="F3112">
        <v>14.776664812828169</v>
      </c>
    </row>
    <row r="3113" spans="1:6" x14ac:dyDescent="0.2">
      <c r="A3113" t="s">
        <v>3947</v>
      </c>
      <c r="B3113">
        <v>40.737922699999999</v>
      </c>
      <c r="C3113">
        <v>-73.847071999999997</v>
      </c>
      <c r="D3113">
        <v>40.748817000000003</v>
      </c>
      <c r="E3113">
        <v>-73.985427999999999</v>
      </c>
      <c r="F3113">
        <v>7.2999289477888336</v>
      </c>
    </row>
    <row r="3114" spans="1:6" x14ac:dyDescent="0.2">
      <c r="A3114" t="s">
        <v>3948</v>
      </c>
      <c r="B3114">
        <v>40.747878499999999</v>
      </c>
      <c r="C3114">
        <v>-73.944475999999995</v>
      </c>
      <c r="D3114">
        <v>40.748817000000003</v>
      </c>
      <c r="E3114">
        <v>-73.985427999999999</v>
      </c>
      <c r="F3114">
        <v>2.1500346266411601</v>
      </c>
    </row>
    <row r="3115" spans="1:6" x14ac:dyDescent="0.2">
      <c r="A3115" t="s">
        <v>3949</v>
      </c>
      <c r="B3115">
        <v>40.708199100000002</v>
      </c>
      <c r="C3115">
        <v>-73.943811999999994</v>
      </c>
      <c r="D3115">
        <v>40.748817000000003</v>
      </c>
      <c r="E3115">
        <v>-73.985427999999999</v>
      </c>
      <c r="F3115">
        <v>3.5535321702521738</v>
      </c>
    </row>
    <row r="3116" spans="1:6" x14ac:dyDescent="0.2">
      <c r="A3116" t="s">
        <v>3950</v>
      </c>
      <c r="B3116">
        <v>40.6492194</v>
      </c>
      <c r="C3116">
        <v>-73.933306999999999</v>
      </c>
      <c r="D3116">
        <v>40.748817000000003</v>
      </c>
      <c r="E3116">
        <v>-73.985427999999999</v>
      </c>
      <c r="F3116">
        <v>7.397480909692371</v>
      </c>
    </row>
    <row r="3117" spans="1:6" x14ac:dyDescent="0.2">
      <c r="A3117" t="s">
        <v>3951</v>
      </c>
      <c r="B3117">
        <v>40.786930599999998</v>
      </c>
      <c r="C3117">
        <v>-73.980845000000002</v>
      </c>
      <c r="D3117">
        <v>40.748817000000003</v>
      </c>
      <c r="E3117">
        <v>-73.985427999999999</v>
      </c>
      <c r="F3117">
        <v>2.6409169788431339</v>
      </c>
    </row>
    <row r="3118" spans="1:6" x14ac:dyDescent="0.2">
      <c r="A3118" t="s">
        <v>3952</v>
      </c>
      <c r="B3118">
        <v>40.7903558</v>
      </c>
      <c r="C3118">
        <v>-73.852886999999996</v>
      </c>
      <c r="D3118">
        <v>40.748817000000003</v>
      </c>
      <c r="E3118">
        <v>-73.985427999999999</v>
      </c>
      <c r="F3118">
        <v>7.5208222348646654</v>
      </c>
    </row>
    <row r="3119" spans="1:6" x14ac:dyDescent="0.2">
      <c r="A3119" t="s">
        <v>3953</v>
      </c>
      <c r="B3119">
        <v>40.564675200000003</v>
      </c>
      <c r="C3119">
        <v>-74.183835999999999</v>
      </c>
      <c r="D3119">
        <v>40.748817000000003</v>
      </c>
      <c r="E3119">
        <v>-73.985427999999999</v>
      </c>
      <c r="F3119">
        <v>16.436250199985359</v>
      </c>
    </row>
    <row r="3120" spans="1:6" x14ac:dyDescent="0.2">
      <c r="A3120" t="s">
        <v>3954</v>
      </c>
      <c r="B3120">
        <v>40.632337399999997</v>
      </c>
      <c r="C3120">
        <v>-74.030103999999994</v>
      </c>
      <c r="D3120">
        <v>40.748817000000003</v>
      </c>
      <c r="E3120">
        <v>-73.985427999999999</v>
      </c>
      <c r="F3120">
        <v>8.3728543549851437</v>
      </c>
    </row>
    <row r="3121" spans="1:6" x14ac:dyDescent="0.2">
      <c r="A3121" t="s">
        <v>3955</v>
      </c>
      <c r="B3121">
        <v>40.7787875</v>
      </c>
      <c r="C3121">
        <v>-73.947322999999997</v>
      </c>
      <c r="D3121">
        <v>40.748817000000003</v>
      </c>
      <c r="E3121">
        <v>-73.985427999999999</v>
      </c>
      <c r="F3121">
        <v>2.876387168834734</v>
      </c>
    </row>
    <row r="3122" spans="1:6" x14ac:dyDescent="0.2">
      <c r="A3122" t="s">
        <v>3956</v>
      </c>
      <c r="B3122">
        <v>40.758809900000003</v>
      </c>
      <c r="C3122">
        <v>-73.964528000000001</v>
      </c>
      <c r="D3122">
        <v>40.748817000000003</v>
      </c>
      <c r="E3122">
        <v>-73.985427999999999</v>
      </c>
      <c r="F3122">
        <v>1.295450291892982</v>
      </c>
    </row>
    <row r="3123" spans="1:6" x14ac:dyDescent="0.2">
      <c r="A3123" t="s">
        <v>3957</v>
      </c>
      <c r="B3123">
        <v>40.771604000000004</v>
      </c>
      <c r="C3123">
        <v>-73.949419000000006</v>
      </c>
      <c r="D3123">
        <v>40.748817000000003</v>
      </c>
      <c r="E3123">
        <v>-73.985427999999999</v>
      </c>
      <c r="F3123">
        <v>2.4580266551383692</v>
      </c>
    </row>
    <row r="3124" spans="1:6" x14ac:dyDescent="0.2">
      <c r="A3124" t="s">
        <v>3958</v>
      </c>
      <c r="B3124">
        <v>40.904882299999997</v>
      </c>
      <c r="C3124">
        <v>-73.905111000000005</v>
      </c>
      <c r="D3124">
        <v>40.748817000000003</v>
      </c>
      <c r="E3124">
        <v>-73.985427999999999</v>
      </c>
      <c r="F3124">
        <v>11.562694507542011</v>
      </c>
    </row>
    <row r="3125" spans="1:6" x14ac:dyDescent="0.2">
      <c r="A3125" t="s">
        <v>3959</v>
      </c>
      <c r="B3125">
        <v>40.574961899999998</v>
      </c>
      <c r="C3125">
        <v>-73.998279999999994</v>
      </c>
      <c r="D3125">
        <v>40.748817000000003</v>
      </c>
      <c r="E3125">
        <v>-73.985427999999999</v>
      </c>
      <c r="F3125">
        <v>12.015280182271081</v>
      </c>
    </row>
    <row r="3126" spans="1:6" x14ac:dyDescent="0.2">
      <c r="A3126" t="s">
        <v>3961</v>
      </c>
      <c r="B3126">
        <v>40.793558500000003</v>
      </c>
      <c r="C3126">
        <v>-73.965601000000007</v>
      </c>
      <c r="D3126">
        <v>40.748817000000003</v>
      </c>
      <c r="E3126">
        <v>-73.985427999999999</v>
      </c>
      <c r="F3126">
        <v>3.2577959456353112</v>
      </c>
    </row>
    <row r="3127" spans="1:6" x14ac:dyDescent="0.2">
      <c r="A3127" t="s">
        <v>3962</v>
      </c>
      <c r="B3127">
        <v>40.807789</v>
      </c>
      <c r="C3127">
        <v>-73.938227999999995</v>
      </c>
      <c r="D3127">
        <v>40.748817000000003</v>
      </c>
      <c r="E3127">
        <v>-73.985427999999999</v>
      </c>
      <c r="F3127">
        <v>4.7632435500058969</v>
      </c>
    </row>
    <row r="3128" spans="1:6" x14ac:dyDescent="0.2">
      <c r="A3128" t="s">
        <v>3963</v>
      </c>
      <c r="B3128">
        <v>40.594916599999998</v>
      </c>
      <c r="C3128">
        <v>-73.977985000000004</v>
      </c>
      <c r="D3128">
        <v>40.748817000000003</v>
      </c>
      <c r="E3128">
        <v>-73.985427999999999</v>
      </c>
      <c r="F3128">
        <v>10.626595814033131</v>
      </c>
    </row>
    <row r="3129" spans="1:6" x14ac:dyDescent="0.2">
      <c r="A3129" t="s">
        <v>3964</v>
      </c>
      <c r="B3129">
        <v>40.499546199999997</v>
      </c>
      <c r="C3129">
        <v>-74.244308000000004</v>
      </c>
      <c r="D3129">
        <v>40.748817000000003</v>
      </c>
      <c r="E3129">
        <v>-73.985427999999999</v>
      </c>
      <c r="F3129">
        <v>21.933699130438779</v>
      </c>
    </row>
    <row r="3130" spans="1:6" x14ac:dyDescent="0.2">
      <c r="A3130" t="s">
        <v>3965</v>
      </c>
      <c r="B3130">
        <v>40.618999199999998</v>
      </c>
      <c r="C3130">
        <v>-73.964855</v>
      </c>
      <c r="D3130">
        <v>40.748817000000003</v>
      </c>
      <c r="E3130">
        <v>-73.985427999999999</v>
      </c>
      <c r="F3130">
        <v>9.0226259944883278</v>
      </c>
    </row>
    <row r="3131" spans="1:6" x14ac:dyDescent="0.2">
      <c r="A3131" t="s">
        <v>3966</v>
      </c>
      <c r="B3131">
        <v>40.7445521</v>
      </c>
      <c r="C3131">
        <v>-73.996334000000004</v>
      </c>
      <c r="D3131">
        <v>40.748817000000003</v>
      </c>
      <c r="E3131">
        <v>-73.985427999999999</v>
      </c>
      <c r="F3131">
        <v>0.64356236007601653</v>
      </c>
    </row>
    <row r="3132" spans="1:6" x14ac:dyDescent="0.2">
      <c r="A3132" t="s">
        <v>3967</v>
      </c>
      <c r="B3132">
        <v>40.725679900000003</v>
      </c>
      <c r="C3132">
        <v>-73.857259999999997</v>
      </c>
      <c r="D3132">
        <v>40.748817000000003</v>
      </c>
      <c r="E3132">
        <v>-73.985427999999999</v>
      </c>
      <c r="F3132">
        <v>6.9139096907304021</v>
      </c>
    </row>
    <row r="3133" spans="1:6" x14ac:dyDescent="0.2">
      <c r="A3133" t="s">
        <v>3968</v>
      </c>
      <c r="B3133">
        <v>40.768571399999999</v>
      </c>
      <c r="C3133">
        <v>-73.959525999999997</v>
      </c>
      <c r="D3133">
        <v>40.748817000000003</v>
      </c>
      <c r="E3133">
        <v>-73.985427999999999</v>
      </c>
      <c r="F3133">
        <v>1.9248675692081061</v>
      </c>
    </row>
    <row r="3134" spans="1:6" x14ac:dyDescent="0.2">
      <c r="A3134" t="s">
        <v>3969</v>
      </c>
      <c r="B3134">
        <v>40.702919600000001</v>
      </c>
      <c r="C3134">
        <v>-73.750048000000007</v>
      </c>
      <c r="D3134">
        <v>40.748817000000003</v>
      </c>
      <c r="E3134">
        <v>-73.985427999999999</v>
      </c>
      <c r="F3134">
        <v>12.75572451307149</v>
      </c>
    </row>
    <row r="3135" spans="1:6" x14ac:dyDescent="0.2">
      <c r="A3135" t="s">
        <v>3970</v>
      </c>
      <c r="B3135">
        <v>40.8984527</v>
      </c>
      <c r="C3135">
        <v>-73.910584</v>
      </c>
      <c r="D3135">
        <v>40.748817000000003</v>
      </c>
      <c r="E3135">
        <v>-73.985427999999999</v>
      </c>
      <c r="F3135">
        <v>11.045600616243791</v>
      </c>
    </row>
    <row r="3136" spans="1:6" x14ac:dyDescent="0.2">
      <c r="A3136" t="s">
        <v>3971</v>
      </c>
      <c r="B3136">
        <v>40.677937300000004</v>
      </c>
      <c r="C3136">
        <v>-73.981684999999999</v>
      </c>
      <c r="D3136">
        <v>40.748817000000003</v>
      </c>
      <c r="E3136">
        <v>-73.985427999999999</v>
      </c>
      <c r="F3136">
        <v>4.8948062801737242</v>
      </c>
    </row>
    <row r="3137" spans="1:6" x14ac:dyDescent="0.2">
      <c r="A3137" t="s">
        <v>3972</v>
      </c>
      <c r="B3137">
        <v>40.751467900000002</v>
      </c>
      <c r="C3137">
        <v>-73.872619</v>
      </c>
      <c r="D3137">
        <v>40.748817000000003</v>
      </c>
      <c r="E3137">
        <v>-73.985427999999999</v>
      </c>
      <c r="F3137">
        <v>5.9226017142142151</v>
      </c>
    </row>
    <row r="3138" spans="1:6" x14ac:dyDescent="0.2">
      <c r="A3138" t="s">
        <v>3973</v>
      </c>
      <c r="B3138">
        <v>40.641631699999998</v>
      </c>
      <c r="C3138">
        <v>-74.004982999999996</v>
      </c>
      <c r="D3138">
        <v>40.748817000000003</v>
      </c>
      <c r="E3138">
        <v>-73.985427999999999</v>
      </c>
      <c r="F3138">
        <v>7.4669699099653881</v>
      </c>
    </row>
    <row r="3139" spans="1:6" x14ac:dyDescent="0.2">
      <c r="A3139" t="s">
        <v>3974</v>
      </c>
      <c r="B3139">
        <v>40.760177499999998</v>
      </c>
      <c r="C3139">
        <v>-73.984363000000002</v>
      </c>
      <c r="D3139">
        <v>40.748817000000003</v>
      </c>
      <c r="E3139">
        <v>-73.985427999999999</v>
      </c>
      <c r="F3139">
        <v>0.7858951638728463</v>
      </c>
    </row>
    <row r="3140" spans="1:6" x14ac:dyDescent="0.2">
      <c r="A3140" t="s">
        <v>3975</v>
      </c>
      <c r="B3140">
        <v>40.665898800000001</v>
      </c>
      <c r="C3140">
        <v>-73.912409999999994</v>
      </c>
      <c r="D3140">
        <v>40.748817000000003</v>
      </c>
      <c r="E3140">
        <v>-73.985427999999999</v>
      </c>
      <c r="F3140">
        <v>6.8874322055229289</v>
      </c>
    </row>
    <row r="3141" spans="1:6" x14ac:dyDescent="0.2">
      <c r="A3141" t="s">
        <v>3976</v>
      </c>
      <c r="B3141">
        <v>40.6299335</v>
      </c>
      <c r="C3141">
        <v>-74.099924000000001</v>
      </c>
      <c r="D3141">
        <v>40.748817000000003</v>
      </c>
      <c r="E3141">
        <v>-73.985427999999999</v>
      </c>
      <c r="F3141">
        <v>10.171421082683249</v>
      </c>
    </row>
    <row r="3142" spans="1:6" x14ac:dyDescent="0.2">
      <c r="A3142" t="s">
        <v>3977</v>
      </c>
      <c r="B3142">
        <v>40.528675999999997</v>
      </c>
      <c r="C3142">
        <v>-74.218827000000005</v>
      </c>
      <c r="D3142">
        <v>40.748817000000003</v>
      </c>
      <c r="E3142">
        <v>-73.985427999999999</v>
      </c>
      <c r="F3142">
        <v>19.52555126444739</v>
      </c>
    </row>
    <row r="3143" spans="1:6" x14ac:dyDescent="0.2">
      <c r="A3143" t="s">
        <v>3978</v>
      </c>
      <c r="B3143">
        <v>40.607829099999996</v>
      </c>
      <c r="C3143">
        <v>-73.975554000000002</v>
      </c>
      <c r="D3143">
        <v>40.748817000000003</v>
      </c>
      <c r="E3143">
        <v>-73.985427999999999</v>
      </c>
      <c r="F3143">
        <v>9.7422428754083761</v>
      </c>
    </row>
    <row r="3144" spans="1:6" x14ac:dyDescent="0.2">
      <c r="A3144" t="s">
        <v>3979</v>
      </c>
      <c r="B3144">
        <v>40.6981799</v>
      </c>
      <c r="C3144">
        <v>-73.839759999999998</v>
      </c>
      <c r="D3144">
        <v>40.748817000000003</v>
      </c>
      <c r="E3144">
        <v>-73.985427999999999</v>
      </c>
      <c r="F3144">
        <v>8.4075746802044424</v>
      </c>
    </row>
    <row r="3145" spans="1:6" x14ac:dyDescent="0.2">
      <c r="A3145" t="s">
        <v>3980</v>
      </c>
      <c r="B3145">
        <v>40.746072499999997</v>
      </c>
      <c r="C3145">
        <v>-73.986503999999996</v>
      </c>
      <c r="D3145">
        <v>40.748817000000003</v>
      </c>
      <c r="E3145">
        <v>-73.985427999999999</v>
      </c>
      <c r="F3145">
        <v>0.19761688382277981</v>
      </c>
    </row>
    <row r="3146" spans="1:6" x14ac:dyDescent="0.2">
      <c r="A3146" t="s">
        <v>3981</v>
      </c>
      <c r="B3146">
        <v>40.535507799999998</v>
      </c>
      <c r="C3146">
        <v>-74.156667999999996</v>
      </c>
      <c r="D3146">
        <v>40.748817000000003</v>
      </c>
      <c r="E3146">
        <v>-73.985427999999999</v>
      </c>
      <c r="F3146">
        <v>17.25246014746654</v>
      </c>
    </row>
    <row r="3147" spans="1:6" x14ac:dyDescent="0.2">
      <c r="A3147" t="s">
        <v>3982</v>
      </c>
      <c r="B3147">
        <v>40.7578216</v>
      </c>
      <c r="C3147">
        <v>-73.715978000000007</v>
      </c>
      <c r="D3147">
        <v>40.748817000000003</v>
      </c>
      <c r="E3147">
        <v>-73.985427999999999</v>
      </c>
      <c r="F3147">
        <v>14.152653372536641</v>
      </c>
    </row>
    <row r="3148" spans="1:6" x14ac:dyDescent="0.2">
      <c r="A3148" t="s">
        <v>3983</v>
      </c>
      <c r="B3148">
        <v>40.796295600000001</v>
      </c>
      <c r="C3148">
        <v>-73.933409999999995</v>
      </c>
      <c r="D3148">
        <v>40.748817000000003</v>
      </c>
      <c r="E3148">
        <v>-73.985427999999999</v>
      </c>
      <c r="F3148">
        <v>4.2637448027323304</v>
      </c>
    </row>
    <row r="3149" spans="1:6" x14ac:dyDescent="0.2">
      <c r="A3149" t="s">
        <v>3984</v>
      </c>
      <c r="B3149">
        <v>40.773571099999998</v>
      </c>
      <c r="C3149">
        <v>-73.948159000000004</v>
      </c>
      <c r="D3149">
        <v>40.748817000000003</v>
      </c>
      <c r="E3149">
        <v>-73.985427999999999</v>
      </c>
      <c r="F3149">
        <v>2.5963890986386682</v>
      </c>
    </row>
    <row r="3150" spans="1:6" x14ac:dyDescent="0.2">
      <c r="A3150" t="s">
        <v>3985</v>
      </c>
      <c r="B3150">
        <v>40.699610900000003</v>
      </c>
      <c r="C3150">
        <v>-73.930250999999998</v>
      </c>
      <c r="D3150">
        <v>40.748817000000003</v>
      </c>
      <c r="E3150">
        <v>-73.985427999999999</v>
      </c>
      <c r="F3150">
        <v>4.4630262454299539</v>
      </c>
    </row>
    <row r="3151" spans="1:6" x14ac:dyDescent="0.2">
      <c r="A3151" t="s">
        <v>3986</v>
      </c>
      <c r="B3151">
        <v>40.720934800000002</v>
      </c>
      <c r="C3151">
        <v>-73.808761000000004</v>
      </c>
      <c r="D3151">
        <v>40.748817000000003</v>
      </c>
      <c r="E3151">
        <v>-73.985427999999999</v>
      </c>
      <c r="F3151">
        <v>9.470400380850716</v>
      </c>
    </row>
    <row r="3152" spans="1:6" x14ac:dyDescent="0.2">
      <c r="A3152" t="s">
        <v>3987</v>
      </c>
      <c r="B3152">
        <v>40.641886499999998</v>
      </c>
      <c r="C3152">
        <v>-73.947934000000004</v>
      </c>
      <c r="D3152">
        <v>40.748817000000003</v>
      </c>
      <c r="E3152">
        <v>-73.985427999999999</v>
      </c>
      <c r="F3152">
        <v>7.6366671843062148</v>
      </c>
    </row>
    <row r="3153" spans="1:6" x14ac:dyDescent="0.2">
      <c r="A3153" t="s">
        <v>3988</v>
      </c>
      <c r="B3153">
        <v>40.730094899999997</v>
      </c>
      <c r="C3153">
        <v>-73.740098000000003</v>
      </c>
      <c r="D3153">
        <v>40.748817000000003</v>
      </c>
      <c r="E3153">
        <v>-73.985427999999999</v>
      </c>
      <c r="F3153">
        <v>12.94066446156075</v>
      </c>
    </row>
    <row r="3154" spans="1:6" x14ac:dyDescent="0.2">
      <c r="A3154" t="s">
        <v>3990</v>
      </c>
      <c r="B3154">
        <v>40.701579600000002</v>
      </c>
      <c r="C3154">
        <v>-73.882369999999995</v>
      </c>
      <c r="D3154">
        <v>40.748817000000003</v>
      </c>
      <c r="E3154">
        <v>-73.985427999999999</v>
      </c>
      <c r="F3154">
        <v>6.3161303929480734</v>
      </c>
    </row>
    <row r="3155" spans="1:6" x14ac:dyDescent="0.2">
      <c r="A3155" t="s">
        <v>3991</v>
      </c>
      <c r="B3155">
        <v>40.755554099999998</v>
      </c>
      <c r="C3155">
        <v>-73.876041999999998</v>
      </c>
      <c r="D3155">
        <v>40.748817000000003</v>
      </c>
      <c r="E3155">
        <v>-73.985427999999999</v>
      </c>
      <c r="F3155">
        <v>5.7587693274408327</v>
      </c>
    </row>
    <row r="3156" spans="1:6" x14ac:dyDescent="0.2">
      <c r="A3156" t="s">
        <v>3992</v>
      </c>
      <c r="B3156">
        <v>40.726666600000001</v>
      </c>
      <c r="C3156">
        <v>-73.848292999999998</v>
      </c>
      <c r="D3156">
        <v>40.748817000000003</v>
      </c>
      <c r="E3156">
        <v>-73.985427999999999</v>
      </c>
      <c r="F3156">
        <v>7.3581398612948714</v>
      </c>
    </row>
    <row r="3157" spans="1:6" x14ac:dyDescent="0.2">
      <c r="A3157" t="s">
        <v>3993</v>
      </c>
      <c r="B3157">
        <v>40.601045900000003</v>
      </c>
      <c r="C3157">
        <v>-73.964360999999997</v>
      </c>
      <c r="D3157">
        <v>40.748817000000003</v>
      </c>
      <c r="E3157">
        <v>-73.985427999999999</v>
      </c>
      <c r="F3157">
        <v>10.256361265098731</v>
      </c>
    </row>
    <row r="3158" spans="1:6" x14ac:dyDescent="0.2">
      <c r="A3158" t="s">
        <v>3994</v>
      </c>
      <c r="B3158">
        <v>40.581106200000001</v>
      </c>
      <c r="C3158">
        <v>-73.966748999999993</v>
      </c>
      <c r="D3158">
        <v>40.748817000000003</v>
      </c>
      <c r="E3158">
        <v>-73.985427999999999</v>
      </c>
      <c r="F3158">
        <v>11.6138705801766</v>
      </c>
    </row>
    <row r="3159" spans="1:6" x14ac:dyDescent="0.2">
      <c r="A3159" t="s">
        <v>3995</v>
      </c>
      <c r="B3159">
        <v>40.622604600000003</v>
      </c>
      <c r="C3159">
        <v>-74.017696000000001</v>
      </c>
      <c r="D3159">
        <v>40.748817000000003</v>
      </c>
      <c r="E3159">
        <v>-73.985427999999999</v>
      </c>
      <c r="F3159">
        <v>8.8723002196984346</v>
      </c>
    </row>
    <row r="3160" spans="1:6" x14ac:dyDescent="0.2">
      <c r="A3160" t="s">
        <v>3996</v>
      </c>
      <c r="B3160">
        <v>40.732001599999997</v>
      </c>
      <c r="C3160">
        <v>-73.803756000000007</v>
      </c>
      <c r="D3160">
        <v>40.748817000000003</v>
      </c>
      <c r="E3160">
        <v>-73.985427999999999</v>
      </c>
      <c r="F3160">
        <v>9.6051668998881237</v>
      </c>
    </row>
    <row r="3161" spans="1:6" x14ac:dyDescent="0.2">
      <c r="A3161" t="s">
        <v>3997</v>
      </c>
      <c r="B3161">
        <v>40.769482400000001</v>
      </c>
      <c r="C3161">
        <v>-73.967633000000006</v>
      </c>
      <c r="D3161">
        <v>40.748817000000003</v>
      </c>
      <c r="E3161">
        <v>-73.985427999999999</v>
      </c>
      <c r="F3161">
        <v>1.7044536380850279</v>
      </c>
    </row>
    <row r="3162" spans="1:6" x14ac:dyDescent="0.2">
      <c r="A3162" t="s">
        <v>3998</v>
      </c>
      <c r="B3162">
        <v>40.581918299999998</v>
      </c>
      <c r="C3162">
        <v>-74.155564999999996</v>
      </c>
      <c r="D3162">
        <v>40.748817000000003</v>
      </c>
      <c r="E3162">
        <v>-73.985427999999999</v>
      </c>
      <c r="F3162">
        <v>14.578704527944859</v>
      </c>
    </row>
    <row r="3163" spans="1:6" x14ac:dyDescent="0.2">
      <c r="A3163" t="s">
        <v>3999</v>
      </c>
      <c r="B3163">
        <v>40.780022500000001</v>
      </c>
      <c r="C3163">
        <v>-73.78304</v>
      </c>
      <c r="D3163">
        <v>40.748817000000003</v>
      </c>
      <c r="E3163">
        <v>-73.985427999999999</v>
      </c>
      <c r="F3163">
        <v>10.83438920245773</v>
      </c>
    </row>
    <row r="3164" spans="1:6" x14ac:dyDescent="0.2">
      <c r="A3164" t="s">
        <v>4000</v>
      </c>
      <c r="B3164">
        <v>40.706327600000002</v>
      </c>
      <c r="C3164">
        <v>-73.911490999999998</v>
      </c>
      <c r="D3164">
        <v>40.748817000000003</v>
      </c>
      <c r="E3164">
        <v>-73.985427999999999</v>
      </c>
      <c r="F3164">
        <v>4.8641414076060352</v>
      </c>
    </row>
    <row r="3165" spans="1:6" x14ac:dyDescent="0.2">
      <c r="A3165" t="s">
        <v>4001</v>
      </c>
      <c r="B3165">
        <v>40.732460500000002</v>
      </c>
      <c r="C3165">
        <v>-73.993632000000005</v>
      </c>
      <c r="D3165">
        <v>40.748817000000003</v>
      </c>
      <c r="E3165">
        <v>-73.985427999999999</v>
      </c>
      <c r="F3165">
        <v>1.20798389400648</v>
      </c>
    </row>
    <row r="3166" spans="1:6" x14ac:dyDescent="0.2">
      <c r="A3166" t="s">
        <v>4002</v>
      </c>
      <c r="B3166">
        <v>40.654167899999997</v>
      </c>
      <c r="C3166">
        <v>-73.981258999999994</v>
      </c>
      <c r="D3166">
        <v>40.748817000000003</v>
      </c>
      <c r="E3166">
        <v>-73.985427999999999</v>
      </c>
      <c r="F3166">
        <v>6.5346567425447333</v>
      </c>
    </row>
    <row r="3167" spans="1:6" x14ac:dyDescent="0.2">
      <c r="A3167" t="s">
        <v>4003</v>
      </c>
      <c r="B3167">
        <v>40.579667000000001</v>
      </c>
      <c r="C3167">
        <v>-74.009974999999997</v>
      </c>
      <c r="D3167">
        <v>40.748817000000003</v>
      </c>
      <c r="E3167">
        <v>-73.985427999999999</v>
      </c>
      <c r="F3167">
        <v>11.74268078862389</v>
      </c>
    </row>
    <row r="3168" spans="1:6" x14ac:dyDescent="0.2">
      <c r="A3168" t="s">
        <v>4004</v>
      </c>
      <c r="B3168">
        <v>40.731531199999999</v>
      </c>
      <c r="C3168">
        <v>-73.843720000000005</v>
      </c>
      <c r="D3168">
        <v>40.748817000000003</v>
      </c>
      <c r="E3168">
        <v>-73.985427999999999</v>
      </c>
      <c r="F3168">
        <v>7.5324301630846691</v>
      </c>
    </row>
    <row r="3169" spans="1:6" x14ac:dyDescent="0.2">
      <c r="A3169" t="s">
        <v>4005</v>
      </c>
      <c r="B3169">
        <v>40.732462900000002</v>
      </c>
      <c r="C3169">
        <v>-73.997287999999998</v>
      </c>
      <c r="D3169">
        <v>40.748817000000003</v>
      </c>
      <c r="E3169">
        <v>-73.985427999999999</v>
      </c>
      <c r="F3169">
        <v>1.2887616914058659</v>
      </c>
    </row>
    <row r="3170" spans="1:6" x14ac:dyDescent="0.2">
      <c r="A3170" t="s">
        <v>4006</v>
      </c>
      <c r="B3170">
        <v>40.7789146</v>
      </c>
      <c r="C3170">
        <v>-73.961980999999994</v>
      </c>
      <c r="D3170">
        <v>40.748817000000003</v>
      </c>
      <c r="E3170">
        <v>-73.985427999999999</v>
      </c>
      <c r="F3170">
        <v>2.413806771688392</v>
      </c>
    </row>
    <row r="3171" spans="1:6" x14ac:dyDescent="0.2">
      <c r="A3171" t="s">
        <v>4007</v>
      </c>
      <c r="B3171">
        <v>40.7681878</v>
      </c>
      <c r="C3171">
        <v>-73.984509000000003</v>
      </c>
      <c r="D3171">
        <v>40.748817000000003</v>
      </c>
      <c r="E3171">
        <v>-73.985427999999999</v>
      </c>
      <c r="F3171">
        <v>1.3375089270458149</v>
      </c>
    </row>
    <row r="3172" spans="1:6" x14ac:dyDescent="0.2">
      <c r="A3172" t="s">
        <v>4008</v>
      </c>
      <c r="B3172">
        <v>40.762927699999999</v>
      </c>
      <c r="C3172">
        <v>-73.981381999999996</v>
      </c>
      <c r="D3172">
        <v>40.748817000000003</v>
      </c>
      <c r="E3172">
        <v>-73.985427999999999</v>
      </c>
      <c r="F3172">
        <v>0.99655353530662305</v>
      </c>
    </row>
    <row r="3173" spans="1:6" x14ac:dyDescent="0.2">
      <c r="A3173" t="s">
        <v>4009</v>
      </c>
      <c r="B3173">
        <v>40.777997499999998</v>
      </c>
      <c r="C3173">
        <v>-73.944534000000004</v>
      </c>
      <c r="D3173">
        <v>40.748817000000003</v>
      </c>
      <c r="E3173">
        <v>-73.985427999999999</v>
      </c>
      <c r="F3173">
        <v>2.9423866195998651</v>
      </c>
    </row>
    <row r="3174" spans="1:6" x14ac:dyDescent="0.2">
      <c r="A3174" t="s">
        <v>4010</v>
      </c>
      <c r="B3174">
        <v>40.777003100000002</v>
      </c>
      <c r="C3174">
        <v>-73.961188000000007</v>
      </c>
      <c r="D3174">
        <v>40.748817000000003</v>
      </c>
      <c r="E3174">
        <v>-73.985427999999999</v>
      </c>
      <c r="F3174">
        <v>2.3238194035293942</v>
      </c>
    </row>
    <row r="3175" spans="1:6" x14ac:dyDescent="0.2">
      <c r="A3175" t="s">
        <v>4011</v>
      </c>
      <c r="B3175">
        <v>40.751355699999998</v>
      </c>
      <c r="C3175">
        <v>-73.881462999999997</v>
      </c>
      <c r="D3175">
        <v>40.748817000000003</v>
      </c>
      <c r="E3175">
        <v>-73.985427999999999</v>
      </c>
      <c r="F3175">
        <v>5.4584939990849026</v>
      </c>
    </row>
    <row r="3176" spans="1:6" x14ac:dyDescent="0.2">
      <c r="A3176" t="s">
        <v>4012</v>
      </c>
      <c r="B3176">
        <v>40.661670800000003</v>
      </c>
      <c r="C3176">
        <v>-73.917129000000003</v>
      </c>
      <c r="D3176">
        <v>40.748817000000003</v>
      </c>
      <c r="E3176">
        <v>-73.985427999999999</v>
      </c>
      <c r="F3176">
        <v>7.0015915725186906</v>
      </c>
    </row>
    <row r="3177" spans="1:6" x14ac:dyDescent="0.2">
      <c r="A3177" t="s">
        <v>4013</v>
      </c>
      <c r="B3177">
        <v>40.665551299999997</v>
      </c>
      <c r="C3177">
        <v>-73.992216999999997</v>
      </c>
      <c r="D3177">
        <v>40.748817000000003</v>
      </c>
      <c r="E3177">
        <v>-73.985427999999999</v>
      </c>
      <c r="F3177">
        <v>5.7565640729953156</v>
      </c>
    </row>
    <row r="3178" spans="1:6" x14ac:dyDescent="0.2">
      <c r="A3178" t="s">
        <v>4014</v>
      </c>
      <c r="B3178">
        <v>40.7858813</v>
      </c>
      <c r="C3178">
        <v>-73.979026000000005</v>
      </c>
      <c r="D3178">
        <v>40.748817000000003</v>
      </c>
      <c r="E3178">
        <v>-73.985427999999999</v>
      </c>
      <c r="F3178">
        <v>2.579503646238237</v>
      </c>
    </row>
    <row r="3179" spans="1:6" x14ac:dyDescent="0.2">
      <c r="A3179" t="s">
        <v>4015</v>
      </c>
      <c r="B3179">
        <v>40.732674199999998</v>
      </c>
      <c r="C3179">
        <v>-74.002332999999993</v>
      </c>
      <c r="D3179">
        <v>40.748817000000003</v>
      </c>
      <c r="E3179">
        <v>-73.985427999999999</v>
      </c>
      <c r="F3179">
        <v>1.4240593650820521</v>
      </c>
    </row>
    <row r="3180" spans="1:6" x14ac:dyDescent="0.2">
      <c r="A3180" t="s">
        <v>4016</v>
      </c>
      <c r="B3180">
        <v>40.602267699999999</v>
      </c>
      <c r="C3180">
        <v>-73.961181999999994</v>
      </c>
      <c r="D3180">
        <v>40.748817000000003</v>
      </c>
      <c r="E3180">
        <v>-73.985427999999999</v>
      </c>
      <c r="F3180">
        <v>10.19207339292606</v>
      </c>
    </row>
    <row r="3181" spans="1:6" x14ac:dyDescent="0.2">
      <c r="A3181" t="s">
        <v>4018</v>
      </c>
      <c r="B3181">
        <v>40.848668600000003</v>
      </c>
      <c r="C3181">
        <v>-73.835168999999993</v>
      </c>
      <c r="D3181">
        <v>40.748817000000003</v>
      </c>
      <c r="E3181">
        <v>-73.985427999999999</v>
      </c>
      <c r="F3181">
        <v>10.46690193902754</v>
      </c>
    </row>
    <row r="3182" spans="1:6" x14ac:dyDescent="0.2">
      <c r="A3182" t="s">
        <v>4019</v>
      </c>
      <c r="B3182">
        <v>40.755637</v>
      </c>
      <c r="C3182">
        <v>-73.890384999999995</v>
      </c>
      <c r="D3182">
        <v>40.748817000000003</v>
      </c>
      <c r="E3182">
        <v>-73.985427999999999</v>
      </c>
      <c r="F3182">
        <v>5.0094836280704094</v>
      </c>
    </row>
    <row r="3183" spans="1:6" x14ac:dyDescent="0.2">
      <c r="A3183" t="s">
        <v>4020</v>
      </c>
      <c r="B3183">
        <v>40.607298999999998</v>
      </c>
      <c r="C3183">
        <v>-74.159020999999996</v>
      </c>
      <c r="D3183">
        <v>40.748817000000003</v>
      </c>
      <c r="E3183">
        <v>-73.985427999999999</v>
      </c>
      <c r="F3183">
        <v>13.361024930625851</v>
      </c>
    </row>
    <row r="3184" spans="1:6" x14ac:dyDescent="0.2">
      <c r="A3184" t="s">
        <v>4021</v>
      </c>
      <c r="B3184">
        <v>40.749580000000002</v>
      </c>
      <c r="C3184">
        <v>-73.979035999999994</v>
      </c>
      <c r="D3184">
        <v>40.748817000000003</v>
      </c>
      <c r="E3184">
        <v>-73.985427999999999</v>
      </c>
      <c r="F3184">
        <v>0.33953872490821219</v>
      </c>
    </row>
    <row r="3185" spans="1:6" x14ac:dyDescent="0.2">
      <c r="A3185" t="s">
        <v>4022</v>
      </c>
      <c r="B3185">
        <v>40.6632544</v>
      </c>
      <c r="C3185">
        <v>-73.762620999999996</v>
      </c>
      <c r="D3185">
        <v>40.748817000000003</v>
      </c>
      <c r="E3185">
        <v>-73.985427999999999</v>
      </c>
      <c r="F3185">
        <v>13.10502301451217</v>
      </c>
    </row>
    <row r="3186" spans="1:6" x14ac:dyDescent="0.2">
      <c r="A3186" t="s">
        <v>4023</v>
      </c>
      <c r="B3186">
        <v>40.782449900000003</v>
      </c>
      <c r="C3186">
        <v>-73.776510000000002</v>
      </c>
      <c r="D3186">
        <v>40.748817000000003</v>
      </c>
      <c r="E3186">
        <v>-73.985427999999999</v>
      </c>
      <c r="F3186">
        <v>11.203656282900161</v>
      </c>
    </row>
    <row r="3187" spans="1:6" x14ac:dyDescent="0.2">
      <c r="A3187" t="s">
        <v>4024</v>
      </c>
      <c r="B3187">
        <v>40.7662847</v>
      </c>
      <c r="C3187">
        <v>-73.984334000000004</v>
      </c>
      <c r="D3187">
        <v>40.748817000000003</v>
      </c>
      <c r="E3187">
        <v>-73.985427999999999</v>
      </c>
      <c r="F3187">
        <v>1.2066861191303431</v>
      </c>
    </row>
    <row r="3188" spans="1:6" x14ac:dyDescent="0.2">
      <c r="A3188" t="s">
        <v>4025</v>
      </c>
      <c r="B3188">
        <v>40.734389999999998</v>
      </c>
      <c r="C3188">
        <v>-73.981606999999997</v>
      </c>
      <c r="D3188">
        <v>40.748817000000003</v>
      </c>
      <c r="E3188">
        <v>-73.985427999999999</v>
      </c>
      <c r="F3188">
        <v>1.0154980172810919</v>
      </c>
    </row>
    <row r="3189" spans="1:6" x14ac:dyDescent="0.2">
      <c r="A3189" t="s">
        <v>4026</v>
      </c>
      <c r="B3189">
        <v>40.803733600000001</v>
      </c>
      <c r="C3189">
        <v>-73.963980000000006</v>
      </c>
      <c r="D3189">
        <v>40.748817000000003</v>
      </c>
      <c r="E3189">
        <v>-73.985427999999999</v>
      </c>
      <c r="F3189">
        <v>3.9528989050173768</v>
      </c>
    </row>
    <row r="3190" spans="1:6" x14ac:dyDescent="0.2">
      <c r="A3190" t="s">
        <v>4027</v>
      </c>
      <c r="B3190">
        <v>40.6206794</v>
      </c>
      <c r="C3190">
        <v>-73.985522000000003</v>
      </c>
      <c r="D3190">
        <v>40.748817000000003</v>
      </c>
      <c r="E3190">
        <v>-73.985427999999999</v>
      </c>
      <c r="F3190">
        <v>8.8417412841560576</v>
      </c>
    </row>
    <row r="3191" spans="1:6" x14ac:dyDescent="0.2">
      <c r="A3191" t="s">
        <v>4028</v>
      </c>
      <c r="B3191">
        <v>40.789210300000001</v>
      </c>
      <c r="C3191">
        <v>-73.978020999999998</v>
      </c>
      <c r="D3191">
        <v>40.748817000000003</v>
      </c>
      <c r="E3191">
        <v>-73.985427999999999</v>
      </c>
      <c r="F3191">
        <v>2.8142122116065651</v>
      </c>
    </row>
    <row r="3192" spans="1:6" x14ac:dyDescent="0.2">
      <c r="A3192" t="s">
        <v>4029</v>
      </c>
      <c r="B3192">
        <v>40.682013699999999</v>
      </c>
      <c r="C3192">
        <v>-73.923783</v>
      </c>
      <c r="D3192">
        <v>40.748817000000003</v>
      </c>
      <c r="E3192">
        <v>-73.985427999999999</v>
      </c>
      <c r="F3192">
        <v>5.6323727054159054</v>
      </c>
    </row>
    <row r="3193" spans="1:6" x14ac:dyDescent="0.2">
      <c r="A3193" t="s">
        <v>4030</v>
      </c>
      <c r="B3193">
        <v>40.733284599999998</v>
      </c>
      <c r="C3193">
        <v>-73.790463000000003</v>
      </c>
      <c r="D3193">
        <v>40.748817000000003</v>
      </c>
      <c r="E3193">
        <v>-73.985427999999999</v>
      </c>
      <c r="F3193">
        <v>10.288372201227229</v>
      </c>
    </row>
    <row r="3194" spans="1:6" x14ac:dyDescent="0.2">
      <c r="A3194" t="s">
        <v>4031</v>
      </c>
      <c r="B3194">
        <v>40.742782099999999</v>
      </c>
      <c r="C3194">
        <v>-73.997770000000003</v>
      </c>
      <c r="D3194">
        <v>40.748817000000003</v>
      </c>
      <c r="E3194">
        <v>-73.985427999999999</v>
      </c>
      <c r="F3194">
        <v>0.7700176320486245</v>
      </c>
    </row>
    <row r="3195" spans="1:6" x14ac:dyDescent="0.2">
      <c r="A3195" t="s">
        <v>4032</v>
      </c>
      <c r="B3195">
        <v>40.629854899999998</v>
      </c>
      <c r="C3195">
        <v>-74.019766000000004</v>
      </c>
      <c r="D3195">
        <v>40.748817000000003</v>
      </c>
      <c r="E3195">
        <v>-73.985427999999999</v>
      </c>
      <c r="F3195">
        <v>8.4044199254249037</v>
      </c>
    </row>
    <row r="3196" spans="1:6" x14ac:dyDescent="0.2">
      <c r="A3196" t="s">
        <v>4033</v>
      </c>
      <c r="B3196">
        <v>40.803781100000002</v>
      </c>
      <c r="C3196">
        <v>-73.946246000000002</v>
      </c>
      <c r="D3196">
        <v>40.748817000000003</v>
      </c>
      <c r="E3196">
        <v>-73.985427999999999</v>
      </c>
      <c r="F3196">
        <v>4.3137913684240221</v>
      </c>
    </row>
    <row r="3197" spans="1:6" x14ac:dyDescent="0.2">
      <c r="A3197" t="s">
        <v>4034</v>
      </c>
      <c r="B3197">
        <v>40.710027799999999</v>
      </c>
      <c r="C3197">
        <v>-74.016852999999998</v>
      </c>
      <c r="D3197">
        <v>40.748817000000003</v>
      </c>
      <c r="E3197">
        <v>-73.985427999999999</v>
      </c>
      <c r="F3197">
        <v>3.1440437479836731</v>
      </c>
    </row>
    <row r="3198" spans="1:6" x14ac:dyDescent="0.2">
      <c r="A3198" t="s">
        <v>4035</v>
      </c>
      <c r="B3198">
        <v>40.780342900000001</v>
      </c>
      <c r="C3198">
        <v>-73.947265999999999</v>
      </c>
      <c r="D3198">
        <v>40.748817000000003</v>
      </c>
      <c r="E3198">
        <v>-73.985427999999999</v>
      </c>
      <c r="F3198">
        <v>2.956503298647748</v>
      </c>
    </row>
    <row r="3199" spans="1:6" x14ac:dyDescent="0.2">
      <c r="A3199" t="s">
        <v>4036</v>
      </c>
      <c r="B3199">
        <v>40.783985700000002</v>
      </c>
      <c r="C3199">
        <v>-73.954740000000001</v>
      </c>
      <c r="D3199">
        <v>40.748817000000003</v>
      </c>
      <c r="E3199">
        <v>-73.985427999999999</v>
      </c>
      <c r="F3199">
        <v>2.9122429179591771</v>
      </c>
    </row>
    <row r="3200" spans="1:6" x14ac:dyDescent="0.2">
      <c r="A3200" t="s">
        <v>4038</v>
      </c>
      <c r="B3200">
        <v>40.792087500000001</v>
      </c>
      <c r="C3200">
        <v>-73.977303000000006</v>
      </c>
      <c r="D3200">
        <v>40.748817000000003</v>
      </c>
      <c r="E3200">
        <v>-73.985427999999999</v>
      </c>
      <c r="F3200">
        <v>3.016062407597214</v>
      </c>
    </row>
    <row r="3201" spans="1:6" x14ac:dyDescent="0.2">
      <c r="A3201" t="s">
        <v>4039</v>
      </c>
      <c r="B3201">
        <v>40.853352000000001</v>
      </c>
      <c r="C3201">
        <v>-73.831719000000007</v>
      </c>
      <c r="D3201">
        <v>40.748817000000003</v>
      </c>
      <c r="E3201">
        <v>-73.985427999999999</v>
      </c>
      <c r="F3201">
        <v>10.816325443601711</v>
      </c>
    </row>
    <row r="3202" spans="1:6" x14ac:dyDescent="0.2">
      <c r="A3202" t="s">
        <v>4040</v>
      </c>
      <c r="B3202">
        <v>40.759082100000001</v>
      </c>
      <c r="C3202">
        <v>-73.965877000000006</v>
      </c>
      <c r="D3202">
        <v>40.748817000000003</v>
      </c>
      <c r="E3202">
        <v>-73.985427999999999</v>
      </c>
      <c r="F3202">
        <v>1.2466722850749259</v>
      </c>
    </row>
    <row r="3203" spans="1:6" x14ac:dyDescent="0.2">
      <c r="A3203" t="s">
        <v>4041</v>
      </c>
      <c r="B3203">
        <v>40.746566999999999</v>
      </c>
      <c r="C3203">
        <v>-73.983514</v>
      </c>
      <c r="D3203">
        <v>40.748817000000003</v>
      </c>
      <c r="E3203">
        <v>-73.985427999999999</v>
      </c>
      <c r="F3203">
        <v>0.1849140727236446</v>
      </c>
    </row>
    <row r="3204" spans="1:6" x14ac:dyDescent="0.2">
      <c r="A3204" t="s">
        <v>4042</v>
      </c>
      <c r="B3204">
        <v>40.676549000000001</v>
      </c>
      <c r="C3204">
        <v>-73.968922000000006</v>
      </c>
      <c r="D3204">
        <v>40.748817000000003</v>
      </c>
      <c r="E3204">
        <v>-73.985427999999999</v>
      </c>
      <c r="F3204">
        <v>5.0614047305093326</v>
      </c>
    </row>
    <row r="3205" spans="1:6" x14ac:dyDescent="0.2">
      <c r="A3205" t="s">
        <v>4043</v>
      </c>
      <c r="B3205">
        <v>40.7715386</v>
      </c>
      <c r="C3205">
        <v>-73.830281999999997</v>
      </c>
      <c r="D3205">
        <v>40.748817000000003</v>
      </c>
      <c r="E3205">
        <v>-73.985427999999999</v>
      </c>
      <c r="F3205">
        <v>8.2898460507110805</v>
      </c>
    </row>
    <row r="3206" spans="1:6" x14ac:dyDescent="0.2">
      <c r="A3206" t="s">
        <v>4044</v>
      </c>
      <c r="B3206">
        <v>40.776498699999998</v>
      </c>
      <c r="C3206">
        <v>-73.978294000000005</v>
      </c>
      <c r="D3206">
        <v>40.748817000000003</v>
      </c>
      <c r="E3206">
        <v>-73.985427999999999</v>
      </c>
      <c r="F3206">
        <v>1.9464429426469301</v>
      </c>
    </row>
    <row r="3207" spans="1:6" x14ac:dyDescent="0.2">
      <c r="A3207" t="s">
        <v>4045</v>
      </c>
      <c r="B3207">
        <v>40.798979000000003</v>
      </c>
      <c r="C3207">
        <v>-73.950975999999997</v>
      </c>
      <c r="D3207">
        <v>40.748817000000003</v>
      </c>
      <c r="E3207">
        <v>-73.985427999999999</v>
      </c>
      <c r="F3207">
        <v>3.9047393146992579</v>
      </c>
    </row>
    <row r="3208" spans="1:6" x14ac:dyDescent="0.2">
      <c r="A3208" t="s">
        <v>4046</v>
      </c>
      <c r="B3208">
        <v>40.808177000000001</v>
      </c>
      <c r="C3208">
        <v>-73.955935999999994</v>
      </c>
      <c r="D3208">
        <v>40.748817000000003</v>
      </c>
      <c r="E3208">
        <v>-73.985427999999999</v>
      </c>
      <c r="F3208">
        <v>4.3784120298203346</v>
      </c>
    </row>
    <row r="3209" spans="1:6" x14ac:dyDescent="0.2">
      <c r="A3209" t="s">
        <v>4047</v>
      </c>
      <c r="B3209">
        <v>40.579176699999998</v>
      </c>
      <c r="C3209">
        <v>-74.162397999999996</v>
      </c>
      <c r="D3209">
        <v>40.748817000000003</v>
      </c>
      <c r="E3209">
        <v>-73.985427999999999</v>
      </c>
      <c r="F3209">
        <v>14.949344862675501</v>
      </c>
    </row>
    <row r="3210" spans="1:6" x14ac:dyDescent="0.2">
      <c r="A3210" t="s">
        <v>4048</v>
      </c>
      <c r="B3210">
        <v>40.749416799999999</v>
      </c>
      <c r="C3210">
        <v>-73.863741000000005</v>
      </c>
      <c r="D3210">
        <v>40.748817000000003</v>
      </c>
      <c r="E3210">
        <v>-73.985427999999999</v>
      </c>
      <c r="F3210">
        <v>6.3858912830285108</v>
      </c>
    </row>
    <row r="3211" spans="1:6" x14ac:dyDescent="0.2">
      <c r="A3211" t="s">
        <v>4049</v>
      </c>
      <c r="B3211">
        <v>40.613777300000002</v>
      </c>
      <c r="C3211">
        <v>-73.906886999999998</v>
      </c>
      <c r="D3211">
        <v>40.748817000000003</v>
      </c>
      <c r="E3211">
        <v>-73.985427999999999</v>
      </c>
      <c r="F3211">
        <v>10.190533002880739</v>
      </c>
    </row>
    <row r="3212" spans="1:6" x14ac:dyDescent="0.2">
      <c r="A3212" t="s">
        <v>4050</v>
      </c>
      <c r="B3212">
        <v>40.773714599999998</v>
      </c>
      <c r="C3212">
        <v>-73.900008999999997</v>
      </c>
      <c r="D3212">
        <v>40.748817000000003</v>
      </c>
      <c r="E3212">
        <v>-73.985427999999999</v>
      </c>
      <c r="F3212">
        <v>4.7997141585867977</v>
      </c>
    </row>
    <row r="3213" spans="1:6" x14ac:dyDescent="0.2">
      <c r="A3213" t="s">
        <v>4052</v>
      </c>
      <c r="B3213">
        <v>40.590596699999999</v>
      </c>
      <c r="C3213">
        <v>-74.152726000000001</v>
      </c>
      <c r="D3213">
        <v>40.748817000000003</v>
      </c>
      <c r="E3213">
        <v>-73.985427999999999</v>
      </c>
      <c r="F3213">
        <v>14.016069878507199</v>
      </c>
    </row>
    <row r="3214" spans="1:6" x14ac:dyDescent="0.2">
      <c r="A3214" t="s">
        <v>4053</v>
      </c>
      <c r="B3214">
        <v>40.733796499999997</v>
      </c>
      <c r="C3214">
        <v>-73.862083999999996</v>
      </c>
      <c r="D3214">
        <v>40.748817000000003</v>
      </c>
      <c r="E3214">
        <v>-73.985427999999999</v>
      </c>
      <c r="F3214">
        <v>6.5559157208159036</v>
      </c>
    </row>
    <row r="3215" spans="1:6" x14ac:dyDescent="0.2">
      <c r="A3215" t="s">
        <v>4054</v>
      </c>
      <c r="B3215">
        <v>40.703417399999999</v>
      </c>
      <c r="C3215">
        <v>-73.833129999999997</v>
      </c>
      <c r="D3215">
        <v>40.748817000000003</v>
      </c>
      <c r="E3215">
        <v>-73.985427999999999</v>
      </c>
      <c r="F3215">
        <v>8.5867221069528306</v>
      </c>
    </row>
    <row r="3216" spans="1:6" x14ac:dyDescent="0.2">
      <c r="A3216" t="s">
        <v>4055</v>
      </c>
      <c r="B3216">
        <v>40.783104600000001</v>
      </c>
      <c r="C3216">
        <v>-73.954604000000003</v>
      </c>
      <c r="D3216">
        <v>40.748817000000003</v>
      </c>
      <c r="E3216">
        <v>-73.985427999999999</v>
      </c>
      <c r="F3216">
        <v>2.8658035866136151</v>
      </c>
    </row>
    <row r="3217" spans="1:6" x14ac:dyDescent="0.2">
      <c r="A3217" t="s">
        <v>4056</v>
      </c>
      <c r="B3217">
        <v>40.710249900000001</v>
      </c>
      <c r="C3217">
        <v>-73.799850000000006</v>
      </c>
      <c r="D3217">
        <v>40.748817000000003</v>
      </c>
      <c r="E3217">
        <v>-73.985427999999999</v>
      </c>
      <c r="F3217">
        <v>10.098379086106981</v>
      </c>
    </row>
    <row r="3218" spans="1:6" x14ac:dyDescent="0.2">
      <c r="A3218" t="s">
        <v>4058</v>
      </c>
      <c r="B3218">
        <v>40.688233099999998</v>
      </c>
      <c r="C3218">
        <v>-73.954324</v>
      </c>
      <c r="D3218">
        <v>40.748817000000003</v>
      </c>
      <c r="E3218">
        <v>-73.985427999999999</v>
      </c>
      <c r="F3218">
        <v>4.4880560036280661</v>
      </c>
    </row>
    <row r="3219" spans="1:6" x14ac:dyDescent="0.2">
      <c r="A3219" t="s">
        <v>4059</v>
      </c>
      <c r="B3219">
        <v>40.809257799999997</v>
      </c>
      <c r="C3219">
        <v>-73.939828000000006</v>
      </c>
      <c r="D3219">
        <v>40.748817000000003</v>
      </c>
      <c r="E3219">
        <v>-73.985427999999999</v>
      </c>
      <c r="F3219">
        <v>4.807801906211683</v>
      </c>
    </row>
    <row r="3220" spans="1:6" x14ac:dyDescent="0.2">
      <c r="A3220" t="s">
        <v>4060</v>
      </c>
      <c r="B3220">
        <v>40.717213200000003</v>
      </c>
      <c r="C3220">
        <v>-73.962255999999996</v>
      </c>
      <c r="D3220">
        <v>40.748817000000003</v>
      </c>
      <c r="E3220">
        <v>-73.985427999999999</v>
      </c>
      <c r="F3220">
        <v>2.4969958683068891</v>
      </c>
    </row>
    <row r="3221" spans="1:6" x14ac:dyDescent="0.2">
      <c r="A3221" t="s">
        <v>4061</v>
      </c>
      <c r="B3221">
        <v>40.724558000000002</v>
      </c>
      <c r="C3221">
        <v>-74.004172999999994</v>
      </c>
      <c r="D3221">
        <v>40.748817000000003</v>
      </c>
      <c r="E3221">
        <v>-73.985427999999999</v>
      </c>
      <c r="F3221">
        <v>1.941658123707128</v>
      </c>
    </row>
    <row r="3222" spans="1:6" x14ac:dyDescent="0.2">
      <c r="A3222" t="s">
        <v>4062</v>
      </c>
      <c r="B3222">
        <v>40.638304699999999</v>
      </c>
      <c r="C3222">
        <v>-73.941749999999999</v>
      </c>
      <c r="D3222">
        <v>40.748817000000003</v>
      </c>
      <c r="E3222">
        <v>-73.985427999999999</v>
      </c>
      <c r="F3222">
        <v>7.9631493970708211</v>
      </c>
    </row>
    <row r="3223" spans="1:6" x14ac:dyDescent="0.2">
      <c r="A3223" t="s">
        <v>4064</v>
      </c>
      <c r="B3223">
        <v>40.761729899999999</v>
      </c>
      <c r="C3223">
        <v>-73.791759999999996</v>
      </c>
      <c r="D3223">
        <v>40.748817000000003</v>
      </c>
      <c r="E3223">
        <v>-73.985427999999999</v>
      </c>
      <c r="F3223">
        <v>10.201146701546939</v>
      </c>
    </row>
    <row r="3224" spans="1:6" x14ac:dyDescent="0.2">
      <c r="A3224" t="s">
        <v>4066</v>
      </c>
      <c r="B3224">
        <v>40.764356300000003</v>
      </c>
      <c r="C3224">
        <v>-73.972753999999995</v>
      </c>
      <c r="D3224">
        <v>40.748817000000003</v>
      </c>
      <c r="E3224">
        <v>-73.985427999999999</v>
      </c>
      <c r="F3224">
        <v>1.2617366243307679</v>
      </c>
    </row>
    <row r="3225" spans="1:6" x14ac:dyDescent="0.2">
      <c r="A3225" t="s">
        <v>4067</v>
      </c>
      <c r="B3225">
        <v>40.673585899999999</v>
      </c>
      <c r="C3225">
        <v>-73.867485000000002</v>
      </c>
      <c r="D3225">
        <v>40.748817000000003</v>
      </c>
      <c r="E3225">
        <v>-73.985427999999999</v>
      </c>
      <c r="F3225">
        <v>8.0807418804900077</v>
      </c>
    </row>
    <row r="3226" spans="1:6" x14ac:dyDescent="0.2">
      <c r="A3226" t="s">
        <v>4068</v>
      </c>
      <c r="B3226">
        <v>40.602061499999998</v>
      </c>
      <c r="C3226">
        <v>-74.093461000000005</v>
      </c>
      <c r="D3226">
        <v>40.748817000000003</v>
      </c>
      <c r="E3226">
        <v>-73.985427999999999</v>
      </c>
      <c r="F3226">
        <v>11.608401813394909</v>
      </c>
    </row>
    <row r="3227" spans="1:6" x14ac:dyDescent="0.2">
      <c r="A3227" t="s">
        <v>4069</v>
      </c>
      <c r="B3227">
        <v>40.590623999999998</v>
      </c>
      <c r="C3227">
        <v>-73.958134999999999</v>
      </c>
      <c r="D3227">
        <v>40.748817000000003</v>
      </c>
      <c r="E3227">
        <v>-73.985427999999999</v>
      </c>
      <c r="F3227">
        <v>11.009376039658081</v>
      </c>
    </row>
    <row r="3228" spans="1:6" x14ac:dyDescent="0.2">
      <c r="A3228" t="s">
        <v>4070</v>
      </c>
      <c r="B3228">
        <v>40.822921999999998</v>
      </c>
      <c r="C3228">
        <v>-73.942643000000004</v>
      </c>
      <c r="D3228">
        <v>40.748817000000003</v>
      </c>
      <c r="E3228">
        <v>-73.985427999999999</v>
      </c>
      <c r="F3228">
        <v>5.5841852717741043</v>
      </c>
    </row>
    <row r="3229" spans="1:6" x14ac:dyDescent="0.2">
      <c r="A3229" t="s">
        <v>4071</v>
      </c>
      <c r="B3229">
        <v>40.744266000000003</v>
      </c>
      <c r="C3229">
        <v>-73.862866999999994</v>
      </c>
      <c r="D3229">
        <v>40.748817000000003</v>
      </c>
      <c r="E3229">
        <v>-73.985427999999999</v>
      </c>
      <c r="F3229">
        <v>6.439531690916878</v>
      </c>
    </row>
    <row r="3230" spans="1:6" x14ac:dyDescent="0.2">
      <c r="A3230" t="s">
        <v>4072</v>
      </c>
      <c r="B3230">
        <v>40.613694199999998</v>
      </c>
      <c r="C3230">
        <v>-73.920503999999994</v>
      </c>
      <c r="D3230">
        <v>40.748817000000003</v>
      </c>
      <c r="E3230">
        <v>-73.985427999999999</v>
      </c>
      <c r="F3230">
        <v>9.9278988586057046</v>
      </c>
    </row>
    <row r="3231" spans="1:6" x14ac:dyDescent="0.2">
      <c r="A3231" t="s">
        <v>4073</v>
      </c>
      <c r="B3231">
        <v>40.7770753</v>
      </c>
      <c r="C3231">
        <v>-73.963132999999999</v>
      </c>
      <c r="D3231">
        <v>40.748817000000003</v>
      </c>
      <c r="E3231">
        <v>-73.985427999999999</v>
      </c>
      <c r="F3231">
        <v>2.273849572049305</v>
      </c>
    </row>
    <row r="3232" spans="1:6" x14ac:dyDescent="0.2">
      <c r="A3232" t="s">
        <v>4074</v>
      </c>
      <c r="B3232">
        <v>40.647866100000002</v>
      </c>
      <c r="C3232">
        <v>-74.000609999999995</v>
      </c>
      <c r="D3232">
        <v>40.748817000000003</v>
      </c>
      <c r="E3232">
        <v>-73.985427999999999</v>
      </c>
      <c r="F3232">
        <v>7.0113036315207422</v>
      </c>
    </row>
    <row r="3233" spans="1:6" x14ac:dyDescent="0.2">
      <c r="A3233" t="s">
        <v>4075</v>
      </c>
      <c r="B3233">
        <v>40.786045999999999</v>
      </c>
      <c r="C3233">
        <v>-73.971834000000001</v>
      </c>
      <c r="D3233">
        <v>40.748817000000003</v>
      </c>
      <c r="E3233">
        <v>-73.985427999999999</v>
      </c>
      <c r="F3233">
        <v>2.6660670901680898</v>
      </c>
    </row>
    <row r="3234" spans="1:6" x14ac:dyDescent="0.2">
      <c r="A3234" t="s">
        <v>4076</v>
      </c>
      <c r="B3234">
        <v>40.7851736</v>
      </c>
      <c r="C3234">
        <v>-73.952743999999996</v>
      </c>
      <c r="D3234">
        <v>40.748817000000003</v>
      </c>
      <c r="E3234">
        <v>-73.985427999999999</v>
      </c>
      <c r="F3234">
        <v>3.038718812198387</v>
      </c>
    </row>
    <row r="3235" spans="1:6" x14ac:dyDescent="0.2">
      <c r="A3235" t="s">
        <v>4077</v>
      </c>
      <c r="B3235">
        <v>40.775478200000002</v>
      </c>
      <c r="C3235">
        <v>-73.963970000000003</v>
      </c>
      <c r="D3235">
        <v>40.748817000000003</v>
      </c>
      <c r="E3235">
        <v>-73.985427999999999</v>
      </c>
      <c r="F3235">
        <v>2.1568457151993101</v>
      </c>
    </row>
    <row r="3236" spans="1:6" x14ac:dyDescent="0.2">
      <c r="A3236" t="s">
        <v>4078</v>
      </c>
      <c r="B3236">
        <v>40.627447099999998</v>
      </c>
      <c r="C3236">
        <v>-73.961090999999996</v>
      </c>
      <c r="D3236">
        <v>40.748817000000003</v>
      </c>
      <c r="E3236">
        <v>-73.985427999999999</v>
      </c>
      <c r="F3236">
        <v>8.4717562888893863</v>
      </c>
    </row>
    <row r="3237" spans="1:6" x14ac:dyDescent="0.2">
      <c r="A3237" t="s">
        <v>4079</v>
      </c>
      <c r="B3237">
        <v>40.749629400000003</v>
      </c>
      <c r="C3237">
        <v>-73.793863999999999</v>
      </c>
      <c r="D3237">
        <v>40.748817000000003</v>
      </c>
      <c r="E3237">
        <v>-73.985427999999999</v>
      </c>
      <c r="F3237">
        <v>10.05282496673432</v>
      </c>
    </row>
    <row r="3238" spans="1:6" x14ac:dyDescent="0.2">
      <c r="A3238" t="s">
        <v>4080</v>
      </c>
      <c r="B3238">
        <v>40.771979000000002</v>
      </c>
      <c r="C3238">
        <v>-73.988956999999999</v>
      </c>
      <c r="D3238">
        <v>40.748817000000003</v>
      </c>
      <c r="E3238">
        <v>-73.985427999999999</v>
      </c>
      <c r="F3238">
        <v>1.608933203131806</v>
      </c>
    </row>
    <row r="3239" spans="1:6" x14ac:dyDescent="0.2">
      <c r="A3239" t="s">
        <v>4081</v>
      </c>
      <c r="B3239">
        <v>40.729500600000001</v>
      </c>
      <c r="C3239">
        <v>-73.901426999999998</v>
      </c>
      <c r="D3239">
        <v>40.748817000000003</v>
      </c>
      <c r="E3239">
        <v>-73.985427999999999</v>
      </c>
      <c r="F3239">
        <v>4.6058469927142038</v>
      </c>
    </row>
    <row r="3240" spans="1:6" x14ac:dyDescent="0.2">
      <c r="A3240" t="s">
        <v>4082</v>
      </c>
      <c r="B3240">
        <v>40.605431099999997</v>
      </c>
      <c r="C3240">
        <v>-73.762023999999997</v>
      </c>
      <c r="D3240">
        <v>40.748817000000003</v>
      </c>
      <c r="E3240">
        <v>-73.985427999999999</v>
      </c>
      <c r="F3240">
        <v>15.350139528591651</v>
      </c>
    </row>
    <row r="3241" spans="1:6" x14ac:dyDescent="0.2">
      <c r="A3241" t="s">
        <v>4083</v>
      </c>
      <c r="B3241">
        <v>40.768301000000001</v>
      </c>
      <c r="C3241">
        <v>-73.969734000000003</v>
      </c>
      <c r="D3241">
        <v>40.748817000000003</v>
      </c>
      <c r="E3241">
        <v>-73.985427999999999</v>
      </c>
      <c r="F3241">
        <v>1.576587232651999</v>
      </c>
    </row>
    <row r="3242" spans="1:6" x14ac:dyDescent="0.2">
      <c r="A3242" t="s">
        <v>4084</v>
      </c>
      <c r="B3242">
        <v>40.7809028</v>
      </c>
      <c r="C3242">
        <v>-73.984644000000003</v>
      </c>
      <c r="D3242">
        <v>40.748817000000003</v>
      </c>
      <c r="E3242">
        <v>-73.985427999999999</v>
      </c>
      <c r="F3242">
        <v>2.2143945473258162</v>
      </c>
    </row>
    <row r="3243" spans="1:6" x14ac:dyDescent="0.2">
      <c r="A3243" t="s">
        <v>4085</v>
      </c>
      <c r="B3243">
        <v>40.634118200000003</v>
      </c>
      <c r="C3243">
        <v>-74.020228000000003</v>
      </c>
      <c r="D3243">
        <v>40.748817000000003</v>
      </c>
      <c r="E3243">
        <v>-73.985427999999999</v>
      </c>
      <c r="F3243">
        <v>8.1227586297662508</v>
      </c>
    </row>
    <row r="3244" spans="1:6" x14ac:dyDescent="0.2">
      <c r="A3244" t="s">
        <v>4087</v>
      </c>
      <c r="B3244">
        <v>40.732088400000002</v>
      </c>
      <c r="C3244">
        <v>-73.743204000000006</v>
      </c>
      <c r="D3244">
        <v>40.748817000000003</v>
      </c>
      <c r="E3244">
        <v>-73.985427999999999</v>
      </c>
      <c r="F3244">
        <v>12.765110485403749</v>
      </c>
    </row>
    <row r="3245" spans="1:6" x14ac:dyDescent="0.2">
      <c r="A3245" t="s">
        <v>4089</v>
      </c>
      <c r="B3245">
        <v>40.775398299999999</v>
      </c>
      <c r="C3245">
        <v>-73.976918999999995</v>
      </c>
      <c r="D3245">
        <v>40.748817000000003</v>
      </c>
      <c r="E3245">
        <v>-73.985427999999999</v>
      </c>
      <c r="F3245">
        <v>1.887735030031765</v>
      </c>
    </row>
    <row r="3246" spans="1:6" x14ac:dyDescent="0.2">
      <c r="A3246" t="s">
        <v>4090</v>
      </c>
      <c r="B3246">
        <v>40.714762999999998</v>
      </c>
      <c r="C3246">
        <v>-73.776178000000002</v>
      </c>
      <c r="D3246">
        <v>40.748817000000003</v>
      </c>
      <c r="E3246">
        <v>-73.985427999999999</v>
      </c>
      <c r="F3246">
        <v>11.23218384135607</v>
      </c>
    </row>
    <row r="3247" spans="1:6" x14ac:dyDescent="0.2">
      <c r="A3247" t="s">
        <v>4091</v>
      </c>
      <c r="B3247">
        <v>40.7254109</v>
      </c>
      <c r="C3247">
        <v>-73.845336000000003</v>
      </c>
      <c r="D3247">
        <v>40.748817000000003</v>
      </c>
      <c r="E3247">
        <v>-73.985427999999999</v>
      </c>
      <c r="F3247">
        <v>7.5282041630346059</v>
      </c>
    </row>
    <row r="3248" spans="1:6" x14ac:dyDescent="0.2">
      <c r="A3248" t="s">
        <v>4092</v>
      </c>
      <c r="B3248">
        <v>40.788197699999998</v>
      </c>
      <c r="C3248">
        <v>-73.947384999999997</v>
      </c>
      <c r="D3248">
        <v>40.748817000000003</v>
      </c>
      <c r="E3248">
        <v>-73.985427999999999</v>
      </c>
      <c r="F3248">
        <v>3.371555328292136</v>
      </c>
    </row>
    <row r="3249" spans="1:6" x14ac:dyDescent="0.2">
      <c r="A3249" t="s">
        <v>4093</v>
      </c>
      <c r="B3249">
        <v>40.589550000000003</v>
      </c>
      <c r="C3249">
        <v>-73.982474999999994</v>
      </c>
      <c r="D3249">
        <v>40.748817000000003</v>
      </c>
      <c r="E3249">
        <v>-73.985427999999999</v>
      </c>
      <c r="F3249">
        <v>10.99079355482537</v>
      </c>
    </row>
    <row r="3250" spans="1:6" x14ac:dyDescent="0.2">
      <c r="A3250" t="s">
        <v>4094</v>
      </c>
      <c r="B3250">
        <v>40.5864616</v>
      </c>
      <c r="C3250">
        <v>-73.941066000000006</v>
      </c>
      <c r="D3250">
        <v>40.748817000000003</v>
      </c>
      <c r="E3250">
        <v>-73.985427999999999</v>
      </c>
      <c r="F3250">
        <v>11.442702688300569</v>
      </c>
    </row>
    <row r="3251" spans="1:6" x14ac:dyDescent="0.2">
      <c r="A3251" t="s">
        <v>4095</v>
      </c>
      <c r="B3251">
        <v>40.762236000000001</v>
      </c>
      <c r="C3251">
        <v>-73.970607999999999</v>
      </c>
      <c r="D3251">
        <v>40.748817000000003</v>
      </c>
      <c r="E3251">
        <v>-73.985427999999999</v>
      </c>
      <c r="F3251">
        <v>1.2091704347896861</v>
      </c>
    </row>
    <row r="3252" spans="1:6" x14ac:dyDescent="0.2">
      <c r="A3252" t="s">
        <v>4096</v>
      </c>
      <c r="B3252">
        <v>40.6192487</v>
      </c>
      <c r="C3252">
        <v>-73.932400000000001</v>
      </c>
      <c r="D3252">
        <v>40.748817000000003</v>
      </c>
      <c r="E3252">
        <v>-73.985427999999999</v>
      </c>
      <c r="F3252">
        <v>9.3643249159388215</v>
      </c>
    </row>
    <row r="3253" spans="1:6" x14ac:dyDescent="0.2">
      <c r="A3253" t="s">
        <v>4098</v>
      </c>
      <c r="B3253">
        <v>40.577481800000001</v>
      </c>
      <c r="C3253">
        <v>-74.126222999999996</v>
      </c>
      <c r="D3253">
        <v>40.748817000000003</v>
      </c>
      <c r="E3253">
        <v>-73.985427999999999</v>
      </c>
      <c r="F3253">
        <v>13.94631140142603</v>
      </c>
    </row>
    <row r="3254" spans="1:6" x14ac:dyDescent="0.2">
      <c r="A3254" t="s">
        <v>4099</v>
      </c>
      <c r="B3254">
        <v>40.7757085</v>
      </c>
      <c r="C3254">
        <v>-73.827107999999996</v>
      </c>
      <c r="D3254">
        <v>40.748817000000003</v>
      </c>
      <c r="E3254">
        <v>-73.985427999999999</v>
      </c>
      <c r="F3254">
        <v>8.5112435066984986</v>
      </c>
    </row>
    <row r="3255" spans="1:6" x14ac:dyDescent="0.2">
      <c r="A3255" t="s">
        <v>4100</v>
      </c>
      <c r="B3255">
        <v>40.899214399999998</v>
      </c>
      <c r="C3255">
        <v>-73.862409999999997</v>
      </c>
      <c r="D3255">
        <v>40.748817000000003</v>
      </c>
      <c r="E3255">
        <v>-73.985427999999999</v>
      </c>
      <c r="F3255">
        <v>12.21815289709456</v>
      </c>
    </row>
    <row r="3256" spans="1:6" x14ac:dyDescent="0.2">
      <c r="A3256" t="s">
        <v>4101</v>
      </c>
      <c r="B3256">
        <v>40.640711199999998</v>
      </c>
      <c r="C3256">
        <v>-74.079684999999998</v>
      </c>
      <c r="D3256">
        <v>40.748817000000003</v>
      </c>
      <c r="E3256">
        <v>-73.985427999999999</v>
      </c>
      <c r="F3256">
        <v>8.9526697427132191</v>
      </c>
    </row>
    <row r="3257" spans="1:6" x14ac:dyDescent="0.2">
      <c r="A3257" t="s">
        <v>4103</v>
      </c>
      <c r="B3257">
        <v>40.752079899999998</v>
      </c>
      <c r="C3257">
        <v>-73.881879999999995</v>
      </c>
      <c r="D3257">
        <v>40.748817000000003</v>
      </c>
      <c r="E3257">
        <v>-73.985427999999999</v>
      </c>
      <c r="F3257">
        <v>5.4384328408631912</v>
      </c>
    </row>
    <row r="3258" spans="1:6" x14ac:dyDescent="0.2">
      <c r="A3258" t="s">
        <v>4104</v>
      </c>
      <c r="B3258">
        <v>40.811152</v>
      </c>
      <c r="C3258">
        <v>-73.945121</v>
      </c>
      <c r="D3258">
        <v>40.748817000000003</v>
      </c>
      <c r="E3258">
        <v>-73.985427999999999</v>
      </c>
      <c r="F3258">
        <v>4.7928181458016157</v>
      </c>
    </row>
    <row r="3259" spans="1:6" x14ac:dyDescent="0.2">
      <c r="A3259" t="s">
        <v>4105</v>
      </c>
      <c r="B3259">
        <v>40.794289900000003</v>
      </c>
      <c r="C3259">
        <v>-73.801389999999998</v>
      </c>
      <c r="D3259">
        <v>40.748817000000003</v>
      </c>
      <c r="E3259">
        <v>-73.985427999999999</v>
      </c>
      <c r="F3259">
        <v>10.151594019636979</v>
      </c>
    </row>
    <row r="3260" spans="1:6" x14ac:dyDescent="0.2">
      <c r="A3260" t="s">
        <v>4106</v>
      </c>
      <c r="B3260">
        <v>40.787070399999998</v>
      </c>
      <c r="C3260">
        <v>-73.972936000000004</v>
      </c>
      <c r="D3260">
        <v>40.748817000000003</v>
      </c>
      <c r="E3260">
        <v>-73.985427999999999</v>
      </c>
      <c r="F3260">
        <v>2.7197352105540369</v>
      </c>
    </row>
    <row r="3261" spans="1:6" x14ac:dyDescent="0.2">
      <c r="A3261" t="s">
        <v>4107</v>
      </c>
      <c r="B3261">
        <v>40.585751899999998</v>
      </c>
      <c r="C3261">
        <v>-73.983530999999999</v>
      </c>
      <c r="D3261">
        <v>40.748817000000003</v>
      </c>
      <c r="E3261">
        <v>-73.985427999999999</v>
      </c>
      <c r="F3261">
        <v>11.252211628443741</v>
      </c>
    </row>
    <row r="3262" spans="1:6" x14ac:dyDescent="0.2">
      <c r="A3262" t="s">
        <v>4108</v>
      </c>
      <c r="B3262">
        <v>40.761599199999999</v>
      </c>
      <c r="C3262">
        <v>-73.975793999999993</v>
      </c>
      <c r="D3262">
        <v>40.748817000000003</v>
      </c>
      <c r="E3262">
        <v>-73.985427999999999</v>
      </c>
      <c r="F3262">
        <v>1.016603829142104</v>
      </c>
    </row>
    <row r="3263" spans="1:6" x14ac:dyDescent="0.2">
      <c r="A3263" t="s">
        <v>4109</v>
      </c>
      <c r="B3263">
        <v>40.715350999999998</v>
      </c>
      <c r="C3263">
        <v>-74.012844000000001</v>
      </c>
      <c r="D3263">
        <v>40.748817000000003</v>
      </c>
      <c r="E3263">
        <v>-73.985427999999999</v>
      </c>
      <c r="F3263">
        <v>2.7209391337901399</v>
      </c>
    </row>
    <row r="3264" spans="1:6" x14ac:dyDescent="0.2">
      <c r="A3264" t="s">
        <v>4110</v>
      </c>
      <c r="B3264">
        <v>40.606560899999998</v>
      </c>
      <c r="C3264">
        <v>-73.906028000000006</v>
      </c>
      <c r="D3264">
        <v>40.748817000000003</v>
      </c>
      <c r="E3264">
        <v>-73.985427999999999</v>
      </c>
      <c r="F3264">
        <v>10.665399015425169</v>
      </c>
    </row>
    <row r="3265" spans="1:6" x14ac:dyDescent="0.2">
      <c r="A3265" t="s">
        <v>4111</v>
      </c>
      <c r="B3265">
        <v>40.8366623</v>
      </c>
      <c r="C3265">
        <v>-73.923958999999996</v>
      </c>
      <c r="D3265">
        <v>40.748817000000003</v>
      </c>
      <c r="E3265">
        <v>-73.985427999999999</v>
      </c>
      <c r="F3265">
        <v>6.865467348848596</v>
      </c>
    </row>
    <row r="3266" spans="1:6" x14ac:dyDescent="0.2">
      <c r="A3266" t="s">
        <v>4112</v>
      </c>
      <c r="B3266">
        <v>40.635104699999999</v>
      </c>
      <c r="C3266">
        <v>-74.081896999999998</v>
      </c>
      <c r="D3266">
        <v>40.748817000000003</v>
      </c>
      <c r="E3266">
        <v>-73.985427999999999</v>
      </c>
      <c r="F3266">
        <v>9.3400917966228167</v>
      </c>
    </row>
    <row r="3267" spans="1:6" x14ac:dyDescent="0.2">
      <c r="A3267" t="s">
        <v>4113</v>
      </c>
      <c r="B3267">
        <v>40.764657300000003</v>
      </c>
      <c r="C3267">
        <v>-73.974444000000005</v>
      </c>
      <c r="D3267">
        <v>40.748817000000003</v>
      </c>
      <c r="E3267">
        <v>-73.985427999999999</v>
      </c>
      <c r="F3267">
        <v>1.235666415970061</v>
      </c>
    </row>
    <row r="3268" spans="1:6" x14ac:dyDescent="0.2">
      <c r="A3268" t="s">
        <v>4114</v>
      </c>
      <c r="B3268">
        <v>40.7772322</v>
      </c>
      <c r="C3268">
        <v>-73.943560000000005</v>
      </c>
      <c r="D3268">
        <v>40.748817000000003</v>
      </c>
      <c r="E3268">
        <v>-73.985427999999999</v>
      </c>
      <c r="F3268">
        <v>2.9444375583029561</v>
      </c>
    </row>
    <row r="3269" spans="1:6" x14ac:dyDescent="0.2">
      <c r="A3269" t="s">
        <v>4115</v>
      </c>
      <c r="B3269">
        <v>40.683067399999999</v>
      </c>
      <c r="C3269">
        <v>-73.894576999999998</v>
      </c>
      <c r="D3269">
        <v>40.748817000000003</v>
      </c>
      <c r="E3269">
        <v>-73.985427999999999</v>
      </c>
      <c r="F3269">
        <v>6.58297898106989</v>
      </c>
    </row>
    <row r="3270" spans="1:6" x14ac:dyDescent="0.2">
      <c r="A3270" t="s">
        <v>4116</v>
      </c>
      <c r="B3270">
        <v>40.724151200000001</v>
      </c>
      <c r="C3270">
        <v>-73.999206000000001</v>
      </c>
      <c r="D3270">
        <v>40.748817000000003</v>
      </c>
      <c r="E3270">
        <v>-73.985427999999999</v>
      </c>
      <c r="F3270">
        <v>1.849264464688726</v>
      </c>
    </row>
    <row r="3271" spans="1:6" x14ac:dyDescent="0.2">
      <c r="A3271" t="s">
        <v>4117</v>
      </c>
      <c r="B3271">
        <v>40.670325300000002</v>
      </c>
      <c r="C3271">
        <v>-73.972414999999998</v>
      </c>
      <c r="D3271">
        <v>40.748817000000003</v>
      </c>
      <c r="E3271">
        <v>-73.985427999999999</v>
      </c>
      <c r="F3271">
        <v>5.4590320231758156</v>
      </c>
    </row>
    <row r="3272" spans="1:6" x14ac:dyDescent="0.2">
      <c r="A3272" t="s">
        <v>4118</v>
      </c>
      <c r="B3272">
        <v>40.709770200000001</v>
      </c>
      <c r="C3272">
        <v>-74.016282000000004</v>
      </c>
      <c r="D3272">
        <v>40.748817000000003</v>
      </c>
      <c r="E3272">
        <v>-73.985427999999999</v>
      </c>
      <c r="F3272">
        <v>3.1436445281838998</v>
      </c>
    </row>
    <row r="3273" spans="1:6" x14ac:dyDescent="0.2">
      <c r="A3273" t="s">
        <v>4119</v>
      </c>
      <c r="B3273">
        <v>40.784448900000001</v>
      </c>
      <c r="C3273">
        <v>-73.980753000000007</v>
      </c>
      <c r="D3273">
        <v>40.748817000000003</v>
      </c>
      <c r="E3273">
        <v>-73.985427999999999</v>
      </c>
      <c r="F3273">
        <v>2.4709071460636181</v>
      </c>
    </row>
    <row r="3274" spans="1:6" x14ac:dyDescent="0.2">
      <c r="A3274" t="s">
        <v>4120</v>
      </c>
      <c r="B3274">
        <v>40.587156800000002</v>
      </c>
      <c r="C3274">
        <v>-73.970927000000003</v>
      </c>
      <c r="D3274">
        <v>40.748817000000003</v>
      </c>
      <c r="E3274">
        <v>-73.985427999999999</v>
      </c>
      <c r="F3274">
        <v>11.18081989521926</v>
      </c>
    </row>
    <row r="3275" spans="1:6" x14ac:dyDescent="0.2">
      <c r="A3275" t="s">
        <v>4121</v>
      </c>
      <c r="B3275">
        <v>40.720726999999997</v>
      </c>
      <c r="C3275">
        <v>-73.992851000000002</v>
      </c>
      <c r="D3275">
        <v>40.748817000000003</v>
      </c>
      <c r="E3275">
        <v>-73.985427999999999</v>
      </c>
      <c r="F3275">
        <v>1.9770522310891641</v>
      </c>
    </row>
    <row r="3276" spans="1:6" x14ac:dyDescent="0.2">
      <c r="A3276" t="s">
        <v>4122</v>
      </c>
      <c r="B3276">
        <v>40.781483000000001</v>
      </c>
      <c r="C3276">
        <v>-73.952963999999994</v>
      </c>
      <c r="D3276">
        <v>40.748817000000003</v>
      </c>
      <c r="E3276">
        <v>-73.985427999999999</v>
      </c>
      <c r="F3276">
        <v>2.825177271689324</v>
      </c>
    </row>
    <row r="3277" spans="1:6" x14ac:dyDescent="0.2">
      <c r="A3277" t="s">
        <v>4124</v>
      </c>
      <c r="B3277">
        <v>40.619350300000001</v>
      </c>
      <c r="C3277">
        <v>-74.038802000000004</v>
      </c>
      <c r="D3277">
        <v>40.748817000000003</v>
      </c>
      <c r="E3277">
        <v>-73.985427999999999</v>
      </c>
      <c r="F3277">
        <v>9.3630573945600837</v>
      </c>
    </row>
    <row r="3278" spans="1:6" x14ac:dyDescent="0.2">
      <c r="A3278" t="s">
        <v>4125</v>
      </c>
      <c r="B3278">
        <v>40.740892700000003</v>
      </c>
      <c r="C3278">
        <v>-74.004446999999999</v>
      </c>
      <c r="D3278">
        <v>40.748817000000003</v>
      </c>
      <c r="E3278">
        <v>-73.985427999999999</v>
      </c>
      <c r="F3278">
        <v>1.138084024249195</v>
      </c>
    </row>
    <row r="3279" spans="1:6" x14ac:dyDescent="0.2">
      <c r="A3279" t="s">
        <v>4126</v>
      </c>
      <c r="B3279">
        <v>40.580147799999999</v>
      </c>
      <c r="C3279">
        <v>-73.983583999999993</v>
      </c>
      <c r="D3279">
        <v>40.748817000000003</v>
      </c>
      <c r="E3279">
        <v>-73.985427999999999</v>
      </c>
      <c r="F3279">
        <v>11.638860280607551</v>
      </c>
    </row>
    <row r="3280" spans="1:6" x14ac:dyDescent="0.2">
      <c r="A3280" t="s">
        <v>4127</v>
      </c>
      <c r="B3280">
        <v>40.852323900000002</v>
      </c>
      <c r="C3280">
        <v>-73.900732000000005</v>
      </c>
      <c r="D3280">
        <v>40.748817000000003</v>
      </c>
      <c r="E3280">
        <v>-73.985427999999999</v>
      </c>
      <c r="F3280">
        <v>8.4105031380514728</v>
      </c>
    </row>
    <row r="3281" spans="1:6" x14ac:dyDescent="0.2">
      <c r="A3281" t="s">
        <v>4128</v>
      </c>
      <c r="B3281">
        <v>40.889044400000003</v>
      </c>
      <c r="C3281">
        <v>-73.913708</v>
      </c>
      <c r="D3281">
        <v>40.748817000000003</v>
      </c>
      <c r="E3281">
        <v>-73.985427999999999</v>
      </c>
      <c r="F3281">
        <v>10.380939912032501</v>
      </c>
    </row>
    <row r="3282" spans="1:6" x14ac:dyDescent="0.2">
      <c r="A3282" t="s">
        <v>4129</v>
      </c>
      <c r="B3282">
        <v>40.686481700000002</v>
      </c>
      <c r="C3282">
        <v>-73.933432999999994</v>
      </c>
      <c r="D3282">
        <v>40.748817000000003</v>
      </c>
      <c r="E3282">
        <v>-73.985427999999999</v>
      </c>
      <c r="F3282">
        <v>5.0944024834266681</v>
      </c>
    </row>
    <row r="3283" spans="1:6" x14ac:dyDescent="0.2">
      <c r="A3283" t="s">
        <v>4130</v>
      </c>
      <c r="B3283">
        <v>40.793374200000002</v>
      </c>
      <c r="C3283">
        <v>-73.845838999999998</v>
      </c>
      <c r="D3283">
        <v>40.748817000000003</v>
      </c>
      <c r="E3283">
        <v>-73.985427999999999</v>
      </c>
      <c r="F3283">
        <v>7.9420539267111767</v>
      </c>
    </row>
    <row r="3284" spans="1:6" x14ac:dyDescent="0.2">
      <c r="A3284" t="s">
        <v>4132</v>
      </c>
      <c r="B3284">
        <v>40.718996099999998</v>
      </c>
      <c r="C3284">
        <v>-73.985465000000005</v>
      </c>
      <c r="D3284">
        <v>40.748817000000003</v>
      </c>
      <c r="E3284">
        <v>-73.985427999999999</v>
      </c>
      <c r="F3284">
        <v>2.057717730203922</v>
      </c>
    </row>
    <row r="3285" spans="1:6" x14ac:dyDescent="0.2">
      <c r="A3285" t="s">
        <v>4133</v>
      </c>
      <c r="B3285">
        <v>40.694436400000001</v>
      </c>
      <c r="C3285">
        <v>-73.998655999999997</v>
      </c>
      <c r="D3285">
        <v>40.748817000000003</v>
      </c>
      <c r="E3285">
        <v>-73.985427999999999</v>
      </c>
      <c r="F3285">
        <v>3.816109163888616</v>
      </c>
    </row>
    <row r="3286" spans="1:6" x14ac:dyDescent="0.2">
      <c r="A3286" t="s">
        <v>4134</v>
      </c>
      <c r="B3286">
        <v>40.5781785</v>
      </c>
      <c r="C3286">
        <v>-73.973331000000002</v>
      </c>
      <c r="D3286">
        <v>40.748817000000003</v>
      </c>
      <c r="E3286">
        <v>-73.985427999999999</v>
      </c>
      <c r="F3286">
        <v>11.79148429672107</v>
      </c>
    </row>
    <row r="3287" spans="1:6" x14ac:dyDescent="0.2">
      <c r="A3287" t="s">
        <v>4135</v>
      </c>
      <c r="B3287">
        <v>40.778854899999999</v>
      </c>
      <c r="C3287">
        <v>-73.824698999999995</v>
      </c>
      <c r="D3287">
        <v>40.748817000000003</v>
      </c>
      <c r="E3287">
        <v>-73.985427999999999</v>
      </c>
      <c r="F3287">
        <v>8.6836923469884688</v>
      </c>
    </row>
    <row r="3288" spans="1:6" x14ac:dyDescent="0.2">
      <c r="A3288" t="s">
        <v>4136</v>
      </c>
      <c r="B3288">
        <v>40.786364499999998</v>
      </c>
      <c r="C3288">
        <v>-73.973533000000003</v>
      </c>
      <c r="D3288">
        <v>40.748817000000003</v>
      </c>
      <c r="E3288">
        <v>-73.985427999999999</v>
      </c>
      <c r="F3288">
        <v>2.6649803114421369</v>
      </c>
    </row>
    <row r="3289" spans="1:6" x14ac:dyDescent="0.2">
      <c r="A3289" t="s">
        <v>4137</v>
      </c>
      <c r="B3289">
        <v>40.742228099999998</v>
      </c>
      <c r="C3289">
        <v>-73.883274</v>
      </c>
      <c r="D3289">
        <v>40.748817000000003</v>
      </c>
      <c r="E3289">
        <v>-73.985427999999999</v>
      </c>
      <c r="F3289">
        <v>5.3802587990664437</v>
      </c>
    </row>
    <row r="3290" spans="1:6" x14ac:dyDescent="0.2">
      <c r="A3290" t="s">
        <v>4138</v>
      </c>
      <c r="B3290">
        <v>40.742074899999999</v>
      </c>
      <c r="C3290">
        <v>-73.975797</v>
      </c>
      <c r="D3290">
        <v>40.748817000000003</v>
      </c>
      <c r="E3290">
        <v>-73.985427999999999</v>
      </c>
      <c r="F3290">
        <v>0.68694585341744585</v>
      </c>
    </row>
    <row r="3291" spans="1:6" x14ac:dyDescent="0.2">
      <c r="A3291" t="s">
        <v>4139</v>
      </c>
      <c r="B3291">
        <v>40.749467799999998</v>
      </c>
      <c r="C3291">
        <v>-73.971746999999993</v>
      </c>
      <c r="D3291">
        <v>40.748817000000003</v>
      </c>
      <c r="E3291">
        <v>-73.985427999999999</v>
      </c>
      <c r="F3291">
        <v>0.71933941719076688</v>
      </c>
    </row>
    <row r="3292" spans="1:6" x14ac:dyDescent="0.2">
      <c r="A3292" t="s">
        <v>4140</v>
      </c>
      <c r="B3292">
        <v>40.555017300000003</v>
      </c>
      <c r="C3292">
        <v>-74.163011999999995</v>
      </c>
      <c r="D3292">
        <v>40.748817000000003</v>
      </c>
      <c r="E3292">
        <v>-73.985427999999999</v>
      </c>
      <c r="F3292">
        <v>16.307068463005319</v>
      </c>
    </row>
    <row r="3293" spans="1:6" x14ac:dyDescent="0.2">
      <c r="A3293" t="s">
        <v>4141</v>
      </c>
      <c r="B3293">
        <v>40.796188600000001</v>
      </c>
      <c r="C3293">
        <v>-73.949116000000004</v>
      </c>
      <c r="D3293">
        <v>40.748817000000003</v>
      </c>
      <c r="E3293">
        <v>-73.985427999999999</v>
      </c>
      <c r="F3293">
        <v>3.7833150604175589</v>
      </c>
    </row>
    <row r="3294" spans="1:6" x14ac:dyDescent="0.2">
      <c r="A3294" t="s">
        <v>4142</v>
      </c>
      <c r="B3294">
        <v>40.832510200000002</v>
      </c>
      <c r="C3294">
        <v>-73.894715000000005</v>
      </c>
      <c r="D3294">
        <v>40.748817000000003</v>
      </c>
      <c r="E3294">
        <v>-73.985427999999999</v>
      </c>
      <c r="F3294">
        <v>7.4822684994662723</v>
      </c>
    </row>
    <row r="3295" spans="1:6" x14ac:dyDescent="0.2">
      <c r="A3295" t="s">
        <v>4144</v>
      </c>
      <c r="B3295">
        <v>40.785774400000001</v>
      </c>
      <c r="C3295">
        <v>-73.956221999999997</v>
      </c>
      <c r="D3295">
        <v>40.748817000000003</v>
      </c>
      <c r="E3295">
        <v>-73.985427999999999</v>
      </c>
      <c r="F3295">
        <v>2.975073837634429</v>
      </c>
    </row>
    <row r="3296" spans="1:6" x14ac:dyDescent="0.2">
      <c r="A3296" t="s">
        <v>4145</v>
      </c>
      <c r="B3296">
        <v>40.754009600000003</v>
      </c>
      <c r="C3296">
        <v>-73.963746999999998</v>
      </c>
      <c r="D3296">
        <v>40.748817000000003</v>
      </c>
      <c r="E3296">
        <v>-73.985427999999999</v>
      </c>
      <c r="F3296">
        <v>1.192799920060047</v>
      </c>
    </row>
    <row r="3297" spans="1:6" x14ac:dyDescent="0.2">
      <c r="A3297" t="s">
        <v>4146</v>
      </c>
      <c r="B3297">
        <v>40.868301799999998</v>
      </c>
      <c r="C3297">
        <v>-73.922901999999993</v>
      </c>
      <c r="D3297">
        <v>40.748817000000003</v>
      </c>
      <c r="E3297">
        <v>-73.985427999999999</v>
      </c>
      <c r="F3297">
        <v>8.8726868043040188</v>
      </c>
    </row>
    <row r="3298" spans="1:6" x14ac:dyDescent="0.2">
      <c r="A3298" t="s">
        <v>4148</v>
      </c>
      <c r="B3298">
        <v>40.722253000000002</v>
      </c>
      <c r="C3298">
        <v>-73.855654000000001</v>
      </c>
      <c r="D3298">
        <v>40.748817000000003</v>
      </c>
      <c r="E3298">
        <v>-73.985427999999999</v>
      </c>
      <c r="F3298">
        <v>7.0538410035998309</v>
      </c>
    </row>
    <row r="3299" spans="1:6" x14ac:dyDescent="0.2">
      <c r="A3299" t="s">
        <v>4149</v>
      </c>
      <c r="B3299">
        <v>40.724174300000001</v>
      </c>
      <c r="C3299">
        <v>-73.844847000000001</v>
      </c>
      <c r="D3299">
        <v>40.748817000000003</v>
      </c>
      <c r="E3299">
        <v>-73.985427999999999</v>
      </c>
      <c r="F3299">
        <v>7.57204509454687</v>
      </c>
    </row>
    <row r="3300" spans="1:6" x14ac:dyDescent="0.2">
      <c r="A3300" t="s">
        <v>4151</v>
      </c>
      <c r="B3300">
        <v>40.772763400000002</v>
      </c>
      <c r="C3300">
        <v>-73.980913999999999</v>
      </c>
      <c r="D3300">
        <v>40.748817000000003</v>
      </c>
      <c r="E3300">
        <v>-73.985427999999999</v>
      </c>
      <c r="F3300">
        <v>1.6692564906235521</v>
      </c>
    </row>
    <row r="3301" spans="1:6" x14ac:dyDescent="0.2">
      <c r="A3301" t="s">
        <v>4152</v>
      </c>
      <c r="B3301">
        <v>40.692915999999997</v>
      </c>
      <c r="C3301">
        <v>-74.000882000000004</v>
      </c>
      <c r="D3301">
        <v>40.748817000000003</v>
      </c>
      <c r="E3301">
        <v>-73.985427999999999</v>
      </c>
      <c r="F3301">
        <v>3.941701121233145</v>
      </c>
    </row>
    <row r="3302" spans="1:6" x14ac:dyDescent="0.2">
      <c r="A3302" t="s">
        <v>4153</v>
      </c>
      <c r="B3302">
        <v>40.675597099999997</v>
      </c>
      <c r="C3302">
        <v>-73.795287999999999</v>
      </c>
      <c r="D3302">
        <v>40.748817000000003</v>
      </c>
      <c r="E3302">
        <v>-73.985427999999999</v>
      </c>
      <c r="F3302">
        <v>11.189092654306711</v>
      </c>
    </row>
    <row r="3303" spans="1:6" x14ac:dyDescent="0.2">
      <c r="A3303" t="s">
        <v>4154</v>
      </c>
      <c r="B3303">
        <v>40.649409599999998</v>
      </c>
      <c r="C3303">
        <v>-73.933285999999995</v>
      </c>
      <c r="D3303">
        <v>40.748817000000003</v>
      </c>
      <c r="E3303">
        <v>-73.985427999999999</v>
      </c>
      <c r="F3303">
        <v>7.3856972821022433</v>
      </c>
    </row>
    <row r="3304" spans="1:6" x14ac:dyDescent="0.2">
      <c r="A3304" t="s">
        <v>4155</v>
      </c>
      <c r="B3304">
        <v>40.713963900000003</v>
      </c>
      <c r="C3304">
        <v>-74.012720999999999</v>
      </c>
      <c r="D3304">
        <v>40.748817000000003</v>
      </c>
      <c r="E3304">
        <v>-73.985427999999999</v>
      </c>
      <c r="F3304">
        <v>2.7993251191225519</v>
      </c>
    </row>
    <row r="3305" spans="1:6" x14ac:dyDescent="0.2">
      <c r="A3305" t="s">
        <v>4156</v>
      </c>
      <c r="B3305">
        <v>40.738307200000001</v>
      </c>
      <c r="C3305">
        <v>-73.777686000000003</v>
      </c>
      <c r="D3305">
        <v>40.748817000000003</v>
      </c>
      <c r="E3305">
        <v>-73.985427999999999</v>
      </c>
      <c r="F3305">
        <v>10.926655123619611</v>
      </c>
    </row>
    <row r="3306" spans="1:6" x14ac:dyDescent="0.2">
      <c r="A3306" t="s">
        <v>4157</v>
      </c>
      <c r="B3306">
        <v>40.838714400000001</v>
      </c>
      <c r="C3306">
        <v>-73.936992000000004</v>
      </c>
      <c r="D3306">
        <v>40.748817000000003</v>
      </c>
      <c r="E3306">
        <v>-73.985427999999999</v>
      </c>
      <c r="F3306">
        <v>6.7031167339211661</v>
      </c>
    </row>
    <row r="3307" spans="1:6" x14ac:dyDescent="0.2">
      <c r="A3307" t="s">
        <v>4158</v>
      </c>
      <c r="B3307">
        <v>40.848541699999998</v>
      </c>
      <c r="C3307">
        <v>-73.930870999999996</v>
      </c>
      <c r="D3307">
        <v>40.748817000000003</v>
      </c>
      <c r="E3307">
        <v>-73.985427999999999</v>
      </c>
      <c r="F3307">
        <v>7.4523295241742522</v>
      </c>
    </row>
    <row r="3308" spans="1:6" x14ac:dyDescent="0.2">
      <c r="A3308" t="s">
        <v>4159</v>
      </c>
      <c r="B3308">
        <v>40.682985100000003</v>
      </c>
      <c r="C3308">
        <v>-73.965601000000007</v>
      </c>
      <c r="D3308">
        <v>40.748817000000003</v>
      </c>
      <c r="E3308">
        <v>-73.985427999999999</v>
      </c>
      <c r="F3308">
        <v>4.6603015176910629</v>
      </c>
    </row>
    <row r="3309" spans="1:6" x14ac:dyDescent="0.2">
      <c r="A3309" t="s">
        <v>4160</v>
      </c>
      <c r="B3309">
        <v>40.644069799999997</v>
      </c>
      <c r="C3309">
        <v>-73.953905000000006</v>
      </c>
      <c r="D3309">
        <v>40.748817000000003</v>
      </c>
      <c r="E3309">
        <v>-73.985427999999999</v>
      </c>
      <c r="F3309">
        <v>7.4149498771261682</v>
      </c>
    </row>
    <row r="3310" spans="1:6" x14ac:dyDescent="0.2">
      <c r="A3310" t="s">
        <v>4161</v>
      </c>
      <c r="B3310">
        <v>40.730615399999998</v>
      </c>
      <c r="C3310">
        <v>-73.873193000000001</v>
      </c>
      <c r="D3310">
        <v>40.748817000000003</v>
      </c>
      <c r="E3310">
        <v>-73.985427999999999</v>
      </c>
      <c r="F3310">
        <v>6.0229809918281916</v>
      </c>
    </row>
    <row r="3311" spans="1:6" x14ac:dyDescent="0.2">
      <c r="A3311" t="s">
        <v>4162</v>
      </c>
      <c r="B3311">
        <v>40.677738599999998</v>
      </c>
      <c r="C3311">
        <v>-73.993949999999998</v>
      </c>
      <c r="D3311">
        <v>40.748817000000003</v>
      </c>
      <c r="E3311">
        <v>-73.985427999999999</v>
      </c>
      <c r="F3311">
        <v>4.9249383420225064</v>
      </c>
    </row>
    <row r="3312" spans="1:6" x14ac:dyDescent="0.2">
      <c r="A3312" t="s">
        <v>4163</v>
      </c>
      <c r="B3312">
        <v>40.754306999999997</v>
      </c>
      <c r="C3312">
        <v>-73.876959999999997</v>
      </c>
      <c r="D3312">
        <v>40.748817000000003</v>
      </c>
      <c r="E3312">
        <v>-73.985427999999999</v>
      </c>
      <c r="F3312">
        <v>5.7044490722711627</v>
      </c>
    </row>
    <row r="3313" spans="1:6" x14ac:dyDescent="0.2">
      <c r="A3313" t="s">
        <v>4164</v>
      </c>
      <c r="B3313">
        <v>40.815359000000001</v>
      </c>
      <c r="C3313">
        <v>-73.937472999999997</v>
      </c>
      <c r="D3313">
        <v>40.748817000000003</v>
      </c>
      <c r="E3313">
        <v>-73.985427999999999</v>
      </c>
      <c r="F3313">
        <v>5.2354068610194284</v>
      </c>
    </row>
    <row r="3314" spans="1:6" x14ac:dyDescent="0.2">
      <c r="A3314" t="s">
        <v>4166</v>
      </c>
      <c r="B3314">
        <v>40.645033099999999</v>
      </c>
      <c r="C3314">
        <v>-73.927933999999993</v>
      </c>
      <c r="D3314">
        <v>40.748817000000003</v>
      </c>
      <c r="E3314">
        <v>-73.985427999999999</v>
      </c>
      <c r="F3314">
        <v>7.7718352496647487</v>
      </c>
    </row>
    <row r="3315" spans="1:6" x14ac:dyDescent="0.2">
      <c r="A3315" t="s">
        <v>4167</v>
      </c>
      <c r="B3315">
        <v>40.807067199999999</v>
      </c>
      <c r="C3315">
        <v>-73.857973000000001</v>
      </c>
      <c r="D3315">
        <v>40.748817000000003</v>
      </c>
      <c r="E3315">
        <v>-73.985427999999999</v>
      </c>
      <c r="F3315">
        <v>7.8008034192828841</v>
      </c>
    </row>
    <row r="3316" spans="1:6" x14ac:dyDescent="0.2">
      <c r="A3316" t="s">
        <v>4168</v>
      </c>
      <c r="B3316">
        <v>40.847161800000002</v>
      </c>
      <c r="C3316">
        <v>-73.865095999999994</v>
      </c>
      <c r="D3316">
        <v>40.748817000000003</v>
      </c>
      <c r="E3316">
        <v>-73.985427999999999</v>
      </c>
      <c r="F3316">
        <v>9.2664838536398975</v>
      </c>
    </row>
    <row r="3317" spans="1:6" x14ac:dyDescent="0.2">
      <c r="A3317" t="s">
        <v>4169</v>
      </c>
      <c r="B3317">
        <v>40.751789899999999</v>
      </c>
      <c r="C3317">
        <v>-73.88467</v>
      </c>
      <c r="D3317">
        <v>40.748817000000003</v>
      </c>
      <c r="E3317">
        <v>-73.985427999999999</v>
      </c>
      <c r="F3317">
        <v>5.291352109863448</v>
      </c>
    </row>
    <row r="3318" spans="1:6" x14ac:dyDescent="0.2">
      <c r="A3318" t="s">
        <v>4170</v>
      </c>
      <c r="B3318">
        <v>40.776553999999997</v>
      </c>
      <c r="C3318">
        <v>-73.987639999999999</v>
      </c>
      <c r="D3318">
        <v>40.748817000000003</v>
      </c>
      <c r="E3318">
        <v>-73.985427999999999</v>
      </c>
      <c r="F3318">
        <v>1.9174474688674981</v>
      </c>
    </row>
    <row r="3319" spans="1:6" x14ac:dyDescent="0.2">
      <c r="A3319" t="s">
        <v>4171</v>
      </c>
      <c r="B3319">
        <v>40.761695699999997</v>
      </c>
      <c r="C3319">
        <v>-73.930493999999996</v>
      </c>
      <c r="D3319">
        <v>40.748817000000003</v>
      </c>
      <c r="E3319">
        <v>-73.985427999999999</v>
      </c>
      <c r="F3319">
        <v>3.0163787754746401</v>
      </c>
    </row>
    <row r="3320" spans="1:6" x14ac:dyDescent="0.2">
      <c r="A3320" t="s">
        <v>4172</v>
      </c>
      <c r="B3320">
        <v>40.692675000000001</v>
      </c>
      <c r="C3320">
        <v>-73.964290000000005</v>
      </c>
      <c r="D3320">
        <v>40.748817000000003</v>
      </c>
      <c r="E3320">
        <v>-73.985427999999999</v>
      </c>
      <c r="F3320">
        <v>4.0297429774702627</v>
      </c>
    </row>
    <row r="3321" spans="1:6" x14ac:dyDescent="0.2">
      <c r="A3321" t="s">
        <v>4173</v>
      </c>
      <c r="B3321">
        <v>40.667974600000001</v>
      </c>
      <c r="C3321">
        <v>-73.990395000000007</v>
      </c>
      <c r="D3321">
        <v>40.748817000000003</v>
      </c>
      <c r="E3321">
        <v>-73.985427999999999</v>
      </c>
      <c r="F3321">
        <v>5.584397163793458</v>
      </c>
    </row>
    <row r="3322" spans="1:6" x14ac:dyDescent="0.2">
      <c r="A3322" t="s">
        <v>4174</v>
      </c>
      <c r="B3322">
        <v>40.740729999999999</v>
      </c>
      <c r="C3322">
        <v>-73.852058</v>
      </c>
      <c r="D3322">
        <v>40.748817000000003</v>
      </c>
      <c r="E3322">
        <v>-73.985427999999999</v>
      </c>
      <c r="F3322">
        <v>7.0215092891681881</v>
      </c>
    </row>
    <row r="3323" spans="1:6" x14ac:dyDescent="0.2">
      <c r="A3323" t="s">
        <v>4175</v>
      </c>
      <c r="B3323">
        <v>40.611667300000001</v>
      </c>
      <c r="C3323">
        <v>-74.011364</v>
      </c>
      <c r="D3323">
        <v>40.748817000000003</v>
      </c>
      <c r="E3323">
        <v>-73.985427999999999</v>
      </c>
      <c r="F3323">
        <v>9.5611550857650691</v>
      </c>
    </row>
    <row r="3324" spans="1:6" x14ac:dyDescent="0.2">
      <c r="A3324" t="s">
        <v>4176</v>
      </c>
      <c r="B3324">
        <v>40.595967000000002</v>
      </c>
      <c r="C3324">
        <v>-73.950401999999997</v>
      </c>
      <c r="D3324">
        <v>40.748817000000003</v>
      </c>
      <c r="E3324">
        <v>-73.985427999999999</v>
      </c>
      <c r="F3324">
        <v>10.70624745803072</v>
      </c>
    </row>
    <row r="3325" spans="1:6" x14ac:dyDescent="0.2">
      <c r="A3325" t="s">
        <v>4178</v>
      </c>
      <c r="B3325">
        <v>40.636037299999998</v>
      </c>
      <c r="C3325">
        <v>-74.123671999999999</v>
      </c>
      <c r="D3325">
        <v>40.748817000000003</v>
      </c>
      <c r="E3325">
        <v>-73.985427999999999</v>
      </c>
      <c r="F3325">
        <v>10.64324737865377</v>
      </c>
    </row>
    <row r="3326" spans="1:6" x14ac:dyDescent="0.2">
      <c r="A3326" t="s">
        <v>4179</v>
      </c>
      <c r="B3326">
        <v>40.675638200000002</v>
      </c>
      <c r="C3326">
        <v>-73.955523999999997</v>
      </c>
      <c r="D3326">
        <v>40.748817000000003</v>
      </c>
      <c r="E3326">
        <v>-73.985427999999999</v>
      </c>
      <c r="F3326">
        <v>5.2879856938618408</v>
      </c>
    </row>
    <row r="3327" spans="1:6" x14ac:dyDescent="0.2">
      <c r="A3327" t="s">
        <v>4180</v>
      </c>
      <c r="B3327">
        <v>40.752289900000001</v>
      </c>
      <c r="C3327">
        <v>-73.723150000000004</v>
      </c>
      <c r="D3327">
        <v>40.748817000000003</v>
      </c>
      <c r="E3327">
        <v>-73.985427999999999</v>
      </c>
      <c r="F3327">
        <v>13.765323610133199</v>
      </c>
    </row>
    <row r="3328" spans="1:6" x14ac:dyDescent="0.2">
      <c r="A3328" t="s">
        <v>4181</v>
      </c>
      <c r="B3328">
        <v>40.6702558</v>
      </c>
      <c r="C3328">
        <v>-73.937521000000004</v>
      </c>
      <c r="D3328">
        <v>40.748817000000003</v>
      </c>
      <c r="E3328">
        <v>-73.985427999999999</v>
      </c>
      <c r="F3328">
        <v>5.9761077839788914</v>
      </c>
    </row>
    <row r="3329" spans="1:6" x14ac:dyDescent="0.2">
      <c r="A3329" t="s">
        <v>4182</v>
      </c>
      <c r="B3329">
        <v>40.633442500000001</v>
      </c>
      <c r="C3329">
        <v>-73.940218999999999</v>
      </c>
      <c r="D3329">
        <v>40.748817000000003</v>
      </c>
      <c r="E3329">
        <v>-73.985427999999999</v>
      </c>
      <c r="F3329">
        <v>8.3076368262091087</v>
      </c>
    </row>
    <row r="3330" spans="1:6" x14ac:dyDescent="0.2">
      <c r="A3330" t="s">
        <v>4183</v>
      </c>
      <c r="B3330">
        <v>40.6063993</v>
      </c>
      <c r="C3330">
        <v>-73.948599000000002</v>
      </c>
      <c r="D3330">
        <v>40.748817000000003</v>
      </c>
      <c r="E3330">
        <v>-73.985427999999999</v>
      </c>
      <c r="F3330">
        <v>10.015725447926719</v>
      </c>
    </row>
    <row r="3331" spans="1:6" x14ac:dyDescent="0.2">
      <c r="A3331" t="s">
        <v>4184</v>
      </c>
      <c r="B3331">
        <v>40.760466700000002</v>
      </c>
      <c r="C3331">
        <v>-73.875535999999997</v>
      </c>
      <c r="D3331">
        <v>40.748817000000003</v>
      </c>
      <c r="E3331">
        <v>-73.985427999999999</v>
      </c>
      <c r="F3331">
        <v>5.8220769058756288</v>
      </c>
    </row>
    <row r="3332" spans="1:6" x14ac:dyDescent="0.2">
      <c r="A3332" t="s">
        <v>4186</v>
      </c>
      <c r="B3332">
        <v>40.795854599999998</v>
      </c>
      <c r="C3332">
        <v>-73.946499000000003</v>
      </c>
      <c r="D3332">
        <v>40.748817000000003</v>
      </c>
      <c r="E3332">
        <v>-73.985427999999999</v>
      </c>
      <c r="F3332">
        <v>3.8347382076508199</v>
      </c>
    </row>
    <row r="3333" spans="1:6" x14ac:dyDescent="0.2">
      <c r="A3333" t="s">
        <v>4187</v>
      </c>
      <c r="B3333">
        <v>40.593999599999997</v>
      </c>
      <c r="C3333">
        <v>-74.191062000000002</v>
      </c>
      <c r="D3333">
        <v>40.748817000000003</v>
      </c>
      <c r="E3333">
        <v>-73.985427999999999</v>
      </c>
      <c r="F3333">
        <v>15.193312235115011</v>
      </c>
    </row>
    <row r="3334" spans="1:6" x14ac:dyDescent="0.2">
      <c r="A3334" t="s">
        <v>4188</v>
      </c>
      <c r="B3334">
        <v>40.616987999999999</v>
      </c>
      <c r="C3334">
        <v>-73.986132999999995</v>
      </c>
      <c r="D3334">
        <v>40.748817000000003</v>
      </c>
      <c r="E3334">
        <v>-73.985427999999999</v>
      </c>
      <c r="F3334">
        <v>9.0965260435133573</v>
      </c>
    </row>
    <row r="3335" spans="1:6" x14ac:dyDescent="0.2">
      <c r="A3335" t="s">
        <v>4189</v>
      </c>
      <c r="B3335">
        <v>40.681646600000001</v>
      </c>
      <c r="C3335">
        <v>-73.910563999999994</v>
      </c>
      <c r="D3335">
        <v>40.748817000000003</v>
      </c>
      <c r="E3335">
        <v>-73.985427999999999</v>
      </c>
      <c r="F3335">
        <v>6.0771871560758077</v>
      </c>
    </row>
    <row r="3336" spans="1:6" x14ac:dyDescent="0.2">
      <c r="A3336" t="s">
        <v>4190</v>
      </c>
      <c r="B3336">
        <v>40.769109399999998</v>
      </c>
      <c r="C3336">
        <v>-73.981620000000007</v>
      </c>
      <c r="D3336">
        <v>40.748817000000003</v>
      </c>
      <c r="E3336">
        <v>-73.985427999999999</v>
      </c>
      <c r="F3336">
        <v>1.4144158651105181</v>
      </c>
    </row>
    <row r="3337" spans="1:6" x14ac:dyDescent="0.2">
      <c r="A3337" t="s">
        <v>4191</v>
      </c>
      <c r="B3337">
        <v>40.771075699999997</v>
      </c>
      <c r="C3337">
        <v>-73.980976999999996</v>
      </c>
      <c r="D3337">
        <v>40.748817000000003</v>
      </c>
      <c r="E3337">
        <v>-73.985427999999999</v>
      </c>
      <c r="F3337">
        <v>1.5535663006499281</v>
      </c>
    </row>
    <row r="3338" spans="1:6" x14ac:dyDescent="0.2">
      <c r="A3338" t="s">
        <v>4192</v>
      </c>
      <c r="B3338">
        <v>40.812531700000001</v>
      </c>
      <c r="C3338">
        <v>-73.823993000000002</v>
      </c>
      <c r="D3338">
        <v>40.748817000000003</v>
      </c>
      <c r="E3338">
        <v>-73.985427999999999</v>
      </c>
      <c r="F3338">
        <v>9.5409415512775144</v>
      </c>
    </row>
    <row r="3339" spans="1:6" x14ac:dyDescent="0.2">
      <c r="A3339" t="s">
        <v>4193</v>
      </c>
      <c r="B3339">
        <v>40.764146099999998</v>
      </c>
      <c r="C3339">
        <v>-73.990176000000005</v>
      </c>
      <c r="D3339">
        <v>40.748817000000003</v>
      </c>
      <c r="E3339">
        <v>-73.985427999999999</v>
      </c>
      <c r="F3339">
        <v>1.086693708623782</v>
      </c>
    </row>
    <row r="3340" spans="1:6" x14ac:dyDescent="0.2">
      <c r="A3340" t="s">
        <v>4194</v>
      </c>
      <c r="B3340">
        <v>40.6206952</v>
      </c>
      <c r="C3340">
        <v>-74.040271000000004</v>
      </c>
      <c r="D3340">
        <v>40.748817000000003</v>
      </c>
      <c r="E3340">
        <v>-73.985427999999999</v>
      </c>
      <c r="F3340">
        <v>9.2981652694867787</v>
      </c>
    </row>
    <row r="3341" spans="1:6" x14ac:dyDescent="0.2">
      <c r="A3341" t="s">
        <v>4195</v>
      </c>
      <c r="B3341">
        <v>40.839207600000002</v>
      </c>
      <c r="C3341">
        <v>-73.853932999999998</v>
      </c>
      <c r="D3341">
        <v>40.748817000000003</v>
      </c>
      <c r="E3341">
        <v>-73.985427999999999</v>
      </c>
      <c r="F3341">
        <v>9.2981358644248839</v>
      </c>
    </row>
    <row r="3342" spans="1:6" x14ac:dyDescent="0.2">
      <c r="A3342" t="s">
        <v>4196</v>
      </c>
      <c r="B3342">
        <v>40.753311099999998</v>
      </c>
      <c r="C3342">
        <v>-73.831200999999993</v>
      </c>
      <c r="D3342">
        <v>40.748817000000003</v>
      </c>
      <c r="E3342">
        <v>-73.985427999999999</v>
      </c>
      <c r="F3342">
        <v>8.0990581668575476</v>
      </c>
    </row>
    <row r="3343" spans="1:6" x14ac:dyDescent="0.2">
      <c r="A3343" t="s">
        <v>4197</v>
      </c>
      <c r="B3343">
        <v>40.621204300000002</v>
      </c>
      <c r="C3343">
        <v>-73.990887999999998</v>
      </c>
      <c r="D3343">
        <v>40.748817000000003</v>
      </c>
      <c r="E3343">
        <v>-73.985427999999999</v>
      </c>
      <c r="F3343">
        <v>8.8101905273556085</v>
      </c>
    </row>
    <row r="3344" spans="1:6" x14ac:dyDescent="0.2">
      <c r="A3344" t="s">
        <v>4198</v>
      </c>
      <c r="B3344">
        <v>40.743050199999999</v>
      </c>
      <c r="C3344">
        <v>-73.996707999999998</v>
      </c>
      <c r="D3344">
        <v>40.748817000000003</v>
      </c>
      <c r="E3344">
        <v>-73.985427999999999</v>
      </c>
      <c r="F3344">
        <v>0.7132809578930448</v>
      </c>
    </row>
    <row r="3345" spans="1:6" x14ac:dyDescent="0.2">
      <c r="A3345" t="s">
        <v>4199</v>
      </c>
      <c r="B3345">
        <v>40.733646299999997</v>
      </c>
      <c r="C3345">
        <v>-73.861828000000003</v>
      </c>
      <c r="D3345">
        <v>40.748817000000003</v>
      </c>
      <c r="E3345">
        <v>-73.985427999999999</v>
      </c>
      <c r="F3345">
        <v>6.5708331351296154</v>
      </c>
    </row>
    <row r="3346" spans="1:6" x14ac:dyDescent="0.2">
      <c r="A3346" t="s">
        <v>4201</v>
      </c>
      <c r="B3346">
        <v>40.735117700000004</v>
      </c>
      <c r="C3346">
        <v>-73.853611000000001</v>
      </c>
      <c r="D3346">
        <v>40.748817000000003</v>
      </c>
      <c r="E3346">
        <v>-73.985427999999999</v>
      </c>
      <c r="F3346">
        <v>6.982372220373839</v>
      </c>
    </row>
    <row r="3347" spans="1:6" x14ac:dyDescent="0.2">
      <c r="A3347" t="s">
        <v>4202</v>
      </c>
      <c r="B3347">
        <v>40.705189300000001</v>
      </c>
      <c r="C3347">
        <v>-73.754242000000005</v>
      </c>
      <c r="D3347">
        <v>40.748817000000003</v>
      </c>
      <c r="E3347">
        <v>-73.985427999999999</v>
      </c>
      <c r="F3347">
        <v>12.503745802611141</v>
      </c>
    </row>
    <row r="3348" spans="1:6" x14ac:dyDescent="0.2">
      <c r="A3348" t="s">
        <v>4204</v>
      </c>
      <c r="B3348">
        <v>40.782229700000002</v>
      </c>
      <c r="C3348">
        <v>-73.946625999999995</v>
      </c>
      <c r="D3348">
        <v>40.748817000000003</v>
      </c>
      <c r="E3348">
        <v>-73.985427999999999</v>
      </c>
      <c r="F3348">
        <v>3.0756745734873281</v>
      </c>
    </row>
    <row r="3349" spans="1:6" x14ac:dyDescent="0.2">
      <c r="A3349" t="s">
        <v>4205</v>
      </c>
      <c r="B3349">
        <v>40.764944</v>
      </c>
      <c r="C3349">
        <v>-73.738236000000001</v>
      </c>
      <c r="D3349">
        <v>40.748817000000003</v>
      </c>
      <c r="E3349">
        <v>-73.985427999999999</v>
      </c>
      <c r="F3349">
        <v>13.01800882762659</v>
      </c>
    </row>
    <row r="3350" spans="1:6" x14ac:dyDescent="0.2">
      <c r="A3350" t="s">
        <v>4206</v>
      </c>
      <c r="B3350">
        <v>40.536505599999998</v>
      </c>
      <c r="C3350">
        <v>-74.198832999999993</v>
      </c>
      <c r="D3350">
        <v>40.748817000000003</v>
      </c>
      <c r="E3350">
        <v>-73.985427999999999</v>
      </c>
      <c r="F3350">
        <v>18.450731765790682</v>
      </c>
    </row>
    <row r="3351" spans="1:6" x14ac:dyDescent="0.2">
      <c r="A3351" t="s">
        <v>4207</v>
      </c>
      <c r="B3351">
        <v>40.637189100000001</v>
      </c>
      <c r="C3351">
        <v>-74.008977000000002</v>
      </c>
      <c r="D3351">
        <v>40.748817000000003</v>
      </c>
      <c r="E3351">
        <v>-73.985427999999999</v>
      </c>
      <c r="F3351">
        <v>7.8012173033532033</v>
      </c>
    </row>
    <row r="3352" spans="1:6" x14ac:dyDescent="0.2">
      <c r="A3352" t="s">
        <v>4209</v>
      </c>
      <c r="B3352">
        <v>40.721713899999997</v>
      </c>
      <c r="C3352">
        <v>-74.010379999999998</v>
      </c>
      <c r="D3352">
        <v>40.748817000000003</v>
      </c>
      <c r="E3352">
        <v>-73.985427999999999</v>
      </c>
      <c r="F3352">
        <v>2.2831625975276979</v>
      </c>
    </row>
    <row r="3353" spans="1:6" x14ac:dyDescent="0.2">
      <c r="A3353" t="s">
        <v>4210</v>
      </c>
      <c r="B3353">
        <v>40.669188800000001</v>
      </c>
      <c r="C3353">
        <v>-73.991967000000002</v>
      </c>
      <c r="D3353">
        <v>40.748817000000003</v>
      </c>
      <c r="E3353">
        <v>-73.985427999999999</v>
      </c>
      <c r="F3353">
        <v>5.5052391146311894</v>
      </c>
    </row>
    <row r="3354" spans="1:6" x14ac:dyDescent="0.2">
      <c r="A3354" t="s">
        <v>4211</v>
      </c>
      <c r="B3354">
        <v>40.731096600000001</v>
      </c>
      <c r="C3354">
        <v>-73.992667999999995</v>
      </c>
      <c r="D3354">
        <v>40.748817000000003</v>
      </c>
      <c r="E3354">
        <v>-73.985427999999999</v>
      </c>
      <c r="F3354">
        <v>1.2804351416788611</v>
      </c>
    </row>
    <row r="3355" spans="1:6" x14ac:dyDescent="0.2">
      <c r="A3355" t="s">
        <v>4212</v>
      </c>
      <c r="B3355">
        <v>40.722732499999999</v>
      </c>
      <c r="C3355">
        <v>-74.010122999999993</v>
      </c>
      <c r="D3355">
        <v>40.748817000000003</v>
      </c>
      <c r="E3355">
        <v>-73.985427999999999</v>
      </c>
      <c r="F3355">
        <v>2.2180396675345699</v>
      </c>
    </row>
    <row r="3356" spans="1:6" x14ac:dyDescent="0.2">
      <c r="A3356" t="s">
        <v>4213</v>
      </c>
      <c r="B3356">
        <v>40.844214999999998</v>
      </c>
      <c r="C3356">
        <v>-73.879938999999993</v>
      </c>
      <c r="D3356">
        <v>40.748817000000003</v>
      </c>
      <c r="E3356">
        <v>-73.985427999999999</v>
      </c>
      <c r="F3356">
        <v>8.5984723180438678</v>
      </c>
    </row>
    <row r="3357" spans="1:6" x14ac:dyDescent="0.2">
      <c r="A3357" t="s">
        <v>4214</v>
      </c>
      <c r="B3357">
        <v>40.5486237</v>
      </c>
      <c r="C3357">
        <v>-74.186817000000005</v>
      </c>
      <c r="D3357">
        <v>40.748817000000003</v>
      </c>
      <c r="E3357">
        <v>-73.985427999999999</v>
      </c>
      <c r="F3357">
        <v>17.402308183435839</v>
      </c>
    </row>
    <row r="3358" spans="1:6" x14ac:dyDescent="0.2">
      <c r="A3358" t="s">
        <v>4216</v>
      </c>
      <c r="B3358">
        <v>40.7540391</v>
      </c>
      <c r="C3358">
        <v>-73.965131</v>
      </c>
      <c r="D3358">
        <v>40.748817000000003</v>
      </c>
      <c r="E3358">
        <v>-73.985427999999999</v>
      </c>
      <c r="F3358">
        <v>1.124390707140775</v>
      </c>
    </row>
    <row r="3359" spans="1:6" x14ac:dyDescent="0.2">
      <c r="A3359" t="s">
        <v>4217</v>
      </c>
      <c r="B3359">
        <v>40.506901800000001</v>
      </c>
      <c r="C3359">
        <v>-74.224704000000003</v>
      </c>
      <c r="D3359">
        <v>40.748817000000003</v>
      </c>
      <c r="E3359">
        <v>-73.985427999999999</v>
      </c>
      <c r="F3359">
        <v>20.901539543298139</v>
      </c>
    </row>
    <row r="3360" spans="1:6" x14ac:dyDescent="0.2">
      <c r="A3360" t="s">
        <v>4218</v>
      </c>
      <c r="B3360">
        <v>40.743634100000001</v>
      </c>
      <c r="C3360">
        <v>-73.916415000000001</v>
      </c>
      <c r="D3360">
        <v>40.748817000000003</v>
      </c>
      <c r="E3360">
        <v>-73.985427999999999</v>
      </c>
      <c r="F3360">
        <v>3.6393603767339622</v>
      </c>
    </row>
    <row r="3361" spans="1:6" x14ac:dyDescent="0.2">
      <c r="A3361" t="s">
        <v>4219</v>
      </c>
      <c r="B3361">
        <v>40.6396595</v>
      </c>
      <c r="C3361">
        <v>-74.136268000000001</v>
      </c>
      <c r="D3361">
        <v>40.748817000000003</v>
      </c>
      <c r="E3361">
        <v>-73.985427999999999</v>
      </c>
      <c r="F3361">
        <v>10.93125275287915</v>
      </c>
    </row>
    <row r="3362" spans="1:6" x14ac:dyDescent="0.2">
      <c r="A3362" t="s">
        <v>4220</v>
      </c>
      <c r="B3362">
        <v>40.639856799999997</v>
      </c>
      <c r="C3362">
        <v>-74.010973000000007</v>
      </c>
      <c r="D3362">
        <v>40.748817000000003</v>
      </c>
      <c r="E3362">
        <v>-73.985427999999999</v>
      </c>
      <c r="F3362">
        <v>7.6372387515650093</v>
      </c>
    </row>
    <row r="3363" spans="1:6" x14ac:dyDescent="0.2">
      <c r="A3363" t="s">
        <v>4221</v>
      </c>
      <c r="B3363">
        <v>40.772129900000003</v>
      </c>
      <c r="C3363">
        <v>-73.896000999999998</v>
      </c>
      <c r="D3363">
        <v>40.748817000000003</v>
      </c>
      <c r="E3363">
        <v>-73.985427999999999</v>
      </c>
      <c r="F3363">
        <v>4.9601555262187969</v>
      </c>
    </row>
    <row r="3364" spans="1:6" x14ac:dyDescent="0.2">
      <c r="A3364" t="s">
        <v>4222</v>
      </c>
      <c r="B3364">
        <v>40.730388599999998</v>
      </c>
      <c r="C3364">
        <v>-73.891257999999993</v>
      </c>
      <c r="D3364">
        <v>40.748817000000003</v>
      </c>
      <c r="E3364">
        <v>-73.985427999999999</v>
      </c>
      <c r="F3364">
        <v>5.1034146355187771</v>
      </c>
    </row>
    <row r="3365" spans="1:6" x14ac:dyDescent="0.2">
      <c r="A3365" t="s">
        <v>4223</v>
      </c>
      <c r="B3365">
        <v>40.8709037</v>
      </c>
      <c r="C3365">
        <v>-73.915567999999993</v>
      </c>
      <c r="D3365">
        <v>40.748817000000003</v>
      </c>
      <c r="E3365">
        <v>-73.985427999999999</v>
      </c>
      <c r="F3365">
        <v>9.1861772036362002</v>
      </c>
    </row>
    <row r="3366" spans="1:6" x14ac:dyDescent="0.2">
      <c r="A3366" t="s">
        <v>4224</v>
      </c>
      <c r="B3366">
        <v>40.7681878</v>
      </c>
      <c r="C3366">
        <v>-73.984509000000003</v>
      </c>
      <c r="D3366">
        <v>40.748817000000003</v>
      </c>
      <c r="E3366">
        <v>-73.985427999999999</v>
      </c>
      <c r="F3366">
        <v>1.3375089270458149</v>
      </c>
    </row>
    <row r="3367" spans="1:6" x14ac:dyDescent="0.2">
      <c r="A3367" t="s">
        <v>4225</v>
      </c>
      <c r="B3367">
        <v>40.578206199999997</v>
      </c>
      <c r="C3367">
        <v>-73.973314999999999</v>
      </c>
      <c r="D3367">
        <v>40.748817000000003</v>
      </c>
      <c r="E3367">
        <v>-73.985427999999999</v>
      </c>
      <c r="F3367">
        <v>11.78962110724448</v>
      </c>
    </row>
    <row r="3368" spans="1:6" x14ac:dyDescent="0.2">
      <c r="A3368" t="s">
        <v>4226</v>
      </c>
      <c r="B3368">
        <v>40.742328200000003</v>
      </c>
      <c r="C3368">
        <v>-73.991140999999999</v>
      </c>
      <c r="D3368">
        <v>40.748817000000003</v>
      </c>
      <c r="E3368">
        <v>-73.985427999999999</v>
      </c>
      <c r="F3368">
        <v>0.5388552218588808</v>
      </c>
    </row>
    <row r="3369" spans="1:6" x14ac:dyDescent="0.2">
      <c r="A3369" t="s">
        <v>4227</v>
      </c>
      <c r="B3369">
        <v>40.722823499999997</v>
      </c>
      <c r="C3369">
        <v>-73.98509</v>
      </c>
      <c r="D3369">
        <v>40.748817000000003</v>
      </c>
      <c r="E3369">
        <v>-73.985427999999999</v>
      </c>
      <c r="F3369">
        <v>1.7937049560117999</v>
      </c>
    </row>
    <row r="3370" spans="1:6" x14ac:dyDescent="0.2">
      <c r="A3370" t="s">
        <v>4228</v>
      </c>
      <c r="B3370">
        <v>40.626224999999998</v>
      </c>
      <c r="C3370">
        <v>-74.074565000000007</v>
      </c>
      <c r="D3370">
        <v>40.748817000000003</v>
      </c>
      <c r="E3370">
        <v>-73.985427999999999</v>
      </c>
      <c r="F3370">
        <v>9.6683379042356883</v>
      </c>
    </row>
    <row r="3371" spans="1:6" x14ac:dyDescent="0.2">
      <c r="A3371" t="s">
        <v>4229</v>
      </c>
      <c r="B3371">
        <v>40.608615700000001</v>
      </c>
      <c r="C3371">
        <v>-73.976528999999999</v>
      </c>
      <c r="D3371">
        <v>40.748817000000003</v>
      </c>
      <c r="E3371">
        <v>-73.985427999999999</v>
      </c>
      <c r="F3371">
        <v>9.6854367020150978</v>
      </c>
    </row>
    <row r="3372" spans="1:6" x14ac:dyDescent="0.2">
      <c r="A3372" t="s">
        <v>4230</v>
      </c>
      <c r="B3372">
        <v>40.6275896</v>
      </c>
      <c r="C3372">
        <v>-74.001620000000003</v>
      </c>
      <c r="D3372">
        <v>40.748817000000003</v>
      </c>
      <c r="E3372">
        <v>-73.985427999999999</v>
      </c>
      <c r="F3372">
        <v>8.408051832298538</v>
      </c>
    </row>
    <row r="3373" spans="1:6" x14ac:dyDescent="0.2">
      <c r="A3373" t="s">
        <v>4231</v>
      </c>
      <c r="B3373">
        <v>40.782060299999998</v>
      </c>
      <c r="C3373">
        <v>-73.956210999999996</v>
      </c>
      <c r="D3373">
        <v>40.748817000000003</v>
      </c>
      <c r="E3373">
        <v>-73.985427999999999</v>
      </c>
      <c r="F3373">
        <v>2.7588963329667169</v>
      </c>
    </row>
    <row r="3374" spans="1:6" x14ac:dyDescent="0.2">
      <c r="A3374" t="s">
        <v>4232</v>
      </c>
      <c r="B3374">
        <v>40.721649900000003</v>
      </c>
      <c r="C3374">
        <v>-73.841189999999997</v>
      </c>
      <c r="D3374">
        <v>40.748817000000003</v>
      </c>
      <c r="E3374">
        <v>-73.985427999999999</v>
      </c>
      <c r="F3374">
        <v>7.7993707156219951</v>
      </c>
    </row>
    <row r="3375" spans="1:6" x14ac:dyDescent="0.2">
      <c r="A3375" t="s">
        <v>4233</v>
      </c>
      <c r="B3375">
        <v>40.734612400000003</v>
      </c>
      <c r="C3375">
        <v>-74.003906999999998</v>
      </c>
      <c r="D3375">
        <v>40.748817000000003</v>
      </c>
      <c r="E3375">
        <v>-73.985427999999999</v>
      </c>
      <c r="F3375">
        <v>1.378865279615846</v>
      </c>
    </row>
    <row r="3376" spans="1:6" x14ac:dyDescent="0.2">
      <c r="A3376" t="s">
        <v>4234</v>
      </c>
      <c r="B3376">
        <v>40.787452000000002</v>
      </c>
      <c r="C3376">
        <v>-73.852129000000005</v>
      </c>
      <c r="D3376">
        <v>40.748817000000003</v>
      </c>
      <c r="E3376">
        <v>-73.985427999999999</v>
      </c>
      <c r="F3376">
        <v>7.4840477439303204</v>
      </c>
    </row>
    <row r="3377" spans="1:6" x14ac:dyDescent="0.2">
      <c r="A3377" t="s">
        <v>4235</v>
      </c>
      <c r="B3377">
        <v>40.678585099999999</v>
      </c>
      <c r="C3377">
        <v>-73.849774999999994</v>
      </c>
      <c r="D3377">
        <v>40.748817000000003</v>
      </c>
      <c r="E3377">
        <v>-73.985427999999999</v>
      </c>
      <c r="F3377">
        <v>8.6147653683122325</v>
      </c>
    </row>
    <row r="3378" spans="1:6" x14ac:dyDescent="0.2">
      <c r="A3378" t="s">
        <v>4236</v>
      </c>
      <c r="B3378">
        <v>40.695892700000002</v>
      </c>
      <c r="C3378">
        <v>-73.908485999999996</v>
      </c>
      <c r="D3378">
        <v>40.748817000000003</v>
      </c>
      <c r="E3378">
        <v>-73.985427999999999</v>
      </c>
      <c r="F3378">
        <v>5.4453925959326979</v>
      </c>
    </row>
    <row r="3379" spans="1:6" x14ac:dyDescent="0.2">
      <c r="A3379" t="s">
        <v>4238</v>
      </c>
      <c r="B3379">
        <v>40.718887299999999</v>
      </c>
      <c r="C3379">
        <v>-73.987357000000003</v>
      </c>
      <c r="D3379">
        <v>40.748817000000003</v>
      </c>
      <c r="E3379">
        <v>-73.985427999999999</v>
      </c>
      <c r="F3379">
        <v>2.067704779973591</v>
      </c>
    </row>
    <row r="3380" spans="1:6" x14ac:dyDescent="0.2">
      <c r="A3380" t="s">
        <v>4239</v>
      </c>
      <c r="B3380">
        <v>40.773570399999997</v>
      </c>
      <c r="C3380">
        <v>-73.946154000000007</v>
      </c>
      <c r="D3380">
        <v>40.748817000000003</v>
      </c>
      <c r="E3380">
        <v>-73.985427999999999</v>
      </c>
      <c r="F3380">
        <v>2.6764798835061998</v>
      </c>
    </row>
    <row r="3381" spans="1:6" x14ac:dyDescent="0.2">
      <c r="A3381" t="s">
        <v>4240</v>
      </c>
      <c r="B3381">
        <v>40.611432299999997</v>
      </c>
      <c r="C3381">
        <v>-74.066788000000003</v>
      </c>
      <c r="D3381">
        <v>40.748817000000003</v>
      </c>
      <c r="E3381">
        <v>-73.985427999999999</v>
      </c>
      <c r="F3381">
        <v>10.3987048270158</v>
      </c>
    </row>
    <row r="3382" spans="1:6" x14ac:dyDescent="0.2">
      <c r="A3382" t="s">
        <v>4241</v>
      </c>
      <c r="B3382">
        <v>40.722169800000003</v>
      </c>
      <c r="C3382">
        <v>-73.901109000000005</v>
      </c>
      <c r="D3382">
        <v>40.748817000000003</v>
      </c>
      <c r="E3382">
        <v>-73.985427999999999</v>
      </c>
      <c r="F3382">
        <v>4.7924685081528748</v>
      </c>
    </row>
    <row r="3383" spans="1:6" x14ac:dyDescent="0.2">
      <c r="A3383" t="s">
        <v>4242</v>
      </c>
      <c r="B3383">
        <v>40.725308200000001</v>
      </c>
      <c r="C3383">
        <v>-74.005407000000005</v>
      </c>
      <c r="D3383">
        <v>40.748817000000003</v>
      </c>
      <c r="E3383">
        <v>-73.985427999999999</v>
      </c>
      <c r="F3383">
        <v>1.931590295259644</v>
      </c>
    </row>
    <row r="3384" spans="1:6" x14ac:dyDescent="0.2">
      <c r="A3384" t="s">
        <v>4243</v>
      </c>
      <c r="B3384">
        <v>40.746939900000001</v>
      </c>
      <c r="C3384">
        <v>-73.898610000000005</v>
      </c>
      <c r="D3384">
        <v>40.748817000000003</v>
      </c>
      <c r="E3384">
        <v>-73.985427999999999</v>
      </c>
      <c r="F3384">
        <v>4.5578654397023683</v>
      </c>
    </row>
    <row r="3385" spans="1:6" x14ac:dyDescent="0.2">
      <c r="A3385" t="s">
        <v>4244</v>
      </c>
      <c r="B3385">
        <v>40.767312599999997</v>
      </c>
      <c r="C3385">
        <v>-73.958438000000001</v>
      </c>
      <c r="D3385">
        <v>40.748817000000003</v>
      </c>
      <c r="E3385">
        <v>-73.985427999999999</v>
      </c>
      <c r="F3385">
        <v>1.9063902300773949</v>
      </c>
    </row>
    <row r="3386" spans="1:6" x14ac:dyDescent="0.2">
      <c r="A3386" t="s">
        <v>4245</v>
      </c>
      <c r="B3386">
        <v>40.715159100000001</v>
      </c>
      <c r="C3386">
        <v>-74.006685000000004</v>
      </c>
      <c r="D3386">
        <v>40.748817000000003</v>
      </c>
      <c r="E3386">
        <v>-73.985427999999999</v>
      </c>
      <c r="F3386">
        <v>2.5766042548441672</v>
      </c>
    </row>
    <row r="3387" spans="1:6" x14ac:dyDescent="0.2">
      <c r="A3387" t="s">
        <v>4246</v>
      </c>
      <c r="B3387">
        <v>40.810107700000003</v>
      </c>
      <c r="C3387">
        <v>-73.954637000000005</v>
      </c>
      <c r="D3387">
        <v>40.748817000000003</v>
      </c>
      <c r="E3387">
        <v>-73.985427999999999</v>
      </c>
      <c r="F3387">
        <v>4.5271408765695673</v>
      </c>
    </row>
    <row r="3388" spans="1:6" x14ac:dyDescent="0.2">
      <c r="A3388" t="s">
        <v>4247</v>
      </c>
      <c r="B3388">
        <v>40.744235199999999</v>
      </c>
      <c r="C3388">
        <v>-73.879785999999996</v>
      </c>
      <c r="D3388">
        <v>40.748817000000003</v>
      </c>
      <c r="E3388">
        <v>-73.985427999999999</v>
      </c>
      <c r="F3388">
        <v>5.5529878776223356</v>
      </c>
    </row>
    <row r="3389" spans="1:6" x14ac:dyDescent="0.2">
      <c r="A3389" t="s">
        <v>4248</v>
      </c>
      <c r="B3389">
        <v>40.515301899999997</v>
      </c>
      <c r="C3389">
        <v>-74.235207000000003</v>
      </c>
      <c r="D3389">
        <v>40.748817000000003</v>
      </c>
      <c r="E3389">
        <v>-73.985427999999999</v>
      </c>
      <c r="F3389">
        <v>20.785454410564721</v>
      </c>
    </row>
    <row r="3390" spans="1:6" x14ac:dyDescent="0.2">
      <c r="A3390" t="s">
        <v>4249</v>
      </c>
      <c r="B3390">
        <v>40.751826100000002</v>
      </c>
      <c r="C3390">
        <v>-74.002774000000002</v>
      </c>
      <c r="D3390">
        <v>40.748817000000003</v>
      </c>
      <c r="E3390">
        <v>-73.985427999999999</v>
      </c>
      <c r="F3390">
        <v>0.93362959403224322</v>
      </c>
    </row>
    <row r="3391" spans="1:6" x14ac:dyDescent="0.2">
      <c r="A3391" t="s">
        <v>4250</v>
      </c>
      <c r="B3391">
        <v>40.7576854</v>
      </c>
      <c r="C3391">
        <v>-73.729833999999997</v>
      </c>
      <c r="D3391">
        <v>40.748817000000003</v>
      </c>
      <c r="E3391">
        <v>-73.985427999999999</v>
      </c>
      <c r="F3391">
        <v>13.425900920080959</v>
      </c>
    </row>
    <row r="3392" spans="1:6" x14ac:dyDescent="0.2">
      <c r="A3392" t="s">
        <v>4252</v>
      </c>
      <c r="B3392">
        <v>40.6449894</v>
      </c>
      <c r="C3392">
        <v>-74.019615000000002</v>
      </c>
      <c r="D3392">
        <v>40.748817000000003</v>
      </c>
      <c r="E3392">
        <v>-73.985427999999999</v>
      </c>
      <c r="F3392">
        <v>7.3858667161939353</v>
      </c>
    </row>
    <row r="3393" spans="1:6" x14ac:dyDescent="0.2">
      <c r="A3393" t="s">
        <v>4253</v>
      </c>
      <c r="B3393">
        <v>40.8926424</v>
      </c>
      <c r="C3393">
        <v>-73.840953999999996</v>
      </c>
      <c r="D3393">
        <v>40.748817000000003</v>
      </c>
      <c r="E3393">
        <v>-73.985427999999999</v>
      </c>
      <c r="F3393">
        <v>12.484045216626059</v>
      </c>
    </row>
    <row r="3394" spans="1:6" x14ac:dyDescent="0.2">
      <c r="A3394" t="s">
        <v>4254</v>
      </c>
      <c r="B3394">
        <v>40.631397999999997</v>
      </c>
      <c r="C3394">
        <v>-73.936177000000001</v>
      </c>
      <c r="D3394">
        <v>40.748817000000003</v>
      </c>
      <c r="E3394">
        <v>-73.985427999999999</v>
      </c>
      <c r="F3394">
        <v>8.5050795385372151</v>
      </c>
    </row>
    <row r="3395" spans="1:6" x14ac:dyDescent="0.2">
      <c r="A3395" t="s">
        <v>4256</v>
      </c>
      <c r="B3395">
        <v>40.6074439</v>
      </c>
      <c r="C3395">
        <v>-73.947715000000002</v>
      </c>
      <c r="D3395">
        <v>40.748817000000003</v>
      </c>
      <c r="E3395">
        <v>-73.985427999999999</v>
      </c>
      <c r="F3395">
        <v>9.954149952199149</v>
      </c>
    </row>
    <row r="3396" spans="1:6" x14ac:dyDescent="0.2">
      <c r="A3396" t="s">
        <v>4257</v>
      </c>
      <c r="B3396">
        <v>40.772092899999997</v>
      </c>
      <c r="C3396">
        <v>-73.951451000000006</v>
      </c>
      <c r="D3396">
        <v>40.748817000000003</v>
      </c>
      <c r="E3396">
        <v>-73.985427999999999</v>
      </c>
      <c r="F3396">
        <v>2.3995006771363889</v>
      </c>
    </row>
    <row r="3397" spans="1:6" x14ac:dyDescent="0.2">
      <c r="A3397" t="s">
        <v>4258</v>
      </c>
      <c r="B3397">
        <v>40.6200647</v>
      </c>
      <c r="C3397">
        <v>-73.920376000000005</v>
      </c>
      <c r="D3397">
        <v>40.748817000000003</v>
      </c>
      <c r="E3397">
        <v>-73.985427999999999</v>
      </c>
      <c r="F3397">
        <v>9.5186295118527315</v>
      </c>
    </row>
    <row r="3398" spans="1:6" x14ac:dyDescent="0.2">
      <c r="A3398" t="s">
        <v>4259</v>
      </c>
      <c r="B3398">
        <v>40.763286700000002</v>
      </c>
      <c r="C3398">
        <v>-73.970099000000005</v>
      </c>
      <c r="D3398">
        <v>40.748817000000003</v>
      </c>
      <c r="E3398">
        <v>-73.985427999999999</v>
      </c>
      <c r="F3398">
        <v>1.282129449743546</v>
      </c>
    </row>
    <row r="3399" spans="1:6" x14ac:dyDescent="0.2">
      <c r="A3399" t="s">
        <v>4260</v>
      </c>
      <c r="B3399">
        <v>40.763716000000002</v>
      </c>
      <c r="C3399">
        <v>-73.816271</v>
      </c>
      <c r="D3399">
        <v>40.748817000000003</v>
      </c>
      <c r="E3399">
        <v>-73.985427999999999</v>
      </c>
      <c r="F3399">
        <v>8.9352255042722764</v>
      </c>
    </row>
    <row r="3400" spans="1:6" x14ac:dyDescent="0.2">
      <c r="A3400" t="s">
        <v>4261</v>
      </c>
      <c r="B3400">
        <v>40.6185653</v>
      </c>
      <c r="C3400">
        <v>-74.094830999999999</v>
      </c>
      <c r="D3400">
        <v>40.748817000000003</v>
      </c>
      <c r="E3400">
        <v>-73.985427999999999</v>
      </c>
      <c r="F3400">
        <v>10.667819057237731</v>
      </c>
    </row>
    <row r="3401" spans="1:6" x14ac:dyDescent="0.2">
      <c r="A3401" t="s">
        <v>4262</v>
      </c>
      <c r="B3401">
        <v>40.657359399999997</v>
      </c>
      <c r="C3401">
        <v>-73.955406999999994</v>
      </c>
      <c r="D3401">
        <v>40.748817000000003</v>
      </c>
      <c r="E3401">
        <v>-73.985427999999999</v>
      </c>
      <c r="F3401">
        <v>6.5047021204506894</v>
      </c>
    </row>
    <row r="3402" spans="1:6" x14ac:dyDescent="0.2">
      <c r="A3402" t="s">
        <v>4263</v>
      </c>
      <c r="B3402">
        <v>40.724701500000002</v>
      </c>
      <c r="C3402">
        <v>-73.983576999999997</v>
      </c>
      <c r="D3402">
        <v>40.748817000000003</v>
      </c>
      <c r="E3402">
        <v>-73.985427999999999</v>
      </c>
      <c r="F3402">
        <v>1.666864413363079</v>
      </c>
    </row>
    <row r="3403" spans="1:6" x14ac:dyDescent="0.2">
      <c r="A3403" t="s">
        <v>4264</v>
      </c>
      <c r="B3403">
        <v>40.7257927</v>
      </c>
      <c r="C3403">
        <v>-73.872776999999999</v>
      </c>
      <c r="D3403">
        <v>40.748817000000003</v>
      </c>
      <c r="E3403">
        <v>-73.985427999999999</v>
      </c>
      <c r="F3403">
        <v>6.1223504734787104</v>
      </c>
    </row>
    <row r="3404" spans="1:6" x14ac:dyDescent="0.2">
      <c r="A3404" t="s">
        <v>4265</v>
      </c>
      <c r="B3404">
        <v>40.899214399999998</v>
      </c>
      <c r="C3404">
        <v>-73.862409999999997</v>
      </c>
      <c r="D3404">
        <v>40.748817000000003</v>
      </c>
      <c r="E3404">
        <v>-73.985427999999999</v>
      </c>
      <c r="F3404">
        <v>12.21815289709456</v>
      </c>
    </row>
    <row r="3405" spans="1:6" x14ac:dyDescent="0.2">
      <c r="A3405" t="s">
        <v>4266</v>
      </c>
      <c r="B3405">
        <v>40.782249</v>
      </c>
      <c r="C3405">
        <v>-73.958664999999996</v>
      </c>
      <c r="D3405">
        <v>40.748817000000003</v>
      </c>
      <c r="E3405">
        <v>-73.985427999999999</v>
      </c>
      <c r="F3405">
        <v>2.7006088444868181</v>
      </c>
    </row>
    <row r="3406" spans="1:6" x14ac:dyDescent="0.2">
      <c r="A3406" t="s">
        <v>4267</v>
      </c>
      <c r="B3406">
        <v>40.719030600000004</v>
      </c>
      <c r="C3406">
        <v>-74.005448999999999</v>
      </c>
      <c r="D3406">
        <v>40.748817000000003</v>
      </c>
      <c r="E3406">
        <v>-73.985427999999999</v>
      </c>
      <c r="F3406">
        <v>2.308409458227513</v>
      </c>
    </row>
    <row r="3407" spans="1:6" x14ac:dyDescent="0.2">
      <c r="A3407" t="s">
        <v>4268</v>
      </c>
      <c r="B3407">
        <v>40.6748665</v>
      </c>
      <c r="C3407">
        <v>-73.908062999999999</v>
      </c>
      <c r="D3407">
        <v>40.748817000000003</v>
      </c>
      <c r="E3407">
        <v>-73.985427999999999</v>
      </c>
      <c r="F3407">
        <v>6.522196777649814</v>
      </c>
    </row>
    <row r="3408" spans="1:6" x14ac:dyDescent="0.2">
      <c r="A3408" t="s">
        <v>4269</v>
      </c>
      <c r="B3408">
        <v>40.793552400000003</v>
      </c>
      <c r="C3408">
        <v>-73.968772999999999</v>
      </c>
      <c r="D3408">
        <v>40.748817000000003</v>
      </c>
      <c r="E3408">
        <v>-73.985427999999999</v>
      </c>
      <c r="F3408">
        <v>3.208141396597409</v>
      </c>
    </row>
    <row r="3409" spans="1:6" x14ac:dyDescent="0.2">
      <c r="A3409" t="s">
        <v>4270</v>
      </c>
      <c r="B3409">
        <v>40.597743299999998</v>
      </c>
      <c r="C3409">
        <v>-73.957864000000001</v>
      </c>
      <c r="D3409">
        <v>40.748817000000003</v>
      </c>
      <c r="E3409">
        <v>-73.985427999999999</v>
      </c>
      <c r="F3409">
        <v>10.52445678260065</v>
      </c>
    </row>
    <row r="3410" spans="1:6" x14ac:dyDescent="0.2">
      <c r="A3410" t="s">
        <v>4271</v>
      </c>
      <c r="B3410">
        <v>40.704622800000003</v>
      </c>
      <c r="C3410">
        <v>-73.987824000000003</v>
      </c>
      <c r="D3410">
        <v>40.748817000000003</v>
      </c>
      <c r="E3410">
        <v>-73.985427999999999</v>
      </c>
      <c r="F3410">
        <v>3.052099445141808</v>
      </c>
    </row>
    <row r="3411" spans="1:6" x14ac:dyDescent="0.2">
      <c r="A3411" t="s">
        <v>4272</v>
      </c>
      <c r="B3411">
        <v>40.582264799999997</v>
      </c>
      <c r="C3411">
        <v>-73.966661999999999</v>
      </c>
      <c r="D3411">
        <v>40.748817000000003</v>
      </c>
      <c r="E3411">
        <v>-73.985427999999999</v>
      </c>
      <c r="F3411">
        <v>11.53460347679623</v>
      </c>
    </row>
    <row r="3412" spans="1:6" x14ac:dyDescent="0.2">
      <c r="A3412" t="s">
        <v>4273</v>
      </c>
      <c r="B3412">
        <v>40.768973000000003</v>
      </c>
      <c r="C3412">
        <v>-73.969136000000006</v>
      </c>
      <c r="D3412">
        <v>40.748817000000003</v>
      </c>
      <c r="E3412">
        <v>-73.985427999999999</v>
      </c>
      <c r="F3412">
        <v>1.632517571208649</v>
      </c>
    </row>
    <row r="3413" spans="1:6" x14ac:dyDescent="0.2">
      <c r="A3413" t="s">
        <v>4274</v>
      </c>
      <c r="B3413">
        <v>40.731511900000001</v>
      </c>
      <c r="C3413">
        <v>-73.828653000000003</v>
      </c>
      <c r="D3413">
        <v>40.748817000000003</v>
      </c>
      <c r="E3413">
        <v>-73.985427999999999</v>
      </c>
      <c r="F3413">
        <v>8.3143634798355244</v>
      </c>
    </row>
    <row r="3414" spans="1:6" x14ac:dyDescent="0.2">
      <c r="A3414" t="s">
        <v>4275</v>
      </c>
      <c r="B3414">
        <v>40.678195299999999</v>
      </c>
      <c r="C3414">
        <v>-73.970262000000005</v>
      </c>
      <c r="D3414">
        <v>40.748817000000003</v>
      </c>
      <c r="E3414">
        <v>-73.985427999999999</v>
      </c>
      <c r="F3414">
        <v>4.9376877564850643</v>
      </c>
    </row>
    <row r="3415" spans="1:6" x14ac:dyDescent="0.2">
      <c r="A3415" t="s">
        <v>4276</v>
      </c>
      <c r="B3415">
        <v>40.601321499999997</v>
      </c>
      <c r="C3415">
        <v>-73.986412000000001</v>
      </c>
      <c r="D3415">
        <v>40.748817000000003</v>
      </c>
      <c r="E3415">
        <v>-73.985427999999999</v>
      </c>
      <c r="F3415">
        <v>10.17758626485386</v>
      </c>
    </row>
    <row r="3416" spans="1:6" x14ac:dyDescent="0.2">
      <c r="A3416" t="s">
        <v>4277</v>
      </c>
      <c r="B3416">
        <v>40.745991500000002</v>
      </c>
      <c r="C3416">
        <v>-73.995677999999998</v>
      </c>
      <c r="D3416">
        <v>40.748817000000003</v>
      </c>
      <c r="E3416">
        <v>-73.985427999999999</v>
      </c>
      <c r="F3416">
        <v>0.57214581766510075</v>
      </c>
    </row>
    <row r="3417" spans="1:6" x14ac:dyDescent="0.2">
      <c r="A3417" t="s">
        <v>4278</v>
      </c>
      <c r="B3417">
        <v>40.6241719</v>
      </c>
      <c r="C3417">
        <v>-74.074601000000001</v>
      </c>
      <c r="D3417">
        <v>40.748817000000003</v>
      </c>
      <c r="E3417">
        <v>-73.985427999999999</v>
      </c>
      <c r="F3417">
        <v>9.7934644347843189</v>
      </c>
    </row>
    <row r="3418" spans="1:6" x14ac:dyDescent="0.2">
      <c r="A3418" t="s">
        <v>4279</v>
      </c>
      <c r="B3418">
        <v>40.664699599999999</v>
      </c>
      <c r="C3418">
        <v>-73.983141000000003</v>
      </c>
      <c r="D3418">
        <v>40.748817000000003</v>
      </c>
      <c r="E3418">
        <v>-73.985427999999999</v>
      </c>
      <c r="F3418">
        <v>5.8055261710366013</v>
      </c>
    </row>
    <row r="3419" spans="1:6" x14ac:dyDescent="0.2">
      <c r="A3419" t="s">
        <v>4280</v>
      </c>
      <c r="B3419">
        <v>40.718734699999999</v>
      </c>
      <c r="C3419">
        <v>-73.875062999999997</v>
      </c>
      <c r="D3419">
        <v>40.748817000000003</v>
      </c>
      <c r="E3419">
        <v>-73.985427999999999</v>
      </c>
      <c r="F3419">
        <v>6.153613436777766</v>
      </c>
    </row>
    <row r="3420" spans="1:6" x14ac:dyDescent="0.2">
      <c r="A3420" t="s">
        <v>4281</v>
      </c>
      <c r="B3420">
        <v>40.691767800000001</v>
      </c>
      <c r="C3420">
        <v>-73.854054000000005</v>
      </c>
      <c r="D3420">
        <v>40.748817000000003</v>
      </c>
      <c r="E3420">
        <v>-73.985427999999999</v>
      </c>
      <c r="F3420">
        <v>7.9414049342616249</v>
      </c>
    </row>
    <row r="3421" spans="1:6" x14ac:dyDescent="0.2">
      <c r="A3421" t="s">
        <v>4282</v>
      </c>
      <c r="B3421">
        <v>40.695751600000001</v>
      </c>
      <c r="C3421">
        <v>-73.749030000000005</v>
      </c>
      <c r="D3421">
        <v>40.748817000000003</v>
      </c>
      <c r="E3421">
        <v>-73.985427999999999</v>
      </c>
      <c r="F3421">
        <v>12.939321027140799</v>
      </c>
    </row>
    <row r="3422" spans="1:6" x14ac:dyDescent="0.2">
      <c r="A3422" t="s">
        <v>4283</v>
      </c>
      <c r="B3422">
        <v>40.736236699999999</v>
      </c>
      <c r="C3422">
        <v>-74.007013999999998</v>
      </c>
      <c r="D3422">
        <v>40.748817000000003</v>
      </c>
      <c r="E3422">
        <v>-73.985427999999999</v>
      </c>
      <c r="F3422">
        <v>1.4272228454602101</v>
      </c>
    </row>
    <row r="3423" spans="1:6" x14ac:dyDescent="0.2">
      <c r="A3423" t="s">
        <v>4284</v>
      </c>
      <c r="B3423">
        <v>40.836531999999998</v>
      </c>
      <c r="C3423">
        <v>-73.859173999999996</v>
      </c>
      <c r="D3423">
        <v>40.748817000000003</v>
      </c>
      <c r="E3423">
        <v>-73.985427999999999</v>
      </c>
      <c r="F3423">
        <v>8.9706759494618051</v>
      </c>
    </row>
    <row r="3424" spans="1:6" x14ac:dyDescent="0.2">
      <c r="A3424" t="s">
        <v>4286</v>
      </c>
      <c r="B3424">
        <v>40.773150200000003</v>
      </c>
      <c r="C3424">
        <v>-73.946286000000001</v>
      </c>
      <c r="D3424">
        <v>40.748817000000003</v>
      </c>
      <c r="E3424">
        <v>-73.985427999999999</v>
      </c>
      <c r="F3424">
        <v>2.652709423045557</v>
      </c>
    </row>
    <row r="3425" spans="1:6" x14ac:dyDescent="0.2">
      <c r="A3425" t="s">
        <v>4287</v>
      </c>
      <c r="B3425">
        <v>40.869166</v>
      </c>
      <c r="C3425">
        <v>-73.852025999999995</v>
      </c>
      <c r="D3425">
        <v>40.748817000000003</v>
      </c>
      <c r="E3425">
        <v>-73.985427999999999</v>
      </c>
      <c r="F3425">
        <v>10.85743615732429</v>
      </c>
    </row>
    <row r="3426" spans="1:6" x14ac:dyDescent="0.2">
      <c r="A3426" t="s">
        <v>4289</v>
      </c>
      <c r="B3426">
        <v>40.719958200000001</v>
      </c>
      <c r="C3426">
        <v>-73.835723000000002</v>
      </c>
      <c r="D3426">
        <v>40.748817000000003</v>
      </c>
      <c r="E3426">
        <v>-73.985427999999999</v>
      </c>
      <c r="F3426">
        <v>8.1061841196365521</v>
      </c>
    </row>
    <row r="3427" spans="1:6" x14ac:dyDescent="0.2">
      <c r="A3427" t="s">
        <v>4290</v>
      </c>
      <c r="B3427">
        <v>40.776049200000003</v>
      </c>
      <c r="C3427">
        <v>-73.957729999999998</v>
      </c>
      <c r="D3427">
        <v>40.748817000000003</v>
      </c>
      <c r="E3427">
        <v>-73.985427999999999</v>
      </c>
      <c r="F3427">
        <v>2.3754682382469339</v>
      </c>
    </row>
    <row r="3428" spans="1:6" x14ac:dyDescent="0.2">
      <c r="A3428" t="s">
        <v>4291</v>
      </c>
      <c r="B3428">
        <v>40.744213000000002</v>
      </c>
      <c r="C3428">
        <v>-73.987240999999997</v>
      </c>
      <c r="D3428">
        <v>40.748817000000003</v>
      </c>
      <c r="E3428">
        <v>-73.985427999999999</v>
      </c>
      <c r="F3428">
        <v>0.33162970099190148</v>
      </c>
    </row>
    <row r="3429" spans="1:6" x14ac:dyDescent="0.2">
      <c r="A3429" t="s">
        <v>4292</v>
      </c>
      <c r="B3429">
        <v>40.791206000000003</v>
      </c>
      <c r="C3429">
        <v>-73.946511999999998</v>
      </c>
      <c r="D3429">
        <v>40.748817000000003</v>
      </c>
      <c r="E3429">
        <v>-73.985427999999999</v>
      </c>
      <c r="F3429">
        <v>3.566981582100929</v>
      </c>
    </row>
    <row r="3430" spans="1:6" x14ac:dyDescent="0.2">
      <c r="A3430" t="s">
        <v>4293</v>
      </c>
      <c r="B3430">
        <v>40.709219099999999</v>
      </c>
      <c r="C3430">
        <v>-74.013752999999994</v>
      </c>
      <c r="D3430">
        <v>40.748817000000003</v>
      </c>
      <c r="E3430">
        <v>-73.985427999999999</v>
      </c>
      <c r="F3430">
        <v>3.110705315941229</v>
      </c>
    </row>
    <row r="3431" spans="1:6" x14ac:dyDescent="0.2">
      <c r="A3431" t="s">
        <v>4294</v>
      </c>
      <c r="B3431">
        <v>40.834527299999998</v>
      </c>
      <c r="C3431">
        <v>-73.868668</v>
      </c>
      <c r="D3431">
        <v>40.748817000000003</v>
      </c>
      <c r="E3431">
        <v>-73.985427999999999</v>
      </c>
      <c r="F3431">
        <v>8.5131365159157859</v>
      </c>
    </row>
    <row r="3432" spans="1:6" x14ac:dyDescent="0.2">
      <c r="A3432" t="s">
        <v>4296</v>
      </c>
      <c r="B3432">
        <v>40.732350199999999</v>
      </c>
      <c r="C3432">
        <v>-73.861165</v>
      </c>
      <c r="D3432">
        <v>40.748817000000003</v>
      </c>
      <c r="E3432">
        <v>-73.985427999999999</v>
      </c>
      <c r="F3432">
        <v>6.620012549604561</v>
      </c>
    </row>
    <row r="3433" spans="1:6" x14ac:dyDescent="0.2">
      <c r="A3433" t="s">
        <v>4298</v>
      </c>
      <c r="B3433">
        <v>40.906922799999997</v>
      </c>
      <c r="C3433">
        <v>-73.906250999999997</v>
      </c>
      <c r="D3433">
        <v>40.748817000000003</v>
      </c>
      <c r="E3433">
        <v>-73.985427999999999</v>
      </c>
      <c r="F3433">
        <v>11.672545219553649</v>
      </c>
    </row>
    <row r="3434" spans="1:6" x14ac:dyDescent="0.2">
      <c r="A3434" t="s">
        <v>4299</v>
      </c>
      <c r="B3434">
        <v>40.764506799999999</v>
      </c>
      <c r="C3434">
        <v>-73.965345999999997</v>
      </c>
      <c r="D3434">
        <v>40.748817000000003</v>
      </c>
      <c r="E3434">
        <v>-73.985427999999999</v>
      </c>
      <c r="F3434">
        <v>1.510774407355292</v>
      </c>
    </row>
    <row r="3435" spans="1:6" x14ac:dyDescent="0.2">
      <c r="A3435" t="s">
        <v>4301</v>
      </c>
      <c r="B3435">
        <v>40.692525400000001</v>
      </c>
      <c r="C3435">
        <v>-73.926028000000002</v>
      </c>
      <c r="D3435">
        <v>40.748817000000003</v>
      </c>
      <c r="E3435">
        <v>-73.985427999999999</v>
      </c>
      <c r="F3435">
        <v>4.981183031552181</v>
      </c>
    </row>
    <row r="3436" spans="1:6" x14ac:dyDescent="0.2">
      <c r="A3436" t="s">
        <v>4302</v>
      </c>
      <c r="B3436">
        <v>40.7753473</v>
      </c>
      <c r="C3436">
        <v>-73.964613999999997</v>
      </c>
      <c r="D3436">
        <v>40.748817000000003</v>
      </c>
      <c r="E3436">
        <v>-73.985427999999999</v>
      </c>
      <c r="F3436">
        <v>2.1316413020809351</v>
      </c>
    </row>
    <row r="3437" spans="1:6" x14ac:dyDescent="0.2">
      <c r="A3437" t="s">
        <v>4303</v>
      </c>
      <c r="B3437">
        <v>40.707417499999998</v>
      </c>
      <c r="C3437">
        <v>-74.013532999999995</v>
      </c>
      <c r="D3437">
        <v>40.748817000000003</v>
      </c>
      <c r="E3437">
        <v>-73.985427999999999</v>
      </c>
      <c r="F3437">
        <v>3.215141248715359</v>
      </c>
    </row>
    <row r="3438" spans="1:6" x14ac:dyDescent="0.2">
      <c r="A3438" t="s">
        <v>4304</v>
      </c>
      <c r="B3438">
        <v>40.6733835</v>
      </c>
      <c r="C3438">
        <v>-73.930003999999997</v>
      </c>
      <c r="D3438">
        <v>40.748817000000003</v>
      </c>
      <c r="E3438">
        <v>-73.985427999999999</v>
      </c>
      <c r="F3438">
        <v>5.9633667899619116</v>
      </c>
    </row>
    <row r="3439" spans="1:6" x14ac:dyDescent="0.2">
      <c r="A3439" t="s">
        <v>4305</v>
      </c>
      <c r="B3439">
        <v>40.717547600000003</v>
      </c>
      <c r="C3439">
        <v>-73.770239000000004</v>
      </c>
      <c r="D3439">
        <v>40.748817000000003</v>
      </c>
      <c r="E3439">
        <v>-73.985427999999999</v>
      </c>
      <c r="F3439">
        <v>11.499384219496431</v>
      </c>
    </row>
    <row r="3440" spans="1:6" x14ac:dyDescent="0.2">
      <c r="A3440" t="s">
        <v>4307</v>
      </c>
      <c r="B3440">
        <v>40.658522900000001</v>
      </c>
      <c r="C3440">
        <v>-73.904740000000004</v>
      </c>
      <c r="D3440">
        <v>40.748817000000003</v>
      </c>
      <c r="E3440">
        <v>-73.985427999999999</v>
      </c>
      <c r="F3440">
        <v>7.5347387391476186</v>
      </c>
    </row>
    <row r="3441" spans="1:6" x14ac:dyDescent="0.2">
      <c r="A3441" t="s">
        <v>4309</v>
      </c>
      <c r="B3441">
        <v>40.737645100000002</v>
      </c>
      <c r="C3441">
        <v>-73.858125000000001</v>
      </c>
      <c r="D3441">
        <v>40.748817000000003</v>
      </c>
      <c r="E3441">
        <v>-73.985427999999999</v>
      </c>
      <c r="F3441">
        <v>6.7253837169761868</v>
      </c>
    </row>
    <row r="3442" spans="1:6" x14ac:dyDescent="0.2">
      <c r="A3442" t="s">
        <v>4310</v>
      </c>
      <c r="B3442">
        <v>40.635179899999997</v>
      </c>
      <c r="C3442">
        <v>-73.964613999999997</v>
      </c>
      <c r="D3442">
        <v>40.748817000000003</v>
      </c>
      <c r="E3442">
        <v>-73.985427999999999</v>
      </c>
      <c r="F3442">
        <v>7.9170247641813951</v>
      </c>
    </row>
    <row r="3443" spans="1:6" x14ac:dyDescent="0.2">
      <c r="A3443" t="s">
        <v>4311</v>
      </c>
      <c r="B3443">
        <v>40.869760399999997</v>
      </c>
      <c r="C3443">
        <v>-73.840861000000004</v>
      </c>
      <c r="D3443">
        <v>40.748817000000003</v>
      </c>
      <c r="E3443">
        <v>-73.985427999999999</v>
      </c>
      <c r="F3443">
        <v>11.27375451719452</v>
      </c>
    </row>
    <row r="3444" spans="1:6" x14ac:dyDescent="0.2">
      <c r="A3444" t="s">
        <v>4312</v>
      </c>
      <c r="B3444">
        <v>40.635240400000001</v>
      </c>
      <c r="C3444">
        <v>-73.996656000000002</v>
      </c>
      <c r="D3444">
        <v>40.748817000000003</v>
      </c>
      <c r="E3444">
        <v>-73.985427999999999</v>
      </c>
      <c r="F3444">
        <v>7.8591687956109313</v>
      </c>
    </row>
    <row r="3445" spans="1:6" x14ac:dyDescent="0.2">
      <c r="A3445" t="s">
        <v>4314</v>
      </c>
      <c r="B3445">
        <v>40.622535800000001</v>
      </c>
      <c r="C3445">
        <v>-73.997074999999995</v>
      </c>
      <c r="D3445">
        <v>40.748817000000003</v>
      </c>
      <c r="E3445">
        <v>-73.985427999999999</v>
      </c>
      <c r="F3445">
        <v>8.7350960159430109</v>
      </c>
    </row>
    <row r="3446" spans="1:6" x14ac:dyDescent="0.2">
      <c r="A3446" t="s">
        <v>4315</v>
      </c>
      <c r="B3446">
        <v>40.810301000000003</v>
      </c>
      <c r="C3446">
        <v>-73.920298000000003</v>
      </c>
      <c r="D3446">
        <v>40.748817000000003</v>
      </c>
      <c r="E3446">
        <v>-73.985427999999999</v>
      </c>
      <c r="F3446">
        <v>5.4470504282956176</v>
      </c>
    </row>
    <row r="3447" spans="1:6" x14ac:dyDescent="0.2">
      <c r="A3447" t="s">
        <v>4317</v>
      </c>
      <c r="B3447">
        <v>40.785207700000001</v>
      </c>
      <c r="C3447">
        <v>-73.970668000000003</v>
      </c>
      <c r="D3447">
        <v>40.748817000000003</v>
      </c>
      <c r="E3447">
        <v>-73.985427999999999</v>
      </c>
      <c r="F3447">
        <v>2.6277485065017832</v>
      </c>
    </row>
    <row r="3448" spans="1:6" x14ac:dyDescent="0.2">
      <c r="A3448" t="s">
        <v>4318</v>
      </c>
      <c r="B3448">
        <v>40.524009399999997</v>
      </c>
      <c r="C3448">
        <v>-74.213376999999994</v>
      </c>
      <c r="D3448">
        <v>40.748817000000003</v>
      </c>
      <c r="E3448">
        <v>-73.985427999999999</v>
      </c>
      <c r="F3448">
        <v>19.600921420651229</v>
      </c>
    </row>
    <row r="3449" spans="1:6" x14ac:dyDescent="0.2">
      <c r="A3449" t="s">
        <v>4319</v>
      </c>
      <c r="B3449">
        <v>40.880470000000003</v>
      </c>
      <c r="C3449">
        <v>-73.850305000000006</v>
      </c>
      <c r="D3449">
        <v>40.748817000000003</v>
      </c>
      <c r="E3449">
        <v>-73.985427999999999</v>
      </c>
      <c r="F3449">
        <v>11.519963848099611</v>
      </c>
    </row>
    <row r="3450" spans="1:6" x14ac:dyDescent="0.2">
      <c r="A3450" t="s">
        <v>4320</v>
      </c>
      <c r="B3450">
        <v>40.737922699999999</v>
      </c>
      <c r="C3450">
        <v>-73.847071999999997</v>
      </c>
      <c r="D3450">
        <v>40.748817000000003</v>
      </c>
      <c r="E3450">
        <v>-73.985427999999999</v>
      </c>
      <c r="F3450">
        <v>7.2999289477888336</v>
      </c>
    </row>
    <row r="3451" spans="1:6" x14ac:dyDescent="0.2">
      <c r="A3451" t="s">
        <v>4321</v>
      </c>
      <c r="B3451">
        <v>40.890176400000001</v>
      </c>
      <c r="C3451">
        <v>-73.914625999999998</v>
      </c>
      <c r="D3451">
        <v>40.748817000000003</v>
      </c>
      <c r="E3451">
        <v>-73.985427999999999</v>
      </c>
      <c r="F3451">
        <v>10.43656592398391</v>
      </c>
    </row>
    <row r="3452" spans="1:6" x14ac:dyDescent="0.2">
      <c r="A3452" t="s">
        <v>4322</v>
      </c>
      <c r="B3452">
        <v>40.620775100000003</v>
      </c>
      <c r="C3452">
        <v>-74.027394999999999</v>
      </c>
      <c r="D3452">
        <v>40.748817000000003</v>
      </c>
      <c r="E3452">
        <v>-73.985427999999999</v>
      </c>
      <c r="F3452">
        <v>9.1059921896756801</v>
      </c>
    </row>
    <row r="3453" spans="1:6" x14ac:dyDescent="0.2">
      <c r="A3453" t="s">
        <v>4323</v>
      </c>
      <c r="B3453">
        <v>40.709569899999998</v>
      </c>
      <c r="C3453">
        <v>-73.791129999999995</v>
      </c>
      <c r="D3453">
        <v>40.748817000000003</v>
      </c>
      <c r="E3453">
        <v>-73.985427999999999</v>
      </c>
      <c r="F3453">
        <v>10.552615861970031</v>
      </c>
    </row>
    <row r="3454" spans="1:6" x14ac:dyDescent="0.2">
      <c r="A3454" t="s">
        <v>4324</v>
      </c>
      <c r="B3454">
        <v>40.785623600000001</v>
      </c>
      <c r="C3454">
        <v>-73.950704999999999</v>
      </c>
      <c r="D3454">
        <v>40.748817000000003</v>
      </c>
      <c r="E3454">
        <v>-73.985427999999999</v>
      </c>
      <c r="F3454">
        <v>3.1255148016914309</v>
      </c>
    </row>
    <row r="3455" spans="1:6" x14ac:dyDescent="0.2">
      <c r="A3455" t="s">
        <v>4325</v>
      </c>
      <c r="B3455">
        <v>40.804056899999999</v>
      </c>
      <c r="C3455">
        <v>-73.951435000000004</v>
      </c>
      <c r="D3455">
        <v>40.748817000000003</v>
      </c>
      <c r="E3455">
        <v>-73.985427999999999</v>
      </c>
      <c r="F3455">
        <v>4.208172220895781</v>
      </c>
    </row>
    <row r="3456" spans="1:6" x14ac:dyDescent="0.2">
      <c r="A3456" t="s">
        <v>4326</v>
      </c>
      <c r="B3456">
        <v>40.746764900000002</v>
      </c>
      <c r="C3456">
        <v>-73.976997999999995</v>
      </c>
      <c r="D3456">
        <v>40.748817000000003</v>
      </c>
      <c r="E3456">
        <v>-73.985427999999999</v>
      </c>
      <c r="F3456">
        <v>0.46449845357248271</v>
      </c>
    </row>
    <row r="3457" spans="1:6" x14ac:dyDescent="0.2">
      <c r="A3457" t="s">
        <v>4327</v>
      </c>
      <c r="B3457">
        <v>40.708286700000002</v>
      </c>
      <c r="C3457">
        <v>-73.833567000000002</v>
      </c>
      <c r="D3457">
        <v>40.748817000000003</v>
      </c>
      <c r="E3457">
        <v>-73.985427999999999</v>
      </c>
      <c r="F3457">
        <v>8.44799740881089</v>
      </c>
    </row>
    <row r="3458" spans="1:6" x14ac:dyDescent="0.2">
      <c r="A3458" t="s">
        <v>4328</v>
      </c>
      <c r="B3458">
        <v>40.685018700000001</v>
      </c>
      <c r="C3458">
        <v>-73.797790000000006</v>
      </c>
      <c r="D3458">
        <v>40.748817000000003</v>
      </c>
      <c r="E3458">
        <v>-73.985427999999999</v>
      </c>
      <c r="F3458">
        <v>10.79026602534948</v>
      </c>
    </row>
    <row r="3459" spans="1:6" x14ac:dyDescent="0.2">
      <c r="A3459" t="s">
        <v>4329</v>
      </c>
      <c r="B3459">
        <v>40.763654099999997</v>
      </c>
      <c r="C3459">
        <v>-73.968170000000001</v>
      </c>
      <c r="D3459">
        <v>40.748817000000003</v>
      </c>
      <c r="E3459">
        <v>-73.985427999999999</v>
      </c>
      <c r="F3459">
        <v>1.3668171856533931</v>
      </c>
    </row>
    <row r="3460" spans="1:6" x14ac:dyDescent="0.2">
      <c r="A3460" t="s">
        <v>4330</v>
      </c>
      <c r="B3460">
        <v>40.6661012</v>
      </c>
      <c r="C3460">
        <v>-73.847188000000003</v>
      </c>
      <c r="D3460">
        <v>40.748817000000003</v>
      </c>
      <c r="E3460">
        <v>-73.985427999999999</v>
      </c>
      <c r="F3460">
        <v>9.2340911105974399</v>
      </c>
    </row>
    <row r="3461" spans="1:6" x14ac:dyDescent="0.2">
      <c r="A3461" t="s">
        <v>4331</v>
      </c>
      <c r="B3461">
        <v>40.753492600000001</v>
      </c>
      <c r="C3461">
        <v>-73.965536</v>
      </c>
      <c r="D3461">
        <v>40.748817000000003</v>
      </c>
      <c r="E3461">
        <v>-73.985427999999999</v>
      </c>
      <c r="F3461">
        <v>1.09256074695481</v>
      </c>
    </row>
    <row r="3462" spans="1:6" x14ac:dyDescent="0.2">
      <c r="A3462" t="s">
        <v>4332</v>
      </c>
      <c r="B3462">
        <v>40.890383999999997</v>
      </c>
      <c r="C3462">
        <v>-73.911788000000001</v>
      </c>
      <c r="D3462">
        <v>40.748817000000003</v>
      </c>
      <c r="E3462">
        <v>-73.985427999999999</v>
      </c>
      <c r="F3462">
        <v>10.503714430287481</v>
      </c>
    </row>
    <row r="3463" spans="1:6" x14ac:dyDescent="0.2">
      <c r="A3463" t="s">
        <v>4333</v>
      </c>
      <c r="B3463">
        <v>40.757092800000002</v>
      </c>
      <c r="C3463">
        <v>-73.966350000000006</v>
      </c>
      <c r="D3463">
        <v>40.748817000000003</v>
      </c>
      <c r="E3463">
        <v>-73.985427999999999</v>
      </c>
      <c r="F3463">
        <v>1.152517397396243</v>
      </c>
    </row>
    <row r="3464" spans="1:6" x14ac:dyDescent="0.2">
      <c r="A3464" t="s">
        <v>4334</v>
      </c>
      <c r="B3464">
        <v>40.735132</v>
      </c>
      <c r="C3464">
        <v>-73.953632999999996</v>
      </c>
      <c r="D3464">
        <v>40.748817000000003</v>
      </c>
      <c r="E3464">
        <v>-73.985427999999999</v>
      </c>
      <c r="F3464">
        <v>1.917342604784239</v>
      </c>
    </row>
    <row r="3465" spans="1:6" x14ac:dyDescent="0.2">
      <c r="A3465" t="s">
        <v>4335</v>
      </c>
      <c r="B3465">
        <v>40.765481399999999</v>
      </c>
      <c r="C3465">
        <v>-73.817873000000006</v>
      </c>
      <c r="D3465">
        <v>40.748817000000003</v>
      </c>
      <c r="E3465">
        <v>-73.985427999999999</v>
      </c>
      <c r="F3465">
        <v>8.8665886710397537</v>
      </c>
    </row>
    <row r="3466" spans="1:6" x14ac:dyDescent="0.2">
      <c r="A3466" t="s">
        <v>4336</v>
      </c>
      <c r="B3466">
        <v>40.7682097</v>
      </c>
      <c r="C3466">
        <v>-73.984603000000007</v>
      </c>
      <c r="D3466">
        <v>40.748817000000003</v>
      </c>
      <c r="E3466">
        <v>-73.985427999999999</v>
      </c>
      <c r="F3466">
        <v>1.3388505708877549</v>
      </c>
    </row>
    <row r="3467" spans="1:6" x14ac:dyDescent="0.2">
      <c r="A3467" t="s">
        <v>4337</v>
      </c>
      <c r="B3467">
        <v>40.620264499999998</v>
      </c>
      <c r="C3467">
        <v>-74.109910999999997</v>
      </c>
      <c r="D3467">
        <v>40.748817000000003</v>
      </c>
      <c r="E3467">
        <v>-73.985427999999999</v>
      </c>
      <c r="F3467">
        <v>11.019948045155919</v>
      </c>
    </row>
    <row r="3468" spans="1:6" x14ac:dyDescent="0.2">
      <c r="A3468" t="s">
        <v>4338</v>
      </c>
      <c r="B3468">
        <v>40.7510999</v>
      </c>
      <c r="C3468">
        <v>-73.891180000000006</v>
      </c>
      <c r="D3468">
        <v>40.748817000000003</v>
      </c>
      <c r="E3468">
        <v>-73.985427999999999</v>
      </c>
      <c r="F3468">
        <v>4.9482891860818201</v>
      </c>
    </row>
    <row r="3469" spans="1:6" x14ac:dyDescent="0.2">
      <c r="A3469" t="s">
        <v>4339</v>
      </c>
      <c r="B3469">
        <v>40.776553999999997</v>
      </c>
      <c r="C3469">
        <v>-73.987639999999999</v>
      </c>
      <c r="D3469">
        <v>40.748817000000003</v>
      </c>
      <c r="E3469">
        <v>-73.985427999999999</v>
      </c>
      <c r="F3469">
        <v>1.9174474688674981</v>
      </c>
    </row>
    <row r="3470" spans="1:6" x14ac:dyDescent="0.2">
      <c r="A3470" t="s">
        <v>4340</v>
      </c>
      <c r="B3470">
        <v>40.587546600000003</v>
      </c>
      <c r="C3470">
        <v>-73.950102999999999</v>
      </c>
      <c r="D3470">
        <v>40.748817000000003</v>
      </c>
      <c r="E3470">
        <v>-73.985427999999999</v>
      </c>
      <c r="F3470">
        <v>11.281650072141989</v>
      </c>
    </row>
    <row r="3471" spans="1:6" x14ac:dyDescent="0.2">
      <c r="A3471" t="s">
        <v>4341</v>
      </c>
      <c r="B3471">
        <v>40.734112199999998</v>
      </c>
      <c r="C3471">
        <v>-74.004816000000005</v>
      </c>
      <c r="D3471">
        <v>40.748817000000003</v>
      </c>
      <c r="E3471">
        <v>-73.985427999999999</v>
      </c>
      <c r="F3471">
        <v>1.436989705578843</v>
      </c>
    </row>
    <row r="3472" spans="1:6" x14ac:dyDescent="0.2">
      <c r="A3472" t="s">
        <v>4342</v>
      </c>
      <c r="B3472">
        <v>40.887240800000001</v>
      </c>
      <c r="C3472">
        <v>-73.908219000000003</v>
      </c>
      <c r="D3472">
        <v>40.748817000000003</v>
      </c>
      <c r="E3472">
        <v>-73.985427999999999</v>
      </c>
      <c r="F3472">
        <v>10.3738991642941</v>
      </c>
    </row>
    <row r="3473" spans="1:6" x14ac:dyDescent="0.2">
      <c r="A3473" t="s">
        <v>4343</v>
      </c>
      <c r="B3473">
        <v>40.852907299999998</v>
      </c>
      <c r="C3473">
        <v>-73.830338999999995</v>
      </c>
      <c r="D3473">
        <v>40.748817000000003</v>
      </c>
      <c r="E3473">
        <v>-73.985427999999999</v>
      </c>
      <c r="F3473">
        <v>10.85003577872498</v>
      </c>
    </row>
    <row r="3474" spans="1:6" x14ac:dyDescent="0.2">
      <c r="A3474" t="s">
        <v>4344</v>
      </c>
      <c r="B3474">
        <v>40.669508399999998</v>
      </c>
      <c r="C3474">
        <v>-73.877992000000006</v>
      </c>
      <c r="D3474">
        <v>40.748817000000003</v>
      </c>
      <c r="E3474">
        <v>-73.985427999999999</v>
      </c>
      <c r="F3474">
        <v>7.8595138406756071</v>
      </c>
    </row>
    <row r="3475" spans="1:6" x14ac:dyDescent="0.2">
      <c r="A3475" t="s">
        <v>4346</v>
      </c>
      <c r="B3475">
        <v>40.831991000000002</v>
      </c>
      <c r="C3475">
        <v>-73.919123999999996</v>
      </c>
      <c r="D3475">
        <v>40.748817000000003</v>
      </c>
      <c r="E3475">
        <v>-73.985427999999999</v>
      </c>
      <c r="F3475">
        <v>6.7104895756069602</v>
      </c>
    </row>
    <row r="3476" spans="1:6" x14ac:dyDescent="0.2">
      <c r="A3476" t="s">
        <v>4347</v>
      </c>
      <c r="B3476">
        <v>40.804259000000002</v>
      </c>
      <c r="C3476">
        <v>-73.941526999999994</v>
      </c>
      <c r="D3476">
        <v>40.748817000000003</v>
      </c>
      <c r="E3476">
        <v>-73.985427999999999</v>
      </c>
      <c r="F3476">
        <v>4.4652878257500124</v>
      </c>
    </row>
    <row r="3477" spans="1:6" x14ac:dyDescent="0.2">
      <c r="A3477" t="s">
        <v>4348</v>
      </c>
      <c r="B3477">
        <v>40.740406499999999</v>
      </c>
      <c r="C3477">
        <v>-73.997082000000006</v>
      </c>
      <c r="D3477">
        <v>40.748817000000003</v>
      </c>
      <c r="E3477">
        <v>-73.985427999999999</v>
      </c>
      <c r="F3477">
        <v>0.84312844126077791</v>
      </c>
    </row>
    <row r="3478" spans="1:6" x14ac:dyDescent="0.2">
      <c r="A3478" t="s">
        <v>4349</v>
      </c>
      <c r="B3478">
        <v>40.766463100000003</v>
      </c>
      <c r="C3478">
        <v>-73.967961000000003</v>
      </c>
      <c r="D3478">
        <v>40.748817000000003</v>
      </c>
      <c r="E3478">
        <v>-73.985427999999999</v>
      </c>
      <c r="F3478">
        <v>1.5240046307975501</v>
      </c>
    </row>
    <row r="3479" spans="1:6" x14ac:dyDescent="0.2">
      <c r="A3479" t="s">
        <v>4350</v>
      </c>
      <c r="B3479">
        <v>40.782227200000001</v>
      </c>
      <c r="C3479">
        <v>-73.957519000000005</v>
      </c>
      <c r="D3479">
        <v>40.748817000000003</v>
      </c>
      <c r="E3479">
        <v>-73.985427999999999</v>
      </c>
      <c r="F3479">
        <v>2.731081165694651</v>
      </c>
    </row>
    <row r="3480" spans="1:6" x14ac:dyDescent="0.2">
      <c r="A3480" t="s">
        <v>4351</v>
      </c>
      <c r="B3480">
        <v>40.768753799999999</v>
      </c>
      <c r="C3480">
        <v>-73.963131000000004</v>
      </c>
      <c r="D3480">
        <v>40.748817000000003</v>
      </c>
      <c r="E3480">
        <v>-73.985427999999999</v>
      </c>
      <c r="F3480">
        <v>1.805885395012808</v>
      </c>
    </row>
    <row r="3481" spans="1:6" x14ac:dyDescent="0.2">
      <c r="A3481" t="s">
        <v>4352</v>
      </c>
      <c r="B3481">
        <v>40.728373499999996</v>
      </c>
      <c r="C3481">
        <v>-73.797019000000006</v>
      </c>
      <c r="D3481">
        <v>40.748817000000003</v>
      </c>
      <c r="E3481">
        <v>-73.985427999999999</v>
      </c>
      <c r="F3481">
        <v>9.9887887307906809</v>
      </c>
    </row>
    <row r="3482" spans="1:6" x14ac:dyDescent="0.2">
      <c r="A3482" t="s">
        <v>4353</v>
      </c>
      <c r="B3482">
        <v>40.742451500000001</v>
      </c>
      <c r="C3482">
        <v>-73.996531000000004</v>
      </c>
      <c r="D3482">
        <v>40.748817000000003</v>
      </c>
      <c r="E3482">
        <v>-73.985427999999999</v>
      </c>
      <c r="F3482">
        <v>0.7296891937147727</v>
      </c>
    </row>
    <row r="3483" spans="1:6" x14ac:dyDescent="0.2">
      <c r="A3483" t="s">
        <v>4354</v>
      </c>
      <c r="B3483">
        <v>40.834074899999997</v>
      </c>
      <c r="C3483">
        <v>-73.911342000000005</v>
      </c>
      <c r="D3483">
        <v>40.748817000000003</v>
      </c>
      <c r="E3483">
        <v>-73.985427999999999</v>
      </c>
      <c r="F3483">
        <v>7.0502712808408283</v>
      </c>
    </row>
    <row r="3484" spans="1:6" x14ac:dyDescent="0.2">
      <c r="A3484" t="s">
        <v>4356</v>
      </c>
      <c r="B3484">
        <v>40.7776535</v>
      </c>
      <c r="C3484">
        <v>-73.957772000000006</v>
      </c>
      <c r="D3484">
        <v>40.748817000000003</v>
      </c>
      <c r="E3484">
        <v>-73.985427999999999</v>
      </c>
      <c r="F3484">
        <v>2.4626595829582958</v>
      </c>
    </row>
    <row r="3485" spans="1:6" x14ac:dyDescent="0.2">
      <c r="A3485" t="s">
        <v>4357</v>
      </c>
      <c r="B3485">
        <v>40.810445999999999</v>
      </c>
      <c r="C3485">
        <v>-73.943186999999995</v>
      </c>
      <c r="D3485">
        <v>40.748817000000003</v>
      </c>
      <c r="E3485">
        <v>-73.985427999999999</v>
      </c>
      <c r="F3485">
        <v>4.7951723881997506</v>
      </c>
    </row>
    <row r="3486" spans="1:6" x14ac:dyDescent="0.2">
      <c r="A3486" t="s">
        <v>4358</v>
      </c>
      <c r="B3486">
        <v>40.749310199999996</v>
      </c>
      <c r="C3486">
        <v>-73.711830000000006</v>
      </c>
      <c r="D3486">
        <v>40.748817000000003</v>
      </c>
      <c r="E3486">
        <v>-73.985427999999999</v>
      </c>
      <c r="F3486">
        <v>14.35762344066976</v>
      </c>
    </row>
    <row r="3487" spans="1:6" x14ac:dyDescent="0.2">
      <c r="A3487" t="s">
        <v>4359</v>
      </c>
      <c r="B3487">
        <v>40.722160299999999</v>
      </c>
      <c r="C3487">
        <v>-74.007863</v>
      </c>
      <c r="D3487">
        <v>40.748817000000003</v>
      </c>
      <c r="E3487">
        <v>-73.985427999999999</v>
      </c>
      <c r="F3487">
        <v>2.184024780446455</v>
      </c>
    </row>
    <row r="3488" spans="1:6" x14ac:dyDescent="0.2">
      <c r="A3488" t="s">
        <v>4360</v>
      </c>
      <c r="B3488">
        <v>40.731667299999998</v>
      </c>
      <c r="C3488">
        <v>-73.996477999999996</v>
      </c>
      <c r="D3488">
        <v>40.748817000000003</v>
      </c>
      <c r="E3488">
        <v>-73.985427999999999</v>
      </c>
      <c r="F3488">
        <v>1.3178434822998959</v>
      </c>
    </row>
    <row r="3489" spans="1:6" x14ac:dyDescent="0.2">
      <c r="A3489" t="s">
        <v>4361</v>
      </c>
      <c r="B3489">
        <v>40.6890219</v>
      </c>
      <c r="C3489">
        <v>-73.924441999999999</v>
      </c>
      <c r="D3489">
        <v>40.748817000000003</v>
      </c>
      <c r="E3489">
        <v>-73.985427999999999</v>
      </c>
      <c r="F3489">
        <v>5.2225884334380241</v>
      </c>
    </row>
    <row r="3490" spans="1:6" x14ac:dyDescent="0.2">
      <c r="A3490" t="s">
        <v>4362</v>
      </c>
      <c r="B3490">
        <v>40.7366739</v>
      </c>
      <c r="C3490">
        <v>-73.996662000000001</v>
      </c>
      <c r="D3490">
        <v>40.748817000000003</v>
      </c>
      <c r="E3490">
        <v>-73.985427999999999</v>
      </c>
      <c r="F3490">
        <v>1.0245450614047209</v>
      </c>
    </row>
    <row r="3491" spans="1:6" x14ac:dyDescent="0.2">
      <c r="A3491" t="s">
        <v>4363</v>
      </c>
      <c r="B3491">
        <v>40.881939000000003</v>
      </c>
      <c r="C3491">
        <v>-73.920485999999997</v>
      </c>
      <c r="D3491">
        <v>40.748817000000003</v>
      </c>
      <c r="E3491">
        <v>-73.985427999999999</v>
      </c>
      <c r="F3491">
        <v>9.7965046604358967</v>
      </c>
    </row>
    <row r="3492" spans="1:6" x14ac:dyDescent="0.2">
      <c r="A3492" t="s">
        <v>4364</v>
      </c>
      <c r="B3492">
        <v>40.858026700000003</v>
      </c>
      <c r="C3492">
        <v>-73.837908999999996</v>
      </c>
      <c r="D3492">
        <v>40.748817000000003</v>
      </c>
      <c r="E3492">
        <v>-73.985427999999999</v>
      </c>
      <c r="F3492">
        <v>10.799053950113789</v>
      </c>
    </row>
    <row r="3493" spans="1:6" x14ac:dyDescent="0.2">
      <c r="A3493" t="s">
        <v>4365</v>
      </c>
      <c r="B3493">
        <v>40.770191599999997</v>
      </c>
      <c r="C3493">
        <v>-73.968241000000006</v>
      </c>
      <c r="D3493">
        <v>40.748817000000003</v>
      </c>
      <c r="E3493">
        <v>-73.985427999999999</v>
      </c>
      <c r="F3493">
        <v>1.728745158102013</v>
      </c>
    </row>
    <row r="3494" spans="1:6" x14ac:dyDescent="0.2">
      <c r="A3494" t="s">
        <v>4366</v>
      </c>
      <c r="B3494">
        <v>40.780633600000002</v>
      </c>
      <c r="C3494">
        <v>-73.780052999999995</v>
      </c>
      <c r="D3494">
        <v>40.748817000000003</v>
      </c>
      <c r="E3494">
        <v>-73.985427999999999</v>
      </c>
      <c r="F3494">
        <v>10.996312425606121</v>
      </c>
    </row>
    <row r="3495" spans="1:6" x14ac:dyDescent="0.2">
      <c r="A3495" t="s">
        <v>4367</v>
      </c>
      <c r="B3495">
        <v>40.781379200000003</v>
      </c>
      <c r="C3495">
        <v>-73.955439999999996</v>
      </c>
      <c r="D3495">
        <v>40.748817000000003</v>
      </c>
      <c r="E3495">
        <v>-73.985427999999999</v>
      </c>
      <c r="F3495">
        <v>2.742949099352062</v>
      </c>
    </row>
    <row r="3496" spans="1:6" x14ac:dyDescent="0.2">
      <c r="A3496" t="s">
        <v>4368</v>
      </c>
      <c r="B3496">
        <v>40.767631399999999</v>
      </c>
      <c r="C3496">
        <v>-73.966879000000006</v>
      </c>
      <c r="D3496">
        <v>40.748817000000003</v>
      </c>
      <c r="E3496">
        <v>-73.985427999999999</v>
      </c>
      <c r="F3496">
        <v>1.622553833997348</v>
      </c>
    </row>
    <row r="3497" spans="1:6" x14ac:dyDescent="0.2">
      <c r="A3497" t="s">
        <v>4369</v>
      </c>
      <c r="B3497">
        <v>40.577408400000003</v>
      </c>
      <c r="C3497">
        <v>-73.973258999999999</v>
      </c>
      <c r="D3497">
        <v>40.748817000000003</v>
      </c>
      <c r="E3497">
        <v>-73.985427999999999</v>
      </c>
      <c r="F3497">
        <v>11.84474859257768</v>
      </c>
    </row>
    <row r="3498" spans="1:6" x14ac:dyDescent="0.2">
      <c r="A3498" t="s">
        <v>4370</v>
      </c>
      <c r="B3498">
        <v>40.551792499999998</v>
      </c>
      <c r="C3498">
        <v>-74.144159000000002</v>
      </c>
      <c r="D3498">
        <v>40.748817000000003</v>
      </c>
      <c r="E3498">
        <v>-73.985427999999999</v>
      </c>
      <c r="F3498">
        <v>15.950325496568761</v>
      </c>
    </row>
    <row r="3499" spans="1:6" x14ac:dyDescent="0.2">
      <c r="A3499" t="s">
        <v>4371</v>
      </c>
      <c r="B3499">
        <v>40.681938500000001</v>
      </c>
      <c r="C3499">
        <v>-73.998507000000004</v>
      </c>
      <c r="D3499">
        <v>40.748817000000003</v>
      </c>
      <c r="E3499">
        <v>-73.985427999999999</v>
      </c>
      <c r="F3499">
        <v>4.665580440969296</v>
      </c>
    </row>
    <row r="3500" spans="1:6" x14ac:dyDescent="0.2">
      <c r="A3500" t="s">
        <v>4372</v>
      </c>
      <c r="B3500">
        <v>40.706229100000002</v>
      </c>
      <c r="C3500">
        <v>-73.832676000000006</v>
      </c>
      <c r="D3500">
        <v>40.748817000000003</v>
      </c>
      <c r="E3500">
        <v>-73.985427999999999</v>
      </c>
      <c r="F3500">
        <v>8.5400711903900905</v>
      </c>
    </row>
    <row r="3501" spans="1:6" x14ac:dyDescent="0.2">
      <c r="A3501" t="s">
        <v>4374</v>
      </c>
      <c r="B3501">
        <v>40.657649399999997</v>
      </c>
      <c r="C3501">
        <v>-73.878247000000002</v>
      </c>
      <c r="D3501">
        <v>40.748817000000003</v>
      </c>
      <c r="E3501">
        <v>-73.985427999999999</v>
      </c>
      <c r="F3501">
        <v>8.4411149472952971</v>
      </c>
    </row>
    <row r="3502" spans="1:6" x14ac:dyDescent="0.2">
      <c r="A3502" t="s">
        <v>4375</v>
      </c>
      <c r="B3502">
        <v>40.597498199999997</v>
      </c>
      <c r="C3502">
        <v>-73.953961000000007</v>
      </c>
      <c r="D3502">
        <v>40.748817000000003</v>
      </c>
      <c r="E3502">
        <v>-73.985427999999999</v>
      </c>
      <c r="F3502">
        <v>10.57132907394902</v>
      </c>
    </row>
    <row r="3503" spans="1:6" x14ac:dyDescent="0.2">
      <c r="A3503" t="s">
        <v>4377</v>
      </c>
      <c r="B3503">
        <v>40.631594300000003</v>
      </c>
      <c r="C3503">
        <v>-73.937692999999996</v>
      </c>
      <c r="D3503">
        <v>40.748817000000003</v>
      </c>
      <c r="E3503">
        <v>-73.985427999999999</v>
      </c>
      <c r="F3503">
        <v>8.4682609965500681</v>
      </c>
    </row>
    <row r="3504" spans="1:6" x14ac:dyDescent="0.2">
      <c r="A3504" t="s">
        <v>4378</v>
      </c>
      <c r="B3504">
        <v>40.714794699999999</v>
      </c>
      <c r="C3504">
        <v>-74.006439</v>
      </c>
      <c r="D3504">
        <v>40.748817000000003</v>
      </c>
      <c r="E3504">
        <v>-73.985427999999999</v>
      </c>
      <c r="F3504">
        <v>2.593776087265105</v>
      </c>
    </row>
    <row r="3505" spans="1:6" x14ac:dyDescent="0.2">
      <c r="A3505" t="s">
        <v>4379</v>
      </c>
      <c r="B3505">
        <v>40.753708400000001</v>
      </c>
      <c r="C3505">
        <v>-73.854247000000001</v>
      </c>
      <c r="D3505">
        <v>40.748817000000003</v>
      </c>
      <c r="E3505">
        <v>-73.985427999999999</v>
      </c>
      <c r="F3505">
        <v>6.8920210813388207</v>
      </c>
    </row>
    <row r="3506" spans="1:6" x14ac:dyDescent="0.2">
      <c r="A3506" t="s">
        <v>4380</v>
      </c>
      <c r="B3506">
        <v>40.885837500000001</v>
      </c>
      <c r="C3506">
        <v>-73.908859000000007</v>
      </c>
      <c r="D3506">
        <v>40.748817000000003</v>
      </c>
      <c r="E3506">
        <v>-73.985427999999999</v>
      </c>
      <c r="F3506">
        <v>10.27166855475172</v>
      </c>
    </row>
    <row r="3507" spans="1:6" x14ac:dyDescent="0.2">
      <c r="A3507" t="s">
        <v>4381</v>
      </c>
      <c r="B3507">
        <v>40.761415700000001</v>
      </c>
      <c r="C3507">
        <v>-73.959975999999997</v>
      </c>
      <c r="D3507">
        <v>40.748817000000003</v>
      </c>
      <c r="E3507">
        <v>-73.985427999999999</v>
      </c>
      <c r="F3507">
        <v>1.593543378527672</v>
      </c>
    </row>
    <row r="3508" spans="1:6" x14ac:dyDescent="0.2">
      <c r="A3508" t="s">
        <v>4382</v>
      </c>
      <c r="B3508">
        <v>40.787995600000002</v>
      </c>
      <c r="C3508">
        <v>-73.948588000000001</v>
      </c>
      <c r="D3508">
        <v>40.748817000000003</v>
      </c>
      <c r="E3508">
        <v>-73.985427999999999</v>
      </c>
      <c r="F3508">
        <v>3.3232315907810599</v>
      </c>
    </row>
    <row r="3509" spans="1:6" x14ac:dyDescent="0.2">
      <c r="A3509" t="s">
        <v>4383</v>
      </c>
      <c r="B3509">
        <v>40.746294300000002</v>
      </c>
      <c r="C3509">
        <v>-73.860996</v>
      </c>
      <c r="D3509">
        <v>40.748817000000003</v>
      </c>
      <c r="E3509">
        <v>-73.985427999999999</v>
      </c>
      <c r="F3509">
        <v>6.5322787302646121</v>
      </c>
    </row>
    <row r="3510" spans="1:6" x14ac:dyDescent="0.2">
      <c r="A3510" t="s">
        <v>4384</v>
      </c>
      <c r="B3510">
        <v>40.6824096</v>
      </c>
      <c r="C3510">
        <v>-73.982078999999999</v>
      </c>
      <c r="D3510">
        <v>40.748817000000003</v>
      </c>
      <c r="E3510">
        <v>-73.985427999999999</v>
      </c>
      <c r="F3510">
        <v>4.5856347590952584</v>
      </c>
    </row>
    <row r="3511" spans="1:6" x14ac:dyDescent="0.2">
      <c r="A3511" t="s">
        <v>4386</v>
      </c>
      <c r="B3511">
        <v>40.739891</v>
      </c>
      <c r="C3511">
        <v>-73.988264999999998</v>
      </c>
      <c r="D3511">
        <v>40.748817000000003</v>
      </c>
      <c r="E3511">
        <v>-73.985427999999999</v>
      </c>
      <c r="F3511">
        <v>0.63365753034819128</v>
      </c>
    </row>
    <row r="3512" spans="1:6" x14ac:dyDescent="0.2">
      <c r="A3512" t="s">
        <v>4387</v>
      </c>
      <c r="B3512">
        <v>40.619048100000001</v>
      </c>
      <c r="C3512">
        <v>-73.991232999999994</v>
      </c>
      <c r="D3512">
        <v>40.748817000000003</v>
      </c>
      <c r="E3512">
        <v>-73.985427999999999</v>
      </c>
      <c r="F3512">
        <v>8.959491851780248</v>
      </c>
    </row>
    <row r="3513" spans="1:6" x14ac:dyDescent="0.2">
      <c r="A3513" t="s">
        <v>4388</v>
      </c>
      <c r="B3513">
        <v>40.7162869</v>
      </c>
      <c r="C3513">
        <v>-73.831445000000002</v>
      </c>
      <c r="D3513">
        <v>40.748817000000003</v>
      </c>
      <c r="E3513">
        <v>-73.985427999999999</v>
      </c>
      <c r="F3513">
        <v>8.3884557899819718</v>
      </c>
    </row>
    <row r="3514" spans="1:6" x14ac:dyDescent="0.2">
      <c r="A3514" t="s">
        <v>4389</v>
      </c>
      <c r="B3514">
        <v>40.731511900000001</v>
      </c>
      <c r="C3514">
        <v>-73.828653000000003</v>
      </c>
      <c r="D3514">
        <v>40.748817000000003</v>
      </c>
      <c r="E3514">
        <v>-73.985427999999999</v>
      </c>
      <c r="F3514">
        <v>8.3143634798355244</v>
      </c>
    </row>
    <row r="3515" spans="1:6" x14ac:dyDescent="0.2">
      <c r="A3515" t="s">
        <v>4390</v>
      </c>
      <c r="B3515">
        <v>40.710157299999999</v>
      </c>
      <c r="C3515">
        <v>-73.798850000000002</v>
      </c>
      <c r="D3515">
        <v>40.748817000000003</v>
      </c>
      <c r="E3515">
        <v>-73.985427999999999</v>
      </c>
      <c r="F3515">
        <v>10.150709114155781</v>
      </c>
    </row>
    <row r="3516" spans="1:6" x14ac:dyDescent="0.2">
      <c r="A3516" t="s">
        <v>4391</v>
      </c>
      <c r="B3516">
        <v>40.7223221</v>
      </c>
      <c r="C3516">
        <v>-73.849366000000003</v>
      </c>
      <c r="D3516">
        <v>40.748817000000003</v>
      </c>
      <c r="E3516">
        <v>-73.985427999999999</v>
      </c>
      <c r="F3516">
        <v>7.3718563458220316</v>
      </c>
    </row>
    <row r="3517" spans="1:6" x14ac:dyDescent="0.2">
      <c r="A3517" t="s">
        <v>4392</v>
      </c>
      <c r="B3517">
        <v>40.778781199999997</v>
      </c>
      <c r="C3517">
        <v>-73.983778000000001</v>
      </c>
      <c r="D3517">
        <v>40.748817000000003</v>
      </c>
      <c r="E3517">
        <v>-73.985427999999999</v>
      </c>
      <c r="F3517">
        <v>2.0694270535258998</v>
      </c>
    </row>
    <row r="3518" spans="1:6" x14ac:dyDescent="0.2">
      <c r="A3518" t="s">
        <v>4393</v>
      </c>
      <c r="B3518">
        <v>40.743560299999999</v>
      </c>
      <c r="C3518">
        <v>-73.978497000000004</v>
      </c>
      <c r="D3518">
        <v>40.748817000000003</v>
      </c>
      <c r="E3518">
        <v>-73.985427999999999</v>
      </c>
      <c r="F3518">
        <v>0.51368504372016677</v>
      </c>
    </row>
    <row r="3519" spans="1:6" x14ac:dyDescent="0.2">
      <c r="A3519" t="s">
        <v>4394</v>
      </c>
      <c r="B3519">
        <v>40.824733899999998</v>
      </c>
      <c r="C3519">
        <v>-73.879454999999993</v>
      </c>
      <c r="D3519">
        <v>40.748817000000003</v>
      </c>
      <c r="E3519">
        <v>-73.985427999999999</v>
      </c>
      <c r="F3519">
        <v>7.6376201743277772</v>
      </c>
    </row>
    <row r="3520" spans="1:6" x14ac:dyDescent="0.2">
      <c r="A3520" t="s">
        <v>4395</v>
      </c>
      <c r="B3520">
        <v>40.770191599999997</v>
      </c>
      <c r="C3520">
        <v>-73.968241000000006</v>
      </c>
      <c r="D3520">
        <v>40.748817000000003</v>
      </c>
      <c r="E3520">
        <v>-73.985427999999999</v>
      </c>
      <c r="F3520">
        <v>1.728745158102013</v>
      </c>
    </row>
    <row r="3521" spans="1:6" x14ac:dyDescent="0.2">
      <c r="A3521" t="s">
        <v>4396</v>
      </c>
      <c r="B3521">
        <v>40.637694500000002</v>
      </c>
      <c r="C3521">
        <v>-74.026304999999994</v>
      </c>
      <c r="D3521">
        <v>40.748817000000003</v>
      </c>
      <c r="E3521">
        <v>-73.985427999999999</v>
      </c>
      <c r="F3521">
        <v>7.9625630247459656</v>
      </c>
    </row>
    <row r="3522" spans="1:6" x14ac:dyDescent="0.2">
      <c r="A3522" t="s">
        <v>4397</v>
      </c>
      <c r="B3522">
        <v>40.753358900000002</v>
      </c>
      <c r="C3522">
        <v>-73.825047999999995</v>
      </c>
      <c r="D3522">
        <v>40.748817000000003</v>
      </c>
      <c r="E3522">
        <v>-73.985427999999999</v>
      </c>
      <c r="F3522">
        <v>8.4218304344582116</v>
      </c>
    </row>
    <row r="3523" spans="1:6" x14ac:dyDescent="0.2">
      <c r="A3523" t="s">
        <v>4398</v>
      </c>
      <c r="B3523">
        <v>40.736156299999998</v>
      </c>
      <c r="C3523">
        <v>-73.997730000000004</v>
      </c>
      <c r="D3523">
        <v>40.748817000000003</v>
      </c>
      <c r="E3523">
        <v>-73.985427999999999</v>
      </c>
      <c r="F3523">
        <v>1.0863051295988779</v>
      </c>
    </row>
    <row r="3524" spans="1:6" x14ac:dyDescent="0.2">
      <c r="A3524" t="s">
        <v>4399</v>
      </c>
      <c r="B3524">
        <v>40.731969100000001</v>
      </c>
      <c r="C3524">
        <v>-73.854157000000001</v>
      </c>
      <c r="D3524">
        <v>40.748817000000003</v>
      </c>
      <c r="E3524">
        <v>-73.985427999999999</v>
      </c>
      <c r="F3524">
        <v>6.9869914804868714</v>
      </c>
    </row>
    <row r="3525" spans="1:6" x14ac:dyDescent="0.2">
      <c r="A3525" t="s">
        <v>4400</v>
      </c>
      <c r="B3525">
        <v>40.586021500000001</v>
      </c>
      <c r="C3525">
        <v>-73.966836000000001</v>
      </c>
      <c r="D3525">
        <v>40.748817000000003</v>
      </c>
      <c r="E3525">
        <v>-73.985427999999999</v>
      </c>
      <c r="F3525">
        <v>11.2755609944667</v>
      </c>
    </row>
    <row r="3526" spans="1:6" x14ac:dyDescent="0.2">
      <c r="A3526" t="s">
        <v>4401</v>
      </c>
      <c r="B3526">
        <v>40.629170500000001</v>
      </c>
      <c r="C3526">
        <v>-73.957565000000002</v>
      </c>
      <c r="D3526">
        <v>40.748817000000003</v>
      </c>
      <c r="E3526">
        <v>-73.985427999999999</v>
      </c>
      <c r="F3526">
        <v>8.3845530094064618</v>
      </c>
    </row>
    <row r="3527" spans="1:6" x14ac:dyDescent="0.2">
      <c r="A3527" t="s">
        <v>4402</v>
      </c>
      <c r="B3527">
        <v>40.757625500000003</v>
      </c>
      <c r="C3527">
        <v>-73.82311</v>
      </c>
      <c r="D3527">
        <v>40.748817000000003</v>
      </c>
      <c r="E3527">
        <v>-73.985427999999999</v>
      </c>
      <c r="F3527">
        <v>8.5390814009609457</v>
      </c>
    </row>
    <row r="3528" spans="1:6" x14ac:dyDescent="0.2">
      <c r="A3528" t="s">
        <v>4403</v>
      </c>
      <c r="B3528">
        <v>40.7985635</v>
      </c>
      <c r="C3528">
        <v>-73.943596999999997</v>
      </c>
      <c r="D3528">
        <v>40.748817000000003</v>
      </c>
      <c r="E3528">
        <v>-73.985427999999999</v>
      </c>
      <c r="F3528">
        <v>4.0741034155448164</v>
      </c>
    </row>
    <row r="3529" spans="1:6" x14ac:dyDescent="0.2">
      <c r="A3529" t="s">
        <v>4404</v>
      </c>
      <c r="B3529">
        <v>40.768887900000003</v>
      </c>
      <c r="C3529">
        <v>-73.962056000000004</v>
      </c>
      <c r="D3529">
        <v>40.748817000000003</v>
      </c>
      <c r="E3529">
        <v>-73.985427999999999</v>
      </c>
      <c r="F3529">
        <v>1.849843702703279</v>
      </c>
    </row>
    <row r="3530" spans="1:6" x14ac:dyDescent="0.2">
      <c r="A3530" t="s">
        <v>4405</v>
      </c>
      <c r="B3530">
        <v>40.817049400000002</v>
      </c>
      <c r="C3530">
        <v>-73.802330999999995</v>
      </c>
      <c r="D3530">
        <v>40.748817000000003</v>
      </c>
      <c r="E3530">
        <v>-73.985427999999999</v>
      </c>
      <c r="F3530">
        <v>10.695543271064819</v>
      </c>
    </row>
    <row r="3531" spans="1:6" x14ac:dyDescent="0.2">
      <c r="A3531" t="s">
        <v>4407</v>
      </c>
      <c r="B3531">
        <v>40.767099899999998</v>
      </c>
      <c r="C3531">
        <v>-73.727440000000001</v>
      </c>
      <c r="D3531">
        <v>40.748817000000003</v>
      </c>
      <c r="E3531">
        <v>-73.985427999999999</v>
      </c>
      <c r="F3531">
        <v>13.59527471960399</v>
      </c>
    </row>
    <row r="3532" spans="1:6" x14ac:dyDescent="0.2">
      <c r="A3532" t="s">
        <v>4408</v>
      </c>
      <c r="B3532">
        <v>40.711337</v>
      </c>
      <c r="C3532">
        <v>-73.789276999999998</v>
      </c>
      <c r="D3532">
        <v>40.748817000000003</v>
      </c>
      <c r="E3532">
        <v>-73.985427999999999</v>
      </c>
      <c r="F3532">
        <v>10.616163281281271</v>
      </c>
    </row>
    <row r="3533" spans="1:6" x14ac:dyDescent="0.2">
      <c r="A3533" t="s">
        <v>4409</v>
      </c>
      <c r="B3533">
        <v>40.851233800000003</v>
      </c>
      <c r="C3533">
        <v>-73.941209999999998</v>
      </c>
      <c r="D3533">
        <v>40.748817000000003</v>
      </c>
      <c r="E3533">
        <v>-73.985427999999999</v>
      </c>
      <c r="F3533">
        <v>7.4377422311432957</v>
      </c>
    </row>
    <row r="3534" spans="1:6" x14ac:dyDescent="0.2">
      <c r="A3534" t="s">
        <v>4410</v>
      </c>
      <c r="B3534">
        <v>40.750965999999998</v>
      </c>
      <c r="C3534">
        <v>-73.885176999999999</v>
      </c>
      <c r="D3534">
        <v>40.748817000000003</v>
      </c>
      <c r="E3534">
        <v>-73.985427999999999</v>
      </c>
      <c r="F3534">
        <v>5.2628907835956413</v>
      </c>
    </row>
    <row r="3535" spans="1:6" x14ac:dyDescent="0.2">
      <c r="A3535" t="s">
        <v>4411</v>
      </c>
      <c r="B3535">
        <v>40.721817399999999</v>
      </c>
      <c r="C3535">
        <v>-73.998581000000001</v>
      </c>
      <c r="D3535">
        <v>40.748817000000003</v>
      </c>
      <c r="E3535">
        <v>-73.985427999999999</v>
      </c>
      <c r="F3535">
        <v>1.986839860092122</v>
      </c>
    </row>
    <row r="3536" spans="1:6" x14ac:dyDescent="0.2">
      <c r="A3536" t="s">
        <v>4412</v>
      </c>
      <c r="B3536">
        <v>40.785778800000003</v>
      </c>
      <c r="C3536">
        <v>-73.969342999999995</v>
      </c>
      <c r="D3536">
        <v>40.748817000000003</v>
      </c>
      <c r="E3536">
        <v>-73.985427999999999</v>
      </c>
      <c r="F3536">
        <v>2.6864487686081731</v>
      </c>
    </row>
    <row r="3537" spans="1:6" x14ac:dyDescent="0.2">
      <c r="A3537" t="s">
        <v>4414</v>
      </c>
      <c r="B3537">
        <v>40.772868799999998</v>
      </c>
      <c r="C3537">
        <v>-73.965306999999996</v>
      </c>
      <c r="D3537">
        <v>40.748817000000003</v>
      </c>
      <c r="E3537">
        <v>-73.985427999999999</v>
      </c>
      <c r="F3537">
        <v>1.9669569957781761</v>
      </c>
    </row>
    <row r="3538" spans="1:6" x14ac:dyDescent="0.2">
      <c r="A3538" t="s">
        <v>4415</v>
      </c>
      <c r="B3538">
        <v>40.763344799999999</v>
      </c>
      <c r="C3538">
        <v>-73.934619999999995</v>
      </c>
      <c r="D3538">
        <v>40.748817000000003</v>
      </c>
      <c r="E3538">
        <v>-73.985427999999999</v>
      </c>
      <c r="F3538">
        <v>2.848211973694148</v>
      </c>
    </row>
    <row r="3539" spans="1:6" x14ac:dyDescent="0.2">
      <c r="A3539" t="s">
        <v>4416</v>
      </c>
      <c r="B3539">
        <v>40.630924200000003</v>
      </c>
      <c r="C3539">
        <v>-74.121255000000005</v>
      </c>
      <c r="D3539">
        <v>40.748817000000003</v>
      </c>
      <c r="E3539">
        <v>-73.985427999999999</v>
      </c>
      <c r="F3539">
        <v>10.819931880018061</v>
      </c>
    </row>
    <row r="3540" spans="1:6" x14ac:dyDescent="0.2">
      <c r="A3540" t="s">
        <v>4417</v>
      </c>
      <c r="B3540">
        <v>40.905211899999998</v>
      </c>
      <c r="C3540">
        <v>-73.848169999999996</v>
      </c>
      <c r="D3540">
        <v>40.748817000000003</v>
      </c>
      <c r="E3540">
        <v>-73.985427999999999</v>
      </c>
      <c r="F3540">
        <v>12.970098541136901</v>
      </c>
    </row>
    <row r="3541" spans="1:6" x14ac:dyDescent="0.2">
      <c r="A3541" t="s">
        <v>4418</v>
      </c>
      <c r="B3541">
        <v>40.721963500000001</v>
      </c>
      <c r="C3541">
        <v>-74.003341000000006</v>
      </c>
      <c r="D3541">
        <v>40.748817000000003</v>
      </c>
      <c r="E3541">
        <v>-73.985427999999999</v>
      </c>
      <c r="F3541">
        <v>2.077849088114653</v>
      </c>
    </row>
    <row r="3542" spans="1:6" x14ac:dyDescent="0.2">
      <c r="A3542" t="s">
        <v>4419</v>
      </c>
      <c r="B3542">
        <v>40.779437000000001</v>
      </c>
      <c r="C3542">
        <v>-73.978139999999996</v>
      </c>
      <c r="D3542">
        <v>40.748817000000003</v>
      </c>
      <c r="E3542">
        <v>-73.985427999999999</v>
      </c>
      <c r="F3542">
        <v>2.1471874453630839</v>
      </c>
    </row>
    <row r="3543" spans="1:6" x14ac:dyDescent="0.2">
      <c r="A3543" t="s">
        <v>4421</v>
      </c>
      <c r="B3543">
        <v>40.738964299999999</v>
      </c>
      <c r="C3543">
        <v>-73.979113999999996</v>
      </c>
      <c r="D3543">
        <v>40.748817000000003</v>
      </c>
      <c r="E3543">
        <v>-73.985427999999999</v>
      </c>
      <c r="F3543">
        <v>0.75631701152520625</v>
      </c>
    </row>
    <row r="3544" spans="1:6" x14ac:dyDescent="0.2">
      <c r="A3544" t="s">
        <v>4422</v>
      </c>
      <c r="B3544">
        <v>40.521211999999998</v>
      </c>
      <c r="C3544">
        <v>-74.230732000000003</v>
      </c>
      <c r="D3544">
        <v>40.748817000000003</v>
      </c>
      <c r="E3544">
        <v>-73.985427999999999</v>
      </c>
      <c r="F3544">
        <v>20.320502521493299</v>
      </c>
    </row>
    <row r="3545" spans="1:6" x14ac:dyDescent="0.2">
      <c r="A3545" t="s">
        <v>4423</v>
      </c>
      <c r="B3545">
        <v>40.749580000000002</v>
      </c>
      <c r="C3545">
        <v>-73.979035999999994</v>
      </c>
      <c r="D3545">
        <v>40.748817000000003</v>
      </c>
      <c r="E3545">
        <v>-73.985427999999999</v>
      </c>
      <c r="F3545">
        <v>0.33953872490821219</v>
      </c>
    </row>
    <row r="3546" spans="1:6" x14ac:dyDescent="0.2">
      <c r="A3546" t="s">
        <v>4424</v>
      </c>
      <c r="B3546">
        <v>40.664238599999997</v>
      </c>
      <c r="C3546">
        <v>-73.847764999999995</v>
      </c>
      <c r="D3546">
        <v>40.748817000000003</v>
      </c>
      <c r="E3546">
        <v>-73.985427999999999</v>
      </c>
      <c r="F3546">
        <v>9.2905634560600419</v>
      </c>
    </row>
    <row r="3547" spans="1:6" x14ac:dyDescent="0.2">
      <c r="A3547" t="s">
        <v>4425</v>
      </c>
      <c r="B3547">
        <v>40.713507900000003</v>
      </c>
      <c r="C3547">
        <v>-73.979405999999997</v>
      </c>
      <c r="D3547">
        <v>40.748817000000003</v>
      </c>
      <c r="E3547">
        <v>-73.985427999999999</v>
      </c>
      <c r="F3547">
        <v>2.456835123364717</v>
      </c>
    </row>
    <row r="3548" spans="1:6" x14ac:dyDescent="0.2">
      <c r="A3548" t="s">
        <v>4426</v>
      </c>
      <c r="B3548">
        <v>40.806756</v>
      </c>
      <c r="C3548">
        <v>-73.853097000000005</v>
      </c>
      <c r="D3548">
        <v>40.748817000000003</v>
      </c>
      <c r="E3548">
        <v>-73.985427999999999</v>
      </c>
      <c r="F3548">
        <v>8.0103618052842531</v>
      </c>
    </row>
    <row r="3549" spans="1:6" x14ac:dyDescent="0.2">
      <c r="A3549" t="s">
        <v>4428</v>
      </c>
      <c r="B3549">
        <v>40.824186500000003</v>
      </c>
      <c r="C3549">
        <v>-73.939701999999997</v>
      </c>
      <c r="D3549">
        <v>40.748817000000003</v>
      </c>
      <c r="E3549">
        <v>-73.985427999999999</v>
      </c>
      <c r="F3549">
        <v>5.7270449236296539</v>
      </c>
    </row>
    <row r="3550" spans="1:6" x14ac:dyDescent="0.2">
      <c r="A3550" t="s">
        <v>4429</v>
      </c>
      <c r="B3550">
        <v>40.871637</v>
      </c>
      <c r="C3550">
        <v>-73.898435000000006</v>
      </c>
      <c r="D3550">
        <v>40.748817000000003</v>
      </c>
      <c r="E3550">
        <v>-73.985427999999999</v>
      </c>
      <c r="F3550">
        <v>9.6243333576034722</v>
      </c>
    </row>
    <row r="3551" spans="1:6" x14ac:dyDescent="0.2">
      <c r="A3551" t="s">
        <v>4431</v>
      </c>
      <c r="B3551">
        <v>40.7663935</v>
      </c>
      <c r="C3551">
        <v>-73.980991000000003</v>
      </c>
      <c r="D3551">
        <v>40.748817000000003</v>
      </c>
      <c r="E3551">
        <v>-73.985427999999999</v>
      </c>
      <c r="F3551">
        <v>1.234970170430419</v>
      </c>
    </row>
    <row r="3552" spans="1:6" x14ac:dyDescent="0.2">
      <c r="A3552" t="s">
        <v>4432</v>
      </c>
      <c r="B3552">
        <v>40.9047804</v>
      </c>
      <c r="C3552">
        <v>-73.905743999999999</v>
      </c>
      <c r="D3552">
        <v>40.748817000000003</v>
      </c>
      <c r="E3552">
        <v>-73.985427999999999</v>
      </c>
      <c r="F3552">
        <v>11.54410129409651</v>
      </c>
    </row>
    <row r="3553" spans="1:6" x14ac:dyDescent="0.2">
      <c r="A3553" t="s">
        <v>4433</v>
      </c>
      <c r="B3553">
        <v>40.589133400000001</v>
      </c>
      <c r="C3553">
        <v>-74.146815000000004</v>
      </c>
      <c r="D3553">
        <v>40.748817000000003</v>
      </c>
      <c r="E3553">
        <v>-73.985427999999999</v>
      </c>
      <c r="F3553">
        <v>13.90336741070206</v>
      </c>
    </row>
    <row r="3554" spans="1:6" x14ac:dyDescent="0.2">
      <c r="A3554" t="s">
        <v>4434</v>
      </c>
      <c r="B3554">
        <v>40.7028149</v>
      </c>
      <c r="C3554">
        <v>-73.916535999999994</v>
      </c>
      <c r="D3554">
        <v>40.748817000000003</v>
      </c>
      <c r="E3554">
        <v>-73.985427999999999</v>
      </c>
      <c r="F3554">
        <v>4.8119616294187271</v>
      </c>
    </row>
    <row r="3555" spans="1:6" x14ac:dyDescent="0.2">
      <c r="A3555" t="s">
        <v>4435</v>
      </c>
      <c r="B3555">
        <v>40.612338200000003</v>
      </c>
      <c r="C3555">
        <v>-74.035607999999996</v>
      </c>
      <c r="D3555">
        <v>40.748817000000003</v>
      </c>
      <c r="E3555">
        <v>-73.985427999999999</v>
      </c>
      <c r="F3555">
        <v>9.7792553403736022</v>
      </c>
    </row>
    <row r="3556" spans="1:6" x14ac:dyDescent="0.2">
      <c r="A3556" t="s">
        <v>4436</v>
      </c>
      <c r="B3556">
        <v>40.8758111</v>
      </c>
      <c r="C3556">
        <v>-73.876593</v>
      </c>
      <c r="D3556">
        <v>40.748817000000003</v>
      </c>
      <c r="E3556">
        <v>-73.985427999999999</v>
      </c>
      <c r="F3556">
        <v>10.45696470136205</v>
      </c>
    </row>
    <row r="3557" spans="1:6" x14ac:dyDescent="0.2">
      <c r="A3557" t="s">
        <v>4437</v>
      </c>
      <c r="B3557">
        <v>40.605388699999999</v>
      </c>
      <c r="C3557">
        <v>-73.978759999999994</v>
      </c>
      <c r="D3557">
        <v>40.748817000000003</v>
      </c>
      <c r="E3557">
        <v>-73.985427999999999</v>
      </c>
      <c r="F3557">
        <v>9.9030116397304351</v>
      </c>
    </row>
    <row r="3558" spans="1:6" x14ac:dyDescent="0.2">
      <c r="A3558" t="s">
        <v>4438</v>
      </c>
      <c r="B3558">
        <v>40.795784699999999</v>
      </c>
      <c r="C3558">
        <v>-73.949802000000005</v>
      </c>
      <c r="D3558">
        <v>40.748817000000003</v>
      </c>
      <c r="E3558">
        <v>-73.985427999999999</v>
      </c>
      <c r="F3558">
        <v>3.741157791455652</v>
      </c>
    </row>
    <row r="3559" spans="1:6" x14ac:dyDescent="0.2">
      <c r="A3559" t="s">
        <v>4439</v>
      </c>
      <c r="B3559">
        <v>40.676906500000001</v>
      </c>
      <c r="C3559">
        <v>-73.932732999999999</v>
      </c>
      <c r="D3559">
        <v>40.748817000000003</v>
      </c>
      <c r="E3559">
        <v>-73.985427999999999</v>
      </c>
      <c r="F3559">
        <v>5.6812264734218454</v>
      </c>
    </row>
    <row r="3560" spans="1:6" x14ac:dyDescent="0.2">
      <c r="A3560" t="s">
        <v>4440</v>
      </c>
      <c r="B3560">
        <v>40.708859400000001</v>
      </c>
      <c r="C3560">
        <v>-74.001287000000005</v>
      </c>
      <c r="D3560">
        <v>40.748817000000003</v>
      </c>
      <c r="E3560">
        <v>-73.985427999999999</v>
      </c>
      <c r="F3560">
        <v>2.8801089425938908</v>
      </c>
    </row>
    <row r="3561" spans="1:6" x14ac:dyDescent="0.2">
      <c r="A3561" t="s">
        <v>4441</v>
      </c>
      <c r="B3561">
        <v>40.739967900000003</v>
      </c>
      <c r="C3561">
        <v>-73.826261000000002</v>
      </c>
      <c r="D3561">
        <v>40.748817000000003</v>
      </c>
      <c r="E3561">
        <v>-73.985427999999999</v>
      </c>
      <c r="F3561">
        <v>8.3754700509884383</v>
      </c>
    </row>
    <row r="3562" spans="1:6" x14ac:dyDescent="0.2">
      <c r="A3562" t="s">
        <v>4443</v>
      </c>
      <c r="B3562">
        <v>40.677767899999999</v>
      </c>
      <c r="C3562">
        <v>-73.918977999999996</v>
      </c>
      <c r="D3562">
        <v>40.748817000000003</v>
      </c>
      <c r="E3562">
        <v>-73.985427999999999</v>
      </c>
      <c r="F3562">
        <v>6.0172938944152996</v>
      </c>
    </row>
    <row r="3563" spans="1:6" x14ac:dyDescent="0.2">
      <c r="A3563" t="s">
        <v>4444</v>
      </c>
      <c r="B3563">
        <v>40.6137576</v>
      </c>
      <c r="C3563">
        <v>-73.987799999999993</v>
      </c>
      <c r="D3563">
        <v>40.748817000000003</v>
      </c>
      <c r="E3563">
        <v>-73.985427999999999</v>
      </c>
      <c r="F3563">
        <v>9.3201846994580393</v>
      </c>
    </row>
    <row r="3564" spans="1:6" x14ac:dyDescent="0.2">
      <c r="A3564" t="s">
        <v>4445</v>
      </c>
      <c r="B3564">
        <v>40.653777499999997</v>
      </c>
      <c r="C3564">
        <v>-73.977069</v>
      </c>
      <c r="D3564">
        <v>40.748817000000003</v>
      </c>
      <c r="E3564">
        <v>-73.985427999999999</v>
      </c>
      <c r="F3564">
        <v>6.5726016585798268</v>
      </c>
    </row>
    <row r="3565" spans="1:6" x14ac:dyDescent="0.2">
      <c r="A3565" t="s">
        <v>4446</v>
      </c>
      <c r="B3565">
        <v>40.605612899999997</v>
      </c>
      <c r="C3565">
        <v>-73.939674999999994</v>
      </c>
      <c r="D3565">
        <v>40.748817000000003</v>
      </c>
      <c r="E3565">
        <v>-73.985427999999999</v>
      </c>
      <c r="F3565">
        <v>10.16946694996185</v>
      </c>
    </row>
    <row r="3566" spans="1:6" x14ac:dyDescent="0.2">
      <c r="A3566" t="s">
        <v>4448</v>
      </c>
      <c r="B3566">
        <v>40.858121699999998</v>
      </c>
      <c r="C3566">
        <v>-73.932243</v>
      </c>
      <c r="D3566">
        <v>40.748817000000003</v>
      </c>
      <c r="E3566">
        <v>-73.985427999999999</v>
      </c>
      <c r="F3566">
        <v>8.0414262955301705</v>
      </c>
    </row>
    <row r="3567" spans="1:6" x14ac:dyDescent="0.2">
      <c r="A3567" t="s">
        <v>4450</v>
      </c>
      <c r="B3567">
        <v>40.7338734</v>
      </c>
      <c r="C3567">
        <v>-73.992121999999995</v>
      </c>
      <c r="D3567">
        <v>40.748817000000003</v>
      </c>
      <c r="E3567">
        <v>-73.985427999999999</v>
      </c>
      <c r="F3567">
        <v>1.0893535531855669</v>
      </c>
    </row>
    <row r="3568" spans="1:6" x14ac:dyDescent="0.2">
      <c r="A3568" t="s">
        <v>4452</v>
      </c>
      <c r="B3568">
        <v>40.7762654</v>
      </c>
      <c r="C3568">
        <v>-73.959540000000004</v>
      </c>
      <c r="D3568">
        <v>40.748817000000003</v>
      </c>
      <c r="E3568">
        <v>-73.985427999999999</v>
      </c>
      <c r="F3568">
        <v>2.3306959512930621</v>
      </c>
    </row>
    <row r="3569" spans="1:6" x14ac:dyDescent="0.2">
      <c r="A3569" t="s">
        <v>4453</v>
      </c>
      <c r="B3569">
        <v>40.766222200000001</v>
      </c>
      <c r="C3569">
        <v>-73.951633999999999</v>
      </c>
      <c r="D3569">
        <v>40.748817000000003</v>
      </c>
      <c r="E3569">
        <v>-73.985427999999999</v>
      </c>
      <c r="F3569">
        <v>2.1416327621143871</v>
      </c>
    </row>
    <row r="3570" spans="1:6" x14ac:dyDescent="0.2">
      <c r="A3570" t="s">
        <v>4454</v>
      </c>
      <c r="B3570">
        <v>40.782576499999998</v>
      </c>
      <c r="C3570">
        <v>-73.957834000000005</v>
      </c>
      <c r="D3570">
        <v>40.748817000000003</v>
      </c>
      <c r="E3570">
        <v>-73.985427999999999</v>
      </c>
      <c r="F3570">
        <v>2.7426966117843512</v>
      </c>
    </row>
    <row r="3571" spans="1:6" x14ac:dyDescent="0.2">
      <c r="A3571" t="s">
        <v>4455</v>
      </c>
      <c r="B3571">
        <v>40.772275700000002</v>
      </c>
      <c r="C3571">
        <v>-73.979080999999994</v>
      </c>
      <c r="D3571">
        <v>40.748817000000003</v>
      </c>
      <c r="E3571">
        <v>-73.985427999999999</v>
      </c>
      <c r="F3571">
        <v>1.652616589430931</v>
      </c>
    </row>
    <row r="3572" spans="1:6" x14ac:dyDescent="0.2">
      <c r="A3572" t="s">
        <v>4456</v>
      </c>
      <c r="B3572">
        <v>40.763633400000003</v>
      </c>
      <c r="C3572">
        <v>-73.9803</v>
      </c>
      <c r="D3572">
        <v>40.748817000000003</v>
      </c>
      <c r="E3572">
        <v>-73.985427999999999</v>
      </c>
      <c r="F3572">
        <v>1.057187852153995</v>
      </c>
    </row>
    <row r="3573" spans="1:6" x14ac:dyDescent="0.2">
      <c r="A3573" t="s">
        <v>4457</v>
      </c>
      <c r="B3573">
        <v>40.6648195</v>
      </c>
      <c r="C3573">
        <v>-73.989177999999995</v>
      </c>
      <c r="D3573">
        <v>40.748817000000003</v>
      </c>
      <c r="E3573">
        <v>-73.985427999999999</v>
      </c>
      <c r="F3573">
        <v>5.799354647342402</v>
      </c>
    </row>
    <row r="3574" spans="1:6" x14ac:dyDescent="0.2">
      <c r="A3574" t="s">
        <v>4458</v>
      </c>
      <c r="B3574">
        <v>40.776434000000002</v>
      </c>
      <c r="C3574">
        <v>-73.977148999999997</v>
      </c>
      <c r="D3574">
        <v>40.748817000000003</v>
      </c>
      <c r="E3574">
        <v>-73.985427999999999</v>
      </c>
      <c r="F3574">
        <v>1.9545291809920871</v>
      </c>
    </row>
    <row r="3575" spans="1:6" x14ac:dyDescent="0.2">
      <c r="A3575" t="s">
        <v>4459</v>
      </c>
      <c r="B3575">
        <v>40.7661564</v>
      </c>
      <c r="C3575">
        <v>-73.970084999999997</v>
      </c>
      <c r="D3575">
        <v>40.748817000000003</v>
      </c>
      <c r="E3575">
        <v>-73.985427999999999</v>
      </c>
      <c r="F3575">
        <v>1.442096487113097</v>
      </c>
    </row>
    <row r="3576" spans="1:6" x14ac:dyDescent="0.2">
      <c r="A3576" t="s">
        <v>4460</v>
      </c>
      <c r="B3576">
        <v>40.840912000000003</v>
      </c>
      <c r="C3576">
        <v>-73.854591999999997</v>
      </c>
      <c r="D3576">
        <v>40.748817000000003</v>
      </c>
      <c r="E3576">
        <v>-73.985427999999999</v>
      </c>
      <c r="F3576">
        <v>9.3519865558794226</v>
      </c>
    </row>
    <row r="3577" spans="1:6" x14ac:dyDescent="0.2">
      <c r="A3577" t="s">
        <v>4462</v>
      </c>
      <c r="B3577">
        <v>40.767022099999998</v>
      </c>
      <c r="C3577">
        <v>-73.962843000000007</v>
      </c>
      <c r="D3577">
        <v>40.748817000000003</v>
      </c>
      <c r="E3577">
        <v>-73.985427999999999</v>
      </c>
      <c r="F3577">
        <v>1.726948913499782</v>
      </c>
    </row>
    <row r="3578" spans="1:6" x14ac:dyDescent="0.2">
      <c r="A3578" t="s">
        <v>4463</v>
      </c>
      <c r="B3578">
        <v>40.752671900000003</v>
      </c>
      <c r="C3578">
        <v>-73.854675</v>
      </c>
      <c r="D3578">
        <v>40.748817000000003</v>
      </c>
      <c r="E3578">
        <v>-73.985427999999999</v>
      </c>
      <c r="F3578">
        <v>6.8664995393950061</v>
      </c>
    </row>
    <row r="3579" spans="1:6" x14ac:dyDescent="0.2">
      <c r="A3579" t="s">
        <v>4465</v>
      </c>
      <c r="B3579">
        <v>40.758118500000002</v>
      </c>
      <c r="C3579">
        <v>-73.962057000000001</v>
      </c>
      <c r="D3579">
        <v>40.748817000000003</v>
      </c>
      <c r="E3579">
        <v>-73.985427999999999</v>
      </c>
      <c r="F3579">
        <v>1.3841597278486819</v>
      </c>
    </row>
    <row r="3580" spans="1:6" x14ac:dyDescent="0.2">
      <c r="A3580" t="s">
        <v>4466</v>
      </c>
      <c r="B3580">
        <v>40.773743899999999</v>
      </c>
      <c r="C3580">
        <v>-73.958622000000005</v>
      </c>
      <c r="D3580">
        <v>40.748817000000003</v>
      </c>
      <c r="E3580">
        <v>-73.985427999999999</v>
      </c>
      <c r="F3580">
        <v>2.22183807634871</v>
      </c>
    </row>
    <row r="3581" spans="1:6" x14ac:dyDescent="0.2">
      <c r="A3581" t="s">
        <v>4467</v>
      </c>
      <c r="B3581">
        <v>40.773085799999997</v>
      </c>
      <c r="C3581">
        <v>-73.952870000000004</v>
      </c>
      <c r="D3581">
        <v>40.748817000000003</v>
      </c>
      <c r="E3581">
        <v>-73.985427999999999</v>
      </c>
      <c r="F3581">
        <v>2.3921586518797282</v>
      </c>
    </row>
    <row r="3582" spans="1:6" x14ac:dyDescent="0.2">
      <c r="A3582" t="s">
        <v>4468</v>
      </c>
      <c r="B3582">
        <v>40.794664400000002</v>
      </c>
      <c r="C3582">
        <v>-73.847392999999997</v>
      </c>
      <c r="D3582">
        <v>40.748817000000003</v>
      </c>
      <c r="E3582">
        <v>-73.985427999999999</v>
      </c>
      <c r="F3582">
        <v>7.9021063616529803</v>
      </c>
    </row>
    <row r="3583" spans="1:6" x14ac:dyDescent="0.2">
      <c r="A3583" t="s">
        <v>4469</v>
      </c>
      <c r="B3583">
        <v>40.625577399999997</v>
      </c>
      <c r="C3583">
        <v>-73.913354999999996</v>
      </c>
      <c r="D3583">
        <v>40.748817000000003</v>
      </c>
      <c r="E3583">
        <v>-73.985427999999999</v>
      </c>
      <c r="F3583">
        <v>9.308353885228799</v>
      </c>
    </row>
    <row r="3584" spans="1:6" x14ac:dyDescent="0.2">
      <c r="A3584" t="s">
        <v>4470</v>
      </c>
      <c r="B3584">
        <v>40.563300400000003</v>
      </c>
      <c r="C3584">
        <v>-74.100401000000005</v>
      </c>
      <c r="D3584">
        <v>40.748817000000003</v>
      </c>
      <c r="E3584">
        <v>-73.985427999999999</v>
      </c>
      <c r="F3584">
        <v>14.15512619558225</v>
      </c>
    </row>
    <row r="3585" spans="1:6" x14ac:dyDescent="0.2">
      <c r="A3585" t="s">
        <v>4471</v>
      </c>
      <c r="B3585">
        <v>40.641249500000001</v>
      </c>
      <c r="C3585">
        <v>-74.083228000000005</v>
      </c>
      <c r="D3585">
        <v>40.748817000000003</v>
      </c>
      <c r="E3585">
        <v>-73.985427999999999</v>
      </c>
      <c r="F3585">
        <v>9.0263076678370613</v>
      </c>
    </row>
    <row r="3586" spans="1:6" x14ac:dyDescent="0.2">
      <c r="A3586" t="s">
        <v>4472</v>
      </c>
      <c r="B3586">
        <v>40.762146000000001</v>
      </c>
      <c r="C3586">
        <v>-73.931894999999997</v>
      </c>
      <c r="D3586">
        <v>40.748817000000003</v>
      </c>
      <c r="E3586">
        <v>-73.985427999999999</v>
      </c>
      <c r="F3586">
        <v>2.9557194926599251</v>
      </c>
    </row>
    <row r="3587" spans="1:6" x14ac:dyDescent="0.2">
      <c r="A3587" t="s">
        <v>4473</v>
      </c>
      <c r="B3587">
        <v>40.696927700000003</v>
      </c>
      <c r="C3587">
        <v>-73.765506000000002</v>
      </c>
      <c r="D3587">
        <v>40.748817000000003</v>
      </c>
      <c r="E3587">
        <v>-73.985427999999999</v>
      </c>
      <c r="F3587">
        <v>12.0878111377174</v>
      </c>
    </row>
    <row r="3588" spans="1:6" x14ac:dyDescent="0.2">
      <c r="A3588" t="s">
        <v>4474</v>
      </c>
      <c r="B3588">
        <v>40.762273200000003</v>
      </c>
      <c r="C3588">
        <v>-73.976719000000003</v>
      </c>
      <c r="D3588">
        <v>40.748817000000003</v>
      </c>
      <c r="E3588">
        <v>-73.985427999999999</v>
      </c>
      <c r="F3588">
        <v>1.034876054883193</v>
      </c>
    </row>
    <row r="3589" spans="1:6" x14ac:dyDescent="0.2">
      <c r="A3589" t="s">
        <v>4476</v>
      </c>
      <c r="B3589">
        <v>40.658571500000001</v>
      </c>
      <c r="C3589">
        <v>-73.950745999999995</v>
      </c>
      <c r="D3589">
        <v>40.748817000000003</v>
      </c>
      <c r="E3589">
        <v>-73.985427999999999</v>
      </c>
      <c r="F3589">
        <v>6.4879969508683057</v>
      </c>
    </row>
    <row r="3590" spans="1:6" x14ac:dyDescent="0.2">
      <c r="A3590" t="s">
        <v>4477</v>
      </c>
      <c r="B3590">
        <v>40.675618700000001</v>
      </c>
      <c r="C3590">
        <v>-74.000279000000006</v>
      </c>
      <c r="D3590">
        <v>40.748817000000003</v>
      </c>
      <c r="E3590">
        <v>-73.985427999999999</v>
      </c>
      <c r="F3590">
        <v>5.11068385449052</v>
      </c>
    </row>
    <row r="3591" spans="1:6" x14ac:dyDescent="0.2">
      <c r="A3591" t="s">
        <v>4478</v>
      </c>
      <c r="B3591">
        <v>40.711929699999999</v>
      </c>
      <c r="C3591">
        <v>-73.826361000000006</v>
      </c>
      <c r="D3591">
        <v>40.748817000000003</v>
      </c>
      <c r="E3591">
        <v>-73.985427999999999</v>
      </c>
      <c r="F3591">
        <v>8.7290255675933111</v>
      </c>
    </row>
    <row r="3592" spans="1:6" x14ac:dyDescent="0.2">
      <c r="A3592" t="s">
        <v>4479</v>
      </c>
      <c r="B3592">
        <v>40.618069800000001</v>
      </c>
      <c r="C3592">
        <v>-73.969973999999993</v>
      </c>
      <c r="D3592">
        <v>40.748817000000003</v>
      </c>
      <c r="E3592">
        <v>-73.985427999999999</v>
      </c>
      <c r="F3592">
        <v>9.0582530678686304</v>
      </c>
    </row>
    <row r="3593" spans="1:6" x14ac:dyDescent="0.2">
      <c r="A3593" t="s">
        <v>4480</v>
      </c>
      <c r="B3593">
        <v>40.6661012</v>
      </c>
      <c r="C3593">
        <v>-73.847188000000003</v>
      </c>
      <c r="D3593">
        <v>40.748817000000003</v>
      </c>
      <c r="E3593">
        <v>-73.985427999999999</v>
      </c>
      <c r="F3593">
        <v>9.2340911105974399</v>
      </c>
    </row>
    <row r="3594" spans="1:6" x14ac:dyDescent="0.2">
      <c r="A3594" t="s">
        <v>4481</v>
      </c>
      <c r="B3594">
        <v>40.8377397</v>
      </c>
      <c r="C3594">
        <v>-73.824146999999996</v>
      </c>
      <c r="D3594">
        <v>40.748817000000003</v>
      </c>
      <c r="E3594">
        <v>-73.985427999999999</v>
      </c>
      <c r="F3594">
        <v>10.449228285249839</v>
      </c>
    </row>
    <row r="3595" spans="1:6" x14ac:dyDescent="0.2">
      <c r="A3595" t="s">
        <v>4482</v>
      </c>
      <c r="B3595">
        <v>40.584918299999998</v>
      </c>
      <c r="C3595">
        <v>-74.159938999999994</v>
      </c>
      <c r="D3595">
        <v>40.748817000000003</v>
      </c>
      <c r="E3595">
        <v>-73.985427999999999</v>
      </c>
      <c r="F3595">
        <v>14.5592475845949</v>
      </c>
    </row>
    <row r="3596" spans="1:6" x14ac:dyDescent="0.2">
      <c r="A3596" t="s">
        <v>4483</v>
      </c>
      <c r="B3596">
        <v>40.7591289</v>
      </c>
      <c r="C3596">
        <v>-73.857900999999998</v>
      </c>
      <c r="D3596">
        <v>40.748817000000003</v>
      </c>
      <c r="E3596">
        <v>-73.985427999999999</v>
      </c>
      <c r="F3596">
        <v>6.7294594612203298</v>
      </c>
    </row>
    <row r="3597" spans="1:6" x14ac:dyDescent="0.2">
      <c r="A3597" t="s">
        <v>4485</v>
      </c>
      <c r="B3597">
        <v>40.770724199999997</v>
      </c>
      <c r="C3597">
        <v>-73.954212999999996</v>
      </c>
      <c r="D3597">
        <v>40.748817000000003</v>
      </c>
      <c r="E3597">
        <v>-73.985427999999999</v>
      </c>
      <c r="F3597">
        <v>2.2287927979915212</v>
      </c>
    </row>
    <row r="3598" spans="1:6" x14ac:dyDescent="0.2">
      <c r="A3598" t="s">
        <v>4486</v>
      </c>
      <c r="B3598">
        <v>40.768015699999999</v>
      </c>
      <c r="C3598">
        <v>-73.917451</v>
      </c>
      <c r="D3598">
        <v>40.748817000000003</v>
      </c>
      <c r="E3598">
        <v>-73.985427999999999</v>
      </c>
      <c r="F3598">
        <v>3.8048038371626429</v>
      </c>
    </row>
    <row r="3599" spans="1:6" x14ac:dyDescent="0.2">
      <c r="A3599" t="s">
        <v>4487</v>
      </c>
      <c r="B3599">
        <v>40.579232400000002</v>
      </c>
      <c r="C3599">
        <v>-73.971324999999993</v>
      </c>
      <c r="D3599">
        <v>40.748817000000003</v>
      </c>
      <c r="E3599">
        <v>-73.985427999999999</v>
      </c>
      <c r="F3599">
        <v>11.72505995158058</v>
      </c>
    </row>
    <row r="3600" spans="1:6" x14ac:dyDescent="0.2">
      <c r="A3600" t="s">
        <v>4488</v>
      </c>
      <c r="B3600">
        <v>40.755755600000001</v>
      </c>
      <c r="C3600">
        <v>-73.777406999999997</v>
      </c>
      <c r="D3600">
        <v>40.748817000000003</v>
      </c>
      <c r="E3600">
        <v>-73.985427999999999</v>
      </c>
      <c r="F3600">
        <v>10.926273292817889</v>
      </c>
    </row>
    <row r="3601" spans="1:6" x14ac:dyDescent="0.2">
      <c r="A3601" t="s">
        <v>4489</v>
      </c>
      <c r="B3601">
        <v>40.855890199999997</v>
      </c>
      <c r="C3601">
        <v>-73.935177999999993</v>
      </c>
      <c r="D3601">
        <v>40.748817000000003</v>
      </c>
      <c r="E3601">
        <v>-73.985427999999999</v>
      </c>
      <c r="F3601">
        <v>7.8441724361297256</v>
      </c>
    </row>
    <row r="3602" spans="1:6" x14ac:dyDescent="0.2">
      <c r="A3602" t="s">
        <v>4490</v>
      </c>
      <c r="B3602">
        <v>40.780271200000001</v>
      </c>
      <c r="C3602">
        <v>-73.956784999999996</v>
      </c>
      <c r="D3602">
        <v>40.748817000000003</v>
      </c>
      <c r="E3602">
        <v>-73.985427999999999</v>
      </c>
      <c r="F3602">
        <v>2.6398902476331672</v>
      </c>
    </row>
    <row r="3603" spans="1:6" x14ac:dyDescent="0.2">
      <c r="A3603" t="s">
        <v>4491</v>
      </c>
      <c r="B3603">
        <v>40.8540347</v>
      </c>
      <c r="C3603">
        <v>-73.939328000000003</v>
      </c>
      <c r="D3603">
        <v>40.748817000000003</v>
      </c>
      <c r="E3603">
        <v>-73.985427999999999</v>
      </c>
      <c r="F3603">
        <v>7.6522058491294276</v>
      </c>
    </row>
    <row r="3604" spans="1:6" x14ac:dyDescent="0.2">
      <c r="A3604" t="s">
        <v>4492</v>
      </c>
      <c r="B3604">
        <v>40.579418199999999</v>
      </c>
      <c r="C3604">
        <v>-73.970907999999994</v>
      </c>
      <c r="D3604">
        <v>40.748817000000003</v>
      </c>
      <c r="E3604">
        <v>-73.985427999999999</v>
      </c>
      <c r="F3604">
        <v>11.71367189867984</v>
      </c>
    </row>
    <row r="3605" spans="1:6" x14ac:dyDescent="0.2">
      <c r="A3605" t="s">
        <v>4493</v>
      </c>
      <c r="B3605">
        <v>40.577809199999997</v>
      </c>
      <c r="C3605">
        <v>-73.972829000000004</v>
      </c>
      <c r="D3605">
        <v>40.748817000000003</v>
      </c>
      <c r="E3605">
        <v>-73.985427999999999</v>
      </c>
      <c r="F3605">
        <v>11.81837752516978</v>
      </c>
    </row>
    <row r="3606" spans="1:6" x14ac:dyDescent="0.2">
      <c r="A3606" t="s">
        <v>4495</v>
      </c>
      <c r="B3606">
        <v>40.762299599999999</v>
      </c>
      <c r="C3606">
        <v>-73.969834000000006</v>
      </c>
      <c r="D3606">
        <v>40.748817000000003</v>
      </c>
      <c r="E3606">
        <v>-73.985427999999999</v>
      </c>
      <c r="F3606">
        <v>1.2389724666175581</v>
      </c>
    </row>
    <row r="3607" spans="1:6" x14ac:dyDescent="0.2">
      <c r="A3607" t="s">
        <v>4496</v>
      </c>
      <c r="B3607">
        <v>40.800261200000001</v>
      </c>
      <c r="C3607">
        <v>-73.964834999999994</v>
      </c>
      <c r="D3607">
        <v>40.748817000000003</v>
      </c>
      <c r="E3607">
        <v>-73.985427999999999</v>
      </c>
      <c r="F3607">
        <v>3.710530485758222</v>
      </c>
    </row>
    <row r="3608" spans="1:6" x14ac:dyDescent="0.2">
      <c r="A3608" t="s">
        <v>4497</v>
      </c>
      <c r="B3608">
        <v>40.75515</v>
      </c>
      <c r="C3608">
        <v>-73.775786999999994</v>
      </c>
      <c r="D3608">
        <v>40.748817000000003</v>
      </c>
      <c r="E3608">
        <v>-73.985427999999999</v>
      </c>
      <c r="F3608">
        <v>11.009512789237199</v>
      </c>
    </row>
    <row r="3609" spans="1:6" x14ac:dyDescent="0.2">
      <c r="A3609" t="s">
        <v>4499</v>
      </c>
      <c r="B3609">
        <v>40.734756500000003</v>
      </c>
      <c r="C3609">
        <v>-74.009715</v>
      </c>
      <c r="D3609">
        <v>40.748817000000003</v>
      </c>
      <c r="E3609">
        <v>-73.985427999999999</v>
      </c>
      <c r="F3609">
        <v>1.6018843625117249</v>
      </c>
    </row>
    <row r="3610" spans="1:6" x14ac:dyDescent="0.2">
      <c r="A3610" t="s">
        <v>4500</v>
      </c>
      <c r="B3610">
        <v>40.7920582</v>
      </c>
      <c r="C3610">
        <v>-73.939335</v>
      </c>
      <c r="D3610">
        <v>40.748817000000003</v>
      </c>
      <c r="E3610">
        <v>-73.985427999999999</v>
      </c>
      <c r="F3610">
        <v>3.8405503218196508</v>
      </c>
    </row>
    <row r="3611" spans="1:6" x14ac:dyDescent="0.2">
      <c r="A3611" t="s">
        <v>4501</v>
      </c>
      <c r="B3611">
        <v>40.755699800000002</v>
      </c>
      <c r="C3611">
        <v>-73.971754000000004</v>
      </c>
      <c r="D3611">
        <v>40.748817000000003</v>
      </c>
      <c r="E3611">
        <v>-73.985427999999999</v>
      </c>
      <c r="F3611">
        <v>0.86047518290404656</v>
      </c>
    </row>
    <row r="3612" spans="1:6" x14ac:dyDescent="0.2">
      <c r="A3612" t="s">
        <v>4502</v>
      </c>
      <c r="B3612">
        <v>40.578310100000003</v>
      </c>
      <c r="C3612">
        <v>-73.967093000000006</v>
      </c>
      <c r="D3612">
        <v>40.748817000000003</v>
      </c>
      <c r="E3612">
        <v>-73.985427999999999</v>
      </c>
      <c r="F3612">
        <v>11.804637251830931</v>
      </c>
    </row>
    <row r="3613" spans="1:6" x14ac:dyDescent="0.2">
      <c r="A3613" t="s">
        <v>4503</v>
      </c>
      <c r="B3613">
        <v>40.664771500000001</v>
      </c>
      <c r="C3613">
        <v>-73.935305</v>
      </c>
      <c r="D3613">
        <v>40.748817000000003</v>
      </c>
      <c r="E3613">
        <v>-73.985427999999999</v>
      </c>
      <c r="F3613">
        <v>6.3686254840704546</v>
      </c>
    </row>
    <row r="3614" spans="1:6" x14ac:dyDescent="0.2">
      <c r="A3614" t="s">
        <v>4504</v>
      </c>
      <c r="B3614">
        <v>40.7899034</v>
      </c>
      <c r="C3614">
        <v>-73.977469999999997</v>
      </c>
      <c r="D3614">
        <v>40.748817000000003</v>
      </c>
      <c r="E3614">
        <v>-73.985427999999999</v>
      </c>
      <c r="F3614">
        <v>2.8656558336853291</v>
      </c>
    </row>
    <row r="3615" spans="1:6" x14ac:dyDescent="0.2">
      <c r="A3615" t="s">
        <v>4505</v>
      </c>
      <c r="B3615">
        <v>40.754337999999997</v>
      </c>
      <c r="C3615">
        <v>-73.964710999999994</v>
      </c>
      <c r="D3615">
        <v>40.748817000000003</v>
      </c>
      <c r="E3615">
        <v>-73.985427999999999</v>
      </c>
      <c r="F3615">
        <v>1.1519428279930251</v>
      </c>
    </row>
    <row r="3616" spans="1:6" x14ac:dyDescent="0.2">
      <c r="A3616" t="s">
        <v>4506</v>
      </c>
      <c r="B3616">
        <v>40.5926635</v>
      </c>
      <c r="C3616">
        <v>-73.938873999999998</v>
      </c>
      <c r="D3616">
        <v>40.748817000000003</v>
      </c>
      <c r="E3616">
        <v>-73.985427999999999</v>
      </c>
      <c r="F3616">
        <v>11.048981941225581</v>
      </c>
    </row>
    <row r="3617" spans="1:6" x14ac:dyDescent="0.2">
      <c r="A3617" t="s">
        <v>4507</v>
      </c>
      <c r="B3617">
        <v>40.745056900000002</v>
      </c>
      <c r="C3617">
        <v>-74.002792999999997</v>
      </c>
      <c r="D3617">
        <v>40.748817000000003</v>
      </c>
      <c r="E3617">
        <v>-73.985427999999999</v>
      </c>
      <c r="F3617">
        <v>0.94750709636019192</v>
      </c>
    </row>
    <row r="3618" spans="1:6" x14ac:dyDescent="0.2">
      <c r="A3618" t="s">
        <v>4508</v>
      </c>
      <c r="B3618">
        <v>40.8570262</v>
      </c>
      <c r="C3618">
        <v>-73.936099999999996</v>
      </c>
      <c r="D3618">
        <v>40.748817000000003</v>
      </c>
      <c r="E3618">
        <v>-73.985427999999999</v>
      </c>
      <c r="F3618">
        <v>7.9020868497221421</v>
      </c>
    </row>
    <row r="3619" spans="1:6" x14ac:dyDescent="0.2">
      <c r="A3619" t="s">
        <v>4509</v>
      </c>
      <c r="B3619">
        <v>40.830754300000002</v>
      </c>
      <c r="C3619">
        <v>-73.875732999999997</v>
      </c>
      <c r="D3619">
        <v>40.748817000000003</v>
      </c>
      <c r="E3619">
        <v>-73.985427999999999</v>
      </c>
      <c r="F3619">
        <v>8.06618466513358</v>
      </c>
    </row>
    <row r="3620" spans="1:6" x14ac:dyDescent="0.2">
      <c r="A3620" t="s">
        <v>4510</v>
      </c>
      <c r="B3620">
        <v>40.871621900000001</v>
      </c>
      <c r="C3620">
        <v>-73.882602000000006</v>
      </c>
      <c r="D3620">
        <v>40.748817000000003</v>
      </c>
      <c r="E3620">
        <v>-73.985427999999999</v>
      </c>
      <c r="F3620">
        <v>10.043472098982161</v>
      </c>
    </row>
    <row r="3621" spans="1:6" x14ac:dyDescent="0.2">
      <c r="A3621" t="s">
        <v>4512</v>
      </c>
      <c r="B3621">
        <v>40.742282400000001</v>
      </c>
      <c r="C3621">
        <v>-73.978110999999998</v>
      </c>
      <c r="D3621">
        <v>40.748817000000003</v>
      </c>
      <c r="E3621">
        <v>-73.985427999999999</v>
      </c>
      <c r="F3621">
        <v>0.59225541363102518</v>
      </c>
    </row>
    <row r="3622" spans="1:6" x14ac:dyDescent="0.2">
      <c r="A3622" t="s">
        <v>4513</v>
      </c>
      <c r="B3622">
        <v>40.639582599999997</v>
      </c>
      <c r="C3622">
        <v>-74.008191999999994</v>
      </c>
      <c r="D3622">
        <v>40.748817000000003</v>
      </c>
      <c r="E3622">
        <v>-73.985427999999999</v>
      </c>
      <c r="F3622">
        <v>7.6316253455231386</v>
      </c>
    </row>
    <row r="3623" spans="1:6" x14ac:dyDescent="0.2">
      <c r="A3623" t="s">
        <v>4514</v>
      </c>
      <c r="B3623">
        <v>40.769718900000001</v>
      </c>
      <c r="C3623">
        <v>-73.981075000000004</v>
      </c>
      <c r="D3623">
        <v>40.748817000000003</v>
      </c>
      <c r="E3623">
        <v>-73.985427999999999</v>
      </c>
      <c r="F3623">
        <v>1.460262045983735</v>
      </c>
    </row>
    <row r="3624" spans="1:6" x14ac:dyDescent="0.2">
      <c r="A3624" t="s">
        <v>4516</v>
      </c>
      <c r="B3624">
        <v>40.731893200000002</v>
      </c>
      <c r="C3624">
        <v>-73.800190000000001</v>
      </c>
      <c r="D3624">
        <v>40.748817000000003</v>
      </c>
      <c r="E3624">
        <v>-73.985427999999999</v>
      </c>
      <c r="F3624">
        <v>9.7918764573329025</v>
      </c>
    </row>
    <row r="3625" spans="1:6" x14ac:dyDescent="0.2">
      <c r="A3625" t="s">
        <v>4518</v>
      </c>
      <c r="B3625">
        <v>40.771191100000003</v>
      </c>
      <c r="C3625">
        <v>-73.951665000000006</v>
      </c>
      <c r="D3625">
        <v>40.748817000000003</v>
      </c>
      <c r="E3625">
        <v>-73.985427999999999</v>
      </c>
      <c r="F3625">
        <v>2.3498352535177531</v>
      </c>
    </row>
    <row r="3626" spans="1:6" x14ac:dyDescent="0.2">
      <c r="A3626" t="s">
        <v>4519</v>
      </c>
      <c r="B3626">
        <v>40.766666700000002</v>
      </c>
      <c r="C3626">
        <v>-73.979701000000006</v>
      </c>
      <c r="D3626">
        <v>40.748817000000003</v>
      </c>
      <c r="E3626">
        <v>-73.985427999999999</v>
      </c>
      <c r="F3626">
        <v>1.2678058069312299</v>
      </c>
    </row>
    <row r="3627" spans="1:6" x14ac:dyDescent="0.2">
      <c r="A3627" t="s">
        <v>4520</v>
      </c>
      <c r="B3627">
        <v>40.749438900000001</v>
      </c>
      <c r="C3627">
        <v>-73.976813000000007</v>
      </c>
      <c r="D3627">
        <v>40.748817000000003</v>
      </c>
      <c r="E3627">
        <v>-73.985427999999999</v>
      </c>
      <c r="F3627">
        <v>0.45412059768936508</v>
      </c>
    </row>
    <row r="3628" spans="1:6" x14ac:dyDescent="0.2">
      <c r="A3628" t="s">
        <v>4521</v>
      </c>
      <c r="B3628">
        <v>40.818099699999998</v>
      </c>
      <c r="C3628">
        <v>-73.942904999999996</v>
      </c>
      <c r="D3628">
        <v>40.748817000000003</v>
      </c>
      <c r="E3628">
        <v>-73.985427999999999</v>
      </c>
      <c r="F3628">
        <v>5.2753816389203951</v>
      </c>
    </row>
    <row r="3629" spans="1:6" x14ac:dyDescent="0.2">
      <c r="A3629" t="s">
        <v>4522</v>
      </c>
      <c r="B3629">
        <v>40.7807824</v>
      </c>
      <c r="C3629">
        <v>-73.774354000000002</v>
      </c>
      <c r="D3629">
        <v>40.748817000000003</v>
      </c>
      <c r="E3629">
        <v>-73.985427999999999</v>
      </c>
      <c r="F3629">
        <v>11.291435377634651</v>
      </c>
    </row>
    <row r="3630" spans="1:6" x14ac:dyDescent="0.2">
      <c r="A3630" t="s">
        <v>4523</v>
      </c>
      <c r="B3630">
        <v>40.630655099999998</v>
      </c>
      <c r="C3630">
        <v>-74.165581000000003</v>
      </c>
      <c r="D3630">
        <v>40.748817000000003</v>
      </c>
      <c r="E3630">
        <v>-73.985427999999999</v>
      </c>
      <c r="F3630">
        <v>12.49049886134646</v>
      </c>
    </row>
    <row r="3631" spans="1:6" x14ac:dyDescent="0.2">
      <c r="A3631" t="s">
        <v>4524</v>
      </c>
      <c r="B3631">
        <v>40.6888948</v>
      </c>
      <c r="C3631">
        <v>-73.905908999999994</v>
      </c>
      <c r="D3631">
        <v>40.748817000000003</v>
      </c>
      <c r="E3631">
        <v>-73.985427999999999</v>
      </c>
      <c r="F3631">
        <v>5.87582344933909</v>
      </c>
    </row>
    <row r="3632" spans="1:6" x14ac:dyDescent="0.2">
      <c r="A3632" t="s">
        <v>4525</v>
      </c>
      <c r="B3632">
        <v>40.851019700000002</v>
      </c>
      <c r="C3632">
        <v>-73.853393999999994</v>
      </c>
      <c r="D3632">
        <v>40.748817000000003</v>
      </c>
      <c r="E3632">
        <v>-73.985427999999999</v>
      </c>
      <c r="F3632">
        <v>9.8827890961330045</v>
      </c>
    </row>
    <row r="3633" spans="1:6" x14ac:dyDescent="0.2">
      <c r="A3633" t="s">
        <v>4527</v>
      </c>
      <c r="B3633">
        <v>40.692915999999997</v>
      </c>
      <c r="C3633">
        <v>-74.000882000000004</v>
      </c>
      <c r="D3633">
        <v>40.748817000000003</v>
      </c>
      <c r="E3633">
        <v>-73.985427999999999</v>
      </c>
      <c r="F3633">
        <v>3.941701121233145</v>
      </c>
    </row>
    <row r="3634" spans="1:6" x14ac:dyDescent="0.2">
      <c r="A3634" t="s">
        <v>4528</v>
      </c>
      <c r="B3634">
        <v>40.7318882</v>
      </c>
      <c r="C3634">
        <v>-73.999988999999999</v>
      </c>
      <c r="D3634">
        <v>40.748817000000003</v>
      </c>
      <c r="E3634">
        <v>-73.985427999999999</v>
      </c>
      <c r="F3634">
        <v>1.395907172705267</v>
      </c>
    </row>
    <row r="3635" spans="1:6" x14ac:dyDescent="0.2">
      <c r="A3635" t="s">
        <v>4529</v>
      </c>
      <c r="B3635">
        <v>40.788895199999999</v>
      </c>
      <c r="C3635">
        <v>-73.954587000000004</v>
      </c>
      <c r="D3635">
        <v>40.748817000000003</v>
      </c>
      <c r="E3635">
        <v>-73.985427999999999</v>
      </c>
      <c r="F3635">
        <v>3.204038374006748</v>
      </c>
    </row>
    <row r="3636" spans="1:6" x14ac:dyDescent="0.2">
      <c r="A3636" t="s">
        <v>4530</v>
      </c>
      <c r="B3636">
        <v>40.579060599999998</v>
      </c>
      <c r="C3636">
        <v>-73.961251000000004</v>
      </c>
      <c r="D3636">
        <v>40.748817000000003</v>
      </c>
      <c r="E3636">
        <v>-73.985427999999999</v>
      </c>
      <c r="F3636">
        <v>11.7821591611158</v>
      </c>
    </row>
    <row r="3637" spans="1:6" x14ac:dyDescent="0.2">
      <c r="A3637" t="s">
        <v>4532</v>
      </c>
      <c r="B3637">
        <v>40.783514699999998</v>
      </c>
      <c r="C3637">
        <v>-73.974817999999999</v>
      </c>
      <c r="D3637">
        <v>40.748817000000003</v>
      </c>
      <c r="E3637">
        <v>-73.985427999999999</v>
      </c>
      <c r="F3637">
        <v>2.458096561962857</v>
      </c>
    </row>
    <row r="3638" spans="1:6" x14ac:dyDescent="0.2">
      <c r="A3638" t="s">
        <v>4533</v>
      </c>
      <c r="B3638">
        <v>40.766841900000003</v>
      </c>
      <c r="C3638">
        <v>-73.970746000000005</v>
      </c>
      <c r="D3638">
        <v>40.748817000000003</v>
      </c>
      <c r="E3638">
        <v>-73.985427999999999</v>
      </c>
      <c r="F3638">
        <v>1.463018376265133</v>
      </c>
    </row>
    <row r="3639" spans="1:6" x14ac:dyDescent="0.2">
      <c r="A3639" t="s">
        <v>4534</v>
      </c>
      <c r="B3639">
        <v>40.769940400000003</v>
      </c>
      <c r="C3639">
        <v>-73.968603000000002</v>
      </c>
      <c r="D3639">
        <v>40.748817000000003</v>
      </c>
      <c r="E3639">
        <v>-73.985427999999999</v>
      </c>
      <c r="F3639">
        <v>1.7040648392162681</v>
      </c>
    </row>
    <row r="3640" spans="1:6" x14ac:dyDescent="0.2">
      <c r="A3640" t="s">
        <v>4535</v>
      </c>
      <c r="B3640">
        <v>40.754278399999997</v>
      </c>
      <c r="C3640">
        <v>-73.893388000000002</v>
      </c>
      <c r="D3640">
        <v>40.748817000000003</v>
      </c>
      <c r="E3640">
        <v>-73.985427999999999</v>
      </c>
      <c r="F3640">
        <v>4.8444784867161097</v>
      </c>
    </row>
    <row r="3641" spans="1:6" x14ac:dyDescent="0.2">
      <c r="A3641" t="s">
        <v>4536</v>
      </c>
      <c r="B3641">
        <v>40.761480400000003</v>
      </c>
      <c r="C3641">
        <v>-73.961061000000001</v>
      </c>
      <c r="D3641">
        <v>40.748817000000003</v>
      </c>
      <c r="E3641">
        <v>-73.985427999999999</v>
      </c>
      <c r="F3641">
        <v>1.548655451773334</v>
      </c>
    </row>
    <row r="3642" spans="1:6" x14ac:dyDescent="0.2">
      <c r="A3642" t="s">
        <v>4537</v>
      </c>
      <c r="B3642">
        <v>40.632963400000001</v>
      </c>
      <c r="C3642">
        <v>-73.970927000000003</v>
      </c>
      <c r="D3642">
        <v>40.748817000000003</v>
      </c>
      <c r="E3642">
        <v>-73.985427999999999</v>
      </c>
      <c r="F3642">
        <v>8.0303286400832921</v>
      </c>
    </row>
    <row r="3643" spans="1:6" x14ac:dyDescent="0.2">
      <c r="A3643" t="s">
        <v>4538</v>
      </c>
      <c r="B3643">
        <v>40.850127100000002</v>
      </c>
      <c r="C3643">
        <v>-73.866989000000004</v>
      </c>
      <c r="D3643">
        <v>40.748817000000003</v>
      </c>
      <c r="E3643">
        <v>-73.985427999999999</v>
      </c>
      <c r="F3643">
        <v>9.3510478936181727</v>
      </c>
    </row>
    <row r="3644" spans="1:6" x14ac:dyDescent="0.2">
      <c r="A3644" t="s">
        <v>4539</v>
      </c>
      <c r="B3644">
        <v>40.7479844</v>
      </c>
      <c r="C3644">
        <v>-73.972838999999993</v>
      </c>
      <c r="D3644">
        <v>40.748817000000003</v>
      </c>
      <c r="E3644">
        <v>-73.985427999999999</v>
      </c>
      <c r="F3644">
        <v>0.66313229861443412</v>
      </c>
    </row>
    <row r="3645" spans="1:6" x14ac:dyDescent="0.2">
      <c r="A3645" t="s">
        <v>4540</v>
      </c>
      <c r="B3645">
        <v>40.754361299999999</v>
      </c>
      <c r="C3645">
        <v>-73.907794999999993</v>
      </c>
      <c r="D3645">
        <v>40.748817000000003</v>
      </c>
      <c r="E3645">
        <v>-73.985427999999999</v>
      </c>
      <c r="F3645">
        <v>4.0917132167057071</v>
      </c>
    </row>
    <row r="3646" spans="1:6" x14ac:dyDescent="0.2">
      <c r="A3646" t="s">
        <v>4541</v>
      </c>
      <c r="B3646">
        <v>40.867728200000002</v>
      </c>
      <c r="C3646">
        <v>-73.884960000000007</v>
      </c>
      <c r="D3646">
        <v>40.748817000000003</v>
      </c>
      <c r="E3646">
        <v>-73.985427999999999</v>
      </c>
      <c r="F3646">
        <v>9.7505836040913909</v>
      </c>
    </row>
    <row r="3647" spans="1:6" x14ac:dyDescent="0.2">
      <c r="A3647" t="s">
        <v>4543</v>
      </c>
      <c r="B3647">
        <v>40.723630800000002</v>
      </c>
      <c r="C3647">
        <v>-73.809488999999999</v>
      </c>
      <c r="D3647">
        <v>40.748817000000003</v>
      </c>
      <c r="E3647">
        <v>-73.985427999999999</v>
      </c>
      <c r="F3647">
        <v>9.3966284103290398</v>
      </c>
    </row>
    <row r="3648" spans="1:6" x14ac:dyDescent="0.2">
      <c r="A3648" t="s">
        <v>4544</v>
      </c>
      <c r="B3648">
        <v>40.689962199999997</v>
      </c>
      <c r="C3648">
        <v>-73.848442000000006</v>
      </c>
      <c r="D3648">
        <v>40.748817000000003</v>
      </c>
      <c r="E3648">
        <v>-73.985427999999999</v>
      </c>
      <c r="F3648">
        <v>8.2592176619904283</v>
      </c>
    </row>
    <row r="3649" spans="1:6" x14ac:dyDescent="0.2">
      <c r="A3649" t="s">
        <v>4546</v>
      </c>
      <c r="B3649">
        <v>40.7312899</v>
      </c>
      <c r="C3649">
        <v>-73.857730000000004</v>
      </c>
      <c r="D3649">
        <v>40.748817000000003</v>
      </c>
      <c r="E3649">
        <v>-73.985427999999999</v>
      </c>
      <c r="F3649">
        <v>6.8103525961329998</v>
      </c>
    </row>
    <row r="3650" spans="1:6" x14ac:dyDescent="0.2">
      <c r="A3650" t="s">
        <v>4547</v>
      </c>
      <c r="B3650">
        <v>40.784301200000002</v>
      </c>
      <c r="C3650">
        <v>-73.776195999999999</v>
      </c>
      <c r="D3650">
        <v>40.748817000000003</v>
      </c>
      <c r="E3650">
        <v>-73.985427999999999</v>
      </c>
      <c r="F3650">
        <v>11.246742568957719</v>
      </c>
    </row>
    <row r="3651" spans="1:6" x14ac:dyDescent="0.2">
      <c r="A3651" t="s">
        <v>4548</v>
      </c>
      <c r="B3651">
        <v>40.769729699999999</v>
      </c>
      <c r="C3651">
        <v>-73.959012999999999</v>
      </c>
      <c r="D3651">
        <v>40.748817000000003</v>
      </c>
      <c r="E3651">
        <v>-73.985427999999999</v>
      </c>
      <c r="F3651">
        <v>2.0008132382897399</v>
      </c>
    </row>
    <row r="3652" spans="1:6" x14ac:dyDescent="0.2">
      <c r="A3652" t="s">
        <v>4549</v>
      </c>
      <c r="B3652">
        <v>40.788708399999997</v>
      </c>
      <c r="C3652">
        <v>-73.970009000000005</v>
      </c>
      <c r="D3652">
        <v>40.748817000000003</v>
      </c>
      <c r="E3652">
        <v>-73.985427999999999</v>
      </c>
      <c r="F3652">
        <v>2.8690170875360699</v>
      </c>
    </row>
    <row r="3653" spans="1:6" x14ac:dyDescent="0.2">
      <c r="A3653" t="s">
        <v>4550</v>
      </c>
      <c r="B3653">
        <v>40.6019328</v>
      </c>
      <c r="C3653">
        <v>-73.758716000000007</v>
      </c>
      <c r="D3653">
        <v>40.748817000000003</v>
      </c>
      <c r="E3653">
        <v>-73.985427999999999</v>
      </c>
      <c r="F3653">
        <v>15.63899547491804</v>
      </c>
    </row>
    <row r="3654" spans="1:6" x14ac:dyDescent="0.2">
      <c r="A3654" t="s">
        <v>4551</v>
      </c>
      <c r="B3654">
        <v>40.652097099999999</v>
      </c>
      <c r="C3654">
        <v>-73.945109000000002</v>
      </c>
      <c r="D3654">
        <v>40.748817000000003</v>
      </c>
      <c r="E3654">
        <v>-73.985427999999999</v>
      </c>
      <c r="F3654">
        <v>7.0017019941897516</v>
      </c>
    </row>
    <row r="3655" spans="1:6" x14ac:dyDescent="0.2">
      <c r="A3655" t="s">
        <v>4553</v>
      </c>
      <c r="B3655">
        <v>40.837033099999999</v>
      </c>
      <c r="C3655">
        <v>-73.947794999999999</v>
      </c>
      <c r="D3655">
        <v>40.748817000000003</v>
      </c>
      <c r="E3655">
        <v>-73.985427999999999</v>
      </c>
      <c r="F3655">
        <v>6.399132691558072</v>
      </c>
    </row>
    <row r="3656" spans="1:6" x14ac:dyDescent="0.2">
      <c r="A3656" t="s">
        <v>4554</v>
      </c>
      <c r="B3656">
        <v>40.7719831</v>
      </c>
      <c r="C3656">
        <v>-73.980243000000002</v>
      </c>
      <c r="D3656">
        <v>40.748817000000003</v>
      </c>
      <c r="E3656">
        <v>-73.985427999999999</v>
      </c>
      <c r="F3656">
        <v>1.6215103410265339</v>
      </c>
    </row>
    <row r="3657" spans="1:6" x14ac:dyDescent="0.2">
      <c r="A3657" t="s">
        <v>4555</v>
      </c>
      <c r="B3657">
        <v>40.687072800000003</v>
      </c>
      <c r="C3657">
        <v>-73.958465000000004</v>
      </c>
      <c r="D3657">
        <v>40.748817000000003</v>
      </c>
      <c r="E3657">
        <v>-73.985427999999999</v>
      </c>
      <c r="F3657">
        <v>4.4895108422776726</v>
      </c>
    </row>
    <row r="3658" spans="1:6" x14ac:dyDescent="0.2">
      <c r="A3658" t="s">
        <v>4556</v>
      </c>
      <c r="B3658">
        <v>40.774749999999997</v>
      </c>
      <c r="C3658">
        <v>-73.948886000000002</v>
      </c>
      <c r="D3658">
        <v>40.748817000000003</v>
      </c>
      <c r="E3658">
        <v>-73.985427999999999</v>
      </c>
      <c r="F3658">
        <v>2.6225885303626968</v>
      </c>
    </row>
    <row r="3659" spans="1:6" x14ac:dyDescent="0.2">
      <c r="A3659" t="s">
        <v>4557</v>
      </c>
      <c r="B3659">
        <v>40.712249900000003</v>
      </c>
      <c r="C3659">
        <v>-73.788510000000002</v>
      </c>
      <c r="D3659">
        <v>40.748817000000003</v>
      </c>
      <c r="E3659">
        <v>-73.985427999999999</v>
      </c>
      <c r="F3659">
        <v>10.640033655610321</v>
      </c>
    </row>
    <row r="3660" spans="1:6" x14ac:dyDescent="0.2">
      <c r="A3660" t="s">
        <v>4558</v>
      </c>
      <c r="B3660">
        <v>40.774066599999998</v>
      </c>
      <c r="C3660">
        <v>-73.952298999999996</v>
      </c>
      <c r="D3660">
        <v>40.748817000000003</v>
      </c>
      <c r="E3660">
        <v>-73.985427999999999</v>
      </c>
      <c r="F3660">
        <v>2.461073043946655</v>
      </c>
    </row>
    <row r="3661" spans="1:6" x14ac:dyDescent="0.2">
      <c r="A3661" t="s">
        <v>4559</v>
      </c>
      <c r="B3661">
        <v>40.853102100000001</v>
      </c>
      <c r="C3661">
        <v>-73.863624000000002</v>
      </c>
      <c r="D3661">
        <v>40.748817000000003</v>
      </c>
      <c r="E3661">
        <v>-73.985427999999999</v>
      </c>
      <c r="F3661">
        <v>9.6216164570992788</v>
      </c>
    </row>
    <row r="3662" spans="1:6" x14ac:dyDescent="0.2">
      <c r="A3662" t="s">
        <v>4561</v>
      </c>
      <c r="B3662">
        <v>40.6619508</v>
      </c>
      <c r="C3662">
        <v>-73.754841999999996</v>
      </c>
      <c r="D3662">
        <v>40.748817000000003</v>
      </c>
      <c r="E3662">
        <v>-73.985427999999999</v>
      </c>
      <c r="F3662">
        <v>13.510729854862079</v>
      </c>
    </row>
    <row r="3663" spans="1:6" x14ac:dyDescent="0.2">
      <c r="A3663" t="s">
        <v>4562</v>
      </c>
      <c r="B3663">
        <v>40.5792869</v>
      </c>
      <c r="C3663">
        <v>-73.960344000000006</v>
      </c>
      <c r="D3663">
        <v>40.748817000000003</v>
      </c>
      <c r="E3663">
        <v>-73.985427999999999</v>
      </c>
      <c r="F3663">
        <v>11.771875723895009</v>
      </c>
    </row>
    <row r="3664" spans="1:6" x14ac:dyDescent="0.2">
      <c r="A3664" t="s">
        <v>4563</v>
      </c>
      <c r="B3664">
        <v>40.706711400000003</v>
      </c>
      <c r="C3664">
        <v>-74.010457000000002</v>
      </c>
      <c r="D3664">
        <v>40.748817000000003</v>
      </c>
      <c r="E3664">
        <v>-73.985427999999999</v>
      </c>
      <c r="F3664">
        <v>3.18865550985221</v>
      </c>
    </row>
    <row r="3665" spans="1:6" x14ac:dyDescent="0.2">
      <c r="A3665" t="s">
        <v>4564</v>
      </c>
      <c r="B3665">
        <v>40.654871</v>
      </c>
      <c r="C3665">
        <v>-73.884770000000003</v>
      </c>
      <c r="D3665">
        <v>40.748817000000003</v>
      </c>
      <c r="E3665">
        <v>-73.985427999999999</v>
      </c>
      <c r="F3665">
        <v>8.3644369340525824</v>
      </c>
    </row>
    <row r="3666" spans="1:6" x14ac:dyDescent="0.2">
      <c r="A3666" t="s">
        <v>4566</v>
      </c>
      <c r="B3666">
        <v>40.769595600000002</v>
      </c>
      <c r="C3666">
        <v>-73.968877000000006</v>
      </c>
      <c r="D3666">
        <v>40.748817000000003</v>
      </c>
      <c r="E3666">
        <v>-73.985427999999999</v>
      </c>
      <c r="F3666">
        <v>1.6762675990345901</v>
      </c>
    </row>
    <row r="3667" spans="1:6" x14ac:dyDescent="0.2">
      <c r="A3667" t="s">
        <v>4567</v>
      </c>
      <c r="B3667">
        <v>40.665678499999999</v>
      </c>
      <c r="C3667">
        <v>-73.891649000000001</v>
      </c>
      <c r="D3667">
        <v>40.748817000000003</v>
      </c>
      <c r="E3667">
        <v>-73.985427999999999</v>
      </c>
      <c r="F3667">
        <v>7.5603605371151152</v>
      </c>
    </row>
    <row r="3668" spans="1:6" x14ac:dyDescent="0.2">
      <c r="A3668" t="s">
        <v>4568</v>
      </c>
      <c r="B3668">
        <v>40.7373507</v>
      </c>
      <c r="C3668">
        <v>-74.006316999999996</v>
      </c>
      <c r="D3668">
        <v>40.748817000000003</v>
      </c>
      <c r="E3668">
        <v>-73.985427999999999</v>
      </c>
      <c r="F3668">
        <v>1.351981843986751</v>
      </c>
    </row>
    <row r="3669" spans="1:6" x14ac:dyDescent="0.2">
      <c r="A3669" t="s">
        <v>4569</v>
      </c>
      <c r="B3669">
        <v>40.812168399999997</v>
      </c>
      <c r="C3669">
        <v>-73.952354</v>
      </c>
      <c r="D3669">
        <v>40.748817000000003</v>
      </c>
      <c r="E3669">
        <v>-73.985427999999999</v>
      </c>
      <c r="F3669">
        <v>4.7030885889833236</v>
      </c>
    </row>
    <row r="3670" spans="1:6" x14ac:dyDescent="0.2">
      <c r="A3670" t="s">
        <v>4570</v>
      </c>
      <c r="B3670">
        <v>40.793292100000002</v>
      </c>
      <c r="C3670">
        <v>-73.795178000000007</v>
      </c>
      <c r="D3670">
        <v>40.748817000000003</v>
      </c>
      <c r="E3670">
        <v>-73.985427999999999</v>
      </c>
      <c r="F3670">
        <v>10.44162634766796</v>
      </c>
    </row>
    <row r="3671" spans="1:6" x14ac:dyDescent="0.2">
      <c r="A3671" t="s">
        <v>4571</v>
      </c>
      <c r="B3671">
        <v>40.675784899999996</v>
      </c>
      <c r="C3671">
        <v>-73.836162999999999</v>
      </c>
      <c r="D3671">
        <v>40.748817000000003</v>
      </c>
      <c r="E3671">
        <v>-73.985427999999999</v>
      </c>
      <c r="F3671">
        <v>9.3176350541364386</v>
      </c>
    </row>
    <row r="3672" spans="1:6" x14ac:dyDescent="0.2">
      <c r="A3672" t="s">
        <v>4573</v>
      </c>
      <c r="B3672">
        <v>40.693534200000002</v>
      </c>
      <c r="C3672">
        <v>-74.000262000000006</v>
      </c>
      <c r="D3672">
        <v>40.748817000000003</v>
      </c>
      <c r="E3672">
        <v>-73.985427999999999</v>
      </c>
      <c r="F3672">
        <v>3.8933254451506252</v>
      </c>
    </row>
    <row r="3673" spans="1:6" x14ac:dyDescent="0.2">
      <c r="A3673" t="s">
        <v>4574</v>
      </c>
      <c r="B3673">
        <v>40.704718999999997</v>
      </c>
      <c r="C3673">
        <v>-73.832559000000003</v>
      </c>
      <c r="D3673">
        <v>40.748817000000003</v>
      </c>
      <c r="E3673">
        <v>-73.985427999999999</v>
      </c>
      <c r="F3673">
        <v>8.5823121631677282</v>
      </c>
    </row>
    <row r="3674" spans="1:6" x14ac:dyDescent="0.2">
      <c r="A3674" t="s">
        <v>4575</v>
      </c>
      <c r="B3674">
        <v>40.897403599999997</v>
      </c>
      <c r="C3674">
        <v>-73.842791000000005</v>
      </c>
      <c r="D3674">
        <v>40.748817000000003</v>
      </c>
      <c r="E3674">
        <v>-73.985427999999999</v>
      </c>
      <c r="F3674">
        <v>12.689651497262791</v>
      </c>
    </row>
    <row r="3675" spans="1:6" x14ac:dyDescent="0.2">
      <c r="A3675" t="s">
        <v>4576</v>
      </c>
      <c r="B3675">
        <v>40.618484299999999</v>
      </c>
      <c r="C3675">
        <v>-74.000151000000002</v>
      </c>
      <c r="D3675">
        <v>40.748817000000003</v>
      </c>
      <c r="E3675">
        <v>-73.985427999999999</v>
      </c>
      <c r="F3675">
        <v>9.0263963556509808</v>
      </c>
    </row>
    <row r="3676" spans="1:6" x14ac:dyDescent="0.2">
      <c r="A3676" t="s">
        <v>4578</v>
      </c>
      <c r="B3676">
        <v>40.733409899999998</v>
      </c>
      <c r="C3676">
        <v>-73.858509999999995</v>
      </c>
      <c r="D3676">
        <v>40.748817000000003</v>
      </c>
      <c r="E3676">
        <v>-73.985427999999999</v>
      </c>
      <c r="F3676">
        <v>6.7453683894214631</v>
      </c>
    </row>
    <row r="3677" spans="1:6" x14ac:dyDescent="0.2">
      <c r="A3677" t="s">
        <v>4579</v>
      </c>
      <c r="B3677">
        <v>40.769924799999998</v>
      </c>
      <c r="C3677">
        <v>-73.961713000000003</v>
      </c>
      <c r="D3677">
        <v>40.748817000000003</v>
      </c>
      <c r="E3677">
        <v>-73.985427999999999</v>
      </c>
      <c r="F3677">
        <v>1.9156367875604341</v>
      </c>
    </row>
    <row r="3678" spans="1:6" x14ac:dyDescent="0.2">
      <c r="A3678" t="s">
        <v>4580</v>
      </c>
      <c r="B3678">
        <v>40.628006800000001</v>
      </c>
      <c r="C3678">
        <v>-73.915581000000003</v>
      </c>
      <c r="D3678">
        <v>40.748817000000003</v>
      </c>
      <c r="E3678">
        <v>-73.985427999999999</v>
      </c>
      <c r="F3678">
        <v>9.1077153300325921</v>
      </c>
    </row>
    <row r="3679" spans="1:6" x14ac:dyDescent="0.2">
      <c r="A3679" t="s">
        <v>4581</v>
      </c>
      <c r="B3679">
        <v>40.5789422</v>
      </c>
      <c r="C3679">
        <v>-73.963213999999994</v>
      </c>
      <c r="D3679">
        <v>40.748817000000003</v>
      </c>
      <c r="E3679">
        <v>-73.985427999999999</v>
      </c>
      <c r="F3679">
        <v>11.77961444076017</v>
      </c>
    </row>
    <row r="3680" spans="1:6" x14ac:dyDescent="0.2">
      <c r="A3680" t="s">
        <v>4582</v>
      </c>
      <c r="B3680">
        <v>40.749415999999997</v>
      </c>
      <c r="C3680">
        <v>-73.879689999999997</v>
      </c>
      <c r="D3680">
        <v>40.748817000000003</v>
      </c>
      <c r="E3680">
        <v>-73.985427999999999</v>
      </c>
      <c r="F3680">
        <v>5.5489570824917029</v>
      </c>
    </row>
    <row r="3681" spans="1:6" x14ac:dyDescent="0.2">
      <c r="A3681" t="s">
        <v>4583</v>
      </c>
      <c r="B3681">
        <v>40.716818400000001</v>
      </c>
      <c r="C3681">
        <v>-74.008559000000005</v>
      </c>
      <c r="D3681">
        <v>40.748817000000003</v>
      </c>
      <c r="E3681">
        <v>-73.985427999999999</v>
      </c>
      <c r="F3681">
        <v>2.5197866441694918</v>
      </c>
    </row>
    <row r="3682" spans="1:6" x14ac:dyDescent="0.2">
      <c r="A3682" t="s">
        <v>4584</v>
      </c>
      <c r="B3682">
        <v>40.608347999999999</v>
      </c>
      <c r="C3682">
        <v>-73.990325999999996</v>
      </c>
      <c r="D3682">
        <v>40.748817000000003</v>
      </c>
      <c r="E3682">
        <v>-73.985427999999999</v>
      </c>
      <c r="F3682">
        <v>9.696034368206023</v>
      </c>
    </row>
    <row r="3683" spans="1:6" x14ac:dyDescent="0.2">
      <c r="A3683" t="s">
        <v>4585</v>
      </c>
      <c r="B3683">
        <v>40.883888200000001</v>
      </c>
      <c r="C3683">
        <v>-73.908028000000002</v>
      </c>
      <c r="D3683">
        <v>40.748817000000003</v>
      </c>
      <c r="E3683">
        <v>-73.985427999999999</v>
      </c>
      <c r="F3683">
        <v>10.16532433898089</v>
      </c>
    </row>
    <row r="3684" spans="1:6" x14ac:dyDescent="0.2">
      <c r="A3684" t="s">
        <v>4586</v>
      </c>
      <c r="B3684">
        <v>40.778167199999999</v>
      </c>
      <c r="C3684">
        <v>-73.948909</v>
      </c>
      <c r="D3684">
        <v>40.748817000000003</v>
      </c>
      <c r="E3684">
        <v>-73.985427999999999</v>
      </c>
      <c r="F3684">
        <v>2.7879475577900799</v>
      </c>
    </row>
    <row r="3685" spans="1:6" x14ac:dyDescent="0.2">
      <c r="A3685" t="s">
        <v>4587</v>
      </c>
      <c r="B3685">
        <v>40.8066101</v>
      </c>
      <c r="C3685">
        <v>-73.939036000000002</v>
      </c>
      <c r="D3685">
        <v>40.748817000000003</v>
      </c>
      <c r="E3685">
        <v>-73.985427999999999</v>
      </c>
      <c r="F3685">
        <v>4.6717332802023313</v>
      </c>
    </row>
    <row r="3686" spans="1:6" x14ac:dyDescent="0.2">
      <c r="A3686" t="s">
        <v>4588</v>
      </c>
      <c r="B3686">
        <v>40.646676599999999</v>
      </c>
      <c r="C3686">
        <v>-73.974096000000003</v>
      </c>
      <c r="D3686">
        <v>40.748817000000003</v>
      </c>
      <c r="E3686">
        <v>-73.985427999999999</v>
      </c>
      <c r="F3686">
        <v>7.0729808180673723</v>
      </c>
    </row>
    <row r="3687" spans="1:6" x14ac:dyDescent="0.2">
      <c r="A3687" t="s">
        <v>4589</v>
      </c>
      <c r="B3687">
        <v>40.770300499999998</v>
      </c>
      <c r="C3687">
        <v>-73.980472000000006</v>
      </c>
      <c r="D3687">
        <v>40.748817000000003</v>
      </c>
      <c r="E3687">
        <v>-73.985427999999999</v>
      </c>
      <c r="F3687">
        <v>1.5050557892127789</v>
      </c>
    </row>
    <row r="3688" spans="1:6" x14ac:dyDescent="0.2">
      <c r="A3688" t="s">
        <v>4590</v>
      </c>
      <c r="B3688">
        <v>40.734633899999999</v>
      </c>
      <c r="C3688">
        <v>-73.860237999999995</v>
      </c>
      <c r="D3688">
        <v>40.748817000000003</v>
      </c>
      <c r="E3688">
        <v>-73.985427999999999</v>
      </c>
      <c r="F3688">
        <v>6.6427993877582274</v>
      </c>
    </row>
    <row r="3689" spans="1:6" x14ac:dyDescent="0.2">
      <c r="A3689" t="s">
        <v>4592</v>
      </c>
      <c r="B3689">
        <v>40.577734999999997</v>
      </c>
      <c r="C3689">
        <v>-73.963247999999993</v>
      </c>
      <c r="D3689">
        <v>40.748817000000003</v>
      </c>
      <c r="E3689">
        <v>-73.985427999999999</v>
      </c>
      <c r="F3689">
        <v>11.862330340584251</v>
      </c>
    </row>
    <row r="3690" spans="1:6" x14ac:dyDescent="0.2">
      <c r="A3690" t="s">
        <v>4593</v>
      </c>
      <c r="B3690">
        <v>40.718869400000003</v>
      </c>
      <c r="C3690">
        <v>-73.811121999999997</v>
      </c>
      <c r="D3690">
        <v>40.748817000000003</v>
      </c>
      <c r="E3690">
        <v>-73.985427999999999</v>
      </c>
      <c r="F3690">
        <v>9.3795975666869271</v>
      </c>
    </row>
    <row r="3691" spans="1:6" x14ac:dyDescent="0.2">
      <c r="A3691" t="s">
        <v>4594</v>
      </c>
      <c r="B3691">
        <v>40.665901099999999</v>
      </c>
      <c r="C3691">
        <v>-73.854748000000001</v>
      </c>
      <c r="D3691">
        <v>40.748817000000003</v>
      </c>
      <c r="E3691">
        <v>-73.985427999999999</v>
      </c>
      <c r="F3691">
        <v>8.934247308390594</v>
      </c>
    </row>
    <row r="3692" spans="1:6" x14ac:dyDescent="0.2">
      <c r="A3692" t="s">
        <v>4595</v>
      </c>
      <c r="B3692">
        <v>40.744049699999998</v>
      </c>
      <c r="C3692">
        <v>-73.998039000000006</v>
      </c>
      <c r="D3692">
        <v>40.748817000000003</v>
      </c>
      <c r="E3692">
        <v>-73.985427999999999</v>
      </c>
      <c r="F3692">
        <v>0.73905927381036995</v>
      </c>
    </row>
    <row r="3693" spans="1:6" x14ac:dyDescent="0.2">
      <c r="A3693" t="s">
        <v>4596</v>
      </c>
      <c r="B3693">
        <v>40.8646563</v>
      </c>
      <c r="C3693">
        <v>-73.908214999999998</v>
      </c>
      <c r="D3693">
        <v>40.748817000000003</v>
      </c>
      <c r="E3693">
        <v>-73.985427999999999</v>
      </c>
      <c r="F3693">
        <v>8.9600457167743368</v>
      </c>
    </row>
    <row r="3694" spans="1:6" x14ac:dyDescent="0.2">
      <c r="A3694" t="s">
        <v>4598</v>
      </c>
      <c r="B3694">
        <v>40.637358499999998</v>
      </c>
      <c r="C3694">
        <v>-74.027221999999995</v>
      </c>
      <c r="D3694">
        <v>40.748817000000003</v>
      </c>
      <c r="E3694">
        <v>-73.985427999999999</v>
      </c>
      <c r="F3694">
        <v>7.9979765049563412</v>
      </c>
    </row>
    <row r="3695" spans="1:6" x14ac:dyDescent="0.2">
      <c r="A3695" t="s">
        <v>4600</v>
      </c>
      <c r="B3695">
        <v>40.549320700000003</v>
      </c>
      <c r="C3695">
        <v>-74.174422000000007</v>
      </c>
      <c r="D3695">
        <v>40.748817000000003</v>
      </c>
      <c r="E3695">
        <v>-73.985427999999999</v>
      </c>
      <c r="F3695">
        <v>16.974914239770541</v>
      </c>
    </row>
    <row r="3696" spans="1:6" x14ac:dyDescent="0.2">
      <c r="A3696" t="s">
        <v>4602</v>
      </c>
      <c r="B3696">
        <v>40.514855900000001</v>
      </c>
      <c r="C3696">
        <v>-74.203253000000004</v>
      </c>
      <c r="D3696">
        <v>40.748817000000003</v>
      </c>
      <c r="E3696">
        <v>-73.985427999999999</v>
      </c>
      <c r="F3696">
        <v>19.792358301932691</v>
      </c>
    </row>
    <row r="3697" spans="1:6" x14ac:dyDescent="0.2">
      <c r="A3697" t="s">
        <v>4603</v>
      </c>
      <c r="B3697">
        <v>40.774751899999998</v>
      </c>
      <c r="C3697">
        <v>-73.956107000000003</v>
      </c>
      <c r="D3697">
        <v>40.748817000000003</v>
      </c>
      <c r="E3697">
        <v>-73.985427999999999</v>
      </c>
      <c r="F3697">
        <v>2.3599208223510102</v>
      </c>
    </row>
    <row r="3698" spans="1:6" x14ac:dyDescent="0.2">
      <c r="A3698" t="s">
        <v>4604</v>
      </c>
      <c r="B3698">
        <v>40.722309899999999</v>
      </c>
      <c r="C3698">
        <v>-73.841530000000006</v>
      </c>
      <c r="D3698">
        <v>40.748817000000003</v>
      </c>
      <c r="E3698">
        <v>-73.985427999999999</v>
      </c>
      <c r="F3698">
        <v>7.7711682323525979</v>
      </c>
    </row>
    <row r="3699" spans="1:6" x14ac:dyDescent="0.2">
      <c r="A3699" t="s">
        <v>4605</v>
      </c>
      <c r="B3699">
        <v>40.746887200000003</v>
      </c>
      <c r="C3699">
        <v>-73.991065000000006</v>
      </c>
      <c r="D3699">
        <v>40.748817000000003</v>
      </c>
      <c r="E3699">
        <v>-73.985427999999999</v>
      </c>
      <c r="F3699">
        <v>0.32440746370528289</v>
      </c>
    </row>
    <row r="3700" spans="1:6" x14ac:dyDescent="0.2">
      <c r="A3700" t="s">
        <v>4606</v>
      </c>
      <c r="B3700">
        <v>40.648543500000002</v>
      </c>
      <c r="C3700">
        <v>-73.929226999999997</v>
      </c>
      <c r="D3700">
        <v>40.748817000000003</v>
      </c>
      <c r="E3700">
        <v>-73.985427999999999</v>
      </c>
      <c r="F3700">
        <v>7.5222942959137962</v>
      </c>
    </row>
    <row r="3701" spans="1:6" x14ac:dyDescent="0.2">
      <c r="A3701" t="s">
        <v>4608</v>
      </c>
      <c r="B3701">
        <v>40.794210700000001</v>
      </c>
      <c r="C3701">
        <v>-73.976162000000002</v>
      </c>
      <c r="D3701">
        <v>40.748817000000003</v>
      </c>
      <c r="E3701">
        <v>-73.985427999999999</v>
      </c>
      <c r="F3701">
        <v>3.1697920390241379</v>
      </c>
    </row>
    <row r="3702" spans="1:6" x14ac:dyDescent="0.2">
      <c r="A3702" t="s">
        <v>4609</v>
      </c>
      <c r="B3702">
        <v>40.766601600000001</v>
      </c>
      <c r="C3702">
        <v>-73.815760999999995</v>
      </c>
      <c r="D3702">
        <v>40.748817000000003</v>
      </c>
      <c r="E3702">
        <v>-73.985427999999999</v>
      </c>
      <c r="F3702">
        <v>8.9866368643145265</v>
      </c>
    </row>
    <row r="3703" spans="1:6" x14ac:dyDescent="0.2">
      <c r="A3703" t="s">
        <v>4610</v>
      </c>
      <c r="B3703">
        <v>40.549191399999998</v>
      </c>
      <c r="C3703">
        <v>-74.166027999999997</v>
      </c>
      <c r="D3703">
        <v>40.748817000000003</v>
      </c>
      <c r="E3703">
        <v>-73.985427999999999</v>
      </c>
      <c r="F3703">
        <v>16.727959563879811</v>
      </c>
    </row>
    <row r="3704" spans="1:6" x14ac:dyDescent="0.2">
      <c r="A3704" t="s">
        <v>4611</v>
      </c>
      <c r="B3704">
        <v>40.607379000000002</v>
      </c>
      <c r="C3704">
        <v>-73.754677999999998</v>
      </c>
      <c r="D3704">
        <v>40.748817000000003</v>
      </c>
      <c r="E3704">
        <v>-73.985427999999999</v>
      </c>
      <c r="F3704">
        <v>15.562393971354069</v>
      </c>
    </row>
    <row r="3705" spans="1:6" x14ac:dyDescent="0.2">
      <c r="A3705" t="s">
        <v>4613</v>
      </c>
      <c r="B3705">
        <v>40.717536199999998</v>
      </c>
      <c r="C3705">
        <v>-73.989958999999999</v>
      </c>
      <c r="D3705">
        <v>40.748817000000003</v>
      </c>
      <c r="E3705">
        <v>-73.985427999999999</v>
      </c>
      <c r="F3705">
        <v>2.1715164224995802</v>
      </c>
    </row>
    <row r="3706" spans="1:6" x14ac:dyDescent="0.2">
      <c r="A3706" t="s">
        <v>4614</v>
      </c>
      <c r="B3706">
        <v>40.618948400000001</v>
      </c>
      <c r="C3706">
        <v>-74.107157999999998</v>
      </c>
      <c r="D3706">
        <v>40.748817000000003</v>
      </c>
      <c r="E3706">
        <v>-73.985427999999999</v>
      </c>
      <c r="F3706">
        <v>11.00859507998352</v>
      </c>
    </row>
    <row r="3707" spans="1:6" x14ac:dyDescent="0.2">
      <c r="A3707" t="s">
        <v>4615</v>
      </c>
      <c r="B3707">
        <v>40.892469200000001</v>
      </c>
      <c r="C3707">
        <v>-73.909115</v>
      </c>
      <c r="D3707">
        <v>40.748817000000003</v>
      </c>
      <c r="E3707">
        <v>-73.985427999999999</v>
      </c>
      <c r="F3707">
        <v>10.689287185526521</v>
      </c>
    </row>
    <row r="3708" spans="1:6" x14ac:dyDescent="0.2">
      <c r="A3708" t="s">
        <v>4616</v>
      </c>
      <c r="B3708">
        <v>40.849443899999997</v>
      </c>
      <c r="C3708">
        <v>-73.851578000000003</v>
      </c>
      <c r="D3708">
        <v>40.748817000000003</v>
      </c>
      <c r="E3708">
        <v>-73.985427999999999</v>
      </c>
      <c r="F3708">
        <v>9.8730172060801866</v>
      </c>
    </row>
    <row r="3709" spans="1:6" x14ac:dyDescent="0.2">
      <c r="A3709" t="s">
        <v>4618</v>
      </c>
      <c r="B3709">
        <v>40.626094100000003</v>
      </c>
      <c r="C3709">
        <v>-73.981506999999993</v>
      </c>
      <c r="D3709">
        <v>40.748817000000003</v>
      </c>
      <c r="E3709">
        <v>-73.985427999999999</v>
      </c>
      <c r="F3709">
        <v>8.4706233045431514</v>
      </c>
    </row>
    <row r="3710" spans="1:6" x14ac:dyDescent="0.2">
      <c r="A3710" t="s">
        <v>4619</v>
      </c>
      <c r="B3710">
        <v>40.602198999999999</v>
      </c>
      <c r="C3710">
        <v>-73.970949000000005</v>
      </c>
      <c r="D3710">
        <v>40.748817000000003</v>
      </c>
      <c r="E3710">
        <v>-73.985427999999999</v>
      </c>
      <c r="F3710">
        <v>10.1454614764382</v>
      </c>
    </row>
    <row r="3711" spans="1:6" x14ac:dyDescent="0.2">
      <c r="A3711" t="s">
        <v>4620</v>
      </c>
      <c r="B3711">
        <v>40.719752999999997</v>
      </c>
      <c r="C3711">
        <v>-73.964264</v>
      </c>
      <c r="D3711">
        <v>40.748817000000003</v>
      </c>
      <c r="E3711">
        <v>-73.985427999999999</v>
      </c>
      <c r="F3711">
        <v>2.2925997540006069</v>
      </c>
    </row>
    <row r="3712" spans="1:6" x14ac:dyDescent="0.2">
      <c r="A3712" t="s">
        <v>4621</v>
      </c>
      <c r="B3712">
        <v>40.777756599999996</v>
      </c>
      <c r="C3712">
        <v>-73.960057000000006</v>
      </c>
      <c r="D3712">
        <v>40.748817000000003</v>
      </c>
      <c r="E3712">
        <v>-73.985427999999999</v>
      </c>
      <c r="F3712">
        <v>2.399900207239833</v>
      </c>
    </row>
    <row r="3713" spans="1:6" x14ac:dyDescent="0.2">
      <c r="A3713" t="s">
        <v>4622</v>
      </c>
      <c r="B3713">
        <v>40.743922900000001</v>
      </c>
      <c r="C3713">
        <v>-73.993705000000006</v>
      </c>
      <c r="D3713">
        <v>40.748817000000003</v>
      </c>
      <c r="E3713">
        <v>-73.985427999999999</v>
      </c>
      <c r="F3713">
        <v>0.55020170583867267</v>
      </c>
    </row>
    <row r="3714" spans="1:6" x14ac:dyDescent="0.2">
      <c r="A3714" t="s">
        <v>4624</v>
      </c>
      <c r="B3714">
        <v>40.892824300000001</v>
      </c>
      <c r="C3714">
        <v>-73.834807999999995</v>
      </c>
      <c r="D3714">
        <v>40.748817000000003</v>
      </c>
      <c r="E3714">
        <v>-73.985427999999999</v>
      </c>
      <c r="F3714">
        <v>12.691897223856531</v>
      </c>
    </row>
    <row r="3715" spans="1:6" x14ac:dyDescent="0.2">
      <c r="A3715" t="s">
        <v>4625</v>
      </c>
      <c r="B3715">
        <v>40.578253599999996</v>
      </c>
      <c r="C3715">
        <v>-73.953479000000002</v>
      </c>
      <c r="D3715">
        <v>40.748817000000003</v>
      </c>
      <c r="E3715">
        <v>-73.985427999999999</v>
      </c>
      <c r="F3715">
        <v>11.88828061534565</v>
      </c>
    </row>
    <row r="3716" spans="1:6" x14ac:dyDescent="0.2">
      <c r="A3716" t="s">
        <v>4627</v>
      </c>
      <c r="B3716">
        <v>40.752626300000003</v>
      </c>
      <c r="C3716">
        <v>-73.965877000000006</v>
      </c>
      <c r="D3716">
        <v>40.748817000000003</v>
      </c>
      <c r="E3716">
        <v>-73.985427999999999</v>
      </c>
      <c r="F3716">
        <v>1.05908801871526</v>
      </c>
    </row>
    <row r="3717" spans="1:6" x14ac:dyDescent="0.2">
      <c r="A3717" t="s">
        <v>4628</v>
      </c>
      <c r="B3717">
        <v>40.748193299999997</v>
      </c>
      <c r="C3717">
        <v>-74.006940999999998</v>
      </c>
      <c r="D3717">
        <v>40.748817000000003</v>
      </c>
      <c r="E3717">
        <v>-73.985427999999999</v>
      </c>
      <c r="F3717">
        <v>1.129766110980136</v>
      </c>
    </row>
    <row r="3718" spans="1:6" x14ac:dyDescent="0.2">
      <c r="A3718" t="s">
        <v>4629</v>
      </c>
      <c r="B3718">
        <v>40.734415599999998</v>
      </c>
      <c r="C3718">
        <v>-73.983632999999998</v>
      </c>
      <c r="D3718">
        <v>40.748817000000003</v>
      </c>
      <c r="E3718">
        <v>-73.985427999999999</v>
      </c>
      <c r="F3718">
        <v>0.99818945041262086</v>
      </c>
    </row>
    <row r="3719" spans="1:6" x14ac:dyDescent="0.2">
      <c r="A3719" t="s">
        <v>4630</v>
      </c>
      <c r="B3719">
        <v>40.672962900000002</v>
      </c>
      <c r="C3719">
        <v>-73.920711999999995</v>
      </c>
      <c r="D3719">
        <v>40.748817000000003</v>
      </c>
      <c r="E3719">
        <v>-73.985427999999999</v>
      </c>
      <c r="F3719">
        <v>6.2403919423331677</v>
      </c>
    </row>
    <row r="3720" spans="1:6" x14ac:dyDescent="0.2">
      <c r="A3720" t="s">
        <v>4631</v>
      </c>
      <c r="B3720">
        <v>40.677357499999999</v>
      </c>
      <c r="C3720">
        <v>-74.001333000000002</v>
      </c>
      <c r="D3720">
        <v>40.748817000000003</v>
      </c>
      <c r="E3720">
        <v>-73.985427999999999</v>
      </c>
      <c r="F3720">
        <v>5.0010829493191507</v>
      </c>
    </row>
    <row r="3721" spans="1:6" x14ac:dyDescent="0.2">
      <c r="A3721" t="s">
        <v>4632</v>
      </c>
      <c r="B3721">
        <v>40.872029099999999</v>
      </c>
      <c r="C3721">
        <v>-73.869529999999997</v>
      </c>
      <c r="D3721">
        <v>40.748817000000003</v>
      </c>
      <c r="E3721">
        <v>-73.985427999999999</v>
      </c>
      <c r="F3721">
        <v>10.45023002549776</v>
      </c>
    </row>
    <row r="3722" spans="1:6" x14ac:dyDescent="0.2">
      <c r="A3722" t="s">
        <v>4634</v>
      </c>
      <c r="B3722">
        <v>40.753419299999997</v>
      </c>
      <c r="C3722">
        <v>-73.862881000000002</v>
      </c>
      <c r="D3722">
        <v>40.748817000000003</v>
      </c>
      <c r="E3722">
        <v>-73.985427999999999</v>
      </c>
      <c r="F3722">
        <v>6.4385311269855903</v>
      </c>
    </row>
    <row r="3723" spans="1:6" x14ac:dyDescent="0.2">
      <c r="A3723" t="s">
        <v>4636</v>
      </c>
      <c r="B3723">
        <v>40.776763699999997</v>
      </c>
      <c r="C3723">
        <v>-73.984347</v>
      </c>
      <c r="D3723">
        <v>40.748817000000003</v>
      </c>
      <c r="E3723">
        <v>-73.985427999999999</v>
      </c>
      <c r="F3723">
        <v>1.929235851159022</v>
      </c>
    </row>
    <row r="3724" spans="1:6" x14ac:dyDescent="0.2">
      <c r="A3724" t="s">
        <v>4637</v>
      </c>
      <c r="B3724">
        <v>40.8770223</v>
      </c>
      <c r="C3724">
        <v>-73.858560999999995</v>
      </c>
      <c r="D3724">
        <v>40.748817000000003</v>
      </c>
      <c r="E3724">
        <v>-73.985427999999999</v>
      </c>
      <c r="F3724">
        <v>11.068023760508479</v>
      </c>
    </row>
    <row r="3725" spans="1:6" x14ac:dyDescent="0.2">
      <c r="A3725" t="s">
        <v>4638</v>
      </c>
      <c r="B3725">
        <v>40.589507300000001</v>
      </c>
      <c r="C3725">
        <v>-73.985517000000002</v>
      </c>
      <c r="D3725">
        <v>40.748817000000003</v>
      </c>
      <c r="E3725">
        <v>-73.985427999999999</v>
      </c>
      <c r="F3725">
        <v>10.992645757457529</v>
      </c>
    </row>
    <row r="3726" spans="1:6" x14ac:dyDescent="0.2">
      <c r="A3726" t="s">
        <v>4639</v>
      </c>
      <c r="B3726">
        <v>40.7377082</v>
      </c>
      <c r="C3726">
        <v>-73.981909999999999</v>
      </c>
      <c r="D3726">
        <v>40.748817000000003</v>
      </c>
      <c r="E3726">
        <v>-73.985427999999999</v>
      </c>
      <c r="F3726">
        <v>0.78845804400889397</v>
      </c>
    </row>
    <row r="3727" spans="1:6" x14ac:dyDescent="0.2">
      <c r="A3727" t="s">
        <v>4640</v>
      </c>
      <c r="B3727">
        <v>40.5240723</v>
      </c>
      <c r="C3727">
        <v>-74.171049999999994</v>
      </c>
      <c r="D3727">
        <v>40.748817000000003</v>
      </c>
      <c r="E3727">
        <v>-73.985427999999999</v>
      </c>
      <c r="F3727">
        <v>18.321915597023661</v>
      </c>
    </row>
    <row r="3728" spans="1:6" x14ac:dyDescent="0.2">
      <c r="A3728" t="s">
        <v>4641</v>
      </c>
      <c r="B3728">
        <v>40.736840999999998</v>
      </c>
      <c r="C3728">
        <v>-73.996790000000004</v>
      </c>
      <c r="D3728">
        <v>40.748817000000003</v>
      </c>
      <c r="E3728">
        <v>-73.985427999999999</v>
      </c>
      <c r="F3728">
        <v>1.019052683988847</v>
      </c>
    </row>
    <row r="3729" spans="1:6" x14ac:dyDescent="0.2">
      <c r="A3729" t="s">
        <v>4642</v>
      </c>
      <c r="B3729">
        <v>40.750581599999997</v>
      </c>
      <c r="C3729">
        <v>-73.88476</v>
      </c>
      <c r="D3729">
        <v>40.748817000000003</v>
      </c>
      <c r="E3729">
        <v>-73.985427999999999</v>
      </c>
      <c r="F3729">
        <v>5.2841022103986024</v>
      </c>
    </row>
    <row r="3730" spans="1:6" x14ac:dyDescent="0.2">
      <c r="A3730" t="s">
        <v>4643</v>
      </c>
      <c r="B3730">
        <v>40.704844700000002</v>
      </c>
      <c r="C3730">
        <v>-73.802239</v>
      </c>
      <c r="D3730">
        <v>40.748817000000003</v>
      </c>
      <c r="E3730">
        <v>-73.985427999999999</v>
      </c>
      <c r="F3730">
        <v>10.08372273036386</v>
      </c>
    </row>
    <row r="3731" spans="1:6" x14ac:dyDescent="0.2">
      <c r="A3731" t="s">
        <v>4644</v>
      </c>
      <c r="B3731">
        <v>40.619387500000002</v>
      </c>
      <c r="C3731">
        <v>-74.035336000000001</v>
      </c>
      <c r="D3731">
        <v>40.748817000000003</v>
      </c>
      <c r="E3731">
        <v>-73.985427999999999</v>
      </c>
      <c r="F3731">
        <v>9.3076991794806929</v>
      </c>
    </row>
    <row r="3732" spans="1:6" x14ac:dyDescent="0.2">
      <c r="A3732" t="s">
        <v>4645</v>
      </c>
      <c r="B3732">
        <v>40.8574263</v>
      </c>
      <c r="C3732">
        <v>-73.870885000000001</v>
      </c>
      <c r="D3732">
        <v>40.748817000000003</v>
      </c>
      <c r="E3732">
        <v>-73.985427999999999</v>
      </c>
      <c r="F3732">
        <v>9.6040643704233837</v>
      </c>
    </row>
    <row r="3733" spans="1:6" x14ac:dyDescent="0.2">
      <c r="A3733" t="s">
        <v>4646</v>
      </c>
      <c r="B3733">
        <v>40.760602300000002</v>
      </c>
      <c r="C3733">
        <v>-73.822265999999999</v>
      </c>
      <c r="D3733">
        <v>40.748817000000003</v>
      </c>
      <c r="E3733">
        <v>-73.985427999999999</v>
      </c>
      <c r="F3733">
        <v>8.6000539640889251</v>
      </c>
    </row>
    <row r="3734" spans="1:6" x14ac:dyDescent="0.2">
      <c r="A3734" t="s">
        <v>4647</v>
      </c>
      <c r="B3734">
        <v>40.617471799999997</v>
      </c>
      <c r="C3734">
        <v>-73.923111000000006</v>
      </c>
      <c r="D3734">
        <v>40.748817000000003</v>
      </c>
      <c r="E3734">
        <v>-73.985427999999999</v>
      </c>
      <c r="F3734">
        <v>9.6361065866257967</v>
      </c>
    </row>
    <row r="3735" spans="1:6" x14ac:dyDescent="0.2">
      <c r="A3735" t="s">
        <v>4648</v>
      </c>
      <c r="B3735">
        <v>40.696809000000002</v>
      </c>
      <c r="C3735">
        <v>-73.842495999999997</v>
      </c>
      <c r="D3735">
        <v>40.748817000000003</v>
      </c>
      <c r="E3735">
        <v>-73.985427999999999</v>
      </c>
      <c r="F3735">
        <v>8.3175924703990436</v>
      </c>
    </row>
    <row r="3736" spans="1:6" x14ac:dyDescent="0.2">
      <c r="A3736" t="s">
        <v>4649</v>
      </c>
      <c r="B3736">
        <v>40.665795899999999</v>
      </c>
      <c r="C3736">
        <v>-73.952765999999997</v>
      </c>
      <c r="D3736">
        <v>40.748817000000003</v>
      </c>
      <c r="E3736">
        <v>-73.985427999999999</v>
      </c>
      <c r="F3736">
        <v>5.9798631625238121</v>
      </c>
    </row>
    <row r="3737" spans="1:6" x14ac:dyDescent="0.2">
      <c r="A3737" t="s">
        <v>4650</v>
      </c>
      <c r="B3737">
        <v>40.767256000000003</v>
      </c>
      <c r="C3737">
        <v>-73.968222999999995</v>
      </c>
      <c r="D3737">
        <v>40.748817000000003</v>
      </c>
      <c r="E3737">
        <v>-73.985427999999999</v>
      </c>
      <c r="F3737">
        <v>1.5600651484884931</v>
      </c>
    </row>
    <row r="3738" spans="1:6" x14ac:dyDescent="0.2">
      <c r="A3738" t="s">
        <v>4651</v>
      </c>
      <c r="B3738">
        <v>40.757111100000003</v>
      </c>
      <c r="C3738">
        <v>-73.963077999999996</v>
      </c>
      <c r="D3738">
        <v>40.748817000000003</v>
      </c>
      <c r="E3738">
        <v>-73.985427999999999</v>
      </c>
      <c r="F3738">
        <v>1.3049845224651639</v>
      </c>
    </row>
    <row r="3739" spans="1:6" x14ac:dyDescent="0.2">
      <c r="A3739" t="s">
        <v>4652</v>
      </c>
      <c r="B3739">
        <v>40.648630900000001</v>
      </c>
      <c r="C3739">
        <v>-73.967438000000001</v>
      </c>
      <c r="D3739">
        <v>40.748817000000003</v>
      </c>
      <c r="E3739">
        <v>-73.985427999999999</v>
      </c>
      <c r="F3739">
        <v>6.9773095481730589</v>
      </c>
    </row>
    <row r="3740" spans="1:6" x14ac:dyDescent="0.2">
      <c r="A3740" t="s">
        <v>4653</v>
      </c>
      <c r="B3740">
        <v>40.634366700000001</v>
      </c>
      <c r="C3740">
        <v>-74.031133999999994</v>
      </c>
      <c r="D3740">
        <v>40.748817000000003</v>
      </c>
      <c r="E3740">
        <v>-73.985427999999999</v>
      </c>
      <c r="F3740">
        <v>8.2540955202119548</v>
      </c>
    </row>
    <row r="3741" spans="1:6" x14ac:dyDescent="0.2">
      <c r="A3741" t="s">
        <v>4655</v>
      </c>
      <c r="B3741">
        <v>40.7564761</v>
      </c>
      <c r="C3741">
        <v>-73.721200999999994</v>
      </c>
      <c r="D3741">
        <v>40.748817000000003</v>
      </c>
      <c r="E3741">
        <v>-73.985427999999999</v>
      </c>
      <c r="F3741">
        <v>13.87514669181602</v>
      </c>
    </row>
    <row r="3742" spans="1:6" x14ac:dyDescent="0.2">
      <c r="A3742" t="s">
        <v>4656</v>
      </c>
      <c r="B3742">
        <v>40.7009355</v>
      </c>
      <c r="C3742">
        <v>-73.925075000000007</v>
      </c>
      <c r="D3742">
        <v>40.748817000000003</v>
      </c>
      <c r="E3742">
        <v>-73.985427999999999</v>
      </c>
      <c r="F3742">
        <v>4.5775604052508436</v>
      </c>
    </row>
    <row r="3743" spans="1:6" x14ac:dyDescent="0.2">
      <c r="A3743" t="s">
        <v>4658</v>
      </c>
      <c r="B3743">
        <v>40.778148799999997</v>
      </c>
      <c r="C3743">
        <v>-73.782075000000006</v>
      </c>
      <c r="D3743">
        <v>40.748817000000003</v>
      </c>
      <c r="E3743">
        <v>-73.985427999999999</v>
      </c>
      <c r="F3743">
        <v>10.85932062245424</v>
      </c>
    </row>
    <row r="3744" spans="1:6" x14ac:dyDescent="0.2">
      <c r="A3744" t="s">
        <v>4659</v>
      </c>
      <c r="B3744">
        <v>40.591079200000003</v>
      </c>
      <c r="C3744">
        <v>-74.080106000000001</v>
      </c>
      <c r="D3744">
        <v>40.748817000000003</v>
      </c>
      <c r="E3744">
        <v>-73.985427999999999</v>
      </c>
      <c r="F3744">
        <v>11.96699627093693</v>
      </c>
    </row>
    <row r="3745" spans="1:6" x14ac:dyDescent="0.2">
      <c r="A3745" t="s">
        <v>4660</v>
      </c>
      <c r="B3745">
        <v>40.702261100000001</v>
      </c>
      <c r="C3745">
        <v>-73.985410000000002</v>
      </c>
      <c r="D3745">
        <v>40.748817000000003</v>
      </c>
      <c r="E3745">
        <v>-73.985427999999999</v>
      </c>
      <c r="F3745">
        <v>3.212469208891326</v>
      </c>
    </row>
    <row r="3746" spans="1:6" x14ac:dyDescent="0.2">
      <c r="A3746" t="s">
        <v>4661</v>
      </c>
      <c r="B3746">
        <v>40.784797699999999</v>
      </c>
      <c r="C3746">
        <v>-73.955659999999995</v>
      </c>
      <c r="D3746">
        <v>40.748817000000003</v>
      </c>
      <c r="E3746">
        <v>-73.985427999999999</v>
      </c>
      <c r="F3746">
        <v>2.9331083630631598</v>
      </c>
    </row>
    <row r="3747" spans="1:6" x14ac:dyDescent="0.2">
      <c r="A3747" t="s">
        <v>4662</v>
      </c>
      <c r="B3747">
        <v>40.743579699999998</v>
      </c>
      <c r="C3747">
        <v>-73.896472000000003</v>
      </c>
      <c r="D3747">
        <v>40.748817000000003</v>
      </c>
      <c r="E3747">
        <v>-73.985427999999999</v>
      </c>
      <c r="F3747">
        <v>4.6823068898172284</v>
      </c>
    </row>
    <row r="3748" spans="1:6" x14ac:dyDescent="0.2">
      <c r="A3748" t="s">
        <v>4663</v>
      </c>
      <c r="B3748">
        <v>40.769307599999998</v>
      </c>
      <c r="C3748">
        <v>-73.962199999999996</v>
      </c>
      <c r="D3748">
        <v>40.748817000000003</v>
      </c>
      <c r="E3748">
        <v>-73.985427999999999</v>
      </c>
      <c r="F3748">
        <v>1.866680177391876</v>
      </c>
    </row>
    <row r="3749" spans="1:6" x14ac:dyDescent="0.2">
      <c r="A3749" t="s">
        <v>4665</v>
      </c>
      <c r="B3749">
        <v>40.709950499999998</v>
      </c>
      <c r="C3749">
        <v>-73.762656000000007</v>
      </c>
      <c r="D3749">
        <v>40.748817000000003</v>
      </c>
      <c r="E3749">
        <v>-73.985427999999999</v>
      </c>
      <c r="F3749">
        <v>11.99743017981567</v>
      </c>
    </row>
    <row r="3750" spans="1:6" x14ac:dyDescent="0.2">
      <c r="A3750" t="s">
        <v>4666</v>
      </c>
      <c r="B3750">
        <v>40.749166199999998</v>
      </c>
      <c r="C3750">
        <v>-73.940603999999993</v>
      </c>
      <c r="D3750">
        <v>40.748817000000003</v>
      </c>
      <c r="E3750">
        <v>-73.985427999999999</v>
      </c>
      <c r="F3750">
        <v>2.3523527887653159</v>
      </c>
    </row>
    <row r="3751" spans="1:6" x14ac:dyDescent="0.2">
      <c r="A3751" t="s">
        <v>4667</v>
      </c>
      <c r="B3751">
        <v>40.660902299999997</v>
      </c>
      <c r="C3751">
        <v>-73.837104999999994</v>
      </c>
      <c r="D3751">
        <v>40.748817000000003</v>
      </c>
      <c r="E3751">
        <v>-73.985427999999999</v>
      </c>
      <c r="F3751">
        <v>9.8723701923520633</v>
      </c>
    </row>
    <row r="3752" spans="1:6" x14ac:dyDescent="0.2">
      <c r="A3752" t="s">
        <v>4668</v>
      </c>
      <c r="B3752">
        <v>40.851031499999998</v>
      </c>
      <c r="C3752">
        <v>-73.941655999999995</v>
      </c>
      <c r="D3752">
        <v>40.748817000000003</v>
      </c>
      <c r="E3752">
        <v>-73.985427999999999</v>
      </c>
      <c r="F3752">
        <v>7.4172103441313144</v>
      </c>
    </row>
    <row r="3753" spans="1:6" x14ac:dyDescent="0.2">
      <c r="A3753" t="s">
        <v>4669</v>
      </c>
      <c r="B3753">
        <v>40.767546000000003</v>
      </c>
      <c r="C3753">
        <v>-73.831468999999998</v>
      </c>
      <c r="D3753">
        <v>40.748817000000003</v>
      </c>
      <c r="E3753">
        <v>-73.985427999999999</v>
      </c>
      <c r="F3753">
        <v>8.1809166934910387</v>
      </c>
    </row>
    <row r="3754" spans="1:6" x14ac:dyDescent="0.2">
      <c r="A3754" t="s">
        <v>4670</v>
      </c>
      <c r="B3754">
        <v>40.717241899999998</v>
      </c>
      <c r="C3754">
        <v>-73.833681999999996</v>
      </c>
      <c r="D3754">
        <v>40.748817000000003</v>
      </c>
      <c r="E3754">
        <v>-73.985427999999999</v>
      </c>
      <c r="F3754">
        <v>8.257691824345839</v>
      </c>
    </row>
    <row r="3755" spans="1:6" x14ac:dyDescent="0.2">
      <c r="A3755" t="s">
        <v>4671</v>
      </c>
      <c r="B3755">
        <v>40.6146934</v>
      </c>
      <c r="C3755">
        <v>-74.099609999999998</v>
      </c>
      <c r="D3755">
        <v>40.748817000000003</v>
      </c>
      <c r="E3755">
        <v>-73.985427999999999</v>
      </c>
      <c r="F3755">
        <v>11.02843771188463</v>
      </c>
    </row>
    <row r="3756" spans="1:6" x14ac:dyDescent="0.2">
      <c r="A3756" t="s">
        <v>4672</v>
      </c>
      <c r="B3756">
        <v>40.656902000000002</v>
      </c>
      <c r="C3756">
        <v>-73.752388999999994</v>
      </c>
      <c r="D3756">
        <v>40.748817000000003</v>
      </c>
      <c r="E3756">
        <v>-73.985427999999999</v>
      </c>
      <c r="F3756">
        <v>13.783494606848331</v>
      </c>
    </row>
    <row r="3757" spans="1:6" x14ac:dyDescent="0.2">
      <c r="A3757" t="s">
        <v>4673</v>
      </c>
      <c r="B3757">
        <v>40.7617008</v>
      </c>
      <c r="C3757">
        <v>-73.999623</v>
      </c>
      <c r="D3757">
        <v>40.748817000000003</v>
      </c>
      <c r="E3757">
        <v>-73.985427999999999</v>
      </c>
      <c r="F3757">
        <v>1.159802136081088</v>
      </c>
    </row>
    <row r="3758" spans="1:6" x14ac:dyDescent="0.2">
      <c r="A3758" t="s">
        <v>4674</v>
      </c>
      <c r="B3758">
        <v>40.740445800000003</v>
      </c>
      <c r="C3758">
        <v>-73.900898999999995</v>
      </c>
      <c r="D3758">
        <v>40.748817000000003</v>
      </c>
      <c r="E3758">
        <v>-73.985427999999999</v>
      </c>
      <c r="F3758">
        <v>4.4735678935683154</v>
      </c>
    </row>
    <row r="3759" spans="1:6" x14ac:dyDescent="0.2">
      <c r="A3759" t="s">
        <v>4675</v>
      </c>
      <c r="B3759">
        <v>40.806915500000002</v>
      </c>
      <c r="C3759">
        <v>-73.856206999999998</v>
      </c>
      <c r="D3759">
        <v>40.748817000000003</v>
      </c>
      <c r="E3759">
        <v>-73.985427999999999</v>
      </c>
      <c r="F3759">
        <v>7.8750111752152003</v>
      </c>
    </row>
    <row r="3760" spans="1:6" x14ac:dyDescent="0.2">
      <c r="A3760" t="s">
        <v>4676</v>
      </c>
      <c r="B3760">
        <v>40.795228399999999</v>
      </c>
      <c r="C3760">
        <v>-73.848322999999993</v>
      </c>
      <c r="D3760">
        <v>40.748817000000003</v>
      </c>
      <c r="E3760">
        <v>-73.985427999999999</v>
      </c>
      <c r="F3760">
        <v>7.8731462440716573</v>
      </c>
    </row>
    <row r="3761" spans="1:6" x14ac:dyDescent="0.2">
      <c r="A3761" t="s">
        <v>4677</v>
      </c>
      <c r="B3761">
        <v>40.607234599999998</v>
      </c>
      <c r="C3761">
        <v>-73.984793999999994</v>
      </c>
      <c r="D3761">
        <v>40.748817000000003</v>
      </c>
      <c r="E3761">
        <v>-73.985427999999999</v>
      </c>
      <c r="F3761">
        <v>9.7695022270089797</v>
      </c>
    </row>
    <row r="3762" spans="1:6" x14ac:dyDescent="0.2">
      <c r="A3762" t="s">
        <v>4678</v>
      </c>
      <c r="B3762">
        <v>40.7477728</v>
      </c>
      <c r="C3762">
        <v>-73.979478999999998</v>
      </c>
      <c r="D3762">
        <v>40.748817000000003</v>
      </c>
      <c r="E3762">
        <v>-73.985427999999999</v>
      </c>
      <c r="F3762">
        <v>0.32039590299967952</v>
      </c>
    </row>
    <row r="3763" spans="1:6" x14ac:dyDescent="0.2">
      <c r="A3763" t="s">
        <v>4679</v>
      </c>
      <c r="B3763">
        <v>40.677484300000003</v>
      </c>
      <c r="C3763">
        <v>-74.014799999999994</v>
      </c>
      <c r="D3763">
        <v>40.748817000000003</v>
      </c>
      <c r="E3763">
        <v>-73.985427999999999</v>
      </c>
      <c r="F3763">
        <v>5.1580580118561654</v>
      </c>
    </row>
    <row r="3764" spans="1:6" x14ac:dyDescent="0.2">
      <c r="A3764" t="s">
        <v>4680</v>
      </c>
      <c r="B3764">
        <v>40.7155919</v>
      </c>
      <c r="C3764">
        <v>-73.991290000000006</v>
      </c>
      <c r="D3764">
        <v>40.748817000000003</v>
      </c>
      <c r="E3764">
        <v>-73.985427999999999</v>
      </c>
      <c r="F3764">
        <v>2.3131707386032079</v>
      </c>
    </row>
    <row r="3765" spans="1:6" x14ac:dyDescent="0.2">
      <c r="A3765" t="s">
        <v>4681</v>
      </c>
      <c r="B3765">
        <v>40.816204200000001</v>
      </c>
      <c r="C3765">
        <v>-73.938323999999994</v>
      </c>
      <c r="D3765">
        <v>40.748817000000003</v>
      </c>
      <c r="E3765">
        <v>-73.985427999999999</v>
      </c>
      <c r="F3765">
        <v>5.2655330668842621</v>
      </c>
    </row>
    <row r="3766" spans="1:6" x14ac:dyDescent="0.2">
      <c r="A3766" t="s">
        <v>4682</v>
      </c>
      <c r="B3766">
        <v>40.764371099999998</v>
      </c>
      <c r="C3766">
        <v>-73.959357999999995</v>
      </c>
      <c r="D3766">
        <v>40.748817000000003</v>
      </c>
      <c r="E3766">
        <v>-73.985427999999999</v>
      </c>
      <c r="F3766">
        <v>1.7387139097951281</v>
      </c>
    </row>
    <row r="3767" spans="1:6" x14ac:dyDescent="0.2">
      <c r="A3767" t="s">
        <v>4683</v>
      </c>
      <c r="B3767">
        <v>40.718294999999998</v>
      </c>
      <c r="C3767">
        <v>-74.007644999999997</v>
      </c>
      <c r="D3767">
        <v>40.748817000000003</v>
      </c>
      <c r="E3767">
        <v>-73.985427999999999</v>
      </c>
      <c r="F3767">
        <v>2.4073931858905548</v>
      </c>
    </row>
    <row r="3768" spans="1:6" x14ac:dyDescent="0.2">
      <c r="A3768" t="s">
        <v>4684</v>
      </c>
      <c r="B3768">
        <v>40.764114499999998</v>
      </c>
      <c r="C3768">
        <v>-73.965182999999996</v>
      </c>
      <c r="D3768">
        <v>40.748817000000003</v>
      </c>
      <c r="E3768">
        <v>-73.985427999999999</v>
      </c>
      <c r="F3768">
        <v>1.4975522071513201</v>
      </c>
    </row>
    <row r="3769" spans="1:6" x14ac:dyDescent="0.2">
      <c r="A3769" t="s">
        <v>4685</v>
      </c>
      <c r="B3769">
        <v>40.621019199999999</v>
      </c>
      <c r="C3769">
        <v>-74.160270999999995</v>
      </c>
      <c r="D3769">
        <v>40.748817000000003</v>
      </c>
      <c r="E3769">
        <v>-73.985427999999999</v>
      </c>
      <c r="F3769">
        <v>12.732192223010051</v>
      </c>
    </row>
    <row r="3770" spans="1:6" x14ac:dyDescent="0.2">
      <c r="A3770" t="s">
        <v>4686</v>
      </c>
      <c r="B3770">
        <v>40.729533199999999</v>
      </c>
      <c r="C3770">
        <v>-73.957725999999994</v>
      </c>
      <c r="D3770">
        <v>40.748817000000003</v>
      </c>
      <c r="E3770">
        <v>-73.985427999999999</v>
      </c>
      <c r="F3770">
        <v>1.9709131078717059</v>
      </c>
    </row>
    <row r="3771" spans="1:6" x14ac:dyDescent="0.2">
      <c r="A3771" t="s">
        <v>4688</v>
      </c>
      <c r="B3771">
        <v>40.864330500000001</v>
      </c>
      <c r="C3771">
        <v>-73.907518999999994</v>
      </c>
      <c r="D3771">
        <v>40.748817000000003</v>
      </c>
      <c r="E3771">
        <v>-73.985427999999999</v>
      </c>
      <c r="F3771">
        <v>8.9565845014384031</v>
      </c>
    </row>
    <row r="3772" spans="1:6" x14ac:dyDescent="0.2">
      <c r="A3772" t="s">
        <v>4689</v>
      </c>
      <c r="B3772">
        <v>40.712911300000002</v>
      </c>
      <c r="C3772">
        <v>-73.978142000000005</v>
      </c>
      <c r="D3772">
        <v>40.748817000000003</v>
      </c>
      <c r="E3772">
        <v>-73.985427999999999</v>
      </c>
      <c r="F3772">
        <v>2.5069266610717071</v>
      </c>
    </row>
    <row r="3773" spans="1:6" x14ac:dyDescent="0.2">
      <c r="A3773" t="s">
        <v>4690</v>
      </c>
      <c r="B3773">
        <v>40.759391299999997</v>
      </c>
      <c r="C3773">
        <v>-73.905420000000007</v>
      </c>
      <c r="D3773">
        <v>40.748817000000003</v>
      </c>
      <c r="E3773">
        <v>-73.985427999999999</v>
      </c>
      <c r="F3773">
        <v>4.2611939292586767</v>
      </c>
    </row>
    <row r="3774" spans="1:6" x14ac:dyDescent="0.2">
      <c r="A3774" t="s">
        <v>4691</v>
      </c>
      <c r="B3774">
        <v>40.710841600000002</v>
      </c>
      <c r="C3774">
        <v>-73.757275000000007</v>
      </c>
      <c r="D3774">
        <v>40.748817000000003</v>
      </c>
      <c r="E3774">
        <v>-73.985427999999999</v>
      </c>
      <c r="F3774">
        <v>12.259538879229829</v>
      </c>
    </row>
    <row r="3775" spans="1:6" x14ac:dyDescent="0.2">
      <c r="A3775" t="s">
        <v>4693</v>
      </c>
      <c r="B3775">
        <v>40.832934799999997</v>
      </c>
      <c r="C3775">
        <v>-73.853508000000005</v>
      </c>
      <c r="D3775">
        <v>40.748817000000003</v>
      </c>
      <c r="E3775">
        <v>-73.985427999999999</v>
      </c>
      <c r="F3775">
        <v>9.0308103794082424</v>
      </c>
    </row>
    <row r="3776" spans="1:6" x14ac:dyDescent="0.2">
      <c r="A3776" t="s">
        <v>4694</v>
      </c>
      <c r="B3776">
        <v>40.743634100000001</v>
      </c>
      <c r="C3776">
        <v>-73.916415000000001</v>
      </c>
      <c r="D3776">
        <v>40.748817000000003</v>
      </c>
      <c r="E3776">
        <v>-73.985427999999999</v>
      </c>
      <c r="F3776">
        <v>3.6393603767339622</v>
      </c>
    </row>
    <row r="3777" spans="1:6" x14ac:dyDescent="0.2">
      <c r="A3777" t="s">
        <v>4695</v>
      </c>
      <c r="B3777">
        <v>40.737358399999998</v>
      </c>
      <c r="C3777">
        <v>-73.857425000000006</v>
      </c>
      <c r="D3777">
        <v>40.748817000000003</v>
      </c>
      <c r="E3777">
        <v>-73.985427999999999</v>
      </c>
      <c r="F3777">
        <v>6.7641782044470613</v>
      </c>
    </row>
    <row r="3778" spans="1:6" x14ac:dyDescent="0.2">
      <c r="A3778" t="s">
        <v>4696</v>
      </c>
      <c r="B3778">
        <v>40.696444800000002</v>
      </c>
      <c r="C3778">
        <v>-73.928324000000003</v>
      </c>
      <c r="D3778">
        <v>40.748817000000003</v>
      </c>
      <c r="E3778">
        <v>-73.985427999999999</v>
      </c>
      <c r="F3778">
        <v>4.6953781738430678</v>
      </c>
    </row>
    <row r="3779" spans="1:6" x14ac:dyDescent="0.2">
      <c r="A3779" t="s">
        <v>4697</v>
      </c>
      <c r="B3779">
        <v>40.640328400000001</v>
      </c>
      <c r="C3779">
        <v>-74.002813000000003</v>
      </c>
      <c r="D3779">
        <v>40.748817000000003</v>
      </c>
      <c r="E3779">
        <v>-73.985427999999999</v>
      </c>
      <c r="F3779">
        <v>7.5414109450340012</v>
      </c>
    </row>
    <row r="3780" spans="1:6" x14ac:dyDescent="0.2">
      <c r="A3780" t="s">
        <v>4698</v>
      </c>
      <c r="B3780">
        <v>40.870496699999997</v>
      </c>
      <c r="C3780">
        <v>-73.901180999999994</v>
      </c>
      <c r="D3780">
        <v>40.748817000000003</v>
      </c>
      <c r="E3780">
        <v>-73.985427999999999</v>
      </c>
      <c r="F3780">
        <v>9.4872575278042373</v>
      </c>
    </row>
    <row r="3781" spans="1:6" x14ac:dyDescent="0.2">
      <c r="A3781" t="s">
        <v>4699</v>
      </c>
      <c r="B3781">
        <v>40.732651799999999</v>
      </c>
      <c r="C3781">
        <v>-73.854654999999994</v>
      </c>
      <c r="D3781">
        <v>40.748817000000003</v>
      </c>
      <c r="E3781">
        <v>-73.985427999999999</v>
      </c>
      <c r="F3781">
        <v>6.9534735618471988</v>
      </c>
    </row>
    <row r="3782" spans="1:6" x14ac:dyDescent="0.2">
      <c r="A3782" t="s">
        <v>4700</v>
      </c>
      <c r="B3782">
        <v>40.754142999999999</v>
      </c>
      <c r="C3782">
        <v>-73.963502000000005</v>
      </c>
      <c r="D3782">
        <v>40.748817000000003</v>
      </c>
      <c r="E3782">
        <v>-73.985427999999999</v>
      </c>
      <c r="F3782">
        <v>1.2078365560144599</v>
      </c>
    </row>
    <row r="3783" spans="1:6" x14ac:dyDescent="0.2">
      <c r="A3783" t="s">
        <v>4701</v>
      </c>
      <c r="B3783">
        <v>40.627831899999997</v>
      </c>
      <c r="C3783">
        <v>-74.024872000000002</v>
      </c>
      <c r="D3783">
        <v>40.748817000000003</v>
      </c>
      <c r="E3783">
        <v>-73.985427999999999</v>
      </c>
      <c r="F3783">
        <v>8.6014458998679402</v>
      </c>
    </row>
    <row r="3784" spans="1:6" x14ac:dyDescent="0.2">
      <c r="A3784" t="s">
        <v>4702</v>
      </c>
      <c r="B3784">
        <v>40.752313100000002</v>
      </c>
      <c r="C3784">
        <v>-73.832430000000002</v>
      </c>
      <c r="D3784">
        <v>40.748817000000003</v>
      </c>
      <c r="E3784">
        <v>-73.985427999999999</v>
      </c>
      <c r="F3784">
        <v>8.0323104769586937</v>
      </c>
    </row>
    <row r="3785" spans="1:6" x14ac:dyDescent="0.2">
      <c r="A3785" t="s">
        <v>4703</v>
      </c>
      <c r="B3785">
        <v>40.762750199999999</v>
      </c>
      <c r="C3785">
        <v>-73.826710000000006</v>
      </c>
      <c r="D3785">
        <v>40.748817000000003</v>
      </c>
      <c r="E3785">
        <v>-73.985427999999999</v>
      </c>
      <c r="F3785">
        <v>8.3835083495483289</v>
      </c>
    </row>
    <row r="3786" spans="1:6" x14ac:dyDescent="0.2">
      <c r="A3786" t="s">
        <v>4705</v>
      </c>
      <c r="B3786">
        <v>40.694352000000002</v>
      </c>
      <c r="C3786">
        <v>-73.919978</v>
      </c>
      <c r="D3786">
        <v>40.748817000000003</v>
      </c>
      <c r="E3786">
        <v>-73.985427999999999</v>
      </c>
      <c r="F3786">
        <v>5.0921965916783316</v>
      </c>
    </row>
    <row r="3787" spans="1:6" x14ac:dyDescent="0.2">
      <c r="A3787" t="s">
        <v>4706</v>
      </c>
      <c r="B3787">
        <v>40.774135999999999</v>
      </c>
      <c r="C3787">
        <v>-73.963419999999999</v>
      </c>
      <c r="D3787">
        <v>40.748817000000003</v>
      </c>
      <c r="E3787">
        <v>-73.985427999999999</v>
      </c>
      <c r="F3787">
        <v>2.0941885403257352</v>
      </c>
    </row>
    <row r="3788" spans="1:6" x14ac:dyDescent="0.2">
      <c r="A3788" t="s">
        <v>4707</v>
      </c>
      <c r="B3788">
        <v>40.782114200000002</v>
      </c>
      <c r="C3788">
        <v>-73.954419999999999</v>
      </c>
      <c r="D3788">
        <v>40.748817000000003</v>
      </c>
      <c r="E3788">
        <v>-73.985427999999999</v>
      </c>
      <c r="F3788">
        <v>2.8152219045212479</v>
      </c>
    </row>
    <row r="3789" spans="1:6" x14ac:dyDescent="0.2">
      <c r="A3789" t="s">
        <v>4708</v>
      </c>
      <c r="B3789">
        <v>40.779554400000002</v>
      </c>
      <c r="C3789">
        <v>-73.984888999999995</v>
      </c>
      <c r="D3789">
        <v>40.748817000000003</v>
      </c>
      <c r="E3789">
        <v>-73.985427999999999</v>
      </c>
      <c r="F3789">
        <v>2.1211572833268089</v>
      </c>
    </row>
    <row r="3790" spans="1:6" x14ac:dyDescent="0.2">
      <c r="A3790" t="s">
        <v>4709</v>
      </c>
      <c r="B3790">
        <v>40.671988900000002</v>
      </c>
      <c r="C3790">
        <v>-73.975542000000004</v>
      </c>
      <c r="D3790">
        <v>40.748817000000003</v>
      </c>
      <c r="E3790">
        <v>-73.985427999999999</v>
      </c>
      <c r="F3790">
        <v>5.3266627963109334</v>
      </c>
    </row>
    <row r="3791" spans="1:6" x14ac:dyDescent="0.2">
      <c r="A3791" t="s">
        <v>4710</v>
      </c>
      <c r="B3791">
        <v>40.8211783</v>
      </c>
      <c r="C3791">
        <v>-73.956073000000004</v>
      </c>
      <c r="D3791">
        <v>40.748817000000003</v>
      </c>
      <c r="E3791">
        <v>-73.985427999999999</v>
      </c>
      <c r="F3791">
        <v>5.2251376999055967</v>
      </c>
    </row>
    <row r="3792" spans="1:6" x14ac:dyDescent="0.2">
      <c r="A3792" t="s">
        <v>4711</v>
      </c>
      <c r="B3792">
        <v>40.793330900000001</v>
      </c>
      <c r="C3792">
        <v>-73.974991000000003</v>
      </c>
      <c r="D3792">
        <v>40.748817000000003</v>
      </c>
      <c r="E3792">
        <v>-73.985427999999999</v>
      </c>
      <c r="F3792">
        <v>3.1200076215340302</v>
      </c>
    </row>
    <row r="3793" spans="1:6" x14ac:dyDescent="0.2">
      <c r="A3793" t="s">
        <v>4634</v>
      </c>
      <c r="B3793">
        <v>40.753419299999997</v>
      </c>
      <c r="C3793">
        <v>-73.862881000000002</v>
      </c>
      <c r="D3793">
        <v>40.748817000000003</v>
      </c>
      <c r="E3793">
        <v>-73.985427999999999</v>
      </c>
      <c r="F3793">
        <v>6.4385311269855903</v>
      </c>
    </row>
    <row r="3794" spans="1:6" x14ac:dyDescent="0.2">
      <c r="A3794" t="s">
        <v>4712</v>
      </c>
      <c r="B3794">
        <v>40.710157299999999</v>
      </c>
      <c r="C3794">
        <v>-73.798850000000002</v>
      </c>
      <c r="D3794">
        <v>40.748817000000003</v>
      </c>
      <c r="E3794">
        <v>-73.985427999999999</v>
      </c>
      <c r="F3794">
        <v>10.150709114155781</v>
      </c>
    </row>
    <row r="3795" spans="1:6" x14ac:dyDescent="0.2">
      <c r="A3795" t="s">
        <v>4714</v>
      </c>
      <c r="B3795">
        <v>40.701551899999998</v>
      </c>
      <c r="C3795">
        <v>-73.995867000000004</v>
      </c>
      <c r="D3795">
        <v>40.748817000000003</v>
      </c>
      <c r="E3795">
        <v>-73.985427999999999</v>
      </c>
      <c r="F3795">
        <v>3.3071244363834542</v>
      </c>
    </row>
    <row r="3796" spans="1:6" x14ac:dyDescent="0.2">
      <c r="A3796" t="s">
        <v>4715</v>
      </c>
      <c r="B3796">
        <v>40.761325800000002</v>
      </c>
      <c r="C3796">
        <v>-73.977401</v>
      </c>
      <c r="D3796">
        <v>40.748817000000003</v>
      </c>
      <c r="E3796">
        <v>-73.985427999999999</v>
      </c>
      <c r="F3796">
        <v>0.96042620143293933</v>
      </c>
    </row>
    <row r="3797" spans="1:6" x14ac:dyDescent="0.2">
      <c r="A3797" t="s">
        <v>4716</v>
      </c>
      <c r="B3797">
        <v>40.771907400000003</v>
      </c>
      <c r="C3797">
        <v>-73.960136000000006</v>
      </c>
      <c r="D3797">
        <v>40.748817000000003</v>
      </c>
      <c r="E3797">
        <v>-73.985427999999999</v>
      </c>
      <c r="F3797">
        <v>2.0735481798418518</v>
      </c>
    </row>
    <row r="3798" spans="1:6" x14ac:dyDescent="0.2">
      <c r="A3798" t="s">
        <v>4717</v>
      </c>
      <c r="B3798">
        <v>40.773646900000003</v>
      </c>
      <c r="C3798">
        <v>-73.777944000000005</v>
      </c>
      <c r="D3798">
        <v>40.748817000000003</v>
      </c>
      <c r="E3798">
        <v>-73.985427999999999</v>
      </c>
      <c r="F3798">
        <v>11.020143134235839</v>
      </c>
    </row>
    <row r="3799" spans="1:6" x14ac:dyDescent="0.2">
      <c r="A3799" t="s">
        <v>4718</v>
      </c>
      <c r="B3799">
        <v>40.724959900000002</v>
      </c>
      <c r="C3799">
        <v>-73.845489999999998</v>
      </c>
      <c r="D3799">
        <v>40.748817000000003</v>
      </c>
      <c r="E3799">
        <v>-73.985427999999999</v>
      </c>
      <c r="F3799">
        <v>7.527078657983993</v>
      </c>
    </row>
    <row r="3800" spans="1:6" x14ac:dyDescent="0.2">
      <c r="A3800" t="s">
        <v>4719</v>
      </c>
      <c r="B3800">
        <v>40.831061300000002</v>
      </c>
      <c r="C3800">
        <v>-73.899835999999993</v>
      </c>
      <c r="D3800">
        <v>40.748817000000003</v>
      </c>
      <c r="E3800">
        <v>-73.985427999999999</v>
      </c>
      <c r="F3800">
        <v>7.235798347631226</v>
      </c>
    </row>
    <row r="3801" spans="1:6" x14ac:dyDescent="0.2">
      <c r="A3801" t="s">
        <v>4720</v>
      </c>
      <c r="B3801">
        <v>40.7451522</v>
      </c>
      <c r="C3801">
        <v>-73.992778000000001</v>
      </c>
      <c r="D3801">
        <v>40.748817000000003</v>
      </c>
      <c r="E3801">
        <v>-73.985427999999999</v>
      </c>
      <c r="F3801">
        <v>0.46122320861049909</v>
      </c>
    </row>
    <row r="3802" spans="1:6" x14ac:dyDescent="0.2">
      <c r="A3802" t="s">
        <v>4721</v>
      </c>
      <c r="B3802">
        <v>40.8274367</v>
      </c>
      <c r="C3802">
        <v>-73.943894999999998</v>
      </c>
      <c r="D3802">
        <v>40.748817000000003</v>
      </c>
      <c r="E3802">
        <v>-73.985427999999999</v>
      </c>
      <c r="F3802">
        <v>5.8459792082493864</v>
      </c>
    </row>
    <row r="3803" spans="1:6" x14ac:dyDescent="0.2">
      <c r="A3803" t="s">
        <v>4722</v>
      </c>
      <c r="B3803">
        <v>40.578359599999999</v>
      </c>
      <c r="C3803">
        <v>-73.836504000000005</v>
      </c>
      <c r="D3803">
        <v>40.748817000000003</v>
      </c>
      <c r="E3803">
        <v>-73.985427999999999</v>
      </c>
      <c r="F3803">
        <v>14.127017378440099</v>
      </c>
    </row>
    <row r="3804" spans="1:6" x14ac:dyDescent="0.2">
      <c r="A3804" t="s">
        <v>4723</v>
      </c>
      <c r="B3804">
        <v>40.685975999999997</v>
      </c>
      <c r="C3804">
        <v>-73.934996999999996</v>
      </c>
      <c r="D3804">
        <v>40.748817000000003</v>
      </c>
      <c r="E3804">
        <v>-73.985427999999999</v>
      </c>
      <c r="F3804">
        <v>5.0806322978767939</v>
      </c>
    </row>
    <row r="3805" spans="1:6" x14ac:dyDescent="0.2">
      <c r="A3805" t="s">
        <v>4724</v>
      </c>
      <c r="B3805">
        <v>40.5791234</v>
      </c>
      <c r="C3805">
        <v>-73.961314999999999</v>
      </c>
      <c r="D3805">
        <v>40.748817000000003</v>
      </c>
      <c r="E3805">
        <v>-73.985427999999999</v>
      </c>
      <c r="F3805">
        <v>11.7774888920466</v>
      </c>
    </row>
    <row r="3806" spans="1:6" x14ac:dyDescent="0.2">
      <c r="A3806" t="s">
        <v>4725</v>
      </c>
      <c r="B3806">
        <v>40.759348299999999</v>
      </c>
      <c r="C3806">
        <v>-73.961719000000002</v>
      </c>
      <c r="D3806">
        <v>40.748817000000003</v>
      </c>
      <c r="E3806">
        <v>-73.985427999999999</v>
      </c>
      <c r="F3806">
        <v>1.440769788500518</v>
      </c>
    </row>
    <row r="3807" spans="1:6" x14ac:dyDescent="0.2">
      <c r="A3807" t="s">
        <v>4726</v>
      </c>
      <c r="B3807">
        <v>40.694216300000001</v>
      </c>
      <c r="C3807">
        <v>-73.75309</v>
      </c>
      <c r="D3807">
        <v>40.748817000000003</v>
      </c>
      <c r="E3807">
        <v>-73.985427999999999</v>
      </c>
      <c r="F3807">
        <v>12.766031623820099</v>
      </c>
    </row>
    <row r="3808" spans="1:6" x14ac:dyDescent="0.2">
      <c r="A3808" t="s">
        <v>4727</v>
      </c>
      <c r="B3808">
        <v>40.588396400000001</v>
      </c>
      <c r="C3808">
        <v>-73.793499999999995</v>
      </c>
      <c r="D3808">
        <v>40.748817000000003</v>
      </c>
      <c r="E3808">
        <v>-73.985427999999999</v>
      </c>
      <c r="F3808">
        <v>14.97379884191098</v>
      </c>
    </row>
    <row r="3809" spans="1:6" x14ac:dyDescent="0.2">
      <c r="A3809" t="s">
        <v>4728</v>
      </c>
      <c r="B3809">
        <v>40.599572500000001</v>
      </c>
      <c r="C3809">
        <v>-74.126405000000005</v>
      </c>
      <c r="D3809">
        <v>40.748817000000003</v>
      </c>
      <c r="E3809">
        <v>-73.985427999999999</v>
      </c>
      <c r="F3809">
        <v>12.68484572126118</v>
      </c>
    </row>
    <row r="3810" spans="1:6" x14ac:dyDescent="0.2">
      <c r="A3810" t="s">
        <v>4729</v>
      </c>
      <c r="B3810">
        <v>40.692330599999998</v>
      </c>
      <c r="C3810">
        <v>-73.970922000000002</v>
      </c>
      <c r="D3810">
        <v>40.748817000000003</v>
      </c>
      <c r="E3810">
        <v>-73.985427999999999</v>
      </c>
      <c r="F3810">
        <v>3.9713959457939931</v>
      </c>
    </row>
    <row r="3811" spans="1:6" x14ac:dyDescent="0.2">
      <c r="A3811" t="s">
        <v>4730</v>
      </c>
      <c r="B3811">
        <v>40.795606800000002</v>
      </c>
      <c r="C3811">
        <v>-73.933858000000001</v>
      </c>
      <c r="D3811">
        <v>40.748817000000003</v>
      </c>
      <c r="E3811">
        <v>-73.985427999999999</v>
      </c>
      <c r="F3811">
        <v>4.2122105497997984</v>
      </c>
    </row>
    <row r="3812" spans="1:6" x14ac:dyDescent="0.2">
      <c r="A3812" t="s">
        <v>4731</v>
      </c>
      <c r="B3812">
        <v>40.628458600000002</v>
      </c>
      <c r="C3812">
        <v>-73.945017000000007</v>
      </c>
      <c r="D3812">
        <v>40.748817000000003</v>
      </c>
      <c r="E3812">
        <v>-73.985427999999999</v>
      </c>
      <c r="F3812">
        <v>8.5719152918567492</v>
      </c>
    </row>
    <row r="3813" spans="1:6" x14ac:dyDescent="0.2">
      <c r="A3813" t="s">
        <v>4732</v>
      </c>
      <c r="B3813">
        <v>40.815162800000003</v>
      </c>
      <c r="C3813">
        <v>-73.846253000000004</v>
      </c>
      <c r="D3813">
        <v>40.748817000000003</v>
      </c>
      <c r="E3813">
        <v>-73.985427999999999</v>
      </c>
      <c r="F3813">
        <v>8.6166604099325639</v>
      </c>
    </row>
    <row r="3814" spans="1:6" x14ac:dyDescent="0.2">
      <c r="A3814" t="s">
        <v>4734</v>
      </c>
      <c r="B3814">
        <v>40.795854599999998</v>
      </c>
      <c r="C3814">
        <v>-73.946499000000003</v>
      </c>
      <c r="D3814">
        <v>40.748817000000003</v>
      </c>
      <c r="E3814">
        <v>-73.985427999999999</v>
      </c>
      <c r="F3814">
        <v>3.8347382076508199</v>
      </c>
    </row>
    <row r="3815" spans="1:6" x14ac:dyDescent="0.2">
      <c r="A3815" t="s">
        <v>4735</v>
      </c>
      <c r="B3815">
        <v>40.895950499999998</v>
      </c>
      <c r="C3815">
        <v>-73.859572</v>
      </c>
      <c r="D3815">
        <v>40.748817000000003</v>
      </c>
      <c r="E3815">
        <v>-73.985427999999999</v>
      </c>
      <c r="F3815">
        <v>12.10793408481765</v>
      </c>
    </row>
    <row r="3816" spans="1:6" x14ac:dyDescent="0.2">
      <c r="A3816" t="s">
        <v>4736</v>
      </c>
      <c r="B3816">
        <v>40.771681200000003</v>
      </c>
      <c r="C3816">
        <v>-73.981579999999994</v>
      </c>
      <c r="D3816">
        <v>40.748817000000003</v>
      </c>
      <c r="E3816">
        <v>-73.985427999999999</v>
      </c>
      <c r="F3816">
        <v>1.59056025269301</v>
      </c>
    </row>
    <row r="3817" spans="1:6" x14ac:dyDescent="0.2">
      <c r="A3817" t="s">
        <v>4738</v>
      </c>
      <c r="B3817">
        <v>40.616500899999998</v>
      </c>
      <c r="C3817">
        <v>-73.988546999999997</v>
      </c>
      <c r="D3817">
        <v>40.748817000000003</v>
      </c>
      <c r="E3817">
        <v>-73.985427999999999</v>
      </c>
      <c r="F3817">
        <v>9.1315310103369178</v>
      </c>
    </row>
    <row r="3818" spans="1:6" x14ac:dyDescent="0.2">
      <c r="A3818" t="s">
        <v>4739</v>
      </c>
      <c r="B3818">
        <v>40.768085200000002</v>
      </c>
      <c r="C3818">
        <v>-73.957262</v>
      </c>
      <c r="D3818">
        <v>40.748817000000003</v>
      </c>
      <c r="E3818">
        <v>-73.985427999999999</v>
      </c>
      <c r="F3818">
        <v>1.9879117456350519</v>
      </c>
    </row>
    <row r="3819" spans="1:6" x14ac:dyDescent="0.2">
      <c r="A3819" t="s">
        <v>4740</v>
      </c>
      <c r="B3819">
        <v>40.831525200000002</v>
      </c>
      <c r="C3819">
        <v>-73.852542999999997</v>
      </c>
      <c r="D3819">
        <v>40.748817000000003</v>
      </c>
      <c r="E3819">
        <v>-73.985427999999999</v>
      </c>
      <c r="F3819">
        <v>9.0077571300078816</v>
      </c>
    </row>
    <row r="3820" spans="1:6" x14ac:dyDescent="0.2">
      <c r="A3820" t="s">
        <v>4742</v>
      </c>
      <c r="B3820">
        <v>40.774255500000002</v>
      </c>
      <c r="C3820">
        <v>-73.740729999999999</v>
      </c>
      <c r="D3820">
        <v>40.748817000000003</v>
      </c>
      <c r="E3820">
        <v>-73.985427999999999</v>
      </c>
      <c r="F3820">
        <v>12.958042032235619</v>
      </c>
    </row>
    <row r="3821" spans="1:6" x14ac:dyDescent="0.2">
      <c r="A3821" t="s">
        <v>4743</v>
      </c>
      <c r="B3821">
        <v>40.775154000000001</v>
      </c>
      <c r="C3821">
        <v>-73.962097</v>
      </c>
      <c r="D3821">
        <v>40.748817000000003</v>
      </c>
      <c r="E3821">
        <v>-73.985427999999999</v>
      </c>
      <c r="F3821">
        <v>2.1911430594270871</v>
      </c>
    </row>
    <row r="3822" spans="1:6" x14ac:dyDescent="0.2">
      <c r="A3822" t="s">
        <v>4744</v>
      </c>
      <c r="B3822">
        <v>40.710292899999999</v>
      </c>
      <c r="C3822">
        <v>-73.966013000000004</v>
      </c>
      <c r="D3822">
        <v>40.748817000000003</v>
      </c>
      <c r="E3822">
        <v>-73.985427999999999</v>
      </c>
      <c r="F3822">
        <v>2.8469235977936331</v>
      </c>
    </row>
    <row r="3823" spans="1:6" x14ac:dyDescent="0.2">
      <c r="A3823" t="s">
        <v>4745</v>
      </c>
      <c r="B3823">
        <v>40.890219700000003</v>
      </c>
      <c r="C3823">
        <v>-73.838544999999996</v>
      </c>
      <c r="D3823">
        <v>40.748817000000003</v>
      </c>
      <c r="E3823">
        <v>-73.985427999999999</v>
      </c>
      <c r="F3823">
        <v>12.429477519383591</v>
      </c>
    </row>
    <row r="3824" spans="1:6" x14ac:dyDescent="0.2">
      <c r="A3824" t="s">
        <v>4747</v>
      </c>
      <c r="B3824">
        <v>40.747802499999999</v>
      </c>
      <c r="C3824">
        <v>-73.981189999999998</v>
      </c>
      <c r="D3824">
        <v>40.748817000000003</v>
      </c>
      <c r="E3824">
        <v>-73.985427999999999</v>
      </c>
      <c r="F3824">
        <v>0.23315688973868309</v>
      </c>
    </row>
    <row r="3825" spans="1:6" x14ac:dyDescent="0.2">
      <c r="A3825" t="s">
        <v>4748</v>
      </c>
      <c r="B3825">
        <v>40.727176299999996</v>
      </c>
      <c r="C3825">
        <v>-74.003066000000004</v>
      </c>
      <c r="D3825">
        <v>40.748817000000003</v>
      </c>
      <c r="E3825">
        <v>-73.985427999999999</v>
      </c>
      <c r="F3825">
        <v>1.756938857473668</v>
      </c>
    </row>
    <row r="3826" spans="1:6" x14ac:dyDescent="0.2">
      <c r="A3826" t="s">
        <v>4749</v>
      </c>
      <c r="B3826">
        <v>40.764046800000003</v>
      </c>
      <c r="C3826">
        <v>-73.934810999999996</v>
      </c>
      <c r="D3826">
        <v>40.748817000000003</v>
      </c>
      <c r="E3826">
        <v>-73.985427999999999</v>
      </c>
      <c r="F3826">
        <v>2.856285244844559</v>
      </c>
    </row>
    <row r="3827" spans="1:6" x14ac:dyDescent="0.2">
      <c r="A3827" t="s">
        <v>4750</v>
      </c>
      <c r="B3827">
        <v>40.724470599999997</v>
      </c>
      <c r="C3827">
        <v>-73.947396999999995</v>
      </c>
      <c r="D3827">
        <v>40.748817000000003</v>
      </c>
      <c r="E3827">
        <v>-73.985427999999999</v>
      </c>
      <c r="F3827">
        <v>2.6089807590715979</v>
      </c>
    </row>
    <row r="3828" spans="1:6" x14ac:dyDescent="0.2">
      <c r="A3828" t="s">
        <v>4751</v>
      </c>
      <c r="B3828">
        <v>40.8322942</v>
      </c>
      <c r="C3828">
        <v>-73.929169999999999</v>
      </c>
      <c r="D3828">
        <v>40.748817000000003</v>
      </c>
      <c r="E3828">
        <v>-73.985427999999999</v>
      </c>
      <c r="F3828">
        <v>6.4718427445151274</v>
      </c>
    </row>
    <row r="3829" spans="1:6" x14ac:dyDescent="0.2">
      <c r="A3829" t="s">
        <v>4752</v>
      </c>
      <c r="B3829">
        <v>40.6249039</v>
      </c>
      <c r="C3829">
        <v>-74.025341999999995</v>
      </c>
      <c r="D3829">
        <v>40.748817000000003</v>
      </c>
      <c r="E3829">
        <v>-73.985427999999999</v>
      </c>
      <c r="F3829">
        <v>8.8035249764273562</v>
      </c>
    </row>
    <row r="3830" spans="1:6" x14ac:dyDescent="0.2">
      <c r="A3830" t="s">
        <v>4753</v>
      </c>
      <c r="B3830">
        <v>40.664291300000002</v>
      </c>
      <c r="C3830">
        <v>-73.855497999999997</v>
      </c>
      <c r="D3830">
        <v>40.748817000000003</v>
      </c>
      <c r="E3830">
        <v>-73.985427999999999</v>
      </c>
      <c r="F3830">
        <v>8.9758761934396833</v>
      </c>
    </row>
    <row r="3831" spans="1:6" x14ac:dyDescent="0.2">
      <c r="A3831" t="s">
        <v>4755</v>
      </c>
      <c r="B3831">
        <v>40.633900099999998</v>
      </c>
      <c r="C3831">
        <v>-74.029996999999995</v>
      </c>
      <c r="D3831">
        <v>40.748817000000003</v>
      </c>
      <c r="E3831">
        <v>-73.985427999999999</v>
      </c>
      <c r="F3831">
        <v>8.2678016334723701</v>
      </c>
    </row>
    <row r="3832" spans="1:6" x14ac:dyDescent="0.2">
      <c r="A3832" t="s">
        <v>4756</v>
      </c>
      <c r="B3832">
        <v>40.5754825</v>
      </c>
      <c r="C3832">
        <v>-73.974763999999993</v>
      </c>
      <c r="D3832">
        <v>40.748817000000003</v>
      </c>
      <c r="E3832">
        <v>-73.985427999999999</v>
      </c>
      <c r="F3832">
        <v>11.97348440911879</v>
      </c>
    </row>
    <row r="3833" spans="1:6" x14ac:dyDescent="0.2">
      <c r="A3833" t="s">
        <v>4757</v>
      </c>
      <c r="B3833">
        <v>40.513231900000001</v>
      </c>
      <c r="C3833">
        <v>-74.195221000000004</v>
      </c>
      <c r="D3833">
        <v>40.748817000000003</v>
      </c>
      <c r="E3833">
        <v>-73.985427999999999</v>
      </c>
      <c r="F3833">
        <v>19.643812623685761</v>
      </c>
    </row>
    <row r="3834" spans="1:6" x14ac:dyDescent="0.2">
      <c r="A3834" t="s">
        <v>4758</v>
      </c>
      <c r="B3834">
        <v>40.7689132</v>
      </c>
      <c r="C3834">
        <v>-73.892922999999996</v>
      </c>
      <c r="D3834">
        <v>40.748817000000003</v>
      </c>
      <c r="E3834">
        <v>-73.985427999999999</v>
      </c>
      <c r="F3834">
        <v>5.04787146871245</v>
      </c>
    </row>
    <row r="3835" spans="1:6" x14ac:dyDescent="0.2">
      <c r="A3835" t="s">
        <v>4759</v>
      </c>
      <c r="B3835">
        <v>40.787483999999999</v>
      </c>
      <c r="C3835">
        <v>-73.852082999999993</v>
      </c>
      <c r="D3835">
        <v>40.748817000000003</v>
      </c>
      <c r="E3835">
        <v>-73.985427999999999</v>
      </c>
      <c r="F3835">
        <v>7.4870877802105298</v>
      </c>
    </row>
    <row r="3836" spans="1:6" x14ac:dyDescent="0.2">
      <c r="A3836" t="s">
        <v>4760</v>
      </c>
      <c r="B3836">
        <v>40.773156200000003</v>
      </c>
      <c r="C3836">
        <v>-73.978199000000004</v>
      </c>
      <c r="D3836">
        <v>40.748817000000003</v>
      </c>
      <c r="E3836">
        <v>-73.985427999999999</v>
      </c>
      <c r="F3836">
        <v>1.7217698243070649</v>
      </c>
    </row>
    <row r="3837" spans="1:6" x14ac:dyDescent="0.2">
      <c r="A3837" t="s">
        <v>4761</v>
      </c>
      <c r="B3837">
        <v>40.6527672</v>
      </c>
      <c r="C3837">
        <v>-74.012074999999996</v>
      </c>
      <c r="D3837">
        <v>40.748817000000003</v>
      </c>
      <c r="E3837">
        <v>-73.985427999999999</v>
      </c>
      <c r="F3837">
        <v>6.7737591401703723</v>
      </c>
    </row>
    <row r="3838" spans="1:6" x14ac:dyDescent="0.2">
      <c r="A3838" t="s">
        <v>4762</v>
      </c>
      <c r="B3838">
        <v>40.676393400000002</v>
      </c>
      <c r="C3838">
        <v>-73.799811000000005</v>
      </c>
      <c r="D3838">
        <v>40.748817000000003</v>
      </c>
      <c r="E3838">
        <v>-73.985427999999999</v>
      </c>
      <c r="F3838">
        <v>10.95249005651077</v>
      </c>
    </row>
    <row r="3839" spans="1:6" x14ac:dyDescent="0.2">
      <c r="A3839" t="s">
        <v>4763</v>
      </c>
      <c r="B3839">
        <v>40.718347799999997</v>
      </c>
      <c r="C3839">
        <v>-73.858704000000003</v>
      </c>
      <c r="D3839">
        <v>40.748817000000003</v>
      </c>
      <c r="E3839">
        <v>-73.985427999999999</v>
      </c>
      <c r="F3839">
        <v>6.9759935841796894</v>
      </c>
    </row>
    <row r="3840" spans="1:6" x14ac:dyDescent="0.2">
      <c r="A3840" t="s">
        <v>4764</v>
      </c>
      <c r="B3840">
        <v>40.614409000000002</v>
      </c>
      <c r="C3840">
        <v>-73.947967000000006</v>
      </c>
      <c r="D3840">
        <v>40.748817000000003</v>
      </c>
      <c r="E3840">
        <v>-73.985427999999999</v>
      </c>
      <c r="F3840">
        <v>9.4808704194488911</v>
      </c>
    </row>
    <row r="3841" spans="1:6" x14ac:dyDescent="0.2">
      <c r="A3841" t="s">
        <v>4765</v>
      </c>
      <c r="B3841">
        <v>40.865593500000003</v>
      </c>
      <c r="C3841">
        <v>-73.891666999999998</v>
      </c>
      <c r="D3841">
        <v>40.748817000000003</v>
      </c>
      <c r="E3841">
        <v>-73.985427999999999</v>
      </c>
      <c r="F3841">
        <v>9.4391737611449997</v>
      </c>
    </row>
    <row r="3842" spans="1:6" x14ac:dyDescent="0.2">
      <c r="A3842" t="s">
        <v>4767</v>
      </c>
      <c r="B3842">
        <v>40.6857744</v>
      </c>
      <c r="C3842">
        <v>-73.949369000000004</v>
      </c>
      <c r="D3842">
        <v>40.748817000000003</v>
      </c>
      <c r="E3842">
        <v>-73.985427999999999</v>
      </c>
      <c r="F3842">
        <v>4.7441876297483043</v>
      </c>
    </row>
    <row r="3843" spans="1:6" x14ac:dyDescent="0.2">
      <c r="A3843" t="s">
        <v>4768</v>
      </c>
      <c r="B3843">
        <v>40.777093000000001</v>
      </c>
      <c r="C3843">
        <v>-73.956552000000002</v>
      </c>
      <c r="D3843">
        <v>40.748817000000003</v>
      </c>
      <c r="E3843">
        <v>-73.985427999999999</v>
      </c>
      <c r="F3843">
        <v>2.4702509741544052</v>
      </c>
    </row>
    <row r="3844" spans="1:6" x14ac:dyDescent="0.2">
      <c r="A3844" t="s">
        <v>4769</v>
      </c>
      <c r="B3844">
        <v>40.598940200000001</v>
      </c>
      <c r="C3844">
        <v>-73.993976000000004</v>
      </c>
      <c r="D3844">
        <v>40.748817000000003</v>
      </c>
      <c r="E3844">
        <v>-73.985427999999999</v>
      </c>
      <c r="F3844">
        <v>10.35151252745273</v>
      </c>
    </row>
    <row r="3845" spans="1:6" x14ac:dyDescent="0.2">
      <c r="A3845" t="s">
        <v>4770</v>
      </c>
      <c r="B3845">
        <v>40.586973299999997</v>
      </c>
      <c r="C3845">
        <v>-73.951476</v>
      </c>
      <c r="D3845">
        <v>40.748817000000003</v>
      </c>
      <c r="E3845">
        <v>-73.985427999999999</v>
      </c>
      <c r="F3845">
        <v>11.309069365715089</v>
      </c>
    </row>
    <row r="3846" spans="1:6" x14ac:dyDescent="0.2">
      <c r="A3846" t="s">
        <v>4771</v>
      </c>
      <c r="B3846">
        <v>40.644271199999999</v>
      </c>
      <c r="C3846">
        <v>-73.998636000000005</v>
      </c>
      <c r="D3846">
        <v>40.748817000000003</v>
      </c>
      <c r="E3846">
        <v>-73.985427999999999</v>
      </c>
      <c r="F3846">
        <v>7.2471484937697186</v>
      </c>
    </row>
    <row r="3847" spans="1:6" x14ac:dyDescent="0.2">
      <c r="A3847" t="s">
        <v>4772</v>
      </c>
      <c r="B3847">
        <v>40.7422513</v>
      </c>
      <c r="C3847">
        <v>-74.001056000000005</v>
      </c>
      <c r="D3847">
        <v>40.748817000000003</v>
      </c>
      <c r="E3847">
        <v>-73.985427999999999</v>
      </c>
      <c r="F3847">
        <v>0.9369664335687623</v>
      </c>
    </row>
    <row r="3848" spans="1:6" x14ac:dyDescent="0.2">
      <c r="A3848" t="s">
        <v>4773</v>
      </c>
      <c r="B3848">
        <v>40.779515000000004</v>
      </c>
      <c r="C3848">
        <v>-73.984470999999999</v>
      </c>
      <c r="D3848">
        <v>40.748817000000003</v>
      </c>
      <c r="E3848">
        <v>-73.985427999999999</v>
      </c>
      <c r="F3848">
        <v>2.1188450247280368</v>
      </c>
    </row>
    <row r="3849" spans="1:6" x14ac:dyDescent="0.2">
      <c r="A3849" t="s">
        <v>4774</v>
      </c>
      <c r="B3849">
        <v>40.791149300000001</v>
      </c>
      <c r="C3849">
        <v>-73.946303</v>
      </c>
      <c r="D3849">
        <v>40.748817000000003</v>
      </c>
      <c r="E3849">
        <v>-73.985427999999999</v>
      </c>
      <c r="F3849">
        <v>3.5700668192576441</v>
      </c>
    </row>
    <row r="3850" spans="1:6" x14ac:dyDescent="0.2">
      <c r="A3850" t="s">
        <v>4775</v>
      </c>
      <c r="B3850">
        <v>40.631168099999996</v>
      </c>
      <c r="C3850">
        <v>-73.961009000000004</v>
      </c>
      <c r="D3850">
        <v>40.748817000000003</v>
      </c>
      <c r="E3850">
        <v>-73.985427999999999</v>
      </c>
      <c r="F3850">
        <v>8.2186990920701373</v>
      </c>
    </row>
    <row r="3851" spans="1:6" x14ac:dyDescent="0.2">
      <c r="A3851" t="s">
        <v>4777</v>
      </c>
      <c r="B3851">
        <v>40.708281599999999</v>
      </c>
      <c r="C3851">
        <v>-74.018040999999997</v>
      </c>
      <c r="D3851">
        <v>40.748817000000003</v>
      </c>
      <c r="E3851">
        <v>-73.985427999999999</v>
      </c>
      <c r="F3851">
        <v>3.2793652690933119</v>
      </c>
    </row>
    <row r="3852" spans="1:6" x14ac:dyDescent="0.2">
      <c r="A3852" t="s">
        <v>4778</v>
      </c>
      <c r="B3852">
        <v>40.756103299999999</v>
      </c>
      <c r="C3852">
        <v>-73.788991999999993</v>
      </c>
      <c r="D3852">
        <v>40.748817000000003</v>
      </c>
      <c r="E3852">
        <v>-73.985427999999999</v>
      </c>
      <c r="F3852">
        <v>10.320090081365469</v>
      </c>
    </row>
    <row r="3853" spans="1:6" x14ac:dyDescent="0.2">
      <c r="A3853" t="s">
        <v>4779</v>
      </c>
      <c r="B3853">
        <v>40.638209099999997</v>
      </c>
      <c r="C3853">
        <v>-73.932548999999995</v>
      </c>
      <c r="D3853">
        <v>40.748817000000003</v>
      </c>
      <c r="E3853">
        <v>-73.985427999999999</v>
      </c>
      <c r="F3853">
        <v>8.1217629432645886</v>
      </c>
    </row>
    <row r="3854" spans="1:6" x14ac:dyDescent="0.2">
      <c r="A3854" t="s">
        <v>4780</v>
      </c>
      <c r="B3854">
        <v>40.541476000000003</v>
      </c>
      <c r="C3854">
        <v>-74.174617999999995</v>
      </c>
      <c r="D3854">
        <v>40.748817000000003</v>
      </c>
      <c r="E3854">
        <v>-73.985427999999999</v>
      </c>
      <c r="F3854">
        <v>17.422950009530702</v>
      </c>
    </row>
    <row r="3855" spans="1:6" x14ac:dyDescent="0.2">
      <c r="A3855" t="s">
        <v>4781</v>
      </c>
      <c r="B3855">
        <v>40.761718100000003</v>
      </c>
      <c r="C3855">
        <v>-73.969763999999998</v>
      </c>
      <c r="D3855">
        <v>40.748817000000003</v>
      </c>
      <c r="E3855">
        <v>-73.985427999999999</v>
      </c>
      <c r="F3855">
        <v>1.2116242232176979</v>
      </c>
    </row>
    <row r="3856" spans="1:6" x14ac:dyDescent="0.2">
      <c r="A3856" t="s">
        <v>4782</v>
      </c>
      <c r="B3856">
        <v>40.553385800000001</v>
      </c>
      <c r="C3856">
        <v>-74.197401999999997</v>
      </c>
      <c r="D3856">
        <v>40.748817000000003</v>
      </c>
      <c r="E3856">
        <v>-73.985427999999999</v>
      </c>
      <c r="F3856">
        <v>17.49133941563209</v>
      </c>
    </row>
    <row r="3857" spans="1:6" x14ac:dyDescent="0.2">
      <c r="A3857" t="s">
        <v>4783</v>
      </c>
      <c r="B3857">
        <v>40.7272034</v>
      </c>
      <c r="C3857">
        <v>-73.847189999999998</v>
      </c>
      <c r="D3857">
        <v>40.748817000000003</v>
      </c>
      <c r="E3857">
        <v>-73.985427999999999</v>
      </c>
      <c r="F3857">
        <v>7.4072035996910301</v>
      </c>
    </row>
    <row r="3858" spans="1:6" x14ac:dyDescent="0.2">
      <c r="A3858" t="s">
        <v>4785</v>
      </c>
      <c r="B3858">
        <v>40.681399599999999</v>
      </c>
      <c r="C3858">
        <v>-73.953751999999994</v>
      </c>
      <c r="D3858">
        <v>40.748817000000003</v>
      </c>
      <c r="E3858">
        <v>-73.985427999999999</v>
      </c>
      <c r="F3858">
        <v>4.9403032855550668</v>
      </c>
    </row>
    <row r="3859" spans="1:6" x14ac:dyDescent="0.2">
      <c r="A3859" t="s">
        <v>4786</v>
      </c>
      <c r="B3859">
        <v>40.680214700000001</v>
      </c>
      <c r="C3859">
        <v>-73.956744999999998</v>
      </c>
      <c r="D3859">
        <v>40.748817000000003</v>
      </c>
      <c r="E3859">
        <v>-73.985427999999999</v>
      </c>
      <c r="F3859">
        <v>4.9674957759608871</v>
      </c>
    </row>
    <row r="3860" spans="1:6" x14ac:dyDescent="0.2">
      <c r="A3860" t="s">
        <v>4787</v>
      </c>
      <c r="B3860">
        <v>40.715739900000003</v>
      </c>
      <c r="C3860">
        <v>-73.83672</v>
      </c>
      <c r="D3860">
        <v>40.748817000000003</v>
      </c>
      <c r="E3860">
        <v>-73.985427999999999</v>
      </c>
      <c r="F3860">
        <v>8.1325494132637992</v>
      </c>
    </row>
    <row r="3861" spans="1:6" x14ac:dyDescent="0.2">
      <c r="A3861" t="s">
        <v>4788</v>
      </c>
      <c r="B3861">
        <v>40.802598799999998</v>
      </c>
      <c r="C3861">
        <v>-73.967346000000006</v>
      </c>
      <c r="D3861">
        <v>40.748817000000003</v>
      </c>
      <c r="E3861">
        <v>-73.985427999999999</v>
      </c>
      <c r="F3861">
        <v>3.8304016687530442</v>
      </c>
    </row>
    <row r="3862" spans="1:6" x14ac:dyDescent="0.2">
      <c r="A3862" t="s">
        <v>4789</v>
      </c>
      <c r="B3862">
        <v>40.7110433</v>
      </c>
      <c r="C3862">
        <v>-73.906079000000005</v>
      </c>
      <c r="D3862">
        <v>40.748817000000003</v>
      </c>
      <c r="E3862">
        <v>-73.985427999999999</v>
      </c>
      <c r="F3862">
        <v>4.9135024973688353</v>
      </c>
    </row>
    <row r="3863" spans="1:6" x14ac:dyDescent="0.2">
      <c r="A3863" t="s">
        <v>4791</v>
      </c>
      <c r="B3863">
        <v>40.753549300000003</v>
      </c>
      <c r="C3863">
        <v>-73.854713000000004</v>
      </c>
      <c r="D3863">
        <v>40.748817000000003</v>
      </c>
      <c r="E3863">
        <v>-73.985427999999999</v>
      </c>
      <c r="F3863">
        <v>6.867074450981006</v>
      </c>
    </row>
    <row r="3864" spans="1:6" x14ac:dyDescent="0.2">
      <c r="A3864" t="s">
        <v>4792</v>
      </c>
      <c r="B3864">
        <v>40.7733572</v>
      </c>
      <c r="C3864">
        <v>-73.961686</v>
      </c>
      <c r="D3864">
        <v>40.748817000000003</v>
      </c>
      <c r="E3864">
        <v>-73.985427999999999</v>
      </c>
      <c r="F3864">
        <v>2.102174679136136</v>
      </c>
    </row>
    <row r="3865" spans="1:6" x14ac:dyDescent="0.2">
      <c r="A3865" t="s">
        <v>4793</v>
      </c>
      <c r="B3865">
        <v>40.753326600000001</v>
      </c>
      <c r="C3865">
        <v>-73.826526000000001</v>
      </c>
      <c r="D3865">
        <v>40.748817000000003</v>
      </c>
      <c r="E3865">
        <v>-73.985427999999999</v>
      </c>
      <c r="F3865">
        <v>8.3442447075563937</v>
      </c>
    </row>
    <row r="3866" spans="1:6" x14ac:dyDescent="0.2">
      <c r="A3866" t="s">
        <v>4794</v>
      </c>
      <c r="B3866">
        <v>40.736507199999998</v>
      </c>
      <c r="C3866">
        <v>-73.873346999999995</v>
      </c>
      <c r="D3866">
        <v>40.748817000000003</v>
      </c>
      <c r="E3866">
        <v>-73.985427999999999</v>
      </c>
      <c r="F3866">
        <v>5.9432446074818364</v>
      </c>
    </row>
    <row r="3867" spans="1:6" x14ac:dyDescent="0.2">
      <c r="A3867" t="s">
        <v>4795</v>
      </c>
      <c r="B3867">
        <v>40.767091200000003</v>
      </c>
      <c r="C3867">
        <v>-73.961629000000002</v>
      </c>
      <c r="D3867">
        <v>40.748817000000003</v>
      </c>
      <c r="E3867">
        <v>-73.985427999999999</v>
      </c>
      <c r="F3867">
        <v>1.774649429062169</v>
      </c>
    </row>
    <row r="3868" spans="1:6" x14ac:dyDescent="0.2">
      <c r="A3868" t="s">
        <v>4796</v>
      </c>
      <c r="B3868">
        <v>40.726574499999998</v>
      </c>
      <c r="C3868">
        <v>-73.994556000000003</v>
      </c>
      <c r="D3868">
        <v>40.748817000000003</v>
      </c>
      <c r="E3868">
        <v>-73.985427999999999</v>
      </c>
      <c r="F3868">
        <v>1.6078265911596059</v>
      </c>
    </row>
    <row r="3869" spans="1:6" x14ac:dyDescent="0.2">
      <c r="A3869" t="s">
        <v>4797</v>
      </c>
      <c r="B3869">
        <v>40.6912637</v>
      </c>
      <c r="C3869">
        <v>-73.969656999999998</v>
      </c>
      <c r="D3869">
        <v>40.748817000000003</v>
      </c>
      <c r="E3869">
        <v>-73.985427999999999</v>
      </c>
      <c r="F3869">
        <v>4.0567057901687589</v>
      </c>
    </row>
    <row r="3870" spans="1:6" x14ac:dyDescent="0.2">
      <c r="A3870" t="s">
        <v>4798</v>
      </c>
      <c r="B3870">
        <v>40.775672800000002</v>
      </c>
      <c r="C3870">
        <v>-73.827111000000002</v>
      </c>
      <c r="D3870">
        <v>40.748817000000003</v>
      </c>
      <c r="E3870">
        <v>-73.985427999999999</v>
      </c>
      <c r="F3870">
        <v>8.5105553296734406</v>
      </c>
    </row>
    <row r="3871" spans="1:6" x14ac:dyDescent="0.2">
      <c r="A3871" t="s">
        <v>4800</v>
      </c>
      <c r="B3871">
        <v>40.822361700000002</v>
      </c>
      <c r="C3871">
        <v>-73.807249999999996</v>
      </c>
      <c r="D3871">
        <v>40.748817000000003</v>
      </c>
      <c r="E3871">
        <v>-73.985427999999999</v>
      </c>
      <c r="F3871">
        <v>10.63414035841191</v>
      </c>
    </row>
    <row r="3872" spans="1:6" x14ac:dyDescent="0.2">
      <c r="A3872" t="s">
        <v>4801</v>
      </c>
      <c r="B3872">
        <v>40.624920099999997</v>
      </c>
      <c r="C3872">
        <v>-74.040469999999999</v>
      </c>
      <c r="D3872">
        <v>40.748817000000003</v>
      </c>
      <c r="E3872">
        <v>-73.985427999999999</v>
      </c>
      <c r="F3872">
        <v>9.0247528354573028</v>
      </c>
    </row>
    <row r="3873" spans="1:6" x14ac:dyDescent="0.2">
      <c r="A3873" t="s">
        <v>4802</v>
      </c>
      <c r="B3873">
        <v>40.681740499999997</v>
      </c>
      <c r="C3873">
        <v>-73.867613000000006</v>
      </c>
      <c r="D3873">
        <v>40.748817000000003</v>
      </c>
      <c r="E3873">
        <v>-73.985427999999999</v>
      </c>
      <c r="F3873">
        <v>7.7256225093333759</v>
      </c>
    </row>
    <row r="3874" spans="1:6" x14ac:dyDescent="0.2">
      <c r="A3874" t="s">
        <v>4804</v>
      </c>
      <c r="B3874">
        <v>40.588988000000001</v>
      </c>
      <c r="C3874">
        <v>-74.153058000000001</v>
      </c>
      <c r="D3874">
        <v>40.748817000000003</v>
      </c>
      <c r="E3874">
        <v>-73.985427999999999</v>
      </c>
      <c r="F3874">
        <v>14.113647742298911</v>
      </c>
    </row>
    <row r="3875" spans="1:6" x14ac:dyDescent="0.2">
      <c r="A3875" t="s">
        <v>4805</v>
      </c>
      <c r="B3875">
        <v>40.733796499999997</v>
      </c>
      <c r="C3875">
        <v>-73.862083999999996</v>
      </c>
      <c r="D3875">
        <v>40.748817000000003</v>
      </c>
      <c r="E3875">
        <v>-73.985427999999999</v>
      </c>
      <c r="F3875">
        <v>6.5559157208159036</v>
      </c>
    </row>
    <row r="3876" spans="1:6" x14ac:dyDescent="0.2">
      <c r="A3876" t="s">
        <v>4806</v>
      </c>
      <c r="B3876">
        <v>40.765635500000002</v>
      </c>
      <c r="C3876">
        <v>-73.979571000000007</v>
      </c>
      <c r="D3876">
        <v>40.748817000000003</v>
      </c>
      <c r="E3876">
        <v>-73.985427999999999</v>
      </c>
      <c r="F3876">
        <v>1.200524866691171</v>
      </c>
    </row>
    <row r="3877" spans="1:6" x14ac:dyDescent="0.2">
      <c r="A3877" t="s">
        <v>4807</v>
      </c>
      <c r="B3877">
        <v>40.727511499999999</v>
      </c>
      <c r="C3877">
        <v>-73.860690000000005</v>
      </c>
      <c r="D3877">
        <v>40.748817000000003</v>
      </c>
      <c r="E3877">
        <v>-73.985427999999999</v>
      </c>
      <c r="F3877">
        <v>6.7099694664376486</v>
      </c>
    </row>
    <row r="3878" spans="1:6" x14ac:dyDescent="0.2">
      <c r="A3878" t="s">
        <v>4808</v>
      </c>
      <c r="B3878">
        <v>40.695706899999998</v>
      </c>
      <c r="C3878">
        <v>-73.934447000000006</v>
      </c>
      <c r="D3878">
        <v>40.748817000000003</v>
      </c>
      <c r="E3878">
        <v>-73.985427999999999</v>
      </c>
      <c r="F3878">
        <v>4.5379856066321578</v>
      </c>
    </row>
    <row r="3879" spans="1:6" x14ac:dyDescent="0.2">
      <c r="A3879" t="s">
        <v>4809</v>
      </c>
      <c r="B3879">
        <v>40.732414599999998</v>
      </c>
      <c r="C3879">
        <v>-73.989849000000007</v>
      </c>
      <c r="D3879">
        <v>40.748817000000003</v>
      </c>
      <c r="E3879">
        <v>-73.985427999999999</v>
      </c>
      <c r="F3879">
        <v>1.1553472563387761</v>
      </c>
    </row>
    <row r="3880" spans="1:6" x14ac:dyDescent="0.2">
      <c r="A3880" t="s">
        <v>4811</v>
      </c>
      <c r="B3880">
        <v>40.5895139</v>
      </c>
      <c r="C3880">
        <v>-73.949742000000001</v>
      </c>
      <c r="D3880">
        <v>40.748817000000003</v>
      </c>
      <c r="E3880">
        <v>-73.985427999999999</v>
      </c>
      <c r="F3880">
        <v>11.150945691620221</v>
      </c>
    </row>
    <row r="3881" spans="1:6" x14ac:dyDescent="0.2">
      <c r="A3881" t="s">
        <v>4812</v>
      </c>
      <c r="B3881">
        <v>40.6793288</v>
      </c>
      <c r="C3881">
        <v>-73.819209999999998</v>
      </c>
      <c r="D3881">
        <v>40.748817000000003</v>
      </c>
      <c r="E3881">
        <v>-73.985427999999999</v>
      </c>
      <c r="F3881">
        <v>9.9576210759249975</v>
      </c>
    </row>
    <row r="3882" spans="1:6" x14ac:dyDescent="0.2">
      <c r="A3882" t="s">
        <v>4813</v>
      </c>
      <c r="B3882">
        <v>40.779116399999999</v>
      </c>
      <c r="C3882">
        <v>-73.94829</v>
      </c>
      <c r="D3882">
        <v>40.748817000000003</v>
      </c>
      <c r="E3882">
        <v>-73.985427999999999</v>
      </c>
      <c r="F3882">
        <v>2.8579168236648531</v>
      </c>
    </row>
    <row r="3883" spans="1:6" x14ac:dyDescent="0.2">
      <c r="A3883" t="s">
        <v>4815</v>
      </c>
      <c r="B3883">
        <v>40.820380399999998</v>
      </c>
      <c r="C3883">
        <v>-73.910937000000004</v>
      </c>
      <c r="D3883">
        <v>40.748817000000003</v>
      </c>
      <c r="E3883">
        <v>-73.985427999999999</v>
      </c>
      <c r="F3883">
        <v>6.2967676683774298</v>
      </c>
    </row>
    <row r="3884" spans="1:6" x14ac:dyDescent="0.2">
      <c r="A3884" t="s">
        <v>4816</v>
      </c>
      <c r="B3884">
        <v>40.776373100000001</v>
      </c>
      <c r="C3884">
        <v>-73.907308</v>
      </c>
      <c r="D3884">
        <v>40.748817000000003</v>
      </c>
      <c r="E3884">
        <v>-73.985427999999999</v>
      </c>
      <c r="F3884">
        <v>4.5182507497509841</v>
      </c>
    </row>
    <row r="3885" spans="1:6" x14ac:dyDescent="0.2">
      <c r="A3885" t="s">
        <v>4817</v>
      </c>
      <c r="B3885">
        <v>40.892223999999999</v>
      </c>
      <c r="C3885">
        <v>-73.912762999999998</v>
      </c>
      <c r="D3885">
        <v>40.748817000000003</v>
      </c>
      <c r="E3885">
        <v>-73.985427999999999</v>
      </c>
      <c r="F3885">
        <v>10.60341205731339</v>
      </c>
    </row>
    <row r="3886" spans="1:6" x14ac:dyDescent="0.2">
      <c r="A3886" t="s">
        <v>4819</v>
      </c>
      <c r="B3886">
        <v>40.737941900000003</v>
      </c>
      <c r="C3886">
        <v>-73.990725999999995</v>
      </c>
      <c r="D3886">
        <v>40.748817000000003</v>
      </c>
      <c r="E3886">
        <v>-73.985427999999999</v>
      </c>
      <c r="F3886">
        <v>0.8002659749311819</v>
      </c>
    </row>
    <row r="3887" spans="1:6" x14ac:dyDescent="0.2">
      <c r="A3887" t="s">
        <v>4820</v>
      </c>
      <c r="B3887">
        <v>40.592255199999997</v>
      </c>
      <c r="C3887">
        <v>-74.097223999999997</v>
      </c>
      <c r="D3887">
        <v>40.748817000000003</v>
      </c>
      <c r="E3887">
        <v>-73.985427999999999</v>
      </c>
      <c r="F3887">
        <v>12.296537280461701</v>
      </c>
    </row>
    <row r="3888" spans="1:6" x14ac:dyDescent="0.2">
      <c r="A3888" t="s">
        <v>4821</v>
      </c>
      <c r="B3888">
        <v>40.746328300000002</v>
      </c>
      <c r="C3888">
        <v>-73.972718</v>
      </c>
      <c r="D3888">
        <v>40.748817000000003</v>
      </c>
      <c r="E3888">
        <v>-73.985427999999999</v>
      </c>
      <c r="F3888">
        <v>0.68874891662409909</v>
      </c>
    </row>
    <row r="3889" spans="1:6" x14ac:dyDescent="0.2">
      <c r="A3889" t="s">
        <v>4822</v>
      </c>
      <c r="B3889">
        <v>40.654359100000001</v>
      </c>
      <c r="C3889">
        <v>-73.883790000000005</v>
      </c>
      <c r="D3889">
        <v>40.748817000000003</v>
      </c>
      <c r="E3889">
        <v>-73.985427999999999</v>
      </c>
      <c r="F3889">
        <v>8.4243656181539972</v>
      </c>
    </row>
    <row r="3890" spans="1:6" x14ac:dyDescent="0.2">
      <c r="A3890" t="s">
        <v>4824</v>
      </c>
      <c r="B3890">
        <v>40.764080499999999</v>
      </c>
      <c r="C3890">
        <v>-73.981854999999996</v>
      </c>
      <c r="D3890">
        <v>40.748817000000003</v>
      </c>
      <c r="E3890">
        <v>-73.985427999999999</v>
      </c>
      <c r="F3890">
        <v>1.0697799036500939</v>
      </c>
    </row>
    <row r="3891" spans="1:6" x14ac:dyDescent="0.2">
      <c r="A3891" t="s">
        <v>4825</v>
      </c>
      <c r="B3891">
        <v>40.845193500000001</v>
      </c>
      <c r="C3891">
        <v>-73.903672</v>
      </c>
      <c r="D3891">
        <v>40.748817000000003</v>
      </c>
      <c r="E3891">
        <v>-73.985427999999999</v>
      </c>
      <c r="F3891">
        <v>7.9124370943908069</v>
      </c>
    </row>
    <row r="3892" spans="1:6" x14ac:dyDescent="0.2">
      <c r="A3892" t="s">
        <v>4826</v>
      </c>
      <c r="B3892">
        <v>40.745308399999999</v>
      </c>
      <c r="C3892">
        <v>-73.944581999999997</v>
      </c>
      <c r="D3892">
        <v>40.748817000000003</v>
      </c>
      <c r="E3892">
        <v>-73.985427999999999</v>
      </c>
      <c r="F3892">
        <v>2.157166648628595</v>
      </c>
    </row>
    <row r="3893" spans="1:6" x14ac:dyDescent="0.2">
      <c r="A3893" t="s">
        <v>4827</v>
      </c>
      <c r="B3893">
        <v>40.789722400000002</v>
      </c>
      <c r="C3893">
        <v>-73.804524999999998</v>
      </c>
      <c r="D3893">
        <v>40.748817000000003</v>
      </c>
      <c r="E3893">
        <v>-73.985427999999999</v>
      </c>
      <c r="F3893">
        <v>9.9012114732035119</v>
      </c>
    </row>
    <row r="3894" spans="1:6" x14ac:dyDescent="0.2">
      <c r="A3894" t="s">
        <v>4829</v>
      </c>
      <c r="B3894">
        <v>40.638729300000001</v>
      </c>
      <c r="C3894">
        <v>-73.949046999999993</v>
      </c>
      <c r="D3894">
        <v>40.748817000000003</v>
      </c>
      <c r="E3894">
        <v>-73.985427999999999</v>
      </c>
      <c r="F3894">
        <v>7.8328999160238144</v>
      </c>
    </row>
    <row r="3895" spans="1:6" x14ac:dyDescent="0.2">
      <c r="A3895" t="s">
        <v>4831</v>
      </c>
      <c r="B3895">
        <v>40.758568599999997</v>
      </c>
      <c r="C3895">
        <v>-73.966971000000001</v>
      </c>
      <c r="D3895">
        <v>40.748817000000003</v>
      </c>
      <c r="E3895">
        <v>-73.985427999999999</v>
      </c>
      <c r="F3895">
        <v>1.1793087786237459</v>
      </c>
    </row>
    <row r="3896" spans="1:6" x14ac:dyDescent="0.2">
      <c r="A3896" t="s">
        <v>4832</v>
      </c>
      <c r="B3896">
        <v>40.872067999999999</v>
      </c>
      <c r="C3896">
        <v>-73.860594000000006</v>
      </c>
      <c r="D3896">
        <v>40.748817000000003</v>
      </c>
      <c r="E3896">
        <v>-73.985427999999999</v>
      </c>
      <c r="F3896">
        <v>10.73154321716582</v>
      </c>
    </row>
    <row r="3897" spans="1:6" x14ac:dyDescent="0.2">
      <c r="A3897" t="s">
        <v>4833</v>
      </c>
      <c r="B3897">
        <v>40.591141399999998</v>
      </c>
      <c r="C3897">
        <v>-73.967676999999995</v>
      </c>
      <c r="D3897">
        <v>40.748817000000003</v>
      </c>
      <c r="E3897">
        <v>-73.985427999999999</v>
      </c>
      <c r="F3897">
        <v>10.91978934394805</v>
      </c>
    </row>
    <row r="3898" spans="1:6" x14ac:dyDescent="0.2">
      <c r="A3898" t="s">
        <v>4834</v>
      </c>
      <c r="B3898">
        <v>40.747145000000003</v>
      </c>
      <c r="C3898">
        <v>-73.940897000000007</v>
      </c>
      <c r="D3898">
        <v>40.748817000000003</v>
      </c>
      <c r="E3898">
        <v>-73.985427999999999</v>
      </c>
      <c r="F3898">
        <v>2.339735233066063</v>
      </c>
    </row>
    <row r="3899" spans="1:6" x14ac:dyDescent="0.2">
      <c r="A3899" t="s">
        <v>4835</v>
      </c>
      <c r="B3899">
        <v>40.580263199999997</v>
      </c>
      <c r="C3899">
        <v>-73.963860999999994</v>
      </c>
      <c r="D3899">
        <v>40.748817000000003</v>
      </c>
      <c r="E3899">
        <v>-73.985427999999999</v>
      </c>
      <c r="F3899">
        <v>11.68556982322184</v>
      </c>
    </row>
    <row r="3900" spans="1:6" x14ac:dyDescent="0.2">
      <c r="A3900" t="s">
        <v>4836</v>
      </c>
      <c r="B3900">
        <v>40.808418099999997</v>
      </c>
      <c r="C3900">
        <v>-73.943303</v>
      </c>
      <c r="D3900">
        <v>40.748817000000003</v>
      </c>
      <c r="E3900">
        <v>-73.985427999999999</v>
      </c>
      <c r="F3900">
        <v>4.6686545652598239</v>
      </c>
    </row>
    <row r="3901" spans="1:6" x14ac:dyDescent="0.2">
      <c r="A3901" t="s">
        <v>4837</v>
      </c>
      <c r="B3901">
        <v>40.763111899999998</v>
      </c>
      <c r="C3901">
        <v>-73.966887</v>
      </c>
      <c r="D3901">
        <v>40.748817000000003</v>
      </c>
      <c r="E3901">
        <v>-73.985427999999999</v>
      </c>
      <c r="F3901">
        <v>1.3854405745951599</v>
      </c>
    </row>
    <row r="3902" spans="1:6" x14ac:dyDescent="0.2">
      <c r="A3902" t="s">
        <v>4838</v>
      </c>
      <c r="B3902">
        <v>40.746805799999997</v>
      </c>
      <c r="C3902">
        <v>-73.979748000000001</v>
      </c>
      <c r="D3902">
        <v>40.748817000000003</v>
      </c>
      <c r="E3902">
        <v>-73.985427999999999</v>
      </c>
      <c r="F3902">
        <v>0.32879764780577131</v>
      </c>
    </row>
    <row r="3903" spans="1:6" x14ac:dyDescent="0.2">
      <c r="A3903" t="s">
        <v>4839</v>
      </c>
      <c r="B3903">
        <v>40.770956400000003</v>
      </c>
      <c r="C3903">
        <v>-73.948795000000004</v>
      </c>
      <c r="D3903">
        <v>40.748817000000003</v>
      </c>
      <c r="E3903">
        <v>-73.985427999999999</v>
      </c>
      <c r="F3903">
        <v>2.4552366027124868</v>
      </c>
    </row>
    <row r="3904" spans="1:6" x14ac:dyDescent="0.2">
      <c r="A3904" t="s">
        <v>4841</v>
      </c>
      <c r="B3904">
        <v>40.776381200000003</v>
      </c>
      <c r="C3904">
        <v>-73.980013999999997</v>
      </c>
      <c r="D3904">
        <v>40.748817000000003</v>
      </c>
      <c r="E3904">
        <v>-73.985427999999999</v>
      </c>
      <c r="F3904">
        <v>1.9231020831763119</v>
      </c>
    </row>
    <row r="3905" spans="1:6" x14ac:dyDescent="0.2">
      <c r="A3905" t="s">
        <v>4842</v>
      </c>
      <c r="B3905">
        <v>40.595967000000002</v>
      </c>
      <c r="C3905">
        <v>-73.950401999999997</v>
      </c>
      <c r="D3905">
        <v>40.748817000000003</v>
      </c>
      <c r="E3905">
        <v>-73.985427999999999</v>
      </c>
      <c r="F3905">
        <v>10.70624745803072</v>
      </c>
    </row>
    <row r="3906" spans="1:6" x14ac:dyDescent="0.2">
      <c r="A3906" t="s">
        <v>4843</v>
      </c>
      <c r="B3906">
        <v>40.583827399999997</v>
      </c>
      <c r="C3906">
        <v>-73.824314000000001</v>
      </c>
      <c r="D3906">
        <v>40.748817000000003</v>
      </c>
      <c r="E3906">
        <v>-73.985427999999999</v>
      </c>
      <c r="F3906">
        <v>14.18690948288191</v>
      </c>
    </row>
    <row r="3907" spans="1:6" x14ac:dyDescent="0.2">
      <c r="A3907" t="s">
        <v>4844</v>
      </c>
      <c r="B3907">
        <v>40.745047499999998</v>
      </c>
      <c r="C3907">
        <v>-73.992356999999998</v>
      </c>
      <c r="D3907">
        <v>40.748817000000003</v>
      </c>
      <c r="E3907">
        <v>-73.985427999999999</v>
      </c>
      <c r="F3907">
        <v>0.44707672254514808</v>
      </c>
    </row>
    <row r="3908" spans="1:6" x14ac:dyDescent="0.2">
      <c r="A3908" t="s">
        <v>4845</v>
      </c>
      <c r="B3908">
        <v>40.696590700000002</v>
      </c>
      <c r="C3908">
        <v>-73.992678999999995</v>
      </c>
      <c r="D3908">
        <v>40.748817000000003</v>
      </c>
      <c r="E3908">
        <v>-73.985427999999999</v>
      </c>
      <c r="F3908">
        <v>3.6237872256404642</v>
      </c>
    </row>
    <row r="3909" spans="1:6" x14ac:dyDescent="0.2">
      <c r="A3909" t="s">
        <v>4846</v>
      </c>
      <c r="B3909">
        <v>40.592003800000001</v>
      </c>
      <c r="C3909">
        <v>-73.941034999999999</v>
      </c>
      <c r="D3909">
        <v>40.748817000000003</v>
      </c>
      <c r="E3909">
        <v>-73.985427999999999</v>
      </c>
      <c r="F3909">
        <v>11.06890106559969</v>
      </c>
    </row>
    <row r="3910" spans="1:6" x14ac:dyDescent="0.2">
      <c r="A3910" t="s">
        <v>4848</v>
      </c>
      <c r="B3910">
        <v>40.7701937</v>
      </c>
      <c r="C3910">
        <v>-73.982917999999998</v>
      </c>
      <c r="D3910">
        <v>40.748817000000003</v>
      </c>
      <c r="E3910">
        <v>-73.985427999999999</v>
      </c>
      <c r="F3910">
        <v>1.4809198572126929</v>
      </c>
    </row>
    <row r="3911" spans="1:6" x14ac:dyDescent="0.2">
      <c r="A3911" t="s">
        <v>4849</v>
      </c>
      <c r="B3911">
        <v>40.733907100000003</v>
      </c>
      <c r="C3911">
        <v>-73.853572999999997</v>
      </c>
      <c r="D3911">
        <v>40.748817000000003</v>
      </c>
      <c r="E3911">
        <v>-73.985427999999999</v>
      </c>
      <c r="F3911">
        <v>6.9962056843974114</v>
      </c>
    </row>
    <row r="3912" spans="1:6" x14ac:dyDescent="0.2">
      <c r="A3912" t="s">
        <v>4850</v>
      </c>
      <c r="B3912">
        <v>40.826209400000003</v>
      </c>
      <c r="C3912">
        <v>-73.916442000000004</v>
      </c>
      <c r="D3912">
        <v>40.748817000000003</v>
      </c>
      <c r="E3912">
        <v>-73.985427999999999</v>
      </c>
      <c r="F3912">
        <v>6.4505480834097284</v>
      </c>
    </row>
    <row r="3913" spans="1:6" x14ac:dyDescent="0.2">
      <c r="A3913" t="s">
        <v>4851</v>
      </c>
      <c r="B3913">
        <v>40.6764388</v>
      </c>
      <c r="C3913">
        <v>-73.80086</v>
      </c>
      <c r="D3913">
        <v>40.748817000000003</v>
      </c>
      <c r="E3913">
        <v>-73.985427999999999</v>
      </c>
      <c r="F3913">
        <v>10.90206992654247</v>
      </c>
    </row>
    <row r="3914" spans="1:6" x14ac:dyDescent="0.2">
      <c r="A3914" t="s">
        <v>4852</v>
      </c>
      <c r="B3914">
        <v>40.687544299999999</v>
      </c>
      <c r="C3914">
        <v>-73.970174</v>
      </c>
      <c r="D3914">
        <v>40.748817000000003</v>
      </c>
      <c r="E3914">
        <v>-73.985427999999999</v>
      </c>
      <c r="F3914">
        <v>4.3031380837569744</v>
      </c>
    </row>
    <row r="3915" spans="1:6" x14ac:dyDescent="0.2">
      <c r="A3915" t="s">
        <v>4853</v>
      </c>
      <c r="B3915">
        <v>40.6729488</v>
      </c>
      <c r="C3915">
        <v>-73.842515000000006</v>
      </c>
      <c r="D3915">
        <v>40.748817000000003</v>
      </c>
      <c r="E3915">
        <v>-73.985427999999999</v>
      </c>
      <c r="F3915">
        <v>9.1495836593497639</v>
      </c>
    </row>
    <row r="3916" spans="1:6" x14ac:dyDescent="0.2">
      <c r="A3916" t="s">
        <v>4854</v>
      </c>
      <c r="B3916">
        <v>40.602705700000001</v>
      </c>
      <c r="C3916">
        <v>-73.754841999999996</v>
      </c>
      <c r="D3916">
        <v>40.748817000000003</v>
      </c>
      <c r="E3916">
        <v>-73.985427999999999</v>
      </c>
      <c r="F3916">
        <v>15.760318884564221</v>
      </c>
    </row>
    <row r="3917" spans="1:6" x14ac:dyDescent="0.2">
      <c r="A3917" t="s">
        <v>4855</v>
      </c>
      <c r="B3917">
        <v>40.768644899999998</v>
      </c>
      <c r="C3917">
        <v>-73.962569000000002</v>
      </c>
      <c r="D3917">
        <v>40.748817000000003</v>
      </c>
      <c r="E3917">
        <v>-73.985427999999999</v>
      </c>
      <c r="F3917">
        <v>1.8194700391816809</v>
      </c>
    </row>
    <row r="3918" spans="1:6" x14ac:dyDescent="0.2">
      <c r="A3918" t="s">
        <v>4856</v>
      </c>
      <c r="B3918">
        <v>40.630681799999998</v>
      </c>
      <c r="C3918">
        <v>-73.932502999999997</v>
      </c>
      <c r="D3918">
        <v>40.748817000000003</v>
      </c>
      <c r="E3918">
        <v>-73.985427999999999</v>
      </c>
      <c r="F3918">
        <v>8.612508078075864</v>
      </c>
    </row>
    <row r="3919" spans="1:6" x14ac:dyDescent="0.2">
      <c r="A3919" t="s">
        <v>4858</v>
      </c>
      <c r="B3919">
        <v>40.617176999999998</v>
      </c>
      <c r="C3919">
        <v>-73.986446999999998</v>
      </c>
      <c r="D3919">
        <v>40.748817000000003</v>
      </c>
      <c r="E3919">
        <v>-73.985427999999999</v>
      </c>
      <c r="F3919">
        <v>9.083567162769894</v>
      </c>
    </row>
    <row r="3920" spans="1:6" x14ac:dyDescent="0.2">
      <c r="A3920" t="s">
        <v>4859</v>
      </c>
      <c r="B3920">
        <v>40.736710600000002</v>
      </c>
      <c r="C3920">
        <v>-73.872208999999998</v>
      </c>
      <c r="D3920">
        <v>40.748817000000003</v>
      </c>
      <c r="E3920">
        <v>-73.985427999999999</v>
      </c>
      <c r="F3920">
        <v>6.0003830266373006</v>
      </c>
    </row>
    <row r="3921" spans="1:6" x14ac:dyDescent="0.2">
      <c r="A3921" t="s">
        <v>4860</v>
      </c>
      <c r="B3921">
        <v>40.753729900000003</v>
      </c>
      <c r="C3921">
        <v>-73.88503</v>
      </c>
      <c r="D3921">
        <v>40.748817000000003</v>
      </c>
      <c r="E3921">
        <v>-73.985427999999999</v>
      </c>
      <c r="F3921">
        <v>5.2793018207783664</v>
      </c>
    </row>
    <row r="3922" spans="1:6" x14ac:dyDescent="0.2">
      <c r="A3922" t="s">
        <v>4861</v>
      </c>
      <c r="B3922">
        <v>40.656818899999998</v>
      </c>
      <c r="C3922">
        <v>-73.979571000000007</v>
      </c>
      <c r="D3922">
        <v>40.748817000000003</v>
      </c>
      <c r="E3922">
        <v>-73.985427999999999</v>
      </c>
      <c r="F3922">
        <v>6.3555117732127764</v>
      </c>
    </row>
    <row r="3923" spans="1:6" x14ac:dyDescent="0.2">
      <c r="A3923" t="s">
        <v>4863</v>
      </c>
      <c r="B3923">
        <v>40.587822099999997</v>
      </c>
      <c r="C3923">
        <v>-74.097086000000004</v>
      </c>
      <c r="D3923">
        <v>40.748817000000003</v>
      </c>
      <c r="E3923">
        <v>-73.985427999999999</v>
      </c>
      <c r="F3923">
        <v>12.562825241330151</v>
      </c>
    </row>
    <row r="3924" spans="1:6" x14ac:dyDescent="0.2">
      <c r="A3924" t="s">
        <v>4864</v>
      </c>
      <c r="B3924">
        <v>40.732095800000003</v>
      </c>
      <c r="C3924">
        <v>-73.983715000000004</v>
      </c>
      <c r="D3924">
        <v>40.748817000000003</v>
      </c>
      <c r="E3924">
        <v>-73.985427999999999</v>
      </c>
      <c r="F3924">
        <v>1.157303391603721</v>
      </c>
    </row>
    <row r="3925" spans="1:6" x14ac:dyDescent="0.2">
      <c r="A3925" t="s">
        <v>4865</v>
      </c>
      <c r="B3925">
        <v>40.780450799999997</v>
      </c>
      <c r="C3925">
        <v>-73.958213999999998</v>
      </c>
      <c r="D3925">
        <v>40.748817000000003</v>
      </c>
      <c r="E3925">
        <v>-73.985427999999999</v>
      </c>
      <c r="F3925">
        <v>2.6083053630243849</v>
      </c>
    </row>
    <row r="3926" spans="1:6" x14ac:dyDescent="0.2">
      <c r="A3926" t="s">
        <v>4866</v>
      </c>
      <c r="B3926">
        <v>40.7150155</v>
      </c>
      <c r="C3926">
        <v>-74.009337000000002</v>
      </c>
      <c r="D3926">
        <v>40.748817000000003</v>
      </c>
      <c r="E3926">
        <v>-73.985427999999999</v>
      </c>
      <c r="F3926">
        <v>2.6485920457136771</v>
      </c>
    </row>
    <row r="3927" spans="1:6" x14ac:dyDescent="0.2">
      <c r="A3927" t="s">
        <v>4867</v>
      </c>
      <c r="B3927">
        <v>40.842657099999997</v>
      </c>
      <c r="C3927">
        <v>-73.888417000000004</v>
      </c>
      <c r="D3927">
        <v>40.748817000000003</v>
      </c>
      <c r="E3927">
        <v>-73.985427999999999</v>
      </c>
      <c r="F3927">
        <v>8.2346550000404601</v>
      </c>
    </row>
    <row r="3928" spans="1:6" x14ac:dyDescent="0.2">
      <c r="A3928" t="s">
        <v>4868</v>
      </c>
      <c r="B3928">
        <v>40.6698886</v>
      </c>
      <c r="C3928">
        <v>-73.972658999999993</v>
      </c>
      <c r="D3928">
        <v>40.748817000000003</v>
      </c>
      <c r="E3928">
        <v>-73.985427999999999</v>
      </c>
      <c r="F3928">
        <v>5.4873495110269168</v>
      </c>
    </row>
    <row r="3929" spans="1:6" x14ac:dyDescent="0.2">
      <c r="A3929" t="s">
        <v>4869</v>
      </c>
      <c r="B3929">
        <v>40.769678900000002</v>
      </c>
      <c r="C3929">
        <v>-73.772159000000002</v>
      </c>
      <c r="D3929">
        <v>40.748817000000003</v>
      </c>
      <c r="E3929">
        <v>-73.985427999999999</v>
      </c>
      <c r="F3929">
        <v>11.282210059336199</v>
      </c>
    </row>
    <row r="3930" spans="1:6" x14ac:dyDescent="0.2">
      <c r="A3930" t="s">
        <v>4870</v>
      </c>
      <c r="B3930">
        <v>40.744186300000003</v>
      </c>
      <c r="C3930">
        <v>-73.903763999999995</v>
      </c>
      <c r="D3930">
        <v>40.748817000000003</v>
      </c>
      <c r="E3930">
        <v>-73.985427999999999</v>
      </c>
      <c r="F3930">
        <v>4.2975373950311333</v>
      </c>
    </row>
    <row r="3931" spans="1:6" x14ac:dyDescent="0.2">
      <c r="A3931" t="s">
        <v>4871</v>
      </c>
      <c r="B3931">
        <v>40.768968399999999</v>
      </c>
      <c r="C3931">
        <v>-73.954312000000002</v>
      </c>
      <c r="D3931">
        <v>40.748817000000003</v>
      </c>
      <c r="E3931">
        <v>-73.985427999999999</v>
      </c>
      <c r="F3931">
        <v>2.1445249506808821</v>
      </c>
    </row>
    <row r="3932" spans="1:6" x14ac:dyDescent="0.2">
      <c r="A3932" t="s">
        <v>4872</v>
      </c>
      <c r="B3932">
        <v>40.7037221</v>
      </c>
      <c r="C3932">
        <v>-73.987097000000006</v>
      </c>
      <c r="D3932">
        <v>40.748817000000003</v>
      </c>
      <c r="E3932">
        <v>-73.985427999999999</v>
      </c>
      <c r="F3932">
        <v>3.112890165346168</v>
      </c>
    </row>
    <row r="3933" spans="1:6" x14ac:dyDescent="0.2">
      <c r="A3933" t="s">
        <v>4873</v>
      </c>
      <c r="B3933">
        <v>40.778483999999999</v>
      </c>
      <c r="C3933">
        <v>-73.952490999999995</v>
      </c>
      <c r="D3933">
        <v>40.748817000000003</v>
      </c>
      <c r="E3933">
        <v>-73.985427999999999</v>
      </c>
      <c r="F3933">
        <v>2.6789600043675512</v>
      </c>
    </row>
    <row r="3934" spans="1:6" x14ac:dyDescent="0.2">
      <c r="A3934" t="s">
        <v>4874</v>
      </c>
      <c r="B3934">
        <v>40.873488100000003</v>
      </c>
      <c r="C3934">
        <v>-73.858232999999998</v>
      </c>
      <c r="D3934">
        <v>40.748817000000003</v>
      </c>
      <c r="E3934">
        <v>-73.985427999999999</v>
      </c>
      <c r="F3934">
        <v>10.884718840778049</v>
      </c>
    </row>
    <row r="3935" spans="1:6" x14ac:dyDescent="0.2">
      <c r="A3935" t="s">
        <v>4876</v>
      </c>
      <c r="B3935">
        <v>40.662200499999997</v>
      </c>
      <c r="C3935">
        <v>-73.986985000000004</v>
      </c>
      <c r="D3935">
        <v>40.748817000000003</v>
      </c>
      <c r="E3935">
        <v>-73.985427999999999</v>
      </c>
      <c r="F3935">
        <v>5.9772852127541416</v>
      </c>
    </row>
    <row r="3936" spans="1:6" x14ac:dyDescent="0.2">
      <c r="A3936" t="s">
        <v>4877</v>
      </c>
      <c r="B3936">
        <v>40.770300499999998</v>
      </c>
      <c r="C3936">
        <v>-73.980472000000006</v>
      </c>
      <c r="D3936">
        <v>40.748817000000003</v>
      </c>
      <c r="E3936">
        <v>-73.985427999999999</v>
      </c>
      <c r="F3936">
        <v>1.5050557892127789</v>
      </c>
    </row>
    <row r="3937" spans="1:6" x14ac:dyDescent="0.2">
      <c r="A3937" t="s">
        <v>4878</v>
      </c>
      <c r="B3937">
        <v>40.768708199999999</v>
      </c>
      <c r="C3937">
        <v>-73.969443999999996</v>
      </c>
      <c r="D3937">
        <v>40.748817000000003</v>
      </c>
      <c r="E3937">
        <v>-73.985427999999999</v>
      </c>
      <c r="F3937">
        <v>1.6084950783837559</v>
      </c>
    </row>
    <row r="3938" spans="1:6" x14ac:dyDescent="0.2">
      <c r="A3938" t="s">
        <v>4879</v>
      </c>
      <c r="B3938">
        <v>40.847358499999999</v>
      </c>
      <c r="C3938">
        <v>-73.905733999999995</v>
      </c>
      <c r="D3938">
        <v>40.748817000000003</v>
      </c>
      <c r="E3938">
        <v>-73.985427999999999</v>
      </c>
      <c r="F3938">
        <v>7.9812261301758021</v>
      </c>
    </row>
    <row r="3939" spans="1:6" x14ac:dyDescent="0.2">
      <c r="A3939" t="s">
        <v>4880</v>
      </c>
      <c r="B3939">
        <v>40.771648499999998</v>
      </c>
      <c r="C3939">
        <v>-73.964620999999994</v>
      </c>
      <c r="D3939">
        <v>40.748817000000003</v>
      </c>
      <c r="E3939">
        <v>-73.985427999999999</v>
      </c>
      <c r="F3939">
        <v>1.916722418666132</v>
      </c>
    </row>
    <row r="3940" spans="1:6" x14ac:dyDescent="0.2">
      <c r="A3940" t="s">
        <v>4881</v>
      </c>
      <c r="B3940">
        <v>40.555659900000002</v>
      </c>
      <c r="C3940">
        <v>-74.155088000000006</v>
      </c>
      <c r="D3940">
        <v>40.748817000000003</v>
      </c>
      <c r="E3940">
        <v>-73.985427999999999</v>
      </c>
      <c r="F3940">
        <v>16.035475414561741</v>
      </c>
    </row>
    <row r="3941" spans="1:6" x14ac:dyDescent="0.2">
      <c r="A3941" t="s">
        <v>4882</v>
      </c>
      <c r="B3941">
        <v>40.712464799999999</v>
      </c>
      <c r="C3941">
        <v>-73.876718999999994</v>
      </c>
      <c r="D3941">
        <v>40.748817000000003</v>
      </c>
      <c r="E3941">
        <v>-73.985427999999999</v>
      </c>
      <c r="F3941">
        <v>6.2332797684385417</v>
      </c>
    </row>
    <row r="3942" spans="1:6" x14ac:dyDescent="0.2">
      <c r="A3942" t="s">
        <v>4883</v>
      </c>
      <c r="B3942">
        <v>40.753758599999998</v>
      </c>
      <c r="C3942">
        <v>-74.003220999999996</v>
      </c>
      <c r="D3942">
        <v>40.748817000000003</v>
      </c>
      <c r="E3942">
        <v>-73.985427999999999</v>
      </c>
      <c r="F3942">
        <v>0.99400672340399798</v>
      </c>
    </row>
    <row r="3943" spans="1:6" x14ac:dyDescent="0.2">
      <c r="A3943" t="s">
        <v>4884</v>
      </c>
      <c r="B3943">
        <v>40.764050099999999</v>
      </c>
      <c r="C3943">
        <v>-73.964336000000003</v>
      </c>
      <c r="D3943">
        <v>40.748817000000003</v>
      </c>
      <c r="E3943">
        <v>-73.985427999999999</v>
      </c>
      <c r="F3943">
        <v>1.526335161307119</v>
      </c>
    </row>
    <row r="3944" spans="1:6" x14ac:dyDescent="0.2">
      <c r="A3944" t="s">
        <v>4885</v>
      </c>
      <c r="B3944">
        <v>40.7163702</v>
      </c>
      <c r="C3944">
        <v>-73.951572999999996</v>
      </c>
      <c r="D3944">
        <v>40.748817000000003</v>
      </c>
      <c r="E3944">
        <v>-73.985427999999999</v>
      </c>
      <c r="F3944">
        <v>2.858427559327692</v>
      </c>
    </row>
    <row r="3945" spans="1:6" x14ac:dyDescent="0.2">
      <c r="A3945" t="s">
        <v>4886</v>
      </c>
      <c r="B3945">
        <v>40.749449900000002</v>
      </c>
      <c r="C3945">
        <v>-73.877868000000007</v>
      </c>
      <c r="D3945">
        <v>40.748817000000003</v>
      </c>
      <c r="E3945">
        <v>-73.985427999999999</v>
      </c>
      <c r="F3945">
        <v>5.6445835670911384</v>
      </c>
    </row>
    <row r="3946" spans="1:6" x14ac:dyDescent="0.2">
      <c r="A3946" t="s">
        <v>4887</v>
      </c>
      <c r="B3946">
        <v>40.769595600000002</v>
      </c>
      <c r="C3946">
        <v>-73.968877000000006</v>
      </c>
      <c r="D3946">
        <v>40.748817000000003</v>
      </c>
      <c r="E3946">
        <v>-73.985427999999999</v>
      </c>
      <c r="F3946">
        <v>1.6762675990345901</v>
      </c>
    </row>
    <row r="3947" spans="1:6" x14ac:dyDescent="0.2">
      <c r="A3947" t="s">
        <v>4888</v>
      </c>
      <c r="B3947">
        <v>40.6863077</v>
      </c>
      <c r="C3947">
        <v>-73.970927000000003</v>
      </c>
      <c r="D3947">
        <v>40.748817000000003</v>
      </c>
      <c r="E3947">
        <v>-73.985427999999999</v>
      </c>
      <c r="F3947">
        <v>4.3799606882759559</v>
      </c>
    </row>
    <row r="3948" spans="1:6" x14ac:dyDescent="0.2">
      <c r="A3948" t="s">
        <v>4889</v>
      </c>
      <c r="B3948">
        <v>40.755614399999999</v>
      </c>
      <c r="C3948">
        <v>-73.777276999999998</v>
      </c>
      <c r="D3948">
        <v>40.748817000000003</v>
      </c>
      <c r="E3948">
        <v>-73.985427999999999</v>
      </c>
      <c r="F3948">
        <v>10.932677616353271</v>
      </c>
    </row>
    <row r="3949" spans="1:6" x14ac:dyDescent="0.2">
      <c r="A3949" t="s">
        <v>4890</v>
      </c>
      <c r="B3949">
        <v>40.797031599999997</v>
      </c>
      <c r="C3949">
        <v>-73.939530000000005</v>
      </c>
      <c r="D3949">
        <v>40.748817000000003</v>
      </c>
      <c r="E3949">
        <v>-73.985427999999999</v>
      </c>
      <c r="F3949">
        <v>4.1067924846316304</v>
      </c>
    </row>
    <row r="3950" spans="1:6" x14ac:dyDescent="0.2">
      <c r="A3950" t="s">
        <v>4891</v>
      </c>
      <c r="B3950">
        <v>40.749192600000001</v>
      </c>
      <c r="C3950">
        <v>-73.969542000000004</v>
      </c>
      <c r="D3950">
        <v>40.748817000000003</v>
      </c>
      <c r="E3950">
        <v>-73.985427999999999</v>
      </c>
      <c r="F3950">
        <v>0.83405235845249959</v>
      </c>
    </row>
    <row r="3951" spans="1:6" x14ac:dyDescent="0.2">
      <c r="A3951" t="s">
        <v>4892</v>
      </c>
      <c r="B3951">
        <v>40.761853600000002</v>
      </c>
      <c r="C3951">
        <v>-73.918706999999998</v>
      </c>
      <c r="D3951">
        <v>40.748817000000003</v>
      </c>
      <c r="E3951">
        <v>-73.985427999999999</v>
      </c>
      <c r="F3951">
        <v>3.6147075654851601</v>
      </c>
    </row>
    <row r="3952" spans="1:6" x14ac:dyDescent="0.2">
      <c r="A3952" t="s">
        <v>4894</v>
      </c>
      <c r="B3952">
        <v>40.784124300000002</v>
      </c>
      <c r="C3952">
        <v>-73.856902000000005</v>
      </c>
      <c r="D3952">
        <v>40.748817000000003</v>
      </c>
      <c r="E3952">
        <v>-73.985427999999999</v>
      </c>
      <c r="F3952">
        <v>7.1695319015977068</v>
      </c>
    </row>
    <row r="3953" spans="1:6" x14ac:dyDescent="0.2">
      <c r="A3953" t="s">
        <v>4895</v>
      </c>
      <c r="B3953">
        <v>40.709819000000003</v>
      </c>
      <c r="C3953">
        <v>-73.957902000000004</v>
      </c>
      <c r="D3953">
        <v>40.748817000000003</v>
      </c>
      <c r="E3953">
        <v>-73.985427999999999</v>
      </c>
      <c r="F3953">
        <v>3.0543429249561749</v>
      </c>
    </row>
    <row r="3954" spans="1:6" x14ac:dyDescent="0.2">
      <c r="A3954" t="s">
        <v>4896</v>
      </c>
      <c r="B3954">
        <v>40.626629600000001</v>
      </c>
      <c r="C3954">
        <v>-74.007712999999995</v>
      </c>
      <c r="D3954">
        <v>40.748817000000003</v>
      </c>
      <c r="E3954">
        <v>-73.985427999999999</v>
      </c>
      <c r="F3954">
        <v>8.5120346386461598</v>
      </c>
    </row>
    <row r="3955" spans="1:6" x14ac:dyDescent="0.2">
      <c r="A3955" t="s">
        <v>4898</v>
      </c>
      <c r="B3955">
        <v>40.731895799999997</v>
      </c>
      <c r="C3955">
        <v>-73.859965000000003</v>
      </c>
      <c r="D3955">
        <v>40.748817000000003</v>
      </c>
      <c r="E3955">
        <v>-73.985427999999999</v>
      </c>
      <c r="F3955">
        <v>6.687492133960645</v>
      </c>
    </row>
    <row r="3956" spans="1:6" x14ac:dyDescent="0.2">
      <c r="A3956" t="s">
        <v>4900</v>
      </c>
      <c r="B3956">
        <v>40.706379900000002</v>
      </c>
      <c r="C3956">
        <v>-73.799959999999999</v>
      </c>
      <c r="D3956">
        <v>40.748817000000003</v>
      </c>
      <c r="E3956">
        <v>-73.985427999999999</v>
      </c>
      <c r="F3956">
        <v>10.16675433928155</v>
      </c>
    </row>
    <row r="3957" spans="1:6" x14ac:dyDescent="0.2">
      <c r="A3957" t="s">
        <v>4901</v>
      </c>
      <c r="B3957">
        <v>40.616343399999998</v>
      </c>
      <c r="C3957">
        <v>-74.037789000000004</v>
      </c>
      <c r="D3957">
        <v>40.748817000000003</v>
      </c>
      <c r="E3957">
        <v>-73.985427999999999</v>
      </c>
      <c r="F3957">
        <v>9.5457692198717474</v>
      </c>
    </row>
    <row r="3958" spans="1:6" x14ac:dyDescent="0.2">
      <c r="A3958" t="s">
        <v>4902</v>
      </c>
      <c r="B3958">
        <v>40.8807227</v>
      </c>
      <c r="C3958">
        <v>-73.899345999999994</v>
      </c>
      <c r="D3958">
        <v>40.748817000000003</v>
      </c>
      <c r="E3958">
        <v>-73.985427999999999</v>
      </c>
      <c r="F3958">
        <v>10.159306290159281</v>
      </c>
    </row>
    <row r="3959" spans="1:6" x14ac:dyDescent="0.2">
      <c r="A3959" t="s">
        <v>4904</v>
      </c>
      <c r="B3959">
        <v>40.630927200000002</v>
      </c>
      <c r="C3959">
        <v>-73.930356000000003</v>
      </c>
      <c r="D3959">
        <v>40.748817000000003</v>
      </c>
      <c r="E3959">
        <v>-73.985427999999999</v>
      </c>
      <c r="F3959">
        <v>8.6336061592442483</v>
      </c>
    </row>
    <row r="3960" spans="1:6" x14ac:dyDescent="0.2">
      <c r="A3960" t="s">
        <v>4905</v>
      </c>
      <c r="B3960">
        <v>40.783670299999997</v>
      </c>
      <c r="C3960">
        <v>-73.970927000000003</v>
      </c>
      <c r="D3960">
        <v>40.748817000000003</v>
      </c>
      <c r="E3960">
        <v>-73.985427999999999</v>
      </c>
      <c r="F3960">
        <v>2.5224385730009948</v>
      </c>
    </row>
    <row r="3961" spans="1:6" x14ac:dyDescent="0.2">
      <c r="A3961" t="s">
        <v>4906</v>
      </c>
      <c r="B3961">
        <v>40.887056700000002</v>
      </c>
      <c r="C3961">
        <v>-73.908721999999997</v>
      </c>
      <c r="D3961">
        <v>40.748817000000003</v>
      </c>
      <c r="E3961">
        <v>-73.985427999999999</v>
      </c>
      <c r="F3961">
        <v>10.35193445364623</v>
      </c>
    </row>
    <row r="3962" spans="1:6" x14ac:dyDescent="0.2">
      <c r="A3962" t="s">
        <v>4907</v>
      </c>
      <c r="B3962">
        <v>40.667748600000003</v>
      </c>
      <c r="C3962">
        <v>-73.913448000000002</v>
      </c>
      <c r="D3962">
        <v>40.748817000000003</v>
      </c>
      <c r="E3962">
        <v>-73.985427999999999</v>
      </c>
      <c r="F3962">
        <v>6.7510770904864312</v>
      </c>
    </row>
    <row r="3963" spans="1:6" x14ac:dyDescent="0.2">
      <c r="A3963" t="s">
        <v>4908</v>
      </c>
      <c r="B3963">
        <v>40.909252000000002</v>
      </c>
      <c r="C3963">
        <v>-73.905421000000004</v>
      </c>
      <c r="D3963">
        <v>40.748817000000003</v>
      </c>
      <c r="E3963">
        <v>-73.985427999999999</v>
      </c>
      <c r="F3963">
        <v>11.838222074106721</v>
      </c>
    </row>
    <row r="3964" spans="1:6" x14ac:dyDescent="0.2">
      <c r="A3964" t="s">
        <v>4909</v>
      </c>
      <c r="B3964">
        <v>40.754728200000002</v>
      </c>
      <c r="C3964">
        <v>-73.885970999999998</v>
      </c>
      <c r="D3964">
        <v>40.748817000000003</v>
      </c>
      <c r="E3964">
        <v>-73.985427999999999</v>
      </c>
      <c r="F3964">
        <v>5.2349030161132681</v>
      </c>
    </row>
    <row r="3965" spans="1:6" x14ac:dyDescent="0.2">
      <c r="A3965" t="s">
        <v>4910</v>
      </c>
      <c r="B3965">
        <v>40.668789799999999</v>
      </c>
      <c r="C3965">
        <v>-73.849494000000007</v>
      </c>
      <c r="D3965">
        <v>40.748817000000003</v>
      </c>
      <c r="E3965">
        <v>-73.985427999999999</v>
      </c>
      <c r="F3965">
        <v>9.0244018946502838</v>
      </c>
    </row>
    <row r="3966" spans="1:6" x14ac:dyDescent="0.2">
      <c r="A3966" t="s">
        <v>4912</v>
      </c>
      <c r="B3966">
        <v>40.720081800000003</v>
      </c>
      <c r="C3966">
        <v>-73.947365000000005</v>
      </c>
      <c r="D3966">
        <v>40.748817000000003</v>
      </c>
      <c r="E3966">
        <v>-73.985427999999999</v>
      </c>
      <c r="F3966">
        <v>2.8147777210805902</v>
      </c>
    </row>
    <row r="3967" spans="1:6" x14ac:dyDescent="0.2">
      <c r="A3967" t="s">
        <v>4913</v>
      </c>
      <c r="B3967">
        <v>40.744077900000001</v>
      </c>
      <c r="C3967">
        <v>-73.911899000000005</v>
      </c>
      <c r="D3967">
        <v>40.748817000000003</v>
      </c>
      <c r="E3967">
        <v>-73.985427999999999</v>
      </c>
      <c r="F3967">
        <v>3.8725604199421482</v>
      </c>
    </row>
    <row r="3968" spans="1:6" x14ac:dyDescent="0.2">
      <c r="A3968" t="s">
        <v>4914</v>
      </c>
      <c r="B3968">
        <v>40.747962999999999</v>
      </c>
      <c r="C3968">
        <v>-73.944456000000002</v>
      </c>
      <c r="D3968">
        <v>40.748817000000003</v>
      </c>
      <c r="E3968">
        <v>-73.985427999999999</v>
      </c>
      <c r="F3968">
        <v>2.150914700764591</v>
      </c>
    </row>
    <row r="3969" spans="1:6" x14ac:dyDescent="0.2">
      <c r="A3969" t="s">
        <v>4915</v>
      </c>
      <c r="B3969">
        <v>40.587156800000002</v>
      </c>
      <c r="C3969">
        <v>-73.970927000000003</v>
      </c>
      <c r="D3969">
        <v>40.748817000000003</v>
      </c>
      <c r="E3969">
        <v>-73.985427999999999</v>
      </c>
      <c r="F3969">
        <v>11.18081989521926</v>
      </c>
    </row>
    <row r="3970" spans="1:6" x14ac:dyDescent="0.2">
      <c r="A3970" t="s">
        <v>4916</v>
      </c>
      <c r="B3970">
        <v>40.6874842</v>
      </c>
      <c r="C3970">
        <v>-73.875467</v>
      </c>
      <c r="D3970">
        <v>40.748817000000003</v>
      </c>
      <c r="E3970">
        <v>-73.985427999999999</v>
      </c>
      <c r="F3970">
        <v>7.158160488370493</v>
      </c>
    </row>
    <row r="3971" spans="1:6" x14ac:dyDescent="0.2">
      <c r="A3971" t="s">
        <v>4917</v>
      </c>
      <c r="B3971">
        <v>40.576936699999997</v>
      </c>
      <c r="C3971">
        <v>-73.957014000000001</v>
      </c>
      <c r="D3971">
        <v>40.748817000000003</v>
      </c>
      <c r="E3971">
        <v>-73.985427999999999</v>
      </c>
      <c r="F3971">
        <v>11.9536289861833</v>
      </c>
    </row>
    <row r="3972" spans="1:6" x14ac:dyDescent="0.2">
      <c r="A3972" t="s">
        <v>4918</v>
      </c>
      <c r="B3972">
        <v>40.710249900000001</v>
      </c>
      <c r="C3972">
        <v>-73.81917</v>
      </c>
      <c r="D3972">
        <v>40.748817000000003</v>
      </c>
      <c r="E3972">
        <v>-73.985427999999999</v>
      </c>
      <c r="F3972">
        <v>9.1239924701187309</v>
      </c>
    </row>
    <row r="3973" spans="1:6" x14ac:dyDescent="0.2">
      <c r="A3973" t="s">
        <v>4919</v>
      </c>
      <c r="B3973">
        <v>40.771979000000002</v>
      </c>
      <c r="C3973">
        <v>-73.988956999999999</v>
      </c>
      <c r="D3973">
        <v>40.748817000000003</v>
      </c>
      <c r="E3973">
        <v>-73.985427999999999</v>
      </c>
      <c r="F3973">
        <v>1.608933203131806</v>
      </c>
    </row>
    <row r="3974" spans="1:6" x14ac:dyDescent="0.2">
      <c r="A3974" t="s">
        <v>4920</v>
      </c>
      <c r="B3974">
        <v>40.785174499999997</v>
      </c>
      <c r="C3974">
        <v>-73.953895000000003</v>
      </c>
      <c r="D3974">
        <v>40.748817000000003</v>
      </c>
      <c r="E3974">
        <v>-73.985427999999999</v>
      </c>
      <c r="F3974">
        <v>3.0051101458158822</v>
      </c>
    </row>
    <row r="3975" spans="1:6" x14ac:dyDescent="0.2">
      <c r="A3975" t="s">
        <v>4921</v>
      </c>
      <c r="B3975">
        <v>40.612257499999998</v>
      </c>
      <c r="C3975">
        <v>-74.008279000000002</v>
      </c>
      <c r="D3975">
        <v>40.748817000000003</v>
      </c>
      <c r="E3975">
        <v>-73.985427999999999</v>
      </c>
      <c r="F3975">
        <v>9.4990108653804164</v>
      </c>
    </row>
    <row r="3976" spans="1:6" x14ac:dyDescent="0.2">
      <c r="A3976" t="s">
        <v>4922</v>
      </c>
      <c r="B3976">
        <v>40.6861131</v>
      </c>
      <c r="C3976">
        <v>-73.988270999999997</v>
      </c>
      <c r="D3976">
        <v>40.748817000000003</v>
      </c>
      <c r="E3976">
        <v>-73.985427999999999</v>
      </c>
      <c r="F3976">
        <v>4.3292876923240051</v>
      </c>
    </row>
    <row r="3977" spans="1:6" x14ac:dyDescent="0.2">
      <c r="A3977" t="s">
        <v>4923</v>
      </c>
      <c r="B3977">
        <v>40.777687399999998</v>
      </c>
      <c r="C3977">
        <v>-73.958552999999995</v>
      </c>
      <c r="D3977">
        <v>40.748817000000003</v>
      </c>
      <c r="E3977">
        <v>-73.985427999999999</v>
      </c>
      <c r="F3977">
        <v>2.440650220576722</v>
      </c>
    </row>
    <row r="3978" spans="1:6" x14ac:dyDescent="0.2">
      <c r="A3978" t="s">
        <v>4924</v>
      </c>
      <c r="B3978">
        <v>40.745755099999997</v>
      </c>
      <c r="C3978">
        <v>-73.941745999999995</v>
      </c>
      <c r="D3978">
        <v>40.748817000000003</v>
      </c>
      <c r="E3978">
        <v>-73.985427999999999</v>
      </c>
      <c r="F3978">
        <v>2.302075070604364</v>
      </c>
    </row>
    <row r="3979" spans="1:6" x14ac:dyDescent="0.2">
      <c r="A3979" t="s">
        <v>4925</v>
      </c>
      <c r="B3979">
        <v>40.579277300000001</v>
      </c>
      <c r="C3979">
        <v>-74.121128999999996</v>
      </c>
      <c r="D3979">
        <v>40.748817000000003</v>
      </c>
      <c r="E3979">
        <v>-73.985427999999999</v>
      </c>
      <c r="F3979">
        <v>13.70020281367638</v>
      </c>
    </row>
    <row r="3980" spans="1:6" x14ac:dyDescent="0.2">
      <c r="A3980" t="s">
        <v>4926</v>
      </c>
      <c r="B3980">
        <v>40.771926899999997</v>
      </c>
      <c r="C3980">
        <v>-73.949189000000004</v>
      </c>
      <c r="D3980">
        <v>40.748817000000003</v>
      </c>
      <c r="E3980">
        <v>-73.985427999999999</v>
      </c>
      <c r="F3980">
        <v>2.4815695060715952</v>
      </c>
    </row>
    <row r="3981" spans="1:6" x14ac:dyDescent="0.2">
      <c r="A3981" t="s">
        <v>4927</v>
      </c>
      <c r="B3981">
        <v>40.630890000000001</v>
      </c>
      <c r="C3981">
        <v>-74.018304999999998</v>
      </c>
      <c r="D3981">
        <v>40.748817000000003</v>
      </c>
      <c r="E3981">
        <v>-73.985427999999999</v>
      </c>
      <c r="F3981">
        <v>8.3184039856952285</v>
      </c>
    </row>
    <row r="3982" spans="1:6" x14ac:dyDescent="0.2">
      <c r="A3982" t="s">
        <v>4928</v>
      </c>
      <c r="B3982">
        <v>40.681740300000001</v>
      </c>
      <c r="C3982">
        <v>-73.991645000000005</v>
      </c>
      <c r="D3982">
        <v>40.748817000000003</v>
      </c>
      <c r="E3982">
        <v>-73.985427999999999</v>
      </c>
      <c r="F3982">
        <v>4.6399410320418344</v>
      </c>
    </row>
    <row r="3983" spans="1:6" x14ac:dyDescent="0.2">
      <c r="A3983" t="s">
        <v>4929</v>
      </c>
      <c r="B3983">
        <v>40.605772799999997</v>
      </c>
      <c r="C3983">
        <v>-74.090618000000006</v>
      </c>
      <c r="D3983">
        <v>40.748817000000003</v>
      </c>
      <c r="E3983">
        <v>-73.985427999999999</v>
      </c>
      <c r="F3983">
        <v>11.311916303677069</v>
      </c>
    </row>
    <row r="3984" spans="1:6" x14ac:dyDescent="0.2">
      <c r="A3984" t="s">
        <v>4930</v>
      </c>
      <c r="B3984">
        <v>40.674311600000003</v>
      </c>
      <c r="C3984">
        <v>-73.952280999999999</v>
      </c>
      <c r="D3984">
        <v>40.748817000000003</v>
      </c>
      <c r="E3984">
        <v>-73.985427999999999</v>
      </c>
      <c r="F3984">
        <v>5.4276496970435764</v>
      </c>
    </row>
    <row r="3985" spans="1:6" x14ac:dyDescent="0.2">
      <c r="A3985" t="s">
        <v>4931</v>
      </c>
      <c r="B3985">
        <v>40.658548099999997</v>
      </c>
      <c r="C3985">
        <v>-73.985963999999996</v>
      </c>
      <c r="D3985">
        <v>40.748817000000003</v>
      </c>
      <c r="E3985">
        <v>-73.985427999999999</v>
      </c>
      <c r="F3985">
        <v>6.228811138644252</v>
      </c>
    </row>
    <row r="3986" spans="1:6" x14ac:dyDescent="0.2">
      <c r="A3986" t="s">
        <v>4932</v>
      </c>
      <c r="B3986">
        <v>40.592337200000003</v>
      </c>
      <c r="C3986">
        <v>-74.068793999999997</v>
      </c>
      <c r="D3986">
        <v>40.748817000000003</v>
      </c>
      <c r="E3986">
        <v>-73.985427999999999</v>
      </c>
      <c r="F3986">
        <v>11.65191727524949</v>
      </c>
    </row>
    <row r="3987" spans="1:6" x14ac:dyDescent="0.2">
      <c r="A3987" t="s">
        <v>4933</v>
      </c>
      <c r="B3987">
        <v>40.768620800000001</v>
      </c>
      <c r="C3987">
        <v>-73.954491000000004</v>
      </c>
      <c r="D3987">
        <v>40.748817000000003</v>
      </c>
      <c r="E3987">
        <v>-73.985427999999999</v>
      </c>
      <c r="F3987">
        <v>2.121860875192513</v>
      </c>
    </row>
    <row r="3988" spans="1:6" x14ac:dyDescent="0.2">
      <c r="A3988" t="s">
        <v>4934</v>
      </c>
      <c r="B3988">
        <v>40.578132400000001</v>
      </c>
      <c r="C3988">
        <v>-74.160345000000007</v>
      </c>
      <c r="D3988">
        <v>40.748817000000003</v>
      </c>
      <c r="E3988">
        <v>-73.985427999999999</v>
      </c>
      <c r="F3988">
        <v>14.93927215873838</v>
      </c>
    </row>
    <row r="3989" spans="1:6" x14ac:dyDescent="0.2">
      <c r="A3989" t="s">
        <v>4935</v>
      </c>
      <c r="B3989">
        <v>40.823839999999997</v>
      </c>
      <c r="C3989">
        <v>-73.869546999999997</v>
      </c>
      <c r="D3989">
        <v>40.748817000000003</v>
      </c>
      <c r="E3989">
        <v>-73.985427999999999</v>
      </c>
      <c r="F3989">
        <v>7.983591130699546</v>
      </c>
    </row>
    <row r="3990" spans="1:6" x14ac:dyDescent="0.2">
      <c r="A3990" t="s">
        <v>4936</v>
      </c>
      <c r="B3990">
        <v>40.721991000000003</v>
      </c>
      <c r="C3990">
        <v>-73.839377999999996</v>
      </c>
      <c r="D3990">
        <v>40.748817000000003</v>
      </c>
      <c r="E3990">
        <v>-73.985427999999999</v>
      </c>
      <c r="F3990">
        <v>7.8861469110526983</v>
      </c>
    </row>
    <row r="3991" spans="1:6" x14ac:dyDescent="0.2">
      <c r="A3991" t="s">
        <v>4937</v>
      </c>
      <c r="B3991">
        <v>40.787330099999998</v>
      </c>
      <c r="C3991">
        <v>-73.97972</v>
      </c>
      <c r="D3991">
        <v>40.748817000000003</v>
      </c>
      <c r="E3991">
        <v>-73.985427999999999</v>
      </c>
      <c r="F3991">
        <v>2.6743343808672</v>
      </c>
    </row>
    <row r="3992" spans="1:6" x14ac:dyDescent="0.2">
      <c r="A3992" t="s">
        <v>4938</v>
      </c>
      <c r="B3992">
        <v>40.785421800000002</v>
      </c>
      <c r="C3992">
        <v>-73.954488999999995</v>
      </c>
      <c r="D3992">
        <v>40.748817000000003</v>
      </c>
      <c r="E3992">
        <v>-73.985427999999999</v>
      </c>
      <c r="F3992">
        <v>3.0024081924822958</v>
      </c>
    </row>
    <row r="3993" spans="1:6" x14ac:dyDescent="0.2">
      <c r="A3993" t="s">
        <v>4939</v>
      </c>
      <c r="B3993">
        <v>40.730881400000001</v>
      </c>
      <c r="C3993">
        <v>-73.993780000000001</v>
      </c>
      <c r="D3993">
        <v>40.748817000000003</v>
      </c>
      <c r="E3993">
        <v>-73.985427999999999</v>
      </c>
      <c r="F3993">
        <v>1.312939140474559</v>
      </c>
    </row>
    <row r="3994" spans="1:6" x14ac:dyDescent="0.2">
      <c r="A3994" t="s">
        <v>4940</v>
      </c>
      <c r="B3994">
        <v>40.6869771</v>
      </c>
      <c r="C3994">
        <v>-73.912614000000005</v>
      </c>
      <c r="D3994">
        <v>40.748817000000003</v>
      </c>
      <c r="E3994">
        <v>-73.985427999999999</v>
      </c>
      <c r="F3994">
        <v>5.7290672073367581</v>
      </c>
    </row>
    <row r="3995" spans="1:6" x14ac:dyDescent="0.2">
      <c r="A3995" t="s">
        <v>4941</v>
      </c>
      <c r="B3995">
        <v>40.687870099999998</v>
      </c>
      <c r="C3995">
        <v>-73.927244999999999</v>
      </c>
      <c r="D3995">
        <v>40.748817000000003</v>
      </c>
      <c r="E3995">
        <v>-73.985427999999999</v>
      </c>
      <c r="F3995">
        <v>5.1977930682431897</v>
      </c>
    </row>
    <row r="3996" spans="1:6" x14ac:dyDescent="0.2">
      <c r="A3996" t="s">
        <v>4943</v>
      </c>
      <c r="B3996">
        <v>40.6492401</v>
      </c>
      <c r="C3996">
        <v>-73.953481999999994</v>
      </c>
      <c r="D3996">
        <v>40.748817000000003</v>
      </c>
      <c r="E3996">
        <v>-73.985427999999999</v>
      </c>
      <c r="F3996">
        <v>7.0728675763056277</v>
      </c>
    </row>
    <row r="3997" spans="1:6" x14ac:dyDescent="0.2">
      <c r="A3997" t="s">
        <v>4945</v>
      </c>
      <c r="B3997">
        <v>40.661674099999999</v>
      </c>
      <c r="C3997">
        <v>-73.985673000000006</v>
      </c>
      <c r="D3997">
        <v>40.748817000000003</v>
      </c>
      <c r="E3997">
        <v>-73.985427999999999</v>
      </c>
      <c r="F3997">
        <v>6.0130622408315357</v>
      </c>
    </row>
    <row r="3998" spans="1:6" x14ac:dyDescent="0.2">
      <c r="A3998" t="s">
        <v>4947</v>
      </c>
      <c r="B3998">
        <v>40.8079404</v>
      </c>
      <c r="C3998">
        <v>-73.942353999999995</v>
      </c>
      <c r="D3998">
        <v>40.748817000000003</v>
      </c>
      <c r="E3998">
        <v>-73.985427999999999</v>
      </c>
      <c r="F3998">
        <v>4.663559664920756</v>
      </c>
    </row>
    <row r="3999" spans="1:6" x14ac:dyDescent="0.2">
      <c r="A3999" t="s">
        <v>4948</v>
      </c>
      <c r="B3999">
        <v>40.789503400000001</v>
      </c>
      <c r="C3999">
        <v>-73.976971000000006</v>
      </c>
      <c r="D3999">
        <v>40.748817000000003</v>
      </c>
      <c r="E3999">
        <v>-73.985427999999999</v>
      </c>
      <c r="F3999">
        <v>2.8423204919445162</v>
      </c>
    </row>
    <row r="4000" spans="1:6" x14ac:dyDescent="0.2">
      <c r="A4000" t="s">
        <v>4949</v>
      </c>
      <c r="B4000">
        <v>40.586975899999999</v>
      </c>
      <c r="C4000">
        <v>-73.951443999999995</v>
      </c>
      <c r="D4000">
        <v>40.748817000000003</v>
      </c>
      <c r="E4000">
        <v>-73.985427999999999</v>
      </c>
      <c r="F4000">
        <v>11.30915753384193</v>
      </c>
    </row>
    <row r="4001" spans="1:6" x14ac:dyDescent="0.2">
      <c r="A4001" t="s">
        <v>4950</v>
      </c>
      <c r="B4001">
        <v>40.6930476</v>
      </c>
      <c r="C4001">
        <v>-73.961123999999998</v>
      </c>
      <c r="D4001">
        <v>40.748817000000003</v>
      </c>
      <c r="E4001">
        <v>-73.985427999999999</v>
      </c>
      <c r="F4001">
        <v>4.0542335433492278</v>
      </c>
    </row>
    <row r="4002" spans="1:6" x14ac:dyDescent="0.2">
      <c r="A4002" t="s">
        <v>4951</v>
      </c>
      <c r="B4002">
        <v>40.729859900000001</v>
      </c>
      <c r="C4002">
        <v>-73.818510000000003</v>
      </c>
      <c r="D4002">
        <v>40.748817000000003</v>
      </c>
      <c r="E4002">
        <v>-73.985427999999999</v>
      </c>
      <c r="F4002">
        <v>8.8577423067483405</v>
      </c>
    </row>
    <row r="4003" spans="1:6" x14ac:dyDescent="0.2">
      <c r="A4003" t="s">
        <v>4952</v>
      </c>
      <c r="B4003">
        <v>40.7556078</v>
      </c>
      <c r="C4003">
        <v>-73.777501999999998</v>
      </c>
      <c r="D4003">
        <v>40.748817000000003</v>
      </c>
      <c r="E4003">
        <v>-73.985427999999999</v>
      </c>
      <c r="F4003">
        <v>10.92086273959578</v>
      </c>
    </row>
    <row r="4004" spans="1:6" x14ac:dyDescent="0.2">
      <c r="A4004" t="s">
        <v>4953</v>
      </c>
      <c r="B4004">
        <v>40.657771199999999</v>
      </c>
      <c r="C4004">
        <v>-73.976275999999999</v>
      </c>
      <c r="D4004">
        <v>40.748817000000003</v>
      </c>
      <c r="E4004">
        <v>-73.985427999999999</v>
      </c>
      <c r="F4004">
        <v>6.3007108616431404</v>
      </c>
    </row>
    <row r="4005" spans="1:6" x14ac:dyDescent="0.2">
      <c r="A4005" t="s">
        <v>4954</v>
      </c>
      <c r="B4005">
        <v>40.718456199999999</v>
      </c>
      <c r="C4005">
        <v>-74.008024000000006</v>
      </c>
      <c r="D4005">
        <v>40.748817000000003</v>
      </c>
      <c r="E4005">
        <v>-73.985427999999999</v>
      </c>
      <c r="F4005">
        <v>2.4074057628121852</v>
      </c>
    </row>
    <row r="4006" spans="1:6" x14ac:dyDescent="0.2">
      <c r="A4006" t="s">
        <v>4955</v>
      </c>
      <c r="B4006">
        <v>40.518484100000002</v>
      </c>
      <c r="C4006">
        <v>-74.224418999999997</v>
      </c>
      <c r="D4006">
        <v>40.748817000000003</v>
      </c>
      <c r="E4006">
        <v>-73.985427999999999</v>
      </c>
      <c r="F4006">
        <v>20.259039270130192</v>
      </c>
    </row>
    <row r="4007" spans="1:6" x14ac:dyDescent="0.2">
      <c r="A4007" t="s">
        <v>4957</v>
      </c>
      <c r="B4007">
        <v>40.678234699999997</v>
      </c>
      <c r="C4007">
        <v>-73.752865</v>
      </c>
      <c r="D4007">
        <v>40.748817000000003</v>
      </c>
      <c r="E4007">
        <v>-73.985427999999999</v>
      </c>
      <c r="F4007">
        <v>13.146141835554539</v>
      </c>
    </row>
    <row r="4008" spans="1:6" x14ac:dyDescent="0.2">
      <c r="A4008" t="s">
        <v>4958</v>
      </c>
      <c r="B4008">
        <v>40.7680474</v>
      </c>
      <c r="C4008">
        <v>-73.983517000000006</v>
      </c>
      <c r="D4008">
        <v>40.748817000000003</v>
      </c>
      <c r="E4008">
        <v>-73.985427999999999</v>
      </c>
      <c r="F4008">
        <v>1.3307344079269769</v>
      </c>
    </row>
    <row r="4009" spans="1:6" x14ac:dyDescent="0.2">
      <c r="A4009" t="s">
        <v>4959</v>
      </c>
      <c r="B4009">
        <v>40.675893199999997</v>
      </c>
      <c r="C4009">
        <v>-73.878763000000006</v>
      </c>
      <c r="D4009">
        <v>40.748817000000003</v>
      </c>
      <c r="E4009">
        <v>-73.985427999999999</v>
      </c>
      <c r="F4009">
        <v>7.529011062823451</v>
      </c>
    </row>
    <row r="4010" spans="1:6" x14ac:dyDescent="0.2">
      <c r="A4010" t="s">
        <v>4960</v>
      </c>
      <c r="B4010">
        <v>40.720129200000002</v>
      </c>
      <c r="C4010">
        <v>-73.839838999999998</v>
      </c>
      <c r="D4010">
        <v>40.748817000000003</v>
      </c>
      <c r="E4010">
        <v>-73.985427999999999</v>
      </c>
      <c r="F4010">
        <v>7.8939634854302154</v>
      </c>
    </row>
    <row r="4011" spans="1:6" x14ac:dyDescent="0.2">
      <c r="A4011" t="s">
        <v>4961</v>
      </c>
      <c r="B4011">
        <v>40.7258858</v>
      </c>
      <c r="C4011">
        <v>-73.943742</v>
      </c>
      <c r="D4011">
        <v>40.748817000000003</v>
      </c>
      <c r="E4011">
        <v>-73.985427999999999</v>
      </c>
      <c r="F4011">
        <v>2.7001446141316832</v>
      </c>
    </row>
    <row r="4012" spans="1:6" x14ac:dyDescent="0.2">
      <c r="A4012" t="s">
        <v>4962</v>
      </c>
      <c r="B4012">
        <v>40.677514000000002</v>
      </c>
      <c r="C4012">
        <v>-73.986802999999995</v>
      </c>
      <c r="D4012">
        <v>40.748817000000003</v>
      </c>
      <c r="E4012">
        <v>-73.985427999999999</v>
      </c>
      <c r="F4012">
        <v>4.9205975529179478</v>
      </c>
    </row>
    <row r="4013" spans="1:6" x14ac:dyDescent="0.2">
      <c r="A4013" t="s">
        <v>4963</v>
      </c>
      <c r="B4013">
        <v>40.856069900000001</v>
      </c>
      <c r="C4013">
        <v>-73.868875000000003</v>
      </c>
      <c r="D4013">
        <v>40.748817000000003</v>
      </c>
      <c r="E4013">
        <v>-73.985427999999999</v>
      </c>
      <c r="F4013">
        <v>9.5980078864722991</v>
      </c>
    </row>
    <row r="4014" spans="1:6" x14ac:dyDescent="0.2">
      <c r="A4014" t="s">
        <v>4964</v>
      </c>
      <c r="B4014">
        <v>40.816653500000001</v>
      </c>
      <c r="C4014">
        <v>-73.947356999999997</v>
      </c>
      <c r="D4014">
        <v>40.748817000000003</v>
      </c>
      <c r="E4014">
        <v>-73.985427999999999</v>
      </c>
      <c r="F4014">
        <v>5.0890534342883926</v>
      </c>
    </row>
    <row r="4015" spans="1:6" x14ac:dyDescent="0.2">
      <c r="A4015" t="s">
        <v>4965</v>
      </c>
      <c r="B4015">
        <v>40.638551300000003</v>
      </c>
      <c r="C4015">
        <v>-73.893852999999993</v>
      </c>
      <c r="D4015">
        <v>40.748817000000003</v>
      </c>
      <c r="E4015">
        <v>-73.985427999999999</v>
      </c>
      <c r="F4015">
        <v>9.0012212830197953</v>
      </c>
    </row>
    <row r="4016" spans="1:6" x14ac:dyDescent="0.2">
      <c r="A4016" t="s">
        <v>4966</v>
      </c>
      <c r="B4016">
        <v>40.789319999999996</v>
      </c>
      <c r="C4016">
        <v>-73.978251</v>
      </c>
      <c r="D4016">
        <v>40.748817000000003</v>
      </c>
      <c r="E4016">
        <v>-73.985427999999999</v>
      </c>
      <c r="F4016">
        <v>2.8200731946469162</v>
      </c>
    </row>
    <row r="4017" spans="1:6" x14ac:dyDescent="0.2">
      <c r="A4017" t="s">
        <v>4967</v>
      </c>
      <c r="B4017">
        <v>40.6253551</v>
      </c>
      <c r="C4017">
        <v>-74.029752999999999</v>
      </c>
      <c r="D4017">
        <v>40.748817000000003</v>
      </c>
      <c r="E4017">
        <v>-73.985427999999999</v>
      </c>
      <c r="F4017">
        <v>8.8315207179931683</v>
      </c>
    </row>
    <row r="4018" spans="1:6" x14ac:dyDescent="0.2">
      <c r="A4018" t="s">
        <v>4968</v>
      </c>
      <c r="B4018">
        <v>40.617623000000002</v>
      </c>
      <c r="C4018">
        <v>-74.038636999999994</v>
      </c>
      <c r="D4018">
        <v>40.748817000000003</v>
      </c>
      <c r="E4018">
        <v>-73.985427999999999</v>
      </c>
      <c r="F4018">
        <v>9.4742917664263189</v>
      </c>
    </row>
    <row r="4019" spans="1:6" x14ac:dyDescent="0.2">
      <c r="A4019" t="s">
        <v>4969</v>
      </c>
      <c r="B4019">
        <v>40.580145700000003</v>
      </c>
      <c r="C4019">
        <v>-73.960509999999999</v>
      </c>
      <c r="D4019">
        <v>40.748817000000003</v>
      </c>
      <c r="E4019">
        <v>-73.985427999999999</v>
      </c>
      <c r="F4019">
        <v>11.71201322235785</v>
      </c>
    </row>
    <row r="4020" spans="1:6" x14ac:dyDescent="0.2">
      <c r="A4020" t="s">
        <v>4970</v>
      </c>
      <c r="B4020">
        <v>40.726402499999999</v>
      </c>
      <c r="C4020">
        <v>-73.850223</v>
      </c>
      <c r="D4020">
        <v>40.748817000000003</v>
      </c>
      <c r="E4020">
        <v>-73.985427999999999</v>
      </c>
      <c r="F4020">
        <v>7.2629547816638098</v>
      </c>
    </row>
    <row r="4021" spans="1:6" x14ac:dyDescent="0.2">
      <c r="A4021" t="s">
        <v>4971</v>
      </c>
      <c r="B4021">
        <v>40.620264499999998</v>
      </c>
      <c r="C4021">
        <v>-74.109910999999997</v>
      </c>
      <c r="D4021">
        <v>40.748817000000003</v>
      </c>
      <c r="E4021">
        <v>-73.985427999999999</v>
      </c>
      <c r="F4021">
        <v>11.019948045155919</v>
      </c>
    </row>
    <row r="4022" spans="1:6" x14ac:dyDescent="0.2">
      <c r="A4022" t="s">
        <v>4972</v>
      </c>
      <c r="B4022">
        <v>40.773915700000003</v>
      </c>
      <c r="C4022">
        <v>-73.979927000000004</v>
      </c>
      <c r="D4022">
        <v>40.748817000000003</v>
      </c>
      <c r="E4022">
        <v>-73.985427999999999</v>
      </c>
      <c r="F4022">
        <v>1.755766584033722</v>
      </c>
    </row>
    <row r="4023" spans="1:6" x14ac:dyDescent="0.2">
      <c r="A4023" t="s">
        <v>4973</v>
      </c>
      <c r="B4023">
        <v>40.608937400000002</v>
      </c>
      <c r="C4023">
        <v>-73.940196</v>
      </c>
      <c r="D4023">
        <v>40.748817000000003</v>
      </c>
      <c r="E4023">
        <v>-73.985427999999999</v>
      </c>
      <c r="F4023">
        <v>9.9401277935775294</v>
      </c>
    </row>
    <row r="4024" spans="1:6" x14ac:dyDescent="0.2">
      <c r="A4024" t="s">
        <v>4974</v>
      </c>
      <c r="B4024">
        <v>40.7967552</v>
      </c>
      <c r="C4024">
        <v>-73.969641999999993</v>
      </c>
      <c r="D4024">
        <v>40.748817000000003</v>
      </c>
      <c r="E4024">
        <v>-73.985427999999999</v>
      </c>
      <c r="F4024">
        <v>3.4099588204491842</v>
      </c>
    </row>
    <row r="4025" spans="1:6" x14ac:dyDescent="0.2">
      <c r="A4025" t="s">
        <v>4975</v>
      </c>
      <c r="B4025">
        <v>40.6432486</v>
      </c>
      <c r="C4025">
        <v>-74.002342999999996</v>
      </c>
      <c r="D4025">
        <v>40.748817000000003</v>
      </c>
      <c r="E4025">
        <v>-73.985427999999999</v>
      </c>
      <c r="F4025">
        <v>7.3384044084637132</v>
      </c>
    </row>
    <row r="4026" spans="1:6" x14ac:dyDescent="0.2">
      <c r="A4026" t="s">
        <v>4976</v>
      </c>
      <c r="B4026">
        <v>40.765411800000003</v>
      </c>
      <c r="C4026">
        <v>-73.985253</v>
      </c>
      <c r="D4026">
        <v>40.748817000000003</v>
      </c>
      <c r="E4026">
        <v>-73.985427999999999</v>
      </c>
      <c r="F4026">
        <v>1.145124211910556</v>
      </c>
    </row>
    <row r="4027" spans="1:6" x14ac:dyDescent="0.2">
      <c r="A4027" t="s">
        <v>4977</v>
      </c>
      <c r="B4027">
        <v>40.678227399999997</v>
      </c>
      <c r="C4027">
        <v>-73.926787000000004</v>
      </c>
      <c r="D4027">
        <v>40.748817000000003</v>
      </c>
      <c r="E4027">
        <v>-73.985427999999999</v>
      </c>
      <c r="F4027">
        <v>5.762374617011349</v>
      </c>
    </row>
    <row r="4028" spans="1:6" x14ac:dyDescent="0.2">
      <c r="A4028" t="s">
        <v>4978</v>
      </c>
      <c r="B4028">
        <v>40.628703999999999</v>
      </c>
      <c r="C4028">
        <v>-74.001890000000003</v>
      </c>
      <c r="D4028">
        <v>40.748817000000003</v>
      </c>
      <c r="E4028">
        <v>-73.985427999999999</v>
      </c>
      <c r="F4028">
        <v>8.3330137230436883</v>
      </c>
    </row>
    <row r="4029" spans="1:6" x14ac:dyDescent="0.2">
      <c r="A4029" t="s">
        <v>4979</v>
      </c>
      <c r="B4029">
        <v>40.701151299999999</v>
      </c>
      <c r="C4029">
        <v>-73.762597999999997</v>
      </c>
      <c r="D4029">
        <v>40.748817000000003</v>
      </c>
      <c r="E4029">
        <v>-73.985427999999999</v>
      </c>
      <c r="F4029">
        <v>12.15125064297688</v>
      </c>
    </row>
    <row r="4030" spans="1:6" x14ac:dyDescent="0.2">
      <c r="A4030" t="s">
        <v>4980</v>
      </c>
      <c r="B4030">
        <v>40.629703599999999</v>
      </c>
      <c r="C4030">
        <v>-73.925595000000001</v>
      </c>
      <c r="D4030">
        <v>40.748817000000003</v>
      </c>
      <c r="E4030">
        <v>-73.985427999999999</v>
      </c>
      <c r="F4030">
        <v>8.7993899847324961</v>
      </c>
    </row>
    <row r="4031" spans="1:6" x14ac:dyDescent="0.2">
      <c r="A4031" t="s">
        <v>4982</v>
      </c>
      <c r="B4031">
        <v>40.653511899999998</v>
      </c>
      <c r="C4031">
        <v>-73.957138999999998</v>
      </c>
      <c r="D4031">
        <v>40.748817000000003</v>
      </c>
      <c r="E4031">
        <v>-73.985427999999999</v>
      </c>
      <c r="F4031">
        <v>6.7419632547305834</v>
      </c>
    </row>
    <row r="4032" spans="1:6" x14ac:dyDescent="0.2">
      <c r="A4032" t="s">
        <v>4983</v>
      </c>
      <c r="B4032">
        <v>40.64958</v>
      </c>
      <c r="C4032">
        <v>-73.934815</v>
      </c>
      <c r="D4032">
        <v>40.748817000000003</v>
      </c>
      <c r="E4032">
        <v>-73.985427999999999</v>
      </c>
      <c r="F4032">
        <v>7.3453410373529646</v>
      </c>
    </row>
    <row r="4033" spans="1:6" x14ac:dyDescent="0.2">
      <c r="A4033" t="s">
        <v>4985</v>
      </c>
      <c r="B4033">
        <v>40.906922799999997</v>
      </c>
      <c r="C4033">
        <v>-73.906250999999997</v>
      </c>
      <c r="D4033">
        <v>40.748817000000003</v>
      </c>
      <c r="E4033">
        <v>-73.985427999999999</v>
      </c>
      <c r="F4033">
        <v>11.672545219553649</v>
      </c>
    </row>
    <row r="4034" spans="1:6" x14ac:dyDescent="0.2">
      <c r="A4034" t="s">
        <v>4986</v>
      </c>
      <c r="B4034">
        <v>40.6013205</v>
      </c>
      <c r="C4034">
        <v>-74.130028999999993</v>
      </c>
      <c r="D4034">
        <v>40.748817000000003</v>
      </c>
      <c r="E4034">
        <v>-73.985427999999999</v>
      </c>
      <c r="F4034">
        <v>12.70002295701701</v>
      </c>
    </row>
    <row r="4035" spans="1:6" x14ac:dyDescent="0.2">
      <c r="A4035" t="s">
        <v>4987</v>
      </c>
      <c r="B4035">
        <v>40.747334500000001</v>
      </c>
      <c r="C4035">
        <v>-73.984862000000007</v>
      </c>
      <c r="D4035">
        <v>40.748817000000003</v>
      </c>
      <c r="E4035">
        <v>-73.985427999999999</v>
      </c>
      <c r="F4035">
        <v>0.1065213556435939</v>
      </c>
    </row>
    <row r="4036" spans="1:6" x14ac:dyDescent="0.2">
      <c r="A4036" t="s">
        <v>4988</v>
      </c>
      <c r="B4036">
        <v>40.788708399999997</v>
      </c>
      <c r="C4036">
        <v>-73.970009000000005</v>
      </c>
      <c r="D4036">
        <v>40.748817000000003</v>
      </c>
      <c r="E4036">
        <v>-73.985427999999999</v>
      </c>
      <c r="F4036">
        <v>2.8690170875360699</v>
      </c>
    </row>
    <row r="4037" spans="1:6" x14ac:dyDescent="0.2">
      <c r="A4037" t="s">
        <v>4989</v>
      </c>
      <c r="B4037">
        <v>40.7078968</v>
      </c>
      <c r="C4037">
        <v>-73.910509000000005</v>
      </c>
      <c r="D4037">
        <v>40.748817000000003</v>
      </c>
      <c r="E4037">
        <v>-73.985427999999999</v>
      </c>
      <c r="F4037">
        <v>4.8413966497803713</v>
      </c>
    </row>
    <row r="4038" spans="1:6" x14ac:dyDescent="0.2">
      <c r="A4038" t="s">
        <v>4990</v>
      </c>
      <c r="B4038">
        <v>40.754054400000001</v>
      </c>
      <c r="C4038">
        <v>-73.821297999999999</v>
      </c>
      <c r="D4038">
        <v>40.748817000000003</v>
      </c>
      <c r="E4038">
        <v>-73.985427999999999</v>
      </c>
      <c r="F4038">
        <v>8.620313504280233</v>
      </c>
    </row>
    <row r="4039" spans="1:6" x14ac:dyDescent="0.2">
      <c r="A4039" t="s">
        <v>4991</v>
      </c>
      <c r="B4039">
        <v>40.691501100000004</v>
      </c>
      <c r="C4039">
        <v>-73.915648000000004</v>
      </c>
      <c r="D4039">
        <v>40.748817000000003</v>
      </c>
      <c r="E4039">
        <v>-73.985427999999999</v>
      </c>
      <c r="F4039">
        <v>5.3909342912148146</v>
      </c>
    </row>
    <row r="4040" spans="1:6" x14ac:dyDescent="0.2">
      <c r="A4040" t="s">
        <v>4992</v>
      </c>
      <c r="B4040">
        <v>40.705591699999999</v>
      </c>
      <c r="C4040">
        <v>-74.017216000000005</v>
      </c>
      <c r="D4040">
        <v>40.748817000000003</v>
      </c>
      <c r="E4040">
        <v>-73.985427999999999</v>
      </c>
      <c r="F4040">
        <v>3.417705098643002</v>
      </c>
    </row>
    <row r="4041" spans="1:6" x14ac:dyDescent="0.2">
      <c r="A4041" t="s">
        <v>4993</v>
      </c>
      <c r="B4041">
        <v>40.583626299999999</v>
      </c>
      <c r="C4041">
        <v>-73.951898</v>
      </c>
      <c r="D4041">
        <v>40.748817000000003</v>
      </c>
      <c r="E4041">
        <v>-73.985427999999999</v>
      </c>
      <c r="F4041">
        <v>11.53378042047958</v>
      </c>
    </row>
    <row r="4042" spans="1:6" x14ac:dyDescent="0.2">
      <c r="A4042" t="s">
        <v>4994</v>
      </c>
      <c r="B4042">
        <v>40.6275896</v>
      </c>
      <c r="C4042">
        <v>-74.001620000000003</v>
      </c>
      <c r="D4042">
        <v>40.748817000000003</v>
      </c>
      <c r="E4042">
        <v>-73.985427999999999</v>
      </c>
      <c r="F4042">
        <v>8.408051832298538</v>
      </c>
    </row>
    <row r="4043" spans="1:6" x14ac:dyDescent="0.2">
      <c r="A4043" t="s">
        <v>4995</v>
      </c>
      <c r="B4043">
        <v>40.713085900000003</v>
      </c>
      <c r="C4043">
        <v>-73.905277999999996</v>
      </c>
      <c r="D4043">
        <v>40.748817000000003</v>
      </c>
      <c r="E4043">
        <v>-73.985427999999999</v>
      </c>
      <c r="F4043">
        <v>4.8763842666368387</v>
      </c>
    </row>
    <row r="4044" spans="1:6" x14ac:dyDescent="0.2">
      <c r="A4044" t="s">
        <v>4996</v>
      </c>
      <c r="B4044">
        <v>40.668059900000003</v>
      </c>
      <c r="C4044">
        <v>-73.849699999999999</v>
      </c>
      <c r="D4044">
        <v>40.748817000000003</v>
      </c>
      <c r="E4044">
        <v>-73.985427999999999</v>
      </c>
      <c r="F4044">
        <v>9.046814517127503</v>
      </c>
    </row>
    <row r="4045" spans="1:6" x14ac:dyDescent="0.2">
      <c r="A4045" t="s">
        <v>4997</v>
      </c>
      <c r="B4045">
        <v>40.760648500000002</v>
      </c>
      <c r="C4045">
        <v>-73.966892999999999</v>
      </c>
      <c r="D4045">
        <v>40.748817000000003</v>
      </c>
      <c r="E4045">
        <v>-73.985427999999999</v>
      </c>
      <c r="F4045">
        <v>1.2698134720887371</v>
      </c>
    </row>
    <row r="4046" spans="1:6" x14ac:dyDescent="0.2">
      <c r="A4046" t="s">
        <v>4998</v>
      </c>
      <c r="B4046">
        <v>40.7644959</v>
      </c>
      <c r="C4046">
        <v>-73.985131999999993</v>
      </c>
      <c r="D4046">
        <v>40.748817000000003</v>
      </c>
      <c r="E4046">
        <v>-73.985427999999999</v>
      </c>
      <c r="F4046">
        <v>1.0819991379446421</v>
      </c>
    </row>
    <row r="4047" spans="1:6" x14ac:dyDescent="0.2">
      <c r="A4047" t="s">
        <v>4999</v>
      </c>
      <c r="B4047">
        <v>40.794592700000003</v>
      </c>
      <c r="C4047">
        <v>-73.845733999999993</v>
      </c>
      <c r="D4047">
        <v>40.748817000000003</v>
      </c>
      <c r="E4047">
        <v>-73.985427999999999</v>
      </c>
      <c r="F4047">
        <v>7.9799770822501257</v>
      </c>
    </row>
    <row r="4048" spans="1:6" x14ac:dyDescent="0.2">
      <c r="A4048" t="s">
        <v>5001</v>
      </c>
      <c r="B4048">
        <v>40.7055595</v>
      </c>
      <c r="C4048">
        <v>-73.801240000000007</v>
      </c>
      <c r="D4048">
        <v>40.748817000000003</v>
      </c>
      <c r="E4048">
        <v>-73.985427999999999</v>
      </c>
      <c r="F4048">
        <v>10.119038587548509</v>
      </c>
    </row>
    <row r="4049" spans="1:6" x14ac:dyDescent="0.2">
      <c r="A4049" t="s">
        <v>5002</v>
      </c>
      <c r="B4049">
        <v>40.636314499999997</v>
      </c>
      <c r="C4049">
        <v>-74.036347000000006</v>
      </c>
      <c r="D4049">
        <v>40.748817000000003</v>
      </c>
      <c r="E4049">
        <v>-73.985427999999999</v>
      </c>
      <c r="F4049">
        <v>8.2106424737887593</v>
      </c>
    </row>
    <row r="4050" spans="1:6" x14ac:dyDescent="0.2">
      <c r="A4050" t="s">
        <v>5003</v>
      </c>
      <c r="B4050">
        <v>40.912729499999998</v>
      </c>
      <c r="C4050">
        <v>-73.902225000000001</v>
      </c>
      <c r="D4050">
        <v>40.748817000000003</v>
      </c>
      <c r="E4050">
        <v>-73.985427999999999</v>
      </c>
      <c r="F4050">
        <v>12.122135795168161</v>
      </c>
    </row>
    <row r="4051" spans="1:6" x14ac:dyDescent="0.2">
      <c r="A4051" t="s">
        <v>5004</v>
      </c>
      <c r="B4051">
        <v>40.774281999999999</v>
      </c>
      <c r="C4051">
        <v>-73.984177000000003</v>
      </c>
      <c r="D4051">
        <v>40.748817000000003</v>
      </c>
      <c r="E4051">
        <v>-73.985427999999999</v>
      </c>
      <c r="F4051">
        <v>1.758382698335059</v>
      </c>
    </row>
    <row r="4052" spans="1:6" x14ac:dyDescent="0.2">
      <c r="A4052" t="s">
        <v>5005</v>
      </c>
      <c r="B4052">
        <v>40.6193794</v>
      </c>
      <c r="C4052">
        <v>-74.075942999999995</v>
      </c>
      <c r="D4052">
        <v>40.748817000000003</v>
      </c>
      <c r="E4052">
        <v>-73.985427999999999</v>
      </c>
      <c r="F4052">
        <v>10.11813006724646</v>
      </c>
    </row>
    <row r="4053" spans="1:6" x14ac:dyDescent="0.2">
      <c r="A4053" t="s">
        <v>5006</v>
      </c>
      <c r="B4053">
        <v>40.641102500000002</v>
      </c>
      <c r="C4053">
        <v>-74.020774000000003</v>
      </c>
      <c r="D4053">
        <v>40.748817000000003</v>
      </c>
      <c r="E4053">
        <v>-73.985427999999999</v>
      </c>
      <c r="F4053">
        <v>7.6608352675545666</v>
      </c>
    </row>
    <row r="4054" spans="1:6" x14ac:dyDescent="0.2">
      <c r="A4054" t="s">
        <v>5007</v>
      </c>
      <c r="B4054">
        <v>40.750590099999997</v>
      </c>
      <c r="C4054">
        <v>-73.898002000000005</v>
      </c>
      <c r="D4054">
        <v>40.748817000000003</v>
      </c>
      <c r="E4054">
        <v>-73.985427999999999</v>
      </c>
      <c r="F4054">
        <v>4.5894368927254821</v>
      </c>
    </row>
    <row r="4055" spans="1:6" x14ac:dyDescent="0.2">
      <c r="A4055" t="s">
        <v>5008</v>
      </c>
      <c r="B4055">
        <v>40.632963400000001</v>
      </c>
      <c r="C4055">
        <v>-73.970927000000003</v>
      </c>
      <c r="D4055">
        <v>40.748817000000003</v>
      </c>
      <c r="E4055">
        <v>-73.985427999999999</v>
      </c>
      <c r="F4055">
        <v>8.0303286400832921</v>
      </c>
    </row>
    <row r="4056" spans="1:6" x14ac:dyDescent="0.2">
      <c r="A4056" t="s">
        <v>5009</v>
      </c>
      <c r="B4056">
        <v>40.607140000000001</v>
      </c>
      <c r="C4056">
        <v>-73.985743999999997</v>
      </c>
      <c r="D4056">
        <v>40.748817000000003</v>
      </c>
      <c r="E4056">
        <v>-73.985427999999999</v>
      </c>
      <c r="F4056">
        <v>9.7759870422502253</v>
      </c>
    </row>
    <row r="4057" spans="1:6" x14ac:dyDescent="0.2">
      <c r="A4057" t="s">
        <v>5010</v>
      </c>
      <c r="B4057">
        <v>40.605324699999997</v>
      </c>
      <c r="C4057">
        <v>-73.758127999999999</v>
      </c>
      <c r="D4057">
        <v>40.748817000000003</v>
      </c>
      <c r="E4057">
        <v>-73.985427999999999</v>
      </c>
      <c r="F4057">
        <v>15.51187658653939</v>
      </c>
    </row>
    <row r="4058" spans="1:6" x14ac:dyDescent="0.2">
      <c r="A4058" t="s">
        <v>5011</v>
      </c>
      <c r="B4058">
        <v>40.795854599999998</v>
      </c>
      <c r="C4058">
        <v>-73.946499000000003</v>
      </c>
      <c r="D4058">
        <v>40.748817000000003</v>
      </c>
      <c r="E4058">
        <v>-73.985427999999999</v>
      </c>
      <c r="F4058">
        <v>3.8347382076508199</v>
      </c>
    </row>
    <row r="4059" spans="1:6" x14ac:dyDescent="0.2">
      <c r="A4059" t="s">
        <v>5012</v>
      </c>
      <c r="B4059">
        <v>40.655324899999997</v>
      </c>
      <c r="C4059">
        <v>-73.928472999999997</v>
      </c>
      <c r="D4059">
        <v>40.748817000000003</v>
      </c>
      <c r="E4059">
        <v>-73.985427999999999</v>
      </c>
      <c r="F4059">
        <v>7.1107681011176753</v>
      </c>
    </row>
    <row r="4060" spans="1:6" x14ac:dyDescent="0.2">
      <c r="A4060" t="s">
        <v>5014</v>
      </c>
      <c r="B4060">
        <v>40.7564761</v>
      </c>
      <c r="C4060">
        <v>-73.721200999999994</v>
      </c>
      <c r="D4060">
        <v>40.748817000000003</v>
      </c>
      <c r="E4060">
        <v>-73.985427999999999</v>
      </c>
      <c r="F4060">
        <v>13.87514669181602</v>
      </c>
    </row>
    <row r="4061" spans="1:6" x14ac:dyDescent="0.2">
      <c r="A4061" t="s">
        <v>5015</v>
      </c>
      <c r="B4061">
        <v>40.6863946</v>
      </c>
      <c r="C4061">
        <v>-73.937653999999995</v>
      </c>
      <c r="D4061">
        <v>40.748817000000003</v>
      </c>
      <c r="E4061">
        <v>-73.985427999999999</v>
      </c>
      <c r="F4061">
        <v>4.9843640797868858</v>
      </c>
    </row>
    <row r="4062" spans="1:6" x14ac:dyDescent="0.2">
      <c r="A4062" t="s">
        <v>5016</v>
      </c>
      <c r="B4062">
        <v>40.634777100000001</v>
      </c>
      <c r="C4062">
        <v>-74.031653000000006</v>
      </c>
      <c r="D4062">
        <v>40.748817000000003</v>
      </c>
      <c r="E4062">
        <v>-73.985427999999999</v>
      </c>
      <c r="F4062">
        <v>8.2349986242149082</v>
      </c>
    </row>
    <row r="4063" spans="1:6" x14ac:dyDescent="0.2">
      <c r="A4063" t="s">
        <v>5017</v>
      </c>
      <c r="B4063">
        <v>40.7592821</v>
      </c>
      <c r="C4063">
        <v>-73.970759000000001</v>
      </c>
      <c r="D4063">
        <v>40.748817000000003</v>
      </c>
      <c r="E4063">
        <v>-73.985427999999999</v>
      </c>
      <c r="F4063">
        <v>1.05543248163897</v>
      </c>
    </row>
    <row r="4064" spans="1:6" x14ac:dyDescent="0.2">
      <c r="A4064" t="s">
        <v>5018</v>
      </c>
      <c r="B4064">
        <v>40.6995553</v>
      </c>
      <c r="C4064">
        <v>-73.752709999999993</v>
      </c>
      <c r="D4064">
        <v>40.748817000000003</v>
      </c>
      <c r="E4064">
        <v>-73.985427999999999</v>
      </c>
      <c r="F4064">
        <v>12.680948671914001</v>
      </c>
    </row>
    <row r="4065" spans="1:6" x14ac:dyDescent="0.2">
      <c r="A4065" t="s">
        <v>5019</v>
      </c>
      <c r="B4065">
        <v>40.7328142</v>
      </c>
      <c r="C4065">
        <v>-73.995445000000004</v>
      </c>
      <c r="D4065">
        <v>40.748817000000003</v>
      </c>
      <c r="E4065">
        <v>-73.985427999999999</v>
      </c>
      <c r="F4065">
        <v>1.2229973468435731</v>
      </c>
    </row>
    <row r="4066" spans="1:6" x14ac:dyDescent="0.2">
      <c r="A4066" t="s">
        <v>5020</v>
      </c>
      <c r="B4066">
        <v>40.707729</v>
      </c>
      <c r="C4066">
        <v>-74.009732999999997</v>
      </c>
      <c r="D4066">
        <v>40.748817000000003</v>
      </c>
      <c r="E4066">
        <v>-73.985427999999999</v>
      </c>
      <c r="F4066">
        <v>3.1090179815871459</v>
      </c>
    </row>
    <row r="4067" spans="1:6" x14ac:dyDescent="0.2">
      <c r="A4067" t="s">
        <v>5021</v>
      </c>
      <c r="B4067">
        <v>40.751918000000003</v>
      </c>
      <c r="C4067">
        <v>-73.969834000000006</v>
      </c>
      <c r="D4067">
        <v>40.748817000000003</v>
      </c>
      <c r="E4067">
        <v>-73.985427999999999</v>
      </c>
      <c r="F4067">
        <v>0.84582321393620996</v>
      </c>
    </row>
    <row r="4068" spans="1:6" x14ac:dyDescent="0.2">
      <c r="A4068" t="s">
        <v>5022</v>
      </c>
      <c r="B4068">
        <v>40.720270900000003</v>
      </c>
      <c r="C4068">
        <v>-73.857095999999999</v>
      </c>
      <c r="D4068">
        <v>40.748817000000003</v>
      </c>
      <c r="E4068">
        <v>-73.985427999999999</v>
      </c>
      <c r="F4068">
        <v>7.0180308901994062</v>
      </c>
    </row>
    <row r="4069" spans="1:6" x14ac:dyDescent="0.2">
      <c r="A4069" t="s">
        <v>5023</v>
      </c>
      <c r="B4069">
        <v>40.580665600000003</v>
      </c>
      <c r="C4069">
        <v>-73.963421999999994</v>
      </c>
      <c r="D4069">
        <v>40.748817000000003</v>
      </c>
      <c r="E4069">
        <v>-73.985427999999999</v>
      </c>
      <c r="F4069">
        <v>11.660199547856219</v>
      </c>
    </row>
    <row r="4070" spans="1:6" x14ac:dyDescent="0.2">
      <c r="A4070" t="s">
        <v>5024</v>
      </c>
      <c r="B4070">
        <v>40.667400999999998</v>
      </c>
      <c r="C4070">
        <v>-73.847005999999993</v>
      </c>
      <c r="D4070">
        <v>40.748817000000003</v>
      </c>
      <c r="E4070">
        <v>-73.985427999999999</v>
      </c>
      <c r="F4070">
        <v>9.186429410414414</v>
      </c>
    </row>
    <row r="4071" spans="1:6" x14ac:dyDescent="0.2">
      <c r="A4071" t="s">
        <v>5025</v>
      </c>
      <c r="B4071">
        <v>40.7329291</v>
      </c>
      <c r="C4071">
        <v>-74.002791000000002</v>
      </c>
      <c r="D4071">
        <v>40.748817000000003</v>
      </c>
      <c r="E4071">
        <v>-73.985427999999999</v>
      </c>
      <c r="F4071">
        <v>1.425587140491299</v>
      </c>
    </row>
    <row r="4072" spans="1:6" x14ac:dyDescent="0.2">
      <c r="A4072" t="s">
        <v>5026</v>
      </c>
      <c r="B4072">
        <v>40.635956499999999</v>
      </c>
      <c r="C4072">
        <v>-73.894633999999996</v>
      </c>
      <c r="D4072">
        <v>40.748817000000003</v>
      </c>
      <c r="E4072">
        <v>-73.985427999999999</v>
      </c>
      <c r="F4072">
        <v>9.1316256572320285</v>
      </c>
    </row>
    <row r="4073" spans="1:6" x14ac:dyDescent="0.2">
      <c r="A4073" t="s">
        <v>5027</v>
      </c>
      <c r="B4073">
        <v>40.7617519</v>
      </c>
      <c r="C4073">
        <v>-73.796897000000001</v>
      </c>
      <c r="D4073">
        <v>40.748817000000003</v>
      </c>
      <c r="E4073">
        <v>-73.985427999999999</v>
      </c>
      <c r="F4073">
        <v>9.9327906163508413</v>
      </c>
    </row>
    <row r="4074" spans="1:6" x14ac:dyDescent="0.2">
      <c r="A4074" t="s">
        <v>5029</v>
      </c>
      <c r="B4074">
        <v>40.612478000000003</v>
      </c>
      <c r="C4074">
        <v>-73.953507000000002</v>
      </c>
      <c r="D4074">
        <v>40.748817000000003</v>
      </c>
      <c r="E4074">
        <v>-73.985427999999999</v>
      </c>
      <c r="F4074">
        <v>9.5559173642737836</v>
      </c>
    </row>
    <row r="4075" spans="1:6" x14ac:dyDescent="0.2">
      <c r="A4075" t="s">
        <v>5030</v>
      </c>
      <c r="B4075">
        <v>40.601692300000003</v>
      </c>
      <c r="C4075">
        <v>-74.086971000000005</v>
      </c>
      <c r="D4075">
        <v>40.748817000000003</v>
      </c>
      <c r="E4075">
        <v>-73.985427999999999</v>
      </c>
      <c r="F4075">
        <v>11.468124100983619</v>
      </c>
    </row>
    <row r="4076" spans="1:6" x14ac:dyDescent="0.2">
      <c r="A4076" t="s">
        <v>5031</v>
      </c>
      <c r="B4076">
        <v>40.714184000000003</v>
      </c>
      <c r="C4076">
        <v>-73.945190999999994</v>
      </c>
      <c r="D4076">
        <v>40.748817000000003</v>
      </c>
      <c r="E4076">
        <v>-73.985427999999999</v>
      </c>
      <c r="F4076">
        <v>3.189327124077753</v>
      </c>
    </row>
    <row r="4077" spans="1:6" x14ac:dyDescent="0.2">
      <c r="A4077" t="s">
        <v>5032</v>
      </c>
      <c r="B4077">
        <v>40.784797699999999</v>
      </c>
      <c r="C4077">
        <v>-73.955659999999995</v>
      </c>
      <c r="D4077">
        <v>40.748817000000003</v>
      </c>
      <c r="E4077">
        <v>-73.985427999999999</v>
      </c>
      <c r="F4077">
        <v>2.9331083630631598</v>
      </c>
    </row>
    <row r="4078" spans="1:6" x14ac:dyDescent="0.2">
      <c r="A4078" t="s">
        <v>5033</v>
      </c>
      <c r="B4078">
        <v>40.688759500000003</v>
      </c>
      <c r="C4078">
        <v>-73.918408999999997</v>
      </c>
      <c r="D4078">
        <v>40.748817000000003</v>
      </c>
      <c r="E4078">
        <v>-73.985427999999999</v>
      </c>
      <c r="F4078">
        <v>5.4363401988248263</v>
      </c>
    </row>
    <row r="4079" spans="1:6" x14ac:dyDescent="0.2">
      <c r="A4079" t="s">
        <v>5034</v>
      </c>
      <c r="B4079">
        <v>40.714184000000003</v>
      </c>
      <c r="C4079">
        <v>-73.945190999999994</v>
      </c>
      <c r="D4079">
        <v>40.748817000000003</v>
      </c>
      <c r="E4079">
        <v>-73.985427999999999</v>
      </c>
      <c r="F4079">
        <v>3.189327124077753</v>
      </c>
    </row>
    <row r="4080" spans="1:6" x14ac:dyDescent="0.2">
      <c r="A4080" t="s">
        <v>5035</v>
      </c>
      <c r="B4080">
        <v>40.592613800000002</v>
      </c>
      <c r="C4080">
        <v>-73.939610000000002</v>
      </c>
      <c r="D4080">
        <v>40.748817000000003</v>
      </c>
      <c r="E4080">
        <v>-73.985427999999999</v>
      </c>
      <c r="F4080">
        <v>11.043833534913601</v>
      </c>
    </row>
    <row r="4081" spans="1:6" x14ac:dyDescent="0.2">
      <c r="A4081" t="s">
        <v>5036</v>
      </c>
      <c r="B4081">
        <v>40.664119900000003</v>
      </c>
      <c r="C4081">
        <v>-73.853710000000007</v>
      </c>
      <c r="D4081">
        <v>40.748817000000003</v>
      </c>
      <c r="E4081">
        <v>-73.985427999999999</v>
      </c>
      <c r="F4081">
        <v>9.0550831050301781</v>
      </c>
    </row>
    <row r="4082" spans="1:6" x14ac:dyDescent="0.2">
      <c r="A4082" t="s">
        <v>5037</v>
      </c>
      <c r="B4082">
        <v>40.711572500000003</v>
      </c>
      <c r="C4082">
        <v>-73.948677000000004</v>
      </c>
      <c r="D4082">
        <v>40.748817000000003</v>
      </c>
      <c r="E4082">
        <v>-73.985427999999999</v>
      </c>
      <c r="F4082">
        <v>3.2134452014140349</v>
      </c>
    </row>
    <row r="4083" spans="1:6" x14ac:dyDescent="0.2">
      <c r="A4083" t="s">
        <v>5039</v>
      </c>
      <c r="B4083">
        <v>40.789750699999999</v>
      </c>
      <c r="C4083">
        <v>-73.948725999999994</v>
      </c>
      <c r="D4083">
        <v>40.748817000000003</v>
      </c>
      <c r="E4083">
        <v>-73.985427999999999</v>
      </c>
      <c r="F4083">
        <v>3.418379544502343</v>
      </c>
    </row>
    <row r="4084" spans="1:6" x14ac:dyDescent="0.2">
      <c r="A4084" t="s">
        <v>5040</v>
      </c>
      <c r="B4084">
        <v>40.774446300000001</v>
      </c>
      <c r="C4084">
        <v>-73.982500999999999</v>
      </c>
      <c r="D4084">
        <v>40.748817000000003</v>
      </c>
      <c r="E4084">
        <v>-73.985427999999999</v>
      </c>
      <c r="F4084">
        <v>1.7751497549532029</v>
      </c>
    </row>
    <row r="4085" spans="1:6" x14ac:dyDescent="0.2">
      <c r="A4085" t="s">
        <v>5041</v>
      </c>
      <c r="B4085">
        <v>40.772405800000001</v>
      </c>
      <c r="C4085">
        <v>-73.979715999999996</v>
      </c>
      <c r="D4085">
        <v>40.748817000000003</v>
      </c>
      <c r="E4085">
        <v>-73.985427999999999</v>
      </c>
      <c r="F4085">
        <v>1.655054460424684</v>
      </c>
    </row>
    <row r="4086" spans="1:6" x14ac:dyDescent="0.2">
      <c r="A4086" t="s">
        <v>5042</v>
      </c>
      <c r="B4086">
        <v>40.753646099999997</v>
      </c>
      <c r="C4086">
        <v>-73.831384</v>
      </c>
      <c r="D4086">
        <v>40.748817000000003</v>
      </c>
      <c r="E4086">
        <v>-73.985427999999999</v>
      </c>
      <c r="F4086">
        <v>8.090361069058952</v>
      </c>
    </row>
    <row r="4087" spans="1:6" x14ac:dyDescent="0.2">
      <c r="A4087" t="s">
        <v>5043</v>
      </c>
      <c r="B4087">
        <v>40.695951100000002</v>
      </c>
      <c r="C4087">
        <v>-73.932142999999996</v>
      </c>
      <c r="D4087">
        <v>40.748817000000003</v>
      </c>
      <c r="E4087">
        <v>-73.985427999999999</v>
      </c>
      <c r="F4087">
        <v>4.5969713841373023</v>
      </c>
    </row>
    <row r="4088" spans="1:6" x14ac:dyDescent="0.2">
      <c r="A4088" t="s">
        <v>5044</v>
      </c>
      <c r="B4088">
        <v>40.721744200000003</v>
      </c>
      <c r="C4088">
        <v>-73.998107000000005</v>
      </c>
      <c r="D4088">
        <v>40.748817000000003</v>
      </c>
      <c r="E4088">
        <v>-73.985427999999999</v>
      </c>
      <c r="F4088">
        <v>1.9830900542727019</v>
      </c>
    </row>
    <row r="4089" spans="1:6" x14ac:dyDescent="0.2">
      <c r="A4089" t="s">
        <v>5045</v>
      </c>
      <c r="B4089">
        <v>40.784029400000001</v>
      </c>
      <c r="C4089">
        <v>-73.976713000000004</v>
      </c>
      <c r="D4089">
        <v>40.748817000000003</v>
      </c>
      <c r="E4089">
        <v>-73.985427999999999</v>
      </c>
      <c r="F4089">
        <v>2.4724016183435382</v>
      </c>
    </row>
    <row r="4090" spans="1:6" x14ac:dyDescent="0.2">
      <c r="A4090" t="s">
        <v>5046</v>
      </c>
      <c r="B4090">
        <v>40.6954487</v>
      </c>
      <c r="C4090">
        <v>-73.921730999999994</v>
      </c>
      <c r="D4090">
        <v>40.748817000000003</v>
      </c>
      <c r="E4090">
        <v>-73.985427999999999</v>
      </c>
      <c r="F4090">
        <v>4.9742578957604744</v>
      </c>
    </row>
    <row r="4091" spans="1:6" x14ac:dyDescent="0.2">
      <c r="A4091" t="s">
        <v>5047</v>
      </c>
      <c r="B4091">
        <v>40.753333499999997</v>
      </c>
      <c r="C4091">
        <v>-73.832452000000004</v>
      </c>
      <c r="D4091">
        <v>40.748817000000003</v>
      </c>
      <c r="E4091">
        <v>-73.985427999999999</v>
      </c>
      <c r="F4091">
        <v>8.0335184924639389</v>
      </c>
    </row>
    <row r="4092" spans="1:6" x14ac:dyDescent="0.2">
      <c r="A4092" t="s">
        <v>5048</v>
      </c>
      <c r="B4092">
        <v>40.728471599999999</v>
      </c>
      <c r="C4092">
        <v>-73.850521000000001</v>
      </c>
      <c r="D4092">
        <v>40.748817000000003</v>
      </c>
      <c r="E4092">
        <v>-73.985427999999999</v>
      </c>
      <c r="F4092">
        <v>7.2184458502330759</v>
      </c>
    </row>
    <row r="4093" spans="1:6" x14ac:dyDescent="0.2">
      <c r="A4093" t="s">
        <v>5049</v>
      </c>
      <c r="B4093">
        <v>40.635304599999998</v>
      </c>
      <c r="C4093">
        <v>-73.969847999999999</v>
      </c>
      <c r="D4093">
        <v>40.748817000000003</v>
      </c>
      <c r="E4093">
        <v>-73.985427999999999</v>
      </c>
      <c r="F4093">
        <v>7.8752112750244141</v>
      </c>
    </row>
    <row r="4094" spans="1:6" x14ac:dyDescent="0.2">
      <c r="A4094" t="s">
        <v>5050</v>
      </c>
      <c r="B4094">
        <v>40.792087500000001</v>
      </c>
      <c r="C4094">
        <v>-73.977303000000006</v>
      </c>
      <c r="D4094">
        <v>40.748817000000003</v>
      </c>
      <c r="E4094">
        <v>-73.985427999999999</v>
      </c>
      <c r="F4094">
        <v>3.016062407597214</v>
      </c>
    </row>
    <row r="4095" spans="1:6" x14ac:dyDescent="0.2">
      <c r="A4095" t="s">
        <v>5051</v>
      </c>
      <c r="B4095">
        <v>40.760303100000002</v>
      </c>
      <c r="C4095">
        <v>-73.96105</v>
      </c>
      <c r="D4095">
        <v>40.748817000000003</v>
      </c>
      <c r="E4095">
        <v>-73.985427999999999</v>
      </c>
      <c r="F4095">
        <v>1.504814594877107</v>
      </c>
    </row>
    <row r="4096" spans="1:6" x14ac:dyDescent="0.2">
      <c r="A4096" t="s">
        <v>5052</v>
      </c>
      <c r="B4096">
        <v>40.574040799999999</v>
      </c>
      <c r="C4096">
        <v>-74.093190000000007</v>
      </c>
      <c r="D4096">
        <v>40.748817000000003</v>
      </c>
      <c r="E4096">
        <v>-73.985427999999999</v>
      </c>
      <c r="F4096">
        <v>13.32302359464977</v>
      </c>
    </row>
    <row r="4097" spans="1:6" x14ac:dyDescent="0.2">
      <c r="A4097" t="s">
        <v>5053</v>
      </c>
      <c r="B4097">
        <v>40.907369899999999</v>
      </c>
      <c r="C4097">
        <v>-73.906558000000004</v>
      </c>
      <c r="D4097">
        <v>40.748817000000003</v>
      </c>
      <c r="E4097">
        <v>-73.985427999999999</v>
      </c>
      <c r="F4097">
        <v>11.695684219892261</v>
      </c>
    </row>
    <row r="4098" spans="1:6" x14ac:dyDescent="0.2">
      <c r="A4098" t="s">
        <v>5054</v>
      </c>
      <c r="B4098">
        <v>40.583225800000001</v>
      </c>
      <c r="C4098">
        <v>-73.818413000000007</v>
      </c>
      <c r="D4098">
        <v>40.748817000000003</v>
      </c>
      <c r="E4098">
        <v>-73.985427999999999</v>
      </c>
      <c r="F4098">
        <v>14.406991088555561</v>
      </c>
    </row>
    <row r="4099" spans="1:6" x14ac:dyDescent="0.2">
      <c r="A4099" t="s">
        <v>5056</v>
      </c>
      <c r="B4099">
        <v>40.778004000000003</v>
      </c>
      <c r="C4099">
        <v>-73.962547000000001</v>
      </c>
      <c r="D4099">
        <v>40.748817000000003</v>
      </c>
      <c r="E4099">
        <v>-73.985427999999999</v>
      </c>
      <c r="F4099">
        <v>2.3446241502486642</v>
      </c>
    </row>
    <row r="4100" spans="1:6" x14ac:dyDescent="0.2">
      <c r="A4100" t="s">
        <v>5057</v>
      </c>
      <c r="B4100">
        <v>40.756655700000003</v>
      </c>
      <c r="C4100">
        <v>-73.823296999999997</v>
      </c>
      <c r="D4100">
        <v>40.748817000000003</v>
      </c>
      <c r="E4100">
        <v>-73.985427999999999</v>
      </c>
      <c r="F4100">
        <v>8.5248480137277181</v>
      </c>
    </row>
    <row r="4101" spans="1:6" x14ac:dyDescent="0.2">
      <c r="A4101" t="s">
        <v>5058</v>
      </c>
      <c r="B4101">
        <v>40.743059000000002</v>
      </c>
      <c r="C4101">
        <v>-73.880983000000001</v>
      </c>
      <c r="D4101">
        <v>40.748817000000003</v>
      </c>
      <c r="E4101">
        <v>-73.985427999999999</v>
      </c>
      <c r="F4101">
        <v>5.4955927961517768</v>
      </c>
    </row>
    <row r="4102" spans="1:6" x14ac:dyDescent="0.2">
      <c r="A4102" t="s">
        <v>5059</v>
      </c>
      <c r="B4102">
        <v>40.600662499999999</v>
      </c>
      <c r="C4102">
        <v>-73.980811000000003</v>
      </c>
      <c r="D4102">
        <v>40.748817000000003</v>
      </c>
      <c r="E4102">
        <v>-73.985427999999999</v>
      </c>
      <c r="F4102">
        <v>10.22580368488344</v>
      </c>
    </row>
    <row r="4103" spans="1:6" x14ac:dyDescent="0.2">
      <c r="A4103" t="s">
        <v>5060</v>
      </c>
      <c r="B4103">
        <v>40.633858799999999</v>
      </c>
      <c r="C4103">
        <v>-74.152828999999997</v>
      </c>
      <c r="D4103">
        <v>40.748817000000003</v>
      </c>
      <c r="E4103">
        <v>-73.985427999999999</v>
      </c>
      <c r="F4103">
        <v>11.841718148467599</v>
      </c>
    </row>
    <row r="4104" spans="1:6" x14ac:dyDescent="0.2">
      <c r="A4104" t="s">
        <v>5061</v>
      </c>
      <c r="B4104">
        <v>40.712782500000003</v>
      </c>
      <c r="C4104">
        <v>-74.009038000000004</v>
      </c>
      <c r="D4104">
        <v>40.748817000000003</v>
      </c>
      <c r="E4104">
        <v>-73.985427999999999</v>
      </c>
      <c r="F4104">
        <v>2.7782086876511261</v>
      </c>
    </row>
    <row r="4105" spans="1:6" x14ac:dyDescent="0.2">
      <c r="A4105" t="s">
        <v>5062</v>
      </c>
      <c r="B4105">
        <v>40.776279000000002</v>
      </c>
      <c r="C4105">
        <v>-73.908293</v>
      </c>
      <c r="D4105">
        <v>40.748817000000003</v>
      </c>
      <c r="E4105">
        <v>-73.985427999999999</v>
      </c>
      <c r="F4105">
        <v>4.4686687335691797</v>
      </c>
    </row>
    <row r="4106" spans="1:6" x14ac:dyDescent="0.2">
      <c r="A4106" t="s">
        <v>5063</v>
      </c>
      <c r="B4106">
        <v>40.731412900000002</v>
      </c>
      <c r="C4106">
        <v>-73.992152000000004</v>
      </c>
      <c r="D4106">
        <v>40.748817000000003</v>
      </c>
      <c r="E4106">
        <v>-73.985427999999999</v>
      </c>
      <c r="F4106">
        <v>1.2517058857303449</v>
      </c>
    </row>
    <row r="4107" spans="1:6" x14ac:dyDescent="0.2">
      <c r="A4107" t="s">
        <v>5064</v>
      </c>
      <c r="B4107">
        <v>40.625589499999997</v>
      </c>
      <c r="C4107">
        <v>-73.947406000000001</v>
      </c>
      <c r="D4107">
        <v>40.748817000000003</v>
      </c>
      <c r="E4107">
        <v>-73.985427999999999</v>
      </c>
      <c r="F4107">
        <v>8.7343259939280173</v>
      </c>
    </row>
    <row r="4108" spans="1:6" x14ac:dyDescent="0.2">
      <c r="A4108" t="s">
        <v>5066</v>
      </c>
      <c r="B4108">
        <v>40.687282699999997</v>
      </c>
      <c r="C4108">
        <v>-73.860409000000004</v>
      </c>
      <c r="D4108">
        <v>40.748817000000003</v>
      </c>
      <c r="E4108">
        <v>-73.985427999999999</v>
      </c>
      <c r="F4108">
        <v>7.8173042442111988</v>
      </c>
    </row>
    <row r="4109" spans="1:6" x14ac:dyDescent="0.2">
      <c r="A4109" t="s">
        <v>5067</v>
      </c>
      <c r="B4109">
        <v>40.660931900000001</v>
      </c>
      <c r="C4109">
        <v>-73.994596000000001</v>
      </c>
      <c r="D4109">
        <v>40.748817000000003</v>
      </c>
      <c r="E4109">
        <v>-73.985427999999999</v>
      </c>
      <c r="F4109">
        <v>6.0833411268120727</v>
      </c>
    </row>
    <row r="4110" spans="1:6" x14ac:dyDescent="0.2">
      <c r="A4110" t="s">
        <v>5068</v>
      </c>
      <c r="B4110">
        <v>40.512461100000003</v>
      </c>
      <c r="C4110">
        <v>-74.248894000000007</v>
      </c>
      <c r="D4110">
        <v>40.748817000000003</v>
      </c>
      <c r="E4110">
        <v>-73.985427999999999</v>
      </c>
      <c r="F4110">
        <v>21.396520759212311</v>
      </c>
    </row>
    <row r="4111" spans="1:6" x14ac:dyDescent="0.2">
      <c r="A4111" t="s">
        <v>5069</v>
      </c>
      <c r="B4111">
        <v>40.7680474</v>
      </c>
      <c r="C4111">
        <v>-73.983517000000006</v>
      </c>
      <c r="D4111">
        <v>40.748817000000003</v>
      </c>
      <c r="E4111">
        <v>-73.985427999999999</v>
      </c>
      <c r="F4111">
        <v>1.3307344079269769</v>
      </c>
    </row>
    <row r="4112" spans="1:6" x14ac:dyDescent="0.2">
      <c r="A4112" t="s">
        <v>5070</v>
      </c>
      <c r="B4112">
        <v>40.758960000000002</v>
      </c>
      <c r="C4112">
        <v>-73.963731999999993</v>
      </c>
      <c r="D4112">
        <v>40.748817000000003</v>
      </c>
      <c r="E4112">
        <v>-73.985427999999999</v>
      </c>
      <c r="F4112">
        <v>1.336390126757508</v>
      </c>
    </row>
    <row r="4113" spans="1:6" x14ac:dyDescent="0.2">
      <c r="A4113" t="s">
        <v>5071</v>
      </c>
      <c r="B4113">
        <v>40.6648195</v>
      </c>
      <c r="C4113">
        <v>-73.985705999999993</v>
      </c>
      <c r="D4113">
        <v>40.748817000000003</v>
      </c>
      <c r="E4113">
        <v>-73.985427999999999</v>
      </c>
      <c r="F4113">
        <v>5.7960290453705694</v>
      </c>
    </row>
    <row r="4114" spans="1:6" x14ac:dyDescent="0.2">
      <c r="A4114" t="s">
        <v>5072</v>
      </c>
      <c r="B4114">
        <v>40.737769</v>
      </c>
      <c r="C4114">
        <v>-73.984380000000002</v>
      </c>
      <c r="D4114">
        <v>40.748817000000003</v>
      </c>
      <c r="E4114">
        <v>-73.985427999999999</v>
      </c>
      <c r="F4114">
        <v>0.7643224120851223</v>
      </c>
    </row>
    <row r="4115" spans="1:6" x14ac:dyDescent="0.2">
      <c r="A4115" t="s">
        <v>5073</v>
      </c>
      <c r="B4115">
        <v>40.625037599999999</v>
      </c>
      <c r="C4115">
        <v>-74.152220999999997</v>
      </c>
      <c r="D4115">
        <v>40.748817000000003</v>
      </c>
      <c r="E4115">
        <v>-73.985427999999999</v>
      </c>
      <c r="F4115">
        <v>12.23530892887967</v>
      </c>
    </row>
    <row r="4116" spans="1:6" x14ac:dyDescent="0.2">
      <c r="A4116" t="s">
        <v>5074</v>
      </c>
      <c r="B4116">
        <v>40.737743100000003</v>
      </c>
      <c r="C4116">
        <v>-74.005292999999995</v>
      </c>
      <c r="D4116">
        <v>40.748817000000003</v>
      </c>
      <c r="E4116">
        <v>-73.985427999999999</v>
      </c>
      <c r="F4116">
        <v>1.2925910774838729</v>
      </c>
    </row>
    <row r="4117" spans="1:6" x14ac:dyDescent="0.2">
      <c r="A4117" t="s">
        <v>5075</v>
      </c>
      <c r="B4117">
        <v>40.766018699999996</v>
      </c>
      <c r="C4117">
        <v>-73.977547000000001</v>
      </c>
      <c r="D4117">
        <v>40.748817000000003</v>
      </c>
      <c r="E4117">
        <v>-73.985427999999999</v>
      </c>
      <c r="F4117">
        <v>1.2569345785829591</v>
      </c>
    </row>
    <row r="4118" spans="1:6" x14ac:dyDescent="0.2">
      <c r="A4118" t="s">
        <v>5076</v>
      </c>
      <c r="B4118">
        <v>40.585194799999996</v>
      </c>
      <c r="C4118">
        <v>-73.936874000000003</v>
      </c>
      <c r="D4118">
        <v>40.748817000000003</v>
      </c>
      <c r="E4118">
        <v>-73.985427999999999</v>
      </c>
      <c r="F4118">
        <v>11.574840214129001</v>
      </c>
    </row>
    <row r="4119" spans="1:6" x14ac:dyDescent="0.2">
      <c r="A4119" t="s">
        <v>5077</v>
      </c>
      <c r="B4119">
        <v>40.663707899999999</v>
      </c>
      <c r="C4119">
        <v>-73.994962999999998</v>
      </c>
      <c r="D4119">
        <v>40.748817000000003</v>
      </c>
      <c r="E4119">
        <v>-73.985427999999999</v>
      </c>
      <c r="F4119">
        <v>5.8940177950023234</v>
      </c>
    </row>
    <row r="4120" spans="1:6" x14ac:dyDescent="0.2">
      <c r="A4120" t="s">
        <v>5078</v>
      </c>
      <c r="B4120">
        <v>40.711462400000002</v>
      </c>
      <c r="C4120">
        <v>-74.005941000000007</v>
      </c>
      <c r="D4120">
        <v>40.748817000000003</v>
      </c>
      <c r="E4120">
        <v>-73.985427999999999</v>
      </c>
      <c r="F4120">
        <v>2.793426973309229</v>
      </c>
    </row>
    <row r="4121" spans="1:6" x14ac:dyDescent="0.2">
      <c r="A4121" t="s">
        <v>5079</v>
      </c>
      <c r="B4121">
        <v>40.785421800000002</v>
      </c>
      <c r="C4121">
        <v>-73.954488999999995</v>
      </c>
      <c r="D4121">
        <v>40.748817000000003</v>
      </c>
      <c r="E4121">
        <v>-73.985427999999999</v>
      </c>
      <c r="F4121">
        <v>3.0024081924822958</v>
      </c>
    </row>
    <row r="4122" spans="1:6" x14ac:dyDescent="0.2">
      <c r="A4122" t="s">
        <v>5080</v>
      </c>
      <c r="B4122">
        <v>40.657651899999998</v>
      </c>
      <c r="C4122">
        <v>-74.001998999999998</v>
      </c>
      <c r="D4122">
        <v>40.748817000000003</v>
      </c>
      <c r="E4122">
        <v>-73.985427999999999</v>
      </c>
      <c r="F4122">
        <v>6.3504894349201866</v>
      </c>
    </row>
    <row r="4123" spans="1:6" x14ac:dyDescent="0.2">
      <c r="A4123" t="s">
        <v>5082</v>
      </c>
      <c r="B4123">
        <v>40.769940400000003</v>
      </c>
      <c r="C4123">
        <v>-73.968603000000002</v>
      </c>
      <c r="D4123">
        <v>40.748817000000003</v>
      </c>
      <c r="E4123">
        <v>-73.985427999999999</v>
      </c>
      <c r="F4123">
        <v>1.7040648392162681</v>
      </c>
    </row>
    <row r="4124" spans="1:6" x14ac:dyDescent="0.2">
      <c r="A4124" t="s">
        <v>5083</v>
      </c>
      <c r="B4124">
        <v>40.690983099999997</v>
      </c>
      <c r="C4124">
        <v>-73.989925999999997</v>
      </c>
      <c r="D4124">
        <v>40.748817000000003</v>
      </c>
      <c r="E4124">
        <v>-73.985427999999999</v>
      </c>
      <c r="F4124">
        <v>3.997654988307549</v>
      </c>
    </row>
    <row r="4125" spans="1:6" x14ac:dyDescent="0.2">
      <c r="A4125" t="s">
        <v>5084</v>
      </c>
      <c r="B4125">
        <v>40.670354799999998</v>
      </c>
      <c r="C4125">
        <v>-73.876707999999994</v>
      </c>
      <c r="D4125">
        <v>40.748817000000003</v>
      </c>
      <c r="E4125">
        <v>-73.985427999999999</v>
      </c>
      <c r="F4125">
        <v>7.867716407764842</v>
      </c>
    </row>
    <row r="4126" spans="1:6" x14ac:dyDescent="0.2">
      <c r="A4126" t="s">
        <v>5085</v>
      </c>
      <c r="B4126">
        <v>40.577010799999996</v>
      </c>
      <c r="C4126">
        <v>-73.840397999999993</v>
      </c>
      <c r="D4126">
        <v>40.748817000000003</v>
      </c>
      <c r="E4126">
        <v>-73.985427999999999</v>
      </c>
      <c r="F4126">
        <v>14.09295925874885</v>
      </c>
    </row>
    <row r="4127" spans="1:6" x14ac:dyDescent="0.2">
      <c r="A4127" t="s">
        <v>5086</v>
      </c>
      <c r="B4127">
        <v>40.775588599999999</v>
      </c>
      <c r="C4127">
        <v>-73.908271999999997</v>
      </c>
      <c r="D4127">
        <v>40.748817000000003</v>
      </c>
      <c r="E4127">
        <v>-73.985427999999999</v>
      </c>
      <c r="F4127">
        <v>4.4496975517658388</v>
      </c>
    </row>
    <row r="4128" spans="1:6" x14ac:dyDescent="0.2">
      <c r="A4128" t="s">
        <v>5087</v>
      </c>
      <c r="B4128">
        <v>40.732887699999999</v>
      </c>
      <c r="C4128">
        <v>-73.853874000000005</v>
      </c>
      <c r="D4128">
        <v>40.748817000000003</v>
      </c>
      <c r="E4128">
        <v>-73.985427999999999</v>
      </c>
      <c r="F4128">
        <v>6.9913457728959711</v>
      </c>
    </row>
    <row r="4129" spans="1:6" x14ac:dyDescent="0.2">
      <c r="A4129" t="s">
        <v>5088</v>
      </c>
      <c r="B4129">
        <v>40.785207700000001</v>
      </c>
      <c r="C4129">
        <v>-73.970668000000003</v>
      </c>
      <c r="D4129">
        <v>40.748817000000003</v>
      </c>
      <c r="E4129">
        <v>-73.985427999999999</v>
      </c>
      <c r="F4129">
        <v>2.6277485065017832</v>
      </c>
    </row>
    <row r="4130" spans="1:6" x14ac:dyDescent="0.2">
      <c r="A4130" t="s">
        <v>5089</v>
      </c>
      <c r="B4130">
        <v>40.850735499999999</v>
      </c>
      <c r="C4130">
        <v>-73.931139000000002</v>
      </c>
      <c r="D4130">
        <v>40.748817000000003</v>
      </c>
      <c r="E4130">
        <v>-73.985427999999999</v>
      </c>
      <c r="F4130">
        <v>7.5870320160525777</v>
      </c>
    </row>
    <row r="4131" spans="1:6" x14ac:dyDescent="0.2">
      <c r="A4131" t="s">
        <v>5090</v>
      </c>
      <c r="B4131">
        <v>40.591141399999998</v>
      </c>
      <c r="C4131">
        <v>-73.967676999999995</v>
      </c>
      <c r="D4131">
        <v>40.748817000000003</v>
      </c>
      <c r="E4131">
        <v>-73.985427999999999</v>
      </c>
      <c r="F4131">
        <v>10.91978934394805</v>
      </c>
    </row>
    <row r="4132" spans="1:6" x14ac:dyDescent="0.2">
      <c r="A4132" t="s">
        <v>5091</v>
      </c>
      <c r="B4132">
        <v>40.730808400000001</v>
      </c>
      <c r="C4132">
        <v>-73.740083999999996</v>
      </c>
      <c r="D4132">
        <v>40.748817000000003</v>
      </c>
      <c r="E4132">
        <v>-73.985427999999999</v>
      </c>
      <c r="F4132">
        <v>12.93650516030174</v>
      </c>
    </row>
    <row r="4133" spans="1:6" x14ac:dyDescent="0.2">
      <c r="A4133" t="s">
        <v>5092</v>
      </c>
      <c r="B4133">
        <v>40.775138300000002</v>
      </c>
      <c r="C4133">
        <v>-73.945786999999996</v>
      </c>
      <c r="D4133">
        <v>40.748817000000003</v>
      </c>
      <c r="E4133">
        <v>-73.985427999999999</v>
      </c>
      <c r="F4133">
        <v>2.7612430149539851</v>
      </c>
    </row>
    <row r="4134" spans="1:6" x14ac:dyDescent="0.2">
      <c r="A4134" t="s">
        <v>5093</v>
      </c>
      <c r="B4134">
        <v>40.739774699999998</v>
      </c>
      <c r="C4134">
        <v>-73.987988999999999</v>
      </c>
      <c r="D4134">
        <v>40.748817000000003</v>
      </c>
      <c r="E4134">
        <v>-73.985427999999999</v>
      </c>
      <c r="F4134">
        <v>0.63825418555594449</v>
      </c>
    </row>
    <row r="4135" spans="1:6" x14ac:dyDescent="0.2">
      <c r="A4135" t="s">
        <v>5094</v>
      </c>
      <c r="B4135">
        <v>40.748764700000002</v>
      </c>
      <c r="C4135">
        <v>-73.883484999999993</v>
      </c>
      <c r="D4135">
        <v>40.748817000000003</v>
      </c>
      <c r="E4135">
        <v>-73.985427999999999</v>
      </c>
      <c r="F4135">
        <v>5.3496806200656142</v>
      </c>
    </row>
    <row r="4136" spans="1:6" x14ac:dyDescent="0.2">
      <c r="A4136" t="s">
        <v>5095</v>
      </c>
      <c r="B4136">
        <v>40.587071600000002</v>
      </c>
      <c r="C4136">
        <v>-74.094436000000002</v>
      </c>
      <c r="D4136">
        <v>40.748817000000003</v>
      </c>
      <c r="E4136">
        <v>-73.985427999999999</v>
      </c>
      <c r="F4136">
        <v>12.5444786759751</v>
      </c>
    </row>
    <row r="4137" spans="1:6" x14ac:dyDescent="0.2">
      <c r="A4137" t="s">
        <v>5096</v>
      </c>
      <c r="B4137">
        <v>40.684154100000001</v>
      </c>
      <c r="C4137">
        <v>-73.797888999999998</v>
      </c>
      <c r="D4137">
        <v>40.748817000000003</v>
      </c>
      <c r="E4137">
        <v>-73.985427999999999</v>
      </c>
      <c r="F4137">
        <v>10.81006644573284</v>
      </c>
    </row>
    <row r="4138" spans="1:6" x14ac:dyDescent="0.2">
      <c r="A4138" t="s">
        <v>5098</v>
      </c>
      <c r="B4138">
        <v>40.786579400000001</v>
      </c>
      <c r="C4138">
        <v>-73.842275999999998</v>
      </c>
      <c r="D4138">
        <v>40.748817000000003</v>
      </c>
      <c r="E4138">
        <v>-73.985427999999999</v>
      </c>
      <c r="F4138">
        <v>7.9492818758083974</v>
      </c>
    </row>
    <row r="4139" spans="1:6" x14ac:dyDescent="0.2">
      <c r="A4139" t="s">
        <v>5099</v>
      </c>
      <c r="B4139">
        <v>40.770660499999998</v>
      </c>
      <c r="C4139">
        <v>-73.958074999999994</v>
      </c>
      <c r="D4139">
        <v>40.748817000000003</v>
      </c>
      <c r="E4139">
        <v>-73.985427999999999</v>
      </c>
      <c r="F4139">
        <v>2.0812404193263738</v>
      </c>
    </row>
    <row r="4140" spans="1:6" x14ac:dyDescent="0.2">
      <c r="A4140" t="s">
        <v>5100</v>
      </c>
      <c r="B4140">
        <v>40.640822999999997</v>
      </c>
      <c r="C4140">
        <v>-74.080023999999995</v>
      </c>
      <c r="D4140">
        <v>40.748817000000003</v>
      </c>
      <c r="E4140">
        <v>-73.985427999999999</v>
      </c>
      <c r="F4140">
        <v>8.9561047924774186</v>
      </c>
    </row>
    <row r="4141" spans="1:6" x14ac:dyDescent="0.2">
      <c r="A4141" t="s">
        <v>5102</v>
      </c>
      <c r="B4141">
        <v>40.758694400000003</v>
      </c>
      <c r="C4141">
        <v>-73.904916</v>
      </c>
      <c r="D4141">
        <v>40.748817000000003</v>
      </c>
      <c r="E4141">
        <v>-73.985427999999999</v>
      </c>
      <c r="F4141">
        <v>4.2793520565707448</v>
      </c>
    </row>
    <row r="4142" spans="1:6" x14ac:dyDescent="0.2">
      <c r="A4142" t="s">
        <v>5104</v>
      </c>
      <c r="B4142">
        <v>40.572765799999999</v>
      </c>
      <c r="C4142">
        <v>-74.140122000000005</v>
      </c>
      <c r="D4142">
        <v>40.748817000000003</v>
      </c>
      <c r="E4142">
        <v>-73.985427999999999</v>
      </c>
      <c r="F4142">
        <v>14.61654482570084</v>
      </c>
    </row>
    <row r="4143" spans="1:6" x14ac:dyDescent="0.2">
      <c r="A4143" t="s">
        <v>5105</v>
      </c>
      <c r="B4143">
        <v>40.851264299999997</v>
      </c>
      <c r="C4143">
        <v>-73.894440000000003</v>
      </c>
      <c r="D4143">
        <v>40.748817000000003</v>
      </c>
      <c r="E4143">
        <v>-73.985427999999999</v>
      </c>
      <c r="F4143">
        <v>8.5286119078277984</v>
      </c>
    </row>
    <row r="4144" spans="1:6" x14ac:dyDescent="0.2">
      <c r="A4144" t="s">
        <v>5107</v>
      </c>
      <c r="B4144">
        <v>40.731825999999998</v>
      </c>
      <c r="C4144">
        <v>-74.009150000000005</v>
      </c>
      <c r="D4144">
        <v>40.748817000000003</v>
      </c>
      <c r="E4144">
        <v>-73.985427999999999</v>
      </c>
      <c r="F4144">
        <v>1.7101617664764579</v>
      </c>
    </row>
    <row r="4145" spans="1:6" x14ac:dyDescent="0.2">
      <c r="A4145" t="s">
        <v>5108</v>
      </c>
      <c r="B4145">
        <v>40.734217000000001</v>
      </c>
      <c r="C4145">
        <v>-73.994614999999996</v>
      </c>
      <c r="D4145">
        <v>40.748817000000003</v>
      </c>
      <c r="E4145">
        <v>-73.985427999999999</v>
      </c>
      <c r="F4145">
        <v>1.116874947255774</v>
      </c>
    </row>
    <row r="4146" spans="1:6" x14ac:dyDescent="0.2">
      <c r="A4146" t="s">
        <v>5109</v>
      </c>
      <c r="B4146">
        <v>40.722037700000001</v>
      </c>
      <c r="C4146">
        <v>-73.893692000000001</v>
      </c>
      <c r="D4146">
        <v>40.748817000000003</v>
      </c>
      <c r="E4146">
        <v>-73.985427999999999</v>
      </c>
      <c r="F4146">
        <v>5.157404073148931</v>
      </c>
    </row>
    <row r="4147" spans="1:6" x14ac:dyDescent="0.2">
      <c r="A4147" t="s">
        <v>5110</v>
      </c>
      <c r="B4147">
        <v>40.747237400000003</v>
      </c>
      <c r="C4147">
        <v>-73.902111000000005</v>
      </c>
      <c r="D4147">
        <v>40.748817000000003</v>
      </c>
      <c r="E4147">
        <v>-73.985427999999999</v>
      </c>
      <c r="F4147">
        <v>4.3736482417427389</v>
      </c>
    </row>
    <row r="4148" spans="1:6" x14ac:dyDescent="0.2">
      <c r="A4148" t="s">
        <v>5111</v>
      </c>
      <c r="B4148">
        <v>40.752443999999997</v>
      </c>
      <c r="C4148">
        <v>-73.982985999999997</v>
      </c>
      <c r="D4148">
        <v>40.748817000000003</v>
      </c>
      <c r="E4148">
        <v>-73.985427999999999</v>
      </c>
      <c r="F4148">
        <v>0.28117219630151552</v>
      </c>
    </row>
    <row r="4149" spans="1:6" x14ac:dyDescent="0.2">
      <c r="A4149" t="s">
        <v>5112</v>
      </c>
      <c r="B4149">
        <v>40.763600400000001</v>
      </c>
      <c r="C4149">
        <v>-73.958352000000005</v>
      </c>
      <c r="D4149">
        <v>40.748817000000003</v>
      </c>
      <c r="E4149">
        <v>-73.985427999999999</v>
      </c>
      <c r="F4149">
        <v>1.749006226033512</v>
      </c>
    </row>
    <row r="4150" spans="1:6" x14ac:dyDescent="0.2">
      <c r="A4150" t="s">
        <v>5113</v>
      </c>
      <c r="B4150">
        <v>40.7602847</v>
      </c>
      <c r="C4150">
        <v>-73.966814999999997</v>
      </c>
      <c r="D4150">
        <v>40.748817000000003</v>
      </c>
      <c r="E4150">
        <v>-73.985427999999999</v>
      </c>
      <c r="F4150">
        <v>1.257000699940064</v>
      </c>
    </row>
    <row r="4151" spans="1:6" x14ac:dyDescent="0.2">
      <c r="A4151" t="s">
        <v>5115</v>
      </c>
      <c r="B4151">
        <v>40.740213300000001</v>
      </c>
      <c r="C4151">
        <v>-73.886882999999997</v>
      </c>
      <c r="D4151">
        <v>40.748817000000003</v>
      </c>
      <c r="E4151">
        <v>-73.985427999999999</v>
      </c>
      <c r="F4151">
        <v>5.2056569503480414</v>
      </c>
    </row>
    <row r="4152" spans="1:6" x14ac:dyDescent="0.2">
      <c r="A4152" t="s">
        <v>5116</v>
      </c>
      <c r="B4152">
        <v>40.872413700000003</v>
      </c>
      <c r="C4152">
        <v>-73.885222999999996</v>
      </c>
      <c r="D4152">
        <v>40.748817000000003</v>
      </c>
      <c r="E4152">
        <v>-73.985427999999999</v>
      </c>
      <c r="F4152">
        <v>10.01684745128645</v>
      </c>
    </row>
    <row r="4153" spans="1:6" x14ac:dyDescent="0.2">
      <c r="A4153" t="s">
        <v>5117</v>
      </c>
      <c r="B4153">
        <v>40.740926399999999</v>
      </c>
      <c r="C4153">
        <v>-73.902073000000001</v>
      </c>
      <c r="D4153">
        <v>40.748817000000003</v>
      </c>
      <c r="E4153">
        <v>-73.985427999999999</v>
      </c>
      <c r="F4153">
        <v>4.4082444898906594</v>
      </c>
    </row>
    <row r="4154" spans="1:6" x14ac:dyDescent="0.2">
      <c r="A4154" t="s">
        <v>5118</v>
      </c>
      <c r="B4154">
        <v>40.773546500000002</v>
      </c>
      <c r="C4154">
        <v>-73.956157000000005</v>
      </c>
      <c r="D4154">
        <v>40.748817000000003</v>
      </c>
      <c r="E4154">
        <v>-73.985427999999999</v>
      </c>
      <c r="F4154">
        <v>2.2957398407414349</v>
      </c>
    </row>
    <row r="4155" spans="1:6" x14ac:dyDescent="0.2">
      <c r="A4155" t="s">
        <v>5119</v>
      </c>
      <c r="B4155">
        <v>40.758559900000002</v>
      </c>
      <c r="C4155">
        <v>-73.877380000000002</v>
      </c>
      <c r="D4155">
        <v>40.748817000000003</v>
      </c>
      <c r="E4155">
        <v>-73.985427999999999</v>
      </c>
      <c r="F4155">
        <v>5.7093560537033854</v>
      </c>
    </row>
    <row r="4156" spans="1:6" x14ac:dyDescent="0.2">
      <c r="A4156" t="s">
        <v>5120</v>
      </c>
      <c r="B4156">
        <v>40.780472099999997</v>
      </c>
      <c r="C4156">
        <v>-73.987143000000003</v>
      </c>
      <c r="D4156">
        <v>40.748817000000003</v>
      </c>
      <c r="E4156">
        <v>-73.985427999999999</v>
      </c>
      <c r="F4156">
        <v>2.1861452923292259</v>
      </c>
    </row>
    <row r="4157" spans="1:6" x14ac:dyDescent="0.2">
      <c r="A4157" t="s">
        <v>5121</v>
      </c>
      <c r="B4157">
        <v>40.744002399999999</v>
      </c>
      <c r="C4157">
        <v>-73.835376999999994</v>
      </c>
      <c r="D4157">
        <v>40.748817000000003</v>
      </c>
      <c r="E4157">
        <v>-73.985427999999999</v>
      </c>
      <c r="F4157">
        <v>7.8815360288995571</v>
      </c>
    </row>
    <row r="4158" spans="1:6" x14ac:dyDescent="0.2">
      <c r="A4158" t="s">
        <v>5122</v>
      </c>
      <c r="B4158">
        <v>40.880985000000003</v>
      </c>
      <c r="C4158">
        <v>-73.910233000000005</v>
      </c>
      <c r="D4158">
        <v>40.748817000000003</v>
      </c>
      <c r="E4158">
        <v>-73.985427999999999</v>
      </c>
      <c r="F4158">
        <v>9.9355698347646442</v>
      </c>
    </row>
    <row r="4159" spans="1:6" x14ac:dyDescent="0.2">
      <c r="A4159" t="s">
        <v>5123</v>
      </c>
      <c r="B4159">
        <v>40.803098400000003</v>
      </c>
      <c r="C4159">
        <v>-73.955973999999998</v>
      </c>
      <c r="D4159">
        <v>40.748817000000003</v>
      </c>
      <c r="E4159">
        <v>-73.985427999999999</v>
      </c>
      <c r="F4159">
        <v>4.0517275907639201</v>
      </c>
    </row>
    <row r="4160" spans="1:6" x14ac:dyDescent="0.2">
      <c r="A4160" t="s">
        <v>5124</v>
      </c>
      <c r="B4160">
        <v>40.554623200000002</v>
      </c>
      <c r="C4160">
        <v>-74.134995000000004</v>
      </c>
      <c r="D4160">
        <v>40.748817000000003</v>
      </c>
      <c r="E4160">
        <v>-73.985427999999999</v>
      </c>
      <c r="F4160">
        <v>15.534943732709021</v>
      </c>
    </row>
    <row r="4161" spans="1:6" x14ac:dyDescent="0.2">
      <c r="A4161" t="s">
        <v>5125</v>
      </c>
      <c r="B4161">
        <v>40.745483</v>
      </c>
      <c r="C4161">
        <v>-73.954464999999999</v>
      </c>
      <c r="D4161">
        <v>40.748817000000003</v>
      </c>
      <c r="E4161">
        <v>-73.985427999999999</v>
      </c>
      <c r="F4161">
        <v>1.641095395362175</v>
      </c>
    </row>
    <row r="4162" spans="1:6" x14ac:dyDescent="0.2">
      <c r="A4162" t="s">
        <v>5126</v>
      </c>
      <c r="B4162">
        <v>40.735213899999998</v>
      </c>
      <c r="C4162">
        <v>-73.822698000000003</v>
      </c>
      <c r="D4162">
        <v>40.748817000000003</v>
      </c>
      <c r="E4162">
        <v>-73.985427999999999</v>
      </c>
      <c r="F4162">
        <v>8.591901323414266</v>
      </c>
    </row>
    <row r="4163" spans="1:6" x14ac:dyDescent="0.2">
      <c r="A4163" t="s">
        <v>5127</v>
      </c>
      <c r="B4163">
        <v>40.759013199999998</v>
      </c>
      <c r="C4163">
        <v>-73.961262000000005</v>
      </c>
      <c r="D4163">
        <v>40.748817000000003</v>
      </c>
      <c r="E4163">
        <v>-73.985427999999999</v>
      </c>
      <c r="F4163">
        <v>1.4501709422434139</v>
      </c>
    </row>
    <row r="4164" spans="1:6" x14ac:dyDescent="0.2">
      <c r="A4164" t="s">
        <v>5128</v>
      </c>
      <c r="B4164">
        <v>40.712688399999998</v>
      </c>
      <c r="C4164">
        <v>-73.828249999999997</v>
      </c>
      <c r="D4164">
        <v>40.748817000000003</v>
      </c>
      <c r="E4164">
        <v>-73.985427999999999</v>
      </c>
      <c r="F4164">
        <v>8.6188936973352153</v>
      </c>
    </row>
    <row r="4165" spans="1:6" x14ac:dyDescent="0.2">
      <c r="A4165" t="s">
        <v>5129</v>
      </c>
      <c r="B4165">
        <v>40.725653000000001</v>
      </c>
      <c r="C4165">
        <v>-73.859613999999993</v>
      </c>
      <c r="D4165">
        <v>40.748817000000003</v>
      </c>
      <c r="E4165">
        <v>-73.985427999999999</v>
      </c>
      <c r="F4165">
        <v>6.7941938655263394</v>
      </c>
    </row>
    <row r="4166" spans="1:6" x14ac:dyDescent="0.2">
      <c r="A4166" t="s">
        <v>5130</v>
      </c>
      <c r="B4166">
        <v>40.614827599999998</v>
      </c>
      <c r="C4166">
        <v>-73.989637000000002</v>
      </c>
      <c r="D4166">
        <v>40.748817000000003</v>
      </c>
      <c r="E4166">
        <v>-73.985427999999999</v>
      </c>
      <c r="F4166">
        <v>9.2481639073723354</v>
      </c>
    </row>
    <row r="4167" spans="1:6" x14ac:dyDescent="0.2">
      <c r="A4167" t="s">
        <v>5131</v>
      </c>
      <c r="B4167">
        <v>40.893104200000003</v>
      </c>
      <c r="C4167">
        <v>-73.858239999999995</v>
      </c>
      <c r="D4167">
        <v>40.748817000000003</v>
      </c>
      <c r="E4167">
        <v>-73.985427999999999</v>
      </c>
      <c r="F4167">
        <v>11.982510311775149</v>
      </c>
    </row>
    <row r="4168" spans="1:6" x14ac:dyDescent="0.2">
      <c r="A4168" t="s">
        <v>5133</v>
      </c>
      <c r="B4168">
        <v>40.586232099999997</v>
      </c>
      <c r="C4168">
        <v>-73.95093</v>
      </c>
      <c r="D4168">
        <v>40.748817000000003</v>
      </c>
      <c r="E4168">
        <v>-73.985427999999999</v>
      </c>
      <c r="F4168">
        <v>11.36411715187983</v>
      </c>
    </row>
    <row r="4169" spans="1:6" x14ac:dyDescent="0.2">
      <c r="A4169" t="s">
        <v>5134</v>
      </c>
      <c r="B4169">
        <v>40.671868000000003</v>
      </c>
      <c r="C4169">
        <v>-73.947826000000006</v>
      </c>
      <c r="D4169">
        <v>40.748817000000003</v>
      </c>
      <c r="E4169">
        <v>-73.985427999999999</v>
      </c>
      <c r="F4169">
        <v>5.6648555984655342</v>
      </c>
    </row>
    <row r="4170" spans="1:6" x14ac:dyDescent="0.2">
      <c r="A4170" t="s">
        <v>5135</v>
      </c>
      <c r="B4170">
        <v>40.7439988</v>
      </c>
      <c r="C4170">
        <v>-73.989853999999994</v>
      </c>
      <c r="D4170">
        <v>40.748817000000003</v>
      </c>
      <c r="E4170">
        <v>-73.985427999999999</v>
      </c>
      <c r="F4170">
        <v>0.4055684319775566</v>
      </c>
    </row>
    <row r="4171" spans="1:6" x14ac:dyDescent="0.2">
      <c r="A4171" t="s">
        <v>5136</v>
      </c>
      <c r="B4171">
        <v>40.732537899999997</v>
      </c>
      <c r="C4171">
        <v>-73.860151999999999</v>
      </c>
      <c r="D4171">
        <v>40.748817000000003</v>
      </c>
      <c r="E4171">
        <v>-73.985427999999999</v>
      </c>
      <c r="F4171">
        <v>6.6701932216073194</v>
      </c>
    </row>
    <row r="4172" spans="1:6" x14ac:dyDescent="0.2">
      <c r="A4172" t="s">
        <v>5138</v>
      </c>
      <c r="B4172">
        <v>40.719329600000002</v>
      </c>
      <c r="C4172">
        <v>-73.838003999999998</v>
      </c>
      <c r="D4172">
        <v>40.748817000000003</v>
      </c>
      <c r="E4172">
        <v>-73.985427999999999</v>
      </c>
      <c r="F4172">
        <v>8.0011362589853352</v>
      </c>
    </row>
    <row r="4173" spans="1:6" x14ac:dyDescent="0.2">
      <c r="A4173" t="s">
        <v>5139</v>
      </c>
      <c r="B4173">
        <v>40.783670299999997</v>
      </c>
      <c r="C4173">
        <v>-73.970927000000003</v>
      </c>
      <c r="D4173">
        <v>40.748817000000003</v>
      </c>
      <c r="E4173">
        <v>-73.985427999999999</v>
      </c>
      <c r="F4173">
        <v>2.5224385730009948</v>
      </c>
    </row>
    <row r="4174" spans="1:6" x14ac:dyDescent="0.2">
      <c r="A4174" t="s">
        <v>5140</v>
      </c>
      <c r="B4174">
        <v>40.571871000000002</v>
      </c>
      <c r="C4174">
        <v>-74.127619999999993</v>
      </c>
      <c r="D4174">
        <v>40.748817000000003</v>
      </c>
      <c r="E4174">
        <v>-73.985427999999999</v>
      </c>
      <c r="F4174">
        <v>14.31431773976292</v>
      </c>
    </row>
    <row r="4175" spans="1:6" x14ac:dyDescent="0.2">
      <c r="A4175" t="s">
        <v>5141</v>
      </c>
      <c r="B4175">
        <v>40.881546</v>
      </c>
      <c r="C4175">
        <v>-73.908103999999994</v>
      </c>
      <c r="D4175">
        <v>40.748817000000003</v>
      </c>
      <c r="E4175">
        <v>-73.985427999999999</v>
      </c>
      <c r="F4175">
        <v>10.015759912363031</v>
      </c>
    </row>
    <row r="4176" spans="1:6" x14ac:dyDescent="0.2">
      <c r="A4176" t="s">
        <v>5142</v>
      </c>
      <c r="B4176">
        <v>40.739218399999999</v>
      </c>
      <c r="C4176">
        <v>-73.980552000000003</v>
      </c>
      <c r="D4176">
        <v>40.748817000000003</v>
      </c>
      <c r="E4176">
        <v>-73.985427999999999</v>
      </c>
      <c r="F4176">
        <v>0.71004397189234447</v>
      </c>
    </row>
    <row r="4177" spans="1:6" x14ac:dyDescent="0.2">
      <c r="A4177" t="s">
        <v>5143</v>
      </c>
      <c r="B4177">
        <v>40.7701201</v>
      </c>
      <c r="C4177">
        <v>-73.983313999999993</v>
      </c>
      <c r="D4177">
        <v>40.748817000000003</v>
      </c>
      <c r="E4177">
        <v>-73.985427999999999</v>
      </c>
      <c r="F4177">
        <v>1.4741526401384599</v>
      </c>
    </row>
    <row r="4178" spans="1:6" x14ac:dyDescent="0.2">
      <c r="A4178" t="s">
        <v>5144</v>
      </c>
      <c r="B4178">
        <v>40.738871899999999</v>
      </c>
      <c r="C4178">
        <v>-73.992954999999995</v>
      </c>
      <c r="D4178">
        <v>40.748817000000003</v>
      </c>
      <c r="E4178">
        <v>-73.985427999999999</v>
      </c>
      <c r="F4178">
        <v>0.79181264207169999</v>
      </c>
    </row>
    <row r="4179" spans="1:6" x14ac:dyDescent="0.2">
      <c r="A4179" t="s">
        <v>5145</v>
      </c>
      <c r="B4179">
        <v>40.887056700000002</v>
      </c>
      <c r="C4179">
        <v>-73.908721999999997</v>
      </c>
      <c r="D4179">
        <v>40.748817000000003</v>
      </c>
      <c r="E4179">
        <v>-73.985427999999999</v>
      </c>
      <c r="F4179">
        <v>10.35193445364623</v>
      </c>
    </row>
    <row r="4180" spans="1:6" x14ac:dyDescent="0.2">
      <c r="A4180" t="s">
        <v>5146</v>
      </c>
      <c r="B4180">
        <v>40.737544800000002</v>
      </c>
      <c r="C4180">
        <v>-73.854941999999994</v>
      </c>
      <c r="D4180">
        <v>40.748817000000003</v>
      </c>
      <c r="E4180">
        <v>-73.985427999999999</v>
      </c>
      <c r="F4180">
        <v>6.8921407183200616</v>
      </c>
    </row>
    <row r="4181" spans="1:6" x14ac:dyDescent="0.2">
      <c r="A4181" t="s">
        <v>5147</v>
      </c>
      <c r="B4181">
        <v>40.749636600000002</v>
      </c>
      <c r="C4181">
        <v>-73.982583000000005</v>
      </c>
      <c r="D4181">
        <v>40.748817000000003</v>
      </c>
      <c r="E4181">
        <v>-73.985427999999999</v>
      </c>
      <c r="F4181">
        <v>0.15964926084550271</v>
      </c>
    </row>
    <row r="4182" spans="1:6" x14ac:dyDescent="0.2">
      <c r="A4182" t="s">
        <v>5148</v>
      </c>
      <c r="B4182">
        <v>40.729552699999999</v>
      </c>
      <c r="C4182">
        <v>-73.827207999999999</v>
      </c>
      <c r="D4182">
        <v>40.748817000000003</v>
      </c>
      <c r="E4182">
        <v>-73.985427999999999</v>
      </c>
      <c r="F4182">
        <v>8.409850556845905</v>
      </c>
    </row>
    <row r="4183" spans="1:6" x14ac:dyDescent="0.2">
      <c r="A4183" t="s">
        <v>5150</v>
      </c>
      <c r="B4183">
        <v>40.796188600000001</v>
      </c>
      <c r="C4183">
        <v>-73.949116000000004</v>
      </c>
      <c r="D4183">
        <v>40.748817000000003</v>
      </c>
      <c r="E4183">
        <v>-73.985427999999999</v>
      </c>
      <c r="F4183">
        <v>3.7833150604175589</v>
      </c>
    </row>
    <row r="4184" spans="1:6" x14ac:dyDescent="0.2">
      <c r="A4184" t="s">
        <v>5151</v>
      </c>
      <c r="B4184">
        <v>40.796176199999998</v>
      </c>
      <c r="C4184">
        <v>-73.962093999999993</v>
      </c>
      <c r="D4184">
        <v>40.748817000000003</v>
      </c>
      <c r="E4184">
        <v>-73.985427999999999</v>
      </c>
      <c r="F4184">
        <v>3.4896527891037028</v>
      </c>
    </row>
    <row r="4185" spans="1:6" x14ac:dyDescent="0.2">
      <c r="A4185" t="s">
        <v>5153</v>
      </c>
      <c r="B4185">
        <v>40.606815500000003</v>
      </c>
      <c r="C4185">
        <v>-73.959218000000007</v>
      </c>
      <c r="D4185">
        <v>40.748817000000003</v>
      </c>
      <c r="E4185">
        <v>-73.985427999999999</v>
      </c>
      <c r="F4185">
        <v>9.8946323548610113</v>
      </c>
    </row>
    <row r="4186" spans="1:6" x14ac:dyDescent="0.2">
      <c r="A4186" t="s">
        <v>5154</v>
      </c>
      <c r="B4186">
        <v>40.764540699999998</v>
      </c>
      <c r="C4186">
        <v>-73.868335000000002</v>
      </c>
      <c r="D4186">
        <v>40.748817000000003</v>
      </c>
      <c r="E4186">
        <v>-73.985427999999999</v>
      </c>
      <c r="F4186">
        <v>6.2390460451918379</v>
      </c>
    </row>
    <row r="4187" spans="1:6" x14ac:dyDescent="0.2">
      <c r="A4187" t="s">
        <v>5155</v>
      </c>
      <c r="B4187">
        <v>40.621791899999998</v>
      </c>
      <c r="C4187">
        <v>-74.034384000000003</v>
      </c>
      <c r="D4187">
        <v>40.748817000000003</v>
      </c>
      <c r="E4187">
        <v>-73.985427999999999</v>
      </c>
      <c r="F4187">
        <v>9.1344119029865478</v>
      </c>
    </row>
    <row r="4188" spans="1:6" x14ac:dyDescent="0.2">
      <c r="A4188" t="s">
        <v>5156</v>
      </c>
      <c r="B4188">
        <v>40.749028799999998</v>
      </c>
      <c r="C4188">
        <v>-73.971996000000004</v>
      </c>
      <c r="D4188">
        <v>40.748817000000003</v>
      </c>
      <c r="E4188">
        <v>-73.985427999999999</v>
      </c>
      <c r="F4188">
        <v>0.70502338929240527</v>
      </c>
    </row>
    <row r="4189" spans="1:6" x14ac:dyDescent="0.2">
      <c r="A4189" t="s">
        <v>5157</v>
      </c>
      <c r="B4189">
        <v>40.784514299999998</v>
      </c>
      <c r="C4189">
        <v>-73.850865999999996</v>
      </c>
      <c r="D4189">
        <v>40.748817000000003</v>
      </c>
      <c r="E4189">
        <v>-73.985427999999999</v>
      </c>
      <c r="F4189">
        <v>7.4769342571752668</v>
      </c>
    </row>
    <row r="4190" spans="1:6" x14ac:dyDescent="0.2">
      <c r="A4190" t="s">
        <v>5158</v>
      </c>
      <c r="B4190">
        <v>40.682051199999997</v>
      </c>
      <c r="C4190">
        <v>-73.981167999999997</v>
      </c>
      <c r="D4190">
        <v>40.748817000000003</v>
      </c>
      <c r="E4190">
        <v>-73.985427999999999</v>
      </c>
      <c r="F4190">
        <v>4.6124188173052749</v>
      </c>
    </row>
    <row r="4191" spans="1:6" x14ac:dyDescent="0.2">
      <c r="A4191" t="s">
        <v>5159</v>
      </c>
      <c r="B4191">
        <v>40.885562499999999</v>
      </c>
      <c r="C4191">
        <v>-73.914396999999994</v>
      </c>
      <c r="D4191">
        <v>40.748817000000003</v>
      </c>
      <c r="E4191">
        <v>-73.985427999999999</v>
      </c>
      <c r="F4191">
        <v>10.144080034427271</v>
      </c>
    </row>
    <row r="4192" spans="1:6" x14ac:dyDescent="0.2">
      <c r="A4192" t="s">
        <v>5160</v>
      </c>
      <c r="B4192">
        <v>40.876793999999997</v>
      </c>
      <c r="C4192">
        <v>-73.917703000000003</v>
      </c>
      <c r="D4192">
        <v>40.748817000000003</v>
      </c>
      <c r="E4192">
        <v>-73.985427999999999</v>
      </c>
      <c r="F4192">
        <v>9.5179188481526769</v>
      </c>
    </row>
    <row r="4193" spans="1:6" x14ac:dyDescent="0.2">
      <c r="A4193" t="s">
        <v>5161</v>
      </c>
      <c r="B4193">
        <v>40.779485399999999</v>
      </c>
      <c r="C4193">
        <v>-73.956142</v>
      </c>
      <c r="D4193">
        <v>40.748817000000003</v>
      </c>
      <c r="E4193">
        <v>-73.985427999999999</v>
      </c>
      <c r="F4193">
        <v>2.6151756587570261</v>
      </c>
    </row>
    <row r="4194" spans="1:6" x14ac:dyDescent="0.2">
      <c r="A4194" t="s">
        <v>5162</v>
      </c>
      <c r="B4194">
        <v>40.5086315</v>
      </c>
      <c r="C4194">
        <v>-74.247022999999999</v>
      </c>
      <c r="D4194">
        <v>40.748817000000003</v>
      </c>
      <c r="E4194">
        <v>-73.985427999999999</v>
      </c>
      <c r="F4194">
        <v>21.53591765588288</v>
      </c>
    </row>
    <row r="4195" spans="1:6" x14ac:dyDescent="0.2">
      <c r="A4195" t="s">
        <v>5163</v>
      </c>
      <c r="B4195">
        <v>40.741981899999999</v>
      </c>
      <c r="C4195">
        <v>-73.980515999999994</v>
      </c>
      <c r="D4195">
        <v>40.748817000000003</v>
      </c>
      <c r="E4195">
        <v>-73.985427999999999</v>
      </c>
      <c r="F4195">
        <v>0.53748978369264544</v>
      </c>
    </row>
    <row r="4196" spans="1:6" x14ac:dyDescent="0.2">
      <c r="A4196" t="s">
        <v>5165</v>
      </c>
      <c r="B4196">
        <v>40.6333731</v>
      </c>
      <c r="C4196">
        <v>-74.122091999999995</v>
      </c>
      <c r="D4196">
        <v>40.748817000000003</v>
      </c>
      <c r="E4196">
        <v>-73.985427999999999</v>
      </c>
      <c r="F4196">
        <v>10.722760063057351</v>
      </c>
    </row>
    <row r="4197" spans="1:6" x14ac:dyDescent="0.2">
      <c r="A4197" t="s">
        <v>5166</v>
      </c>
      <c r="B4197">
        <v>40.690141500000003</v>
      </c>
      <c r="C4197">
        <v>-73.918756999999999</v>
      </c>
      <c r="D4197">
        <v>40.748817000000003</v>
      </c>
      <c r="E4197">
        <v>-73.985427999999999</v>
      </c>
      <c r="F4197">
        <v>5.3520117157590734</v>
      </c>
    </row>
    <row r="4198" spans="1:6" x14ac:dyDescent="0.2">
      <c r="A4198" t="s">
        <v>5167</v>
      </c>
      <c r="B4198">
        <v>40.729166599999999</v>
      </c>
      <c r="C4198">
        <v>-73.861984000000007</v>
      </c>
      <c r="D4198">
        <v>40.748817000000003</v>
      </c>
      <c r="E4198">
        <v>-73.985427999999999</v>
      </c>
      <c r="F4198">
        <v>6.6193068209879264</v>
      </c>
    </row>
    <row r="4199" spans="1:6" x14ac:dyDescent="0.2">
      <c r="A4199" t="s">
        <v>5168</v>
      </c>
      <c r="B4199">
        <v>40.618948400000001</v>
      </c>
      <c r="C4199">
        <v>-74.107157999999998</v>
      </c>
      <c r="D4199">
        <v>40.748817000000003</v>
      </c>
      <c r="E4199">
        <v>-73.985427999999999</v>
      </c>
      <c r="F4199">
        <v>11.00859507998352</v>
      </c>
    </row>
    <row r="4200" spans="1:6" x14ac:dyDescent="0.2">
      <c r="A4200" t="s">
        <v>5169</v>
      </c>
      <c r="B4200">
        <v>40.904654999999998</v>
      </c>
      <c r="C4200">
        <v>-73.906610999999998</v>
      </c>
      <c r="D4200">
        <v>40.748817000000003</v>
      </c>
      <c r="E4200">
        <v>-73.985427999999999</v>
      </c>
      <c r="F4200">
        <v>11.51966059424486</v>
      </c>
    </row>
    <row r="4201" spans="1:6" x14ac:dyDescent="0.2">
      <c r="A4201" t="s">
        <v>5170</v>
      </c>
      <c r="B4201">
        <v>40.723405399999997</v>
      </c>
      <c r="C4201">
        <v>-73.815460999999999</v>
      </c>
      <c r="D4201">
        <v>40.748817000000003</v>
      </c>
      <c r="E4201">
        <v>-73.985427999999999</v>
      </c>
      <c r="F4201">
        <v>9.0917701591917552</v>
      </c>
    </row>
    <row r="4202" spans="1:6" x14ac:dyDescent="0.2">
      <c r="A4202" t="s">
        <v>5171</v>
      </c>
      <c r="B4202">
        <v>40.761797100000003</v>
      </c>
      <c r="C4202">
        <v>-73.976628000000005</v>
      </c>
      <c r="D4202">
        <v>40.748817000000003</v>
      </c>
      <c r="E4202">
        <v>-73.985427999999999</v>
      </c>
      <c r="F4202">
        <v>1.0076847216965921</v>
      </c>
    </row>
    <row r="4203" spans="1:6" x14ac:dyDescent="0.2">
      <c r="A4203" t="s">
        <v>5172</v>
      </c>
      <c r="B4203">
        <v>40.838501800000003</v>
      </c>
      <c r="C4203">
        <v>-73.862110000000001</v>
      </c>
      <c r="D4203">
        <v>40.748817000000003</v>
      </c>
      <c r="E4203">
        <v>-73.985427999999999</v>
      </c>
      <c r="F4203">
        <v>8.9510021450454698</v>
      </c>
    </row>
    <row r="4204" spans="1:6" x14ac:dyDescent="0.2">
      <c r="A4204" t="s">
        <v>5174</v>
      </c>
      <c r="B4204">
        <v>40.640562899999999</v>
      </c>
      <c r="C4204">
        <v>-73.907346000000004</v>
      </c>
      <c r="D4204">
        <v>40.748817000000003</v>
      </c>
      <c r="E4204">
        <v>-73.985427999999999</v>
      </c>
      <c r="F4204">
        <v>8.5213903091472627</v>
      </c>
    </row>
    <row r="4205" spans="1:6" x14ac:dyDescent="0.2">
      <c r="A4205" t="s">
        <v>5175</v>
      </c>
      <c r="B4205">
        <v>40.632857299999998</v>
      </c>
      <c r="C4205">
        <v>-73.963235999999995</v>
      </c>
      <c r="D4205">
        <v>40.748817000000003</v>
      </c>
      <c r="E4205">
        <v>-73.985427999999999</v>
      </c>
      <c r="F4205">
        <v>8.0859003801925322</v>
      </c>
    </row>
    <row r="4206" spans="1:6" x14ac:dyDescent="0.2">
      <c r="A4206" t="s">
        <v>5176</v>
      </c>
      <c r="B4206">
        <v>40.749467799999998</v>
      </c>
      <c r="C4206">
        <v>-73.971746999999993</v>
      </c>
      <c r="D4206">
        <v>40.748817000000003</v>
      </c>
      <c r="E4206">
        <v>-73.985427999999999</v>
      </c>
      <c r="F4206">
        <v>0.71933941719076688</v>
      </c>
    </row>
    <row r="4207" spans="1:6" x14ac:dyDescent="0.2">
      <c r="A4207" t="s">
        <v>5177</v>
      </c>
      <c r="B4207">
        <v>40.763094199999998</v>
      </c>
      <c r="C4207">
        <v>-73.964972000000003</v>
      </c>
      <c r="D4207">
        <v>40.748817000000003</v>
      </c>
      <c r="E4207">
        <v>-73.985427999999999</v>
      </c>
      <c r="F4207">
        <v>1.4569315052770111</v>
      </c>
    </row>
    <row r="4208" spans="1:6" x14ac:dyDescent="0.2">
      <c r="A4208" t="s">
        <v>5178</v>
      </c>
      <c r="B4208">
        <v>40.853102100000001</v>
      </c>
      <c r="C4208">
        <v>-73.863624000000002</v>
      </c>
      <c r="D4208">
        <v>40.748817000000003</v>
      </c>
      <c r="E4208">
        <v>-73.985427999999999</v>
      </c>
      <c r="F4208">
        <v>9.6216164570992788</v>
      </c>
    </row>
    <row r="4209" spans="1:6" x14ac:dyDescent="0.2">
      <c r="A4209" t="s">
        <v>5179</v>
      </c>
      <c r="B4209">
        <v>40.779100999999997</v>
      </c>
      <c r="C4209">
        <v>-73.961095</v>
      </c>
      <c r="D4209">
        <v>40.748817000000003</v>
      </c>
      <c r="E4209">
        <v>-73.985427999999999</v>
      </c>
      <c r="F4209">
        <v>2.4487905695035188</v>
      </c>
    </row>
    <row r="4210" spans="1:6" x14ac:dyDescent="0.2">
      <c r="A4210" t="s">
        <v>5180</v>
      </c>
      <c r="B4210">
        <v>40.771921499999998</v>
      </c>
      <c r="C4210">
        <v>-73.965084000000004</v>
      </c>
      <c r="D4210">
        <v>40.748817000000003</v>
      </c>
      <c r="E4210">
        <v>-73.985427999999999</v>
      </c>
      <c r="F4210">
        <v>1.918614003419191</v>
      </c>
    </row>
    <row r="4211" spans="1:6" x14ac:dyDescent="0.2">
      <c r="A4211" t="s">
        <v>5181</v>
      </c>
      <c r="B4211">
        <v>40.780784500000003</v>
      </c>
      <c r="C4211">
        <v>-73.979260999999994</v>
      </c>
      <c r="D4211">
        <v>40.748817000000003</v>
      </c>
      <c r="E4211">
        <v>-73.985427999999999</v>
      </c>
      <c r="F4211">
        <v>2.2294518885411181</v>
      </c>
    </row>
    <row r="4212" spans="1:6" x14ac:dyDescent="0.2">
      <c r="A4212" t="s">
        <v>5182</v>
      </c>
      <c r="B4212">
        <v>40.726843000000002</v>
      </c>
      <c r="C4212">
        <v>-73.854579999999999</v>
      </c>
      <c r="D4212">
        <v>40.748817000000003</v>
      </c>
      <c r="E4212">
        <v>-73.985427999999999</v>
      </c>
      <c r="F4212">
        <v>7.0330496344618556</v>
      </c>
    </row>
    <row r="4213" spans="1:6" x14ac:dyDescent="0.2">
      <c r="A4213" t="s">
        <v>5183</v>
      </c>
      <c r="B4213">
        <v>40.510757400000003</v>
      </c>
      <c r="C4213">
        <v>-74.239192000000003</v>
      </c>
      <c r="D4213">
        <v>40.748817000000003</v>
      </c>
      <c r="E4213">
        <v>-73.985427999999999</v>
      </c>
      <c r="F4213">
        <v>21.161183766192</v>
      </c>
    </row>
    <row r="4214" spans="1:6" x14ac:dyDescent="0.2">
      <c r="A4214" t="s">
        <v>5184</v>
      </c>
      <c r="B4214">
        <v>40.631758499999997</v>
      </c>
      <c r="C4214">
        <v>-74.078536</v>
      </c>
      <c r="D4214">
        <v>40.748817000000003</v>
      </c>
      <c r="E4214">
        <v>-73.985427999999999</v>
      </c>
      <c r="F4214">
        <v>9.4423250075331904</v>
      </c>
    </row>
    <row r="4215" spans="1:6" x14ac:dyDescent="0.2">
      <c r="A4215" t="s">
        <v>5185</v>
      </c>
      <c r="B4215">
        <v>40.680706700000002</v>
      </c>
      <c r="C4215">
        <v>-73.968220000000002</v>
      </c>
      <c r="D4215">
        <v>40.748817000000003</v>
      </c>
      <c r="E4215">
        <v>-73.985427999999999</v>
      </c>
      <c r="F4215">
        <v>4.7858214100759939</v>
      </c>
    </row>
    <row r="4216" spans="1:6" x14ac:dyDescent="0.2">
      <c r="A4216" t="s">
        <v>5186</v>
      </c>
      <c r="B4216">
        <v>40.6912454</v>
      </c>
      <c r="C4216">
        <v>-73.915418000000003</v>
      </c>
      <c r="D4216">
        <v>40.748817000000003</v>
      </c>
      <c r="E4216">
        <v>-73.985427999999999</v>
      </c>
      <c r="F4216">
        <v>5.4120894833838049</v>
      </c>
    </row>
    <row r="4217" spans="1:6" x14ac:dyDescent="0.2">
      <c r="A4217" t="s">
        <v>5187</v>
      </c>
      <c r="B4217">
        <v>40.723315900000003</v>
      </c>
      <c r="C4217">
        <v>-73.858254000000002</v>
      </c>
      <c r="D4217">
        <v>40.748817000000003</v>
      </c>
      <c r="E4217">
        <v>-73.985427999999999</v>
      </c>
      <c r="F4217">
        <v>6.9030420469374363</v>
      </c>
    </row>
    <row r="4218" spans="1:6" x14ac:dyDescent="0.2">
      <c r="A4218" t="s">
        <v>5189</v>
      </c>
      <c r="B4218">
        <v>40.731697099999998</v>
      </c>
      <c r="C4218">
        <v>-73.740983999999997</v>
      </c>
      <c r="D4218">
        <v>40.748817000000003</v>
      </c>
      <c r="E4218">
        <v>-73.985427999999999</v>
      </c>
      <c r="F4218">
        <v>12.883636285152971</v>
      </c>
    </row>
    <row r="4219" spans="1:6" x14ac:dyDescent="0.2">
      <c r="A4219" t="s">
        <v>5190</v>
      </c>
      <c r="B4219">
        <v>40.712001800000003</v>
      </c>
      <c r="C4219">
        <v>-73.945383000000007</v>
      </c>
      <c r="D4219">
        <v>40.748817000000003</v>
      </c>
      <c r="E4219">
        <v>-73.985427999999999</v>
      </c>
      <c r="F4219">
        <v>3.297247362130995</v>
      </c>
    </row>
    <row r="4220" spans="1:6" x14ac:dyDescent="0.2">
      <c r="A4220" t="s">
        <v>5191</v>
      </c>
      <c r="B4220">
        <v>40.706021399999997</v>
      </c>
      <c r="C4220">
        <v>-74.011786999999998</v>
      </c>
      <c r="D4220">
        <v>40.748817000000003</v>
      </c>
      <c r="E4220">
        <v>-73.985427999999999</v>
      </c>
      <c r="F4220">
        <v>3.261104704926598</v>
      </c>
    </row>
    <row r="4221" spans="1:6" x14ac:dyDescent="0.2">
      <c r="A4221" t="s">
        <v>5192</v>
      </c>
      <c r="B4221">
        <v>40.609178700000001</v>
      </c>
      <c r="C4221">
        <v>-73.993115000000003</v>
      </c>
      <c r="D4221">
        <v>40.748817000000003</v>
      </c>
      <c r="E4221">
        <v>-73.985427999999999</v>
      </c>
      <c r="F4221">
        <v>9.6437587556438</v>
      </c>
    </row>
    <row r="4222" spans="1:6" x14ac:dyDescent="0.2">
      <c r="A4222" t="s">
        <v>5193</v>
      </c>
      <c r="B4222">
        <v>40.760525000000001</v>
      </c>
      <c r="C4222">
        <v>-73.972786999999997</v>
      </c>
      <c r="D4222">
        <v>40.748817000000003</v>
      </c>
      <c r="E4222">
        <v>-73.985427999999999</v>
      </c>
      <c r="F4222">
        <v>1.045299492381234</v>
      </c>
    </row>
    <row r="4223" spans="1:6" x14ac:dyDescent="0.2">
      <c r="A4223" t="s">
        <v>5194</v>
      </c>
      <c r="B4223">
        <v>40.6426509</v>
      </c>
      <c r="C4223">
        <v>-73.895898000000003</v>
      </c>
      <c r="D4223">
        <v>40.748817000000003</v>
      </c>
      <c r="E4223">
        <v>-73.985427999999999</v>
      </c>
      <c r="F4223">
        <v>8.7048529355420143</v>
      </c>
    </row>
    <row r="4224" spans="1:6" x14ac:dyDescent="0.2">
      <c r="A4224" t="s">
        <v>5195</v>
      </c>
      <c r="B4224">
        <v>40.722357100000004</v>
      </c>
      <c r="C4224">
        <v>-73.883403000000001</v>
      </c>
      <c r="D4224">
        <v>40.748817000000003</v>
      </c>
      <c r="E4224">
        <v>-73.985427999999999</v>
      </c>
      <c r="F4224">
        <v>5.6577391127126164</v>
      </c>
    </row>
    <row r="4225" spans="1:6" x14ac:dyDescent="0.2">
      <c r="A4225" t="s">
        <v>5196</v>
      </c>
      <c r="B4225">
        <v>40.766740300000002</v>
      </c>
      <c r="C4225">
        <v>-73.985505000000003</v>
      </c>
      <c r="D4225">
        <v>40.748817000000003</v>
      </c>
      <c r="E4225">
        <v>-73.985427999999999</v>
      </c>
      <c r="F4225">
        <v>1.2367643364561109</v>
      </c>
    </row>
    <row r="4226" spans="1:6" x14ac:dyDescent="0.2">
      <c r="A4226" t="s">
        <v>5197</v>
      </c>
      <c r="B4226">
        <v>40.736204399999998</v>
      </c>
      <c r="C4226">
        <v>-74.004788000000005</v>
      </c>
      <c r="D4226">
        <v>40.748817000000003</v>
      </c>
      <c r="E4226">
        <v>-73.985427999999999</v>
      </c>
      <c r="F4226">
        <v>1.3378306299251279</v>
      </c>
    </row>
    <row r="4227" spans="1:6" x14ac:dyDescent="0.2">
      <c r="A4227" t="s">
        <v>5198</v>
      </c>
      <c r="B4227">
        <v>40.8019854</v>
      </c>
      <c r="C4227">
        <v>-73.914496999999997</v>
      </c>
      <c r="D4227">
        <v>40.748817000000003</v>
      </c>
      <c r="E4227">
        <v>-73.985427999999999</v>
      </c>
      <c r="F4227">
        <v>5.2253319424477391</v>
      </c>
    </row>
    <row r="4228" spans="1:6" x14ac:dyDescent="0.2">
      <c r="A4228" t="s">
        <v>5200</v>
      </c>
      <c r="B4228">
        <v>40.7769221</v>
      </c>
      <c r="C4228">
        <v>-73.907347999999999</v>
      </c>
      <c r="D4228">
        <v>40.748817000000003</v>
      </c>
      <c r="E4228">
        <v>-73.985427999999999</v>
      </c>
      <c r="F4228">
        <v>4.5324112530408529</v>
      </c>
    </row>
    <row r="4229" spans="1:6" x14ac:dyDescent="0.2">
      <c r="A4229" t="s">
        <v>5201</v>
      </c>
      <c r="B4229">
        <v>40.750347699999999</v>
      </c>
      <c r="C4229">
        <v>-73.901983999999999</v>
      </c>
      <c r="D4229">
        <v>40.748817000000003</v>
      </c>
      <c r="E4229">
        <v>-73.985427999999999</v>
      </c>
      <c r="F4229">
        <v>4.3801262051291907</v>
      </c>
    </row>
    <row r="4230" spans="1:6" x14ac:dyDescent="0.2">
      <c r="A4230" t="s">
        <v>5203</v>
      </c>
      <c r="B4230">
        <v>40.775311100000003</v>
      </c>
      <c r="C4230">
        <v>-73.960327000000007</v>
      </c>
      <c r="D4230">
        <v>40.748817000000003</v>
      </c>
      <c r="E4230">
        <v>-73.985427999999999</v>
      </c>
      <c r="F4230">
        <v>2.2531316119931648</v>
      </c>
    </row>
    <row r="4231" spans="1:6" x14ac:dyDescent="0.2">
      <c r="A4231" t="s">
        <v>5204</v>
      </c>
      <c r="B4231">
        <v>40.7477728</v>
      </c>
      <c r="C4231">
        <v>-73.979478999999998</v>
      </c>
      <c r="D4231">
        <v>40.748817000000003</v>
      </c>
      <c r="E4231">
        <v>-73.985427999999999</v>
      </c>
      <c r="F4231">
        <v>0.32039590299967952</v>
      </c>
    </row>
    <row r="4232" spans="1:6" x14ac:dyDescent="0.2">
      <c r="A4232" t="s">
        <v>5205</v>
      </c>
      <c r="B4232">
        <v>40.780396699999997</v>
      </c>
      <c r="C4232">
        <v>-73.986446000000001</v>
      </c>
      <c r="D4232">
        <v>40.748817000000003</v>
      </c>
      <c r="E4232">
        <v>-73.985427999999999</v>
      </c>
      <c r="F4232">
        <v>2.1797444743582801</v>
      </c>
    </row>
    <row r="4233" spans="1:6" x14ac:dyDescent="0.2">
      <c r="A4233" t="s">
        <v>5206</v>
      </c>
      <c r="B4233">
        <v>40.859546299999998</v>
      </c>
      <c r="C4233">
        <v>-73.895657999999997</v>
      </c>
      <c r="D4233">
        <v>40.748817000000003</v>
      </c>
      <c r="E4233">
        <v>-73.985427999999999</v>
      </c>
      <c r="F4233">
        <v>8.9741666887299782</v>
      </c>
    </row>
    <row r="4234" spans="1:6" x14ac:dyDescent="0.2">
      <c r="A4234" t="s">
        <v>5207</v>
      </c>
      <c r="B4234">
        <v>40.5757598</v>
      </c>
      <c r="C4234">
        <v>-74.094358</v>
      </c>
      <c r="D4234">
        <v>40.748817000000003</v>
      </c>
      <c r="E4234">
        <v>-73.985427999999999</v>
      </c>
      <c r="F4234">
        <v>13.242134033392411</v>
      </c>
    </row>
    <row r="4235" spans="1:6" x14ac:dyDescent="0.2">
      <c r="A4235" t="s">
        <v>5208</v>
      </c>
      <c r="B4235">
        <v>40.6869771</v>
      </c>
      <c r="C4235">
        <v>-73.912614000000005</v>
      </c>
      <c r="D4235">
        <v>40.748817000000003</v>
      </c>
      <c r="E4235">
        <v>-73.985427999999999</v>
      </c>
      <c r="F4235">
        <v>5.7290672073367581</v>
      </c>
    </row>
    <row r="4236" spans="1:6" x14ac:dyDescent="0.2">
      <c r="A4236" t="s">
        <v>5209</v>
      </c>
      <c r="B4236">
        <v>40.729339899999999</v>
      </c>
      <c r="C4236">
        <v>-73.999851000000007</v>
      </c>
      <c r="D4236">
        <v>40.748817000000003</v>
      </c>
      <c r="E4236">
        <v>-73.985427999999999</v>
      </c>
      <c r="F4236">
        <v>1.5424935435403511</v>
      </c>
    </row>
    <row r="4237" spans="1:6" x14ac:dyDescent="0.2">
      <c r="A4237" t="s">
        <v>5210</v>
      </c>
      <c r="B4237">
        <v>40.765864100000002</v>
      </c>
      <c r="C4237">
        <v>-73.915889000000007</v>
      </c>
      <c r="D4237">
        <v>40.748817000000003</v>
      </c>
      <c r="E4237">
        <v>-73.985427999999999</v>
      </c>
      <c r="F4237">
        <v>3.833665906103302</v>
      </c>
    </row>
    <row r="4238" spans="1:6" x14ac:dyDescent="0.2">
      <c r="A4238" t="s">
        <v>5211</v>
      </c>
      <c r="B4238">
        <v>40.762394</v>
      </c>
      <c r="C4238">
        <v>-73.973904000000005</v>
      </c>
      <c r="D4238">
        <v>40.748817000000003</v>
      </c>
      <c r="E4238">
        <v>-73.985427999999999</v>
      </c>
      <c r="F4238">
        <v>1.1150484466017889</v>
      </c>
    </row>
    <row r="4239" spans="1:6" x14ac:dyDescent="0.2">
      <c r="A4239" t="s">
        <v>5212</v>
      </c>
      <c r="B4239">
        <v>40.881927300000001</v>
      </c>
      <c r="C4239">
        <v>-73.917282</v>
      </c>
      <c r="D4239">
        <v>40.748817000000003</v>
      </c>
      <c r="E4239">
        <v>-73.985427999999999</v>
      </c>
      <c r="F4239">
        <v>9.8553848439211347</v>
      </c>
    </row>
    <row r="4240" spans="1:6" x14ac:dyDescent="0.2">
      <c r="A4240" t="s">
        <v>5213</v>
      </c>
      <c r="B4240">
        <v>40.779327799999997</v>
      </c>
      <c r="C4240">
        <v>-73.961600000000004</v>
      </c>
      <c r="D4240">
        <v>40.748817000000003</v>
      </c>
      <c r="E4240">
        <v>-73.985427999999999</v>
      </c>
      <c r="F4240">
        <v>2.448524989340513</v>
      </c>
    </row>
    <row r="4241" spans="1:6" x14ac:dyDescent="0.2">
      <c r="A4241" t="s">
        <v>5214</v>
      </c>
      <c r="B4241">
        <v>40.841224699999998</v>
      </c>
      <c r="C4241">
        <v>-73.921610000000001</v>
      </c>
      <c r="D4241">
        <v>40.748817000000003</v>
      </c>
      <c r="E4241">
        <v>-73.985427999999999</v>
      </c>
      <c r="F4241">
        <v>7.201322170178341</v>
      </c>
    </row>
    <row r="4242" spans="1:6" x14ac:dyDescent="0.2">
      <c r="A4242" t="s">
        <v>5215</v>
      </c>
      <c r="B4242">
        <v>40.631851500000003</v>
      </c>
      <c r="C4242">
        <v>-73.938209000000001</v>
      </c>
      <c r="D4242">
        <v>40.748817000000003</v>
      </c>
      <c r="E4242">
        <v>-73.985427999999999</v>
      </c>
      <c r="F4242">
        <v>8.4433092860513987</v>
      </c>
    </row>
    <row r="4243" spans="1:6" x14ac:dyDescent="0.2">
      <c r="A4243" t="s">
        <v>5216</v>
      </c>
      <c r="B4243">
        <v>40.864821800000001</v>
      </c>
      <c r="C4243">
        <v>-73.843046000000001</v>
      </c>
      <c r="D4243">
        <v>40.748817000000003</v>
      </c>
      <c r="E4243">
        <v>-73.985427999999999</v>
      </c>
      <c r="F4243">
        <v>10.94560636044006</v>
      </c>
    </row>
    <row r="4244" spans="1:6" x14ac:dyDescent="0.2">
      <c r="A4244" t="s">
        <v>5217</v>
      </c>
      <c r="B4244">
        <v>40.782693000000002</v>
      </c>
      <c r="C4244">
        <v>-73.951711000000003</v>
      </c>
      <c r="D4244">
        <v>40.748817000000003</v>
      </c>
      <c r="E4244">
        <v>-73.985427999999999</v>
      </c>
      <c r="F4244">
        <v>2.9314142563072632</v>
      </c>
    </row>
    <row r="4245" spans="1:6" x14ac:dyDescent="0.2">
      <c r="A4245" t="s">
        <v>5218</v>
      </c>
      <c r="B4245">
        <v>40.688548500000003</v>
      </c>
      <c r="C4245">
        <v>-73.919235999999998</v>
      </c>
      <c r="D4245">
        <v>40.748817000000003</v>
      </c>
      <c r="E4245">
        <v>-73.985427999999999</v>
      </c>
      <c r="F4245">
        <v>5.41950774924406</v>
      </c>
    </row>
    <row r="4246" spans="1:6" x14ac:dyDescent="0.2">
      <c r="A4246" t="s">
        <v>5219</v>
      </c>
      <c r="B4246">
        <v>40.774547800000001</v>
      </c>
      <c r="C4246">
        <v>-73.965164000000001</v>
      </c>
      <c r="D4246">
        <v>40.748817000000003</v>
      </c>
      <c r="E4246">
        <v>-73.985427999999999</v>
      </c>
      <c r="F4246">
        <v>2.0694856710014311</v>
      </c>
    </row>
    <row r="4247" spans="1:6" x14ac:dyDescent="0.2">
      <c r="A4247" t="s">
        <v>5220</v>
      </c>
      <c r="B4247">
        <v>40.683737600000001</v>
      </c>
      <c r="C4247">
        <v>-73.796750000000003</v>
      </c>
      <c r="D4247">
        <v>40.748817000000003</v>
      </c>
      <c r="E4247">
        <v>-73.985427999999999</v>
      </c>
      <c r="F4247">
        <v>10.876425614354201</v>
      </c>
    </row>
    <row r="4248" spans="1:6" x14ac:dyDescent="0.2">
      <c r="A4248" t="s">
        <v>5221</v>
      </c>
      <c r="B4248">
        <v>40.829251900000003</v>
      </c>
      <c r="C4248">
        <v>-73.855840999999998</v>
      </c>
      <c r="D4248">
        <v>40.748817000000003</v>
      </c>
      <c r="E4248">
        <v>-73.985427999999999</v>
      </c>
      <c r="F4248">
        <v>8.7746507468282111</v>
      </c>
    </row>
    <row r="4249" spans="1:6" x14ac:dyDescent="0.2">
      <c r="A4249" t="s">
        <v>5222</v>
      </c>
      <c r="B4249">
        <v>40.7647756</v>
      </c>
      <c r="C4249">
        <v>-73.967983000000004</v>
      </c>
      <c r="D4249">
        <v>40.748817000000003</v>
      </c>
      <c r="E4249">
        <v>-73.985427999999999</v>
      </c>
      <c r="F4249">
        <v>1.431952540981061</v>
      </c>
    </row>
    <row r="4250" spans="1:6" x14ac:dyDescent="0.2">
      <c r="A4250" t="s">
        <v>5223</v>
      </c>
      <c r="B4250">
        <v>40.727279699999997</v>
      </c>
      <c r="C4250">
        <v>-73.816343000000003</v>
      </c>
      <c r="D4250">
        <v>40.748817000000003</v>
      </c>
      <c r="E4250">
        <v>-73.985427999999999</v>
      </c>
      <c r="F4250">
        <v>8.9981009997674626</v>
      </c>
    </row>
    <row r="4251" spans="1:6" x14ac:dyDescent="0.2">
      <c r="A4251" t="s">
        <v>5224</v>
      </c>
      <c r="B4251">
        <v>40.672997100000003</v>
      </c>
      <c r="C4251">
        <v>-73.959241000000006</v>
      </c>
      <c r="D4251">
        <v>40.748817000000003</v>
      </c>
      <c r="E4251">
        <v>-73.985427999999999</v>
      </c>
      <c r="F4251">
        <v>5.4094128661894567</v>
      </c>
    </row>
    <row r="4252" spans="1:6" x14ac:dyDescent="0.2">
      <c r="A4252" t="s">
        <v>5225</v>
      </c>
      <c r="B4252">
        <v>40.777244000000003</v>
      </c>
      <c r="C4252">
        <v>-73.986874</v>
      </c>
      <c r="D4252">
        <v>40.748817000000003</v>
      </c>
      <c r="E4252">
        <v>-73.985427999999999</v>
      </c>
      <c r="F4252">
        <v>1.963010717660119</v>
      </c>
    </row>
    <row r="4253" spans="1:6" x14ac:dyDescent="0.2">
      <c r="A4253" t="s">
        <v>5226</v>
      </c>
      <c r="B4253">
        <v>40.634366700000001</v>
      </c>
      <c r="C4253">
        <v>-74.031133999999994</v>
      </c>
      <c r="D4253">
        <v>40.748817000000003</v>
      </c>
      <c r="E4253">
        <v>-73.985427999999999</v>
      </c>
      <c r="F4253">
        <v>8.2540955202119548</v>
      </c>
    </row>
    <row r="4254" spans="1:6" x14ac:dyDescent="0.2">
      <c r="A4254" t="s">
        <v>5227</v>
      </c>
      <c r="B4254">
        <v>40.689746499999998</v>
      </c>
      <c r="C4254">
        <v>-73.937962999999996</v>
      </c>
      <c r="D4254">
        <v>40.748817000000003</v>
      </c>
      <c r="E4254">
        <v>-73.985427999999999</v>
      </c>
      <c r="F4254">
        <v>4.7773950713323421</v>
      </c>
    </row>
    <row r="4255" spans="1:6" x14ac:dyDescent="0.2">
      <c r="A4255" t="s">
        <v>5228</v>
      </c>
      <c r="B4255">
        <v>40.799779700000002</v>
      </c>
      <c r="C4255">
        <v>-73.971386999999993</v>
      </c>
      <c r="D4255">
        <v>40.748817000000003</v>
      </c>
      <c r="E4255">
        <v>-73.985427999999999</v>
      </c>
      <c r="F4255">
        <v>3.5928862693803718</v>
      </c>
    </row>
    <row r="4256" spans="1:6" x14ac:dyDescent="0.2">
      <c r="A4256" t="s">
        <v>5229</v>
      </c>
      <c r="B4256">
        <v>40.6894907</v>
      </c>
      <c r="C4256">
        <v>-73.864040000000003</v>
      </c>
      <c r="D4256">
        <v>40.748817000000003</v>
      </c>
      <c r="E4256">
        <v>-73.985427999999999</v>
      </c>
      <c r="F4256">
        <v>7.574440844438973</v>
      </c>
    </row>
    <row r="4257" spans="1:6" x14ac:dyDescent="0.2">
      <c r="A4257" t="s">
        <v>5231</v>
      </c>
      <c r="B4257">
        <v>40.749707399999998</v>
      </c>
      <c r="C4257">
        <v>-73.985923999999997</v>
      </c>
      <c r="D4257">
        <v>40.748817000000003</v>
      </c>
      <c r="E4257">
        <v>-73.985427999999999</v>
      </c>
      <c r="F4257">
        <v>6.6725971518550045E-2</v>
      </c>
    </row>
    <row r="4258" spans="1:6" x14ac:dyDescent="0.2">
      <c r="A4258" t="s">
        <v>5232</v>
      </c>
      <c r="B4258">
        <v>40.625366</v>
      </c>
      <c r="C4258">
        <v>-73.908929000000001</v>
      </c>
      <c r="D4258">
        <v>40.748817000000003</v>
      </c>
      <c r="E4258">
        <v>-73.985427999999999</v>
      </c>
      <c r="F4258">
        <v>9.4184934437257546</v>
      </c>
    </row>
    <row r="4259" spans="1:6" x14ac:dyDescent="0.2">
      <c r="A4259" t="s">
        <v>5233</v>
      </c>
      <c r="B4259">
        <v>40.749516</v>
      </c>
      <c r="C4259">
        <v>-73.882230000000007</v>
      </c>
      <c r="D4259">
        <v>40.748817000000003</v>
      </c>
      <c r="E4259">
        <v>-73.985427999999999</v>
      </c>
      <c r="F4259">
        <v>5.415722546812578</v>
      </c>
    </row>
    <row r="4260" spans="1:6" x14ac:dyDescent="0.2">
      <c r="A4260" t="s">
        <v>5234</v>
      </c>
      <c r="B4260">
        <v>40.746265100000002</v>
      </c>
      <c r="C4260">
        <v>-73.972461999999993</v>
      </c>
      <c r="D4260">
        <v>40.748817000000003</v>
      </c>
      <c r="E4260">
        <v>-73.985427999999999</v>
      </c>
      <c r="F4260">
        <v>0.70284721514922277</v>
      </c>
    </row>
    <row r="4261" spans="1:6" x14ac:dyDescent="0.2">
      <c r="A4261" t="s">
        <v>5235</v>
      </c>
      <c r="B4261">
        <v>40.732537899999997</v>
      </c>
      <c r="C4261">
        <v>-73.860151999999999</v>
      </c>
      <c r="D4261">
        <v>40.748817000000003</v>
      </c>
      <c r="E4261">
        <v>-73.985427999999999</v>
      </c>
      <c r="F4261">
        <v>6.6701932216073194</v>
      </c>
    </row>
    <row r="4262" spans="1:6" x14ac:dyDescent="0.2">
      <c r="A4262" t="s">
        <v>5236</v>
      </c>
      <c r="B4262">
        <v>40.760248500000003</v>
      </c>
      <c r="C4262">
        <v>-73.812475000000006</v>
      </c>
      <c r="D4262">
        <v>40.748817000000003</v>
      </c>
      <c r="E4262">
        <v>-73.985427999999999</v>
      </c>
      <c r="F4262">
        <v>9.1095170880223879</v>
      </c>
    </row>
    <row r="4263" spans="1:6" x14ac:dyDescent="0.2">
      <c r="A4263" t="s">
        <v>5237</v>
      </c>
      <c r="B4263">
        <v>40.620459099999998</v>
      </c>
      <c r="C4263">
        <v>-73.992863</v>
      </c>
      <c r="D4263">
        <v>40.748817000000003</v>
      </c>
      <c r="E4263">
        <v>-73.985427999999999</v>
      </c>
      <c r="F4263">
        <v>8.8655470533121221</v>
      </c>
    </row>
    <row r="4264" spans="1:6" x14ac:dyDescent="0.2">
      <c r="A4264" t="s">
        <v>5238</v>
      </c>
      <c r="B4264">
        <v>40.753758599999998</v>
      </c>
      <c r="C4264">
        <v>-74.003220999999996</v>
      </c>
      <c r="D4264">
        <v>40.748817000000003</v>
      </c>
      <c r="E4264">
        <v>-73.985427999999999</v>
      </c>
      <c r="F4264">
        <v>0.99400672340399798</v>
      </c>
    </row>
    <row r="4265" spans="1:6" x14ac:dyDescent="0.2">
      <c r="A4265" t="s">
        <v>5239</v>
      </c>
      <c r="B4265">
        <v>40.630181</v>
      </c>
      <c r="C4265">
        <v>-74.122821000000002</v>
      </c>
      <c r="D4265">
        <v>40.748817000000003</v>
      </c>
      <c r="E4265">
        <v>-73.985427999999999</v>
      </c>
      <c r="F4265">
        <v>10.912782363679529</v>
      </c>
    </row>
    <row r="4266" spans="1:6" x14ac:dyDescent="0.2">
      <c r="A4266" t="s">
        <v>5240</v>
      </c>
      <c r="B4266">
        <v>40.748413499999998</v>
      </c>
      <c r="C4266">
        <v>-73.973200000000006</v>
      </c>
      <c r="D4266">
        <v>40.748817000000003</v>
      </c>
      <c r="E4266">
        <v>-73.985427999999999</v>
      </c>
      <c r="F4266">
        <v>0.64229622063122793</v>
      </c>
    </row>
    <row r="4267" spans="1:6" x14ac:dyDescent="0.2">
      <c r="A4267" t="s">
        <v>5241</v>
      </c>
      <c r="B4267">
        <v>40.798664600000002</v>
      </c>
      <c r="C4267">
        <v>-73.967898000000005</v>
      </c>
      <c r="D4267">
        <v>40.748817000000003</v>
      </c>
      <c r="E4267">
        <v>-73.985427999999999</v>
      </c>
      <c r="F4267">
        <v>3.5604360105612902</v>
      </c>
    </row>
    <row r="4268" spans="1:6" x14ac:dyDescent="0.2">
      <c r="A4268" t="s">
        <v>5242</v>
      </c>
      <c r="B4268">
        <v>40.676210400000002</v>
      </c>
      <c r="C4268">
        <v>-73.801354000000003</v>
      </c>
      <c r="D4268">
        <v>40.748817000000003</v>
      </c>
      <c r="E4268">
        <v>-73.985427999999999</v>
      </c>
      <c r="F4268">
        <v>10.88627900861248</v>
      </c>
    </row>
    <row r="4269" spans="1:6" x14ac:dyDescent="0.2">
      <c r="A4269" t="s">
        <v>5243</v>
      </c>
      <c r="B4269">
        <v>40.726263099999997</v>
      </c>
      <c r="C4269">
        <v>-73.793760000000006</v>
      </c>
      <c r="D4269">
        <v>40.748817000000003</v>
      </c>
      <c r="E4269">
        <v>-73.985427999999999</v>
      </c>
      <c r="F4269">
        <v>10.179553375105289</v>
      </c>
    </row>
    <row r="4270" spans="1:6" x14ac:dyDescent="0.2">
      <c r="A4270" t="s">
        <v>5244</v>
      </c>
      <c r="B4270">
        <v>40.731486599999997</v>
      </c>
      <c r="C4270">
        <v>-73.708308000000002</v>
      </c>
      <c r="D4270">
        <v>40.748817000000003</v>
      </c>
      <c r="E4270">
        <v>-73.985427999999999</v>
      </c>
      <c r="F4270">
        <v>14.59342629894094</v>
      </c>
    </row>
    <row r="4271" spans="1:6" x14ac:dyDescent="0.2">
      <c r="A4271" t="s">
        <v>5245</v>
      </c>
      <c r="B4271">
        <v>40.765737999999999</v>
      </c>
      <c r="C4271">
        <v>-73.977064999999996</v>
      </c>
      <c r="D4271">
        <v>40.748817000000003</v>
      </c>
      <c r="E4271">
        <v>-73.985427999999999</v>
      </c>
      <c r="F4271">
        <v>1.247331391203049</v>
      </c>
    </row>
    <row r="4272" spans="1:6" x14ac:dyDescent="0.2">
      <c r="A4272" t="s">
        <v>5246</v>
      </c>
      <c r="B4272">
        <v>40.732462900000002</v>
      </c>
      <c r="C4272">
        <v>-73.997287999999998</v>
      </c>
      <c r="D4272">
        <v>40.748817000000003</v>
      </c>
      <c r="E4272">
        <v>-73.985427999999999</v>
      </c>
      <c r="F4272">
        <v>1.2887616914058659</v>
      </c>
    </row>
    <row r="4273" spans="1:6" x14ac:dyDescent="0.2">
      <c r="A4273" t="s">
        <v>5247</v>
      </c>
      <c r="B4273">
        <v>40.900022300000003</v>
      </c>
      <c r="C4273">
        <v>-73.855759000000006</v>
      </c>
      <c r="D4273">
        <v>40.748817000000003</v>
      </c>
      <c r="E4273">
        <v>-73.985427999999999</v>
      </c>
      <c r="F4273">
        <v>12.452335658894039</v>
      </c>
    </row>
    <row r="4274" spans="1:6" x14ac:dyDescent="0.2">
      <c r="A4274" t="s">
        <v>5249</v>
      </c>
      <c r="B4274">
        <v>40.788288399999999</v>
      </c>
      <c r="C4274">
        <v>-73.967461</v>
      </c>
      <c r="D4274">
        <v>40.748817000000003</v>
      </c>
      <c r="E4274">
        <v>-73.985427999999999</v>
      </c>
      <c r="F4274">
        <v>2.8821308886580841</v>
      </c>
    </row>
    <row r="4275" spans="1:6" x14ac:dyDescent="0.2">
      <c r="A4275" t="s">
        <v>5250</v>
      </c>
      <c r="B4275">
        <v>40.5781785</v>
      </c>
      <c r="C4275">
        <v>-73.973331000000002</v>
      </c>
      <c r="D4275">
        <v>40.748817000000003</v>
      </c>
      <c r="E4275">
        <v>-73.985427999999999</v>
      </c>
      <c r="F4275">
        <v>11.79148429672107</v>
      </c>
    </row>
    <row r="4276" spans="1:6" x14ac:dyDescent="0.2">
      <c r="A4276" t="s">
        <v>5251</v>
      </c>
      <c r="B4276">
        <v>40.738597200000001</v>
      </c>
      <c r="C4276">
        <v>-73.995176999999998</v>
      </c>
      <c r="D4276">
        <v>40.748817000000003</v>
      </c>
      <c r="E4276">
        <v>-73.985427999999999</v>
      </c>
      <c r="F4276">
        <v>0.87124708527783779</v>
      </c>
    </row>
    <row r="4277" spans="1:6" x14ac:dyDescent="0.2">
      <c r="A4277" t="s">
        <v>5252</v>
      </c>
      <c r="B4277">
        <v>40.7685551</v>
      </c>
      <c r="C4277">
        <v>-73.952296000000004</v>
      </c>
      <c r="D4277">
        <v>40.748817000000003</v>
      </c>
      <c r="E4277">
        <v>-73.985427999999999</v>
      </c>
      <c r="F4277">
        <v>2.20841346497064</v>
      </c>
    </row>
    <row r="4278" spans="1:6" x14ac:dyDescent="0.2">
      <c r="A4278" t="s">
        <v>5254</v>
      </c>
      <c r="B4278">
        <v>40.738428900000002</v>
      </c>
      <c r="C4278">
        <v>-73.995698000000004</v>
      </c>
      <c r="D4278">
        <v>40.748817000000003</v>
      </c>
      <c r="E4278">
        <v>-73.985427999999999</v>
      </c>
      <c r="F4278">
        <v>0.89683491247844127</v>
      </c>
    </row>
    <row r="4279" spans="1:6" x14ac:dyDescent="0.2">
      <c r="A4279" t="s">
        <v>5255</v>
      </c>
      <c r="B4279">
        <v>40.7548672</v>
      </c>
      <c r="C4279">
        <v>-73.964448000000004</v>
      </c>
      <c r="D4279">
        <v>40.748817000000003</v>
      </c>
      <c r="E4279">
        <v>-73.985427999999999</v>
      </c>
      <c r="F4279">
        <v>1.1774191908300371</v>
      </c>
    </row>
    <row r="4280" spans="1:6" x14ac:dyDescent="0.2">
      <c r="A4280" t="s">
        <v>5256</v>
      </c>
      <c r="B4280">
        <v>40.723151799999997</v>
      </c>
      <c r="C4280">
        <v>-73.992722000000001</v>
      </c>
      <c r="D4280">
        <v>40.748817000000003</v>
      </c>
      <c r="E4280">
        <v>-73.985427999999999</v>
      </c>
      <c r="F4280">
        <v>1.8118720876493191</v>
      </c>
    </row>
    <row r="4281" spans="1:6" x14ac:dyDescent="0.2">
      <c r="A4281" t="s">
        <v>5257</v>
      </c>
      <c r="B4281">
        <v>40.760065599999997</v>
      </c>
      <c r="C4281">
        <v>-73.966457000000005</v>
      </c>
      <c r="D4281">
        <v>40.748817000000003</v>
      </c>
      <c r="E4281">
        <v>-73.985427999999999</v>
      </c>
      <c r="F4281">
        <v>1.2623006074501171</v>
      </c>
    </row>
    <row r="4282" spans="1:6" x14ac:dyDescent="0.2">
      <c r="A4282" t="s">
        <v>5258</v>
      </c>
      <c r="B4282">
        <v>40.742171599999999</v>
      </c>
      <c r="C4282">
        <v>-73.858273999999994</v>
      </c>
      <c r="D4282">
        <v>40.748817000000003</v>
      </c>
      <c r="E4282">
        <v>-73.985427999999999</v>
      </c>
      <c r="F4282">
        <v>6.6887470091874048</v>
      </c>
    </row>
    <row r="4283" spans="1:6" x14ac:dyDescent="0.2">
      <c r="A4283" t="s">
        <v>5260</v>
      </c>
      <c r="B4283">
        <v>40.737487199999997</v>
      </c>
      <c r="C4283">
        <v>-73.983346999999995</v>
      </c>
      <c r="D4283">
        <v>40.748817000000003</v>
      </c>
      <c r="E4283">
        <v>-73.985427999999999</v>
      </c>
      <c r="F4283">
        <v>0.78937750516822036</v>
      </c>
    </row>
    <row r="4284" spans="1:6" x14ac:dyDescent="0.2">
      <c r="A4284" t="s">
        <v>5261</v>
      </c>
      <c r="B4284">
        <v>40.784161900000001</v>
      </c>
      <c r="C4284">
        <v>-73.857022000000001</v>
      </c>
      <c r="D4284">
        <v>40.748817000000003</v>
      </c>
      <c r="E4284">
        <v>-73.985427999999999</v>
      </c>
      <c r="F4284">
        <v>7.1644922757075742</v>
      </c>
    </row>
    <row r="4285" spans="1:6" x14ac:dyDescent="0.2">
      <c r="A4285" t="s">
        <v>5262</v>
      </c>
      <c r="B4285">
        <v>40.781740999999997</v>
      </c>
      <c r="C4285">
        <v>-73.983416000000005</v>
      </c>
      <c r="D4285">
        <v>40.748817000000003</v>
      </c>
      <c r="E4285">
        <v>-73.985427999999999</v>
      </c>
      <c r="F4285">
        <v>2.2743018478771062</v>
      </c>
    </row>
    <row r="4286" spans="1:6" x14ac:dyDescent="0.2">
      <c r="A4286" t="s">
        <v>5263</v>
      </c>
      <c r="B4286">
        <v>40.757600799999999</v>
      </c>
      <c r="C4286">
        <v>-73.735541999999995</v>
      </c>
      <c r="D4286">
        <v>40.748817000000003</v>
      </c>
      <c r="E4286">
        <v>-73.985427999999999</v>
      </c>
      <c r="F4286">
        <v>13.126437424859301</v>
      </c>
    </row>
    <row r="4287" spans="1:6" x14ac:dyDescent="0.2">
      <c r="A4287" t="s">
        <v>5264</v>
      </c>
      <c r="B4287">
        <v>40.626038899999998</v>
      </c>
      <c r="C4287">
        <v>-73.910698999999994</v>
      </c>
      <c r="D4287">
        <v>40.748817000000003</v>
      </c>
      <c r="E4287">
        <v>-73.985427999999999</v>
      </c>
      <c r="F4287">
        <v>9.3370495589389151</v>
      </c>
    </row>
    <row r="4288" spans="1:6" x14ac:dyDescent="0.2">
      <c r="A4288" t="s">
        <v>5265</v>
      </c>
      <c r="B4288">
        <v>40.758369899999998</v>
      </c>
      <c r="C4288">
        <v>-73.879239999999996</v>
      </c>
      <c r="D4288">
        <v>40.748817000000003</v>
      </c>
      <c r="E4288">
        <v>-73.985427999999999</v>
      </c>
      <c r="F4288">
        <v>5.6108990014944453</v>
      </c>
    </row>
    <row r="4289" spans="1:6" x14ac:dyDescent="0.2">
      <c r="A4289" t="s">
        <v>5266</v>
      </c>
      <c r="B4289">
        <v>40.798120900000001</v>
      </c>
      <c r="C4289">
        <v>-73.972603000000007</v>
      </c>
      <c r="D4289">
        <v>40.748817000000003</v>
      </c>
      <c r="E4289">
        <v>-73.985427999999999</v>
      </c>
      <c r="F4289">
        <v>3.4679985407099312</v>
      </c>
    </row>
    <row r="4290" spans="1:6" x14ac:dyDescent="0.2">
      <c r="A4290" t="s">
        <v>5267</v>
      </c>
      <c r="B4290">
        <v>40.781112100000001</v>
      </c>
      <c r="C4290">
        <v>-73.915430000000001</v>
      </c>
      <c r="D4290">
        <v>40.748817000000003</v>
      </c>
      <c r="E4290">
        <v>-73.985427999999999</v>
      </c>
      <c r="F4290">
        <v>4.2956464868751016</v>
      </c>
    </row>
    <row r="4291" spans="1:6" x14ac:dyDescent="0.2">
      <c r="A4291" t="s">
        <v>5268</v>
      </c>
      <c r="B4291">
        <v>40.824869900000003</v>
      </c>
      <c r="C4291">
        <v>-73.922983000000002</v>
      </c>
      <c r="D4291">
        <v>40.748817000000003</v>
      </c>
      <c r="E4291">
        <v>-73.985427999999999</v>
      </c>
      <c r="F4291">
        <v>6.1859843733296556</v>
      </c>
    </row>
    <row r="4292" spans="1:6" x14ac:dyDescent="0.2">
      <c r="A4292" t="s">
        <v>5269</v>
      </c>
      <c r="B4292">
        <v>40.715350999999998</v>
      </c>
      <c r="C4292">
        <v>-74.012844000000001</v>
      </c>
      <c r="D4292">
        <v>40.748817000000003</v>
      </c>
      <c r="E4292">
        <v>-73.985427999999999</v>
      </c>
      <c r="F4292">
        <v>2.7209391337901399</v>
      </c>
    </row>
    <row r="4293" spans="1:6" x14ac:dyDescent="0.2">
      <c r="A4293" t="s">
        <v>5270</v>
      </c>
      <c r="B4293">
        <v>40.7407623</v>
      </c>
      <c r="C4293">
        <v>-73.852148</v>
      </c>
      <c r="D4293">
        <v>40.748817000000003</v>
      </c>
      <c r="E4293">
        <v>-73.985427999999999</v>
      </c>
      <c r="F4293">
        <v>7.0166224281844123</v>
      </c>
    </row>
    <row r="4294" spans="1:6" x14ac:dyDescent="0.2">
      <c r="A4294" t="s">
        <v>5271</v>
      </c>
      <c r="B4294">
        <v>40.6405612</v>
      </c>
      <c r="C4294">
        <v>-73.933386999999996</v>
      </c>
      <c r="D4294">
        <v>40.748817000000003</v>
      </c>
      <c r="E4294">
        <v>-73.985427999999999</v>
      </c>
      <c r="F4294">
        <v>7.9541945326220347</v>
      </c>
    </row>
    <row r="4295" spans="1:6" x14ac:dyDescent="0.2">
      <c r="A4295" t="s">
        <v>5272</v>
      </c>
      <c r="B4295">
        <v>40.674584099999997</v>
      </c>
      <c r="C4295">
        <v>-73.962387000000007</v>
      </c>
      <c r="D4295">
        <v>40.748817000000003</v>
      </c>
      <c r="E4295">
        <v>-73.985427999999999</v>
      </c>
      <c r="F4295">
        <v>5.2631658955784557</v>
      </c>
    </row>
    <row r="4296" spans="1:6" x14ac:dyDescent="0.2">
      <c r="A4296" t="s">
        <v>5273</v>
      </c>
      <c r="B4296">
        <v>40.686939500000001</v>
      </c>
      <c r="C4296">
        <v>-73.969802999999999</v>
      </c>
      <c r="D4296">
        <v>40.748817000000003</v>
      </c>
      <c r="E4296">
        <v>-73.985427999999999</v>
      </c>
      <c r="F4296">
        <v>4.3477819516866418</v>
      </c>
    </row>
    <row r="4297" spans="1:6" x14ac:dyDescent="0.2">
      <c r="A4297" t="s">
        <v>5275</v>
      </c>
      <c r="B4297">
        <v>40.633031099999997</v>
      </c>
      <c r="C4297">
        <v>-74.130121000000003</v>
      </c>
      <c r="D4297">
        <v>40.748817000000003</v>
      </c>
      <c r="E4297">
        <v>-73.985427999999999</v>
      </c>
      <c r="F4297">
        <v>11.026610417287531</v>
      </c>
    </row>
    <row r="4298" spans="1:6" x14ac:dyDescent="0.2">
      <c r="A4298" t="s">
        <v>5276</v>
      </c>
      <c r="B4298">
        <v>40.6696983</v>
      </c>
      <c r="C4298">
        <v>-73.918139999999994</v>
      </c>
      <c r="D4298">
        <v>40.748817000000003</v>
      </c>
      <c r="E4298">
        <v>-73.985427999999999</v>
      </c>
      <c r="F4298">
        <v>6.5029207315950117</v>
      </c>
    </row>
    <row r="4299" spans="1:6" x14ac:dyDescent="0.2">
      <c r="A4299" t="s">
        <v>5277</v>
      </c>
      <c r="B4299">
        <v>40.754665600000003</v>
      </c>
      <c r="C4299">
        <v>-73.967521000000005</v>
      </c>
      <c r="D4299">
        <v>40.748817000000003</v>
      </c>
      <c r="E4299">
        <v>-73.985427999999999</v>
      </c>
      <c r="F4299">
        <v>1.022664355179147</v>
      </c>
    </row>
    <row r="4300" spans="1:6" x14ac:dyDescent="0.2">
      <c r="A4300" t="s">
        <v>5278</v>
      </c>
      <c r="B4300">
        <v>40.726715499999997</v>
      </c>
      <c r="C4300">
        <v>-73.995878000000005</v>
      </c>
      <c r="D4300">
        <v>40.748817000000003</v>
      </c>
      <c r="E4300">
        <v>-73.985427999999999</v>
      </c>
      <c r="F4300">
        <v>1.6206895527788501</v>
      </c>
    </row>
    <row r="4301" spans="1:6" x14ac:dyDescent="0.2">
      <c r="A4301" t="s">
        <v>5279</v>
      </c>
      <c r="B4301">
        <v>40.787752599999997</v>
      </c>
      <c r="C4301">
        <v>-73.954740999999999</v>
      </c>
      <c r="D4301">
        <v>40.748817000000003</v>
      </c>
      <c r="E4301">
        <v>-73.985427999999999</v>
      </c>
      <c r="F4301">
        <v>3.1320858667770342</v>
      </c>
    </row>
    <row r="4302" spans="1:6" x14ac:dyDescent="0.2">
      <c r="A4302" t="s">
        <v>5280</v>
      </c>
      <c r="B4302">
        <v>40.811550500000003</v>
      </c>
      <c r="C4302">
        <v>-73.959759000000005</v>
      </c>
      <c r="D4302">
        <v>40.748817000000003</v>
      </c>
      <c r="E4302">
        <v>-73.985427999999999</v>
      </c>
      <c r="F4302">
        <v>4.5333585046310176</v>
      </c>
    </row>
    <row r="4303" spans="1:6" x14ac:dyDescent="0.2">
      <c r="A4303" t="s">
        <v>5281</v>
      </c>
      <c r="B4303">
        <v>40.808903399999998</v>
      </c>
      <c r="C4303">
        <v>-73.965519</v>
      </c>
      <c r="D4303">
        <v>40.748817000000003</v>
      </c>
      <c r="E4303">
        <v>-73.985427999999999</v>
      </c>
      <c r="F4303">
        <v>4.2756368822038704</v>
      </c>
    </row>
    <row r="4304" spans="1:6" x14ac:dyDescent="0.2">
      <c r="A4304" t="s">
        <v>5282</v>
      </c>
      <c r="B4304">
        <v>40.580328999999999</v>
      </c>
      <c r="C4304">
        <v>-73.963661000000002</v>
      </c>
      <c r="D4304">
        <v>40.748817000000003</v>
      </c>
      <c r="E4304">
        <v>-73.985427999999999</v>
      </c>
      <c r="F4304">
        <v>11.68207507829659</v>
      </c>
    </row>
    <row r="4305" spans="1:6" x14ac:dyDescent="0.2">
      <c r="A4305" t="s">
        <v>5283</v>
      </c>
      <c r="B4305">
        <v>40.578626399999997</v>
      </c>
      <c r="C4305">
        <v>-73.962610999999995</v>
      </c>
      <c r="D4305">
        <v>40.748817000000003</v>
      </c>
      <c r="E4305">
        <v>-73.985427999999999</v>
      </c>
      <c r="F4305">
        <v>11.804473896339299</v>
      </c>
    </row>
    <row r="4306" spans="1:6" x14ac:dyDescent="0.2">
      <c r="A4306" t="s">
        <v>5284</v>
      </c>
      <c r="B4306">
        <v>40.741223900000001</v>
      </c>
      <c r="C4306">
        <v>-73.981370999999996</v>
      </c>
      <c r="D4306">
        <v>40.748817000000003</v>
      </c>
      <c r="E4306">
        <v>-73.985427999999999</v>
      </c>
      <c r="F4306">
        <v>0.5655516942730866</v>
      </c>
    </row>
    <row r="4307" spans="1:6" x14ac:dyDescent="0.2">
      <c r="A4307" t="s">
        <v>5285</v>
      </c>
      <c r="B4307">
        <v>40.770427699999999</v>
      </c>
      <c r="C4307">
        <v>-73.960901000000007</v>
      </c>
      <c r="D4307">
        <v>40.748817000000003</v>
      </c>
      <c r="E4307">
        <v>-73.985427999999999</v>
      </c>
      <c r="F4307">
        <v>1.9697163904442041</v>
      </c>
    </row>
    <row r="4308" spans="1:6" x14ac:dyDescent="0.2">
      <c r="A4308" t="s">
        <v>5286</v>
      </c>
      <c r="B4308">
        <v>40.770486900000002</v>
      </c>
      <c r="C4308">
        <v>-73.964888999999999</v>
      </c>
      <c r="D4308">
        <v>40.748817000000003</v>
      </c>
      <c r="E4308">
        <v>-73.985427999999999</v>
      </c>
      <c r="F4308">
        <v>1.8431523799379601</v>
      </c>
    </row>
    <row r="4309" spans="1:6" x14ac:dyDescent="0.2">
      <c r="A4309" t="s">
        <v>5287</v>
      </c>
      <c r="B4309">
        <v>40.764657300000003</v>
      </c>
      <c r="C4309">
        <v>-73.974444000000005</v>
      </c>
      <c r="D4309">
        <v>40.748817000000003</v>
      </c>
      <c r="E4309">
        <v>-73.985427999999999</v>
      </c>
      <c r="F4309">
        <v>1.235666415970061</v>
      </c>
    </row>
    <row r="4310" spans="1:6" x14ac:dyDescent="0.2">
      <c r="A4310" t="s">
        <v>5288</v>
      </c>
      <c r="B4310">
        <v>40.765591899999997</v>
      </c>
      <c r="C4310">
        <v>-73.976602999999997</v>
      </c>
      <c r="D4310">
        <v>40.748817000000003</v>
      </c>
      <c r="E4310">
        <v>-73.985427999999999</v>
      </c>
      <c r="F4310">
        <v>1.246698947662201</v>
      </c>
    </row>
    <row r="4311" spans="1:6" x14ac:dyDescent="0.2">
      <c r="A4311" t="s">
        <v>5289</v>
      </c>
      <c r="B4311">
        <v>40.722872700000003</v>
      </c>
      <c r="C4311">
        <v>-74.008308</v>
      </c>
      <c r="D4311">
        <v>40.748817000000003</v>
      </c>
      <c r="E4311">
        <v>-73.985427999999999</v>
      </c>
      <c r="F4311">
        <v>2.155709055324476</v>
      </c>
    </row>
    <row r="4312" spans="1:6" x14ac:dyDescent="0.2">
      <c r="A4312" t="s">
        <v>5290</v>
      </c>
      <c r="B4312">
        <v>40.725996100000003</v>
      </c>
      <c r="C4312">
        <v>-73.939398999999995</v>
      </c>
      <c r="D4312">
        <v>40.748817000000003</v>
      </c>
      <c r="E4312">
        <v>-73.985427999999999</v>
      </c>
      <c r="F4312">
        <v>2.8837775173472142</v>
      </c>
    </row>
    <row r="4313" spans="1:6" x14ac:dyDescent="0.2">
      <c r="A4313" t="s">
        <v>5291</v>
      </c>
      <c r="B4313">
        <v>40.758905499999997</v>
      </c>
      <c r="C4313">
        <v>-73.906446000000003</v>
      </c>
      <c r="D4313">
        <v>40.748817000000003</v>
      </c>
      <c r="E4313">
        <v>-73.985427999999999</v>
      </c>
      <c r="F4313">
        <v>4.2024941186801588</v>
      </c>
    </row>
    <row r="4314" spans="1:6" x14ac:dyDescent="0.2">
      <c r="A4314" t="s">
        <v>5292</v>
      </c>
      <c r="B4314">
        <v>40.750098899999998</v>
      </c>
      <c r="C4314">
        <v>-73.983810000000005</v>
      </c>
      <c r="D4314">
        <v>40.748817000000003</v>
      </c>
      <c r="E4314">
        <v>-73.985427999999999</v>
      </c>
      <c r="F4314">
        <v>0.12261093392318451</v>
      </c>
    </row>
    <row r="4315" spans="1:6" x14ac:dyDescent="0.2">
      <c r="A4315" t="s">
        <v>5293</v>
      </c>
      <c r="B4315">
        <v>40.755353700000001</v>
      </c>
      <c r="C4315">
        <v>-73.831926999999993</v>
      </c>
      <c r="D4315">
        <v>40.748817000000003</v>
      </c>
      <c r="E4315">
        <v>-73.985427999999999</v>
      </c>
      <c r="F4315">
        <v>8.0675176534819641</v>
      </c>
    </row>
    <row r="4316" spans="1:6" x14ac:dyDescent="0.2">
      <c r="A4316" t="s">
        <v>5294</v>
      </c>
      <c r="B4316">
        <v>40.757744500000001</v>
      </c>
      <c r="C4316">
        <v>-73.966055999999995</v>
      </c>
      <c r="D4316">
        <v>40.748817000000003</v>
      </c>
      <c r="E4316">
        <v>-73.985427999999999</v>
      </c>
      <c r="F4316">
        <v>1.188610306177559</v>
      </c>
    </row>
    <row r="4317" spans="1:6" x14ac:dyDescent="0.2">
      <c r="A4317" t="s">
        <v>5295</v>
      </c>
      <c r="B4317">
        <v>40.906922799999997</v>
      </c>
      <c r="C4317">
        <v>-73.906250999999997</v>
      </c>
      <c r="D4317">
        <v>40.748817000000003</v>
      </c>
      <c r="E4317">
        <v>-73.985427999999999</v>
      </c>
      <c r="F4317">
        <v>11.672545219553649</v>
      </c>
    </row>
    <row r="4318" spans="1:6" x14ac:dyDescent="0.2">
      <c r="A4318" t="s">
        <v>5296</v>
      </c>
      <c r="B4318">
        <v>40.731466300000001</v>
      </c>
      <c r="C4318">
        <v>-73.852704000000003</v>
      </c>
      <c r="D4318">
        <v>40.748817000000003</v>
      </c>
      <c r="E4318">
        <v>-73.985427999999999</v>
      </c>
      <c r="F4318">
        <v>7.0680186900549913</v>
      </c>
    </row>
    <row r="4319" spans="1:6" x14ac:dyDescent="0.2">
      <c r="A4319" t="s">
        <v>5297</v>
      </c>
      <c r="B4319">
        <v>40.756008399999999</v>
      </c>
      <c r="C4319">
        <v>-73.942344000000006</v>
      </c>
      <c r="D4319">
        <v>40.748817000000003</v>
      </c>
      <c r="E4319">
        <v>-73.985427999999999</v>
      </c>
      <c r="F4319">
        <v>2.3146215569093922</v>
      </c>
    </row>
    <row r="4320" spans="1:6" x14ac:dyDescent="0.2">
      <c r="A4320" t="s">
        <v>5298</v>
      </c>
      <c r="B4320">
        <v>40.602274899999998</v>
      </c>
      <c r="C4320">
        <v>-73.971107000000003</v>
      </c>
      <c r="D4320">
        <v>40.748817000000003</v>
      </c>
      <c r="E4320">
        <v>-73.985427999999999</v>
      </c>
      <c r="F4320">
        <v>10.139619756780609</v>
      </c>
    </row>
    <row r="4321" spans="1:6" x14ac:dyDescent="0.2">
      <c r="A4321" t="s">
        <v>5299</v>
      </c>
      <c r="B4321">
        <v>40.629843800000003</v>
      </c>
      <c r="C4321">
        <v>-74.123386999999994</v>
      </c>
      <c r="D4321">
        <v>40.748817000000003</v>
      </c>
      <c r="E4321">
        <v>-73.985427999999999</v>
      </c>
      <c r="F4321">
        <v>10.949909067069539</v>
      </c>
    </row>
    <row r="4322" spans="1:6" x14ac:dyDescent="0.2">
      <c r="A4322" t="s">
        <v>5300</v>
      </c>
      <c r="B4322">
        <v>40.784203099999999</v>
      </c>
      <c r="C4322">
        <v>-73.981603000000007</v>
      </c>
      <c r="D4322">
        <v>40.748817000000003</v>
      </c>
      <c r="E4322">
        <v>-73.985427999999999</v>
      </c>
      <c r="F4322">
        <v>2.4499755108147792</v>
      </c>
    </row>
    <row r="4323" spans="1:6" x14ac:dyDescent="0.2">
      <c r="A4323" t="s">
        <v>5301</v>
      </c>
      <c r="B4323">
        <v>40.746660499999997</v>
      </c>
      <c r="C4323">
        <v>-73.975803999999997</v>
      </c>
      <c r="D4323">
        <v>40.748817000000003</v>
      </c>
      <c r="E4323">
        <v>-73.985427999999999</v>
      </c>
      <c r="F4323">
        <v>0.52651343230066805</v>
      </c>
    </row>
    <row r="4324" spans="1:6" x14ac:dyDescent="0.2">
      <c r="A4324" t="s">
        <v>5302</v>
      </c>
      <c r="B4324">
        <v>40.579549499999999</v>
      </c>
      <c r="C4324">
        <v>-74.107720999999998</v>
      </c>
      <c r="D4324">
        <v>40.748817000000003</v>
      </c>
      <c r="E4324">
        <v>-73.985427999999999</v>
      </c>
      <c r="F4324">
        <v>13.33064372608276</v>
      </c>
    </row>
    <row r="4325" spans="1:6" x14ac:dyDescent="0.2">
      <c r="A4325" t="s">
        <v>5303</v>
      </c>
      <c r="B4325">
        <v>40.699912300000001</v>
      </c>
      <c r="C4325">
        <v>-73.903200999999996</v>
      </c>
      <c r="D4325">
        <v>40.748817000000003</v>
      </c>
      <c r="E4325">
        <v>-73.985427999999999</v>
      </c>
      <c r="F4325">
        <v>5.4791165400321553</v>
      </c>
    </row>
    <row r="4326" spans="1:6" x14ac:dyDescent="0.2">
      <c r="A4326" t="s">
        <v>5304</v>
      </c>
      <c r="B4326">
        <v>40.566452400000003</v>
      </c>
      <c r="C4326">
        <v>-74.105115999999995</v>
      </c>
      <c r="D4326">
        <v>40.748817000000003</v>
      </c>
      <c r="E4326">
        <v>-73.985427999999999</v>
      </c>
      <c r="F4326">
        <v>14.06770386346134</v>
      </c>
    </row>
    <row r="4327" spans="1:6" x14ac:dyDescent="0.2">
      <c r="A4327" t="s">
        <v>5305</v>
      </c>
      <c r="B4327">
        <v>40.633279700000003</v>
      </c>
      <c r="C4327">
        <v>-73.924948999999998</v>
      </c>
      <c r="D4327">
        <v>40.748817000000003</v>
      </c>
      <c r="E4327">
        <v>-73.985427999999999</v>
      </c>
      <c r="F4327">
        <v>8.5818315719581211</v>
      </c>
    </row>
    <row r="4328" spans="1:6" x14ac:dyDescent="0.2">
      <c r="A4328" t="s">
        <v>5306</v>
      </c>
      <c r="B4328">
        <v>40.774056700000003</v>
      </c>
      <c r="C4328">
        <v>-73.978066999999996</v>
      </c>
      <c r="D4328">
        <v>40.748817000000003</v>
      </c>
      <c r="E4328">
        <v>-73.985427999999999</v>
      </c>
      <c r="F4328">
        <v>1.783919148996636</v>
      </c>
    </row>
    <row r="4329" spans="1:6" x14ac:dyDescent="0.2">
      <c r="A4329" t="s">
        <v>5308</v>
      </c>
      <c r="B4329">
        <v>40.772886700000001</v>
      </c>
      <c r="C4329">
        <v>-73.957528999999994</v>
      </c>
      <c r="D4329">
        <v>40.748817000000003</v>
      </c>
      <c r="E4329">
        <v>-73.985427999999999</v>
      </c>
      <c r="F4329">
        <v>2.213868104126917</v>
      </c>
    </row>
    <row r="4330" spans="1:6" x14ac:dyDescent="0.2">
      <c r="A4330" t="s">
        <v>5309</v>
      </c>
      <c r="B4330">
        <v>40.756247100000003</v>
      </c>
      <c r="C4330">
        <v>-73.962570999999997</v>
      </c>
      <c r="D4330">
        <v>40.748817000000003</v>
      </c>
      <c r="E4330">
        <v>-73.985427999999999</v>
      </c>
      <c r="F4330">
        <v>1.3043875106148659</v>
      </c>
    </row>
    <row r="4331" spans="1:6" x14ac:dyDescent="0.2">
      <c r="A4331" t="s">
        <v>5310</v>
      </c>
      <c r="B4331">
        <v>40.775493900000001</v>
      </c>
      <c r="C4331">
        <v>-73.946658999999997</v>
      </c>
      <c r="D4331">
        <v>40.748817000000003</v>
      </c>
      <c r="E4331">
        <v>-73.985427999999999</v>
      </c>
      <c r="F4331">
        <v>2.7433481170232441</v>
      </c>
    </row>
    <row r="4332" spans="1:6" x14ac:dyDescent="0.2">
      <c r="A4332" t="s">
        <v>5311</v>
      </c>
      <c r="B4332">
        <v>40.761254999999998</v>
      </c>
      <c r="C4332">
        <v>-73.974483000000006</v>
      </c>
      <c r="D4332">
        <v>40.748817000000003</v>
      </c>
      <c r="E4332">
        <v>-73.985427999999999</v>
      </c>
      <c r="F4332">
        <v>1.0326831762659721</v>
      </c>
    </row>
    <row r="4333" spans="1:6" x14ac:dyDescent="0.2">
      <c r="A4333" t="s">
        <v>5312</v>
      </c>
      <c r="B4333">
        <v>40.853288200000001</v>
      </c>
      <c r="C4333">
        <v>-73.939813999999998</v>
      </c>
      <c r="D4333">
        <v>40.748817000000003</v>
      </c>
      <c r="E4333">
        <v>-73.985427999999999</v>
      </c>
      <c r="F4333">
        <v>7.595290243622407</v>
      </c>
    </row>
    <row r="4334" spans="1:6" x14ac:dyDescent="0.2">
      <c r="A4334" t="s">
        <v>5313</v>
      </c>
      <c r="B4334">
        <v>40.778126499999999</v>
      </c>
      <c r="C4334">
        <v>-73.957978999999995</v>
      </c>
      <c r="D4334">
        <v>40.748817000000003</v>
      </c>
      <c r="E4334">
        <v>-73.985427999999999</v>
      </c>
      <c r="F4334">
        <v>2.4827871194632061</v>
      </c>
    </row>
    <row r="4335" spans="1:6" x14ac:dyDescent="0.2">
      <c r="A4335" t="s">
        <v>5314</v>
      </c>
      <c r="B4335">
        <v>40.730433599999998</v>
      </c>
      <c r="C4335">
        <v>-73.994643999999994</v>
      </c>
      <c r="D4335">
        <v>40.748817000000003</v>
      </c>
      <c r="E4335">
        <v>-73.985427999999999</v>
      </c>
      <c r="F4335">
        <v>1.3575930499600479</v>
      </c>
    </row>
    <row r="4336" spans="1:6" x14ac:dyDescent="0.2">
      <c r="A4336" t="s">
        <v>5315</v>
      </c>
      <c r="B4336">
        <v>40.6241938</v>
      </c>
      <c r="C4336">
        <v>-74.150082999999995</v>
      </c>
      <c r="D4336">
        <v>40.748817000000003</v>
      </c>
      <c r="E4336">
        <v>-73.985427999999999</v>
      </c>
      <c r="F4336">
        <v>12.19617137172199</v>
      </c>
    </row>
    <row r="4337" spans="1:6" x14ac:dyDescent="0.2">
      <c r="A4337" t="s">
        <v>5317</v>
      </c>
      <c r="B4337">
        <v>40.731922599999997</v>
      </c>
      <c r="C4337">
        <v>-73.99682</v>
      </c>
      <c r="D4337">
        <v>40.748817000000003</v>
      </c>
      <c r="E4337">
        <v>-73.985427999999999</v>
      </c>
      <c r="F4337">
        <v>1.3101407145611339</v>
      </c>
    </row>
    <row r="4338" spans="1:6" x14ac:dyDescent="0.2">
      <c r="A4338" t="s">
        <v>5318</v>
      </c>
      <c r="B4338">
        <v>40.794423100000003</v>
      </c>
      <c r="C4338">
        <v>-73.796598000000003</v>
      </c>
      <c r="D4338">
        <v>40.748817000000003</v>
      </c>
      <c r="E4338">
        <v>-73.985427999999999</v>
      </c>
      <c r="F4338">
        <v>10.39372925449498</v>
      </c>
    </row>
    <row r="4339" spans="1:6" x14ac:dyDescent="0.2">
      <c r="A4339" t="s">
        <v>5320</v>
      </c>
      <c r="B4339">
        <v>40.699256499999997</v>
      </c>
      <c r="C4339">
        <v>-73.922777999999994</v>
      </c>
      <c r="D4339">
        <v>40.748817000000003</v>
      </c>
      <c r="E4339">
        <v>-73.985427999999999</v>
      </c>
      <c r="F4339">
        <v>4.7446739242115079</v>
      </c>
    </row>
    <row r="4340" spans="1:6" x14ac:dyDescent="0.2">
      <c r="A4340" t="s">
        <v>5322</v>
      </c>
      <c r="B4340">
        <v>40.861001600000002</v>
      </c>
      <c r="C4340">
        <v>-73.901414000000003</v>
      </c>
      <c r="D4340">
        <v>40.748817000000003</v>
      </c>
      <c r="E4340">
        <v>-73.985427999999999</v>
      </c>
      <c r="F4340">
        <v>8.9067279402597226</v>
      </c>
    </row>
    <row r="4341" spans="1:6" x14ac:dyDescent="0.2">
      <c r="A4341" t="s">
        <v>5323</v>
      </c>
      <c r="B4341">
        <v>40.614243899999998</v>
      </c>
      <c r="C4341">
        <v>-73.901546999999994</v>
      </c>
      <c r="D4341">
        <v>40.748817000000003</v>
      </c>
      <c r="E4341">
        <v>-73.985427999999999</v>
      </c>
      <c r="F4341">
        <v>10.278190303199899</v>
      </c>
    </row>
    <row r="4342" spans="1:6" x14ac:dyDescent="0.2">
      <c r="A4342" t="s">
        <v>5324</v>
      </c>
      <c r="B4342">
        <v>40.565916299999998</v>
      </c>
      <c r="C4342">
        <v>-74.127465000000001</v>
      </c>
      <c r="D4342">
        <v>40.748817000000003</v>
      </c>
      <c r="E4342">
        <v>-73.985427999999999</v>
      </c>
      <c r="F4342">
        <v>14.66236950226414</v>
      </c>
    </row>
    <row r="4343" spans="1:6" x14ac:dyDescent="0.2">
      <c r="A4343" t="s">
        <v>5325</v>
      </c>
      <c r="B4343">
        <v>40.764140400000002</v>
      </c>
      <c r="C4343">
        <v>-73.967389999999995</v>
      </c>
      <c r="D4343">
        <v>40.748817000000003</v>
      </c>
      <c r="E4343">
        <v>-73.985427999999999</v>
      </c>
      <c r="F4343">
        <v>1.4190903108295649</v>
      </c>
    </row>
    <row r="4344" spans="1:6" x14ac:dyDescent="0.2">
      <c r="A4344" t="s">
        <v>5326</v>
      </c>
      <c r="B4344">
        <v>40.621983399999998</v>
      </c>
      <c r="C4344">
        <v>-74.073006000000007</v>
      </c>
      <c r="D4344">
        <v>40.748817000000003</v>
      </c>
      <c r="E4344">
        <v>-73.985427999999999</v>
      </c>
      <c r="F4344">
        <v>9.8871237639228351</v>
      </c>
    </row>
    <row r="4345" spans="1:6" x14ac:dyDescent="0.2">
      <c r="A4345" t="s">
        <v>5327</v>
      </c>
      <c r="B4345">
        <v>40.607423099999998</v>
      </c>
      <c r="C4345">
        <v>-73.907897000000006</v>
      </c>
      <c r="D4345">
        <v>40.748817000000003</v>
      </c>
      <c r="E4345">
        <v>-73.985427999999999</v>
      </c>
      <c r="F4345">
        <v>10.57244889368166</v>
      </c>
    </row>
    <row r="4346" spans="1:6" x14ac:dyDescent="0.2">
      <c r="A4346" t="s">
        <v>5328</v>
      </c>
      <c r="B4346">
        <v>40.760794199999999</v>
      </c>
      <c r="C4346">
        <v>-73.825877000000006</v>
      </c>
      <c r="D4346">
        <v>40.748817000000003</v>
      </c>
      <c r="E4346">
        <v>-73.985427999999999</v>
      </c>
      <c r="F4346">
        <v>8.4127224450228706</v>
      </c>
    </row>
    <row r="4347" spans="1:6" x14ac:dyDescent="0.2">
      <c r="A4347" t="s">
        <v>5329</v>
      </c>
      <c r="B4347">
        <v>40.765169399999998</v>
      </c>
      <c r="C4347">
        <v>-73.966702999999995</v>
      </c>
      <c r="D4347">
        <v>40.748817000000003</v>
      </c>
      <c r="E4347">
        <v>-73.985427999999999</v>
      </c>
      <c r="F4347">
        <v>1.4961727353458929</v>
      </c>
    </row>
    <row r="4348" spans="1:6" x14ac:dyDescent="0.2">
      <c r="A4348" t="s">
        <v>5330</v>
      </c>
      <c r="B4348">
        <v>40.620978000000001</v>
      </c>
      <c r="C4348">
        <v>-73.957201999999995</v>
      </c>
      <c r="D4348">
        <v>40.748817000000003</v>
      </c>
      <c r="E4348">
        <v>-73.985427999999999</v>
      </c>
      <c r="F4348">
        <v>8.9448674403927289</v>
      </c>
    </row>
    <row r="4349" spans="1:6" x14ac:dyDescent="0.2">
      <c r="A4349" t="s">
        <v>5331</v>
      </c>
      <c r="B4349">
        <v>40.761797100000003</v>
      </c>
      <c r="C4349">
        <v>-73.976628000000005</v>
      </c>
      <c r="D4349">
        <v>40.748817000000003</v>
      </c>
      <c r="E4349">
        <v>-73.985427999999999</v>
      </c>
      <c r="F4349">
        <v>1.0076847216965921</v>
      </c>
    </row>
    <row r="4350" spans="1:6" x14ac:dyDescent="0.2">
      <c r="A4350" t="s">
        <v>5332</v>
      </c>
      <c r="B4350">
        <v>40.747292299999998</v>
      </c>
      <c r="C4350">
        <v>-73.902193999999994</v>
      </c>
      <c r="D4350">
        <v>40.748817000000003</v>
      </c>
      <c r="E4350">
        <v>-73.985427999999999</v>
      </c>
      <c r="F4350">
        <v>4.3691992857383424</v>
      </c>
    </row>
    <row r="4351" spans="1:6" x14ac:dyDescent="0.2">
      <c r="A4351" t="s">
        <v>5333</v>
      </c>
      <c r="B4351">
        <v>40.688392899999997</v>
      </c>
      <c r="C4351">
        <v>-73.927323999999999</v>
      </c>
      <c r="D4351">
        <v>40.748817000000003</v>
      </c>
      <c r="E4351">
        <v>-73.985427999999999</v>
      </c>
      <c r="F4351">
        <v>5.1661921089072083</v>
      </c>
    </row>
    <row r="4352" spans="1:6" x14ac:dyDescent="0.2">
      <c r="A4352" t="s">
        <v>5334</v>
      </c>
      <c r="B4352">
        <v>40.784301200000002</v>
      </c>
      <c r="C4352">
        <v>-73.776195999999999</v>
      </c>
      <c r="D4352">
        <v>40.748817000000003</v>
      </c>
      <c r="E4352">
        <v>-73.985427999999999</v>
      </c>
      <c r="F4352">
        <v>11.246742568957719</v>
      </c>
    </row>
    <row r="4353" spans="1:6" x14ac:dyDescent="0.2">
      <c r="A4353" t="s">
        <v>5336</v>
      </c>
      <c r="B4353">
        <v>40.861113699999997</v>
      </c>
      <c r="C4353">
        <v>-73.843997000000002</v>
      </c>
      <c r="D4353">
        <v>40.748817000000003</v>
      </c>
      <c r="E4353">
        <v>-73.985427999999999</v>
      </c>
      <c r="F4353">
        <v>10.725504478717751</v>
      </c>
    </row>
    <row r="4354" spans="1:6" x14ac:dyDescent="0.2">
      <c r="A4354" t="s">
        <v>5337</v>
      </c>
      <c r="B4354">
        <v>40.773442699999997</v>
      </c>
      <c r="C4354">
        <v>-73.964716999999993</v>
      </c>
      <c r="D4354">
        <v>40.748817000000003</v>
      </c>
      <c r="E4354">
        <v>-73.985427999999999</v>
      </c>
      <c r="F4354">
        <v>2.0169886008085438</v>
      </c>
    </row>
    <row r="4355" spans="1:6" x14ac:dyDescent="0.2">
      <c r="A4355" t="s">
        <v>5338</v>
      </c>
      <c r="B4355">
        <v>40.778034099999999</v>
      </c>
      <c r="C4355">
        <v>-73.983879999999999</v>
      </c>
      <c r="D4355">
        <v>40.748817000000003</v>
      </c>
      <c r="E4355">
        <v>-73.985427999999999</v>
      </c>
      <c r="F4355">
        <v>2.017698687190558</v>
      </c>
    </row>
    <row r="4356" spans="1:6" x14ac:dyDescent="0.2">
      <c r="A4356" t="s">
        <v>5339</v>
      </c>
      <c r="B4356">
        <v>40.693958199999997</v>
      </c>
      <c r="C4356">
        <v>-73.994370000000004</v>
      </c>
      <c r="D4356">
        <v>40.748817000000003</v>
      </c>
      <c r="E4356">
        <v>-73.985427999999999</v>
      </c>
      <c r="F4356">
        <v>3.814384262114638</v>
      </c>
    </row>
    <row r="4357" spans="1:6" x14ac:dyDescent="0.2">
      <c r="A4357" t="s">
        <v>5340</v>
      </c>
      <c r="B4357">
        <v>40.771712000000001</v>
      </c>
      <c r="C4357">
        <v>-73.966684000000001</v>
      </c>
      <c r="D4357">
        <v>40.748817000000003</v>
      </c>
      <c r="E4357">
        <v>-73.985427999999999</v>
      </c>
      <c r="F4357">
        <v>1.8609216047179</v>
      </c>
    </row>
    <row r="4358" spans="1:6" x14ac:dyDescent="0.2">
      <c r="A4358" t="s">
        <v>5341</v>
      </c>
      <c r="B4358">
        <v>40.709601399999997</v>
      </c>
      <c r="C4358">
        <v>-73.968216999999996</v>
      </c>
      <c r="D4358">
        <v>40.748817000000003</v>
      </c>
      <c r="E4358">
        <v>-73.985427999999999</v>
      </c>
      <c r="F4358">
        <v>2.8528069577607149</v>
      </c>
    </row>
    <row r="4359" spans="1:6" x14ac:dyDescent="0.2">
      <c r="A4359" t="s">
        <v>5342</v>
      </c>
      <c r="B4359">
        <v>40.783095000000003</v>
      </c>
      <c r="C4359">
        <v>-73.953180000000003</v>
      </c>
      <c r="D4359">
        <v>40.748817000000003</v>
      </c>
      <c r="E4359">
        <v>-73.985427999999999</v>
      </c>
      <c r="F4359">
        <v>2.9080758650295828</v>
      </c>
    </row>
    <row r="4360" spans="1:6" x14ac:dyDescent="0.2">
      <c r="A4360" t="s">
        <v>5343</v>
      </c>
      <c r="B4360">
        <v>40.742770499999999</v>
      </c>
      <c r="C4360">
        <v>-73.872752000000006</v>
      </c>
      <c r="D4360">
        <v>40.748817000000003</v>
      </c>
      <c r="E4360">
        <v>-73.985427999999999</v>
      </c>
      <c r="F4360">
        <v>5.9278832387881826</v>
      </c>
    </row>
    <row r="4361" spans="1:6" x14ac:dyDescent="0.2">
      <c r="A4361" t="s">
        <v>5344</v>
      </c>
      <c r="B4361">
        <v>40.5844399</v>
      </c>
      <c r="C4361">
        <v>-73.931612000000001</v>
      </c>
      <c r="D4361">
        <v>40.748817000000003</v>
      </c>
      <c r="E4361">
        <v>-73.985427999999999</v>
      </c>
      <c r="F4361">
        <v>11.68943813353563</v>
      </c>
    </row>
    <row r="4362" spans="1:6" x14ac:dyDescent="0.2">
      <c r="A4362" t="s">
        <v>5345</v>
      </c>
      <c r="B4362">
        <v>40.872413700000003</v>
      </c>
      <c r="C4362">
        <v>-73.885222999999996</v>
      </c>
      <c r="D4362">
        <v>40.748817000000003</v>
      </c>
      <c r="E4362">
        <v>-73.985427999999999</v>
      </c>
      <c r="F4362">
        <v>10.01684745128645</v>
      </c>
    </row>
    <row r="4363" spans="1:6" x14ac:dyDescent="0.2">
      <c r="A4363" t="s">
        <v>5346</v>
      </c>
      <c r="B4363">
        <v>40.8871714</v>
      </c>
      <c r="C4363">
        <v>-73.850674999999995</v>
      </c>
      <c r="D4363">
        <v>40.748817000000003</v>
      </c>
      <c r="E4363">
        <v>-73.985427999999999</v>
      </c>
      <c r="F4363">
        <v>11.87626860089896</v>
      </c>
    </row>
    <row r="4364" spans="1:6" x14ac:dyDescent="0.2">
      <c r="A4364" t="s">
        <v>5348</v>
      </c>
      <c r="B4364">
        <v>40.728430000000003</v>
      </c>
      <c r="C4364">
        <v>-73.811409999999995</v>
      </c>
      <c r="D4364">
        <v>40.748817000000003</v>
      </c>
      <c r="E4364">
        <v>-73.985427999999999</v>
      </c>
      <c r="F4364">
        <v>9.2410624024761319</v>
      </c>
    </row>
    <row r="4365" spans="1:6" x14ac:dyDescent="0.2">
      <c r="A4365" t="s">
        <v>5349</v>
      </c>
      <c r="B4365">
        <v>40.824531999999998</v>
      </c>
      <c r="C4365">
        <v>-73.945509000000001</v>
      </c>
      <c r="D4365">
        <v>40.748817000000003</v>
      </c>
      <c r="E4365">
        <v>-73.985427999999999</v>
      </c>
      <c r="F4365">
        <v>5.6284556886977279</v>
      </c>
    </row>
    <row r="4366" spans="1:6" x14ac:dyDescent="0.2">
      <c r="A4366" t="s">
        <v>5350</v>
      </c>
      <c r="B4366">
        <v>40.774061099999997</v>
      </c>
      <c r="C4366">
        <v>-73.958295000000007</v>
      </c>
      <c r="D4366">
        <v>40.748817000000003</v>
      </c>
      <c r="E4366">
        <v>-73.985427999999999</v>
      </c>
      <c r="F4366">
        <v>2.249640708713796</v>
      </c>
    </row>
    <row r="4367" spans="1:6" x14ac:dyDescent="0.2">
      <c r="A4367" t="s">
        <v>5351</v>
      </c>
      <c r="B4367">
        <v>40.741724400000003</v>
      </c>
      <c r="C4367">
        <v>-73.983525</v>
      </c>
      <c r="D4367">
        <v>40.748817000000003</v>
      </c>
      <c r="E4367">
        <v>-73.985427999999999</v>
      </c>
      <c r="F4367">
        <v>0.49949394758178323</v>
      </c>
    </row>
    <row r="4368" spans="1:6" x14ac:dyDescent="0.2">
      <c r="A4368" t="s">
        <v>5352</v>
      </c>
      <c r="B4368">
        <v>40.784672999999998</v>
      </c>
      <c r="C4368">
        <v>-73.775262999999995</v>
      </c>
      <c r="D4368">
        <v>40.748817000000003</v>
      </c>
      <c r="E4368">
        <v>-73.985427999999999</v>
      </c>
      <c r="F4368">
        <v>11.300081169292939</v>
      </c>
    </row>
    <row r="4369" spans="1:6" x14ac:dyDescent="0.2">
      <c r="A4369" t="s">
        <v>5354</v>
      </c>
      <c r="B4369">
        <v>40.771526000000001</v>
      </c>
      <c r="C4369">
        <v>-73.933746999999997</v>
      </c>
      <c r="D4369">
        <v>40.748817000000003</v>
      </c>
      <c r="E4369">
        <v>-73.985427999999999</v>
      </c>
      <c r="F4369">
        <v>3.1318158186189322</v>
      </c>
    </row>
    <row r="4370" spans="1:6" x14ac:dyDescent="0.2">
      <c r="A4370" t="s">
        <v>5355</v>
      </c>
      <c r="B4370">
        <v>40.591685300000002</v>
      </c>
      <c r="C4370">
        <v>-74.077821999999998</v>
      </c>
      <c r="D4370">
        <v>40.748817000000003</v>
      </c>
      <c r="E4370">
        <v>-73.985427999999999</v>
      </c>
      <c r="F4370">
        <v>11.87942469137338</v>
      </c>
    </row>
    <row r="4371" spans="1:6" x14ac:dyDescent="0.2">
      <c r="A4371" t="s">
        <v>5356</v>
      </c>
      <c r="B4371">
        <v>40.7560103</v>
      </c>
      <c r="C4371">
        <v>-73.824948000000006</v>
      </c>
      <c r="D4371">
        <v>40.748817000000003</v>
      </c>
      <c r="E4371">
        <v>-73.985427999999999</v>
      </c>
      <c r="F4371">
        <v>8.4356928350902081</v>
      </c>
    </row>
    <row r="4372" spans="1:6" x14ac:dyDescent="0.2">
      <c r="A4372" t="s">
        <v>5357</v>
      </c>
      <c r="B4372">
        <v>40.801438500000003</v>
      </c>
      <c r="C4372">
        <v>-73.943467999999996</v>
      </c>
      <c r="D4372">
        <v>40.748817000000003</v>
      </c>
      <c r="E4372">
        <v>-73.985427999999999</v>
      </c>
      <c r="F4372">
        <v>4.2460784360988724</v>
      </c>
    </row>
    <row r="4373" spans="1:6" x14ac:dyDescent="0.2">
      <c r="A4373" t="s">
        <v>5358</v>
      </c>
      <c r="B4373">
        <v>40.693611900000001</v>
      </c>
      <c r="C4373">
        <v>-73.95993</v>
      </c>
      <c r="D4373">
        <v>40.748817000000003</v>
      </c>
      <c r="E4373">
        <v>-73.985427999999999</v>
      </c>
      <c r="F4373">
        <v>4.0376377423525049</v>
      </c>
    </row>
    <row r="4374" spans="1:6" x14ac:dyDescent="0.2">
      <c r="A4374" t="s">
        <v>5359</v>
      </c>
      <c r="B4374">
        <v>40.552265200000001</v>
      </c>
      <c r="C4374">
        <v>-74.173241000000004</v>
      </c>
      <c r="D4374">
        <v>40.748817000000003</v>
      </c>
      <c r="E4374">
        <v>-73.985427999999999</v>
      </c>
      <c r="F4374">
        <v>16.77385003249832</v>
      </c>
    </row>
    <row r="4375" spans="1:6" x14ac:dyDescent="0.2">
      <c r="A4375" t="s">
        <v>5361</v>
      </c>
      <c r="B4375">
        <v>40.763146399999997</v>
      </c>
      <c r="C4375">
        <v>-73.961089999999999</v>
      </c>
      <c r="D4375">
        <v>40.748817000000003</v>
      </c>
      <c r="E4375">
        <v>-73.985427999999999</v>
      </c>
      <c r="F4375">
        <v>1.615092465388875</v>
      </c>
    </row>
    <row r="4376" spans="1:6" x14ac:dyDescent="0.2">
      <c r="A4376" t="s">
        <v>5362</v>
      </c>
      <c r="B4376">
        <v>40.810217799999997</v>
      </c>
      <c r="C4376">
        <v>-73.858744999999999</v>
      </c>
      <c r="D4376">
        <v>40.748817000000003</v>
      </c>
      <c r="E4376">
        <v>-73.985427999999999</v>
      </c>
      <c r="F4376">
        <v>7.8807081671030952</v>
      </c>
    </row>
    <row r="4377" spans="1:6" x14ac:dyDescent="0.2">
      <c r="A4377" t="s">
        <v>5363</v>
      </c>
      <c r="B4377">
        <v>40.741720600000001</v>
      </c>
      <c r="C4377">
        <v>-73.955406999999994</v>
      </c>
      <c r="D4377">
        <v>40.748817000000003</v>
      </c>
      <c r="E4377">
        <v>-73.985427999999999</v>
      </c>
      <c r="F4377">
        <v>1.6498416914560781</v>
      </c>
    </row>
    <row r="4378" spans="1:6" x14ac:dyDescent="0.2">
      <c r="A4378" t="s">
        <v>5364</v>
      </c>
      <c r="B4378">
        <v>40.738814099999999</v>
      </c>
      <c r="C4378">
        <v>-73.985504000000006</v>
      </c>
      <c r="D4378">
        <v>40.748817000000003</v>
      </c>
      <c r="E4378">
        <v>-73.985427999999999</v>
      </c>
      <c r="F4378">
        <v>0.69023787433078632</v>
      </c>
    </row>
    <row r="4379" spans="1:6" x14ac:dyDescent="0.2">
      <c r="A4379" t="s">
        <v>5365</v>
      </c>
      <c r="B4379">
        <v>40.737192999999998</v>
      </c>
      <c r="C4379">
        <v>-73.900138999999996</v>
      </c>
      <c r="D4379">
        <v>40.748817000000003</v>
      </c>
      <c r="E4379">
        <v>-73.985427999999999</v>
      </c>
      <c r="F4379">
        <v>4.547408861598524</v>
      </c>
    </row>
    <row r="4380" spans="1:6" x14ac:dyDescent="0.2">
      <c r="A4380" t="s">
        <v>5366</v>
      </c>
      <c r="B4380">
        <v>40.748279699999998</v>
      </c>
      <c r="C4380">
        <v>-73.971547000000001</v>
      </c>
      <c r="D4380">
        <v>40.748817000000003</v>
      </c>
      <c r="E4380">
        <v>-73.985427999999999</v>
      </c>
      <c r="F4380">
        <v>0.72938107450546974</v>
      </c>
    </row>
    <row r="4381" spans="1:6" x14ac:dyDescent="0.2">
      <c r="A4381" t="s">
        <v>5367</v>
      </c>
      <c r="B4381">
        <v>40.621331400000003</v>
      </c>
      <c r="C4381">
        <v>-74.124887000000001</v>
      </c>
      <c r="D4381">
        <v>40.748817000000003</v>
      </c>
      <c r="E4381">
        <v>-73.985427999999999</v>
      </c>
      <c r="F4381">
        <v>11.44745136668228</v>
      </c>
    </row>
    <row r="4382" spans="1:6" x14ac:dyDescent="0.2">
      <c r="A4382" t="s">
        <v>5368</v>
      </c>
      <c r="B4382">
        <v>40.727820600000001</v>
      </c>
      <c r="C4382">
        <v>-73.994345999999993</v>
      </c>
      <c r="D4382">
        <v>40.748817000000003</v>
      </c>
      <c r="E4382">
        <v>-73.985427999999999</v>
      </c>
      <c r="F4382">
        <v>1.5225378368938001</v>
      </c>
    </row>
    <row r="4383" spans="1:6" x14ac:dyDescent="0.2">
      <c r="A4383" t="s">
        <v>5369</v>
      </c>
      <c r="B4383">
        <v>40.7564761</v>
      </c>
      <c r="C4383">
        <v>-73.721200999999994</v>
      </c>
      <c r="D4383">
        <v>40.748817000000003</v>
      </c>
      <c r="E4383">
        <v>-73.985427999999999</v>
      </c>
      <c r="F4383">
        <v>13.87514669181602</v>
      </c>
    </row>
    <row r="4384" spans="1:6" x14ac:dyDescent="0.2">
      <c r="A4384" t="s">
        <v>5370</v>
      </c>
      <c r="B4384">
        <v>40.535170700000002</v>
      </c>
      <c r="C4384">
        <v>-74.183744000000004</v>
      </c>
      <c r="D4384">
        <v>40.748817000000003</v>
      </c>
      <c r="E4384">
        <v>-73.985427999999999</v>
      </c>
      <c r="F4384">
        <v>18.05481596178975</v>
      </c>
    </row>
    <row r="4385" spans="1:6" x14ac:dyDescent="0.2">
      <c r="A4385" t="s">
        <v>5371</v>
      </c>
      <c r="B4385">
        <v>40.808667900000003</v>
      </c>
      <c r="C4385">
        <v>-73.857281999999998</v>
      </c>
      <c r="D4385">
        <v>40.748817000000003</v>
      </c>
      <c r="E4385">
        <v>-73.985427999999999</v>
      </c>
      <c r="F4385">
        <v>7.8890768998215233</v>
      </c>
    </row>
    <row r="4386" spans="1:6" x14ac:dyDescent="0.2">
      <c r="A4386" t="s">
        <v>5372</v>
      </c>
      <c r="B4386">
        <v>40.784584199999998</v>
      </c>
      <c r="C4386">
        <v>-73.971386999999993</v>
      </c>
      <c r="D4386">
        <v>40.748817000000003</v>
      </c>
      <c r="E4386">
        <v>-73.985427999999999</v>
      </c>
      <c r="F4386">
        <v>2.57562684539253</v>
      </c>
    </row>
    <row r="4387" spans="1:6" x14ac:dyDescent="0.2">
      <c r="A4387" t="s">
        <v>5373</v>
      </c>
      <c r="B4387">
        <v>40.719414499999999</v>
      </c>
      <c r="C4387">
        <v>-73.891855000000007</v>
      </c>
      <c r="D4387">
        <v>40.748817000000003</v>
      </c>
      <c r="E4387">
        <v>-73.985427999999999</v>
      </c>
      <c r="F4387">
        <v>5.3140655239080834</v>
      </c>
    </row>
    <row r="4388" spans="1:6" x14ac:dyDescent="0.2">
      <c r="A4388" t="s">
        <v>5374</v>
      </c>
      <c r="B4388">
        <v>40.729881499999998</v>
      </c>
      <c r="C4388">
        <v>-74.007312999999996</v>
      </c>
      <c r="D4388">
        <v>40.748817000000003</v>
      </c>
      <c r="E4388">
        <v>-73.985427999999999</v>
      </c>
      <c r="F4388">
        <v>1.7396949672661639</v>
      </c>
    </row>
    <row r="4389" spans="1:6" x14ac:dyDescent="0.2">
      <c r="A4389" t="s">
        <v>5375</v>
      </c>
      <c r="B4389">
        <v>40.657590399999997</v>
      </c>
      <c r="C4389">
        <v>-73.926456000000002</v>
      </c>
      <c r="D4389">
        <v>40.748817000000003</v>
      </c>
      <c r="E4389">
        <v>-73.985427999999999</v>
      </c>
      <c r="F4389">
        <v>7.0153422384145951</v>
      </c>
    </row>
    <row r="4390" spans="1:6" x14ac:dyDescent="0.2">
      <c r="A4390" t="s">
        <v>5376</v>
      </c>
      <c r="B4390">
        <v>40.623159299999998</v>
      </c>
      <c r="C4390">
        <v>-73.907379000000006</v>
      </c>
      <c r="D4390">
        <v>40.748817000000003</v>
      </c>
      <c r="E4390">
        <v>-73.985427999999999</v>
      </c>
      <c r="F4390">
        <v>9.5909725123464415</v>
      </c>
    </row>
    <row r="4391" spans="1:6" x14ac:dyDescent="0.2">
      <c r="A4391" t="s">
        <v>5377</v>
      </c>
      <c r="B4391">
        <v>40.641442300000001</v>
      </c>
      <c r="C4391">
        <v>-73.932514999999995</v>
      </c>
      <c r="D4391">
        <v>40.748817000000003</v>
      </c>
      <c r="E4391">
        <v>-73.985427999999999</v>
      </c>
      <c r="F4391">
        <v>7.9130874209745699</v>
      </c>
    </row>
    <row r="4392" spans="1:6" x14ac:dyDescent="0.2">
      <c r="A4392" t="s">
        <v>5378</v>
      </c>
      <c r="B4392">
        <v>40.712980199999997</v>
      </c>
      <c r="C4392">
        <v>-73.952444999999997</v>
      </c>
      <c r="D4392">
        <v>40.748817000000003</v>
      </c>
      <c r="E4392">
        <v>-73.985427999999999</v>
      </c>
      <c r="F4392">
        <v>3.0186651227680472</v>
      </c>
    </row>
    <row r="4393" spans="1:6" x14ac:dyDescent="0.2">
      <c r="A4393" t="s">
        <v>5380</v>
      </c>
      <c r="B4393">
        <v>40.7577991</v>
      </c>
      <c r="C4393">
        <v>-73.715956000000006</v>
      </c>
      <c r="D4393">
        <v>40.748817000000003</v>
      </c>
      <c r="E4393">
        <v>-73.985427999999999</v>
      </c>
      <c r="F4393">
        <v>14.15374098741159</v>
      </c>
    </row>
    <row r="4394" spans="1:6" x14ac:dyDescent="0.2">
      <c r="A4394" t="s">
        <v>5381</v>
      </c>
      <c r="B4394">
        <v>40.733514499999998</v>
      </c>
      <c r="C4394">
        <v>-73.815302000000003</v>
      </c>
      <c r="D4394">
        <v>40.748817000000003</v>
      </c>
      <c r="E4394">
        <v>-73.985427999999999</v>
      </c>
      <c r="F4394">
        <v>8.9909677066657956</v>
      </c>
    </row>
    <row r="4395" spans="1:6" x14ac:dyDescent="0.2">
      <c r="A4395" t="s">
        <v>5382</v>
      </c>
      <c r="B4395">
        <v>40.706930800000002</v>
      </c>
      <c r="C4395">
        <v>-74.008598000000006</v>
      </c>
      <c r="D4395">
        <v>40.748817000000003</v>
      </c>
      <c r="E4395">
        <v>-73.985427999999999</v>
      </c>
      <c r="F4395">
        <v>3.135741142942897</v>
      </c>
    </row>
    <row r="4396" spans="1:6" x14ac:dyDescent="0.2">
      <c r="A4396" t="s">
        <v>5383</v>
      </c>
      <c r="B4396">
        <v>40.780023999999997</v>
      </c>
      <c r="C4396">
        <v>-73.953528000000006</v>
      </c>
      <c r="D4396">
        <v>40.748817000000003</v>
      </c>
      <c r="E4396">
        <v>-73.985427999999999</v>
      </c>
      <c r="F4396">
        <v>2.727278735058678</v>
      </c>
    </row>
    <row r="4397" spans="1:6" x14ac:dyDescent="0.2">
      <c r="A4397" t="s">
        <v>5384</v>
      </c>
      <c r="B4397">
        <v>40.7389431</v>
      </c>
      <c r="C4397">
        <v>-74.001268999999994</v>
      </c>
      <c r="D4397">
        <v>40.748817000000003</v>
      </c>
      <c r="E4397">
        <v>-73.985427999999999</v>
      </c>
      <c r="F4397">
        <v>1.074871996990953</v>
      </c>
    </row>
    <row r="4398" spans="1:6" x14ac:dyDescent="0.2">
      <c r="A4398" t="s">
        <v>5385</v>
      </c>
      <c r="B4398">
        <v>40.752803700000001</v>
      </c>
      <c r="C4398">
        <v>-73.876822000000004</v>
      </c>
      <c r="D4398">
        <v>40.748817000000003</v>
      </c>
      <c r="E4398">
        <v>-73.985427999999999</v>
      </c>
      <c r="F4398">
        <v>5.7057976465461753</v>
      </c>
    </row>
    <row r="4399" spans="1:6" x14ac:dyDescent="0.2">
      <c r="A4399" t="s">
        <v>5386</v>
      </c>
      <c r="B4399">
        <v>40.757271899999999</v>
      </c>
      <c r="C4399">
        <v>-73.962041999999997</v>
      </c>
      <c r="D4399">
        <v>40.748817000000003</v>
      </c>
      <c r="E4399">
        <v>-73.985427999999999</v>
      </c>
      <c r="F4399">
        <v>1.358776148290411</v>
      </c>
    </row>
    <row r="4400" spans="1:6" x14ac:dyDescent="0.2">
      <c r="A4400" t="s">
        <v>5387</v>
      </c>
      <c r="B4400">
        <v>40.761660999999997</v>
      </c>
      <c r="C4400">
        <v>-73.965332000000004</v>
      </c>
      <c r="D4400">
        <v>40.748817000000003</v>
      </c>
      <c r="E4400">
        <v>-73.985427999999999</v>
      </c>
      <c r="F4400">
        <v>1.3774627318997701</v>
      </c>
    </row>
    <row r="4401" spans="1:6" x14ac:dyDescent="0.2">
      <c r="A4401" t="s">
        <v>5388</v>
      </c>
      <c r="B4401">
        <v>40.607582100000002</v>
      </c>
      <c r="C4401">
        <v>-73.981924000000006</v>
      </c>
      <c r="D4401">
        <v>40.748817000000003</v>
      </c>
      <c r="E4401">
        <v>-73.985427999999999</v>
      </c>
      <c r="F4401">
        <v>9.7472058688043219</v>
      </c>
    </row>
    <row r="4402" spans="1:6" x14ac:dyDescent="0.2">
      <c r="A4402" t="s">
        <v>5389</v>
      </c>
      <c r="B4402">
        <v>40.703459500000001</v>
      </c>
      <c r="C4402">
        <v>-73.896883000000003</v>
      </c>
      <c r="D4402">
        <v>40.748817000000003</v>
      </c>
      <c r="E4402">
        <v>-73.985427999999999</v>
      </c>
      <c r="F4402">
        <v>5.6036554948639266</v>
      </c>
    </row>
    <row r="4403" spans="1:6" x14ac:dyDescent="0.2">
      <c r="A4403" t="s">
        <v>5391</v>
      </c>
      <c r="B4403">
        <v>40.7592091</v>
      </c>
      <c r="C4403">
        <v>-73.976088000000004</v>
      </c>
      <c r="D4403">
        <v>40.748817000000003</v>
      </c>
      <c r="E4403">
        <v>-73.985427999999999</v>
      </c>
      <c r="F4403">
        <v>0.86856495788251142</v>
      </c>
    </row>
    <row r="4404" spans="1:6" x14ac:dyDescent="0.2">
      <c r="A4404" t="s">
        <v>5392</v>
      </c>
      <c r="B4404">
        <v>40.774791899999997</v>
      </c>
      <c r="C4404">
        <v>-73.955820000000003</v>
      </c>
      <c r="D4404">
        <v>40.748817000000003</v>
      </c>
      <c r="E4404">
        <v>-73.985427999999999</v>
      </c>
      <c r="F4404">
        <v>2.3718490930131662</v>
      </c>
    </row>
    <row r="4405" spans="1:6" x14ac:dyDescent="0.2">
      <c r="A4405" t="s">
        <v>5393</v>
      </c>
      <c r="B4405">
        <v>40.677625900000002</v>
      </c>
      <c r="C4405">
        <v>-73.808058000000003</v>
      </c>
      <c r="D4405">
        <v>40.748817000000003</v>
      </c>
      <c r="E4405">
        <v>-73.985427999999999</v>
      </c>
      <c r="F4405">
        <v>10.52900448123027</v>
      </c>
    </row>
    <row r="4406" spans="1:6" x14ac:dyDescent="0.2">
      <c r="A4406" t="s">
        <v>5394</v>
      </c>
      <c r="B4406">
        <v>40.634777100000001</v>
      </c>
      <c r="C4406">
        <v>-74.031653000000006</v>
      </c>
      <c r="D4406">
        <v>40.748817000000003</v>
      </c>
      <c r="E4406">
        <v>-73.985427999999999</v>
      </c>
      <c r="F4406">
        <v>8.2349986242149082</v>
      </c>
    </row>
    <row r="4407" spans="1:6" x14ac:dyDescent="0.2">
      <c r="A4407" t="s">
        <v>5395</v>
      </c>
      <c r="B4407">
        <v>40.827390800000003</v>
      </c>
      <c r="C4407">
        <v>-73.903137000000001</v>
      </c>
      <c r="D4407">
        <v>40.748817000000003</v>
      </c>
      <c r="E4407">
        <v>-73.985427999999999</v>
      </c>
      <c r="F4407">
        <v>6.9298584154252172</v>
      </c>
    </row>
    <row r="4408" spans="1:6" x14ac:dyDescent="0.2">
      <c r="A4408" t="s">
        <v>5396</v>
      </c>
      <c r="B4408">
        <v>40.767490000000002</v>
      </c>
      <c r="C4408">
        <v>-73.959909999999994</v>
      </c>
      <c r="D4408">
        <v>40.748817000000003</v>
      </c>
      <c r="E4408">
        <v>-73.985427999999999</v>
      </c>
      <c r="F4408">
        <v>1.8582042828931229</v>
      </c>
    </row>
    <row r="4409" spans="1:6" x14ac:dyDescent="0.2">
      <c r="A4409" t="s">
        <v>5397</v>
      </c>
      <c r="B4409">
        <v>40.7530103</v>
      </c>
      <c r="C4409">
        <v>-73.971294999999998</v>
      </c>
      <c r="D4409">
        <v>40.748817000000003</v>
      </c>
      <c r="E4409">
        <v>-73.985427999999999</v>
      </c>
      <c r="F4409">
        <v>0.79608236201540061</v>
      </c>
    </row>
    <row r="4410" spans="1:6" x14ac:dyDescent="0.2">
      <c r="A4410" t="s">
        <v>5398</v>
      </c>
      <c r="B4410">
        <v>40.551552999999998</v>
      </c>
      <c r="C4410">
        <v>-74.164629000000005</v>
      </c>
      <c r="D4410">
        <v>40.748817000000003</v>
      </c>
      <c r="E4410">
        <v>-73.985427999999999</v>
      </c>
      <c r="F4410">
        <v>16.551997291145479</v>
      </c>
    </row>
    <row r="4411" spans="1:6" x14ac:dyDescent="0.2">
      <c r="A4411" t="s">
        <v>5400</v>
      </c>
      <c r="B4411">
        <v>40.778126499999999</v>
      </c>
      <c r="C4411">
        <v>-73.957978999999995</v>
      </c>
      <c r="D4411">
        <v>40.748817000000003</v>
      </c>
      <c r="E4411">
        <v>-73.985427999999999</v>
      </c>
      <c r="F4411">
        <v>2.4827871194632061</v>
      </c>
    </row>
    <row r="4412" spans="1:6" x14ac:dyDescent="0.2">
      <c r="A4412" t="s">
        <v>5401</v>
      </c>
      <c r="B4412">
        <v>40.896062100000002</v>
      </c>
      <c r="C4412">
        <v>-73.844168999999994</v>
      </c>
      <c r="D4412">
        <v>40.748817000000003</v>
      </c>
      <c r="E4412">
        <v>-73.985427999999999</v>
      </c>
      <c r="F4412">
        <v>12.572341478364031</v>
      </c>
    </row>
    <row r="4413" spans="1:6" x14ac:dyDescent="0.2">
      <c r="A4413" t="s">
        <v>5402</v>
      </c>
      <c r="B4413">
        <v>40.736005200000001</v>
      </c>
      <c r="C4413">
        <v>-73.995078000000007</v>
      </c>
      <c r="D4413">
        <v>40.748817000000003</v>
      </c>
      <c r="E4413">
        <v>-73.985427999999999</v>
      </c>
      <c r="F4413">
        <v>1.0188399530429459</v>
      </c>
    </row>
    <row r="4414" spans="1:6" x14ac:dyDescent="0.2">
      <c r="A4414" t="s">
        <v>5403</v>
      </c>
      <c r="B4414">
        <v>40.878186300000003</v>
      </c>
      <c r="C4414">
        <v>-73.862926000000002</v>
      </c>
      <c r="D4414">
        <v>40.748817000000003</v>
      </c>
      <c r="E4414">
        <v>-73.985427999999999</v>
      </c>
      <c r="F4414">
        <v>10.997100679081891</v>
      </c>
    </row>
    <row r="4415" spans="1:6" x14ac:dyDescent="0.2">
      <c r="A4415" t="s">
        <v>5405</v>
      </c>
      <c r="B4415">
        <v>40.5869857</v>
      </c>
      <c r="C4415">
        <v>-73.943489</v>
      </c>
      <c r="D4415">
        <v>40.748817000000003</v>
      </c>
      <c r="E4415">
        <v>-73.985427999999999</v>
      </c>
      <c r="F4415">
        <v>11.381968421174619</v>
      </c>
    </row>
    <row r="4416" spans="1:6" x14ac:dyDescent="0.2">
      <c r="A4416" t="s">
        <v>5406</v>
      </c>
      <c r="B4416">
        <v>40.635651500000002</v>
      </c>
      <c r="C4416">
        <v>-73.901846000000006</v>
      </c>
      <c r="D4416">
        <v>40.748817000000003</v>
      </c>
      <c r="E4416">
        <v>-73.985427999999999</v>
      </c>
      <c r="F4416">
        <v>8.9580026921628306</v>
      </c>
    </row>
    <row r="4417" spans="1:6" x14ac:dyDescent="0.2">
      <c r="A4417" t="s">
        <v>5407</v>
      </c>
      <c r="B4417">
        <v>40.640869600000002</v>
      </c>
      <c r="C4417">
        <v>-73.913927999999999</v>
      </c>
      <c r="D4417">
        <v>40.748817000000003</v>
      </c>
      <c r="E4417">
        <v>-73.985427999999999</v>
      </c>
      <c r="F4417">
        <v>8.3416198615145802</v>
      </c>
    </row>
    <row r="4418" spans="1:6" x14ac:dyDescent="0.2">
      <c r="A4418" t="s">
        <v>5408</v>
      </c>
      <c r="B4418">
        <v>40.765481399999999</v>
      </c>
      <c r="C4418">
        <v>-73.817873000000006</v>
      </c>
      <c r="D4418">
        <v>40.748817000000003</v>
      </c>
      <c r="E4418">
        <v>-73.985427999999999</v>
      </c>
      <c r="F4418">
        <v>8.8665886710397537</v>
      </c>
    </row>
    <row r="4419" spans="1:6" x14ac:dyDescent="0.2">
      <c r="A4419" t="s">
        <v>5409</v>
      </c>
      <c r="B4419">
        <v>40.695543600000001</v>
      </c>
      <c r="C4419">
        <v>-73.993697999999995</v>
      </c>
      <c r="D4419">
        <v>40.748817000000003</v>
      </c>
      <c r="E4419">
        <v>-73.985427999999999</v>
      </c>
      <c r="F4419">
        <v>3.7015403329702479</v>
      </c>
    </row>
    <row r="4420" spans="1:6" x14ac:dyDescent="0.2">
      <c r="A4420" t="s">
        <v>5410</v>
      </c>
      <c r="B4420">
        <v>40.764757000000003</v>
      </c>
      <c r="C4420">
        <v>-73.965815000000006</v>
      </c>
      <c r="D4420">
        <v>40.748817000000003</v>
      </c>
      <c r="E4420">
        <v>-73.985427999999999</v>
      </c>
      <c r="F4420">
        <v>1.5062734309615351</v>
      </c>
    </row>
    <row r="4421" spans="1:6" x14ac:dyDescent="0.2">
      <c r="A4421" t="s">
        <v>5411</v>
      </c>
      <c r="B4421">
        <v>40.736519899999998</v>
      </c>
      <c r="C4421">
        <v>-73.870080000000002</v>
      </c>
      <c r="D4421">
        <v>40.748817000000003</v>
      </c>
      <c r="E4421">
        <v>-73.985427999999999</v>
      </c>
      <c r="F4421">
        <v>6.1128698984252834</v>
      </c>
    </row>
    <row r="4422" spans="1:6" x14ac:dyDescent="0.2">
      <c r="A4422" t="s">
        <v>5412</v>
      </c>
      <c r="B4422">
        <v>40.742005300000002</v>
      </c>
      <c r="C4422">
        <v>-73.890192999999996</v>
      </c>
      <c r="D4422">
        <v>40.748817000000003</v>
      </c>
      <c r="E4422">
        <v>-73.985427999999999</v>
      </c>
      <c r="F4422">
        <v>5.0199685749466578</v>
      </c>
    </row>
    <row r="4423" spans="1:6" x14ac:dyDescent="0.2">
      <c r="A4423" t="s">
        <v>5413</v>
      </c>
      <c r="B4423">
        <v>40.726843000000002</v>
      </c>
      <c r="C4423">
        <v>-73.854579999999999</v>
      </c>
      <c r="D4423">
        <v>40.748817000000003</v>
      </c>
      <c r="E4423">
        <v>-73.985427999999999</v>
      </c>
      <c r="F4423">
        <v>7.0330496344618556</v>
      </c>
    </row>
    <row r="4424" spans="1:6" x14ac:dyDescent="0.2">
      <c r="A4424" t="s">
        <v>5414</v>
      </c>
      <c r="B4424">
        <v>40.728260599999999</v>
      </c>
      <c r="C4424">
        <v>-73.852283</v>
      </c>
      <c r="D4424">
        <v>40.748817000000003</v>
      </c>
      <c r="E4424">
        <v>-73.985427999999999</v>
      </c>
      <c r="F4424">
        <v>7.1306483530363662</v>
      </c>
    </row>
    <row r="4425" spans="1:6" x14ac:dyDescent="0.2">
      <c r="A4425" t="s">
        <v>5415</v>
      </c>
      <c r="B4425">
        <v>40.709321500000001</v>
      </c>
      <c r="C4425">
        <v>-74.003524999999996</v>
      </c>
      <c r="D4425">
        <v>40.748817000000003</v>
      </c>
      <c r="E4425">
        <v>-73.985427999999999</v>
      </c>
      <c r="F4425">
        <v>2.8861060480484002</v>
      </c>
    </row>
    <row r="4426" spans="1:6" x14ac:dyDescent="0.2">
      <c r="A4426" t="s">
        <v>5416</v>
      </c>
      <c r="B4426">
        <v>40.767457999999998</v>
      </c>
      <c r="C4426">
        <v>-73.930862000000005</v>
      </c>
      <c r="D4426">
        <v>40.748817000000003</v>
      </c>
      <c r="E4426">
        <v>-73.985427999999999</v>
      </c>
      <c r="F4426">
        <v>3.1387381762159539</v>
      </c>
    </row>
    <row r="4427" spans="1:6" x14ac:dyDescent="0.2">
      <c r="A4427" t="s">
        <v>5418</v>
      </c>
      <c r="B4427">
        <v>40.684488000000002</v>
      </c>
      <c r="C4427">
        <v>-73.974384000000001</v>
      </c>
      <c r="D4427">
        <v>40.748817000000003</v>
      </c>
      <c r="E4427">
        <v>-73.985427999999999</v>
      </c>
      <c r="F4427">
        <v>4.4765600341843736</v>
      </c>
    </row>
    <row r="4428" spans="1:6" x14ac:dyDescent="0.2">
      <c r="A4428" t="s">
        <v>5419</v>
      </c>
      <c r="B4428">
        <v>40.702987999999998</v>
      </c>
      <c r="C4428">
        <v>-73.990780000000001</v>
      </c>
      <c r="D4428">
        <v>40.748817000000003</v>
      </c>
      <c r="E4428">
        <v>-73.985427999999999</v>
      </c>
      <c r="F4428">
        <v>3.1747675032757399</v>
      </c>
    </row>
    <row r="4429" spans="1:6" x14ac:dyDescent="0.2">
      <c r="A4429" t="s">
        <v>5420</v>
      </c>
      <c r="B4429">
        <v>40.752852699999998</v>
      </c>
      <c r="C4429">
        <v>-73.823671000000004</v>
      </c>
      <c r="D4429">
        <v>40.748817000000003</v>
      </c>
      <c r="E4429">
        <v>-73.985427999999999</v>
      </c>
      <c r="F4429">
        <v>8.4928544732082916</v>
      </c>
    </row>
    <row r="4430" spans="1:6" x14ac:dyDescent="0.2">
      <c r="A4430" t="s">
        <v>5421</v>
      </c>
      <c r="B4430">
        <v>40.767035100000001</v>
      </c>
      <c r="C4430">
        <v>-73.970568</v>
      </c>
      <c r="D4430">
        <v>40.748817000000003</v>
      </c>
      <c r="E4430">
        <v>-73.985427999999999</v>
      </c>
      <c r="F4430">
        <v>1.479269459049833</v>
      </c>
    </row>
    <row r="4431" spans="1:6" x14ac:dyDescent="0.2">
      <c r="A4431" t="s">
        <v>5422</v>
      </c>
      <c r="B4431">
        <v>40.909252000000002</v>
      </c>
      <c r="C4431">
        <v>-73.905421000000004</v>
      </c>
      <c r="D4431">
        <v>40.748817000000003</v>
      </c>
      <c r="E4431">
        <v>-73.985427999999999</v>
      </c>
      <c r="F4431">
        <v>11.838222074106721</v>
      </c>
    </row>
    <row r="4432" spans="1:6" x14ac:dyDescent="0.2">
      <c r="A4432" t="s">
        <v>5423</v>
      </c>
      <c r="B4432">
        <v>40.7488879</v>
      </c>
      <c r="C4432">
        <v>-73.972395000000006</v>
      </c>
      <c r="D4432">
        <v>40.748817000000003</v>
      </c>
      <c r="E4432">
        <v>-73.985427999999999</v>
      </c>
      <c r="F4432">
        <v>0.68395176632778554</v>
      </c>
    </row>
    <row r="4433" spans="1:6" x14ac:dyDescent="0.2">
      <c r="A4433" t="s">
        <v>5424</v>
      </c>
      <c r="B4433">
        <v>40.707659900000003</v>
      </c>
      <c r="C4433">
        <v>-73.831159999999997</v>
      </c>
      <c r="D4433">
        <v>40.748817000000003</v>
      </c>
      <c r="E4433">
        <v>-73.985427999999999</v>
      </c>
      <c r="F4433">
        <v>8.5815776642300623</v>
      </c>
    </row>
    <row r="4434" spans="1:6" x14ac:dyDescent="0.2">
      <c r="A4434" t="s">
        <v>5425</v>
      </c>
      <c r="B4434">
        <v>40.778869100000001</v>
      </c>
      <c r="C4434">
        <v>-73.962143999999995</v>
      </c>
      <c r="D4434">
        <v>40.748817000000003</v>
      </c>
      <c r="E4434">
        <v>-73.985427999999999</v>
      </c>
      <c r="F4434">
        <v>2.4067542523997618</v>
      </c>
    </row>
    <row r="4435" spans="1:6" x14ac:dyDescent="0.2">
      <c r="A4435" t="s">
        <v>5426</v>
      </c>
      <c r="B4435">
        <v>40.707052400000002</v>
      </c>
      <c r="C4435">
        <v>-73.923254</v>
      </c>
      <c r="D4435">
        <v>40.748817000000003</v>
      </c>
      <c r="E4435">
        <v>-73.985427999999999</v>
      </c>
      <c r="F4435">
        <v>4.3539719951741498</v>
      </c>
    </row>
    <row r="4436" spans="1:6" x14ac:dyDescent="0.2">
      <c r="A4436" t="s">
        <v>5427</v>
      </c>
      <c r="B4436">
        <v>40.635116400000001</v>
      </c>
      <c r="C4436">
        <v>-74.031160999999997</v>
      </c>
      <c r="D4436">
        <v>40.748817000000003</v>
      </c>
      <c r="E4436">
        <v>-73.985427999999999</v>
      </c>
      <c r="F4436">
        <v>8.2050262443589563</v>
      </c>
    </row>
    <row r="4437" spans="1:6" x14ac:dyDescent="0.2">
      <c r="A4437" t="s">
        <v>5428</v>
      </c>
      <c r="B4437">
        <v>40.747825400000004</v>
      </c>
      <c r="C4437">
        <v>-73.870497999999998</v>
      </c>
      <c r="D4437">
        <v>40.748817000000003</v>
      </c>
      <c r="E4437">
        <v>-73.985427999999999</v>
      </c>
      <c r="F4437">
        <v>6.0316307646574714</v>
      </c>
    </row>
    <row r="4438" spans="1:6" x14ac:dyDescent="0.2">
      <c r="A4438" t="s">
        <v>5430</v>
      </c>
      <c r="B4438">
        <v>40.750167099999999</v>
      </c>
      <c r="C4438">
        <v>-73.892460999999997</v>
      </c>
      <c r="D4438">
        <v>40.748817000000003</v>
      </c>
      <c r="E4438">
        <v>-73.985427999999999</v>
      </c>
      <c r="F4438">
        <v>4.8794825951181808</v>
      </c>
    </row>
    <row r="4439" spans="1:6" x14ac:dyDescent="0.2">
      <c r="A4439" t="s">
        <v>5431</v>
      </c>
      <c r="B4439">
        <v>40.6062808</v>
      </c>
      <c r="C4439">
        <v>-73.959540000000004</v>
      </c>
      <c r="D4439">
        <v>40.748817000000003</v>
      </c>
      <c r="E4439">
        <v>-73.985427999999999</v>
      </c>
      <c r="F4439">
        <v>9.9288391901934929</v>
      </c>
    </row>
    <row r="4440" spans="1:6" x14ac:dyDescent="0.2">
      <c r="A4440" t="s">
        <v>5432</v>
      </c>
      <c r="B4440">
        <v>40.771453899999997</v>
      </c>
      <c r="C4440">
        <v>-73.960021999999995</v>
      </c>
      <c r="D4440">
        <v>40.748817000000003</v>
      </c>
      <c r="E4440">
        <v>-73.985427999999999</v>
      </c>
      <c r="F4440">
        <v>2.053481435157841</v>
      </c>
    </row>
    <row r="4441" spans="1:6" x14ac:dyDescent="0.2">
      <c r="A4441" t="s">
        <v>5433</v>
      </c>
      <c r="B4441">
        <v>40.684226500000001</v>
      </c>
      <c r="C4441">
        <v>-73.914541999999997</v>
      </c>
      <c r="D4441">
        <v>40.748817000000003</v>
      </c>
      <c r="E4441">
        <v>-73.985427999999999</v>
      </c>
      <c r="F4441">
        <v>5.8064528227148271</v>
      </c>
    </row>
    <row r="4442" spans="1:6" x14ac:dyDescent="0.2">
      <c r="A4442" t="s">
        <v>5434</v>
      </c>
      <c r="B4442">
        <v>40.614285000000002</v>
      </c>
      <c r="C4442">
        <v>-74.031572999999995</v>
      </c>
      <c r="D4442">
        <v>40.748817000000003</v>
      </c>
      <c r="E4442">
        <v>-73.985427999999999</v>
      </c>
      <c r="F4442">
        <v>9.5942225655701883</v>
      </c>
    </row>
    <row r="4443" spans="1:6" x14ac:dyDescent="0.2">
      <c r="A4443" t="s">
        <v>5435</v>
      </c>
      <c r="B4443">
        <v>40.748399200000001</v>
      </c>
      <c r="C4443">
        <v>-73.879570000000001</v>
      </c>
      <c r="D4443">
        <v>40.748817000000003</v>
      </c>
      <c r="E4443">
        <v>-73.985427999999999</v>
      </c>
      <c r="F4443">
        <v>5.5552174850616263</v>
      </c>
    </row>
    <row r="4444" spans="1:6" x14ac:dyDescent="0.2">
      <c r="A4444" t="s">
        <v>5436</v>
      </c>
      <c r="B4444">
        <v>40.579513800000001</v>
      </c>
      <c r="C4444">
        <v>-74.107524999999995</v>
      </c>
      <c r="D4444">
        <v>40.748817000000003</v>
      </c>
      <c r="E4444">
        <v>-73.985427999999999</v>
      </c>
      <c r="F4444">
        <v>13.327842562257951</v>
      </c>
    </row>
    <row r="4445" spans="1:6" x14ac:dyDescent="0.2">
      <c r="A4445" t="s">
        <v>5437</v>
      </c>
      <c r="B4445">
        <v>40.846754500000003</v>
      </c>
      <c r="C4445">
        <v>-73.890315000000001</v>
      </c>
      <c r="D4445">
        <v>40.748817000000003</v>
      </c>
      <c r="E4445">
        <v>-73.985427999999999</v>
      </c>
      <c r="F4445">
        <v>8.3992117384617817</v>
      </c>
    </row>
    <row r="4446" spans="1:6" x14ac:dyDescent="0.2">
      <c r="A4446" t="s">
        <v>5438</v>
      </c>
      <c r="B4446">
        <v>40.885187000000002</v>
      </c>
      <c r="C4446">
        <v>-73.854141999999996</v>
      </c>
      <c r="D4446">
        <v>40.748817000000003</v>
      </c>
      <c r="E4446">
        <v>-73.985427999999999</v>
      </c>
      <c r="F4446">
        <v>11.65832703647242</v>
      </c>
    </row>
    <row r="4447" spans="1:6" x14ac:dyDescent="0.2">
      <c r="A4447" t="s">
        <v>5440</v>
      </c>
      <c r="B4447">
        <v>40.7942368</v>
      </c>
      <c r="C4447">
        <v>-73.972652999999994</v>
      </c>
      <c r="D4447">
        <v>40.748817000000003</v>
      </c>
      <c r="E4447">
        <v>-73.985427999999999</v>
      </c>
      <c r="F4447">
        <v>3.2049508840795959</v>
      </c>
    </row>
    <row r="4448" spans="1:6" x14ac:dyDescent="0.2">
      <c r="A4448" t="s">
        <v>5441</v>
      </c>
      <c r="B4448">
        <v>40.616733600000003</v>
      </c>
      <c r="C4448">
        <v>-74.157863000000006</v>
      </c>
      <c r="D4448">
        <v>40.748817000000003</v>
      </c>
      <c r="E4448">
        <v>-73.985427999999999</v>
      </c>
      <c r="F4448">
        <v>12.84949219033877</v>
      </c>
    </row>
    <row r="4449" spans="1:6" x14ac:dyDescent="0.2">
      <c r="A4449" t="s">
        <v>5442</v>
      </c>
      <c r="B4449">
        <v>40.778148799999997</v>
      </c>
      <c r="C4449">
        <v>-73.782075000000006</v>
      </c>
      <c r="D4449">
        <v>40.748817000000003</v>
      </c>
      <c r="E4449">
        <v>-73.985427999999999</v>
      </c>
      <c r="F4449">
        <v>10.85932062245424</v>
      </c>
    </row>
    <row r="4450" spans="1:6" x14ac:dyDescent="0.2">
      <c r="A4450" t="s">
        <v>5443</v>
      </c>
      <c r="B4450">
        <v>40.741226699999999</v>
      </c>
      <c r="C4450">
        <v>-73.998773999999997</v>
      </c>
      <c r="D4450">
        <v>40.748817000000003</v>
      </c>
      <c r="E4450">
        <v>-73.985427999999999</v>
      </c>
      <c r="F4450">
        <v>0.87457114896705845</v>
      </c>
    </row>
    <row r="4451" spans="1:6" x14ac:dyDescent="0.2">
      <c r="A4451" t="s">
        <v>5444</v>
      </c>
      <c r="B4451">
        <v>40.858965400000002</v>
      </c>
      <c r="C4451">
        <v>-73.931667000000004</v>
      </c>
      <c r="D4451">
        <v>40.748817000000003</v>
      </c>
      <c r="E4451">
        <v>-73.985427999999999</v>
      </c>
      <c r="F4451">
        <v>8.106503750674392</v>
      </c>
    </row>
    <row r="4452" spans="1:6" x14ac:dyDescent="0.2">
      <c r="A4452" t="s">
        <v>5445</v>
      </c>
      <c r="B4452">
        <v>40.765248499999998</v>
      </c>
      <c r="C4452">
        <v>-73.982485999999994</v>
      </c>
      <c r="D4452">
        <v>40.748817000000003</v>
      </c>
      <c r="E4452">
        <v>-73.985427999999999</v>
      </c>
      <c r="F4452">
        <v>1.144279576527248</v>
      </c>
    </row>
    <row r="4453" spans="1:6" x14ac:dyDescent="0.2">
      <c r="A4453" t="s">
        <v>5446</v>
      </c>
      <c r="B4453">
        <v>40.759577399999998</v>
      </c>
      <c r="C4453">
        <v>-73.964778999999993</v>
      </c>
      <c r="D4453">
        <v>40.748817000000003</v>
      </c>
      <c r="E4453">
        <v>-73.985427999999999</v>
      </c>
      <c r="F4453">
        <v>1.3135078854624349</v>
      </c>
    </row>
    <row r="4454" spans="1:6" x14ac:dyDescent="0.2">
      <c r="A4454" t="s">
        <v>5447</v>
      </c>
      <c r="B4454">
        <v>40.8898133</v>
      </c>
      <c r="C4454">
        <v>-73.83793</v>
      </c>
      <c r="D4454">
        <v>40.748817000000003</v>
      </c>
      <c r="E4454">
        <v>-73.985427999999999</v>
      </c>
      <c r="F4454">
        <v>12.42752269874198</v>
      </c>
    </row>
    <row r="4455" spans="1:6" x14ac:dyDescent="0.2">
      <c r="A4455" t="s">
        <v>5448</v>
      </c>
      <c r="B4455">
        <v>40.732591999999997</v>
      </c>
      <c r="C4455">
        <v>-73.707766000000007</v>
      </c>
      <c r="D4455">
        <v>40.748817000000003</v>
      </c>
      <c r="E4455">
        <v>-73.985427999999999</v>
      </c>
      <c r="F4455">
        <v>14.615616362817731</v>
      </c>
    </row>
    <row r="4456" spans="1:6" x14ac:dyDescent="0.2">
      <c r="A4456" t="s">
        <v>5449</v>
      </c>
      <c r="B4456">
        <v>40.760406400000001</v>
      </c>
      <c r="C4456">
        <v>-73.882047999999998</v>
      </c>
      <c r="D4456">
        <v>40.748817000000003</v>
      </c>
      <c r="E4456">
        <v>-73.985427999999999</v>
      </c>
      <c r="F4456">
        <v>5.483245325561116</v>
      </c>
    </row>
    <row r="4457" spans="1:6" x14ac:dyDescent="0.2">
      <c r="A4457" t="s">
        <v>5450</v>
      </c>
      <c r="B4457">
        <v>40.724364399999999</v>
      </c>
      <c r="C4457">
        <v>-73.819885999999997</v>
      </c>
      <c r="D4457">
        <v>40.748817000000003</v>
      </c>
      <c r="E4457">
        <v>-73.985427999999999</v>
      </c>
      <c r="F4457">
        <v>8.8510744554539169</v>
      </c>
    </row>
    <row r="4458" spans="1:6" x14ac:dyDescent="0.2">
      <c r="A4458" t="s">
        <v>5451</v>
      </c>
      <c r="B4458">
        <v>40.638989500000001</v>
      </c>
      <c r="C4458">
        <v>-73.968351999999996</v>
      </c>
      <c r="D4458">
        <v>40.748817000000003</v>
      </c>
      <c r="E4458">
        <v>-73.985427999999999</v>
      </c>
      <c r="F4458">
        <v>7.6312023005556817</v>
      </c>
    </row>
    <row r="4459" spans="1:6" x14ac:dyDescent="0.2">
      <c r="A4459" t="s">
        <v>5452</v>
      </c>
      <c r="B4459">
        <v>40.846494499999999</v>
      </c>
      <c r="C4459">
        <v>-73.850834000000006</v>
      </c>
      <c r="D4459">
        <v>40.748817000000003</v>
      </c>
      <c r="E4459">
        <v>-73.985427999999999</v>
      </c>
      <c r="F4459">
        <v>9.7592496611763693</v>
      </c>
    </row>
    <row r="4460" spans="1:6" x14ac:dyDescent="0.2">
      <c r="A4460" t="s">
        <v>5453</v>
      </c>
      <c r="B4460">
        <v>40.856929600000001</v>
      </c>
      <c r="C4460">
        <v>-73.901696999999999</v>
      </c>
      <c r="D4460">
        <v>40.748817000000003</v>
      </c>
      <c r="E4460">
        <v>-73.985427999999999</v>
      </c>
      <c r="F4460">
        <v>8.6561631575071392</v>
      </c>
    </row>
    <row r="4461" spans="1:6" x14ac:dyDescent="0.2">
      <c r="A4461" t="s">
        <v>5454</v>
      </c>
      <c r="B4461">
        <v>40.845596100000002</v>
      </c>
      <c r="C4461">
        <v>-73.826421999999994</v>
      </c>
      <c r="D4461">
        <v>40.748817000000003</v>
      </c>
      <c r="E4461">
        <v>-73.985427999999999</v>
      </c>
      <c r="F4461">
        <v>10.68274308384493</v>
      </c>
    </row>
    <row r="4462" spans="1:6" x14ac:dyDescent="0.2">
      <c r="A4462" t="s">
        <v>5456</v>
      </c>
      <c r="B4462">
        <v>40.771865200000001</v>
      </c>
      <c r="C4462">
        <v>-73.95993</v>
      </c>
      <c r="D4462">
        <v>40.748817000000003</v>
      </c>
      <c r="E4462">
        <v>-73.985427999999999</v>
      </c>
      <c r="F4462">
        <v>2.0782529599765338</v>
      </c>
    </row>
    <row r="4463" spans="1:6" x14ac:dyDescent="0.2">
      <c r="A4463" t="s">
        <v>5457</v>
      </c>
      <c r="B4463">
        <v>40.776099000000002</v>
      </c>
      <c r="C4463">
        <v>-73.944343000000003</v>
      </c>
      <c r="D4463">
        <v>40.748817000000003</v>
      </c>
      <c r="E4463">
        <v>-73.985427999999999</v>
      </c>
      <c r="F4463">
        <v>2.8619010836994239</v>
      </c>
    </row>
    <row r="4464" spans="1:6" x14ac:dyDescent="0.2">
      <c r="A4464" t="s">
        <v>5458</v>
      </c>
      <c r="B4464">
        <v>40.902828599999999</v>
      </c>
      <c r="C4464">
        <v>-73.852481999999995</v>
      </c>
      <c r="D4464">
        <v>40.748817000000003</v>
      </c>
      <c r="E4464">
        <v>-73.985427999999999</v>
      </c>
      <c r="F4464">
        <v>12.708327698938509</v>
      </c>
    </row>
    <row r="4465" spans="1:6" x14ac:dyDescent="0.2">
      <c r="A4465" t="s">
        <v>5460</v>
      </c>
      <c r="B4465">
        <v>40.745830300000002</v>
      </c>
      <c r="C4465">
        <v>-73.999142000000006</v>
      </c>
      <c r="D4465">
        <v>40.748817000000003</v>
      </c>
      <c r="E4465">
        <v>-73.985427999999999</v>
      </c>
      <c r="F4465">
        <v>0.74861440975307669</v>
      </c>
    </row>
    <row r="4466" spans="1:6" x14ac:dyDescent="0.2">
      <c r="A4466" t="s">
        <v>5461</v>
      </c>
      <c r="B4466">
        <v>40.802841600000001</v>
      </c>
      <c r="C4466">
        <v>-73.967022999999998</v>
      </c>
      <c r="D4466">
        <v>40.748817000000003</v>
      </c>
      <c r="E4466">
        <v>-73.985427999999999</v>
      </c>
      <c r="F4466">
        <v>3.85084858827291</v>
      </c>
    </row>
    <row r="4467" spans="1:6" x14ac:dyDescent="0.2">
      <c r="A4467" t="s">
        <v>5462</v>
      </c>
      <c r="B4467">
        <v>40.811550500000003</v>
      </c>
      <c r="C4467">
        <v>-73.959759000000005</v>
      </c>
      <c r="D4467">
        <v>40.748817000000003</v>
      </c>
      <c r="E4467">
        <v>-73.985427999999999</v>
      </c>
      <c r="F4467">
        <v>4.5333585046310176</v>
      </c>
    </row>
    <row r="4468" spans="1:6" x14ac:dyDescent="0.2">
      <c r="A4468" t="s">
        <v>5463</v>
      </c>
      <c r="B4468">
        <v>40.776897200000001</v>
      </c>
      <c r="C4468">
        <v>-73.948795000000004</v>
      </c>
      <c r="D4468">
        <v>40.748817000000003</v>
      </c>
      <c r="E4468">
        <v>-73.985427999999999</v>
      </c>
      <c r="F4468">
        <v>2.729175017468545</v>
      </c>
    </row>
    <row r="4469" spans="1:6" x14ac:dyDescent="0.2">
      <c r="A4469" t="s">
        <v>5464</v>
      </c>
      <c r="B4469">
        <v>40.725002199999999</v>
      </c>
      <c r="C4469">
        <v>-73.993860999999995</v>
      </c>
      <c r="D4469">
        <v>40.748817000000003</v>
      </c>
      <c r="E4469">
        <v>-73.985427999999999</v>
      </c>
      <c r="F4469">
        <v>1.7018478550678009</v>
      </c>
    </row>
    <row r="4470" spans="1:6" x14ac:dyDescent="0.2">
      <c r="A4470" t="s">
        <v>5465</v>
      </c>
      <c r="B4470">
        <v>40.840363699999997</v>
      </c>
      <c r="C4470">
        <v>-73.870080999999999</v>
      </c>
      <c r="D4470">
        <v>40.748817000000003</v>
      </c>
      <c r="E4470">
        <v>-73.985427999999999</v>
      </c>
      <c r="F4470">
        <v>8.7460979351730739</v>
      </c>
    </row>
    <row r="4471" spans="1:6" x14ac:dyDescent="0.2">
      <c r="A4471" t="s">
        <v>5466</v>
      </c>
      <c r="B4471">
        <v>40.599200199999999</v>
      </c>
      <c r="C4471">
        <v>-73.997913999999994</v>
      </c>
      <c r="D4471">
        <v>40.748817000000003</v>
      </c>
      <c r="E4471">
        <v>-73.985427999999999</v>
      </c>
      <c r="F4471">
        <v>10.344645121933</v>
      </c>
    </row>
    <row r="4472" spans="1:6" x14ac:dyDescent="0.2">
      <c r="A4472" t="s">
        <v>5467</v>
      </c>
      <c r="B4472">
        <v>40.724559900000003</v>
      </c>
      <c r="C4472">
        <v>-73.846860000000007</v>
      </c>
      <c r="D4472">
        <v>40.748817000000003</v>
      </c>
      <c r="E4472">
        <v>-73.985427999999999</v>
      </c>
      <c r="F4472">
        <v>7.4630924861748262</v>
      </c>
    </row>
    <row r="4473" spans="1:6" x14ac:dyDescent="0.2">
      <c r="A4473" t="s">
        <v>5469</v>
      </c>
      <c r="B4473">
        <v>40.773087699999998</v>
      </c>
      <c r="C4473">
        <v>-73.953826000000007</v>
      </c>
      <c r="D4473">
        <v>40.748817000000003</v>
      </c>
      <c r="E4473">
        <v>-73.985427999999999</v>
      </c>
      <c r="F4473">
        <v>2.356694856366929</v>
      </c>
    </row>
    <row r="4474" spans="1:6" x14ac:dyDescent="0.2">
      <c r="A4474" t="s">
        <v>5470</v>
      </c>
      <c r="B4474">
        <v>40.7398059</v>
      </c>
      <c r="C4474">
        <v>-73.982438000000002</v>
      </c>
      <c r="D4474">
        <v>40.748817000000003</v>
      </c>
      <c r="E4474">
        <v>-73.985427999999999</v>
      </c>
      <c r="F4474">
        <v>0.64128412763404674</v>
      </c>
    </row>
    <row r="4475" spans="1:6" x14ac:dyDescent="0.2">
      <c r="A4475" t="s">
        <v>5471</v>
      </c>
      <c r="B4475">
        <v>40.777949700000001</v>
      </c>
      <c r="C4475">
        <v>-73.959447999999995</v>
      </c>
      <c r="D4475">
        <v>40.748817000000003</v>
      </c>
      <c r="E4475">
        <v>-73.985427999999999</v>
      </c>
      <c r="F4475">
        <v>2.428784072023654</v>
      </c>
    </row>
    <row r="4476" spans="1:6" x14ac:dyDescent="0.2">
      <c r="A4476" t="s">
        <v>5472</v>
      </c>
      <c r="B4476">
        <v>40.740302300000003</v>
      </c>
      <c r="C4476">
        <v>-73.988173000000003</v>
      </c>
      <c r="D4476">
        <v>40.748817000000003</v>
      </c>
      <c r="E4476">
        <v>-73.985427999999999</v>
      </c>
      <c r="F4476">
        <v>0.60493997982909131</v>
      </c>
    </row>
    <row r="4477" spans="1:6" x14ac:dyDescent="0.2">
      <c r="A4477" t="s">
        <v>5473</v>
      </c>
      <c r="B4477">
        <v>40.771267999999999</v>
      </c>
      <c r="C4477">
        <v>-73.804616999999993</v>
      </c>
      <c r="D4477">
        <v>40.748817000000003</v>
      </c>
      <c r="E4477">
        <v>-73.985427999999999</v>
      </c>
      <c r="F4477">
        <v>9.6125043821927054</v>
      </c>
    </row>
    <row r="4478" spans="1:6" x14ac:dyDescent="0.2">
      <c r="A4478" t="s">
        <v>5474</v>
      </c>
      <c r="B4478">
        <v>40.630567599999999</v>
      </c>
      <c r="C4478">
        <v>-73.971310000000003</v>
      </c>
      <c r="D4478">
        <v>40.748817000000003</v>
      </c>
      <c r="E4478">
        <v>-73.985427999999999</v>
      </c>
      <c r="F4478">
        <v>8.1930677923283675</v>
      </c>
    </row>
    <row r="4479" spans="1:6" x14ac:dyDescent="0.2">
      <c r="A4479" t="s">
        <v>5475</v>
      </c>
      <c r="B4479">
        <v>40.6725244</v>
      </c>
      <c r="C4479">
        <v>-73.963121999999998</v>
      </c>
      <c r="D4479">
        <v>40.748817000000003</v>
      </c>
      <c r="E4479">
        <v>-73.985427999999999</v>
      </c>
      <c r="F4479">
        <v>5.3930736417621841</v>
      </c>
    </row>
    <row r="4480" spans="1:6" x14ac:dyDescent="0.2">
      <c r="A4480" t="s">
        <v>5476</v>
      </c>
      <c r="B4480">
        <v>40.769186599999998</v>
      </c>
      <c r="C4480">
        <v>-73.954480000000004</v>
      </c>
      <c r="D4480">
        <v>40.748817000000003</v>
      </c>
      <c r="E4480">
        <v>-73.985427999999999</v>
      </c>
      <c r="F4480">
        <v>2.1476434381982039</v>
      </c>
    </row>
    <row r="4481" spans="1:6" x14ac:dyDescent="0.2">
      <c r="A4481" t="s">
        <v>5477</v>
      </c>
      <c r="B4481">
        <v>40.581326900000001</v>
      </c>
      <c r="C4481">
        <v>-73.954165000000003</v>
      </c>
      <c r="D4481">
        <v>40.748817000000003</v>
      </c>
      <c r="E4481">
        <v>-73.985427999999999</v>
      </c>
      <c r="F4481">
        <v>11.67325197889191</v>
      </c>
    </row>
    <row r="4482" spans="1:6" x14ac:dyDescent="0.2">
      <c r="A4482" t="s">
        <v>5478</v>
      </c>
      <c r="B4482">
        <v>40.7630774</v>
      </c>
      <c r="C4482">
        <v>-73.968500000000006</v>
      </c>
      <c r="D4482">
        <v>40.748817000000003</v>
      </c>
      <c r="E4482">
        <v>-73.985427999999999</v>
      </c>
      <c r="F4482">
        <v>1.325608197230483</v>
      </c>
    </row>
    <row r="4483" spans="1:6" x14ac:dyDescent="0.2">
      <c r="A4483" t="s">
        <v>5479</v>
      </c>
      <c r="B4483">
        <v>40.761506099999998</v>
      </c>
      <c r="C4483">
        <v>-73.971800000000002</v>
      </c>
      <c r="D4483">
        <v>40.748817000000003</v>
      </c>
      <c r="E4483">
        <v>-73.985427999999999</v>
      </c>
      <c r="F4483">
        <v>1.1304866037611621</v>
      </c>
    </row>
    <row r="4484" spans="1:6" x14ac:dyDescent="0.2">
      <c r="A4484" t="s">
        <v>5480</v>
      </c>
      <c r="B4484">
        <v>40.836024899999998</v>
      </c>
      <c r="C4484">
        <v>-73.818909000000005</v>
      </c>
      <c r="D4484">
        <v>40.748817000000003</v>
      </c>
      <c r="E4484">
        <v>-73.985427999999999</v>
      </c>
      <c r="F4484">
        <v>10.605297431352559</v>
      </c>
    </row>
    <row r="4485" spans="1:6" x14ac:dyDescent="0.2">
      <c r="A4485" t="s">
        <v>5481</v>
      </c>
      <c r="B4485">
        <v>40.706541000000001</v>
      </c>
      <c r="C4485">
        <v>-74.015823999999995</v>
      </c>
      <c r="D4485">
        <v>40.748817000000003</v>
      </c>
      <c r="E4485">
        <v>-73.985427999999999</v>
      </c>
      <c r="F4485">
        <v>3.3250090361694769</v>
      </c>
    </row>
    <row r="4486" spans="1:6" x14ac:dyDescent="0.2">
      <c r="A4486" t="s">
        <v>5482</v>
      </c>
      <c r="B4486">
        <v>40.718718299999999</v>
      </c>
      <c r="C4486">
        <v>-73.953389000000001</v>
      </c>
      <c r="D4486">
        <v>40.748817000000003</v>
      </c>
      <c r="E4486">
        <v>-73.985427999999999</v>
      </c>
      <c r="F4486">
        <v>2.6723677321978769</v>
      </c>
    </row>
    <row r="4487" spans="1:6" x14ac:dyDescent="0.2">
      <c r="A4487" t="s">
        <v>5483</v>
      </c>
      <c r="B4487">
        <v>40.790010000000002</v>
      </c>
      <c r="C4487">
        <v>-73.979014000000006</v>
      </c>
      <c r="D4487">
        <v>40.748817000000003</v>
      </c>
      <c r="E4487">
        <v>-73.985427999999999</v>
      </c>
      <c r="F4487">
        <v>2.86228478463967</v>
      </c>
    </row>
    <row r="4488" spans="1:6" x14ac:dyDescent="0.2">
      <c r="A4488" t="s">
        <v>5484</v>
      </c>
      <c r="B4488">
        <v>40.681739</v>
      </c>
      <c r="C4488">
        <v>-73.955336000000003</v>
      </c>
      <c r="D4488">
        <v>40.748817000000003</v>
      </c>
      <c r="E4488">
        <v>-73.985427999999999</v>
      </c>
      <c r="F4488">
        <v>4.8907598339852276</v>
      </c>
    </row>
    <row r="4489" spans="1:6" x14ac:dyDescent="0.2">
      <c r="A4489" t="s">
        <v>5486</v>
      </c>
      <c r="B4489">
        <v>40.767742400000003</v>
      </c>
      <c r="C4489">
        <v>-73.970037000000005</v>
      </c>
      <c r="D4489">
        <v>40.748817000000003</v>
      </c>
      <c r="E4489">
        <v>-73.985427999999999</v>
      </c>
      <c r="F4489">
        <v>1.535429723902394</v>
      </c>
    </row>
    <row r="4490" spans="1:6" x14ac:dyDescent="0.2">
      <c r="A4490" t="s">
        <v>5487</v>
      </c>
      <c r="B4490">
        <v>40.575535500000001</v>
      </c>
      <c r="C4490">
        <v>-73.973590999999999</v>
      </c>
      <c r="D4490">
        <v>40.748817000000003</v>
      </c>
      <c r="E4490">
        <v>-73.985427999999999</v>
      </c>
      <c r="F4490">
        <v>11.972875002407299</v>
      </c>
    </row>
    <row r="4491" spans="1:6" x14ac:dyDescent="0.2">
      <c r="A4491" t="s">
        <v>5488</v>
      </c>
      <c r="B4491">
        <v>40.769237199999999</v>
      </c>
      <c r="C4491">
        <v>-73.958903000000007</v>
      </c>
      <c r="D4491">
        <v>40.748817000000003</v>
      </c>
      <c r="E4491">
        <v>-73.985427999999999</v>
      </c>
      <c r="F4491">
        <v>1.980498554877324</v>
      </c>
    </row>
    <row r="4492" spans="1:6" x14ac:dyDescent="0.2">
      <c r="A4492" t="s">
        <v>5489</v>
      </c>
      <c r="B4492">
        <v>40.638522000000002</v>
      </c>
      <c r="C4492">
        <v>-74.164629000000005</v>
      </c>
      <c r="D4492">
        <v>40.748817000000003</v>
      </c>
      <c r="E4492">
        <v>-73.985427999999999</v>
      </c>
      <c r="F4492">
        <v>12.10377122927183</v>
      </c>
    </row>
    <row r="4493" spans="1:6" x14ac:dyDescent="0.2">
      <c r="A4493" t="s">
        <v>5490</v>
      </c>
      <c r="B4493">
        <v>40.760303100000002</v>
      </c>
      <c r="C4493">
        <v>-73.96105</v>
      </c>
      <c r="D4493">
        <v>40.748817000000003</v>
      </c>
      <c r="E4493">
        <v>-73.985427999999999</v>
      </c>
      <c r="F4493">
        <v>1.504814594877107</v>
      </c>
    </row>
    <row r="4494" spans="1:6" x14ac:dyDescent="0.2">
      <c r="A4494" t="s">
        <v>5491</v>
      </c>
      <c r="B4494">
        <v>40.541075999999997</v>
      </c>
      <c r="C4494">
        <v>-74.17062</v>
      </c>
      <c r="D4494">
        <v>40.748817000000003</v>
      </c>
      <c r="E4494">
        <v>-73.985427999999999</v>
      </c>
      <c r="F4494">
        <v>17.326729762416541</v>
      </c>
    </row>
    <row r="4495" spans="1:6" x14ac:dyDescent="0.2">
      <c r="A4495" t="s">
        <v>5492</v>
      </c>
      <c r="B4495">
        <v>40.715350999999998</v>
      </c>
      <c r="C4495">
        <v>-74.012844000000001</v>
      </c>
      <c r="D4495">
        <v>40.748817000000003</v>
      </c>
      <c r="E4495">
        <v>-73.985427999999999</v>
      </c>
      <c r="F4495">
        <v>2.7209391337901399</v>
      </c>
    </row>
    <row r="4496" spans="1:6" x14ac:dyDescent="0.2">
      <c r="A4496" t="s">
        <v>5493</v>
      </c>
      <c r="B4496">
        <v>40.705216</v>
      </c>
      <c r="C4496">
        <v>-74.008531000000005</v>
      </c>
      <c r="D4496">
        <v>40.748817000000003</v>
      </c>
      <c r="E4496">
        <v>-73.985427999999999</v>
      </c>
      <c r="F4496">
        <v>3.2438164404048631</v>
      </c>
    </row>
    <row r="4497" spans="1:6" x14ac:dyDescent="0.2">
      <c r="A4497" t="s">
        <v>5494</v>
      </c>
      <c r="B4497">
        <v>40.737125300000002</v>
      </c>
      <c r="C4497">
        <v>-73.980660999999998</v>
      </c>
      <c r="D4497">
        <v>40.748817000000003</v>
      </c>
      <c r="E4497">
        <v>-73.985427999999999</v>
      </c>
      <c r="F4497">
        <v>0.84465881314912472</v>
      </c>
    </row>
    <row r="4498" spans="1:6" x14ac:dyDescent="0.2">
      <c r="A4498" t="s">
        <v>5495</v>
      </c>
      <c r="B4498">
        <v>40.890383999999997</v>
      </c>
      <c r="C4498">
        <v>-73.911788000000001</v>
      </c>
      <c r="D4498">
        <v>40.748817000000003</v>
      </c>
      <c r="E4498">
        <v>-73.985427999999999</v>
      </c>
      <c r="F4498">
        <v>10.503714430287481</v>
      </c>
    </row>
    <row r="4499" spans="1:6" x14ac:dyDescent="0.2">
      <c r="A4499" t="s">
        <v>5496</v>
      </c>
      <c r="B4499">
        <v>40.880930499999998</v>
      </c>
      <c r="C4499">
        <v>-73.910748999999996</v>
      </c>
      <c r="D4499">
        <v>40.748817000000003</v>
      </c>
      <c r="E4499">
        <v>-73.985427999999999</v>
      </c>
      <c r="F4499">
        <v>9.9214127800649177</v>
      </c>
    </row>
    <row r="4500" spans="1:6" x14ac:dyDescent="0.2">
      <c r="A4500" t="s">
        <v>5497</v>
      </c>
      <c r="B4500">
        <v>40.721386199999998</v>
      </c>
      <c r="C4500">
        <v>-74.002105999999998</v>
      </c>
      <c r="D4500">
        <v>40.748817000000003</v>
      </c>
      <c r="E4500">
        <v>-73.985427999999999</v>
      </c>
      <c r="F4500">
        <v>2.0854218461880731</v>
      </c>
    </row>
    <row r="4501" spans="1:6" x14ac:dyDescent="0.2">
      <c r="A4501" t="s">
        <v>5498</v>
      </c>
      <c r="B4501">
        <v>40.626642400000001</v>
      </c>
      <c r="C4501">
        <v>-74.151039999999995</v>
      </c>
      <c r="D4501">
        <v>40.748817000000003</v>
      </c>
      <c r="E4501">
        <v>-73.985427999999999</v>
      </c>
      <c r="F4501">
        <v>12.11357105501663</v>
      </c>
    </row>
    <row r="4502" spans="1:6" x14ac:dyDescent="0.2">
      <c r="A4502" t="s">
        <v>5500</v>
      </c>
      <c r="B4502">
        <v>40.724019699999999</v>
      </c>
      <c r="C4502">
        <v>-73.991290000000006</v>
      </c>
      <c r="D4502">
        <v>40.748817000000003</v>
      </c>
      <c r="E4502">
        <v>-73.985427999999999</v>
      </c>
      <c r="F4502">
        <v>1.738519164429488</v>
      </c>
    </row>
    <row r="4503" spans="1:6" x14ac:dyDescent="0.2">
      <c r="A4503" t="s">
        <v>5501</v>
      </c>
      <c r="B4503">
        <v>40.734598800000001</v>
      </c>
      <c r="C4503">
        <v>-74.007272999999998</v>
      </c>
      <c r="D4503">
        <v>40.748817000000003</v>
      </c>
      <c r="E4503">
        <v>-73.985427999999999</v>
      </c>
      <c r="F4503">
        <v>1.508963725702154</v>
      </c>
    </row>
    <row r="4504" spans="1:6" x14ac:dyDescent="0.2">
      <c r="A4504" t="s">
        <v>5502</v>
      </c>
      <c r="B4504">
        <v>40.736982699999999</v>
      </c>
      <c r="C4504">
        <v>-73.984881000000001</v>
      </c>
      <c r="D4504">
        <v>40.748817000000003</v>
      </c>
      <c r="E4504">
        <v>-73.985427999999999</v>
      </c>
      <c r="F4504">
        <v>0.81710207825837522</v>
      </c>
    </row>
    <row r="4505" spans="1:6" x14ac:dyDescent="0.2">
      <c r="A4505" t="s">
        <v>5503</v>
      </c>
      <c r="B4505">
        <v>40.742770499999999</v>
      </c>
      <c r="C4505">
        <v>-73.872752000000006</v>
      </c>
      <c r="D4505">
        <v>40.748817000000003</v>
      </c>
      <c r="E4505">
        <v>-73.985427999999999</v>
      </c>
      <c r="F4505">
        <v>5.9278832387881826</v>
      </c>
    </row>
    <row r="4506" spans="1:6" x14ac:dyDescent="0.2">
      <c r="A4506" t="s">
        <v>5504</v>
      </c>
      <c r="B4506">
        <v>40.6681727</v>
      </c>
      <c r="C4506">
        <v>-73.880026999999998</v>
      </c>
      <c r="D4506">
        <v>40.748817000000003</v>
      </c>
      <c r="E4506">
        <v>-73.985427999999999</v>
      </c>
      <c r="F4506">
        <v>7.8482888336182386</v>
      </c>
    </row>
    <row r="4507" spans="1:6" x14ac:dyDescent="0.2">
      <c r="A4507" t="s">
        <v>5505</v>
      </c>
      <c r="B4507">
        <v>40.877740899999999</v>
      </c>
      <c r="C4507">
        <v>-73.864711999999997</v>
      </c>
      <c r="D4507">
        <v>40.748817000000003</v>
      </c>
      <c r="E4507">
        <v>-73.985427999999999</v>
      </c>
      <c r="F4507">
        <v>10.91763663961199</v>
      </c>
    </row>
    <row r="4508" spans="1:6" x14ac:dyDescent="0.2">
      <c r="A4508" t="s">
        <v>5507</v>
      </c>
      <c r="B4508">
        <v>40.7152964</v>
      </c>
      <c r="C4508">
        <v>-74.016067000000007</v>
      </c>
      <c r="D4508">
        <v>40.748817000000003</v>
      </c>
      <c r="E4508">
        <v>-73.985427999999999</v>
      </c>
      <c r="F4508">
        <v>2.8171725267671519</v>
      </c>
    </row>
    <row r="4509" spans="1:6" x14ac:dyDescent="0.2">
      <c r="A4509" t="s">
        <v>5508</v>
      </c>
      <c r="B4509">
        <v>40.717120000000001</v>
      </c>
      <c r="C4509">
        <v>-73.838965999999999</v>
      </c>
      <c r="D4509">
        <v>40.748817000000003</v>
      </c>
      <c r="E4509">
        <v>-73.985427999999999</v>
      </c>
      <c r="F4509">
        <v>7.9928047286133843</v>
      </c>
    </row>
    <row r="4510" spans="1:6" x14ac:dyDescent="0.2">
      <c r="A4510" t="s">
        <v>5510</v>
      </c>
      <c r="B4510">
        <v>40.787573399999999</v>
      </c>
      <c r="C4510">
        <v>-73.972132999999999</v>
      </c>
      <c r="D4510">
        <v>40.748817000000003</v>
      </c>
      <c r="E4510">
        <v>-73.985427999999999</v>
      </c>
      <c r="F4510">
        <v>2.763762851848373</v>
      </c>
    </row>
    <row r="4511" spans="1:6" x14ac:dyDescent="0.2">
      <c r="A4511" t="s">
        <v>5511</v>
      </c>
      <c r="B4511">
        <v>40.563706199999999</v>
      </c>
      <c r="C4511">
        <v>-74.149754999999999</v>
      </c>
      <c r="D4511">
        <v>40.748817000000003</v>
      </c>
      <c r="E4511">
        <v>-73.985427999999999</v>
      </c>
      <c r="F4511">
        <v>15.41807600929906</v>
      </c>
    </row>
    <row r="4512" spans="1:6" x14ac:dyDescent="0.2">
      <c r="A4512" t="s">
        <v>5512</v>
      </c>
      <c r="B4512">
        <v>40.779048699999997</v>
      </c>
      <c r="C4512">
        <v>-73.984824000000003</v>
      </c>
      <c r="D4512">
        <v>40.748817000000003</v>
      </c>
      <c r="E4512">
        <v>-73.985427999999999</v>
      </c>
      <c r="F4512">
        <v>2.0863146070062468</v>
      </c>
    </row>
    <row r="4513" spans="1:6" x14ac:dyDescent="0.2">
      <c r="A4513" t="s">
        <v>5513</v>
      </c>
      <c r="B4513">
        <v>40.788708399999997</v>
      </c>
      <c r="C4513">
        <v>-73.970009000000005</v>
      </c>
      <c r="D4513">
        <v>40.748817000000003</v>
      </c>
      <c r="E4513">
        <v>-73.985427999999999</v>
      </c>
      <c r="F4513">
        <v>2.8690170875360699</v>
      </c>
    </row>
    <row r="4514" spans="1:6" x14ac:dyDescent="0.2">
      <c r="A4514" t="s">
        <v>5514</v>
      </c>
      <c r="B4514">
        <v>40.718869400000003</v>
      </c>
      <c r="C4514">
        <v>-73.811121999999997</v>
      </c>
      <c r="D4514">
        <v>40.748817000000003</v>
      </c>
      <c r="E4514">
        <v>-73.985427999999999</v>
      </c>
      <c r="F4514">
        <v>9.3795975666869271</v>
      </c>
    </row>
    <row r="4515" spans="1:6" x14ac:dyDescent="0.2">
      <c r="A4515" t="s">
        <v>5516</v>
      </c>
      <c r="B4515">
        <v>40.717923999999996</v>
      </c>
      <c r="C4515">
        <v>-73.986647000000005</v>
      </c>
      <c r="D4515">
        <v>40.748817000000003</v>
      </c>
      <c r="E4515">
        <v>-73.985427999999999</v>
      </c>
      <c r="F4515">
        <v>2.1326542559665072</v>
      </c>
    </row>
    <row r="4516" spans="1:6" x14ac:dyDescent="0.2">
      <c r="A4516" t="s">
        <v>5518</v>
      </c>
      <c r="B4516">
        <v>40.7778949</v>
      </c>
      <c r="C4516">
        <v>-73.975097000000005</v>
      </c>
      <c r="D4516">
        <v>40.748817000000003</v>
      </c>
      <c r="E4516">
        <v>-73.985427999999999</v>
      </c>
      <c r="F4516">
        <v>2.0783800980569289</v>
      </c>
    </row>
    <row r="4517" spans="1:6" x14ac:dyDescent="0.2">
      <c r="A4517" t="s">
        <v>5519</v>
      </c>
      <c r="B4517">
        <v>40.824869900000003</v>
      </c>
      <c r="C4517">
        <v>-73.922983000000002</v>
      </c>
      <c r="D4517">
        <v>40.748817000000003</v>
      </c>
      <c r="E4517">
        <v>-73.985427999999999</v>
      </c>
      <c r="F4517">
        <v>6.1859843733296556</v>
      </c>
    </row>
    <row r="4518" spans="1:6" x14ac:dyDescent="0.2">
      <c r="A4518" t="s">
        <v>5520</v>
      </c>
      <c r="B4518">
        <v>40.737545599999997</v>
      </c>
      <c r="C4518">
        <v>-73.983697000000006</v>
      </c>
      <c r="D4518">
        <v>40.748817000000003</v>
      </c>
      <c r="E4518">
        <v>-73.985427999999999</v>
      </c>
      <c r="F4518">
        <v>0.78304371838682152</v>
      </c>
    </row>
    <row r="4519" spans="1:6" x14ac:dyDescent="0.2">
      <c r="A4519" t="s">
        <v>4947</v>
      </c>
      <c r="B4519">
        <v>40.8079404</v>
      </c>
      <c r="C4519">
        <v>-73.942353999999995</v>
      </c>
      <c r="D4519">
        <v>40.748817000000003</v>
      </c>
      <c r="E4519">
        <v>-73.985427999999999</v>
      </c>
      <c r="F4519">
        <v>4.663559664920756</v>
      </c>
    </row>
    <row r="4520" spans="1:6" x14ac:dyDescent="0.2">
      <c r="A4520" t="s">
        <v>5521</v>
      </c>
      <c r="B4520">
        <v>40.585665499999998</v>
      </c>
      <c r="C4520">
        <v>-73.947244999999995</v>
      </c>
      <c r="D4520">
        <v>40.748817000000003</v>
      </c>
      <c r="E4520">
        <v>-73.985427999999999</v>
      </c>
      <c r="F4520">
        <v>11.43508991367556</v>
      </c>
    </row>
    <row r="4521" spans="1:6" x14ac:dyDescent="0.2">
      <c r="A4521" t="s">
        <v>5522</v>
      </c>
      <c r="B4521">
        <v>40.715199900000002</v>
      </c>
      <c r="C4521">
        <v>-73.836110000000005</v>
      </c>
      <c r="D4521">
        <v>40.748817000000003</v>
      </c>
      <c r="E4521">
        <v>-73.985427999999999</v>
      </c>
      <c r="F4521">
        <v>8.1738131544982089</v>
      </c>
    </row>
    <row r="4522" spans="1:6" x14ac:dyDescent="0.2">
      <c r="A4522" t="s">
        <v>5523</v>
      </c>
      <c r="B4522">
        <v>40.730374599999998</v>
      </c>
      <c r="C4522">
        <v>-73.849728999999996</v>
      </c>
      <c r="D4522">
        <v>40.748817000000003</v>
      </c>
      <c r="E4522">
        <v>-73.985427999999999</v>
      </c>
      <c r="F4522">
        <v>7.2348773265147139</v>
      </c>
    </row>
    <row r="4523" spans="1:6" x14ac:dyDescent="0.2">
      <c r="A4523" t="s">
        <v>5524</v>
      </c>
      <c r="B4523">
        <v>40.779476500000001</v>
      </c>
      <c r="C4523">
        <v>-73.985426000000004</v>
      </c>
      <c r="D4523">
        <v>40.748817000000003</v>
      </c>
      <c r="E4523">
        <v>-73.985427999999999</v>
      </c>
      <c r="F4523">
        <v>2.1155934381782848</v>
      </c>
    </row>
    <row r="4524" spans="1:6" x14ac:dyDescent="0.2">
      <c r="A4524" t="s">
        <v>5525</v>
      </c>
      <c r="B4524">
        <v>40.730135799999999</v>
      </c>
      <c r="C4524">
        <v>-73.871999000000002</v>
      </c>
      <c r="D4524">
        <v>40.748817000000003</v>
      </c>
      <c r="E4524">
        <v>-73.985427999999999</v>
      </c>
      <c r="F4524">
        <v>6.091221991134196</v>
      </c>
    </row>
    <row r="4525" spans="1:6" x14ac:dyDescent="0.2">
      <c r="A4525" t="s">
        <v>5526</v>
      </c>
      <c r="B4525">
        <v>40.758776699999999</v>
      </c>
      <c r="C4525">
        <v>-73.790887999999995</v>
      </c>
      <c r="D4525">
        <v>40.748817000000003</v>
      </c>
      <c r="E4525">
        <v>-73.985427999999999</v>
      </c>
      <c r="F4525">
        <v>10.23124780781373</v>
      </c>
    </row>
    <row r="4526" spans="1:6" x14ac:dyDescent="0.2">
      <c r="A4526" t="s">
        <v>5527</v>
      </c>
      <c r="B4526">
        <v>40.766060699999997</v>
      </c>
      <c r="C4526">
        <v>-73.938131999999996</v>
      </c>
      <c r="D4526">
        <v>40.748817000000003</v>
      </c>
      <c r="E4526">
        <v>-73.985427999999999</v>
      </c>
      <c r="F4526">
        <v>2.7521453489569598</v>
      </c>
    </row>
    <row r="4527" spans="1:6" x14ac:dyDescent="0.2">
      <c r="A4527" t="s">
        <v>5528</v>
      </c>
      <c r="B4527">
        <v>40.765777399999997</v>
      </c>
      <c r="C4527">
        <v>-73.725420999999997</v>
      </c>
      <c r="D4527">
        <v>40.748817000000003</v>
      </c>
      <c r="E4527">
        <v>-73.985427999999999</v>
      </c>
      <c r="F4527">
        <v>13.692791197645869</v>
      </c>
    </row>
    <row r="4528" spans="1:6" x14ac:dyDescent="0.2">
      <c r="A4528" t="s">
        <v>5529</v>
      </c>
      <c r="B4528">
        <v>40.733030999999997</v>
      </c>
      <c r="C4528">
        <v>-73.985037000000005</v>
      </c>
      <c r="D4528">
        <v>40.748817000000003</v>
      </c>
      <c r="E4528">
        <v>-73.985427999999999</v>
      </c>
      <c r="F4528">
        <v>1.089468160729721</v>
      </c>
    </row>
    <row r="4529" spans="1:6" x14ac:dyDescent="0.2">
      <c r="A4529" t="s">
        <v>5530</v>
      </c>
      <c r="B4529">
        <v>40.594143000000003</v>
      </c>
      <c r="C4529">
        <v>-74.165867000000006</v>
      </c>
      <c r="D4529">
        <v>40.748817000000003</v>
      </c>
      <c r="E4529">
        <v>-73.985427999999999</v>
      </c>
      <c r="F4529">
        <v>14.275019946023679</v>
      </c>
    </row>
    <row r="4530" spans="1:6" x14ac:dyDescent="0.2">
      <c r="A4530" t="s">
        <v>5531</v>
      </c>
      <c r="B4530">
        <v>40.674716199999999</v>
      </c>
      <c r="C4530">
        <v>-73.944828000000001</v>
      </c>
      <c r="D4530">
        <v>40.748817000000003</v>
      </c>
      <c r="E4530">
        <v>-73.985427999999999</v>
      </c>
      <c r="F4530">
        <v>5.5397095455275993</v>
      </c>
    </row>
    <row r="4531" spans="1:6" x14ac:dyDescent="0.2">
      <c r="A4531" t="s">
        <v>5533</v>
      </c>
      <c r="B4531">
        <v>40.665688899999999</v>
      </c>
      <c r="C4531">
        <v>-73.877318000000002</v>
      </c>
      <c r="D4531">
        <v>40.748817000000003</v>
      </c>
      <c r="E4531">
        <v>-73.985427999999999</v>
      </c>
      <c r="F4531">
        <v>8.0702147652936134</v>
      </c>
    </row>
    <row r="4532" spans="1:6" x14ac:dyDescent="0.2">
      <c r="A4532" t="s">
        <v>5534</v>
      </c>
      <c r="B4532">
        <v>40.6850983</v>
      </c>
      <c r="C4532">
        <v>-73.871746000000002</v>
      </c>
      <c r="D4532">
        <v>40.748817000000003</v>
      </c>
      <c r="E4532">
        <v>-73.985427999999999</v>
      </c>
      <c r="F4532">
        <v>7.4131575639211764</v>
      </c>
    </row>
    <row r="4533" spans="1:6" x14ac:dyDescent="0.2">
      <c r="A4533" t="s">
        <v>5535</v>
      </c>
      <c r="B4533">
        <v>40.540343700000001</v>
      </c>
      <c r="C4533">
        <v>-74.204106999999993</v>
      </c>
      <c r="D4533">
        <v>40.748817000000003</v>
      </c>
      <c r="E4533">
        <v>-73.985427999999999</v>
      </c>
      <c r="F4533">
        <v>18.412716390671122</v>
      </c>
    </row>
    <row r="4534" spans="1:6" x14ac:dyDescent="0.2">
      <c r="A4534" t="s">
        <v>5537</v>
      </c>
      <c r="B4534">
        <v>40.638624</v>
      </c>
      <c r="C4534">
        <v>-73.911935999999997</v>
      </c>
      <c r="D4534">
        <v>40.748817000000003</v>
      </c>
      <c r="E4534">
        <v>-73.985427999999999</v>
      </c>
      <c r="F4534">
        <v>8.5271393194620053</v>
      </c>
    </row>
    <row r="4535" spans="1:6" x14ac:dyDescent="0.2">
      <c r="A4535" t="s">
        <v>5538</v>
      </c>
      <c r="B4535">
        <v>40.598829799999997</v>
      </c>
      <c r="C4535">
        <v>-73.985963999999996</v>
      </c>
      <c r="D4535">
        <v>40.748817000000003</v>
      </c>
      <c r="E4535">
        <v>-73.985427999999999</v>
      </c>
      <c r="F4535">
        <v>10.349422833077041</v>
      </c>
    </row>
    <row r="4536" spans="1:6" x14ac:dyDescent="0.2">
      <c r="A4536" t="s">
        <v>5539</v>
      </c>
      <c r="B4536">
        <v>40.659260400000001</v>
      </c>
      <c r="C4536">
        <v>-73.926773999999995</v>
      </c>
      <c r="D4536">
        <v>40.748817000000003</v>
      </c>
      <c r="E4536">
        <v>-73.985427999999999</v>
      </c>
      <c r="F4536">
        <v>6.9046491344913967</v>
      </c>
    </row>
    <row r="4537" spans="1:6" x14ac:dyDescent="0.2">
      <c r="A4537" t="s">
        <v>5541</v>
      </c>
      <c r="B4537">
        <v>40.720852800000003</v>
      </c>
      <c r="C4537">
        <v>-73.960909000000001</v>
      </c>
      <c r="D4537">
        <v>40.748817000000003</v>
      </c>
      <c r="E4537">
        <v>-73.985427999999999</v>
      </c>
      <c r="F4537">
        <v>2.3193994834044078</v>
      </c>
    </row>
    <row r="4538" spans="1:6" x14ac:dyDescent="0.2">
      <c r="A4538" t="s">
        <v>5542</v>
      </c>
      <c r="B4538">
        <v>40.902780200000002</v>
      </c>
      <c r="C4538">
        <v>-73.854059000000007</v>
      </c>
      <c r="D4538">
        <v>40.748817000000003</v>
      </c>
      <c r="E4538">
        <v>-73.985427999999999</v>
      </c>
      <c r="F4538">
        <v>12.6603882255051</v>
      </c>
    </row>
    <row r="4539" spans="1:6" x14ac:dyDescent="0.2">
      <c r="A4539" t="s">
        <v>5544</v>
      </c>
      <c r="B4539">
        <v>40.679751699999997</v>
      </c>
      <c r="C4539">
        <v>-73.862498000000002</v>
      </c>
      <c r="D4539">
        <v>40.748817000000003</v>
      </c>
      <c r="E4539">
        <v>-73.985427999999999</v>
      </c>
      <c r="F4539">
        <v>8.0231021438887868</v>
      </c>
    </row>
    <row r="4540" spans="1:6" x14ac:dyDescent="0.2">
      <c r="A4540" t="s">
        <v>5545</v>
      </c>
      <c r="B4540">
        <v>40.581207300000003</v>
      </c>
      <c r="C4540">
        <v>-73.851245000000006</v>
      </c>
      <c r="D4540">
        <v>40.748817000000003</v>
      </c>
      <c r="E4540">
        <v>-73.985427999999999</v>
      </c>
      <c r="F4540">
        <v>13.5449244091533</v>
      </c>
    </row>
    <row r="4541" spans="1:6" x14ac:dyDescent="0.2">
      <c r="A4541" t="s">
        <v>5546</v>
      </c>
      <c r="B4541">
        <v>40.712448000000002</v>
      </c>
      <c r="C4541">
        <v>-73.800850999999994</v>
      </c>
      <c r="D4541">
        <v>40.748817000000003</v>
      </c>
      <c r="E4541">
        <v>-73.985427999999999</v>
      </c>
      <c r="F4541">
        <v>10.008443519826219</v>
      </c>
    </row>
    <row r="4542" spans="1:6" x14ac:dyDescent="0.2">
      <c r="A4542" t="s">
        <v>5547</v>
      </c>
      <c r="B4542">
        <v>40.800381999999999</v>
      </c>
      <c r="C4542">
        <v>-73.953136000000001</v>
      </c>
      <c r="D4542">
        <v>40.748817000000003</v>
      </c>
      <c r="E4542">
        <v>-73.985427999999999</v>
      </c>
      <c r="F4542">
        <v>3.940784014036542</v>
      </c>
    </row>
    <row r="4543" spans="1:6" x14ac:dyDescent="0.2">
      <c r="A4543" t="s">
        <v>5548</v>
      </c>
      <c r="B4543">
        <v>40.784392099999998</v>
      </c>
      <c r="C4543">
        <v>-73.953840999999997</v>
      </c>
      <c r="D4543">
        <v>40.748817000000003</v>
      </c>
      <c r="E4543">
        <v>-73.985427999999999</v>
      </c>
      <c r="F4543">
        <v>2.9617778077631489</v>
      </c>
    </row>
    <row r="4544" spans="1:6" x14ac:dyDescent="0.2">
      <c r="A4544" t="s">
        <v>5549</v>
      </c>
      <c r="B4544">
        <v>40.758694400000003</v>
      </c>
      <c r="C4544">
        <v>-73.904916</v>
      </c>
      <c r="D4544">
        <v>40.748817000000003</v>
      </c>
      <c r="E4544">
        <v>-73.985427999999999</v>
      </c>
      <c r="F4544">
        <v>4.2793520565707448</v>
      </c>
    </row>
    <row r="4545" spans="1:6" x14ac:dyDescent="0.2">
      <c r="A4545" t="s">
        <v>5551</v>
      </c>
      <c r="B4545">
        <v>40.717926200000001</v>
      </c>
      <c r="C4545">
        <v>-74.000594000000007</v>
      </c>
      <c r="D4545">
        <v>40.748817000000003</v>
      </c>
      <c r="E4545">
        <v>-73.985427999999999</v>
      </c>
      <c r="F4545">
        <v>2.2753400876400329</v>
      </c>
    </row>
    <row r="4546" spans="1:6" x14ac:dyDescent="0.2">
      <c r="A4546" t="s">
        <v>5552</v>
      </c>
      <c r="B4546">
        <v>40.755822299999998</v>
      </c>
      <c r="C4546">
        <v>-73.965513999999999</v>
      </c>
      <c r="D4546">
        <v>40.748817000000003</v>
      </c>
      <c r="E4546">
        <v>-73.985427999999999</v>
      </c>
      <c r="F4546">
        <v>1.1513616612245541</v>
      </c>
    </row>
    <row r="4547" spans="1:6" x14ac:dyDescent="0.2">
      <c r="A4547" t="s">
        <v>5553</v>
      </c>
      <c r="B4547">
        <v>40.651222099999998</v>
      </c>
      <c r="C4547">
        <v>-74.005780000000001</v>
      </c>
      <c r="D4547">
        <v>40.748817000000003</v>
      </c>
      <c r="E4547">
        <v>-73.985427999999999</v>
      </c>
      <c r="F4547">
        <v>6.8185398087679818</v>
      </c>
    </row>
    <row r="4548" spans="1:6" x14ac:dyDescent="0.2">
      <c r="A4548" t="s">
        <v>5554</v>
      </c>
      <c r="B4548">
        <v>40.769478499999998</v>
      </c>
      <c r="C4548">
        <v>-73.965389000000002</v>
      </c>
      <c r="D4548">
        <v>40.748817000000003</v>
      </c>
      <c r="E4548">
        <v>-73.985427999999999</v>
      </c>
      <c r="F4548">
        <v>1.771474810262444</v>
      </c>
    </row>
    <row r="4549" spans="1:6" x14ac:dyDescent="0.2">
      <c r="A4549" t="s">
        <v>5555</v>
      </c>
      <c r="B4549">
        <v>40.816710999999998</v>
      </c>
      <c r="C4549">
        <v>-73.942049999999995</v>
      </c>
      <c r="D4549">
        <v>40.748817000000003</v>
      </c>
      <c r="E4549">
        <v>-73.985427999999999</v>
      </c>
      <c r="F4549">
        <v>5.2081438632350299</v>
      </c>
    </row>
    <row r="4550" spans="1:6" x14ac:dyDescent="0.2">
      <c r="A4550" t="s">
        <v>5556</v>
      </c>
      <c r="B4550">
        <v>40.578449599999999</v>
      </c>
      <c r="C4550">
        <v>-73.982738999999995</v>
      </c>
      <c r="D4550">
        <v>40.748817000000003</v>
      </c>
      <c r="E4550">
        <v>-73.985427999999999</v>
      </c>
      <c r="F4550">
        <v>11.75648294684985</v>
      </c>
    </row>
    <row r="4551" spans="1:6" x14ac:dyDescent="0.2">
      <c r="A4551" t="s">
        <v>5557</v>
      </c>
      <c r="B4551">
        <v>40.774349999999998</v>
      </c>
      <c r="C4551">
        <v>-73.955878999999996</v>
      </c>
      <c r="D4551">
        <v>40.748817000000003</v>
      </c>
      <c r="E4551">
        <v>-73.985427999999999</v>
      </c>
      <c r="F4551">
        <v>2.3468489973306341</v>
      </c>
    </row>
    <row r="4552" spans="1:6" x14ac:dyDescent="0.2">
      <c r="A4552" t="s">
        <v>5558</v>
      </c>
      <c r="B4552">
        <v>40.732537899999997</v>
      </c>
      <c r="C4552">
        <v>-73.860151999999999</v>
      </c>
      <c r="D4552">
        <v>40.748817000000003</v>
      </c>
      <c r="E4552">
        <v>-73.985427999999999</v>
      </c>
      <c r="F4552">
        <v>6.6701932216073194</v>
      </c>
    </row>
    <row r="4553" spans="1:6" x14ac:dyDescent="0.2">
      <c r="A4553" t="s">
        <v>5559</v>
      </c>
      <c r="B4553">
        <v>40.745881699999998</v>
      </c>
      <c r="C4553">
        <v>-74.003398000000004</v>
      </c>
      <c r="D4553">
        <v>40.748817000000003</v>
      </c>
      <c r="E4553">
        <v>-73.985427999999999</v>
      </c>
      <c r="F4553">
        <v>0.96454079539731641</v>
      </c>
    </row>
    <row r="4554" spans="1:6" x14ac:dyDescent="0.2">
      <c r="A4554" t="s">
        <v>5560</v>
      </c>
      <c r="B4554">
        <v>40.742770499999999</v>
      </c>
      <c r="C4554">
        <v>-73.872752000000006</v>
      </c>
      <c r="D4554">
        <v>40.748817000000003</v>
      </c>
      <c r="E4554">
        <v>-73.985427999999999</v>
      </c>
      <c r="F4554">
        <v>5.9278832387881826</v>
      </c>
    </row>
    <row r="4555" spans="1:6" x14ac:dyDescent="0.2">
      <c r="A4555" t="s">
        <v>5561</v>
      </c>
      <c r="B4555">
        <v>40.579146999999999</v>
      </c>
      <c r="C4555">
        <v>-73.970949000000005</v>
      </c>
      <c r="D4555">
        <v>40.748817000000003</v>
      </c>
      <c r="E4555">
        <v>-73.985427999999999</v>
      </c>
      <c r="F4555">
        <v>11.732205412059811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3.0_Post Edit_Primary Dataset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WINSON.TOM@baruchmail.cuny.edu</dc:creator>
  <cp:lastModifiedBy>WINSON.TOM@baruchmail.cuny.edu</cp:lastModifiedBy>
  <dcterms:created xsi:type="dcterms:W3CDTF">2024-08-07T12:37:41Z</dcterms:created>
  <dcterms:modified xsi:type="dcterms:W3CDTF">2024-08-09T12:34:00Z</dcterms:modified>
</cp:coreProperties>
</file>